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77a\datashare\Social_Justice\Deprivation\SIMD19\05 Outputs\Data\"/>
    </mc:Choice>
  </mc:AlternateContent>
  <bookViews>
    <workbookView xWindow="660" yWindow="2355" windowWidth="18540" windowHeight="7305"/>
  </bookViews>
  <sheets>
    <sheet name="Local Authority Analysis" sheetId="2" r:id="rId1"/>
    <sheet name="SPC Analysis" sheetId="4" r:id="rId2"/>
    <sheet name="MMW Analysis" sheetId="5" r:id="rId3"/>
    <sheet name="SIMD2020" sheetId="1" state="hidden" r:id="rId4"/>
  </sheets>
  <definedNames>
    <definedName name="_xlnm._FilterDatabase" localSheetId="3" hidden="1">SIMD2020!$A$1:$R$6977</definedName>
    <definedName name="_xlnm.Criteria" localSheetId="3">SIMD2020!$G:$G</definedName>
  </definedNames>
  <calcPr calcId="162913"/>
</workbook>
</file>

<file path=xl/calcChain.xml><?xml version="1.0" encoding="utf-8"?>
<calcChain xmlns="http://schemas.openxmlformats.org/spreadsheetml/2006/main">
  <c r="R3" i="1" l="1"/>
  <c r="C713" i="5" l="1"/>
  <c r="C714" i="5"/>
  <c r="C715" i="5"/>
  <c r="P2" i="1" l="1"/>
  <c r="C154" i="4" l="1"/>
  <c r="C155" i="4"/>
  <c r="R6977" i="1" l="1"/>
  <c r="Q6977" i="1"/>
  <c r="P6977" i="1"/>
  <c r="R6976" i="1"/>
  <c r="Q6976" i="1"/>
  <c r="P6976" i="1"/>
  <c r="R6975" i="1"/>
  <c r="Q6975" i="1"/>
  <c r="P6975" i="1"/>
  <c r="R6974" i="1"/>
  <c r="Q6974" i="1"/>
  <c r="P6974" i="1"/>
  <c r="R6973" i="1"/>
  <c r="Q6973" i="1"/>
  <c r="P6973" i="1"/>
  <c r="R6972" i="1"/>
  <c r="Q6972" i="1"/>
  <c r="P6972" i="1"/>
  <c r="R6971" i="1"/>
  <c r="Q6971" i="1"/>
  <c r="P6971" i="1"/>
  <c r="R6970" i="1"/>
  <c r="Q6970" i="1"/>
  <c r="P6970" i="1"/>
  <c r="R6969" i="1"/>
  <c r="Q6969" i="1"/>
  <c r="P6969" i="1"/>
  <c r="R6968" i="1"/>
  <c r="Q6968" i="1"/>
  <c r="P6968" i="1"/>
  <c r="R6967" i="1"/>
  <c r="Q6967" i="1"/>
  <c r="P6967" i="1"/>
  <c r="R6966" i="1"/>
  <c r="Q6966" i="1"/>
  <c r="P6966" i="1"/>
  <c r="R6965" i="1"/>
  <c r="Q6965" i="1"/>
  <c r="P6965" i="1"/>
  <c r="R6964" i="1"/>
  <c r="Q6964" i="1"/>
  <c r="P6964" i="1"/>
  <c r="R6963" i="1"/>
  <c r="Q6963" i="1"/>
  <c r="P6963" i="1"/>
  <c r="R6962" i="1"/>
  <c r="Q6962" i="1"/>
  <c r="P6962" i="1"/>
  <c r="R6961" i="1"/>
  <c r="Q6961" i="1"/>
  <c r="P6961" i="1"/>
  <c r="R6960" i="1"/>
  <c r="Q6960" i="1"/>
  <c r="P6960" i="1"/>
  <c r="R6959" i="1"/>
  <c r="Q6959" i="1"/>
  <c r="P6959" i="1"/>
  <c r="R6958" i="1"/>
  <c r="Q6958" i="1"/>
  <c r="P6958" i="1"/>
  <c r="R6957" i="1"/>
  <c r="Q6957" i="1"/>
  <c r="P6957" i="1"/>
  <c r="R6956" i="1"/>
  <c r="Q6956" i="1"/>
  <c r="P6956" i="1"/>
  <c r="R6955" i="1"/>
  <c r="Q6955" i="1"/>
  <c r="P6955" i="1"/>
  <c r="R6954" i="1"/>
  <c r="Q6954" i="1"/>
  <c r="P6954" i="1"/>
  <c r="R6953" i="1"/>
  <c r="Q6953" i="1"/>
  <c r="P6953" i="1"/>
  <c r="R6952" i="1"/>
  <c r="Q6952" i="1"/>
  <c r="P6952" i="1"/>
  <c r="R6951" i="1"/>
  <c r="Q6951" i="1"/>
  <c r="P6951" i="1"/>
  <c r="R6950" i="1"/>
  <c r="Q6950" i="1"/>
  <c r="P6950" i="1"/>
  <c r="R6949" i="1"/>
  <c r="Q6949" i="1"/>
  <c r="P6949" i="1"/>
  <c r="R6948" i="1"/>
  <c r="Q6948" i="1"/>
  <c r="P6948" i="1"/>
  <c r="R6947" i="1"/>
  <c r="Q6947" i="1"/>
  <c r="P6947" i="1"/>
  <c r="R6946" i="1"/>
  <c r="Q6946" i="1"/>
  <c r="P6946" i="1"/>
  <c r="R6945" i="1"/>
  <c r="Q6945" i="1"/>
  <c r="P6945" i="1"/>
  <c r="R6944" i="1"/>
  <c r="Q6944" i="1"/>
  <c r="P6944" i="1"/>
  <c r="R6943" i="1"/>
  <c r="Q6943" i="1"/>
  <c r="P6943" i="1"/>
  <c r="R6942" i="1"/>
  <c r="Q6942" i="1"/>
  <c r="P6942" i="1"/>
  <c r="R6941" i="1"/>
  <c r="Q6941" i="1"/>
  <c r="P6941" i="1"/>
  <c r="R6940" i="1"/>
  <c r="Q6940" i="1"/>
  <c r="P6940" i="1"/>
  <c r="R6939" i="1"/>
  <c r="Q6939" i="1"/>
  <c r="P6939" i="1"/>
  <c r="R6938" i="1"/>
  <c r="Q6938" i="1"/>
  <c r="P6938" i="1"/>
  <c r="R6937" i="1"/>
  <c r="Q6937" i="1"/>
  <c r="P6937" i="1"/>
  <c r="R6936" i="1"/>
  <c r="Q6936" i="1"/>
  <c r="P6936" i="1"/>
  <c r="R6935" i="1"/>
  <c r="Q6935" i="1"/>
  <c r="P6935" i="1"/>
  <c r="R6934" i="1"/>
  <c r="Q6934" i="1"/>
  <c r="P6934" i="1"/>
  <c r="R6933" i="1"/>
  <c r="Q6933" i="1"/>
  <c r="P6933" i="1"/>
  <c r="R6932" i="1"/>
  <c r="Q6932" i="1"/>
  <c r="P6932" i="1"/>
  <c r="R6931" i="1"/>
  <c r="Q6931" i="1"/>
  <c r="P6931" i="1"/>
  <c r="R6930" i="1"/>
  <c r="Q6930" i="1"/>
  <c r="P6930" i="1"/>
  <c r="R6929" i="1"/>
  <c r="Q6929" i="1"/>
  <c r="P6929" i="1"/>
  <c r="R6928" i="1"/>
  <c r="Q6928" i="1"/>
  <c r="P6928" i="1"/>
  <c r="R6927" i="1"/>
  <c r="Q6927" i="1"/>
  <c r="P6927" i="1"/>
  <c r="R6926" i="1"/>
  <c r="Q6926" i="1"/>
  <c r="P6926" i="1"/>
  <c r="R6925" i="1"/>
  <c r="Q6925" i="1"/>
  <c r="P6925" i="1"/>
  <c r="R6924" i="1"/>
  <c r="Q6924" i="1"/>
  <c r="P6924" i="1"/>
  <c r="R6923" i="1"/>
  <c r="Q6923" i="1"/>
  <c r="P6923" i="1"/>
  <c r="R6922" i="1"/>
  <c r="Q6922" i="1"/>
  <c r="P6922" i="1"/>
  <c r="R6921" i="1"/>
  <c r="Q6921" i="1"/>
  <c r="P6921" i="1"/>
  <c r="R6920" i="1"/>
  <c r="Q6920" i="1"/>
  <c r="P6920" i="1"/>
  <c r="R6919" i="1"/>
  <c r="Q6919" i="1"/>
  <c r="P6919" i="1"/>
  <c r="R6918" i="1"/>
  <c r="Q6918" i="1"/>
  <c r="P6918" i="1"/>
  <c r="R6917" i="1"/>
  <c r="Q6917" i="1"/>
  <c r="P6917" i="1"/>
  <c r="R6916" i="1"/>
  <c r="Q6916" i="1"/>
  <c r="P6916" i="1"/>
  <c r="R6915" i="1"/>
  <c r="Q6915" i="1"/>
  <c r="P6915" i="1"/>
  <c r="R6914" i="1"/>
  <c r="Q6914" i="1"/>
  <c r="P6914" i="1"/>
  <c r="R6913" i="1"/>
  <c r="Q6913" i="1"/>
  <c r="P6913" i="1"/>
  <c r="R6912" i="1"/>
  <c r="Q6912" i="1"/>
  <c r="P6912" i="1"/>
  <c r="R6911" i="1"/>
  <c r="Q6911" i="1"/>
  <c r="P6911" i="1"/>
  <c r="R6910" i="1"/>
  <c r="Q6910" i="1"/>
  <c r="P6910" i="1"/>
  <c r="R6909" i="1"/>
  <c r="Q6909" i="1"/>
  <c r="P6909" i="1"/>
  <c r="R6908" i="1"/>
  <c r="Q6908" i="1"/>
  <c r="P6908" i="1"/>
  <c r="R6907" i="1"/>
  <c r="Q6907" i="1"/>
  <c r="P6907" i="1"/>
  <c r="R6906" i="1"/>
  <c r="Q6906" i="1"/>
  <c r="P6906" i="1"/>
  <c r="R6905" i="1"/>
  <c r="Q6905" i="1"/>
  <c r="P6905" i="1"/>
  <c r="R6904" i="1"/>
  <c r="Q6904" i="1"/>
  <c r="P6904" i="1"/>
  <c r="R6903" i="1"/>
  <c r="Q6903" i="1"/>
  <c r="P6903" i="1"/>
  <c r="R6902" i="1"/>
  <c r="Q6902" i="1"/>
  <c r="P6902" i="1"/>
  <c r="R6901" i="1"/>
  <c r="Q6901" i="1"/>
  <c r="P6901" i="1"/>
  <c r="R6900" i="1"/>
  <c r="Q6900" i="1"/>
  <c r="P6900" i="1"/>
  <c r="R6899" i="1"/>
  <c r="Q6899" i="1"/>
  <c r="P6899" i="1"/>
  <c r="R6898" i="1"/>
  <c r="Q6898" i="1"/>
  <c r="P6898" i="1"/>
  <c r="R6897" i="1"/>
  <c r="Q6897" i="1"/>
  <c r="P6897" i="1"/>
  <c r="R6896" i="1"/>
  <c r="Q6896" i="1"/>
  <c r="P6896" i="1"/>
  <c r="R6895" i="1"/>
  <c r="Q6895" i="1"/>
  <c r="P6895" i="1"/>
  <c r="R6894" i="1"/>
  <c r="Q6894" i="1"/>
  <c r="P6894" i="1"/>
  <c r="R6893" i="1"/>
  <c r="Q6893" i="1"/>
  <c r="P6893" i="1"/>
  <c r="R6892" i="1"/>
  <c r="Q6892" i="1"/>
  <c r="P6892" i="1"/>
  <c r="R6891" i="1"/>
  <c r="Q6891" i="1"/>
  <c r="P6891" i="1"/>
  <c r="R6890" i="1"/>
  <c r="Q6890" i="1"/>
  <c r="P6890" i="1"/>
  <c r="R6889" i="1"/>
  <c r="Q6889" i="1"/>
  <c r="P6889" i="1"/>
  <c r="R6888" i="1"/>
  <c r="Q6888" i="1"/>
  <c r="P6888" i="1"/>
  <c r="R6887" i="1"/>
  <c r="Q6887" i="1"/>
  <c r="P6887" i="1"/>
  <c r="R6886" i="1"/>
  <c r="Q6886" i="1"/>
  <c r="P6886" i="1"/>
  <c r="R6885" i="1"/>
  <c r="Q6885" i="1"/>
  <c r="P6885" i="1"/>
  <c r="R6884" i="1"/>
  <c r="Q6884" i="1"/>
  <c r="P6884" i="1"/>
  <c r="R6883" i="1"/>
  <c r="Q6883" i="1"/>
  <c r="P6883" i="1"/>
  <c r="R6882" i="1"/>
  <c r="Q6882" i="1"/>
  <c r="P6882" i="1"/>
  <c r="R6881" i="1"/>
  <c r="Q6881" i="1"/>
  <c r="P6881" i="1"/>
  <c r="R6880" i="1"/>
  <c r="Q6880" i="1"/>
  <c r="P6880" i="1"/>
  <c r="R6879" i="1"/>
  <c r="Q6879" i="1"/>
  <c r="P6879" i="1"/>
  <c r="R6878" i="1"/>
  <c r="Q6878" i="1"/>
  <c r="P6878" i="1"/>
  <c r="R6877" i="1"/>
  <c r="Q6877" i="1"/>
  <c r="P6877" i="1"/>
  <c r="R6876" i="1"/>
  <c r="Q6876" i="1"/>
  <c r="P6876" i="1"/>
  <c r="R6875" i="1"/>
  <c r="Q6875" i="1"/>
  <c r="P6875" i="1"/>
  <c r="R6874" i="1"/>
  <c r="Q6874" i="1"/>
  <c r="P6874" i="1"/>
  <c r="R6873" i="1"/>
  <c r="Q6873" i="1"/>
  <c r="P6873" i="1"/>
  <c r="R6872" i="1"/>
  <c r="Q6872" i="1"/>
  <c r="P6872" i="1"/>
  <c r="R6871" i="1"/>
  <c r="Q6871" i="1"/>
  <c r="P6871" i="1"/>
  <c r="R6870" i="1"/>
  <c r="Q6870" i="1"/>
  <c r="P6870" i="1"/>
  <c r="R6869" i="1"/>
  <c r="Q6869" i="1"/>
  <c r="P6869" i="1"/>
  <c r="R6868" i="1"/>
  <c r="Q6868" i="1"/>
  <c r="P6868" i="1"/>
  <c r="R6867" i="1"/>
  <c r="Q6867" i="1"/>
  <c r="P6867" i="1"/>
  <c r="R6866" i="1"/>
  <c r="Q6866" i="1"/>
  <c r="P6866" i="1"/>
  <c r="R6865" i="1"/>
  <c r="Q6865" i="1"/>
  <c r="P6865" i="1"/>
  <c r="R6864" i="1"/>
  <c r="Q6864" i="1"/>
  <c r="P6864" i="1"/>
  <c r="R6863" i="1"/>
  <c r="Q6863" i="1"/>
  <c r="P6863" i="1"/>
  <c r="R6862" i="1"/>
  <c r="Q6862" i="1"/>
  <c r="P6862" i="1"/>
  <c r="R6861" i="1"/>
  <c r="Q6861" i="1"/>
  <c r="P6861" i="1"/>
  <c r="R6860" i="1"/>
  <c r="Q6860" i="1"/>
  <c r="P6860" i="1"/>
  <c r="R6859" i="1"/>
  <c r="Q6859" i="1"/>
  <c r="P6859" i="1"/>
  <c r="R6858" i="1"/>
  <c r="Q6858" i="1"/>
  <c r="P6858" i="1"/>
  <c r="R6857" i="1"/>
  <c r="Q6857" i="1"/>
  <c r="P6857" i="1"/>
  <c r="R6856" i="1"/>
  <c r="Q6856" i="1"/>
  <c r="P6856" i="1"/>
  <c r="R6855" i="1"/>
  <c r="Q6855" i="1"/>
  <c r="P6855" i="1"/>
  <c r="R6854" i="1"/>
  <c r="Q6854" i="1"/>
  <c r="P6854" i="1"/>
  <c r="R6853" i="1"/>
  <c r="Q6853" i="1"/>
  <c r="P6853" i="1"/>
  <c r="R6852" i="1"/>
  <c r="Q6852" i="1"/>
  <c r="P6852" i="1"/>
  <c r="R6851" i="1"/>
  <c r="Q6851" i="1"/>
  <c r="P6851" i="1"/>
  <c r="R6850" i="1"/>
  <c r="Q6850" i="1"/>
  <c r="P6850" i="1"/>
  <c r="R6849" i="1"/>
  <c r="Q6849" i="1"/>
  <c r="P6849" i="1"/>
  <c r="R6848" i="1"/>
  <c r="Q6848" i="1"/>
  <c r="P6848" i="1"/>
  <c r="R6847" i="1"/>
  <c r="Q6847" i="1"/>
  <c r="P6847" i="1"/>
  <c r="R6846" i="1"/>
  <c r="Q6846" i="1"/>
  <c r="P6846" i="1"/>
  <c r="R6845" i="1"/>
  <c r="Q6845" i="1"/>
  <c r="P6845" i="1"/>
  <c r="R6844" i="1"/>
  <c r="Q6844" i="1"/>
  <c r="P6844" i="1"/>
  <c r="R6843" i="1"/>
  <c r="Q6843" i="1"/>
  <c r="P6843" i="1"/>
  <c r="R6842" i="1"/>
  <c r="Q6842" i="1"/>
  <c r="P6842" i="1"/>
  <c r="R6841" i="1"/>
  <c r="Q6841" i="1"/>
  <c r="P6841" i="1"/>
  <c r="R6840" i="1"/>
  <c r="Q6840" i="1"/>
  <c r="P6840" i="1"/>
  <c r="R6839" i="1"/>
  <c r="Q6839" i="1"/>
  <c r="P6839" i="1"/>
  <c r="R6838" i="1"/>
  <c r="Q6838" i="1"/>
  <c r="P6838" i="1"/>
  <c r="R6837" i="1"/>
  <c r="Q6837" i="1"/>
  <c r="P6837" i="1"/>
  <c r="R6836" i="1"/>
  <c r="Q6836" i="1"/>
  <c r="P6836" i="1"/>
  <c r="R6835" i="1"/>
  <c r="Q6835" i="1"/>
  <c r="P6835" i="1"/>
  <c r="R6834" i="1"/>
  <c r="Q6834" i="1"/>
  <c r="P6834" i="1"/>
  <c r="R6833" i="1"/>
  <c r="Q6833" i="1"/>
  <c r="P6833" i="1"/>
  <c r="R6832" i="1"/>
  <c r="Q6832" i="1"/>
  <c r="P6832" i="1"/>
  <c r="R6831" i="1"/>
  <c r="Q6831" i="1"/>
  <c r="P6831" i="1"/>
  <c r="R6830" i="1"/>
  <c r="Q6830" i="1"/>
  <c r="P6830" i="1"/>
  <c r="R6829" i="1"/>
  <c r="Q6829" i="1"/>
  <c r="P6829" i="1"/>
  <c r="R6828" i="1"/>
  <c r="Q6828" i="1"/>
  <c r="P6828" i="1"/>
  <c r="R6827" i="1"/>
  <c r="Q6827" i="1"/>
  <c r="P6827" i="1"/>
  <c r="R6826" i="1"/>
  <c r="Q6826" i="1"/>
  <c r="P6826" i="1"/>
  <c r="R6825" i="1"/>
  <c r="Q6825" i="1"/>
  <c r="P6825" i="1"/>
  <c r="R6824" i="1"/>
  <c r="Q6824" i="1"/>
  <c r="P6824" i="1"/>
  <c r="R6823" i="1"/>
  <c r="Q6823" i="1"/>
  <c r="P6823" i="1"/>
  <c r="R6822" i="1"/>
  <c r="Q6822" i="1"/>
  <c r="P6822" i="1"/>
  <c r="R6821" i="1"/>
  <c r="Q6821" i="1"/>
  <c r="P6821" i="1"/>
  <c r="R6820" i="1"/>
  <c r="Q6820" i="1"/>
  <c r="P6820" i="1"/>
  <c r="R6819" i="1"/>
  <c r="Q6819" i="1"/>
  <c r="P6819" i="1"/>
  <c r="R6818" i="1"/>
  <c r="Q6818" i="1"/>
  <c r="P6818" i="1"/>
  <c r="R6817" i="1"/>
  <c r="Q6817" i="1"/>
  <c r="P6817" i="1"/>
  <c r="R6816" i="1"/>
  <c r="Q6816" i="1"/>
  <c r="P6816" i="1"/>
  <c r="R6815" i="1"/>
  <c r="Q6815" i="1"/>
  <c r="P6815" i="1"/>
  <c r="R6814" i="1"/>
  <c r="Q6814" i="1"/>
  <c r="P6814" i="1"/>
  <c r="R6813" i="1"/>
  <c r="Q6813" i="1"/>
  <c r="P6813" i="1"/>
  <c r="R6812" i="1"/>
  <c r="Q6812" i="1"/>
  <c r="P6812" i="1"/>
  <c r="R6811" i="1"/>
  <c r="Q6811" i="1"/>
  <c r="P6811" i="1"/>
  <c r="R6810" i="1"/>
  <c r="Q6810" i="1"/>
  <c r="P6810" i="1"/>
  <c r="R6809" i="1"/>
  <c r="Q6809" i="1"/>
  <c r="P6809" i="1"/>
  <c r="R6808" i="1"/>
  <c r="Q6808" i="1"/>
  <c r="P6808" i="1"/>
  <c r="R6807" i="1"/>
  <c r="Q6807" i="1"/>
  <c r="P6807" i="1"/>
  <c r="R6806" i="1"/>
  <c r="Q6806" i="1"/>
  <c r="P6806" i="1"/>
  <c r="R6805" i="1"/>
  <c r="Q6805" i="1"/>
  <c r="P6805" i="1"/>
  <c r="R6804" i="1"/>
  <c r="Q6804" i="1"/>
  <c r="P6804" i="1"/>
  <c r="R6803" i="1"/>
  <c r="Q6803" i="1"/>
  <c r="P6803" i="1"/>
  <c r="R6802" i="1"/>
  <c r="Q6802" i="1"/>
  <c r="P6802" i="1"/>
  <c r="R6801" i="1"/>
  <c r="Q6801" i="1"/>
  <c r="P6801" i="1"/>
  <c r="R6800" i="1"/>
  <c r="Q6800" i="1"/>
  <c r="P6800" i="1"/>
  <c r="R6799" i="1"/>
  <c r="Q6799" i="1"/>
  <c r="P6799" i="1"/>
  <c r="R6798" i="1"/>
  <c r="Q6798" i="1"/>
  <c r="P6798" i="1"/>
  <c r="R6797" i="1"/>
  <c r="Q6797" i="1"/>
  <c r="P6797" i="1"/>
  <c r="R6796" i="1"/>
  <c r="Q6796" i="1"/>
  <c r="P6796" i="1"/>
  <c r="R6795" i="1"/>
  <c r="Q6795" i="1"/>
  <c r="P6795" i="1"/>
  <c r="R6794" i="1"/>
  <c r="Q6794" i="1"/>
  <c r="P6794" i="1"/>
  <c r="R6793" i="1"/>
  <c r="Q6793" i="1"/>
  <c r="P6793" i="1"/>
  <c r="R6792" i="1"/>
  <c r="Q6792" i="1"/>
  <c r="P6792" i="1"/>
  <c r="R6791" i="1"/>
  <c r="Q6791" i="1"/>
  <c r="P6791" i="1"/>
  <c r="R6790" i="1"/>
  <c r="Q6790" i="1"/>
  <c r="P6790" i="1"/>
  <c r="R6789" i="1"/>
  <c r="Q6789" i="1"/>
  <c r="P6789" i="1"/>
  <c r="R6788" i="1"/>
  <c r="Q6788" i="1"/>
  <c r="P6788" i="1"/>
  <c r="R6787" i="1"/>
  <c r="Q6787" i="1"/>
  <c r="P6787" i="1"/>
  <c r="R6786" i="1"/>
  <c r="Q6786" i="1"/>
  <c r="P6786" i="1"/>
  <c r="R6785" i="1"/>
  <c r="Q6785" i="1"/>
  <c r="P6785" i="1"/>
  <c r="R6784" i="1"/>
  <c r="Q6784" i="1"/>
  <c r="P6784" i="1"/>
  <c r="R6783" i="1"/>
  <c r="Q6783" i="1"/>
  <c r="P6783" i="1"/>
  <c r="R6782" i="1"/>
  <c r="Q6782" i="1"/>
  <c r="P6782" i="1"/>
  <c r="R6781" i="1"/>
  <c r="Q6781" i="1"/>
  <c r="P6781" i="1"/>
  <c r="R6780" i="1"/>
  <c r="Q6780" i="1"/>
  <c r="P6780" i="1"/>
  <c r="R6779" i="1"/>
  <c r="Q6779" i="1"/>
  <c r="P6779" i="1"/>
  <c r="R6778" i="1"/>
  <c r="Q6778" i="1"/>
  <c r="P6778" i="1"/>
  <c r="R6777" i="1"/>
  <c r="Q6777" i="1"/>
  <c r="P6777" i="1"/>
  <c r="R6776" i="1"/>
  <c r="Q6776" i="1"/>
  <c r="P6776" i="1"/>
  <c r="R6775" i="1"/>
  <c r="Q6775" i="1"/>
  <c r="P6775" i="1"/>
  <c r="R6774" i="1"/>
  <c r="Q6774" i="1"/>
  <c r="P6774" i="1"/>
  <c r="R6773" i="1"/>
  <c r="Q6773" i="1"/>
  <c r="P6773" i="1"/>
  <c r="R6772" i="1"/>
  <c r="Q6772" i="1"/>
  <c r="P6772" i="1"/>
  <c r="R6771" i="1"/>
  <c r="Q6771" i="1"/>
  <c r="P6771" i="1"/>
  <c r="R6770" i="1"/>
  <c r="Q6770" i="1"/>
  <c r="P6770" i="1"/>
  <c r="R6769" i="1"/>
  <c r="Q6769" i="1"/>
  <c r="P6769" i="1"/>
  <c r="R6768" i="1"/>
  <c r="Q6768" i="1"/>
  <c r="P6768" i="1"/>
  <c r="R6767" i="1"/>
  <c r="Q6767" i="1"/>
  <c r="P6767" i="1"/>
  <c r="R6766" i="1"/>
  <c r="Q6766" i="1"/>
  <c r="P6766" i="1"/>
  <c r="R6765" i="1"/>
  <c r="Q6765" i="1"/>
  <c r="P6765" i="1"/>
  <c r="R6764" i="1"/>
  <c r="Q6764" i="1"/>
  <c r="P6764" i="1"/>
  <c r="R6763" i="1"/>
  <c r="Q6763" i="1"/>
  <c r="P6763" i="1"/>
  <c r="R6762" i="1"/>
  <c r="Q6762" i="1"/>
  <c r="P6762" i="1"/>
  <c r="R6761" i="1"/>
  <c r="Q6761" i="1"/>
  <c r="P6761" i="1"/>
  <c r="R6760" i="1"/>
  <c r="Q6760" i="1"/>
  <c r="P6760" i="1"/>
  <c r="R6759" i="1"/>
  <c r="Q6759" i="1"/>
  <c r="P6759" i="1"/>
  <c r="R6758" i="1"/>
  <c r="Q6758" i="1"/>
  <c r="P6758" i="1"/>
  <c r="R6757" i="1"/>
  <c r="Q6757" i="1"/>
  <c r="P6757" i="1"/>
  <c r="R6756" i="1"/>
  <c r="Q6756" i="1"/>
  <c r="P6756" i="1"/>
  <c r="R6755" i="1"/>
  <c r="Q6755" i="1"/>
  <c r="P6755" i="1"/>
  <c r="R6754" i="1"/>
  <c r="Q6754" i="1"/>
  <c r="P6754" i="1"/>
  <c r="R6753" i="1"/>
  <c r="Q6753" i="1"/>
  <c r="P6753" i="1"/>
  <c r="R6752" i="1"/>
  <c r="Q6752" i="1"/>
  <c r="P6752" i="1"/>
  <c r="R6751" i="1"/>
  <c r="Q6751" i="1"/>
  <c r="P6751" i="1"/>
  <c r="R6750" i="1"/>
  <c r="Q6750" i="1"/>
  <c r="P6750" i="1"/>
  <c r="R6749" i="1"/>
  <c r="Q6749" i="1"/>
  <c r="P6749" i="1"/>
  <c r="R6748" i="1"/>
  <c r="Q6748" i="1"/>
  <c r="P6748" i="1"/>
  <c r="R6747" i="1"/>
  <c r="Q6747" i="1"/>
  <c r="P6747" i="1"/>
  <c r="R6746" i="1"/>
  <c r="Q6746" i="1"/>
  <c r="P6746" i="1"/>
  <c r="R6745" i="1"/>
  <c r="Q6745" i="1"/>
  <c r="P6745" i="1"/>
  <c r="R6744" i="1"/>
  <c r="Q6744" i="1"/>
  <c r="P6744" i="1"/>
  <c r="R6743" i="1"/>
  <c r="Q6743" i="1"/>
  <c r="P6743" i="1"/>
  <c r="R6742" i="1"/>
  <c r="Q6742" i="1"/>
  <c r="P6742" i="1"/>
  <c r="R6741" i="1"/>
  <c r="Q6741" i="1"/>
  <c r="P6741" i="1"/>
  <c r="R6740" i="1"/>
  <c r="Q6740" i="1"/>
  <c r="P6740" i="1"/>
  <c r="R6739" i="1"/>
  <c r="Q6739" i="1"/>
  <c r="P6739" i="1"/>
  <c r="R6738" i="1"/>
  <c r="Q6738" i="1"/>
  <c r="P6738" i="1"/>
  <c r="R6737" i="1"/>
  <c r="Q6737" i="1"/>
  <c r="P6737" i="1"/>
  <c r="R6736" i="1"/>
  <c r="Q6736" i="1"/>
  <c r="P6736" i="1"/>
  <c r="R6735" i="1"/>
  <c r="Q6735" i="1"/>
  <c r="P6735" i="1"/>
  <c r="R6734" i="1"/>
  <c r="Q6734" i="1"/>
  <c r="P6734" i="1"/>
  <c r="R6733" i="1"/>
  <c r="Q6733" i="1"/>
  <c r="P6733" i="1"/>
  <c r="R6732" i="1"/>
  <c r="Q6732" i="1"/>
  <c r="P6732" i="1"/>
  <c r="R6731" i="1"/>
  <c r="Q6731" i="1"/>
  <c r="P6731" i="1"/>
  <c r="R6730" i="1"/>
  <c r="Q6730" i="1"/>
  <c r="P6730" i="1"/>
  <c r="R6729" i="1"/>
  <c r="Q6729" i="1"/>
  <c r="P6729" i="1"/>
  <c r="R6728" i="1"/>
  <c r="Q6728" i="1"/>
  <c r="P6728" i="1"/>
  <c r="R6727" i="1"/>
  <c r="Q6727" i="1"/>
  <c r="P6727" i="1"/>
  <c r="R6726" i="1"/>
  <c r="Q6726" i="1"/>
  <c r="P6726" i="1"/>
  <c r="R6725" i="1"/>
  <c r="Q6725" i="1"/>
  <c r="P6725" i="1"/>
  <c r="R6724" i="1"/>
  <c r="Q6724" i="1"/>
  <c r="P6724" i="1"/>
  <c r="R6723" i="1"/>
  <c r="Q6723" i="1"/>
  <c r="P6723" i="1"/>
  <c r="R6722" i="1"/>
  <c r="Q6722" i="1"/>
  <c r="P6722" i="1"/>
  <c r="R6721" i="1"/>
  <c r="Q6721" i="1"/>
  <c r="P6721" i="1"/>
  <c r="R6720" i="1"/>
  <c r="Q6720" i="1"/>
  <c r="P6720" i="1"/>
  <c r="R6719" i="1"/>
  <c r="Q6719" i="1"/>
  <c r="P6719" i="1"/>
  <c r="R6718" i="1"/>
  <c r="Q6718" i="1"/>
  <c r="P6718" i="1"/>
  <c r="R6717" i="1"/>
  <c r="Q6717" i="1"/>
  <c r="P6717" i="1"/>
  <c r="R6716" i="1"/>
  <c r="Q6716" i="1"/>
  <c r="P6716" i="1"/>
  <c r="R6715" i="1"/>
  <c r="Q6715" i="1"/>
  <c r="P6715" i="1"/>
  <c r="R6714" i="1"/>
  <c r="Q6714" i="1"/>
  <c r="P6714" i="1"/>
  <c r="R6713" i="1"/>
  <c r="Q6713" i="1"/>
  <c r="P6713" i="1"/>
  <c r="R6712" i="1"/>
  <c r="Q6712" i="1"/>
  <c r="P6712" i="1"/>
  <c r="R6711" i="1"/>
  <c r="Q6711" i="1"/>
  <c r="P6711" i="1"/>
  <c r="R6710" i="1"/>
  <c r="Q6710" i="1"/>
  <c r="P6710" i="1"/>
  <c r="R6709" i="1"/>
  <c r="Q6709" i="1"/>
  <c r="P6709" i="1"/>
  <c r="R6708" i="1"/>
  <c r="Q6708" i="1"/>
  <c r="P6708" i="1"/>
  <c r="R6707" i="1"/>
  <c r="Q6707" i="1"/>
  <c r="P6707" i="1"/>
  <c r="R6706" i="1"/>
  <c r="Q6706" i="1"/>
  <c r="P6706" i="1"/>
  <c r="R6705" i="1"/>
  <c r="Q6705" i="1"/>
  <c r="P6705" i="1"/>
  <c r="R6704" i="1"/>
  <c r="Q6704" i="1"/>
  <c r="P6704" i="1"/>
  <c r="R6703" i="1"/>
  <c r="Q6703" i="1"/>
  <c r="P6703" i="1"/>
  <c r="R6702" i="1"/>
  <c r="Q6702" i="1"/>
  <c r="P6702" i="1"/>
  <c r="R6701" i="1"/>
  <c r="Q6701" i="1"/>
  <c r="P6701" i="1"/>
  <c r="R6700" i="1"/>
  <c r="Q6700" i="1"/>
  <c r="P6700" i="1"/>
  <c r="R6699" i="1"/>
  <c r="Q6699" i="1"/>
  <c r="P6699" i="1"/>
  <c r="R6698" i="1"/>
  <c r="Q6698" i="1"/>
  <c r="P6698" i="1"/>
  <c r="R6697" i="1"/>
  <c r="Q6697" i="1"/>
  <c r="P6697" i="1"/>
  <c r="R6696" i="1"/>
  <c r="Q6696" i="1"/>
  <c r="P6696" i="1"/>
  <c r="R6695" i="1"/>
  <c r="Q6695" i="1"/>
  <c r="P6695" i="1"/>
  <c r="R6694" i="1"/>
  <c r="Q6694" i="1"/>
  <c r="P6694" i="1"/>
  <c r="R6693" i="1"/>
  <c r="Q6693" i="1"/>
  <c r="P6693" i="1"/>
  <c r="R6692" i="1"/>
  <c r="Q6692" i="1"/>
  <c r="P6692" i="1"/>
  <c r="R6691" i="1"/>
  <c r="Q6691" i="1"/>
  <c r="P6691" i="1"/>
  <c r="R6690" i="1"/>
  <c r="Q6690" i="1"/>
  <c r="P6690" i="1"/>
  <c r="R6689" i="1"/>
  <c r="Q6689" i="1"/>
  <c r="P6689" i="1"/>
  <c r="R6688" i="1"/>
  <c r="Q6688" i="1"/>
  <c r="P6688" i="1"/>
  <c r="R6687" i="1"/>
  <c r="Q6687" i="1"/>
  <c r="P6687" i="1"/>
  <c r="R6686" i="1"/>
  <c r="Q6686" i="1"/>
  <c r="P6686" i="1"/>
  <c r="R6685" i="1"/>
  <c r="Q6685" i="1"/>
  <c r="P6685" i="1"/>
  <c r="R6684" i="1"/>
  <c r="Q6684" i="1"/>
  <c r="P6684" i="1"/>
  <c r="R6683" i="1"/>
  <c r="Q6683" i="1"/>
  <c r="P6683" i="1"/>
  <c r="R6682" i="1"/>
  <c r="Q6682" i="1"/>
  <c r="P6682" i="1"/>
  <c r="R6681" i="1"/>
  <c r="Q6681" i="1"/>
  <c r="P6681" i="1"/>
  <c r="R6680" i="1"/>
  <c r="Q6680" i="1"/>
  <c r="P6680" i="1"/>
  <c r="R6679" i="1"/>
  <c r="Q6679" i="1"/>
  <c r="P6679" i="1"/>
  <c r="R6678" i="1"/>
  <c r="Q6678" i="1"/>
  <c r="P6678" i="1"/>
  <c r="R6677" i="1"/>
  <c r="Q6677" i="1"/>
  <c r="P6677" i="1"/>
  <c r="R6676" i="1"/>
  <c r="Q6676" i="1"/>
  <c r="P6676" i="1"/>
  <c r="R6675" i="1"/>
  <c r="Q6675" i="1"/>
  <c r="P6675" i="1"/>
  <c r="R6674" i="1"/>
  <c r="Q6674" i="1"/>
  <c r="P6674" i="1"/>
  <c r="R6673" i="1"/>
  <c r="Q6673" i="1"/>
  <c r="P6673" i="1"/>
  <c r="R6672" i="1"/>
  <c r="Q6672" i="1"/>
  <c r="P6672" i="1"/>
  <c r="R6671" i="1"/>
  <c r="Q6671" i="1"/>
  <c r="P6671" i="1"/>
  <c r="R6670" i="1"/>
  <c r="Q6670" i="1"/>
  <c r="P6670" i="1"/>
  <c r="R6669" i="1"/>
  <c r="Q6669" i="1"/>
  <c r="P6669" i="1"/>
  <c r="R6668" i="1"/>
  <c r="Q6668" i="1"/>
  <c r="P6668" i="1"/>
  <c r="R6667" i="1"/>
  <c r="Q6667" i="1"/>
  <c r="P6667" i="1"/>
  <c r="R6666" i="1"/>
  <c r="Q6666" i="1"/>
  <c r="P6666" i="1"/>
  <c r="R6665" i="1"/>
  <c r="Q6665" i="1"/>
  <c r="P6665" i="1"/>
  <c r="R6664" i="1"/>
  <c r="Q6664" i="1"/>
  <c r="P6664" i="1"/>
  <c r="R6663" i="1"/>
  <c r="Q6663" i="1"/>
  <c r="P6663" i="1"/>
  <c r="R6662" i="1"/>
  <c r="Q6662" i="1"/>
  <c r="P6662" i="1"/>
  <c r="R6661" i="1"/>
  <c r="Q6661" i="1"/>
  <c r="P6661" i="1"/>
  <c r="R6660" i="1"/>
  <c r="Q6660" i="1"/>
  <c r="P6660" i="1"/>
  <c r="R6659" i="1"/>
  <c r="Q6659" i="1"/>
  <c r="P6659" i="1"/>
  <c r="R6658" i="1"/>
  <c r="Q6658" i="1"/>
  <c r="P6658" i="1"/>
  <c r="R6657" i="1"/>
  <c r="Q6657" i="1"/>
  <c r="P6657" i="1"/>
  <c r="R6656" i="1"/>
  <c r="Q6656" i="1"/>
  <c r="P6656" i="1"/>
  <c r="R6655" i="1"/>
  <c r="Q6655" i="1"/>
  <c r="P6655" i="1"/>
  <c r="R6654" i="1"/>
  <c r="Q6654" i="1"/>
  <c r="P6654" i="1"/>
  <c r="R6653" i="1"/>
  <c r="Q6653" i="1"/>
  <c r="P6653" i="1"/>
  <c r="R6652" i="1"/>
  <c r="Q6652" i="1"/>
  <c r="P6652" i="1"/>
  <c r="R6651" i="1"/>
  <c r="Q6651" i="1"/>
  <c r="P6651" i="1"/>
  <c r="R6650" i="1"/>
  <c r="Q6650" i="1"/>
  <c r="P6650" i="1"/>
  <c r="R6649" i="1"/>
  <c r="Q6649" i="1"/>
  <c r="P6649" i="1"/>
  <c r="R6648" i="1"/>
  <c r="Q6648" i="1"/>
  <c r="P6648" i="1"/>
  <c r="R6647" i="1"/>
  <c r="Q6647" i="1"/>
  <c r="P6647" i="1"/>
  <c r="R6646" i="1"/>
  <c r="Q6646" i="1"/>
  <c r="P6646" i="1"/>
  <c r="R6645" i="1"/>
  <c r="Q6645" i="1"/>
  <c r="P6645" i="1"/>
  <c r="R6644" i="1"/>
  <c r="Q6644" i="1"/>
  <c r="P6644" i="1"/>
  <c r="R6643" i="1"/>
  <c r="Q6643" i="1"/>
  <c r="P6643" i="1"/>
  <c r="R6642" i="1"/>
  <c r="Q6642" i="1"/>
  <c r="P6642" i="1"/>
  <c r="R6641" i="1"/>
  <c r="Q6641" i="1"/>
  <c r="P6641" i="1"/>
  <c r="R6640" i="1"/>
  <c r="Q6640" i="1"/>
  <c r="P6640" i="1"/>
  <c r="R6639" i="1"/>
  <c r="Q6639" i="1"/>
  <c r="P6639" i="1"/>
  <c r="R6638" i="1"/>
  <c r="Q6638" i="1"/>
  <c r="P6638" i="1"/>
  <c r="R6637" i="1"/>
  <c r="Q6637" i="1"/>
  <c r="P6637" i="1"/>
  <c r="R6636" i="1"/>
  <c r="Q6636" i="1"/>
  <c r="P6636" i="1"/>
  <c r="R6635" i="1"/>
  <c r="Q6635" i="1"/>
  <c r="P6635" i="1"/>
  <c r="R6634" i="1"/>
  <c r="Q6634" i="1"/>
  <c r="P6634" i="1"/>
  <c r="R6633" i="1"/>
  <c r="Q6633" i="1"/>
  <c r="P6633" i="1"/>
  <c r="R6632" i="1"/>
  <c r="Q6632" i="1"/>
  <c r="P6632" i="1"/>
  <c r="R6631" i="1"/>
  <c r="Q6631" i="1"/>
  <c r="P6631" i="1"/>
  <c r="R6630" i="1"/>
  <c r="Q6630" i="1"/>
  <c r="P6630" i="1"/>
  <c r="R6629" i="1"/>
  <c r="Q6629" i="1"/>
  <c r="P6629" i="1"/>
  <c r="R6628" i="1"/>
  <c r="Q6628" i="1"/>
  <c r="P6628" i="1"/>
  <c r="R6627" i="1"/>
  <c r="Q6627" i="1"/>
  <c r="P6627" i="1"/>
  <c r="R6626" i="1"/>
  <c r="Q6626" i="1"/>
  <c r="P6626" i="1"/>
  <c r="R6625" i="1"/>
  <c r="Q6625" i="1"/>
  <c r="P6625" i="1"/>
  <c r="R6624" i="1"/>
  <c r="Q6624" i="1"/>
  <c r="P6624" i="1"/>
  <c r="R6623" i="1"/>
  <c r="Q6623" i="1"/>
  <c r="P6623" i="1"/>
  <c r="R6622" i="1"/>
  <c r="Q6622" i="1"/>
  <c r="P6622" i="1"/>
  <c r="R6621" i="1"/>
  <c r="Q6621" i="1"/>
  <c r="P6621" i="1"/>
  <c r="R6620" i="1"/>
  <c r="Q6620" i="1"/>
  <c r="P6620" i="1"/>
  <c r="R6619" i="1"/>
  <c r="Q6619" i="1"/>
  <c r="P6619" i="1"/>
  <c r="R6618" i="1"/>
  <c r="Q6618" i="1"/>
  <c r="P6618" i="1"/>
  <c r="R6617" i="1"/>
  <c r="Q6617" i="1"/>
  <c r="P6617" i="1"/>
  <c r="R6616" i="1"/>
  <c r="Q6616" i="1"/>
  <c r="P6616" i="1"/>
  <c r="R6615" i="1"/>
  <c r="Q6615" i="1"/>
  <c r="P6615" i="1"/>
  <c r="R6614" i="1"/>
  <c r="Q6614" i="1"/>
  <c r="P6614" i="1"/>
  <c r="R6613" i="1"/>
  <c r="Q6613" i="1"/>
  <c r="P6613" i="1"/>
  <c r="R6612" i="1"/>
  <c r="Q6612" i="1"/>
  <c r="P6612" i="1"/>
  <c r="R6611" i="1"/>
  <c r="Q6611" i="1"/>
  <c r="P6611" i="1"/>
  <c r="R6610" i="1"/>
  <c r="Q6610" i="1"/>
  <c r="P6610" i="1"/>
  <c r="R6609" i="1"/>
  <c r="Q6609" i="1"/>
  <c r="P6609" i="1"/>
  <c r="R6608" i="1"/>
  <c r="Q6608" i="1"/>
  <c r="P6608" i="1"/>
  <c r="R6607" i="1"/>
  <c r="Q6607" i="1"/>
  <c r="P6607" i="1"/>
  <c r="R6606" i="1"/>
  <c r="Q6606" i="1"/>
  <c r="P6606" i="1"/>
  <c r="R6605" i="1"/>
  <c r="Q6605" i="1"/>
  <c r="P6605" i="1"/>
  <c r="R6604" i="1"/>
  <c r="Q6604" i="1"/>
  <c r="P6604" i="1"/>
  <c r="R6603" i="1"/>
  <c r="Q6603" i="1"/>
  <c r="P6603" i="1"/>
  <c r="R6602" i="1"/>
  <c r="Q6602" i="1"/>
  <c r="P6602" i="1"/>
  <c r="R6601" i="1"/>
  <c r="Q6601" i="1"/>
  <c r="P6601" i="1"/>
  <c r="R6600" i="1"/>
  <c r="Q6600" i="1"/>
  <c r="P6600" i="1"/>
  <c r="R6599" i="1"/>
  <c r="Q6599" i="1"/>
  <c r="P6599" i="1"/>
  <c r="R6598" i="1"/>
  <c r="Q6598" i="1"/>
  <c r="P6598" i="1"/>
  <c r="R6597" i="1"/>
  <c r="Q6597" i="1"/>
  <c r="P6597" i="1"/>
  <c r="R6596" i="1"/>
  <c r="Q6596" i="1"/>
  <c r="P6596" i="1"/>
  <c r="R6595" i="1"/>
  <c r="Q6595" i="1"/>
  <c r="P6595" i="1"/>
  <c r="R6594" i="1"/>
  <c r="Q6594" i="1"/>
  <c r="P6594" i="1"/>
  <c r="R6593" i="1"/>
  <c r="Q6593" i="1"/>
  <c r="P6593" i="1"/>
  <c r="R6592" i="1"/>
  <c r="Q6592" i="1"/>
  <c r="P6592" i="1"/>
  <c r="R6591" i="1"/>
  <c r="Q6591" i="1"/>
  <c r="P6591" i="1"/>
  <c r="R6590" i="1"/>
  <c r="Q6590" i="1"/>
  <c r="P6590" i="1"/>
  <c r="R6589" i="1"/>
  <c r="Q6589" i="1"/>
  <c r="P6589" i="1"/>
  <c r="R6588" i="1"/>
  <c r="Q6588" i="1"/>
  <c r="P6588" i="1"/>
  <c r="R6587" i="1"/>
  <c r="Q6587" i="1"/>
  <c r="P6587" i="1"/>
  <c r="R6586" i="1"/>
  <c r="Q6586" i="1"/>
  <c r="P6586" i="1"/>
  <c r="R6585" i="1"/>
  <c r="Q6585" i="1"/>
  <c r="P6585" i="1"/>
  <c r="R6584" i="1"/>
  <c r="Q6584" i="1"/>
  <c r="P6584" i="1"/>
  <c r="R6583" i="1"/>
  <c r="Q6583" i="1"/>
  <c r="P6583" i="1"/>
  <c r="R6582" i="1"/>
  <c r="Q6582" i="1"/>
  <c r="P6582" i="1"/>
  <c r="R6581" i="1"/>
  <c r="Q6581" i="1"/>
  <c r="P6581" i="1"/>
  <c r="R6580" i="1"/>
  <c r="Q6580" i="1"/>
  <c r="P6580" i="1"/>
  <c r="R6579" i="1"/>
  <c r="Q6579" i="1"/>
  <c r="P6579" i="1"/>
  <c r="R6578" i="1"/>
  <c r="Q6578" i="1"/>
  <c r="P6578" i="1"/>
  <c r="R6577" i="1"/>
  <c r="Q6577" i="1"/>
  <c r="P6577" i="1"/>
  <c r="R6576" i="1"/>
  <c r="Q6576" i="1"/>
  <c r="P6576" i="1"/>
  <c r="R6575" i="1"/>
  <c r="Q6575" i="1"/>
  <c r="P6575" i="1"/>
  <c r="R6574" i="1"/>
  <c r="Q6574" i="1"/>
  <c r="P6574" i="1"/>
  <c r="R6573" i="1"/>
  <c r="Q6573" i="1"/>
  <c r="P6573" i="1"/>
  <c r="R6572" i="1"/>
  <c r="Q6572" i="1"/>
  <c r="P6572" i="1"/>
  <c r="R6571" i="1"/>
  <c r="Q6571" i="1"/>
  <c r="P6571" i="1"/>
  <c r="R6570" i="1"/>
  <c r="Q6570" i="1"/>
  <c r="P6570" i="1"/>
  <c r="R6569" i="1"/>
  <c r="Q6569" i="1"/>
  <c r="P6569" i="1"/>
  <c r="R6568" i="1"/>
  <c r="Q6568" i="1"/>
  <c r="P6568" i="1"/>
  <c r="R6567" i="1"/>
  <c r="Q6567" i="1"/>
  <c r="P6567" i="1"/>
  <c r="R6566" i="1"/>
  <c r="Q6566" i="1"/>
  <c r="P6566" i="1"/>
  <c r="R6565" i="1"/>
  <c r="Q6565" i="1"/>
  <c r="P6565" i="1"/>
  <c r="R6564" i="1"/>
  <c r="Q6564" i="1"/>
  <c r="P6564" i="1"/>
  <c r="R6563" i="1"/>
  <c r="Q6563" i="1"/>
  <c r="P6563" i="1"/>
  <c r="R6562" i="1"/>
  <c r="Q6562" i="1"/>
  <c r="P6562" i="1"/>
  <c r="R6561" i="1"/>
  <c r="Q6561" i="1"/>
  <c r="P6561" i="1"/>
  <c r="R6560" i="1"/>
  <c r="Q6560" i="1"/>
  <c r="P6560" i="1"/>
  <c r="R6559" i="1"/>
  <c r="Q6559" i="1"/>
  <c r="P6559" i="1"/>
  <c r="R6558" i="1"/>
  <c r="Q6558" i="1"/>
  <c r="P6558" i="1"/>
  <c r="R6557" i="1"/>
  <c r="Q6557" i="1"/>
  <c r="P6557" i="1"/>
  <c r="R6556" i="1"/>
  <c r="Q6556" i="1"/>
  <c r="P6556" i="1"/>
  <c r="R6555" i="1"/>
  <c r="Q6555" i="1"/>
  <c r="P6555" i="1"/>
  <c r="R6554" i="1"/>
  <c r="Q6554" i="1"/>
  <c r="P6554" i="1"/>
  <c r="R6553" i="1"/>
  <c r="Q6553" i="1"/>
  <c r="P6553" i="1"/>
  <c r="R6552" i="1"/>
  <c r="Q6552" i="1"/>
  <c r="P6552" i="1"/>
  <c r="R6551" i="1"/>
  <c r="Q6551" i="1"/>
  <c r="P6551" i="1"/>
  <c r="R6550" i="1"/>
  <c r="Q6550" i="1"/>
  <c r="P6550" i="1"/>
  <c r="R6549" i="1"/>
  <c r="Q6549" i="1"/>
  <c r="P6549" i="1"/>
  <c r="R6548" i="1"/>
  <c r="Q6548" i="1"/>
  <c r="P6548" i="1"/>
  <c r="R6547" i="1"/>
  <c r="Q6547" i="1"/>
  <c r="P6547" i="1"/>
  <c r="R6546" i="1"/>
  <c r="Q6546" i="1"/>
  <c r="P6546" i="1"/>
  <c r="R6545" i="1"/>
  <c r="Q6545" i="1"/>
  <c r="P6545" i="1"/>
  <c r="R6544" i="1"/>
  <c r="Q6544" i="1"/>
  <c r="P6544" i="1"/>
  <c r="R6543" i="1"/>
  <c r="Q6543" i="1"/>
  <c r="P6543" i="1"/>
  <c r="R6542" i="1"/>
  <c r="Q6542" i="1"/>
  <c r="P6542" i="1"/>
  <c r="R6541" i="1"/>
  <c r="Q6541" i="1"/>
  <c r="P6541" i="1"/>
  <c r="R6540" i="1"/>
  <c r="Q6540" i="1"/>
  <c r="P6540" i="1"/>
  <c r="R6539" i="1"/>
  <c r="Q6539" i="1"/>
  <c r="P6539" i="1"/>
  <c r="R6538" i="1"/>
  <c r="Q6538" i="1"/>
  <c r="P6538" i="1"/>
  <c r="R6537" i="1"/>
  <c r="Q6537" i="1"/>
  <c r="P6537" i="1"/>
  <c r="R6536" i="1"/>
  <c r="Q6536" i="1"/>
  <c r="P6536" i="1"/>
  <c r="R6535" i="1"/>
  <c r="Q6535" i="1"/>
  <c r="P6535" i="1"/>
  <c r="R6534" i="1"/>
  <c r="Q6534" i="1"/>
  <c r="P6534" i="1"/>
  <c r="R6533" i="1"/>
  <c r="Q6533" i="1"/>
  <c r="P6533" i="1"/>
  <c r="R6532" i="1"/>
  <c r="Q6532" i="1"/>
  <c r="P6532" i="1"/>
  <c r="R6531" i="1"/>
  <c r="Q6531" i="1"/>
  <c r="P6531" i="1"/>
  <c r="R6530" i="1"/>
  <c r="Q6530" i="1"/>
  <c r="P6530" i="1"/>
  <c r="R6529" i="1"/>
  <c r="Q6529" i="1"/>
  <c r="P6529" i="1"/>
  <c r="R6528" i="1"/>
  <c r="Q6528" i="1"/>
  <c r="P6528" i="1"/>
  <c r="R6527" i="1"/>
  <c r="Q6527" i="1"/>
  <c r="P6527" i="1"/>
  <c r="R6526" i="1"/>
  <c r="Q6526" i="1"/>
  <c r="P6526" i="1"/>
  <c r="R6525" i="1"/>
  <c r="Q6525" i="1"/>
  <c r="P6525" i="1"/>
  <c r="R6524" i="1"/>
  <c r="Q6524" i="1"/>
  <c r="P6524" i="1"/>
  <c r="R6523" i="1"/>
  <c r="Q6523" i="1"/>
  <c r="P6523" i="1"/>
  <c r="R6522" i="1"/>
  <c r="Q6522" i="1"/>
  <c r="P6522" i="1"/>
  <c r="R6521" i="1"/>
  <c r="Q6521" i="1"/>
  <c r="P6521" i="1"/>
  <c r="R6520" i="1"/>
  <c r="Q6520" i="1"/>
  <c r="P6520" i="1"/>
  <c r="R6519" i="1"/>
  <c r="Q6519" i="1"/>
  <c r="P6519" i="1"/>
  <c r="R6518" i="1"/>
  <c r="Q6518" i="1"/>
  <c r="P6518" i="1"/>
  <c r="R6517" i="1"/>
  <c r="Q6517" i="1"/>
  <c r="P6517" i="1"/>
  <c r="R6516" i="1"/>
  <c r="Q6516" i="1"/>
  <c r="P6516" i="1"/>
  <c r="R6515" i="1"/>
  <c r="Q6515" i="1"/>
  <c r="P6515" i="1"/>
  <c r="R6514" i="1"/>
  <c r="Q6514" i="1"/>
  <c r="P6514" i="1"/>
  <c r="R6513" i="1"/>
  <c r="Q6513" i="1"/>
  <c r="P6513" i="1"/>
  <c r="R6512" i="1"/>
  <c r="Q6512" i="1"/>
  <c r="P6512" i="1"/>
  <c r="R6511" i="1"/>
  <c r="Q6511" i="1"/>
  <c r="P6511" i="1"/>
  <c r="R6510" i="1"/>
  <c r="Q6510" i="1"/>
  <c r="P6510" i="1"/>
  <c r="R6509" i="1"/>
  <c r="Q6509" i="1"/>
  <c r="P6509" i="1"/>
  <c r="R6508" i="1"/>
  <c r="Q6508" i="1"/>
  <c r="P6508" i="1"/>
  <c r="R6507" i="1"/>
  <c r="Q6507" i="1"/>
  <c r="P6507" i="1"/>
  <c r="R6506" i="1"/>
  <c r="Q6506" i="1"/>
  <c r="P6506" i="1"/>
  <c r="R6505" i="1"/>
  <c r="Q6505" i="1"/>
  <c r="P6505" i="1"/>
  <c r="R6504" i="1"/>
  <c r="Q6504" i="1"/>
  <c r="P6504" i="1"/>
  <c r="R6503" i="1"/>
  <c r="Q6503" i="1"/>
  <c r="P6503" i="1"/>
  <c r="R6502" i="1"/>
  <c r="Q6502" i="1"/>
  <c r="P6502" i="1"/>
  <c r="R6501" i="1"/>
  <c r="Q6501" i="1"/>
  <c r="P6501" i="1"/>
  <c r="R6500" i="1"/>
  <c r="Q6500" i="1"/>
  <c r="P6500" i="1"/>
  <c r="R6499" i="1"/>
  <c r="Q6499" i="1"/>
  <c r="P6499" i="1"/>
  <c r="R6498" i="1"/>
  <c r="Q6498" i="1"/>
  <c r="P6498" i="1"/>
  <c r="R6497" i="1"/>
  <c r="Q6497" i="1"/>
  <c r="P6497" i="1"/>
  <c r="R6496" i="1"/>
  <c r="Q6496" i="1"/>
  <c r="P6496" i="1"/>
  <c r="R6495" i="1"/>
  <c r="Q6495" i="1"/>
  <c r="P6495" i="1"/>
  <c r="R6494" i="1"/>
  <c r="Q6494" i="1"/>
  <c r="P6494" i="1"/>
  <c r="R6493" i="1"/>
  <c r="Q6493" i="1"/>
  <c r="P6493" i="1"/>
  <c r="R6492" i="1"/>
  <c r="Q6492" i="1"/>
  <c r="P6492" i="1"/>
  <c r="R6491" i="1"/>
  <c r="Q6491" i="1"/>
  <c r="P6491" i="1"/>
  <c r="R6490" i="1"/>
  <c r="Q6490" i="1"/>
  <c r="P6490" i="1"/>
  <c r="R6489" i="1"/>
  <c r="Q6489" i="1"/>
  <c r="P6489" i="1"/>
  <c r="R6488" i="1"/>
  <c r="Q6488" i="1"/>
  <c r="P6488" i="1"/>
  <c r="R6487" i="1"/>
  <c r="Q6487" i="1"/>
  <c r="P6487" i="1"/>
  <c r="R6486" i="1"/>
  <c r="Q6486" i="1"/>
  <c r="P6486" i="1"/>
  <c r="R6485" i="1"/>
  <c r="Q6485" i="1"/>
  <c r="P6485" i="1"/>
  <c r="R6484" i="1"/>
  <c r="Q6484" i="1"/>
  <c r="P6484" i="1"/>
  <c r="R6483" i="1"/>
  <c r="Q6483" i="1"/>
  <c r="P6483" i="1"/>
  <c r="R6482" i="1"/>
  <c r="Q6482" i="1"/>
  <c r="P6482" i="1"/>
  <c r="R6481" i="1"/>
  <c r="Q6481" i="1"/>
  <c r="P6481" i="1"/>
  <c r="R6480" i="1"/>
  <c r="Q6480" i="1"/>
  <c r="P6480" i="1"/>
  <c r="R6479" i="1"/>
  <c r="Q6479" i="1"/>
  <c r="P6479" i="1"/>
  <c r="R6478" i="1"/>
  <c r="Q6478" i="1"/>
  <c r="P6478" i="1"/>
  <c r="R6477" i="1"/>
  <c r="Q6477" i="1"/>
  <c r="P6477" i="1"/>
  <c r="R6476" i="1"/>
  <c r="Q6476" i="1"/>
  <c r="P6476" i="1"/>
  <c r="R6475" i="1"/>
  <c r="Q6475" i="1"/>
  <c r="P6475" i="1"/>
  <c r="R6474" i="1"/>
  <c r="Q6474" i="1"/>
  <c r="P6474" i="1"/>
  <c r="R6473" i="1"/>
  <c r="Q6473" i="1"/>
  <c r="P6473" i="1"/>
  <c r="R6472" i="1"/>
  <c r="Q6472" i="1"/>
  <c r="P6472" i="1"/>
  <c r="R6471" i="1"/>
  <c r="Q6471" i="1"/>
  <c r="P6471" i="1"/>
  <c r="R6470" i="1"/>
  <c r="Q6470" i="1"/>
  <c r="P6470" i="1"/>
  <c r="R6469" i="1"/>
  <c r="Q6469" i="1"/>
  <c r="P6469" i="1"/>
  <c r="R6468" i="1"/>
  <c r="Q6468" i="1"/>
  <c r="P6468" i="1"/>
  <c r="R6467" i="1"/>
  <c r="Q6467" i="1"/>
  <c r="P6467" i="1"/>
  <c r="R6466" i="1"/>
  <c r="Q6466" i="1"/>
  <c r="P6466" i="1"/>
  <c r="R6465" i="1"/>
  <c r="Q6465" i="1"/>
  <c r="P6465" i="1"/>
  <c r="R6464" i="1"/>
  <c r="Q6464" i="1"/>
  <c r="P6464" i="1"/>
  <c r="R6463" i="1"/>
  <c r="Q6463" i="1"/>
  <c r="P6463" i="1"/>
  <c r="R6462" i="1"/>
  <c r="Q6462" i="1"/>
  <c r="P6462" i="1"/>
  <c r="R6461" i="1"/>
  <c r="Q6461" i="1"/>
  <c r="P6461" i="1"/>
  <c r="R6460" i="1"/>
  <c r="Q6460" i="1"/>
  <c r="P6460" i="1"/>
  <c r="R6459" i="1"/>
  <c r="Q6459" i="1"/>
  <c r="P6459" i="1"/>
  <c r="R6458" i="1"/>
  <c r="Q6458" i="1"/>
  <c r="P6458" i="1"/>
  <c r="R6457" i="1"/>
  <c r="Q6457" i="1"/>
  <c r="P6457" i="1"/>
  <c r="R6456" i="1"/>
  <c r="Q6456" i="1"/>
  <c r="P6456" i="1"/>
  <c r="R6455" i="1"/>
  <c r="Q6455" i="1"/>
  <c r="P6455" i="1"/>
  <c r="R6454" i="1"/>
  <c r="Q6454" i="1"/>
  <c r="P6454" i="1"/>
  <c r="R6453" i="1"/>
  <c r="Q6453" i="1"/>
  <c r="P6453" i="1"/>
  <c r="R6452" i="1"/>
  <c r="Q6452" i="1"/>
  <c r="P6452" i="1"/>
  <c r="R6451" i="1"/>
  <c r="Q6451" i="1"/>
  <c r="P6451" i="1"/>
  <c r="R6450" i="1"/>
  <c r="Q6450" i="1"/>
  <c r="P6450" i="1"/>
  <c r="R6449" i="1"/>
  <c r="Q6449" i="1"/>
  <c r="P6449" i="1"/>
  <c r="R6448" i="1"/>
  <c r="Q6448" i="1"/>
  <c r="P6448" i="1"/>
  <c r="R6447" i="1"/>
  <c r="Q6447" i="1"/>
  <c r="P6447" i="1"/>
  <c r="R6446" i="1"/>
  <c r="Q6446" i="1"/>
  <c r="P6446" i="1"/>
  <c r="R6445" i="1"/>
  <c r="Q6445" i="1"/>
  <c r="P6445" i="1"/>
  <c r="R6444" i="1"/>
  <c r="Q6444" i="1"/>
  <c r="P6444" i="1"/>
  <c r="R6443" i="1"/>
  <c r="Q6443" i="1"/>
  <c r="P6443" i="1"/>
  <c r="R6442" i="1"/>
  <c r="Q6442" i="1"/>
  <c r="P6442" i="1"/>
  <c r="R6441" i="1"/>
  <c r="Q6441" i="1"/>
  <c r="P6441" i="1"/>
  <c r="R6440" i="1"/>
  <c r="Q6440" i="1"/>
  <c r="P6440" i="1"/>
  <c r="R6439" i="1"/>
  <c r="Q6439" i="1"/>
  <c r="P6439" i="1"/>
  <c r="R6438" i="1"/>
  <c r="Q6438" i="1"/>
  <c r="P6438" i="1"/>
  <c r="R6437" i="1"/>
  <c r="Q6437" i="1"/>
  <c r="P6437" i="1"/>
  <c r="R6436" i="1"/>
  <c r="Q6436" i="1"/>
  <c r="P6436" i="1"/>
  <c r="R6435" i="1"/>
  <c r="Q6435" i="1"/>
  <c r="P6435" i="1"/>
  <c r="R6434" i="1"/>
  <c r="Q6434" i="1"/>
  <c r="P6434" i="1"/>
  <c r="R6433" i="1"/>
  <c r="Q6433" i="1"/>
  <c r="P6433" i="1"/>
  <c r="R6432" i="1"/>
  <c r="Q6432" i="1"/>
  <c r="P6432" i="1"/>
  <c r="R6431" i="1"/>
  <c r="Q6431" i="1"/>
  <c r="P6431" i="1"/>
  <c r="R6430" i="1"/>
  <c r="Q6430" i="1"/>
  <c r="P6430" i="1"/>
  <c r="R6429" i="1"/>
  <c r="Q6429" i="1"/>
  <c r="P6429" i="1"/>
  <c r="R6428" i="1"/>
  <c r="Q6428" i="1"/>
  <c r="P6428" i="1"/>
  <c r="R6427" i="1"/>
  <c r="Q6427" i="1"/>
  <c r="P6427" i="1"/>
  <c r="R6426" i="1"/>
  <c r="Q6426" i="1"/>
  <c r="P6426" i="1"/>
  <c r="R6425" i="1"/>
  <c r="Q6425" i="1"/>
  <c r="P6425" i="1"/>
  <c r="R6424" i="1"/>
  <c r="Q6424" i="1"/>
  <c r="P6424" i="1"/>
  <c r="R6423" i="1"/>
  <c r="Q6423" i="1"/>
  <c r="P6423" i="1"/>
  <c r="R6422" i="1"/>
  <c r="Q6422" i="1"/>
  <c r="P6422" i="1"/>
  <c r="R6421" i="1"/>
  <c r="Q6421" i="1"/>
  <c r="P6421" i="1"/>
  <c r="R6420" i="1"/>
  <c r="Q6420" i="1"/>
  <c r="P6420" i="1"/>
  <c r="R6419" i="1"/>
  <c r="Q6419" i="1"/>
  <c r="P6419" i="1"/>
  <c r="R6418" i="1"/>
  <c r="Q6418" i="1"/>
  <c r="P6418" i="1"/>
  <c r="R6417" i="1"/>
  <c r="Q6417" i="1"/>
  <c r="P6417" i="1"/>
  <c r="R6416" i="1"/>
  <c r="Q6416" i="1"/>
  <c r="P6416" i="1"/>
  <c r="R6415" i="1"/>
  <c r="Q6415" i="1"/>
  <c r="P6415" i="1"/>
  <c r="R6414" i="1"/>
  <c r="Q6414" i="1"/>
  <c r="P6414" i="1"/>
  <c r="R6413" i="1"/>
  <c r="Q6413" i="1"/>
  <c r="P6413" i="1"/>
  <c r="R6412" i="1"/>
  <c r="Q6412" i="1"/>
  <c r="P6412" i="1"/>
  <c r="R6411" i="1"/>
  <c r="Q6411" i="1"/>
  <c r="P6411" i="1"/>
  <c r="R6410" i="1"/>
  <c r="Q6410" i="1"/>
  <c r="P6410" i="1"/>
  <c r="R6409" i="1"/>
  <c r="Q6409" i="1"/>
  <c r="P6409" i="1"/>
  <c r="R6408" i="1"/>
  <c r="Q6408" i="1"/>
  <c r="P6408" i="1"/>
  <c r="R6407" i="1"/>
  <c r="Q6407" i="1"/>
  <c r="P6407" i="1"/>
  <c r="R6406" i="1"/>
  <c r="Q6406" i="1"/>
  <c r="P6406" i="1"/>
  <c r="R6405" i="1"/>
  <c r="Q6405" i="1"/>
  <c r="P6405" i="1"/>
  <c r="R6404" i="1"/>
  <c r="Q6404" i="1"/>
  <c r="P6404" i="1"/>
  <c r="R6403" i="1"/>
  <c r="Q6403" i="1"/>
  <c r="P6403" i="1"/>
  <c r="R6402" i="1"/>
  <c r="Q6402" i="1"/>
  <c r="P6402" i="1"/>
  <c r="R6401" i="1"/>
  <c r="Q6401" i="1"/>
  <c r="P6401" i="1"/>
  <c r="R6400" i="1"/>
  <c r="Q6400" i="1"/>
  <c r="P6400" i="1"/>
  <c r="R6399" i="1"/>
  <c r="Q6399" i="1"/>
  <c r="P6399" i="1"/>
  <c r="R6398" i="1"/>
  <c r="Q6398" i="1"/>
  <c r="P6398" i="1"/>
  <c r="R6397" i="1"/>
  <c r="Q6397" i="1"/>
  <c r="P6397" i="1"/>
  <c r="R6396" i="1"/>
  <c r="Q6396" i="1"/>
  <c r="P6396" i="1"/>
  <c r="R6395" i="1"/>
  <c r="Q6395" i="1"/>
  <c r="P6395" i="1"/>
  <c r="R6394" i="1"/>
  <c r="Q6394" i="1"/>
  <c r="P6394" i="1"/>
  <c r="R6393" i="1"/>
  <c r="Q6393" i="1"/>
  <c r="P6393" i="1"/>
  <c r="R6392" i="1"/>
  <c r="Q6392" i="1"/>
  <c r="P6392" i="1"/>
  <c r="R6391" i="1"/>
  <c r="Q6391" i="1"/>
  <c r="P6391" i="1"/>
  <c r="R6390" i="1"/>
  <c r="Q6390" i="1"/>
  <c r="P6390" i="1"/>
  <c r="R6389" i="1"/>
  <c r="Q6389" i="1"/>
  <c r="P6389" i="1"/>
  <c r="R6388" i="1"/>
  <c r="Q6388" i="1"/>
  <c r="P6388" i="1"/>
  <c r="R6387" i="1"/>
  <c r="Q6387" i="1"/>
  <c r="P6387" i="1"/>
  <c r="R6386" i="1"/>
  <c r="Q6386" i="1"/>
  <c r="P6386" i="1"/>
  <c r="R6385" i="1"/>
  <c r="Q6385" i="1"/>
  <c r="P6385" i="1"/>
  <c r="R6384" i="1"/>
  <c r="Q6384" i="1"/>
  <c r="P6384" i="1"/>
  <c r="R6383" i="1"/>
  <c r="Q6383" i="1"/>
  <c r="P6383" i="1"/>
  <c r="R6382" i="1"/>
  <c r="Q6382" i="1"/>
  <c r="P6382" i="1"/>
  <c r="R6381" i="1"/>
  <c r="Q6381" i="1"/>
  <c r="P6381" i="1"/>
  <c r="R6380" i="1"/>
  <c r="Q6380" i="1"/>
  <c r="P6380" i="1"/>
  <c r="R6379" i="1"/>
  <c r="Q6379" i="1"/>
  <c r="P6379" i="1"/>
  <c r="R6378" i="1"/>
  <c r="Q6378" i="1"/>
  <c r="P6378" i="1"/>
  <c r="R6377" i="1"/>
  <c r="Q6377" i="1"/>
  <c r="P6377" i="1"/>
  <c r="R6376" i="1"/>
  <c r="Q6376" i="1"/>
  <c r="P6376" i="1"/>
  <c r="R6375" i="1"/>
  <c r="Q6375" i="1"/>
  <c r="P6375" i="1"/>
  <c r="R6374" i="1"/>
  <c r="Q6374" i="1"/>
  <c r="P6374" i="1"/>
  <c r="R6373" i="1"/>
  <c r="Q6373" i="1"/>
  <c r="P6373" i="1"/>
  <c r="R6372" i="1"/>
  <c r="Q6372" i="1"/>
  <c r="P6372" i="1"/>
  <c r="R6371" i="1"/>
  <c r="Q6371" i="1"/>
  <c r="P6371" i="1"/>
  <c r="R6370" i="1"/>
  <c r="Q6370" i="1"/>
  <c r="P6370" i="1"/>
  <c r="R6369" i="1"/>
  <c r="Q6369" i="1"/>
  <c r="P6369" i="1"/>
  <c r="R6368" i="1"/>
  <c r="Q6368" i="1"/>
  <c r="P6368" i="1"/>
  <c r="R6367" i="1"/>
  <c r="Q6367" i="1"/>
  <c r="P6367" i="1"/>
  <c r="R6366" i="1"/>
  <c r="Q6366" i="1"/>
  <c r="P6366" i="1"/>
  <c r="R6365" i="1"/>
  <c r="Q6365" i="1"/>
  <c r="P6365" i="1"/>
  <c r="R6364" i="1"/>
  <c r="Q6364" i="1"/>
  <c r="P6364" i="1"/>
  <c r="R6363" i="1"/>
  <c r="Q6363" i="1"/>
  <c r="P6363" i="1"/>
  <c r="R6362" i="1"/>
  <c r="Q6362" i="1"/>
  <c r="P6362" i="1"/>
  <c r="R6361" i="1"/>
  <c r="Q6361" i="1"/>
  <c r="P6361" i="1"/>
  <c r="R6360" i="1"/>
  <c r="Q6360" i="1"/>
  <c r="P6360" i="1"/>
  <c r="R6359" i="1"/>
  <c r="Q6359" i="1"/>
  <c r="P6359" i="1"/>
  <c r="R6358" i="1"/>
  <c r="Q6358" i="1"/>
  <c r="P6358" i="1"/>
  <c r="R6357" i="1"/>
  <c r="Q6357" i="1"/>
  <c r="P6357" i="1"/>
  <c r="R6356" i="1"/>
  <c r="Q6356" i="1"/>
  <c r="P6356" i="1"/>
  <c r="R6355" i="1"/>
  <c r="Q6355" i="1"/>
  <c r="P6355" i="1"/>
  <c r="R6354" i="1"/>
  <c r="Q6354" i="1"/>
  <c r="P6354" i="1"/>
  <c r="R6353" i="1"/>
  <c r="Q6353" i="1"/>
  <c r="P6353" i="1"/>
  <c r="R6352" i="1"/>
  <c r="Q6352" i="1"/>
  <c r="P6352" i="1"/>
  <c r="R6351" i="1"/>
  <c r="Q6351" i="1"/>
  <c r="P6351" i="1"/>
  <c r="R6350" i="1"/>
  <c r="Q6350" i="1"/>
  <c r="P6350" i="1"/>
  <c r="R6349" i="1"/>
  <c r="Q6349" i="1"/>
  <c r="P6349" i="1"/>
  <c r="R6348" i="1"/>
  <c r="Q6348" i="1"/>
  <c r="P6348" i="1"/>
  <c r="R6347" i="1"/>
  <c r="Q6347" i="1"/>
  <c r="P6347" i="1"/>
  <c r="R6346" i="1"/>
  <c r="Q6346" i="1"/>
  <c r="P6346" i="1"/>
  <c r="R6345" i="1"/>
  <c r="Q6345" i="1"/>
  <c r="P6345" i="1"/>
  <c r="R6344" i="1"/>
  <c r="Q6344" i="1"/>
  <c r="P6344" i="1"/>
  <c r="R6343" i="1"/>
  <c r="Q6343" i="1"/>
  <c r="P6343" i="1"/>
  <c r="R6342" i="1"/>
  <c r="Q6342" i="1"/>
  <c r="P6342" i="1"/>
  <c r="R6341" i="1"/>
  <c r="Q6341" i="1"/>
  <c r="P6341" i="1"/>
  <c r="R6340" i="1"/>
  <c r="Q6340" i="1"/>
  <c r="P6340" i="1"/>
  <c r="R6339" i="1"/>
  <c r="Q6339" i="1"/>
  <c r="P6339" i="1"/>
  <c r="R6338" i="1"/>
  <c r="Q6338" i="1"/>
  <c r="P6338" i="1"/>
  <c r="R6337" i="1"/>
  <c r="Q6337" i="1"/>
  <c r="P6337" i="1"/>
  <c r="R6336" i="1"/>
  <c r="Q6336" i="1"/>
  <c r="P6336" i="1"/>
  <c r="R6335" i="1"/>
  <c r="Q6335" i="1"/>
  <c r="P6335" i="1"/>
  <c r="R6334" i="1"/>
  <c r="Q6334" i="1"/>
  <c r="P6334" i="1"/>
  <c r="R6333" i="1"/>
  <c r="Q6333" i="1"/>
  <c r="P6333" i="1"/>
  <c r="R6332" i="1"/>
  <c r="Q6332" i="1"/>
  <c r="P6332" i="1"/>
  <c r="R6331" i="1"/>
  <c r="Q6331" i="1"/>
  <c r="P6331" i="1"/>
  <c r="R6330" i="1"/>
  <c r="Q6330" i="1"/>
  <c r="P6330" i="1"/>
  <c r="R6329" i="1"/>
  <c r="Q6329" i="1"/>
  <c r="P6329" i="1"/>
  <c r="R6328" i="1"/>
  <c r="Q6328" i="1"/>
  <c r="P6328" i="1"/>
  <c r="R6327" i="1"/>
  <c r="Q6327" i="1"/>
  <c r="P6327" i="1"/>
  <c r="R6326" i="1"/>
  <c r="Q6326" i="1"/>
  <c r="P6326" i="1"/>
  <c r="R6325" i="1"/>
  <c r="Q6325" i="1"/>
  <c r="P6325" i="1"/>
  <c r="R6324" i="1"/>
  <c r="Q6324" i="1"/>
  <c r="P6324" i="1"/>
  <c r="R6323" i="1"/>
  <c r="Q6323" i="1"/>
  <c r="P6323" i="1"/>
  <c r="R6322" i="1"/>
  <c r="Q6322" i="1"/>
  <c r="P6322" i="1"/>
  <c r="R6321" i="1"/>
  <c r="Q6321" i="1"/>
  <c r="P6321" i="1"/>
  <c r="R6320" i="1"/>
  <c r="Q6320" i="1"/>
  <c r="P6320" i="1"/>
  <c r="R6319" i="1"/>
  <c r="Q6319" i="1"/>
  <c r="P6319" i="1"/>
  <c r="R6318" i="1"/>
  <c r="Q6318" i="1"/>
  <c r="P6318" i="1"/>
  <c r="R6317" i="1"/>
  <c r="Q6317" i="1"/>
  <c r="P6317" i="1"/>
  <c r="R6316" i="1"/>
  <c r="Q6316" i="1"/>
  <c r="P6316" i="1"/>
  <c r="R6315" i="1"/>
  <c r="Q6315" i="1"/>
  <c r="P6315" i="1"/>
  <c r="R6314" i="1"/>
  <c r="Q6314" i="1"/>
  <c r="P6314" i="1"/>
  <c r="R6313" i="1"/>
  <c r="Q6313" i="1"/>
  <c r="P6313" i="1"/>
  <c r="R6312" i="1"/>
  <c r="Q6312" i="1"/>
  <c r="P6312" i="1"/>
  <c r="R6311" i="1"/>
  <c r="Q6311" i="1"/>
  <c r="P6311" i="1"/>
  <c r="R6310" i="1"/>
  <c r="Q6310" i="1"/>
  <c r="P6310" i="1"/>
  <c r="R6309" i="1"/>
  <c r="Q6309" i="1"/>
  <c r="P6309" i="1"/>
  <c r="R6308" i="1"/>
  <c r="Q6308" i="1"/>
  <c r="P6308" i="1"/>
  <c r="R6307" i="1"/>
  <c r="Q6307" i="1"/>
  <c r="P6307" i="1"/>
  <c r="R6306" i="1"/>
  <c r="Q6306" i="1"/>
  <c r="P6306" i="1"/>
  <c r="R6305" i="1"/>
  <c r="Q6305" i="1"/>
  <c r="P6305" i="1"/>
  <c r="R6304" i="1"/>
  <c r="Q6304" i="1"/>
  <c r="P6304" i="1"/>
  <c r="R6303" i="1"/>
  <c r="Q6303" i="1"/>
  <c r="P6303" i="1"/>
  <c r="R6302" i="1"/>
  <c r="Q6302" i="1"/>
  <c r="P6302" i="1"/>
  <c r="R6301" i="1"/>
  <c r="Q6301" i="1"/>
  <c r="P6301" i="1"/>
  <c r="R6300" i="1"/>
  <c r="Q6300" i="1"/>
  <c r="P6300" i="1"/>
  <c r="R6299" i="1"/>
  <c r="Q6299" i="1"/>
  <c r="P6299" i="1"/>
  <c r="R6298" i="1"/>
  <c r="Q6298" i="1"/>
  <c r="P6298" i="1"/>
  <c r="R6297" i="1"/>
  <c r="Q6297" i="1"/>
  <c r="P6297" i="1"/>
  <c r="R6296" i="1"/>
  <c r="Q6296" i="1"/>
  <c r="P6296" i="1"/>
  <c r="R6295" i="1"/>
  <c r="Q6295" i="1"/>
  <c r="P6295" i="1"/>
  <c r="R6294" i="1"/>
  <c r="Q6294" i="1"/>
  <c r="P6294" i="1"/>
  <c r="R6293" i="1"/>
  <c r="Q6293" i="1"/>
  <c r="P6293" i="1"/>
  <c r="R6292" i="1"/>
  <c r="Q6292" i="1"/>
  <c r="P6292" i="1"/>
  <c r="R6291" i="1"/>
  <c r="Q6291" i="1"/>
  <c r="P6291" i="1"/>
  <c r="R6290" i="1"/>
  <c r="Q6290" i="1"/>
  <c r="P6290" i="1"/>
  <c r="R6289" i="1"/>
  <c r="Q6289" i="1"/>
  <c r="P6289" i="1"/>
  <c r="R6288" i="1"/>
  <c r="Q6288" i="1"/>
  <c r="P6288" i="1"/>
  <c r="R6287" i="1"/>
  <c r="Q6287" i="1"/>
  <c r="P6287" i="1"/>
  <c r="R6286" i="1"/>
  <c r="Q6286" i="1"/>
  <c r="P6286" i="1"/>
  <c r="R6285" i="1"/>
  <c r="Q6285" i="1"/>
  <c r="P6285" i="1"/>
  <c r="R6284" i="1"/>
  <c r="Q6284" i="1"/>
  <c r="P6284" i="1"/>
  <c r="R6283" i="1"/>
  <c r="Q6283" i="1"/>
  <c r="P6283" i="1"/>
  <c r="R6282" i="1"/>
  <c r="Q6282" i="1"/>
  <c r="P6282" i="1"/>
  <c r="R6281" i="1"/>
  <c r="Q6281" i="1"/>
  <c r="P6281" i="1"/>
  <c r="R6280" i="1"/>
  <c r="Q6280" i="1"/>
  <c r="P6280" i="1"/>
  <c r="R6279" i="1"/>
  <c r="Q6279" i="1"/>
  <c r="P6279" i="1"/>
  <c r="R6278" i="1"/>
  <c r="Q6278" i="1"/>
  <c r="P6278" i="1"/>
  <c r="R6277" i="1"/>
  <c r="Q6277" i="1"/>
  <c r="P6277" i="1"/>
  <c r="R6276" i="1"/>
  <c r="Q6276" i="1"/>
  <c r="P6276" i="1"/>
  <c r="R6275" i="1"/>
  <c r="Q6275" i="1"/>
  <c r="P6275" i="1"/>
  <c r="R6274" i="1"/>
  <c r="Q6274" i="1"/>
  <c r="P6274" i="1"/>
  <c r="R6273" i="1"/>
  <c r="Q6273" i="1"/>
  <c r="P6273" i="1"/>
  <c r="R6272" i="1"/>
  <c r="Q6272" i="1"/>
  <c r="P6272" i="1"/>
  <c r="R6271" i="1"/>
  <c r="Q6271" i="1"/>
  <c r="P6271" i="1"/>
  <c r="R6270" i="1"/>
  <c r="Q6270" i="1"/>
  <c r="P6270" i="1"/>
  <c r="R6269" i="1"/>
  <c r="Q6269" i="1"/>
  <c r="P6269" i="1"/>
  <c r="R6268" i="1"/>
  <c r="Q6268" i="1"/>
  <c r="P6268" i="1"/>
  <c r="R6267" i="1"/>
  <c r="Q6267" i="1"/>
  <c r="P6267" i="1"/>
  <c r="R6266" i="1"/>
  <c r="Q6266" i="1"/>
  <c r="P6266" i="1"/>
  <c r="R6265" i="1"/>
  <c r="Q6265" i="1"/>
  <c r="P6265" i="1"/>
  <c r="R6264" i="1"/>
  <c r="Q6264" i="1"/>
  <c r="P6264" i="1"/>
  <c r="R6263" i="1"/>
  <c r="Q6263" i="1"/>
  <c r="P6263" i="1"/>
  <c r="R6262" i="1"/>
  <c r="Q6262" i="1"/>
  <c r="P6262" i="1"/>
  <c r="R6261" i="1"/>
  <c r="Q6261" i="1"/>
  <c r="P6261" i="1"/>
  <c r="R6260" i="1"/>
  <c r="Q6260" i="1"/>
  <c r="P6260" i="1"/>
  <c r="R6259" i="1"/>
  <c r="Q6259" i="1"/>
  <c r="P6259" i="1"/>
  <c r="R6258" i="1"/>
  <c r="Q6258" i="1"/>
  <c r="P6258" i="1"/>
  <c r="R6257" i="1"/>
  <c r="Q6257" i="1"/>
  <c r="P6257" i="1"/>
  <c r="R6256" i="1"/>
  <c r="Q6256" i="1"/>
  <c r="P6256" i="1"/>
  <c r="R6255" i="1"/>
  <c r="Q6255" i="1"/>
  <c r="P6255" i="1"/>
  <c r="R6254" i="1"/>
  <c r="Q6254" i="1"/>
  <c r="P6254" i="1"/>
  <c r="R6253" i="1"/>
  <c r="Q6253" i="1"/>
  <c r="P6253" i="1"/>
  <c r="R6252" i="1"/>
  <c r="Q6252" i="1"/>
  <c r="P6252" i="1"/>
  <c r="R6251" i="1"/>
  <c r="Q6251" i="1"/>
  <c r="P6251" i="1"/>
  <c r="R6250" i="1"/>
  <c r="Q6250" i="1"/>
  <c r="P6250" i="1"/>
  <c r="R6249" i="1"/>
  <c r="Q6249" i="1"/>
  <c r="P6249" i="1"/>
  <c r="R6248" i="1"/>
  <c r="Q6248" i="1"/>
  <c r="P6248" i="1"/>
  <c r="R6247" i="1"/>
  <c r="Q6247" i="1"/>
  <c r="P6247" i="1"/>
  <c r="R6246" i="1"/>
  <c r="Q6246" i="1"/>
  <c r="P6246" i="1"/>
  <c r="R6245" i="1"/>
  <c r="Q6245" i="1"/>
  <c r="P6245" i="1"/>
  <c r="R6244" i="1"/>
  <c r="Q6244" i="1"/>
  <c r="P6244" i="1"/>
  <c r="R6243" i="1"/>
  <c r="Q6243" i="1"/>
  <c r="P6243" i="1"/>
  <c r="R6242" i="1"/>
  <c r="Q6242" i="1"/>
  <c r="P6242" i="1"/>
  <c r="R6241" i="1"/>
  <c r="Q6241" i="1"/>
  <c r="P6241" i="1"/>
  <c r="R6240" i="1"/>
  <c r="Q6240" i="1"/>
  <c r="P6240" i="1"/>
  <c r="R6239" i="1"/>
  <c r="Q6239" i="1"/>
  <c r="P6239" i="1"/>
  <c r="R6238" i="1"/>
  <c r="Q6238" i="1"/>
  <c r="P6238" i="1"/>
  <c r="R6237" i="1"/>
  <c r="Q6237" i="1"/>
  <c r="P6237" i="1"/>
  <c r="R6236" i="1"/>
  <c r="Q6236" i="1"/>
  <c r="P6236" i="1"/>
  <c r="R6235" i="1"/>
  <c r="Q6235" i="1"/>
  <c r="P6235" i="1"/>
  <c r="R6234" i="1"/>
  <c r="Q6234" i="1"/>
  <c r="P6234" i="1"/>
  <c r="R6233" i="1"/>
  <c r="Q6233" i="1"/>
  <c r="P6233" i="1"/>
  <c r="R6232" i="1"/>
  <c r="Q6232" i="1"/>
  <c r="P6232" i="1"/>
  <c r="R6231" i="1"/>
  <c r="Q6231" i="1"/>
  <c r="P6231" i="1"/>
  <c r="R6230" i="1"/>
  <c r="Q6230" i="1"/>
  <c r="P6230" i="1"/>
  <c r="R6229" i="1"/>
  <c r="Q6229" i="1"/>
  <c r="P6229" i="1"/>
  <c r="R6228" i="1"/>
  <c r="Q6228" i="1"/>
  <c r="P6228" i="1"/>
  <c r="R6227" i="1"/>
  <c r="Q6227" i="1"/>
  <c r="P6227" i="1"/>
  <c r="R6226" i="1"/>
  <c r="Q6226" i="1"/>
  <c r="P6226" i="1"/>
  <c r="R6225" i="1"/>
  <c r="Q6225" i="1"/>
  <c r="P6225" i="1"/>
  <c r="R6224" i="1"/>
  <c r="Q6224" i="1"/>
  <c r="P6224" i="1"/>
  <c r="R6223" i="1"/>
  <c r="Q6223" i="1"/>
  <c r="P6223" i="1"/>
  <c r="R6222" i="1"/>
  <c r="Q6222" i="1"/>
  <c r="P6222" i="1"/>
  <c r="R6221" i="1"/>
  <c r="Q6221" i="1"/>
  <c r="P6221" i="1"/>
  <c r="R6220" i="1"/>
  <c r="Q6220" i="1"/>
  <c r="P6220" i="1"/>
  <c r="R6219" i="1"/>
  <c r="Q6219" i="1"/>
  <c r="P6219" i="1"/>
  <c r="R6218" i="1"/>
  <c r="Q6218" i="1"/>
  <c r="P6218" i="1"/>
  <c r="R6217" i="1"/>
  <c r="Q6217" i="1"/>
  <c r="P6217" i="1"/>
  <c r="R6216" i="1"/>
  <c r="Q6216" i="1"/>
  <c r="P6216" i="1"/>
  <c r="R6215" i="1"/>
  <c r="Q6215" i="1"/>
  <c r="P6215" i="1"/>
  <c r="R6214" i="1"/>
  <c r="Q6214" i="1"/>
  <c r="P6214" i="1"/>
  <c r="R6213" i="1"/>
  <c r="Q6213" i="1"/>
  <c r="P6213" i="1"/>
  <c r="R6212" i="1"/>
  <c r="Q6212" i="1"/>
  <c r="P6212" i="1"/>
  <c r="R6211" i="1"/>
  <c r="Q6211" i="1"/>
  <c r="P6211" i="1"/>
  <c r="R6210" i="1"/>
  <c r="Q6210" i="1"/>
  <c r="P6210" i="1"/>
  <c r="R6209" i="1"/>
  <c r="Q6209" i="1"/>
  <c r="P6209" i="1"/>
  <c r="R6208" i="1"/>
  <c r="Q6208" i="1"/>
  <c r="P6208" i="1"/>
  <c r="R6207" i="1"/>
  <c r="Q6207" i="1"/>
  <c r="P6207" i="1"/>
  <c r="R6206" i="1"/>
  <c r="Q6206" i="1"/>
  <c r="P6206" i="1"/>
  <c r="R6205" i="1"/>
  <c r="Q6205" i="1"/>
  <c r="P6205" i="1"/>
  <c r="R6204" i="1"/>
  <c r="Q6204" i="1"/>
  <c r="P6204" i="1"/>
  <c r="R6203" i="1"/>
  <c r="Q6203" i="1"/>
  <c r="P6203" i="1"/>
  <c r="R6202" i="1"/>
  <c r="Q6202" i="1"/>
  <c r="P6202" i="1"/>
  <c r="R6201" i="1"/>
  <c r="Q6201" i="1"/>
  <c r="P6201" i="1"/>
  <c r="R6200" i="1"/>
  <c r="Q6200" i="1"/>
  <c r="P6200" i="1"/>
  <c r="R6199" i="1"/>
  <c r="Q6199" i="1"/>
  <c r="P6199" i="1"/>
  <c r="R6198" i="1"/>
  <c r="Q6198" i="1"/>
  <c r="P6198" i="1"/>
  <c r="R6197" i="1"/>
  <c r="Q6197" i="1"/>
  <c r="P6197" i="1"/>
  <c r="R6196" i="1"/>
  <c r="Q6196" i="1"/>
  <c r="P6196" i="1"/>
  <c r="R6195" i="1"/>
  <c r="Q6195" i="1"/>
  <c r="P6195" i="1"/>
  <c r="R6194" i="1"/>
  <c r="Q6194" i="1"/>
  <c r="P6194" i="1"/>
  <c r="R6193" i="1"/>
  <c r="Q6193" i="1"/>
  <c r="P6193" i="1"/>
  <c r="R6192" i="1"/>
  <c r="Q6192" i="1"/>
  <c r="P6192" i="1"/>
  <c r="R6191" i="1"/>
  <c r="Q6191" i="1"/>
  <c r="P6191" i="1"/>
  <c r="R6190" i="1"/>
  <c r="Q6190" i="1"/>
  <c r="P6190" i="1"/>
  <c r="R6189" i="1"/>
  <c r="Q6189" i="1"/>
  <c r="P6189" i="1"/>
  <c r="R6188" i="1"/>
  <c r="Q6188" i="1"/>
  <c r="P6188" i="1"/>
  <c r="R6187" i="1"/>
  <c r="Q6187" i="1"/>
  <c r="P6187" i="1"/>
  <c r="R6186" i="1"/>
  <c r="Q6186" i="1"/>
  <c r="P6186" i="1"/>
  <c r="R6185" i="1"/>
  <c r="Q6185" i="1"/>
  <c r="P6185" i="1"/>
  <c r="R6184" i="1"/>
  <c r="Q6184" i="1"/>
  <c r="P6184" i="1"/>
  <c r="R6183" i="1"/>
  <c r="Q6183" i="1"/>
  <c r="P6183" i="1"/>
  <c r="R6182" i="1"/>
  <c r="Q6182" i="1"/>
  <c r="P6182" i="1"/>
  <c r="R6181" i="1"/>
  <c r="Q6181" i="1"/>
  <c r="P6181" i="1"/>
  <c r="R6180" i="1"/>
  <c r="Q6180" i="1"/>
  <c r="P6180" i="1"/>
  <c r="R6179" i="1"/>
  <c r="Q6179" i="1"/>
  <c r="P6179" i="1"/>
  <c r="R6178" i="1"/>
  <c r="Q6178" i="1"/>
  <c r="P6178" i="1"/>
  <c r="R6177" i="1"/>
  <c r="Q6177" i="1"/>
  <c r="P6177" i="1"/>
  <c r="R6176" i="1"/>
  <c r="Q6176" i="1"/>
  <c r="P6176" i="1"/>
  <c r="R6175" i="1"/>
  <c r="Q6175" i="1"/>
  <c r="P6175" i="1"/>
  <c r="R6174" i="1"/>
  <c r="Q6174" i="1"/>
  <c r="P6174" i="1"/>
  <c r="R6173" i="1"/>
  <c r="Q6173" i="1"/>
  <c r="P6173" i="1"/>
  <c r="R6172" i="1"/>
  <c r="Q6172" i="1"/>
  <c r="P6172" i="1"/>
  <c r="R6171" i="1"/>
  <c r="Q6171" i="1"/>
  <c r="P6171" i="1"/>
  <c r="R6170" i="1"/>
  <c r="Q6170" i="1"/>
  <c r="P6170" i="1"/>
  <c r="R6169" i="1"/>
  <c r="Q6169" i="1"/>
  <c r="P6169" i="1"/>
  <c r="R6168" i="1"/>
  <c r="Q6168" i="1"/>
  <c r="P6168" i="1"/>
  <c r="R6167" i="1"/>
  <c r="Q6167" i="1"/>
  <c r="P6167" i="1"/>
  <c r="R6166" i="1"/>
  <c r="Q6166" i="1"/>
  <c r="P6166" i="1"/>
  <c r="R6165" i="1"/>
  <c r="Q6165" i="1"/>
  <c r="P6165" i="1"/>
  <c r="R6164" i="1"/>
  <c r="Q6164" i="1"/>
  <c r="P6164" i="1"/>
  <c r="R6163" i="1"/>
  <c r="Q6163" i="1"/>
  <c r="P6163" i="1"/>
  <c r="R6162" i="1"/>
  <c r="Q6162" i="1"/>
  <c r="P6162" i="1"/>
  <c r="R6161" i="1"/>
  <c r="Q6161" i="1"/>
  <c r="P6161" i="1"/>
  <c r="R6160" i="1"/>
  <c r="Q6160" i="1"/>
  <c r="P6160" i="1"/>
  <c r="R6159" i="1"/>
  <c r="Q6159" i="1"/>
  <c r="P6159" i="1"/>
  <c r="R6158" i="1"/>
  <c r="Q6158" i="1"/>
  <c r="P6158" i="1"/>
  <c r="R6157" i="1"/>
  <c r="Q6157" i="1"/>
  <c r="P6157" i="1"/>
  <c r="R6156" i="1"/>
  <c r="Q6156" i="1"/>
  <c r="P6156" i="1"/>
  <c r="R6155" i="1"/>
  <c r="Q6155" i="1"/>
  <c r="P6155" i="1"/>
  <c r="R6154" i="1"/>
  <c r="Q6154" i="1"/>
  <c r="P6154" i="1"/>
  <c r="R6153" i="1"/>
  <c r="Q6153" i="1"/>
  <c r="P6153" i="1"/>
  <c r="R6152" i="1"/>
  <c r="Q6152" i="1"/>
  <c r="P6152" i="1"/>
  <c r="R6151" i="1"/>
  <c r="Q6151" i="1"/>
  <c r="P6151" i="1"/>
  <c r="R6150" i="1"/>
  <c r="Q6150" i="1"/>
  <c r="P6150" i="1"/>
  <c r="R6149" i="1"/>
  <c r="Q6149" i="1"/>
  <c r="P6149" i="1"/>
  <c r="R6148" i="1"/>
  <c r="Q6148" i="1"/>
  <c r="P6148" i="1"/>
  <c r="R6147" i="1"/>
  <c r="Q6147" i="1"/>
  <c r="P6147" i="1"/>
  <c r="R6146" i="1"/>
  <c r="Q6146" i="1"/>
  <c r="P6146" i="1"/>
  <c r="R6145" i="1"/>
  <c r="Q6145" i="1"/>
  <c r="P6145" i="1"/>
  <c r="R6144" i="1"/>
  <c r="Q6144" i="1"/>
  <c r="P6144" i="1"/>
  <c r="R6143" i="1"/>
  <c r="Q6143" i="1"/>
  <c r="P6143" i="1"/>
  <c r="R6142" i="1"/>
  <c r="Q6142" i="1"/>
  <c r="P6142" i="1"/>
  <c r="R6141" i="1"/>
  <c r="Q6141" i="1"/>
  <c r="P6141" i="1"/>
  <c r="R6140" i="1"/>
  <c r="Q6140" i="1"/>
  <c r="P6140" i="1"/>
  <c r="R6139" i="1"/>
  <c r="Q6139" i="1"/>
  <c r="P6139" i="1"/>
  <c r="R6138" i="1"/>
  <c r="Q6138" i="1"/>
  <c r="P6138" i="1"/>
  <c r="R6137" i="1"/>
  <c r="Q6137" i="1"/>
  <c r="P6137" i="1"/>
  <c r="R6136" i="1"/>
  <c r="Q6136" i="1"/>
  <c r="P6136" i="1"/>
  <c r="R6135" i="1"/>
  <c r="Q6135" i="1"/>
  <c r="P6135" i="1"/>
  <c r="R6134" i="1"/>
  <c r="Q6134" i="1"/>
  <c r="P6134" i="1"/>
  <c r="R6133" i="1"/>
  <c r="Q6133" i="1"/>
  <c r="P6133" i="1"/>
  <c r="R6132" i="1"/>
  <c r="Q6132" i="1"/>
  <c r="P6132" i="1"/>
  <c r="R6131" i="1"/>
  <c r="Q6131" i="1"/>
  <c r="P6131" i="1"/>
  <c r="R6130" i="1"/>
  <c r="Q6130" i="1"/>
  <c r="P6130" i="1"/>
  <c r="R6129" i="1"/>
  <c r="Q6129" i="1"/>
  <c r="P6129" i="1"/>
  <c r="R6128" i="1"/>
  <c r="Q6128" i="1"/>
  <c r="P6128" i="1"/>
  <c r="R6127" i="1"/>
  <c r="Q6127" i="1"/>
  <c r="P6127" i="1"/>
  <c r="R6126" i="1"/>
  <c r="Q6126" i="1"/>
  <c r="P6126" i="1"/>
  <c r="R6125" i="1"/>
  <c r="Q6125" i="1"/>
  <c r="P6125" i="1"/>
  <c r="R6124" i="1"/>
  <c r="Q6124" i="1"/>
  <c r="P6124" i="1"/>
  <c r="R6123" i="1"/>
  <c r="Q6123" i="1"/>
  <c r="P6123" i="1"/>
  <c r="R6122" i="1"/>
  <c r="Q6122" i="1"/>
  <c r="P6122" i="1"/>
  <c r="R6121" i="1"/>
  <c r="Q6121" i="1"/>
  <c r="P6121" i="1"/>
  <c r="R6120" i="1"/>
  <c r="Q6120" i="1"/>
  <c r="P6120" i="1"/>
  <c r="R6119" i="1"/>
  <c r="Q6119" i="1"/>
  <c r="P6119" i="1"/>
  <c r="R6118" i="1"/>
  <c r="Q6118" i="1"/>
  <c r="P6118" i="1"/>
  <c r="R6117" i="1"/>
  <c r="Q6117" i="1"/>
  <c r="P6117" i="1"/>
  <c r="R6116" i="1"/>
  <c r="Q6116" i="1"/>
  <c r="P6116" i="1"/>
  <c r="R6115" i="1"/>
  <c r="Q6115" i="1"/>
  <c r="P6115" i="1"/>
  <c r="R6114" i="1"/>
  <c r="Q6114" i="1"/>
  <c r="P6114" i="1"/>
  <c r="R6113" i="1"/>
  <c r="Q6113" i="1"/>
  <c r="P6113" i="1"/>
  <c r="R6112" i="1"/>
  <c r="Q6112" i="1"/>
  <c r="P6112" i="1"/>
  <c r="R6111" i="1"/>
  <c r="Q6111" i="1"/>
  <c r="P6111" i="1"/>
  <c r="R6110" i="1"/>
  <c r="Q6110" i="1"/>
  <c r="P6110" i="1"/>
  <c r="R6109" i="1"/>
  <c r="Q6109" i="1"/>
  <c r="P6109" i="1"/>
  <c r="R6108" i="1"/>
  <c r="Q6108" i="1"/>
  <c r="P6108" i="1"/>
  <c r="R6107" i="1"/>
  <c r="Q6107" i="1"/>
  <c r="P6107" i="1"/>
  <c r="R6106" i="1"/>
  <c r="Q6106" i="1"/>
  <c r="P6106" i="1"/>
  <c r="R6105" i="1"/>
  <c r="Q6105" i="1"/>
  <c r="P6105" i="1"/>
  <c r="R6104" i="1"/>
  <c r="Q6104" i="1"/>
  <c r="P6104" i="1"/>
  <c r="R6103" i="1"/>
  <c r="Q6103" i="1"/>
  <c r="P6103" i="1"/>
  <c r="R6102" i="1"/>
  <c r="Q6102" i="1"/>
  <c r="P6102" i="1"/>
  <c r="R6101" i="1"/>
  <c r="Q6101" i="1"/>
  <c r="P6101" i="1"/>
  <c r="R6100" i="1"/>
  <c r="Q6100" i="1"/>
  <c r="P6100" i="1"/>
  <c r="R6099" i="1"/>
  <c r="Q6099" i="1"/>
  <c r="P6099" i="1"/>
  <c r="R6098" i="1"/>
  <c r="Q6098" i="1"/>
  <c r="P6098" i="1"/>
  <c r="R6097" i="1"/>
  <c r="Q6097" i="1"/>
  <c r="P6097" i="1"/>
  <c r="R6096" i="1"/>
  <c r="Q6096" i="1"/>
  <c r="P6096" i="1"/>
  <c r="R6095" i="1"/>
  <c r="Q6095" i="1"/>
  <c r="P6095" i="1"/>
  <c r="R6094" i="1"/>
  <c r="Q6094" i="1"/>
  <c r="P6094" i="1"/>
  <c r="R6093" i="1"/>
  <c r="Q6093" i="1"/>
  <c r="P6093" i="1"/>
  <c r="R6092" i="1"/>
  <c r="Q6092" i="1"/>
  <c r="P6092" i="1"/>
  <c r="R6091" i="1"/>
  <c r="Q6091" i="1"/>
  <c r="P6091" i="1"/>
  <c r="R6090" i="1"/>
  <c r="Q6090" i="1"/>
  <c r="P6090" i="1"/>
  <c r="R6089" i="1"/>
  <c r="Q6089" i="1"/>
  <c r="P6089" i="1"/>
  <c r="R6088" i="1"/>
  <c r="Q6088" i="1"/>
  <c r="P6088" i="1"/>
  <c r="R6087" i="1"/>
  <c r="Q6087" i="1"/>
  <c r="P6087" i="1"/>
  <c r="R6086" i="1"/>
  <c r="Q6086" i="1"/>
  <c r="P6086" i="1"/>
  <c r="R6085" i="1"/>
  <c r="Q6085" i="1"/>
  <c r="P6085" i="1"/>
  <c r="R6084" i="1"/>
  <c r="Q6084" i="1"/>
  <c r="P6084" i="1"/>
  <c r="R6083" i="1"/>
  <c r="Q6083" i="1"/>
  <c r="P6083" i="1"/>
  <c r="R6082" i="1"/>
  <c r="Q6082" i="1"/>
  <c r="P6082" i="1"/>
  <c r="R6081" i="1"/>
  <c r="Q6081" i="1"/>
  <c r="P6081" i="1"/>
  <c r="R6080" i="1"/>
  <c r="Q6080" i="1"/>
  <c r="P6080" i="1"/>
  <c r="R6079" i="1"/>
  <c r="Q6079" i="1"/>
  <c r="P6079" i="1"/>
  <c r="R6078" i="1"/>
  <c r="Q6078" i="1"/>
  <c r="P6078" i="1"/>
  <c r="R6077" i="1"/>
  <c r="Q6077" i="1"/>
  <c r="P6077" i="1"/>
  <c r="R6076" i="1"/>
  <c r="Q6076" i="1"/>
  <c r="P6076" i="1"/>
  <c r="R6075" i="1"/>
  <c r="Q6075" i="1"/>
  <c r="P6075" i="1"/>
  <c r="R6074" i="1"/>
  <c r="Q6074" i="1"/>
  <c r="P6074" i="1"/>
  <c r="R6073" i="1"/>
  <c r="Q6073" i="1"/>
  <c r="P6073" i="1"/>
  <c r="R6072" i="1"/>
  <c r="Q6072" i="1"/>
  <c r="P6072" i="1"/>
  <c r="R6071" i="1"/>
  <c r="Q6071" i="1"/>
  <c r="P6071" i="1"/>
  <c r="R6070" i="1"/>
  <c r="Q6070" i="1"/>
  <c r="P6070" i="1"/>
  <c r="R6069" i="1"/>
  <c r="Q6069" i="1"/>
  <c r="P6069" i="1"/>
  <c r="R6068" i="1"/>
  <c r="Q6068" i="1"/>
  <c r="P6068" i="1"/>
  <c r="R6067" i="1"/>
  <c r="Q6067" i="1"/>
  <c r="P6067" i="1"/>
  <c r="R6066" i="1"/>
  <c r="Q6066" i="1"/>
  <c r="P6066" i="1"/>
  <c r="R6065" i="1"/>
  <c r="Q6065" i="1"/>
  <c r="P6065" i="1"/>
  <c r="R6064" i="1"/>
  <c r="Q6064" i="1"/>
  <c r="P6064" i="1"/>
  <c r="R6063" i="1"/>
  <c r="Q6063" i="1"/>
  <c r="P6063" i="1"/>
  <c r="R6062" i="1"/>
  <c r="Q6062" i="1"/>
  <c r="P6062" i="1"/>
  <c r="R6061" i="1"/>
  <c r="Q6061" i="1"/>
  <c r="P6061" i="1"/>
  <c r="R6060" i="1"/>
  <c r="Q6060" i="1"/>
  <c r="P6060" i="1"/>
  <c r="R6059" i="1"/>
  <c r="Q6059" i="1"/>
  <c r="P6059" i="1"/>
  <c r="R6058" i="1"/>
  <c r="Q6058" i="1"/>
  <c r="P6058" i="1"/>
  <c r="R6057" i="1"/>
  <c r="Q6057" i="1"/>
  <c r="P6057" i="1"/>
  <c r="R6056" i="1"/>
  <c r="Q6056" i="1"/>
  <c r="P6056" i="1"/>
  <c r="R6055" i="1"/>
  <c r="Q6055" i="1"/>
  <c r="P6055" i="1"/>
  <c r="R6054" i="1"/>
  <c r="Q6054" i="1"/>
  <c r="P6054" i="1"/>
  <c r="R6053" i="1"/>
  <c r="Q6053" i="1"/>
  <c r="P6053" i="1"/>
  <c r="R6052" i="1"/>
  <c r="Q6052" i="1"/>
  <c r="P6052" i="1"/>
  <c r="R6051" i="1"/>
  <c r="Q6051" i="1"/>
  <c r="P6051" i="1"/>
  <c r="R6050" i="1"/>
  <c r="Q6050" i="1"/>
  <c r="P6050" i="1"/>
  <c r="R6049" i="1"/>
  <c r="Q6049" i="1"/>
  <c r="P6049" i="1"/>
  <c r="R6048" i="1"/>
  <c r="Q6048" i="1"/>
  <c r="P6048" i="1"/>
  <c r="R6047" i="1"/>
  <c r="Q6047" i="1"/>
  <c r="P6047" i="1"/>
  <c r="R6046" i="1"/>
  <c r="Q6046" i="1"/>
  <c r="P6046" i="1"/>
  <c r="R6045" i="1"/>
  <c r="Q6045" i="1"/>
  <c r="P6045" i="1"/>
  <c r="R6044" i="1"/>
  <c r="Q6044" i="1"/>
  <c r="P6044" i="1"/>
  <c r="R6043" i="1"/>
  <c r="Q6043" i="1"/>
  <c r="P6043" i="1"/>
  <c r="R6042" i="1"/>
  <c r="Q6042" i="1"/>
  <c r="P6042" i="1"/>
  <c r="R6041" i="1"/>
  <c r="Q6041" i="1"/>
  <c r="P6041" i="1"/>
  <c r="R6040" i="1"/>
  <c r="Q6040" i="1"/>
  <c r="P6040" i="1"/>
  <c r="R6039" i="1"/>
  <c r="Q6039" i="1"/>
  <c r="P6039" i="1"/>
  <c r="R6038" i="1"/>
  <c r="Q6038" i="1"/>
  <c r="P6038" i="1"/>
  <c r="R6037" i="1"/>
  <c r="Q6037" i="1"/>
  <c r="P6037" i="1"/>
  <c r="R6036" i="1"/>
  <c r="Q6036" i="1"/>
  <c r="P6036" i="1"/>
  <c r="R6035" i="1"/>
  <c r="Q6035" i="1"/>
  <c r="P6035" i="1"/>
  <c r="R6034" i="1"/>
  <c r="Q6034" i="1"/>
  <c r="P6034" i="1"/>
  <c r="R6033" i="1"/>
  <c r="Q6033" i="1"/>
  <c r="P6033" i="1"/>
  <c r="R6032" i="1"/>
  <c r="Q6032" i="1"/>
  <c r="P6032" i="1"/>
  <c r="R6031" i="1"/>
  <c r="Q6031" i="1"/>
  <c r="P6031" i="1"/>
  <c r="R6030" i="1"/>
  <c r="Q6030" i="1"/>
  <c r="P6030" i="1"/>
  <c r="R6029" i="1"/>
  <c r="Q6029" i="1"/>
  <c r="P6029" i="1"/>
  <c r="R6028" i="1"/>
  <c r="Q6028" i="1"/>
  <c r="P6028" i="1"/>
  <c r="R6027" i="1"/>
  <c r="Q6027" i="1"/>
  <c r="P6027" i="1"/>
  <c r="R6026" i="1"/>
  <c r="Q6026" i="1"/>
  <c r="P6026" i="1"/>
  <c r="R6025" i="1"/>
  <c r="Q6025" i="1"/>
  <c r="P6025" i="1"/>
  <c r="R6024" i="1"/>
  <c r="Q6024" i="1"/>
  <c r="P6024" i="1"/>
  <c r="R6023" i="1"/>
  <c r="Q6023" i="1"/>
  <c r="P6023" i="1"/>
  <c r="R6022" i="1"/>
  <c r="Q6022" i="1"/>
  <c r="P6022" i="1"/>
  <c r="R6021" i="1"/>
  <c r="Q6021" i="1"/>
  <c r="P6021" i="1"/>
  <c r="R6020" i="1"/>
  <c r="Q6020" i="1"/>
  <c r="P6020" i="1"/>
  <c r="R6019" i="1"/>
  <c r="Q6019" i="1"/>
  <c r="P6019" i="1"/>
  <c r="R6018" i="1"/>
  <c r="Q6018" i="1"/>
  <c r="P6018" i="1"/>
  <c r="R6017" i="1"/>
  <c r="Q6017" i="1"/>
  <c r="P6017" i="1"/>
  <c r="R6016" i="1"/>
  <c r="Q6016" i="1"/>
  <c r="P6016" i="1"/>
  <c r="R6015" i="1"/>
  <c r="Q6015" i="1"/>
  <c r="P6015" i="1"/>
  <c r="R6014" i="1"/>
  <c r="Q6014" i="1"/>
  <c r="P6014" i="1"/>
  <c r="R6013" i="1"/>
  <c r="Q6013" i="1"/>
  <c r="P6013" i="1"/>
  <c r="R6012" i="1"/>
  <c r="Q6012" i="1"/>
  <c r="P6012" i="1"/>
  <c r="R6011" i="1"/>
  <c r="Q6011" i="1"/>
  <c r="P6011" i="1"/>
  <c r="R6010" i="1"/>
  <c r="Q6010" i="1"/>
  <c r="P6010" i="1"/>
  <c r="R6009" i="1"/>
  <c r="Q6009" i="1"/>
  <c r="P6009" i="1"/>
  <c r="R6008" i="1"/>
  <c r="Q6008" i="1"/>
  <c r="P6008" i="1"/>
  <c r="R6007" i="1"/>
  <c r="Q6007" i="1"/>
  <c r="P6007" i="1"/>
  <c r="R6006" i="1"/>
  <c r="Q6006" i="1"/>
  <c r="P6006" i="1"/>
  <c r="R6005" i="1"/>
  <c r="Q6005" i="1"/>
  <c r="P6005" i="1"/>
  <c r="R6004" i="1"/>
  <c r="Q6004" i="1"/>
  <c r="P6004" i="1"/>
  <c r="R6003" i="1"/>
  <c r="Q6003" i="1"/>
  <c r="P6003" i="1"/>
  <c r="R6002" i="1"/>
  <c r="Q6002" i="1"/>
  <c r="P6002" i="1"/>
  <c r="R6001" i="1"/>
  <c r="Q6001" i="1"/>
  <c r="P6001" i="1"/>
  <c r="R6000" i="1"/>
  <c r="Q6000" i="1"/>
  <c r="P6000" i="1"/>
  <c r="R5999" i="1"/>
  <c r="Q5999" i="1"/>
  <c r="P5999" i="1"/>
  <c r="R5998" i="1"/>
  <c r="Q5998" i="1"/>
  <c r="P5998" i="1"/>
  <c r="R5997" i="1"/>
  <c r="Q5997" i="1"/>
  <c r="P5997" i="1"/>
  <c r="R5996" i="1"/>
  <c r="Q5996" i="1"/>
  <c r="P5996" i="1"/>
  <c r="R5995" i="1"/>
  <c r="Q5995" i="1"/>
  <c r="P5995" i="1"/>
  <c r="R5994" i="1"/>
  <c r="Q5994" i="1"/>
  <c r="P5994" i="1"/>
  <c r="R5993" i="1"/>
  <c r="Q5993" i="1"/>
  <c r="P5993" i="1"/>
  <c r="R5992" i="1"/>
  <c r="Q5992" i="1"/>
  <c r="P5992" i="1"/>
  <c r="R5991" i="1"/>
  <c r="Q5991" i="1"/>
  <c r="P5991" i="1"/>
  <c r="R5990" i="1"/>
  <c r="Q5990" i="1"/>
  <c r="P5990" i="1"/>
  <c r="R5989" i="1"/>
  <c r="Q5989" i="1"/>
  <c r="P5989" i="1"/>
  <c r="R5988" i="1"/>
  <c r="Q5988" i="1"/>
  <c r="P5988" i="1"/>
  <c r="R5987" i="1"/>
  <c r="Q5987" i="1"/>
  <c r="P5987" i="1"/>
  <c r="R5986" i="1"/>
  <c r="Q5986" i="1"/>
  <c r="P5986" i="1"/>
  <c r="R5985" i="1"/>
  <c r="Q5985" i="1"/>
  <c r="P5985" i="1"/>
  <c r="R5984" i="1"/>
  <c r="Q5984" i="1"/>
  <c r="P5984" i="1"/>
  <c r="R5983" i="1"/>
  <c r="Q5983" i="1"/>
  <c r="P5983" i="1"/>
  <c r="R5982" i="1"/>
  <c r="Q5982" i="1"/>
  <c r="P5982" i="1"/>
  <c r="R5981" i="1"/>
  <c r="Q5981" i="1"/>
  <c r="P5981" i="1"/>
  <c r="R5980" i="1"/>
  <c r="Q5980" i="1"/>
  <c r="P5980" i="1"/>
  <c r="R5979" i="1"/>
  <c r="Q5979" i="1"/>
  <c r="P5979" i="1"/>
  <c r="R5978" i="1"/>
  <c r="Q5978" i="1"/>
  <c r="P5978" i="1"/>
  <c r="R5977" i="1"/>
  <c r="Q5977" i="1"/>
  <c r="P5977" i="1"/>
  <c r="R5976" i="1"/>
  <c r="Q5976" i="1"/>
  <c r="P5976" i="1"/>
  <c r="R5975" i="1"/>
  <c r="Q5975" i="1"/>
  <c r="P5975" i="1"/>
  <c r="R5974" i="1"/>
  <c r="Q5974" i="1"/>
  <c r="P5974" i="1"/>
  <c r="R5973" i="1"/>
  <c r="Q5973" i="1"/>
  <c r="P5973" i="1"/>
  <c r="R5972" i="1"/>
  <c r="Q5972" i="1"/>
  <c r="P5972" i="1"/>
  <c r="R5971" i="1"/>
  <c r="Q5971" i="1"/>
  <c r="P5971" i="1"/>
  <c r="R5970" i="1"/>
  <c r="Q5970" i="1"/>
  <c r="P5970" i="1"/>
  <c r="R5969" i="1"/>
  <c r="Q5969" i="1"/>
  <c r="P5969" i="1"/>
  <c r="R5968" i="1"/>
  <c r="Q5968" i="1"/>
  <c r="P5968" i="1"/>
  <c r="R5967" i="1"/>
  <c r="Q5967" i="1"/>
  <c r="P5967" i="1"/>
  <c r="R5966" i="1"/>
  <c r="Q5966" i="1"/>
  <c r="P5966" i="1"/>
  <c r="R5965" i="1"/>
  <c r="Q5965" i="1"/>
  <c r="P5965" i="1"/>
  <c r="R5964" i="1"/>
  <c r="Q5964" i="1"/>
  <c r="P5964" i="1"/>
  <c r="R5963" i="1"/>
  <c r="Q5963" i="1"/>
  <c r="P5963" i="1"/>
  <c r="R5962" i="1"/>
  <c r="Q5962" i="1"/>
  <c r="P5962" i="1"/>
  <c r="R5961" i="1"/>
  <c r="Q5961" i="1"/>
  <c r="P5961" i="1"/>
  <c r="R5960" i="1"/>
  <c r="Q5960" i="1"/>
  <c r="P5960" i="1"/>
  <c r="R5959" i="1"/>
  <c r="Q5959" i="1"/>
  <c r="P5959" i="1"/>
  <c r="R5958" i="1"/>
  <c r="Q5958" i="1"/>
  <c r="P5958" i="1"/>
  <c r="R5957" i="1"/>
  <c r="Q5957" i="1"/>
  <c r="P5957" i="1"/>
  <c r="R5956" i="1"/>
  <c r="Q5956" i="1"/>
  <c r="P5956" i="1"/>
  <c r="R5955" i="1"/>
  <c r="Q5955" i="1"/>
  <c r="P5955" i="1"/>
  <c r="R5954" i="1"/>
  <c r="Q5954" i="1"/>
  <c r="P5954" i="1"/>
  <c r="R5953" i="1"/>
  <c r="Q5953" i="1"/>
  <c r="P5953" i="1"/>
  <c r="R5952" i="1"/>
  <c r="Q5952" i="1"/>
  <c r="P5952" i="1"/>
  <c r="R5951" i="1"/>
  <c r="Q5951" i="1"/>
  <c r="P5951" i="1"/>
  <c r="R5950" i="1"/>
  <c r="Q5950" i="1"/>
  <c r="P5950" i="1"/>
  <c r="R5949" i="1"/>
  <c r="Q5949" i="1"/>
  <c r="P5949" i="1"/>
  <c r="R5948" i="1"/>
  <c r="Q5948" i="1"/>
  <c r="P5948" i="1"/>
  <c r="R5947" i="1"/>
  <c r="Q5947" i="1"/>
  <c r="P5947" i="1"/>
  <c r="R5946" i="1"/>
  <c r="Q5946" i="1"/>
  <c r="P5946" i="1"/>
  <c r="R5945" i="1"/>
  <c r="Q5945" i="1"/>
  <c r="P5945" i="1"/>
  <c r="R5944" i="1"/>
  <c r="Q5944" i="1"/>
  <c r="P5944" i="1"/>
  <c r="R5943" i="1"/>
  <c r="Q5943" i="1"/>
  <c r="P5943" i="1"/>
  <c r="R5942" i="1"/>
  <c r="Q5942" i="1"/>
  <c r="P5942" i="1"/>
  <c r="R5941" i="1"/>
  <c r="Q5941" i="1"/>
  <c r="P5941" i="1"/>
  <c r="R5940" i="1"/>
  <c r="Q5940" i="1"/>
  <c r="P5940" i="1"/>
  <c r="R5939" i="1"/>
  <c r="Q5939" i="1"/>
  <c r="P5939" i="1"/>
  <c r="R5938" i="1"/>
  <c r="Q5938" i="1"/>
  <c r="P5938" i="1"/>
  <c r="R5937" i="1"/>
  <c r="Q5937" i="1"/>
  <c r="P5937" i="1"/>
  <c r="R5936" i="1"/>
  <c r="Q5936" i="1"/>
  <c r="P5936" i="1"/>
  <c r="R5935" i="1"/>
  <c r="Q5935" i="1"/>
  <c r="P5935" i="1"/>
  <c r="R5934" i="1"/>
  <c r="Q5934" i="1"/>
  <c r="P5934" i="1"/>
  <c r="R5933" i="1"/>
  <c r="Q5933" i="1"/>
  <c r="P5933" i="1"/>
  <c r="R5932" i="1"/>
  <c r="Q5932" i="1"/>
  <c r="P5932" i="1"/>
  <c r="R5931" i="1"/>
  <c r="Q5931" i="1"/>
  <c r="P5931" i="1"/>
  <c r="R5930" i="1"/>
  <c r="Q5930" i="1"/>
  <c r="P5930" i="1"/>
  <c r="R5929" i="1"/>
  <c r="Q5929" i="1"/>
  <c r="P5929" i="1"/>
  <c r="R5928" i="1"/>
  <c r="Q5928" i="1"/>
  <c r="P5928" i="1"/>
  <c r="R5927" i="1"/>
  <c r="Q5927" i="1"/>
  <c r="P5927" i="1"/>
  <c r="R5926" i="1"/>
  <c r="Q5926" i="1"/>
  <c r="P5926" i="1"/>
  <c r="R5925" i="1"/>
  <c r="Q5925" i="1"/>
  <c r="P5925" i="1"/>
  <c r="R5924" i="1"/>
  <c r="Q5924" i="1"/>
  <c r="P5924" i="1"/>
  <c r="R5923" i="1"/>
  <c r="Q5923" i="1"/>
  <c r="P5923" i="1"/>
  <c r="R5922" i="1"/>
  <c r="Q5922" i="1"/>
  <c r="P5922" i="1"/>
  <c r="R5921" i="1"/>
  <c r="Q5921" i="1"/>
  <c r="P5921" i="1"/>
  <c r="R5920" i="1"/>
  <c r="Q5920" i="1"/>
  <c r="P5920" i="1"/>
  <c r="R5919" i="1"/>
  <c r="Q5919" i="1"/>
  <c r="P5919" i="1"/>
  <c r="R5918" i="1"/>
  <c r="Q5918" i="1"/>
  <c r="P5918" i="1"/>
  <c r="R5917" i="1"/>
  <c r="Q5917" i="1"/>
  <c r="P5917" i="1"/>
  <c r="R5916" i="1"/>
  <c r="Q5916" i="1"/>
  <c r="P5916" i="1"/>
  <c r="R5915" i="1"/>
  <c r="Q5915" i="1"/>
  <c r="P5915" i="1"/>
  <c r="R5914" i="1"/>
  <c r="Q5914" i="1"/>
  <c r="P5914" i="1"/>
  <c r="R5913" i="1"/>
  <c r="Q5913" i="1"/>
  <c r="P5913" i="1"/>
  <c r="R5912" i="1"/>
  <c r="Q5912" i="1"/>
  <c r="P5912" i="1"/>
  <c r="R5911" i="1"/>
  <c r="Q5911" i="1"/>
  <c r="P5911" i="1"/>
  <c r="R5910" i="1"/>
  <c r="Q5910" i="1"/>
  <c r="P5910" i="1"/>
  <c r="R5909" i="1"/>
  <c r="Q5909" i="1"/>
  <c r="P5909" i="1"/>
  <c r="R5908" i="1"/>
  <c r="Q5908" i="1"/>
  <c r="P5908" i="1"/>
  <c r="R5907" i="1"/>
  <c r="Q5907" i="1"/>
  <c r="P5907" i="1"/>
  <c r="R5906" i="1"/>
  <c r="Q5906" i="1"/>
  <c r="P5906" i="1"/>
  <c r="R5905" i="1"/>
  <c r="Q5905" i="1"/>
  <c r="P5905" i="1"/>
  <c r="R5904" i="1"/>
  <c r="Q5904" i="1"/>
  <c r="P5904" i="1"/>
  <c r="R5903" i="1"/>
  <c r="Q5903" i="1"/>
  <c r="P5903" i="1"/>
  <c r="R5902" i="1"/>
  <c r="Q5902" i="1"/>
  <c r="P5902" i="1"/>
  <c r="R5901" i="1"/>
  <c r="Q5901" i="1"/>
  <c r="P5901" i="1"/>
  <c r="R5900" i="1"/>
  <c r="Q5900" i="1"/>
  <c r="P5900" i="1"/>
  <c r="R5899" i="1"/>
  <c r="Q5899" i="1"/>
  <c r="P5899" i="1"/>
  <c r="R5898" i="1"/>
  <c r="Q5898" i="1"/>
  <c r="P5898" i="1"/>
  <c r="R5897" i="1"/>
  <c r="Q5897" i="1"/>
  <c r="P5897" i="1"/>
  <c r="R5896" i="1"/>
  <c r="Q5896" i="1"/>
  <c r="P5896" i="1"/>
  <c r="R5895" i="1"/>
  <c r="Q5895" i="1"/>
  <c r="P5895" i="1"/>
  <c r="R5894" i="1"/>
  <c r="Q5894" i="1"/>
  <c r="P5894" i="1"/>
  <c r="R5893" i="1"/>
  <c r="Q5893" i="1"/>
  <c r="P5893" i="1"/>
  <c r="R5892" i="1"/>
  <c r="Q5892" i="1"/>
  <c r="P5892" i="1"/>
  <c r="R5891" i="1"/>
  <c r="Q5891" i="1"/>
  <c r="P5891" i="1"/>
  <c r="R5890" i="1"/>
  <c r="Q5890" i="1"/>
  <c r="P5890" i="1"/>
  <c r="R5889" i="1"/>
  <c r="Q5889" i="1"/>
  <c r="P5889" i="1"/>
  <c r="R5888" i="1"/>
  <c r="Q5888" i="1"/>
  <c r="P5888" i="1"/>
  <c r="R5887" i="1"/>
  <c r="Q5887" i="1"/>
  <c r="P5887" i="1"/>
  <c r="R5886" i="1"/>
  <c r="Q5886" i="1"/>
  <c r="P5886" i="1"/>
  <c r="R5885" i="1"/>
  <c r="Q5885" i="1"/>
  <c r="P5885" i="1"/>
  <c r="R5884" i="1"/>
  <c r="Q5884" i="1"/>
  <c r="P5884" i="1"/>
  <c r="R5883" i="1"/>
  <c r="Q5883" i="1"/>
  <c r="P5883" i="1"/>
  <c r="R5882" i="1"/>
  <c r="Q5882" i="1"/>
  <c r="P5882" i="1"/>
  <c r="R5881" i="1"/>
  <c r="Q5881" i="1"/>
  <c r="P5881" i="1"/>
  <c r="R5880" i="1"/>
  <c r="Q5880" i="1"/>
  <c r="P5880" i="1"/>
  <c r="R5879" i="1"/>
  <c r="Q5879" i="1"/>
  <c r="P5879" i="1"/>
  <c r="R5878" i="1"/>
  <c r="Q5878" i="1"/>
  <c r="P5878" i="1"/>
  <c r="R5877" i="1"/>
  <c r="Q5877" i="1"/>
  <c r="P5877" i="1"/>
  <c r="R5876" i="1"/>
  <c r="Q5876" i="1"/>
  <c r="P5876" i="1"/>
  <c r="R5875" i="1"/>
  <c r="Q5875" i="1"/>
  <c r="P5875" i="1"/>
  <c r="R5874" i="1"/>
  <c r="Q5874" i="1"/>
  <c r="P5874" i="1"/>
  <c r="R5873" i="1"/>
  <c r="Q5873" i="1"/>
  <c r="P5873" i="1"/>
  <c r="R5872" i="1"/>
  <c r="Q5872" i="1"/>
  <c r="P5872" i="1"/>
  <c r="R5871" i="1"/>
  <c r="Q5871" i="1"/>
  <c r="P5871" i="1"/>
  <c r="R5870" i="1"/>
  <c r="Q5870" i="1"/>
  <c r="P5870" i="1"/>
  <c r="R5869" i="1"/>
  <c r="Q5869" i="1"/>
  <c r="P5869" i="1"/>
  <c r="R5868" i="1"/>
  <c r="Q5868" i="1"/>
  <c r="P5868" i="1"/>
  <c r="R5867" i="1"/>
  <c r="Q5867" i="1"/>
  <c r="P5867" i="1"/>
  <c r="R5866" i="1"/>
  <c r="Q5866" i="1"/>
  <c r="P5866" i="1"/>
  <c r="R5865" i="1"/>
  <c r="Q5865" i="1"/>
  <c r="P5865" i="1"/>
  <c r="R5864" i="1"/>
  <c r="Q5864" i="1"/>
  <c r="P5864" i="1"/>
  <c r="R5863" i="1"/>
  <c r="Q5863" i="1"/>
  <c r="P5863" i="1"/>
  <c r="R5862" i="1"/>
  <c r="Q5862" i="1"/>
  <c r="P5862" i="1"/>
  <c r="R5861" i="1"/>
  <c r="Q5861" i="1"/>
  <c r="P5861" i="1"/>
  <c r="R5860" i="1"/>
  <c r="Q5860" i="1"/>
  <c r="P5860" i="1"/>
  <c r="R5859" i="1"/>
  <c r="Q5859" i="1"/>
  <c r="P5859" i="1"/>
  <c r="R5858" i="1"/>
  <c r="Q5858" i="1"/>
  <c r="P5858" i="1"/>
  <c r="R5857" i="1"/>
  <c r="Q5857" i="1"/>
  <c r="P5857" i="1"/>
  <c r="R5856" i="1"/>
  <c r="Q5856" i="1"/>
  <c r="P5856" i="1"/>
  <c r="R5855" i="1"/>
  <c r="Q5855" i="1"/>
  <c r="P5855" i="1"/>
  <c r="R5854" i="1"/>
  <c r="Q5854" i="1"/>
  <c r="P5854" i="1"/>
  <c r="R5853" i="1"/>
  <c r="Q5853" i="1"/>
  <c r="P5853" i="1"/>
  <c r="R5852" i="1"/>
  <c r="Q5852" i="1"/>
  <c r="P5852" i="1"/>
  <c r="R5851" i="1"/>
  <c r="Q5851" i="1"/>
  <c r="P5851" i="1"/>
  <c r="R5850" i="1"/>
  <c r="Q5850" i="1"/>
  <c r="P5850" i="1"/>
  <c r="R5849" i="1"/>
  <c r="Q5849" i="1"/>
  <c r="P5849" i="1"/>
  <c r="R5848" i="1"/>
  <c r="Q5848" i="1"/>
  <c r="P5848" i="1"/>
  <c r="R5847" i="1"/>
  <c r="Q5847" i="1"/>
  <c r="P5847" i="1"/>
  <c r="R5846" i="1"/>
  <c r="Q5846" i="1"/>
  <c r="P5846" i="1"/>
  <c r="R5845" i="1"/>
  <c r="Q5845" i="1"/>
  <c r="P5845" i="1"/>
  <c r="R5844" i="1"/>
  <c r="Q5844" i="1"/>
  <c r="P5844" i="1"/>
  <c r="R5843" i="1"/>
  <c r="Q5843" i="1"/>
  <c r="P5843" i="1"/>
  <c r="R5842" i="1"/>
  <c r="Q5842" i="1"/>
  <c r="P5842" i="1"/>
  <c r="R5841" i="1"/>
  <c r="Q5841" i="1"/>
  <c r="P5841" i="1"/>
  <c r="R5840" i="1"/>
  <c r="Q5840" i="1"/>
  <c r="P5840" i="1"/>
  <c r="R5839" i="1"/>
  <c r="Q5839" i="1"/>
  <c r="P5839" i="1"/>
  <c r="R5838" i="1"/>
  <c r="Q5838" i="1"/>
  <c r="P5838" i="1"/>
  <c r="R5837" i="1"/>
  <c r="Q5837" i="1"/>
  <c r="P5837" i="1"/>
  <c r="R5836" i="1"/>
  <c r="Q5836" i="1"/>
  <c r="P5836" i="1"/>
  <c r="R5835" i="1"/>
  <c r="Q5835" i="1"/>
  <c r="P5835" i="1"/>
  <c r="R5834" i="1"/>
  <c r="Q5834" i="1"/>
  <c r="P5834" i="1"/>
  <c r="R5833" i="1"/>
  <c r="Q5833" i="1"/>
  <c r="P5833" i="1"/>
  <c r="R5832" i="1"/>
  <c r="Q5832" i="1"/>
  <c r="P5832" i="1"/>
  <c r="R5831" i="1"/>
  <c r="Q5831" i="1"/>
  <c r="P5831" i="1"/>
  <c r="R5830" i="1"/>
  <c r="Q5830" i="1"/>
  <c r="P5830" i="1"/>
  <c r="R5829" i="1"/>
  <c r="Q5829" i="1"/>
  <c r="P5829" i="1"/>
  <c r="R5828" i="1"/>
  <c r="Q5828" i="1"/>
  <c r="P5828" i="1"/>
  <c r="R5827" i="1"/>
  <c r="Q5827" i="1"/>
  <c r="P5827" i="1"/>
  <c r="R5826" i="1"/>
  <c r="Q5826" i="1"/>
  <c r="P5826" i="1"/>
  <c r="R5825" i="1"/>
  <c r="Q5825" i="1"/>
  <c r="P5825" i="1"/>
  <c r="R5824" i="1"/>
  <c r="Q5824" i="1"/>
  <c r="P5824" i="1"/>
  <c r="R5823" i="1"/>
  <c r="Q5823" i="1"/>
  <c r="P5823" i="1"/>
  <c r="R5822" i="1"/>
  <c r="Q5822" i="1"/>
  <c r="P5822" i="1"/>
  <c r="R5821" i="1"/>
  <c r="Q5821" i="1"/>
  <c r="P5821" i="1"/>
  <c r="R5820" i="1"/>
  <c r="Q5820" i="1"/>
  <c r="P5820" i="1"/>
  <c r="R5819" i="1"/>
  <c r="Q5819" i="1"/>
  <c r="P5819" i="1"/>
  <c r="R5818" i="1"/>
  <c r="Q5818" i="1"/>
  <c r="P5818" i="1"/>
  <c r="R5817" i="1"/>
  <c r="Q5817" i="1"/>
  <c r="P5817" i="1"/>
  <c r="R5816" i="1"/>
  <c r="Q5816" i="1"/>
  <c r="P5816" i="1"/>
  <c r="R5815" i="1"/>
  <c r="Q5815" i="1"/>
  <c r="P5815" i="1"/>
  <c r="R5814" i="1"/>
  <c r="Q5814" i="1"/>
  <c r="P5814" i="1"/>
  <c r="R5813" i="1"/>
  <c r="Q5813" i="1"/>
  <c r="P5813" i="1"/>
  <c r="R5812" i="1"/>
  <c r="Q5812" i="1"/>
  <c r="P5812" i="1"/>
  <c r="R5811" i="1"/>
  <c r="Q5811" i="1"/>
  <c r="P5811" i="1"/>
  <c r="R5810" i="1"/>
  <c r="Q5810" i="1"/>
  <c r="P5810" i="1"/>
  <c r="R5809" i="1"/>
  <c r="Q5809" i="1"/>
  <c r="P5809" i="1"/>
  <c r="R5808" i="1"/>
  <c r="Q5808" i="1"/>
  <c r="P5808" i="1"/>
  <c r="R5807" i="1"/>
  <c r="Q5807" i="1"/>
  <c r="P5807" i="1"/>
  <c r="R5806" i="1"/>
  <c r="Q5806" i="1"/>
  <c r="P5806" i="1"/>
  <c r="R5805" i="1"/>
  <c r="Q5805" i="1"/>
  <c r="P5805" i="1"/>
  <c r="R5804" i="1"/>
  <c r="Q5804" i="1"/>
  <c r="P5804" i="1"/>
  <c r="R5803" i="1"/>
  <c r="Q5803" i="1"/>
  <c r="P5803" i="1"/>
  <c r="R5802" i="1"/>
  <c r="Q5802" i="1"/>
  <c r="P5802" i="1"/>
  <c r="R5801" i="1"/>
  <c r="Q5801" i="1"/>
  <c r="P5801" i="1"/>
  <c r="R5800" i="1"/>
  <c r="Q5800" i="1"/>
  <c r="P5800" i="1"/>
  <c r="R5799" i="1"/>
  <c r="Q5799" i="1"/>
  <c r="P5799" i="1"/>
  <c r="R5798" i="1"/>
  <c r="Q5798" i="1"/>
  <c r="P5798" i="1"/>
  <c r="R5797" i="1"/>
  <c r="Q5797" i="1"/>
  <c r="P5797" i="1"/>
  <c r="R5796" i="1"/>
  <c r="Q5796" i="1"/>
  <c r="P5796" i="1"/>
  <c r="R5795" i="1"/>
  <c r="Q5795" i="1"/>
  <c r="P5795" i="1"/>
  <c r="R5794" i="1"/>
  <c r="Q5794" i="1"/>
  <c r="P5794" i="1"/>
  <c r="R5793" i="1"/>
  <c r="Q5793" i="1"/>
  <c r="P5793" i="1"/>
  <c r="R5792" i="1"/>
  <c r="Q5792" i="1"/>
  <c r="P5792" i="1"/>
  <c r="R5791" i="1"/>
  <c r="Q5791" i="1"/>
  <c r="P5791" i="1"/>
  <c r="R5790" i="1"/>
  <c r="Q5790" i="1"/>
  <c r="P5790" i="1"/>
  <c r="R5789" i="1"/>
  <c r="Q5789" i="1"/>
  <c r="P5789" i="1"/>
  <c r="R5788" i="1"/>
  <c r="Q5788" i="1"/>
  <c r="P5788" i="1"/>
  <c r="R5787" i="1"/>
  <c r="Q5787" i="1"/>
  <c r="P5787" i="1"/>
  <c r="R5786" i="1"/>
  <c r="Q5786" i="1"/>
  <c r="P5786" i="1"/>
  <c r="R5785" i="1"/>
  <c r="Q5785" i="1"/>
  <c r="P5785" i="1"/>
  <c r="R5784" i="1"/>
  <c r="Q5784" i="1"/>
  <c r="P5784" i="1"/>
  <c r="R5783" i="1"/>
  <c r="Q5783" i="1"/>
  <c r="P5783" i="1"/>
  <c r="R5782" i="1"/>
  <c r="Q5782" i="1"/>
  <c r="P5782" i="1"/>
  <c r="R5781" i="1"/>
  <c r="Q5781" i="1"/>
  <c r="P5781" i="1"/>
  <c r="R5780" i="1"/>
  <c r="Q5780" i="1"/>
  <c r="P5780" i="1"/>
  <c r="R5779" i="1"/>
  <c r="Q5779" i="1"/>
  <c r="P5779" i="1"/>
  <c r="R5778" i="1"/>
  <c r="Q5778" i="1"/>
  <c r="P5778" i="1"/>
  <c r="R5777" i="1"/>
  <c r="Q5777" i="1"/>
  <c r="P5777" i="1"/>
  <c r="R5776" i="1"/>
  <c r="Q5776" i="1"/>
  <c r="P5776" i="1"/>
  <c r="R5775" i="1"/>
  <c r="Q5775" i="1"/>
  <c r="P5775" i="1"/>
  <c r="R5774" i="1"/>
  <c r="Q5774" i="1"/>
  <c r="P5774" i="1"/>
  <c r="R5773" i="1"/>
  <c r="Q5773" i="1"/>
  <c r="P5773" i="1"/>
  <c r="R5772" i="1"/>
  <c r="Q5772" i="1"/>
  <c r="P5772" i="1"/>
  <c r="R5771" i="1"/>
  <c r="Q5771" i="1"/>
  <c r="P5771" i="1"/>
  <c r="R5770" i="1"/>
  <c r="Q5770" i="1"/>
  <c r="P5770" i="1"/>
  <c r="R5769" i="1"/>
  <c r="Q5769" i="1"/>
  <c r="P5769" i="1"/>
  <c r="R5768" i="1"/>
  <c r="Q5768" i="1"/>
  <c r="P5768" i="1"/>
  <c r="R5767" i="1"/>
  <c r="Q5767" i="1"/>
  <c r="P5767" i="1"/>
  <c r="R5766" i="1"/>
  <c r="Q5766" i="1"/>
  <c r="P5766" i="1"/>
  <c r="R5765" i="1"/>
  <c r="Q5765" i="1"/>
  <c r="P5765" i="1"/>
  <c r="R5764" i="1"/>
  <c r="Q5764" i="1"/>
  <c r="P5764" i="1"/>
  <c r="R5763" i="1"/>
  <c r="Q5763" i="1"/>
  <c r="P5763" i="1"/>
  <c r="R5762" i="1"/>
  <c r="Q5762" i="1"/>
  <c r="P5762" i="1"/>
  <c r="R5761" i="1"/>
  <c r="Q5761" i="1"/>
  <c r="P5761" i="1"/>
  <c r="R5760" i="1"/>
  <c r="Q5760" i="1"/>
  <c r="P5760" i="1"/>
  <c r="R5759" i="1"/>
  <c r="Q5759" i="1"/>
  <c r="P5759" i="1"/>
  <c r="R5758" i="1"/>
  <c r="Q5758" i="1"/>
  <c r="P5758" i="1"/>
  <c r="R5757" i="1"/>
  <c r="Q5757" i="1"/>
  <c r="P5757" i="1"/>
  <c r="R5756" i="1"/>
  <c r="Q5756" i="1"/>
  <c r="P5756" i="1"/>
  <c r="R5755" i="1"/>
  <c r="Q5755" i="1"/>
  <c r="P5755" i="1"/>
  <c r="R5754" i="1"/>
  <c r="Q5754" i="1"/>
  <c r="P5754" i="1"/>
  <c r="R5753" i="1"/>
  <c r="Q5753" i="1"/>
  <c r="P5753" i="1"/>
  <c r="R5752" i="1"/>
  <c r="Q5752" i="1"/>
  <c r="P5752" i="1"/>
  <c r="R5751" i="1"/>
  <c r="Q5751" i="1"/>
  <c r="P5751" i="1"/>
  <c r="R5750" i="1"/>
  <c r="Q5750" i="1"/>
  <c r="P5750" i="1"/>
  <c r="R5749" i="1"/>
  <c r="Q5749" i="1"/>
  <c r="P5749" i="1"/>
  <c r="R5748" i="1"/>
  <c r="Q5748" i="1"/>
  <c r="P5748" i="1"/>
  <c r="R5747" i="1"/>
  <c r="Q5747" i="1"/>
  <c r="P5747" i="1"/>
  <c r="R5746" i="1"/>
  <c r="Q5746" i="1"/>
  <c r="P5746" i="1"/>
  <c r="R5745" i="1"/>
  <c r="Q5745" i="1"/>
  <c r="P5745" i="1"/>
  <c r="R5744" i="1"/>
  <c r="Q5744" i="1"/>
  <c r="P5744" i="1"/>
  <c r="R5743" i="1"/>
  <c r="Q5743" i="1"/>
  <c r="P5743" i="1"/>
  <c r="R5742" i="1"/>
  <c r="Q5742" i="1"/>
  <c r="P5742" i="1"/>
  <c r="R5741" i="1"/>
  <c r="Q5741" i="1"/>
  <c r="P5741" i="1"/>
  <c r="R5740" i="1"/>
  <c r="Q5740" i="1"/>
  <c r="P5740" i="1"/>
  <c r="R5739" i="1"/>
  <c r="Q5739" i="1"/>
  <c r="P5739" i="1"/>
  <c r="R5738" i="1"/>
  <c r="Q5738" i="1"/>
  <c r="P5738" i="1"/>
  <c r="R5737" i="1"/>
  <c r="Q5737" i="1"/>
  <c r="P5737" i="1"/>
  <c r="R5736" i="1"/>
  <c r="Q5736" i="1"/>
  <c r="P5736" i="1"/>
  <c r="R5735" i="1"/>
  <c r="Q5735" i="1"/>
  <c r="P5735" i="1"/>
  <c r="R5734" i="1"/>
  <c r="Q5734" i="1"/>
  <c r="P5734" i="1"/>
  <c r="R5733" i="1"/>
  <c r="Q5733" i="1"/>
  <c r="P5733" i="1"/>
  <c r="R5732" i="1"/>
  <c r="Q5732" i="1"/>
  <c r="P5732" i="1"/>
  <c r="R5731" i="1"/>
  <c r="Q5731" i="1"/>
  <c r="P5731" i="1"/>
  <c r="R5730" i="1"/>
  <c r="Q5730" i="1"/>
  <c r="P5730" i="1"/>
  <c r="R5729" i="1"/>
  <c r="Q5729" i="1"/>
  <c r="P5729" i="1"/>
  <c r="R5728" i="1"/>
  <c r="Q5728" i="1"/>
  <c r="P5728" i="1"/>
  <c r="R5727" i="1"/>
  <c r="Q5727" i="1"/>
  <c r="P5727" i="1"/>
  <c r="R5726" i="1"/>
  <c r="Q5726" i="1"/>
  <c r="P5726" i="1"/>
  <c r="R5725" i="1"/>
  <c r="Q5725" i="1"/>
  <c r="P5725" i="1"/>
  <c r="R5724" i="1"/>
  <c r="Q5724" i="1"/>
  <c r="P5724" i="1"/>
  <c r="R5723" i="1"/>
  <c r="Q5723" i="1"/>
  <c r="P5723" i="1"/>
  <c r="R5722" i="1"/>
  <c r="Q5722" i="1"/>
  <c r="P5722" i="1"/>
  <c r="R5721" i="1"/>
  <c r="Q5721" i="1"/>
  <c r="P5721" i="1"/>
  <c r="R5720" i="1"/>
  <c r="Q5720" i="1"/>
  <c r="P5720" i="1"/>
  <c r="R5719" i="1"/>
  <c r="Q5719" i="1"/>
  <c r="P5719" i="1"/>
  <c r="R5718" i="1"/>
  <c r="Q5718" i="1"/>
  <c r="P5718" i="1"/>
  <c r="R5717" i="1"/>
  <c r="Q5717" i="1"/>
  <c r="P5717" i="1"/>
  <c r="R5716" i="1"/>
  <c r="Q5716" i="1"/>
  <c r="P5716" i="1"/>
  <c r="R5715" i="1"/>
  <c r="Q5715" i="1"/>
  <c r="P5715" i="1"/>
  <c r="R5714" i="1"/>
  <c r="Q5714" i="1"/>
  <c r="P5714" i="1"/>
  <c r="R5713" i="1"/>
  <c r="Q5713" i="1"/>
  <c r="P5713" i="1"/>
  <c r="R5712" i="1"/>
  <c r="Q5712" i="1"/>
  <c r="P5712" i="1"/>
  <c r="R5711" i="1"/>
  <c r="Q5711" i="1"/>
  <c r="P5711" i="1"/>
  <c r="R5710" i="1"/>
  <c r="Q5710" i="1"/>
  <c r="P5710" i="1"/>
  <c r="R5709" i="1"/>
  <c r="Q5709" i="1"/>
  <c r="P5709" i="1"/>
  <c r="R5708" i="1"/>
  <c r="Q5708" i="1"/>
  <c r="P5708" i="1"/>
  <c r="R5707" i="1"/>
  <c r="Q5707" i="1"/>
  <c r="P5707" i="1"/>
  <c r="R5706" i="1"/>
  <c r="Q5706" i="1"/>
  <c r="P5706" i="1"/>
  <c r="R5705" i="1"/>
  <c r="Q5705" i="1"/>
  <c r="P5705" i="1"/>
  <c r="R5704" i="1"/>
  <c r="Q5704" i="1"/>
  <c r="P5704" i="1"/>
  <c r="R5703" i="1"/>
  <c r="Q5703" i="1"/>
  <c r="P5703" i="1"/>
  <c r="R5702" i="1"/>
  <c r="Q5702" i="1"/>
  <c r="P5702" i="1"/>
  <c r="R5701" i="1"/>
  <c r="Q5701" i="1"/>
  <c r="P5701" i="1"/>
  <c r="R5700" i="1"/>
  <c r="Q5700" i="1"/>
  <c r="P5700" i="1"/>
  <c r="R5699" i="1"/>
  <c r="Q5699" i="1"/>
  <c r="P5699" i="1"/>
  <c r="R5698" i="1"/>
  <c r="Q5698" i="1"/>
  <c r="P5698" i="1"/>
  <c r="R5697" i="1"/>
  <c r="Q5697" i="1"/>
  <c r="P5697" i="1"/>
  <c r="R5696" i="1"/>
  <c r="Q5696" i="1"/>
  <c r="P5696" i="1"/>
  <c r="R5695" i="1"/>
  <c r="Q5695" i="1"/>
  <c r="P5695" i="1"/>
  <c r="R5694" i="1"/>
  <c r="Q5694" i="1"/>
  <c r="P5694" i="1"/>
  <c r="R5693" i="1"/>
  <c r="Q5693" i="1"/>
  <c r="P5693" i="1"/>
  <c r="R5692" i="1"/>
  <c r="Q5692" i="1"/>
  <c r="P5692" i="1"/>
  <c r="R5691" i="1"/>
  <c r="Q5691" i="1"/>
  <c r="P5691" i="1"/>
  <c r="R5690" i="1"/>
  <c r="Q5690" i="1"/>
  <c r="P5690" i="1"/>
  <c r="R5689" i="1"/>
  <c r="Q5689" i="1"/>
  <c r="P5689" i="1"/>
  <c r="R5688" i="1"/>
  <c r="Q5688" i="1"/>
  <c r="P5688" i="1"/>
  <c r="R5687" i="1"/>
  <c r="Q5687" i="1"/>
  <c r="P5687" i="1"/>
  <c r="R5686" i="1"/>
  <c r="Q5686" i="1"/>
  <c r="P5686" i="1"/>
  <c r="R5685" i="1"/>
  <c r="Q5685" i="1"/>
  <c r="P5685" i="1"/>
  <c r="R5684" i="1"/>
  <c r="Q5684" i="1"/>
  <c r="P5684" i="1"/>
  <c r="R5683" i="1"/>
  <c r="Q5683" i="1"/>
  <c r="P5683" i="1"/>
  <c r="R5682" i="1"/>
  <c r="Q5682" i="1"/>
  <c r="P5682" i="1"/>
  <c r="R5681" i="1"/>
  <c r="Q5681" i="1"/>
  <c r="P5681" i="1"/>
  <c r="R5680" i="1"/>
  <c r="Q5680" i="1"/>
  <c r="P5680" i="1"/>
  <c r="R5679" i="1"/>
  <c r="Q5679" i="1"/>
  <c r="P5679" i="1"/>
  <c r="R5678" i="1"/>
  <c r="Q5678" i="1"/>
  <c r="P5678" i="1"/>
  <c r="R5677" i="1"/>
  <c r="Q5677" i="1"/>
  <c r="P5677" i="1"/>
  <c r="R5676" i="1"/>
  <c r="Q5676" i="1"/>
  <c r="P5676" i="1"/>
  <c r="R5675" i="1"/>
  <c r="Q5675" i="1"/>
  <c r="P5675" i="1"/>
  <c r="R5674" i="1"/>
  <c r="Q5674" i="1"/>
  <c r="P5674" i="1"/>
  <c r="R5673" i="1"/>
  <c r="Q5673" i="1"/>
  <c r="P5673" i="1"/>
  <c r="R5672" i="1"/>
  <c r="Q5672" i="1"/>
  <c r="P5672" i="1"/>
  <c r="R5671" i="1"/>
  <c r="Q5671" i="1"/>
  <c r="P5671" i="1"/>
  <c r="R5670" i="1"/>
  <c r="Q5670" i="1"/>
  <c r="P5670" i="1"/>
  <c r="R5669" i="1"/>
  <c r="Q5669" i="1"/>
  <c r="P5669" i="1"/>
  <c r="R5668" i="1"/>
  <c r="Q5668" i="1"/>
  <c r="P5668" i="1"/>
  <c r="R5667" i="1"/>
  <c r="Q5667" i="1"/>
  <c r="P5667" i="1"/>
  <c r="R5666" i="1"/>
  <c r="Q5666" i="1"/>
  <c r="P5666" i="1"/>
  <c r="R5665" i="1"/>
  <c r="Q5665" i="1"/>
  <c r="P5665" i="1"/>
  <c r="R5664" i="1"/>
  <c r="Q5664" i="1"/>
  <c r="P5664" i="1"/>
  <c r="R5663" i="1"/>
  <c r="Q5663" i="1"/>
  <c r="P5663" i="1"/>
  <c r="R5662" i="1"/>
  <c r="Q5662" i="1"/>
  <c r="P5662" i="1"/>
  <c r="R5661" i="1"/>
  <c r="Q5661" i="1"/>
  <c r="P5661" i="1"/>
  <c r="R5660" i="1"/>
  <c r="Q5660" i="1"/>
  <c r="P5660" i="1"/>
  <c r="R5659" i="1"/>
  <c r="Q5659" i="1"/>
  <c r="P5659" i="1"/>
  <c r="R5658" i="1"/>
  <c r="Q5658" i="1"/>
  <c r="P5658" i="1"/>
  <c r="R5657" i="1"/>
  <c r="Q5657" i="1"/>
  <c r="P5657" i="1"/>
  <c r="R5656" i="1"/>
  <c r="Q5656" i="1"/>
  <c r="P5656" i="1"/>
  <c r="R5655" i="1"/>
  <c r="Q5655" i="1"/>
  <c r="P5655" i="1"/>
  <c r="R5654" i="1"/>
  <c r="Q5654" i="1"/>
  <c r="P5654" i="1"/>
  <c r="R5653" i="1"/>
  <c r="Q5653" i="1"/>
  <c r="P5653" i="1"/>
  <c r="R5652" i="1"/>
  <c r="Q5652" i="1"/>
  <c r="P5652" i="1"/>
  <c r="R5651" i="1"/>
  <c r="Q5651" i="1"/>
  <c r="P5651" i="1"/>
  <c r="R5650" i="1"/>
  <c r="Q5650" i="1"/>
  <c r="P5650" i="1"/>
  <c r="R5649" i="1"/>
  <c r="Q5649" i="1"/>
  <c r="P5649" i="1"/>
  <c r="R5648" i="1"/>
  <c r="Q5648" i="1"/>
  <c r="P5648" i="1"/>
  <c r="R5647" i="1"/>
  <c r="Q5647" i="1"/>
  <c r="P5647" i="1"/>
  <c r="R5646" i="1"/>
  <c r="Q5646" i="1"/>
  <c r="P5646" i="1"/>
  <c r="R5645" i="1"/>
  <c r="Q5645" i="1"/>
  <c r="P5645" i="1"/>
  <c r="R5644" i="1"/>
  <c r="Q5644" i="1"/>
  <c r="P5644" i="1"/>
  <c r="R5643" i="1"/>
  <c r="Q5643" i="1"/>
  <c r="P5643" i="1"/>
  <c r="R5642" i="1"/>
  <c r="Q5642" i="1"/>
  <c r="P5642" i="1"/>
  <c r="R5641" i="1"/>
  <c r="Q5641" i="1"/>
  <c r="P5641" i="1"/>
  <c r="R5640" i="1"/>
  <c r="Q5640" i="1"/>
  <c r="P5640" i="1"/>
  <c r="R5639" i="1"/>
  <c r="Q5639" i="1"/>
  <c r="P5639" i="1"/>
  <c r="R5638" i="1"/>
  <c r="Q5638" i="1"/>
  <c r="P5638" i="1"/>
  <c r="R5637" i="1"/>
  <c r="Q5637" i="1"/>
  <c r="P5637" i="1"/>
  <c r="R5636" i="1"/>
  <c r="Q5636" i="1"/>
  <c r="P5636" i="1"/>
  <c r="R5635" i="1"/>
  <c r="Q5635" i="1"/>
  <c r="P5635" i="1"/>
  <c r="R5634" i="1"/>
  <c r="Q5634" i="1"/>
  <c r="P5634" i="1"/>
  <c r="R5633" i="1"/>
  <c r="Q5633" i="1"/>
  <c r="P5633" i="1"/>
  <c r="R5632" i="1"/>
  <c r="Q5632" i="1"/>
  <c r="P5632" i="1"/>
  <c r="R5631" i="1"/>
  <c r="Q5631" i="1"/>
  <c r="P5631" i="1"/>
  <c r="R5630" i="1"/>
  <c r="Q5630" i="1"/>
  <c r="P5630" i="1"/>
  <c r="R5629" i="1"/>
  <c r="Q5629" i="1"/>
  <c r="P5629" i="1"/>
  <c r="R5628" i="1"/>
  <c r="Q5628" i="1"/>
  <c r="P5628" i="1"/>
  <c r="R5627" i="1"/>
  <c r="Q5627" i="1"/>
  <c r="P5627" i="1"/>
  <c r="R5626" i="1"/>
  <c r="Q5626" i="1"/>
  <c r="P5626" i="1"/>
  <c r="R5625" i="1"/>
  <c r="Q5625" i="1"/>
  <c r="P5625" i="1"/>
  <c r="R5624" i="1"/>
  <c r="Q5624" i="1"/>
  <c r="P5624" i="1"/>
  <c r="R5623" i="1"/>
  <c r="Q5623" i="1"/>
  <c r="P5623" i="1"/>
  <c r="R5622" i="1"/>
  <c r="Q5622" i="1"/>
  <c r="P5622" i="1"/>
  <c r="R5621" i="1"/>
  <c r="Q5621" i="1"/>
  <c r="P5621" i="1"/>
  <c r="R5620" i="1"/>
  <c r="Q5620" i="1"/>
  <c r="P5620" i="1"/>
  <c r="R5619" i="1"/>
  <c r="Q5619" i="1"/>
  <c r="P5619" i="1"/>
  <c r="R5618" i="1"/>
  <c r="Q5618" i="1"/>
  <c r="P5618" i="1"/>
  <c r="R5617" i="1"/>
  <c r="Q5617" i="1"/>
  <c r="P5617" i="1"/>
  <c r="R5616" i="1"/>
  <c r="Q5616" i="1"/>
  <c r="P5616" i="1"/>
  <c r="R5615" i="1"/>
  <c r="Q5615" i="1"/>
  <c r="P5615" i="1"/>
  <c r="R5614" i="1"/>
  <c r="Q5614" i="1"/>
  <c r="P5614" i="1"/>
  <c r="R5613" i="1"/>
  <c r="Q5613" i="1"/>
  <c r="P5613" i="1"/>
  <c r="R5612" i="1"/>
  <c r="Q5612" i="1"/>
  <c r="P5612" i="1"/>
  <c r="R5611" i="1"/>
  <c r="Q5611" i="1"/>
  <c r="P5611" i="1"/>
  <c r="R5610" i="1"/>
  <c r="Q5610" i="1"/>
  <c r="P5610" i="1"/>
  <c r="R5609" i="1"/>
  <c r="Q5609" i="1"/>
  <c r="P5609" i="1"/>
  <c r="R5608" i="1"/>
  <c r="Q5608" i="1"/>
  <c r="P5608" i="1"/>
  <c r="R5607" i="1"/>
  <c r="Q5607" i="1"/>
  <c r="P5607" i="1"/>
  <c r="R5606" i="1"/>
  <c r="Q5606" i="1"/>
  <c r="P5606" i="1"/>
  <c r="R5605" i="1"/>
  <c r="Q5605" i="1"/>
  <c r="P5605" i="1"/>
  <c r="R5604" i="1"/>
  <c r="Q5604" i="1"/>
  <c r="P5604" i="1"/>
  <c r="R5603" i="1"/>
  <c r="Q5603" i="1"/>
  <c r="P5603" i="1"/>
  <c r="R5602" i="1"/>
  <c r="Q5602" i="1"/>
  <c r="P5602" i="1"/>
  <c r="R5601" i="1"/>
  <c r="Q5601" i="1"/>
  <c r="P5601" i="1"/>
  <c r="R5600" i="1"/>
  <c r="Q5600" i="1"/>
  <c r="P5600" i="1"/>
  <c r="R5599" i="1"/>
  <c r="Q5599" i="1"/>
  <c r="P5599" i="1"/>
  <c r="R5598" i="1"/>
  <c r="Q5598" i="1"/>
  <c r="P5598" i="1"/>
  <c r="R5597" i="1"/>
  <c r="Q5597" i="1"/>
  <c r="P5597" i="1"/>
  <c r="R5596" i="1"/>
  <c r="Q5596" i="1"/>
  <c r="P5596" i="1"/>
  <c r="R5595" i="1"/>
  <c r="Q5595" i="1"/>
  <c r="P5595" i="1"/>
  <c r="R5594" i="1"/>
  <c r="Q5594" i="1"/>
  <c r="P5594" i="1"/>
  <c r="R5593" i="1"/>
  <c r="Q5593" i="1"/>
  <c r="P5593" i="1"/>
  <c r="R5592" i="1"/>
  <c r="Q5592" i="1"/>
  <c r="P5592" i="1"/>
  <c r="R5591" i="1"/>
  <c r="Q5591" i="1"/>
  <c r="P5591" i="1"/>
  <c r="R5590" i="1"/>
  <c r="Q5590" i="1"/>
  <c r="P5590" i="1"/>
  <c r="R5589" i="1"/>
  <c r="Q5589" i="1"/>
  <c r="P5589" i="1"/>
  <c r="R5588" i="1"/>
  <c r="Q5588" i="1"/>
  <c r="P5588" i="1"/>
  <c r="R5587" i="1"/>
  <c r="Q5587" i="1"/>
  <c r="P5587" i="1"/>
  <c r="R5586" i="1"/>
  <c r="Q5586" i="1"/>
  <c r="P5586" i="1"/>
  <c r="R5585" i="1"/>
  <c r="Q5585" i="1"/>
  <c r="P5585" i="1"/>
  <c r="R5584" i="1"/>
  <c r="Q5584" i="1"/>
  <c r="P5584" i="1"/>
  <c r="R5583" i="1"/>
  <c r="Q5583" i="1"/>
  <c r="P5583" i="1"/>
  <c r="R5582" i="1"/>
  <c r="Q5582" i="1"/>
  <c r="P5582" i="1"/>
  <c r="R5581" i="1"/>
  <c r="Q5581" i="1"/>
  <c r="P5581" i="1"/>
  <c r="R5580" i="1"/>
  <c r="Q5580" i="1"/>
  <c r="P5580" i="1"/>
  <c r="R5579" i="1"/>
  <c r="Q5579" i="1"/>
  <c r="P5579" i="1"/>
  <c r="R5578" i="1"/>
  <c r="Q5578" i="1"/>
  <c r="P5578" i="1"/>
  <c r="R5577" i="1"/>
  <c r="Q5577" i="1"/>
  <c r="P5577" i="1"/>
  <c r="R5576" i="1"/>
  <c r="Q5576" i="1"/>
  <c r="P5576" i="1"/>
  <c r="R5575" i="1"/>
  <c r="Q5575" i="1"/>
  <c r="P5575" i="1"/>
  <c r="R5574" i="1"/>
  <c r="Q5574" i="1"/>
  <c r="P5574" i="1"/>
  <c r="R5573" i="1"/>
  <c r="Q5573" i="1"/>
  <c r="P5573" i="1"/>
  <c r="R5572" i="1"/>
  <c r="Q5572" i="1"/>
  <c r="P5572" i="1"/>
  <c r="R5571" i="1"/>
  <c r="Q5571" i="1"/>
  <c r="P5571" i="1"/>
  <c r="R5570" i="1"/>
  <c r="Q5570" i="1"/>
  <c r="P5570" i="1"/>
  <c r="R5569" i="1"/>
  <c r="Q5569" i="1"/>
  <c r="P5569" i="1"/>
  <c r="R5568" i="1"/>
  <c r="Q5568" i="1"/>
  <c r="P5568" i="1"/>
  <c r="R5567" i="1"/>
  <c r="Q5567" i="1"/>
  <c r="P5567" i="1"/>
  <c r="R5566" i="1"/>
  <c r="Q5566" i="1"/>
  <c r="P5566" i="1"/>
  <c r="R5565" i="1"/>
  <c r="Q5565" i="1"/>
  <c r="P5565" i="1"/>
  <c r="R5564" i="1"/>
  <c r="Q5564" i="1"/>
  <c r="P5564" i="1"/>
  <c r="R5563" i="1"/>
  <c r="Q5563" i="1"/>
  <c r="P5563" i="1"/>
  <c r="R5562" i="1"/>
  <c r="Q5562" i="1"/>
  <c r="P5562" i="1"/>
  <c r="R5561" i="1"/>
  <c r="Q5561" i="1"/>
  <c r="P5561" i="1"/>
  <c r="R5560" i="1"/>
  <c r="Q5560" i="1"/>
  <c r="P5560" i="1"/>
  <c r="R5559" i="1"/>
  <c r="Q5559" i="1"/>
  <c r="P5559" i="1"/>
  <c r="R5558" i="1"/>
  <c r="Q5558" i="1"/>
  <c r="P5558" i="1"/>
  <c r="R5557" i="1"/>
  <c r="Q5557" i="1"/>
  <c r="P5557" i="1"/>
  <c r="R5556" i="1"/>
  <c r="Q5556" i="1"/>
  <c r="P5556" i="1"/>
  <c r="R5555" i="1"/>
  <c r="Q5555" i="1"/>
  <c r="P5555" i="1"/>
  <c r="R5554" i="1"/>
  <c r="Q5554" i="1"/>
  <c r="P5554" i="1"/>
  <c r="R5553" i="1"/>
  <c r="Q5553" i="1"/>
  <c r="P5553" i="1"/>
  <c r="R5552" i="1"/>
  <c r="Q5552" i="1"/>
  <c r="P5552" i="1"/>
  <c r="R5551" i="1"/>
  <c r="Q5551" i="1"/>
  <c r="P5551" i="1"/>
  <c r="R5550" i="1"/>
  <c r="Q5550" i="1"/>
  <c r="P5550" i="1"/>
  <c r="R5549" i="1"/>
  <c r="Q5549" i="1"/>
  <c r="P5549" i="1"/>
  <c r="R5548" i="1"/>
  <c r="Q5548" i="1"/>
  <c r="P5548" i="1"/>
  <c r="R5547" i="1"/>
  <c r="Q5547" i="1"/>
  <c r="P5547" i="1"/>
  <c r="R5546" i="1"/>
  <c r="Q5546" i="1"/>
  <c r="P5546" i="1"/>
  <c r="R5545" i="1"/>
  <c r="Q5545" i="1"/>
  <c r="P5545" i="1"/>
  <c r="R5544" i="1"/>
  <c r="Q5544" i="1"/>
  <c r="P5544" i="1"/>
  <c r="R5543" i="1"/>
  <c r="Q5543" i="1"/>
  <c r="P5543" i="1"/>
  <c r="R5542" i="1"/>
  <c r="Q5542" i="1"/>
  <c r="P5542" i="1"/>
  <c r="R5541" i="1"/>
  <c r="Q5541" i="1"/>
  <c r="P5541" i="1"/>
  <c r="R5540" i="1"/>
  <c r="Q5540" i="1"/>
  <c r="P5540" i="1"/>
  <c r="R5539" i="1"/>
  <c r="Q5539" i="1"/>
  <c r="P5539" i="1"/>
  <c r="R5538" i="1"/>
  <c r="Q5538" i="1"/>
  <c r="P5538" i="1"/>
  <c r="R5537" i="1"/>
  <c r="Q5537" i="1"/>
  <c r="P5537" i="1"/>
  <c r="R5536" i="1"/>
  <c r="Q5536" i="1"/>
  <c r="P5536" i="1"/>
  <c r="R5535" i="1"/>
  <c r="Q5535" i="1"/>
  <c r="P5535" i="1"/>
  <c r="R5534" i="1"/>
  <c r="Q5534" i="1"/>
  <c r="P5534" i="1"/>
  <c r="R5533" i="1"/>
  <c r="Q5533" i="1"/>
  <c r="P5533" i="1"/>
  <c r="R5532" i="1"/>
  <c r="Q5532" i="1"/>
  <c r="P5532" i="1"/>
  <c r="R5531" i="1"/>
  <c r="Q5531" i="1"/>
  <c r="P5531" i="1"/>
  <c r="R5530" i="1"/>
  <c r="Q5530" i="1"/>
  <c r="P5530" i="1"/>
  <c r="R5529" i="1"/>
  <c r="Q5529" i="1"/>
  <c r="P5529" i="1"/>
  <c r="R5528" i="1"/>
  <c r="Q5528" i="1"/>
  <c r="P5528" i="1"/>
  <c r="R5527" i="1"/>
  <c r="Q5527" i="1"/>
  <c r="P5527" i="1"/>
  <c r="R5526" i="1"/>
  <c r="Q5526" i="1"/>
  <c r="P5526" i="1"/>
  <c r="R5525" i="1"/>
  <c r="Q5525" i="1"/>
  <c r="P5525" i="1"/>
  <c r="R5524" i="1"/>
  <c r="Q5524" i="1"/>
  <c r="P5524" i="1"/>
  <c r="R5523" i="1"/>
  <c r="Q5523" i="1"/>
  <c r="P5523" i="1"/>
  <c r="R5522" i="1"/>
  <c r="Q5522" i="1"/>
  <c r="P5522" i="1"/>
  <c r="R5521" i="1"/>
  <c r="Q5521" i="1"/>
  <c r="P5521" i="1"/>
  <c r="R5520" i="1"/>
  <c r="Q5520" i="1"/>
  <c r="P5520" i="1"/>
  <c r="R5519" i="1"/>
  <c r="Q5519" i="1"/>
  <c r="P5519" i="1"/>
  <c r="R5518" i="1"/>
  <c r="Q5518" i="1"/>
  <c r="P5518" i="1"/>
  <c r="R5517" i="1"/>
  <c r="Q5517" i="1"/>
  <c r="P5517" i="1"/>
  <c r="R5516" i="1"/>
  <c r="Q5516" i="1"/>
  <c r="P5516" i="1"/>
  <c r="R5515" i="1"/>
  <c r="Q5515" i="1"/>
  <c r="P5515" i="1"/>
  <c r="R5514" i="1"/>
  <c r="Q5514" i="1"/>
  <c r="P5514" i="1"/>
  <c r="R5513" i="1"/>
  <c r="Q5513" i="1"/>
  <c r="P5513" i="1"/>
  <c r="R5512" i="1"/>
  <c r="Q5512" i="1"/>
  <c r="P5512" i="1"/>
  <c r="R5511" i="1"/>
  <c r="Q5511" i="1"/>
  <c r="P5511" i="1"/>
  <c r="R5510" i="1"/>
  <c r="Q5510" i="1"/>
  <c r="P5510" i="1"/>
  <c r="R5509" i="1"/>
  <c r="Q5509" i="1"/>
  <c r="P5509" i="1"/>
  <c r="R5508" i="1"/>
  <c r="Q5508" i="1"/>
  <c r="P5508" i="1"/>
  <c r="R5507" i="1"/>
  <c r="Q5507" i="1"/>
  <c r="P5507" i="1"/>
  <c r="R5506" i="1"/>
  <c r="Q5506" i="1"/>
  <c r="P5506" i="1"/>
  <c r="R5505" i="1"/>
  <c r="Q5505" i="1"/>
  <c r="P5505" i="1"/>
  <c r="R5504" i="1"/>
  <c r="Q5504" i="1"/>
  <c r="P5504" i="1"/>
  <c r="R5503" i="1"/>
  <c r="Q5503" i="1"/>
  <c r="P5503" i="1"/>
  <c r="R5502" i="1"/>
  <c r="Q5502" i="1"/>
  <c r="P5502" i="1"/>
  <c r="R5501" i="1"/>
  <c r="Q5501" i="1"/>
  <c r="P5501" i="1"/>
  <c r="R5500" i="1"/>
  <c r="Q5500" i="1"/>
  <c r="P5500" i="1"/>
  <c r="R5499" i="1"/>
  <c r="Q5499" i="1"/>
  <c r="P5499" i="1"/>
  <c r="R5498" i="1"/>
  <c r="Q5498" i="1"/>
  <c r="P5498" i="1"/>
  <c r="R5497" i="1"/>
  <c r="Q5497" i="1"/>
  <c r="P5497" i="1"/>
  <c r="R5496" i="1"/>
  <c r="Q5496" i="1"/>
  <c r="P5496" i="1"/>
  <c r="R5495" i="1"/>
  <c r="Q5495" i="1"/>
  <c r="P5495" i="1"/>
  <c r="R5494" i="1"/>
  <c r="Q5494" i="1"/>
  <c r="P5494" i="1"/>
  <c r="R5493" i="1"/>
  <c r="Q5493" i="1"/>
  <c r="P5493" i="1"/>
  <c r="R5492" i="1"/>
  <c r="Q5492" i="1"/>
  <c r="P5492" i="1"/>
  <c r="R5491" i="1"/>
  <c r="Q5491" i="1"/>
  <c r="P5491" i="1"/>
  <c r="R5490" i="1"/>
  <c r="Q5490" i="1"/>
  <c r="P5490" i="1"/>
  <c r="R5489" i="1"/>
  <c r="Q5489" i="1"/>
  <c r="P5489" i="1"/>
  <c r="R5488" i="1"/>
  <c r="Q5488" i="1"/>
  <c r="P5488" i="1"/>
  <c r="R5487" i="1"/>
  <c r="Q5487" i="1"/>
  <c r="P5487" i="1"/>
  <c r="R5486" i="1"/>
  <c r="Q5486" i="1"/>
  <c r="P5486" i="1"/>
  <c r="R5485" i="1"/>
  <c r="Q5485" i="1"/>
  <c r="P5485" i="1"/>
  <c r="R5484" i="1"/>
  <c r="Q5484" i="1"/>
  <c r="P5484" i="1"/>
  <c r="R5483" i="1"/>
  <c r="Q5483" i="1"/>
  <c r="P5483" i="1"/>
  <c r="R5482" i="1"/>
  <c r="Q5482" i="1"/>
  <c r="P5482" i="1"/>
  <c r="R5481" i="1"/>
  <c r="Q5481" i="1"/>
  <c r="P5481" i="1"/>
  <c r="R5480" i="1"/>
  <c r="Q5480" i="1"/>
  <c r="P5480" i="1"/>
  <c r="R5479" i="1"/>
  <c r="Q5479" i="1"/>
  <c r="P5479" i="1"/>
  <c r="R5478" i="1"/>
  <c r="Q5478" i="1"/>
  <c r="P5478" i="1"/>
  <c r="R5477" i="1"/>
  <c r="Q5477" i="1"/>
  <c r="P5477" i="1"/>
  <c r="R5476" i="1"/>
  <c r="Q5476" i="1"/>
  <c r="P5476" i="1"/>
  <c r="R5475" i="1"/>
  <c r="Q5475" i="1"/>
  <c r="P5475" i="1"/>
  <c r="R5474" i="1"/>
  <c r="Q5474" i="1"/>
  <c r="P5474" i="1"/>
  <c r="R5473" i="1"/>
  <c r="Q5473" i="1"/>
  <c r="P5473" i="1"/>
  <c r="R5472" i="1"/>
  <c r="Q5472" i="1"/>
  <c r="P5472" i="1"/>
  <c r="R5471" i="1"/>
  <c r="Q5471" i="1"/>
  <c r="P5471" i="1"/>
  <c r="R5470" i="1"/>
  <c r="Q5470" i="1"/>
  <c r="P5470" i="1"/>
  <c r="R5469" i="1"/>
  <c r="Q5469" i="1"/>
  <c r="P5469" i="1"/>
  <c r="R5468" i="1"/>
  <c r="Q5468" i="1"/>
  <c r="P5468" i="1"/>
  <c r="R5467" i="1"/>
  <c r="Q5467" i="1"/>
  <c r="P5467" i="1"/>
  <c r="R5466" i="1"/>
  <c r="Q5466" i="1"/>
  <c r="P5466" i="1"/>
  <c r="R5465" i="1"/>
  <c r="Q5465" i="1"/>
  <c r="P5465" i="1"/>
  <c r="R5464" i="1"/>
  <c r="Q5464" i="1"/>
  <c r="P5464" i="1"/>
  <c r="R5463" i="1"/>
  <c r="Q5463" i="1"/>
  <c r="P5463" i="1"/>
  <c r="R5462" i="1"/>
  <c r="Q5462" i="1"/>
  <c r="P5462" i="1"/>
  <c r="R5461" i="1"/>
  <c r="Q5461" i="1"/>
  <c r="P5461" i="1"/>
  <c r="R5460" i="1"/>
  <c r="Q5460" i="1"/>
  <c r="P5460" i="1"/>
  <c r="R5459" i="1"/>
  <c r="Q5459" i="1"/>
  <c r="P5459" i="1"/>
  <c r="R5458" i="1"/>
  <c r="Q5458" i="1"/>
  <c r="P5458" i="1"/>
  <c r="R5457" i="1"/>
  <c r="Q5457" i="1"/>
  <c r="P5457" i="1"/>
  <c r="R5456" i="1"/>
  <c r="Q5456" i="1"/>
  <c r="P5456" i="1"/>
  <c r="R5455" i="1"/>
  <c r="Q5455" i="1"/>
  <c r="P5455" i="1"/>
  <c r="R5454" i="1"/>
  <c r="Q5454" i="1"/>
  <c r="P5454" i="1"/>
  <c r="R5453" i="1"/>
  <c r="Q5453" i="1"/>
  <c r="P5453" i="1"/>
  <c r="R5452" i="1"/>
  <c r="Q5452" i="1"/>
  <c r="P5452" i="1"/>
  <c r="R5451" i="1"/>
  <c r="Q5451" i="1"/>
  <c r="P5451" i="1"/>
  <c r="R5450" i="1"/>
  <c r="Q5450" i="1"/>
  <c r="P5450" i="1"/>
  <c r="R5449" i="1"/>
  <c r="Q5449" i="1"/>
  <c r="P5449" i="1"/>
  <c r="R5448" i="1"/>
  <c r="Q5448" i="1"/>
  <c r="P5448" i="1"/>
  <c r="R5447" i="1"/>
  <c r="Q5447" i="1"/>
  <c r="P5447" i="1"/>
  <c r="R5446" i="1"/>
  <c r="Q5446" i="1"/>
  <c r="P5446" i="1"/>
  <c r="R5445" i="1"/>
  <c r="Q5445" i="1"/>
  <c r="P5445" i="1"/>
  <c r="R5444" i="1"/>
  <c r="Q5444" i="1"/>
  <c r="P5444" i="1"/>
  <c r="R5443" i="1"/>
  <c r="Q5443" i="1"/>
  <c r="P5443" i="1"/>
  <c r="R5442" i="1"/>
  <c r="Q5442" i="1"/>
  <c r="P5442" i="1"/>
  <c r="R5441" i="1"/>
  <c r="Q5441" i="1"/>
  <c r="P5441" i="1"/>
  <c r="R5440" i="1"/>
  <c r="Q5440" i="1"/>
  <c r="P5440" i="1"/>
  <c r="R5439" i="1"/>
  <c r="Q5439" i="1"/>
  <c r="P5439" i="1"/>
  <c r="R5438" i="1"/>
  <c r="Q5438" i="1"/>
  <c r="P5438" i="1"/>
  <c r="R5437" i="1"/>
  <c r="Q5437" i="1"/>
  <c r="P5437" i="1"/>
  <c r="R5436" i="1"/>
  <c r="Q5436" i="1"/>
  <c r="P5436" i="1"/>
  <c r="R5435" i="1"/>
  <c r="Q5435" i="1"/>
  <c r="P5435" i="1"/>
  <c r="R5434" i="1"/>
  <c r="Q5434" i="1"/>
  <c r="P5434" i="1"/>
  <c r="R5433" i="1"/>
  <c r="Q5433" i="1"/>
  <c r="P5433" i="1"/>
  <c r="R5432" i="1"/>
  <c r="Q5432" i="1"/>
  <c r="P5432" i="1"/>
  <c r="R5431" i="1"/>
  <c r="Q5431" i="1"/>
  <c r="P5431" i="1"/>
  <c r="R5430" i="1"/>
  <c r="Q5430" i="1"/>
  <c r="P5430" i="1"/>
  <c r="R5429" i="1"/>
  <c r="Q5429" i="1"/>
  <c r="P5429" i="1"/>
  <c r="R5428" i="1"/>
  <c r="Q5428" i="1"/>
  <c r="P5428" i="1"/>
  <c r="R5427" i="1"/>
  <c r="Q5427" i="1"/>
  <c r="P5427" i="1"/>
  <c r="R5426" i="1"/>
  <c r="Q5426" i="1"/>
  <c r="P5426" i="1"/>
  <c r="R5425" i="1"/>
  <c r="Q5425" i="1"/>
  <c r="P5425" i="1"/>
  <c r="R5424" i="1"/>
  <c r="Q5424" i="1"/>
  <c r="P5424" i="1"/>
  <c r="R5423" i="1"/>
  <c r="Q5423" i="1"/>
  <c r="P5423" i="1"/>
  <c r="R5422" i="1"/>
  <c r="Q5422" i="1"/>
  <c r="P5422" i="1"/>
  <c r="R5421" i="1"/>
  <c r="Q5421" i="1"/>
  <c r="P5421" i="1"/>
  <c r="R5420" i="1"/>
  <c r="Q5420" i="1"/>
  <c r="P5420" i="1"/>
  <c r="R5419" i="1"/>
  <c r="Q5419" i="1"/>
  <c r="P5419" i="1"/>
  <c r="R5418" i="1"/>
  <c r="Q5418" i="1"/>
  <c r="P5418" i="1"/>
  <c r="R5417" i="1"/>
  <c r="Q5417" i="1"/>
  <c r="P5417" i="1"/>
  <c r="R5416" i="1"/>
  <c r="Q5416" i="1"/>
  <c r="P5416" i="1"/>
  <c r="R5415" i="1"/>
  <c r="Q5415" i="1"/>
  <c r="P5415" i="1"/>
  <c r="R5414" i="1"/>
  <c r="Q5414" i="1"/>
  <c r="P5414" i="1"/>
  <c r="R5413" i="1"/>
  <c r="Q5413" i="1"/>
  <c r="P5413" i="1"/>
  <c r="R5412" i="1"/>
  <c r="Q5412" i="1"/>
  <c r="P5412" i="1"/>
  <c r="R5411" i="1"/>
  <c r="Q5411" i="1"/>
  <c r="P5411" i="1"/>
  <c r="R5410" i="1"/>
  <c r="Q5410" i="1"/>
  <c r="P5410" i="1"/>
  <c r="R5409" i="1"/>
  <c r="Q5409" i="1"/>
  <c r="P5409" i="1"/>
  <c r="R5408" i="1"/>
  <c r="Q5408" i="1"/>
  <c r="P5408" i="1"/>
  <c r="R5407" i="1"/>
  <c r="Q5407" i="1"/>
  <c r="P5407" i="1"/>
  <c r="R5406" i="1"/>
  <c r="Q5406" i="1"/>
  <c r="P5406" i="1"/>
  <c r="R5405" i="1"/>
  <c r="Q5405" i="1"/>
  <c r="P5405" i="1"/>
  <c r="R5404" i="1"/>
  <c r="Q5404" i="1"/>
  <c r="P5404" i="1"/>
  <c r="R5403" i="1"/>
  <c r="Q5403" i="1"/>
  <c r="P5403" i="1"/>
  <c r="R5402" i="1"/>
  <c r="Q5402" i="1"/>
  <c r="P5402" i="1"/>
  <c r="R5401" i="1"/>
  <c r="Q5401" i="1"/>
  <c r="P5401" i="1"/>
  <c r="R5400" i="1"/>
  <c r="Q5400" i="1"/>
  <c r="P5400" i="1"/>
  <c r="R5399" i="1"/>
  <c r="Q5399" i="1"/>
  <c r="P5399" i="1"/>
  <c r="R5398" i="1"/>
  <c r="Q5398" i="1"/>
  <c r="P5398" i="1"/>
  <c r="R5397" i="1"/>
  <c r="Q5397" i="1"/>
  <c r="P5397" i="1"/>
  <c r="R5396" i="1"/>
  <c r="Q5396" i="1"/>
  <c r="P5396" i="1"/>
  <c r="R5395" i="1"/>
  <c r="Q5395" i="1"/>
  <c r="P5395" i="1"/>
  <c r="R5394" i="1"/>
  <c r="Q5394" i="1"/>
  <c r="P5394" i="1"/>
  <c r="R5393" i="1"/>
  <c r="Q5393" i="1"/>
  <c r="P5393" i="1"/>
  <c r="R5392" i="1"/>
  <c r="Q5392" i="1"/>
  <c r="P5392" i="1"/>
  <c r="R5391" i="1"/>
  <c r="Q5391" i="1"/>
  <c r="P5391" i="1"/>
  <c r="R5390" i="1"/>
  <c r="Q5390" i="1"/>
  <c r="P5390" i="1"/>
  <c r="R5389" i="1"/>
  <c r="Q5389" i="1"/>
  <c r="P5389" i="1"/>
  <c r="R5388" i="1"/>
  <c r="Q5388" i="1"/>
  <c r="P5388" i="1"/>
  <c r="R5387" i="1"/>
  <c r="Q5387" i="1"/>
  <c r="P5387" i="1"/>
  <c r="R5386" i="1"/>
  <c r="Q5386" i="1"/>
  <c r="P5386" i="1"/>
  <c r="R5385" i="1"/>
  <c r="Q5385" i="1"/>
  <c r="P5385" i="1"/>
  <c r="R5384" i="1"/>
  <c r="Q5384" i="1"/>
  <c r="P5384" i="1"/>
  <c r="R5383" i="1"/>
  <c r="Q5383" i="1"/>
  <c r="P5383" i="1"/>
  <c r="R5382" i="1"/>
  <c r="Q5382" i="1"/>
  <c r="P5382" i="1"/>
  <c r="R5381" i="1"/>
  <c r="Q5381" i="1"/>
  <c r="P5381" i="1"/>
  <c r="R5380" i="1"/>
  <c r="Q5380" i="1"/>
  <c r="P5380" i="1"/>
  <c r="R5379" i="1"/>
  <c r="Q5379" i="1"/>
  <c r="P5379" i="1"/>
  <c r="R5378" i="1"/>
  <c r="Q5378" i="1"/>
  <c r="P5378" i="1"/>
  <c r="R5377" i="1"/>
  <c r="Q5377" i="1"/>
  <c r="P5377" i="1"/>
  <c r="R5376" i="1"/>
  <c r="Q5376" i="1"/>
  <c r="P5376" i="1"/>
  <c r="R5375" i="1"/>
  <c r="Q5375" i="1"/>
  <c r="P5375" i="1"/>
  <c r="R5374" i="1"/>
  <c r="Q5374" i="1"/>
  <c r="P5374" i="1"/>
  <c r="R5373" i="1"/>
  <c r="Q5373" i="1"/>
  <c r="P5373" i="1"/>
  <c r="R5372" i="1"/>
  <c r="Q5372" i="1"/>
  <c r="P5372" i="1"/>
  <c r="R5371" i="1"/>
  <c r="Q5371" i="1"/>
  <c r="P5371" i="1"/>
  <c r="R5370" i="1"/>
  <c r="Q5370" i="1"/>
  <c r="P5370" i="1"/>
  <c r="R5369" i="1"/>
  <c r="Q5369" i="1"/>
  <c r="P5369" i="1"/>
  <c r="R5368" i="1"/>
  <c r="Q5368" i="1"/>
  <c r="P5368" i="1"/>
  <c r="R5367" i="1"/>
  <c r="Q5367" i="1"/>
  <c r="P5367" i="1"/>
  <c r="R5366" i="1"/>
  <c r="Q5366" i="1"/>
  <c r="P5366" i="1"/>
  <c r="R5365" i="1"/>
  <c r="Q5365" i="1"/>
  <c r="P5365" i="1"/>
  <c r="R5364" i="1"/>
  <c r="Q5364" i="1"/>
  <c r="P5364" i="1"/>
  <c r="R5363" i="1"/>
  <c r="Q5363" i="1"/>
  <c r="P5363" i="1"/>
  <c r="R5362" i="1"/>
  <c r="Q5362" i="1"/>
  <c r="P5362" i="1"/>
  <c r="R5361" i="1"/>
  <c r="Q5361" i="1"/>
  <c r="P5361" i="1"/>
  <c r="R5360" i="1"/>
  <c r="Q5360" i="1"/>
  <c r="P5360" i="1"/>
  <c r="R5359" i="1"/>
  <c r="Q5359" i="1"/>
  <c r="P5359" i="1"/>
  <c r="R5358" i="1"/>
  <c r="Q5358" i="1"/>
  <c r="P5358" i="1"/>
  <c r="R5357" i="1"/>
  <c r="Q5357" i="1"/>
  <c r="P5357" i="1"/>
  <c r="R5356" i="1"/>
  <c r="Q5356" i="1"/>
  <c r="P5356" i="1"/>
  <c r="R5355" i="1"/>
  <c r="Q5355" i="1"/>
  <c r="P5355" i="1"/>
  <c r="R5354" i="1"/>
  <c r="Q5354" i="1"/>
  <c r="P5354" i="1"/>
  <c r="R5353" i="1"/>
  <c r="Q5353" i="1"/>
  <c r="P5353" i="1"/>
  <c r="R5352" i="1"/>
  <c r="Q5352" i="1"/>
  <c r="P5352" i="1"/>
  <c r="R5351" i="1"/>
  <c r="Q5351" i="1"/>
  <c r="P5351" i="1"/>
  <c r="R5350" i="1"/>
  <c r="Q5350" i="1"/>
  <c r="P5350" i="1"/>
  <c r="R5349" i="1"/>
  <c r="Q5349" i="1"/>
  <c r="P5349" i="1"/>
  <c r="R5348" i="1"/>
  <c r="Q5348" i="1"/>
  <c r="P5348" i="1"/>
  <c r="R5347" i="1"/>
  <c r="Q5347" i="1"/>
  <c r="P5347" i="1"/>
  <c r="R5346" i="1"/>
  <c r="Q5346" i="1"/>
  <c r="P5346" i="1"/>
  <c r="R5345" i="1"/>
  <c r="Q5345" i="1"/>
  <c r="P5345" i="1"/>
  <c r="R5344" i="1"/>
  <c r="Q5344" i="1"/>
  <c r="P5344" i="1"/>
  <c r="R5343" i="1"/>
  <c r="Q5343" i="1"/>
  <c r="P5343" i="1"/>
  <c r="R5342" i="1"/>
  <c r="Q5342" i="1"/>
  <c r="P5342" i="1"/>
  <c r="R5341" i="1"/>
  <c r="Q5341" i="1"/>
  <c r="P5341" i="1"/>
  <c r="R5340" i="1"/>
  <c r="Q5340" i="1"/>
  <c r="P5340" i="1"/>
  <c r="R5339" i="1"/>
  <c r="Q5339" i="1"/>
  <c r="P5339" i="1"/>
  <c r="R5338" i="1"/>
  <c r="Q5338" i="1"/>
  <c r="P5338" i="1"/>
  <c r="R5337" i="1"/>
  <c r="Q5337" i="1"/>
  <c r="P5337" i="1"/>
  <c r="R5336" i="1"/>
  <c r="Q5336" i="1"/>
  <c r="P5336" i="1"/>
  <c r="R5335" i="1"/>
  <c r="Q5335" i="1"/>
  <c r="P5335" i="1"/>
  <c r="R5334" i="1"/>
  <c r="Q5334" i="1"/>
  <c r="P5334" i="1"/>
  <c r="R5333" i="1"/>
  <c r="Q5333" i="1"/>
  <c r="P5333" i="1"/>
  <c r="R5332" i="1"/>
  <c r="Q5332" i="1"/>
  <c r="P5332" i="1"/>
  <c r="R5331" i="1"/>
  <c r="Q5331" i="1"/>
  <c r="P5331" i="1"/>
  <c r="R5330" i="1"/>
  <c r="Q5330" i="1"/>
  <c r="P5330" i="1"/>
  <c r="R5329" i="1"/>
  <c r="Q5329" i="1"/>
  <c r="P5329" i="1"/>
  <c r="R5328" i="1"/>
  <c r="Q5328" i="1"/>
  <c r="P5328" i="1"/>
  <c r="R5327" i="1"/>
  <c r="Q5327" i="1"/>
  <c r="P5327" i="1"/>
  <c r="R5326" i="1"/>
  <c r="Q5326" i="1"/>
  <c r="P5326" i="1"/>
  <c r="R5325" i="1"/>
  <c r="Q5325" i="1"/>
  <c r="P5325" i="1"/>
  <c r="R5324" i="1"/>
  <c r="Q5324" i="1"/>
  <c r="P5324" i="1"/>
  <c r="R5323" i="1"/>
  <c r="Q5323" i="1"/>
  <c r="P5323" i="1"/>
  <c r="R5322" i="1"/>
  <c r="Q5322" i="1"/>
  <c r="P5322" i="1"/>
  <c r="R5321" i="1"/>
  <c r="Q5321" i="1"/>
  <c r="P5321" i="1"/>
  <c r="R5320" i="1"/>
  <c r="Q5320" i="1"/>
  <c r="P5320" i="1"/>
  <c r="R5319" i="1"/>
  <c r="Q5319" i="1"/>
  <c r="P5319" i="1"/>
  <c r="R5318" i="1"/>
  <c r="Q5318" i="1"/>
  <c r="P5318" i="1"/>
  <c r="R5317" i="1"/>
  <c r="Q5317" i="1"/>
  <c r="P5317" i="1"/>
  <c r="R5316" i="1"/>
  <c r="Q5316" i="1"/>
  <c r="P5316" i="1"/>
  <c r="R5315" i="1"/>
  <c r="Q5315" i="1"/>
  <c r="P5315" i="1"/>
  <c r="R5314" i="1"/>
  <c r="Q5314" i="1"/>
  <c r="P5314" i="1"/>
  <c r="R5313" i="1"/>
  <c r="Q5313" i="1"/>
  <c r="P5313" i="1"/>
  <c r="R5312" i="1"/>
  <c r="Q5312" i="1"/>
  <c r="P5312" i="1"/>
  <c r="R5311" i="1"/>
  <c r="Q5311" i="1"/>
  <c r="P5311" i="1"/>
  <c r="R5310" i="1"/>
  <c r="Q5310" i="1"/>
  <c r="P5310" i="1"/>
  <c r="R5309" i="1"/>
  <c r="Q5309" i="1"/>
  <c r="P5309" i="1"/>
  <c r="R5308" i="1"/>
  <c r="Q5308" i="1"/>
  <c r="P5308" i="1"/>
  <c r="R5307" i="1"/>
  <c r="Q5307" i="1"/>
  <c r="P5307" i="1"/>
  <c r="R5306" i="1"/>
  <c r="Q5306" i="1"/>
  <c r="P5306" i="1"/>
  <c r="R5305" i="1"/>
  <c r="Q5305" i="1"/>
  <c r="P5305" i="1"/>
  <c r="R5304" i="1"/>
  <c r="Q5304" i="1"/>
  <c r="P5304" i="1"/>
  <c r="R5303" i="1"/>
  <c r="Q5303" i="1"/>
  <c r="P5303" i="1"/>
  <c r="R5302" i="1"/>
  <c r="Q5302" i="1"/>
  <c r="P5302" i="1"/>
  <c r="R5301" i="1"/>
  <c r="Q5301" i="1"/>
  <c r="P5301" i="1"/>
  <c r="R5300" i="1"/>
  <c r="Q5300" i="1"/>
  <c r="P5300" i="1"/>
  <c r="R5299" i="1"/>
  <c r="Q5299" i="1"/>
  <c r="P5299" i="1"/>
  <c r="R5298" i="1"/>
  <c r="Q5298" i="1"/>
  <c r="P5298" i="1"/>
  <c r="R5297" i="1"/>
  <c r="Q5297" i="1"/>
  <c r="P5297" i="1"/>
  <c r="R5296" i="1"/>
  <c r="Q5296" i="1"/>
  <c r="P5296" i="1"/>
  <c r="R5295" i="1"/>
  <c r="Q5295" i="1"/>
  <c r="P5295" i="1"/>
  <c r="R5294" i="1"/>
  <c r="Q5294" i="1"/>
  <c r="P5294" i="1"/>
  <c r="R5293" i="1"/>
  <c r="Q5293" i="1"/>
  <c r="P5293" i="1"/>
  <c r="R5292" i="1"/>
  <c r="Q5292" i="1"/>
  <c r="P5292" i="1"/>
  <c r="R5291" i="1"/>
  <c r="Q5291" i="1"/>
  <c r="P5291" i="1"/>
  <c r="R5290" i="1"/>
  <c r="Q5290" i="1"/>
  <c r="P5290" i="1"/>
  <c r="R5289" i="1"/>
  <c r="Q5289" i="1"/>
  <c r="P5289" i="1"/>
  <c r="R5288" i="1"/>
  <c r="Q5288" i="1"/>
  <c r="P5288" i="1"/>
  <c r="R5287" i="1"/>
  <c r="Q5287" i="1"/>
  <c r="P5287" i="1"/>
  <c r="R5286" i="1"/>
  <c r="Q5286" i="1"/>
  <c r="P5286" i="1"/>
  <c r="R5285" i="1"/>
  <c r="Q5285" i="1"/>
  <c r="P5285" i="1"/>
  <c r="R5284" i="1"/>
  <c r="Q5284" i="1"/>
  <c r="P5284" i="1"/>
  <c r="R5283" i="1"/>
  <c r="Q5283" i="1"/>
  <c r="P5283" i="1"/>
  <c r="R5282" i="1"/>
  <c r="Q5282" i="1"/>
  <c r="P5282" i="1"/>
  <c r="R5281" i="1"/>
  <c r="Q5281" i="1"/>
  <c r="P5281" i="1"/>
  <c r="R5280" i="1"/>
  <c r="Q5280" i="1"/>
  <c r="P5280" i="1"/>
  <c r="R5279" i="1"/>
  <c r="Q5279" i="1"/>
  <c r="P5279" i="1"/>
  <c r="R5278" i="1"/>
  <c r="Q5278" i="1"/>
  <c r="P5278" i="1"/>
  <c r="R5277" i="1"/>
  <c r="Q5277" i="1"/>
  <c r="P5277" i="1"/>
  <c r="R5276" i="1"/>
  <c r="Q5276" i="1"/>
  <c r="P5276" i="1"/>
  <c r="R5275" i="1"/>
  <c r="Q5275" i="1"/>
  <c r="P5275" i="1"/>
  <c r="R5274" i="1"/>
  <c r="Q5274" i="1"/>
  <c r="P5274" i="1"/>
  <c r="R5273" i="1"/>
  <c r="Q5273" i="1"/>
  <c r="P5273" i="1"/>
  <c r="R5272" i="1"/>
  <c r="Q5272" i="1"/>
  <c r="P5272" i="1"/>
  <c r="R5271" i="1"/>
  <c r="Q5271" i="1"/>
  <c r="P5271" i="1"/>
  <c r="R5270" i="1"/>
  <c r="Q5270" i="1"/>
  <c r="P5270" i="1"/>
  <c r="R5269" i="1"/>
  <c r="Q5269" i="1"/>
  <c r="P5269" i="1"/>
  <c r="R5268" i="1"/>
  <c r="Q5268" i="1"/>
  <c r="P5268" i="1"/>
  <c r="R5267" i="1"/>
  <c r="Q5267" i="1"/>
  <c r="P5267" i="1"/>
  <c r="R5266" i="1"/>
  <c r="Q5266" i="1"/>
  <c r="P5266" i="1"/>
  <c r="R5265" i="1"/>
  <c r="Q5265" i="1"/>
  <c r="P5265" i="1"/>
  <c r="R5264" i="1"/>
  <c r="Q5264" i="1"/>
  <c r="P5264" i="1"/>
  <c r="R5263" i="1"/>
  <c r="Q5263" i="1"/>
  <c r="P5263" i="1"/>
  <c r="R5262" i="1"/>
  <c r="Q5262" i="1"/>
  <c r="P5262" i="1"/>
  <c r="R5261" i="1"/>
  <c r="Q5261" i="1"/>
  <c r="P5261" i="1"/>
  <c r="R5260" i="1"/>
  <c r="Q5260" i="1"/>
  <c r="P5260" i="1"/>
  <c r="R5259" i="1"/>
  <c r="Q5259" i="1"/>
  <c r="P5259" i="1"/>
  <c r="R5258" i="1"/>
  <c r="Q5258" i="1"/>
  <c r="P5258" i="1"/>
  <c r="R5257" i="1"/>
  <c r="Q5257" i="1"/>
  <c r="P5257" i="1"/>
  <c r="R5256" i="1"/>
  <c r="Q5256" i="1"/>
  <c r="P5256" i="1"/>
  <c r="R5255" i="1"/>
  <c r="Q5255" i="1"/>
  <c r="P5255" i="1"/>
  <c r="R5254" i="1"/>
  <c r="Q5254" i="1"/>
  <c r="P5254" i="1"/>
  <c r="R5253" i="1"/>
  <c r="Q5253" i="1"/>
  <c r="P5253" i="1"/>
  <c r="R5252" i="1"/>
  <c r="Q5252" i="1"/>
  <c r="P5252" i="1"/>
  <c r="R5251" i="1"/>
  <c r="Q5251" i="1"/>
  <c r="P5251" i="1"/>
  <c r="R5250" i="1"/>
  <c r="Q5250" i="1"/>
  <c r="P5250" i="1"/>
  <c r="R5249" i="1"/>
  <c r="Q5249" i="1"/>
  <c r="P5249" i="1"/>
  <c r="R5248" i="1"/>
  <c r="Q5248" i="1"/>
  <c r="P5248" i="1"/>
  <c r="R5247" i="1"/>
  <c r="Q5247" i="1"/>
  <c r="P5247" i="1"/>
  <c r="R5246" i="1"/>
  <c r="Q5246" i="1"/>
  <c r="P5246" i="1"/>
  <c r="R5245" i="1"/>
  <c r="Q5245" i="1"/>
  <c r="P5245" i="1"/>
  <c r="R5244" i="1"/>
  <c r="Q5244" i="1"/>
  <c r="P5244" i="1"/>
  <c r="R5243" i="1"/>
  <c r="Q5243" i="1"/>
  <c r="P5243" i="1"/>
  <c r="R5242" i="1"/>
  <c r="Q5242" i="1"/>
  <c r="P5242" i="1"/>
  <c r="R5241" i="1"/>
  <c r="Q5241" i="1"/>
  <c r="P5241" i="1"/>
  <c r="R5240" i="1"/>
  <c r="Q5240" i="1"/>
  <c r="P5240" i="1"/>
  <c r="R5239" i="1"/>
  <c r="Q5239" i="1"/>
  <c r="P5239" i="1"/>
  <c r="R5238" i="1"/>
  <c r="Q5238" i="1"/>
  <c r="P5238" i="1"/>
  <c r="R5237" i="1"/>
  <c r="Q5237" i="1"/>
  <c r="P5237" i="1"/>
  <c r="R5236" i="1"/>
  <c r="Q5236" i="1"/>
  <c r="P5236" i="1"/>
  <c r="R5235" i="1"/>
  <c r="Q5235" i="1"/>
  <c r="P5235" i="1"/>
  <c r="R5234" i="1"/>
  <c r="Q5234" i="1"/>
  <c r="P5234" i="1"/>
  <c r="R5233" i="1"/>
  <c r="Q5233" i="1"/>
  <c r="P5233" i="1"/>
  <c r="R5232" i="1"/>
  <c r="Q5232" i="1"/>
  <c r="P5232" i="1"/>
  <c r="R5231" i="1"/>
  <c r="Q5231" i="1"/>
  <c r="P5231" i="1"/>
  <c r="R5230" i="1"/>
  <c r="Q5230" i="1"/>
  <c r="P5230" i="1"/>
  <c r="R5229" i="1"/>
  <c r="Q5229" i="1"/>
  <c r="P5229" i="1"/>
  <c r="R5228" i="1"/>
  <c r="Q5228" i="1"/>
  <c r="P5228" i="1"/>
  <c r="R5227" i="1"/>
  <c r="Q5227" i="1"/>
  <c r="P5227" i="1"/>
  <c r="R5226" i="1"/>
  <c r="Q5226" i="1"/>
  <c r="P5226" i="1"/>
  <c r="R5225" i="1"/>
  <c r="Q5225" i="1"/>
  <c r="P5225" i="1"/>
  <c r="R5224" i="1"/>
  <c r="Q5224" i="1"/>
  <c r="P5224" i="1"/>
  <c r="R5223" i="1"/>
  <c r="Q5223" i="1"/>
  <c r="P5223" i="1"/>
  <c r="R5222" i="1"/>
  <c r="Q5222" i="1"/>
  <c r="P5222" i="1"/>
  <c r="R5221" i="1"/>
  <c r="Q5221" i="1"/>
  <c r="P5221" i="1"/>
  <c r="R5220" i="1"/>
  <c r="Q5220" i="1"/>
  <c r="P5220" i="1"/>
  <c r="R5219" i="1"/>
  <c r="Q5219" i="1"/>
  <c r="P5219" i="1"/>
  <c r="R5218" i="1"/>
  <c r="Q5218" i="1"/>
  <c r="P5218" i="1"/>
  <c r="R5217" i="1"/>
  <c r="Q5217" i="1"/>
  <c r="P5217" i="1"/>
  <c r="R5216" i="1"/>
  <c r="Q5216" i="1"/>
  <c r="P5216" i="1"/>
  <c r="R5215" i="1"/>
  <c r="Q5215" i="1"/>
  <c r="P5215" i="1"/>
  <c r="R5214" i="1"/>
  <c r="Q5214" i="1"/>
  <c r="P5214" i="1"/>
  <c r="R5213" i="1"/>
  <c r="Q5213" i="1"/>
  <c r="P5213" i="1"/>
  <c r="R5212" i="1"/>
  <c r="Q5212" i="1"/>
  <c r="P5212" i="1"/>
  <c r="R5211" i="1"/>
  <c r="Q5211" i="1"/>
  <c r="P5211" i="1"/>
  <c r="R5210" i="1"/>
  <c r="Q5210" i="1"/>
  <c r="P5210" i="1"/>
  <c r="R5209" i="1"/>
  <c r="Q5209" i="1"/>
  <c r="P5209" i="1"/>
  <c r="R5208" i="1"/>
  <c r="Q5208" i="1"/>
  <c r="P5208" i="1"/>
  <c r="R5207" i="1"/>
  <c r="Q5207" i="1"/>
  <c r="P5207" i="1"/>
  <c r="R5206" i="1"/>
  <c r="Q5206" i="1"/>
  <c r="P5206" i="1"/>
  <c r="R5205" i="1"/>
  <c r="Q5205" i="1"/>
  <c r="P5205" i="1"/>
  <c r="R5204" i="1"/>
  <c r="Q5204" i="1"/>
  <c r="P5204" i="1"/>
  <c r="R5203" i="1"/>
  <c r="Q5203" i="1"/>
  <c r="P5203" i="1"/>
  <c r="R5202" i="1"/>
  <c r="Q5202" i="1"/>
  <c r="P5202" i="1"/>
  <c r="R5201" i="1"/>
  <c r="Q5201" i="1"/>
  <c r="P5201" i="1"/>
  <c r="R5200" i="1"/>
  <c r="Q5200" i="1"/>
  <c r="P5200" i="1"/>
  <c r="R5199" i="1"/>
  <c r="Q5199" i="1"/>
  <c r="P5199" i="1"/>
  <c r="R5198" i="1"/>
  <c r="Q5198" i="1"/>
  <c r="P5198" i="1"/>
  <c r="R5197" i="1"/>
  <c r="Q5197" i="1"/>
  <c r="P5197" i="1"/>
  <c r="R5196" i="1"/>
  <c r="Q5196" i="1"/>
  <c r="P5196" i="1"/>
  <c r="R5195" i="1"/>
  <c r="Q5195" i="1"/>
  <c r="P5195" i="1"/>
  <c r="R5194" i="1"/>
  <c r="Q5194" i="1"/>
  <c r="P5194" i="1"/>
  <c r="R5193" i="1"/>
  <c r="Q5193" i="1"/>
  <c r="P5193" i="1"/>
  <c r="R5192" i="1"/>
  <c r="Q5192" i="1"/>
  <c r="P5192" i="1"/>
  <c r="R5191" i="1"/>
  <c r="Q5191" i="1"/>
  <c r="P5191" i="1"/>
  <c r="R5190" i="1"/>
  <c r="Q5190" i="1"/>
  <c r="P5190" i="1"/>
  <c r="R5189" i="1"/>
  <c r="Q5189" i="1"/>
  <c r="P5189" i="1"/>
  <c r="R5188" i="1"/>
  <c r="Q5188" i="1"/>
  <c r="P5188" i="1"/>
  <c r="R5187" i="1"/>
  <c r="Q5187" i="1"/>
  <c r="P5187" i="1"/>
  <c r="R5186" i="1"/>
  <c r="Q5186" i="1"/>
  <c r="P5186" i="1"/>
  <c r="R5185" i="1"/>
  <c r="Q5185" i="1"/>
  <c r="P5185" i="1"/>
  <c r="R5184" i="1"/>
  <c r="Q5184" i="1"/>
  <c r="P5184" i="1"/>
  <c r="R5183" i="1"/>
  <c r="Q5183" i="1"/>
  <c r="P5183" i="1"/>
  <c r="R5182" i="1"/>
  <c r="Q5182" i="1"/>
  <c r="P5182" i="1"/>
  <c r="R5181" i="1"/>
  <c r="Q5181" i="1"/>
  <c r="P5181" i="1"/>
  <c r="R5180" i="1"/>
  <c r="Q5180" i="1"/>
  <c r="P5180" i="1"/>
  <c r="R5179" i="1"/>
  <c r="Q5179" i="1"/>
  <c r="P5179" i="1"/>
  <c r="R5178" i="1"/>
  <c r="Q5178" i="1"/>
  <c r="P5178" i="1"/>
  <c r="R5177" i="1"/>
  <c r="Q5177" i="1"/>
  <c r="P5177" i="1"/>
  <c r="R5176" i="1"/>
  <c r="Q5176" i="1"/>
  <c r="P5176" i="1"/>
  <c r="R5175" i="1"/>
  <c r="Q5175" i="1"/>
  <c r="P5175" i="1"/>
  <c r="R5174" i="1"/>
  <c r="Q5174" i="1"/>
  <c r="P5174" i="1"/>
  <c r="R5173" i="1"/>
  <c r="Q5173" i="1"/>
  <c r="P5173" i="1"/>
  <c r="R5172" i="1"/>
  <c r="Q5172" i="1"/>
  <c r="P5172" i="1"/>
  <c r="R5171" i="1"/>
  <c r="Q5171" i="1"/>
  <c r="P5171" i="1"/>
  <c r="R5170" i="1"/>
  <c r="Q5170" i="1"/>
  <c r="P5170" i="1"/>
  <c r="R5169" i="1"/>
  <c r="Q5169" i="1"/>
  <c r="P5169" i="1"/>
  <c r="R5168" i="1"/>
  <c r="Q5168" i="1"/>
  <c r="P5168" i="1"/>
  <c r="R5167" i="1"/>
  <c r="Q5167" i="1"/>
  <c r="P5167" i="1"/>
  <c r="R5166" i="1"/>
  <c r="Q5166" i="1"/>
  <c r="P5166" i="1"/>
  <c r="R5165" i="1"/>
  <c r="Q5165" i="1"/>
  <c r="P5165" i="1"/>
  <c r="R5164" i="1"/>
  <c r="Q5164" i="1"/>
  <c r="P5164" i="1"/>
  <c r="R5163" i="1"/>
  <c r="Q5163" i="1"/>
  <c r="P5163" i="1"/>
  <c r="R5162" i="1"/>
  <c r="Q5162" i="1"/>
  <c r="P5162" i="1"/>
  <c r="R5161" i="1"/>
  <c r="Q5161" i="1"/>
  <c r="P5161" i="1"/>
  <c r="R5160" i="1"/>
  <c r="Q5160" i="1"/>
  <c r="P5160" i="1"/>
  <c r="R5159" i="1"/>
  <c r="Q5159" i="1"/>
  <c r="P5159" i="1"/>
  <c r="R5158" i="1"/>
  <c r="Q5158" i="1"/>
  <c r="P5158" i="1"/>
  <c r="R5157" i="1"/>
  <c r="Q5157" i="1"/>
  <c r="P5157" i="1"/>
  <c r="R5156" i="1"/>
  <c r="Q5156" i="1"/>
  <c r="P5156" i="1"/>
  <c r="R5155" i="1"/>
  <c r="Q5155" i="1"/>
  <c r="P5155" i="1"/>
  <c r="R5154" i="1"/>
  <c r="Q5154" i="1"/>
  <c r="P5154" i="1"/>
  <c r="R5153" i="1"/>
  <c r="Q5153" i="1"/>
  <c r="P5153" i="1"/>
  <c r="R5152" i="1"/>
  <c r="Q5152" i="1"/>
  <c r="P5152" i="1"/>
  <c r="R5151" i="1"/>
  <c r="Q5151" i="1"/>
  <c r="P5151" i="1"/>
  <c r="R5150" i="1"/>
  <c r="Q5150" i="1"/>
  <c r="P5150" i="1"/>
  <c r="R5149" i="1"/>
  <c r="Q5149" i="1"/>
  <c r="P5149" i="1"/>
  <c r="R5148" i="1"/>
  <c r="Q5148" i="1"/>
  <c r="P5148" i="1"/>
  <c r="R5147" i="1"/>
  <c r="Q5147" i="1"/>
  <c r="P5147" i="1"/>
  <c r="R5146" i="1"/>
  <c r="Q5146" i="1"/>
  <c r="P5146" i="1"/>
  <c r="R5145" i="1"/>
  <c r="Q5145" i="1"/>
  <c r="P5145" i="1"/>
  <c r="R5144" i="1"/>
  <c r="Q5144" i="1"/>
  <c r="P5144" i="1"/>
  <c r="R5143" i="1"/>
  <c r="Q5143" i="1"/>
  <c r="P5143" i="1"/>
  <c r="R5142" i="1"/>
  <c r="Q5142" i="1"/>
  <c r="P5142" i="1"/>
  <c r="R5141" i="1"/>
  <c r="Q5141" i="1"/>
  <c r="P5141" i="1"/>
  <c r="R5140" i="1"/>
  <c r="Q5140" i="1"/>
  <c r="P5140" i="1"/>
  <c r="R5139" i="1"/>
  <c r="Q5139" i="1"/>
  <c r="P5139" i="1"/>
  <c r="R5138" i="1"/>
  <c r="Q5138" i="1"/>
  <c r="P5138" i="1"/>
  <c r="R5137" i="1"/>
  <c r="Q5137" i="1"/>
  <c r="P5137" i="1"/>
  <c r="R5136" i="1"/>
  <c r="Q5136" i="1"/>
  <c r="P5136" i="1"/>
  <c r="R5135" i="1"/>
  <c r="Q5135" i="1"/>
  <c r="P5135" i="1"/>
  <c r="R5134" i="1"/>
  <c r="Q5134" i="1"/>
  <c r="P5134" i="1"/>
  <c r="R5133" i="1"/>
  <c r="Q5133" i="1"/>
  <c r="P5133" i="1"/>
  <c r="R5132" i="1"/>
  <c r="Q5132" i="1"/>
  <c r="P5132" i="1"/>
  <c r="R5131" i="1"/>
  <c r="Q5131" i="1"/>
  <c r="P5131" i="1"/>
  <c r="R5130" i="1"/>
  <c r="Q5130" i="1"/>
  <c r="P5130" i="1"/>
  <c r="R5129" i="1"/>
  <c r="Q5129" i="1"/>
  <c r="P5129" i="1"/>
  <c r="R5128" i="1"/>
  <c r="Q5128" i="1"/>
  <c r="P5128" i="1"/>
  <c r="R5127" i="1"/>
  <c r="Q5127" i="1"/>
  <c r="P5127" i="1"/>
  <c r="R5126" i="1"/>
  <c r="Q5126" i="1"/>
  <c r="P5126" i="1"/>
  <c r="R5125" i="1"/>
  <c r="Q5125" i="1"/>
  <c r="P5125" i="1"/>
  <c r="R5124" i="1"/>
  <c r="Q5124" i="1"/>
  <c r="P5124" i="1"/>
  <c r="R5123" i="1"/>
  <c r="Q5123" i="1"/>
  <c r="P5123" i="1"/>
  <c r="R5122" i="1"/>
  <c r="Q5122" i="1"/>
  <c r="P5122" i="1"/>
  <c r="R5121" i="1"/>
  <c r="Q5121" i="1"/>
  <c r="P5121" i="1"/>
  <c r="R5120" i="1"/>
  <c r="Q5120" i="1"/>
  <c r="P5120" i="1"/>
  <c r="R5119" i="1"/>
  <c r="Q5119" i="1"/>
  <c r="P5119" i="1"/>
  <c r="R5118" i="1"/>
  <c r="Q5118" i="1"/>
  <c r="P5118" i="1"/>
  <c r="R5117" i="1"/>
  <c r="Q5117" i="1"/>
  <c r="P5117" i="1"/>
  <c r="R5116" i="1"/>
  <c r="Q5116" i="1"/>
  <c r="P5116" i="1"/>
  <c r="R5115" i="1"/>
  <c r="Q5115" i="1"/>
  <c r="P5115" i="1"/>
  <c r="R5114" i="1"/>
  <c r="Q5114" i="1"/>
  <c r="P5114" i="1"/>
  <c r="R5113" i="1"/>
  <c r="Q5113" i="1"/>
  <c r="P5113" i="1"/>
  <c r="R5112" i="1"/>
  <c r="Q5112" i="1"/>
  <c r="P5112" i="1"/>
  <c r="R5111" i="1"/>
  <c r="Q5111" i="1"/>
  <c r="P5111" i="1"/>
  <c r="R5110" i="1"/>
  <c r="Q5110" i="1"/>
  <c r="P5110" i="1"/>
  <c r="R5109" i="1"/>
  <c r="Q5109" i="1"/>
  <c r="P5109" i="1"/>
  <c r="R5108" i="1"/>
  <c r="Q5108" i="1"/>
  <c r="P5108" i="1"/>
  <c r="R5107" i="1"/>
  <c r="Q5107" i="1"/>
  <c r="P5107" i="1"/>
  <c r="R5106" i="1"/>
  <c r="Q5106" i="1"/>
  <c r="P5106" i="1"/>
  <c r="R5105" i="1"/>
  <c r="Q5105" i="1"/>
  <c r="P5105" i="1"/>
  <c r="R5104" i="1"/>
  <c r="Q5104" i="1"/>
  <c r="P5104" i="1"/>
  <c r="R5103" i="1"/>
  <c r="Q5103" i="1"/>
  <c r="P5103" i="1"/>
  <c r="R5102" i="1"/>
  <c r="Q5102" i="1"/>
  <c r="P5102" i="1"/>
  <c r="R5101" i="1"/>
  <c r="Q5101" i="1"/>
  <c r="P5101" i="1"/>
  <c r="R5100" i="1"/>
  <c r="Q5100" i="1"/>
  <c r="P5100" i="1"/>
  <c r="R5099" i="1"/>
  <c r="Q5099" i="1"/>
  <c r="P5099" i="1"/>
  <c r="R5098" i="1"/>
  <c r="Q5098" i="1"/>
  <c r="P5098" i="1"/>
  <c r="R5097" i="1"/>
  <c r="Q5097" i="1"/>
  <c r="P5097" i="1"/>
  <c r="R5096" i="1"/>
  <c r="Q5096" i="1"/>
  <c r="P5096" i="1"/>
  <c r="R5095" i="1"/>
  <c r="Q5095" i="1"/>
  <c r="P5095" i="1"/>
  <c r="R5094" i="1"/>
  <c r="Q5094" i="1"/>
  <c r="P5094" i="1"/>
  <c r="R5093" i="1"/>
  <c r="Q5093" i="1"/>
  <c r="P5093" i="1"/>
  <c r="R5092" i="1"/>
  <c r="Q5092" i="1"/>
  <c r="P5092" i="1"/>
  <c r="R5091" i="1"/>
  <c r="Q5091" i="1"/>
  <c r="P5091" i="1"/>
  <c r="R5090" i="1"/>
  <c r="Q5090" i="1"/>
  <c r="P5090" i="1"/>
  <c r="R5089" i="1"/>
  <c r="Q5089" i="1"/>
  <c r="P5089" i="1"/>
  <c r="R5088" i="1"/>
  <c r="Q5088" i="1"/>
  <c r="P5088" i="1"/>
  <c r="R5087" i="1"/>
  <c r="Q5087" i="1"/>
  <c r="P5087" i="1"/>
  <c r="R5086" i="1"/>
  <c r="Q5086" i="1"/>
  <c r="P5086" i="1"/>
  <c r="R5085" i="1"/>
  <c r="Q5085" i="1"/>
  <c r="P5085" i="1"/>
  <c r="R5084" i="1"/>
  <c r="Q5084" i="1"/>
  <c r="P5084" i="1"/>
  <c r="R5083" i="1"/>
  <c r="Q5083" i="1"/>
  <c r="P5083" i="1"/>
  <c r="R5082" i="1"/>
  <c r="Q5082" i="1"/>
  <c r="P5082" i="1"/>
  <c r="R5081" i="1"/>
  <c r="Q5081" i="1"/>
  <c r="P5081" i="1"/>
  <c r="R5080" i="1"/>
  <c r="Q5080" i="1"/>
  <c r="P5080" i="1"/>
  <c r="R5079" i="1"/>
  <c r="Q5079" i="1"/>
  <c r="P5079" i="1"/>
  <c r="R5078" i="1"/>
  <c r="Q5078" i="1"/>
  <c r="P5078" i="1"/>
  <c r="R5077" i="1"/>
  <c r="Q5077" i="1"/>
  <c r="P5077" i="1"/>
  <c r="R5076" i="1"/>
  <c r="Q5076" i="1"/>
  <c r="P5076" i="1"/>
  <c r="R5075" i="1"/>
  <c r="Q5075" i="1"/>
  <c r="P5075" i="1"/>
  <c r="R5074" i="1"/>
  <c r="Q5074" i="1"/>
  <c r="P5074" i="1"/>
  <c r="R5073" i="1"/>
  <c r="Q5073" i="1"/>
  <c r="P5073" i="1"/>
  <c r="R5072" i="1"/>
  <c r="Q5072" i="1"/>
  <c r="P5072" i="1"/>
  <c r="R5071" i="1"/>
  <c r="Q5071" i="1"/>
  <c r="P5071" i="1"/>
  <c r="R5070" i="1"/>
  <c r="Q5070" i="1"/>
  <c r="P5070" i="1"/>
  <c r="R5069" i="1"/>
  <c r="Q5069" i="1"/>
  <c r="P5069" i="1"/>
  <c r="R5068" i="1"/>
  <c r="Q5068" i="1"/>
  <c r="P5068" i="1"/>
  <c r="R5067" i="1"/>
  <c r="Q5067" i="1"/>
  <c r="P5067" i="1"/>
  <c r="R5066" i="1"/>
  <c r="Q5066" i="1"/>
  <c r="P5066" i="1"/>
  <c r="R5065" i="1"/>
  <c r="Q5065" i="1"/>
  <c r="P5065" i="1"/>
  <c r="R5064" i="1"/>
  <c r="Q5064" i="1"/>
  <c r="P5064" i="1"/>
  <c r="R5063" i="1"/>
  <c r="Q5063" i="1"/>
  <c r="P5063" i="1"/>
  <c r="R5062" i="1"/>
  <c r="Q5062" i="1"/>
  <c r="P5062" i="1"/>
  <c r="R5061" i="1"/>
  <c r="Q5061" i="1"/>
  <c r="P5061" i="1"/>
  <c r="R5060" i="1"/>
  <c r="Q5060" i="1"/>
  <c r="P5060" i="1"/>
  <c r="R5059" i="1"/>
  <c r="Q5059" i="1"/>
  <c r="P5059" i="1"/>
  <c r="R5058" i="1"/>
  <c r="Q5058" i="1"/>
  <c r="P5058" i="1"/>
  <c r="R5057" i="1"/>
  <c r="Q5057" i="1"/>
  <c r="P5057" i="1"/>
  <c r="R5056" i="1"/>
  <c r="Q5056" i="1"/>
  <c r="P5056" i="1"/>
  <c r="R5055" i="1"/>
  <c r="Q5055" i="1"/>
  <c r="P5055" i="1"/>
  <c r="R5054" i="1"/>
  <c r="Q5054" i="1"/>
  <c r="P5054" i="1"/>
  <c r="R5053" i="1"/>
  <c r="Q5053" i="1"/>
  <c r="P5053" i="1"/>
  <c r="R5052" i="1"/>
  <c r="Q5052" i="1"/>
  <c r="P5052" i="1"/>
  <c r="R5051" i="1"/>
  <c r="Q5051" i="1"/>
  <c r="P5051" i="1"/>
  <c r="R5050" i="1"/>
  <c r="Q5050" i="1"/>
  <c r="P5050" i="1"/>
  <c r="R5049" i="1"/>
  <c r="Q5049" i="1"/>
  <c r="P5049" i="1"/>
  <c r="R5048" i="1"/>
  <c r="Q5048" i="1"/>
  <c r="P5048" i="1"/>
  <c r="R5047" i="1"/>
  <c r="Q5047" i="1"/>
  <c r="P5047" i="1"/>
  <c r="R5046" i="1"/>
  <c r="Q5046" i="1"/>
  <c r="P5046" i="1"/>
  <c r="R5045" i="1"/>
  <c r="Q5045" i="1"/>
  <c r="P5045" i="1"/>
  <c r="R5044" i="1"/>
  <c r="Q5044" i="1"/>
  <c r="P5044" i="1"/>
  <c r="R5043" i="1"/>
  <c r="Q5043" i="1"/>
  <c r="P5043" i="1"/>
  <c r="R5042" i="1"/>
  <c r="Q5042" i="1"/>
  <c r="P5042" i="1"/>
  <c r="R5041" i="1"/>
  <c r="Q5041" i="1"/>
  <c r="P5041" i="1"/>
  <c r="R5040" i="1"/>
  <c r="Q5040" i="1"/>
  <c r="P5040" i="1"/>
  <c r="R5039" i="1"/>
  <c r="Q5039" i="1"/>
  <c r="P5039" i="1"/>
  <c r="R5038" i="1"/>
  <c r="Q5038" i="1"/>
  <c r="P5038" i="1"/>
  <c r="R5037" i="1"/>
  <c r="Q5037" i="1"/>
  <c r="P5037" i="1"/>
  <c r="R5036" i="1"/>
  <c r="Q5036" i="1"/>
  <c r="P5036" i="1"/>
  <c r="R5035" i="1"/>
  <c r="Q5035" i="1"/>
  <c r="P5035" i="1"/>
  <c r="R5034" i="1"/>
  <c r="Q5034" i="1"/>
  <c r="P5034" i="1"/>
  <c r="R5033" i="1"/>
  <c r="Q5033" i="1"/>
  <c r="P5033" i="1"/>
  <c r="R5032" i="1"/>
  <c r="Q5032" i="1"/>
  <c r="P5032" i="1"/>
  <c r="R5031" i="1"/>
  <c r="Q5031" i="1"/>
  <c r="P5031" i="1"/>
  <c r="R5030" i="1"/>
  <c r="Q5030" i="1"/>
  <c r="P5030" i="1"/>
  <c r="R5029" i="1"/>
  <c r="Q5029" i="1"/>
  <c r="P5029" i="1"/>
  <c r="R5028" i="1"/>
  <c r="Q5028" i="1"/>
  <c r="P5028" i="1"/>
  <c r="R5027" i="1"/>
  <c r="Q5027" i="1"/>
  <c r="P5027" i="1"/>
  <c r="R5026" i="1"/>
  <c r="Q5026" i="1"/>
  <c r="P5026" i="1"/>
  <c r="R5025" i="1"/>
  <c r="Q5025" i="1"/>
  <c r="P5025" i="1"/>
  <c r="R5024" i="1"/>
  <c r="Q5024" i="1"/>
  <c r="P5024" i="1"/>
  <c r="R5023" i="1"/>
  <c r="Q5023" i="1"/>
  <c r="P5023" i="1"/>
  <c r="R5022" i="1"/>
  <c r="Q5022" i="1"/>
  <c r="P5022" i="1"/>
  <c r="R5021" i="1"/>
  <c r="Q5021" i="1"/>
  <c r="P5021" i="1"/>
  <c r="R5020" i="1"/>
  <c r="Q5020" i="1"/>
  <c r="P5020" i="1"/>
  <c r="R5019" i="1"/>
  <c r="Q5019" i="1"/>
  <c r="P5019" i="1"/>
  <c r="R5018" i="1"/>
  <c r="Q5018" i="1"/>
  <c r="P5018" i="1"/>
  <c r="R5017" i="1"/>
  <c r="Q5017" i="1"/>
  <c r="P5017" i="1"/>
  <c r="R5016" i="1"/>
  <c r="Q5016" i="1"/>
  <c r="P5016" i="1"/>
  <c r="R5015" i="1"/>
  <c r="Q5015" i="1"/>
  <c r="P5015" i="1"/>
  <c r="R5014" i="1"/>
  <c r="Q5014" i="1"/>
  <c r="P5014" i="1"/>
  <c r="R5013" i="1"/>
  <c r="Q5013" i="1"/>
  <c r="P5013" i="1"/>
  <c r="R5012" i="1"/>
  <c r="Q5012" i="1"/>
  <c r="P5012" i="1"/>
  <c r="R5011" i="1"/>
  <c r="Q5011" i="1"/>
  <c r="P5011" i="1"/>
  <c r="R5010" i="1"/>
  <c r="Q5010" i="1"/>
  <c r="P5010" i="1"/>
  <c r="R5009" i="1"/>
  <c r="Q5009" i="1"/>
  <c r="P5009" i="1"/>
  <c r="R5008" i="1"/>
  <c r="Q5008" i="1"/>
  <c r="P5008" i="1"/>
  <c r="R5007" i="1"/>
  <c r="Q5007" i="1"/>
  <c r="P5007" i="1"/>
  <c r="R5006" i="1"/>
  <c r="Q5006" i="1"/>
  <c r="P5006" i="1"/>
  <c r="R5005" i="1"/>
  <c r="Q5005" i="1"/>
  <c r="P5005" i="1"/>
  <c r="R5004" i="1"/>
  <c r="Q5004" i="1"/>
  <c r="P5004" i="1"/>
  <c r="R5003" i="1"/>
  <c r="Q5003" i="1"/>
  <c r="P5003" i="1"/>
  <c r="R5002" i="1"/>
  <c r="Q5002" i="1"/>
  <c r="P5002" i="1"/>
  <c r="R5001" i="1"/>
  <c r="Q5001" i="1"/>
  <c r="P5001" i="1"/>
  <c r="R5000" i="1"/>
  <c r="Q5000" i="1"/>
  <c r="P5000" i="1"/>
  <c r="R4999" i="1"/>
  <c r="Q4999" i="1"/>
  <c r="P4999" i="1"/>
  <c r="R4998" i="1"/>
  <c r="Q4998" i="1"/>
  <c r="P4998" i="1"/>
  <c r="R4997" i="1"/>
  <c r="Q4997" i="1"/>
  <c r="P4997" i="1"/>
  <c r="R4996" i="1"/>
  <c r="Q4996" i="1"/>
  <c r="P4996" i="1"/>
  <c r="R4995" i="1"/>
  <c r="Q4995" i="1"/>
  <c r="P4995" i="1"/>
  <c r="R4994" i="1"/>
  <c r="Q4994" i="1"/>
  <c r="P4994" i="1"/>
  <c r="R4993" i="1"/>
  <c r="Q4993" i="1"/>
  <c r="P4993" i="1"/>
  <c r="R4992" i="1"/>
  <c r="Q4992" i="1"/>
  <c r="P4992" i="1"/>
  <c r="R4991" i="1"/>
  <c r="Q4991" i="1"/>
  <c r="P4991" i="1"/>
  <c r="R4990" i="1"/>
  <c r="Q4990" i="1"/>
  <c r="P4990" i="1"/>
  <c r="R4989" i="1"/>
  <c r="Q4989" i="1"/>
  <c r="P4989" i="1"/>
  <c r="R4988" i="1"/>
  <c r="Q4988" i="1"/>
  <c r="P4988" i="1"/>
  <c r="R4987" i="1"/>
  <c r="Q4987" i="1"/>
  <c r="P4987" i="1"/>
  <c r="R4986" i="1"/>
  <c r="Q4986" i="1"/>
  <c r="P4986" i="1"/>
  <c r="R4985" i="1"/>
  <c r="Q4985" i="1"/>
  <c r="P4985" i="1"/>
  <c r="R4984" i="1"/>
  <c r="Q4984" i="1"/>
  <c r="P4984" i="1"/>
  <c r="R4983" i="1"/>
  <c r="Q4983" i="1"/>
  <c r="P4983" i="1"/>
  <c r="R4982" i="1"/>
  <c r="Q4982" i="1"/>
  <c r="P4982" i="1"/>
  <c r="R4981" i="1"/>
  <c r="Q4981" i="1"/>
  <c r="P4981" i="1"/>
  <c r="R4980" i="1"/>
  <c r="Q4980" i="1"/>
  <c r="P4980" i="1"/>
  <c r="R4979" i="1"/>
  <c r="Q4979" i="1"/>
  <c r="P4979" i="1"/>
  <c r="R4978" i="1"/>
  <c r="Q4978" i="1"/>
  <c r="P4978" i="1"/>
  <c r="R4977" i="1"/>
  <c r="Q4977" i="1"/>
  <c r="P4977" i="1"/>
  <c r="R4976" i="1"/>
  <c r="Q4976" i="1"/>
  <c r="P4976" i="1"/>
  <c r="R4975" i="1"/>
  <c r="Q4975" i="1"/>
  <c r="P4975" i="1"/>
  <c r="R4974" i="1"/>
  <c r="Q4974" i="1"/>
  <c r="P4974" i="1"/>
  <c r="R4973" i="1"/>
  <c r="Q4973" i="1"/>
  <c r="P4973" i="1"/>
  <c r="R4972" i="1"/>
  <c r="Q4972" i="1"/>
  <c r="P4972" i="1"/>
  <c r="R4971" i="1"/>
  <c r="Q4971" i="1"/>
  <c r="P4971" i="1"/>
  <c r="R4970" i="1"/>
  <c r="Q4970" i="1"/>
  <c r="P4970" i="1"/>
  <c r="R4969" i="1"/>
  <c r="Q4969" i="1"/>
  <c r="P4969" i="1"/>
  <c r="R4968" i="1"/>
  <c r="Q4968" i="1"/>
  <c r="P4968" i="1"/>
  <c r="R4967" i="1"/>
  <c r="Q4967" i="1"/>
  <c r="P4967" i="1"/>
  <c r="R4966" i="1"/>
  <c r="Q4966" i="1"/>
  <c r="P4966" i="1"/>
  <c r="R4965" i="1"/>
  <c r="Q4965" i="1"/>
  <c r="P4965" i="1"/>
  <c r="R4964" i="1"/>
  <c r="Q4964" i="1"/>
  <c r="P4964" i="1"/>
  <c r="R4963" i="1"/>
  <c r="Q4963" i="1"/>
  <c r="P4963" i="1"/>
  <c r="R4962" i="1"/>
  <c r="Q4962" i="1"/>
  <c r="P4962" i="1"/>
  <c r="R4961" i="1"/>
  <c r="Q4961" i="1"/>
  <c r="P4961" i="1"/>
  <c r="R4960" i="1"/>
  <c r="Q4960" i="1"/>
  <c r="P4960" i="1"/>
  <c r="R4959" i="1"/>
  <c r="Q4959" i="1"/>
  <c r="P4959" i="1"/>
  <c r="R4958" i="1"/>
  <c r="Q4958" i="1"/>
  <c r="P4958" i="1"/>
  <c r="R4957" i="1"/>
  <c r="Q4957" i="1"/>
  <c r="P4957" i="1"/>
  <c r="R4956" i="1"/>
  <c r="Q4956" i="1"/>
  <c r="P4956" i="1"/>
  <c r="R4955" i="1"/>
  <c r="Q4955" i="1"/>
  <c r="P4955" i="1"/>
  <c r="R4954" i="1"/>
  <c r="Q4954" i="1"/>
  <c r="P4954" i="1"/>
  <c r="R4953" i="1"/>
  <c r="Q4953" i="1"/>
  <c r="P4953" i="1"/>
  <c r="R4952" i="1"/>
  <c r="Q4952" i="1"/>
  <c r="P4952" i="1"/>
  <c r="R4951" i="1"/>
  <c r="Q4951" i="1"/>
  <c r="P4951" i="1"/>
  <c r="R4950" i="1"/>
  <c r="Q4950" i="1"/>
  <c r="P4950" i="1"/>
  <c r="R4949" i="1"/>
  <c r="Q4949" i="1"/>
  <c r="P4949" i="1"/>
  <c r="R4948" i="1"/>
  <c r="Q4948" i="1"/>
  <c r="P4948" i="1"/>
  <c r="R4947" i="1"/>
  <c r="Q4947" i="1"/>
  <c r="P4947" i="1"/>
  <c r="R4946" i="1"/>
  <c r="Q4946" i="1"/>
  <c r="P4946" i="1"/>
  <c r="R4945" i="1"/>
  <c r="Q4945" i="1"/>
  <c r="P4945" i="1"/>
  <c r="R4944" i="1"/>
  <c r="Q4944" i="1"/>
  <c r="P4944" i="1"/>
  <c r="R4943" i="1"/>
  <c r="Q4943" i="1"/>
  <c r="P4943" i="1"/>
  <c r="R4942" i="1"/>
  <c r="Q4942" i="1"/>
  <c r="P4942" i="1"/>
  <c r="R4941" i="1"/>
  <c r="Q4941" i="1"/>
  <c r="P4941" i="1"/>
  <c r="R4940" i="1"/>
  <c r="Q4940" i="1"/>
  <c r="P4940" i="1"/>
  <c r="R4939" i="1"/>
  <c r="Q4939" i="1"/>
  <c r="P4939" i="1"/>
  <c r="R4938" i="1"/>
  <c r="Q4938" i="1"/>
  <c r="P4938" i="1"/>
  <c r="R4937" i="1"/>
  <c r="Q4937" i="1"/>
  <c r="P4937" i="1"/>
  <c r="R4936" i="1"/>
  <c r="Q4936" i="1"/>
  <c r="P4936" i="1"/>
  <c r="R4935" i="1"/>
  <c r="Q4935" i="1"/>
  <c r="P4935" i="1"/>
  <c r="R4934" i="1"/>
  <c r="Q4934" i="1"/>
  <c r="P4934" i="1"/>
  <c r="R4933" i="1"/>
  <c r="Q4933" i="1"/>
  <c r="P4933" i="1"/>
  <c r="R4932" i="1"/>
  <c r="Q4932" i="1"/>
  <c r="P4932" i="1"/>
  <c r="R4931" i="1"/>
  <c r="Q4931" i="1"/>
  <c r="P4931" i="1"/>
  <c r="R4930" i="1"/>
  <c r="Q4930" i="1"/>
  <c r="P4930" i="1"/>
  <c r="R4929" i="1"/>
  <c r="Q4929" i="1"/>
  <c r="P4929" i="1"/>
  <c r="R4928" i="1"/>
  <c r="Q4928" i="1"/>
  <c r="P4928" i="1"/>
  <c r="R4927" i="1"/>
  <c r="Q4927" i="1"/>
  <c r="P4927" i="1"/>
  <c r="R4926" i="1"/>
  <c r="Q4926" i="1"/>
  <c r="P4926" i="1"/>
  <c r="R4925" i="1"/>
  <c r="Q4925" i="1"/>
  <c r="P4925" i="1"/>
  <c r="R4924" i="1"/>
  <c r="Q4924" i="1"/>
  <c r="P4924" i="1"/>
  <c r="R4923" i="1"/>
  <c r="Q4923" i="1"/>
  <c r="P4923" i="1"/>
  <c r="R4922" i="1"/>
  <c r="Q4922" i="1"/>
  <c r="P4922" i="1"/>
  <c r="R4921" i="1"/>
  <c r="Q4921" i="1"/>
  <c r="P4921" i="1"/>
  <c r="R4920" i="1"/>
  <c r="Q4920" i="1"/>
  <c r="P4920" i="1"/>
  <c r="R4919" i="1"/>
  <c r="Q4919" i="1"/>
  <c r="P4919" i="1"/>
  <c r="R4918" i="1"/>
  <c r="Q4918" i="1"/>
  <c r="P4918" i="1"/>
  <c r="R4917" i="1"/>
  <c r="Q4917" i="1"/>
  <c r="P4917" i="1"/>
  <c r="R4916" i="1"/>
  <c r="Q4916" i="1"/>
  <c r="P4916" i="1"/>
  <c r="R4915" i="1"/>
  <c r="Q4915" i="1"/>
  <c r="P4915" i="1"/>
  <c r="R4914" i="1"/>
  <c r="Q4914" i="1"/>
  <c r="P4914" i="1"/>
  <c r="R4913" i="1"/>
  <c r="Q4913" i="1"/>
  <c r="P4913" i="1"/>
  <c r="R4912" i="1"/>
  <c r="Q4912" i="1"/>
  <c r="P4912" i="1"/>
  <c r="R4911" i="1"/>
  <c r="Q4911" i="1"/>
  <c r="P4911" i="1"/>
  <c r="R4910" i="1"/>
  <c r="Q4910" i="1"/>
  <c r="P4910" i="1"/>
  <c r="R4909" i="1"/>
  <c r="Q4909" i="1"/>
  <c r="P4909" i="1"/>
  <c r="R4908" i="1"/>
  <c r="Q4908" i="1"/>
  <c r="P4908" i="1"/>
  <c r="R4907" i="1"/>
  <c r="Q4907" i="1"/>
  <c r="P4907" i="1"/>
  <c r="R4906" i="1"/>
  <c r="Q4906" i="1"/>
  <c r="P4906" i="1"/>
  <c r="R4905" i="1"/>
  <c r="Q4905" i="1"/>
  <c r="P4905" i="1"/>
  <c r="R4904" i="1"/>
  <c r="Q4904" i="1"/>
  <c r="P4904" i="1"/>
  <c r="R4903" i="1"/>
  <c r="Q4903" i="1"/>
  <c r="P4903" i="1"/>
  <c r="R4902" i="1"/>
  <c r="Q4902" i="1"/>
  <c r="P4902" i="1"/>
  <c r="R4901" i="1"/>
  <c r="Q4901" i="1"/>
  <c r="P4901" i="1"/>
  <c r="R4900" i="1"/>
  <c r="Q4900" i="1"/>
  <c r="P4900" i="1"/>
  <c r="R4899" i="1"/>
  <c r="Q4899" i="1"/>
  <c r="P4899" i="1"/>
  <c r="R4898" i="1"/>
  <c r="Q4898" i="1"/>
  <c r="P4898" i="1"/>
  <c r="R4897" i="1"/>
  <c r="Q4897" i="1"/>
  <c r="P4897" i="1"/>
  <c r="R4896" i="1"/>
  <c r="Q4896" i="1"/>
  <c r="P4896" i="1"/>
  <c r="R4895" i="1"/>
  <c r="Q4895" i="1"/>
  <c r="P4895" i="1"/>
  <c r="R4894" i="1"/>
  <c r="Q4894" i="1"/>
  <c r="P4894" i="1"/>
  <c r="R4893" i="1"/>
  <c r="Q4893" i="1"/>
  <c r="P4893" i="1"/>
  <c r="R4892" i="1"/>
  <c r="Q4892" i="1"/>
  <c r="P4892" i="1"/>
  <c r="R4891" i="1"/>
  <c r="Q4891" i="1"/>
  <c r="P4891" i="1"/>
  <c r="R4890" i="1"/>
  <c r="Q4890" i="1"/>
  <c r="P4890" i="1"/>
  <c r="R4889" i="1"/>
  <c r="Q4889" i="1"/>
  <c r="P4889" i="1"/>
  <c r="R4888" i="1"/>
  <c r="Q4888" i="1"/>
  <c r="P4888" i="1"/>
  <c r="R4887" i="1"/>
  <c r="Q4887" i="1"/>
  <c r="P4887" i="1"/>
  <c r="R4886" i="1"/>
  <c r="Q4886" i="1"/>
  <c r="P4886" i="1"/>
  <c r="R4885" i="1"/>
  <c r="Q4885" i="1"/>
  <c r="P4885" i="1"/>
  <c r="R4884" i="1"/>
  <c r="Q4884" i="1"/>
  <c r="P4884" i="1"/>
  <c r="R4883" i="1"/>
  <c r="Q4883" i="1"/>
  <c r="P4883" i="1"/>
  <c r="R4882" i="1"/>
  <c r="Q4882" i="1"/>
  <c r="P4882" i="1"/>
  <c r="R4881" i="1"/>
  <c r="Q4881" i="1"/>
  <c r="P4881" i="1"/>
  <c r="R4880" i="1"/>
  <c r="Q4880" i="1"/>
  <c r="P4880" i="1"/>
  <c r="R4879" i="1"/>
  <c r="Q4879" i="1"/>
  <c r="P4879" i="1"/>
  <c r="R4878" i="1"/>
  <c r="Q4878" i="1"/>
  <c r="P4878" i="1"/>
  <c r="R4877" i="1"/>
  <c r="Q4877" i="1"/>
  <c r="P4877" i="1"/>
  <c r="R4876" i="1"/>
  <c r="Q4876" i="1"/>
  <c r="P4876" i="1"/>
  <c r="R4875" i="1"/>
  <c r="Q4875" i="1"/>
  <c r="P4875" i="1"/>
  <c r="R4874" i="1"/>
  <c r="Q4874" i="1"/>
  <c r="P4874" i="1"/>
  <c r="R4873" i="1"/>
  <c r="Q4873" i="1"/>
  <c r="P4873" i="1"/>
  <c r="R4872" i="1"/>
  <c r="Q4872" i="1"/>
  <c r="P4872" i="1"/>
  <c r="R4871" i="1"/>
  <c r="Q4871" i="1"/>
  <c r="P4871" i="1"/>
  <c r="R4870" i="1"/>
  <c r="Q4870" i="1"/>
  <c r="P4870" i="1"/>
  <c r="R4869" i="1"/>
  <c r="Q4869" i="1"/>
  <c r="P4869" i="1"/>
  <c r="R4868" i="1"/>
  <c r="Q4868" i="1"/>
  <c r="P4868" i="1"/>
  <c r="R4867" i="1"/>
  <c r="Q4867" i="1"/>
  <c r="P4867" i="1"/>
  <c r="R4866" i="1"/>
  <c r="Q4866" i="1"/>
  <c r="P4866" i="1"/>
  <c r="R4865" i="1"/>
  <c r="Q4865" i="1"/>
  <c r="P4865" i="1"/>
  <c r="R4864" i="1"/>
  <c r="Q4864" i="1"/>
  <c r="P4864" i="1"/>
  <c r="R4863" i="1"/>
  <c r="Q4863" i="1"/>
  <c r="P4863" i="1"/>
  <c r="R4862" i="1"/>
  <c r="Q4862" i="1"/>
  <c r="P4862" i="1"/>
  <c r="R4861" i="1"/>
  <c r="Q4861" i="1"/>
  <c r="P4861" i="1"/>
  <c r="R4860" i="1"/>
  <c r="Q4860" i="1"/>
  <c r="P4860" i="1"/>
  <c r="R4859" i="1"/>
  <c r="Q4859" i="1"/>
  <c r="P4859" i="1"/>
  <c r="R4858" i="1"/>
  <c r="Q4858" i="1"/>
  <c r="P4858" i="1"/>
  <c r="R4857" i="1"/>
  <c r="Q4857" i="1"/>
  <c r="P4857" i="1"/>
  <c r="R4856" i="1"/>
  <c r="Q4856" i="1"/>
  <c r="P4856" i="1"/>
  <c r="R4855" i="1"/>
  <c r="Q4855" i="1"/>
  <c r="P4855" i="1"/>
  <c r="R4854" i="1"/>
  <c r="Q4854" i="1"/>
  <c r="P4854" i="1"/>
  <c r="R4853" i="1"/>
  <c r="Q4853" i="1"/>
  <c r="P4853" i="1"/>
  <c r="R4852" i="1"/>
  <c r="Q4852" i="1"/>
  <c r="P4852" i="1"/>
  <c r="R4851" i="1"/>
  <c r="Q4851" i="1"/>
  <c r="P4851" i="1"/>
  <c r="R4850" i="1"/>
  <c r="Q4850" i="1"/>
  <c r="P4850" i="1"/>
  <c r="R4849" i="1"/>
  <c r="Q4849" i="1"/>
  <c r="P4849" i="1"/>
  <c r="R4848" i="1"/>
  <c r="Q4848" i="1"/>
  <c r="P4848" i="1"/>
  <c r="R4847" i="1"/>
  <c r="Q4847" i="1"/>
  <c r="P4847" i="1"/>
  <c r="R4846" i="1"/>
  <c r="Q4846" i="1"/>
  <c r="P4846" i="1"/>
  <c r="R4845" i="1"/>
  <c r="Q4845" i="1"/>
  <c r="P4845" i="1"/>
  <c r="R4844" i="1"/>
  <c r="Q4844" i="1"/>
  <c r="P4844" i="1"/>
  <c r="R4843" i="1"/>
  <c r="Q4843" i="1"/>
  <c r="P4843" i="1"/>
  <c r="R4842" i="1"/>
  <c r="Q4842" i="1"/>
  <c r="P4842" i="1"/>
  <c r="R4841" i="1"/>
  <c r="Q4841" i="1"/>
  <c r="P4841" i="1"/>
  <c r="R4840" i="1"/>
  <c r="Q4840" i="1"/>
  <c r="P4840" i="1"/>
  <c r="R4839" i="1"/>
  <c r="Q4839" i="1"/>
  <c r="P4839" i="1"/>
  <c r="R4838" i="1"/>
  <c r="Q4838" i="1"/>
  <c r="P4838" i="1"/>
  <c r="R4837" i="1"/>
  <c r="Q4837" i="1"/>
  <c r="P4837" i="1"/>
  <c r="R4836" i="1"/>
  <c r="Q4836" i="1"/>
  <c r="P4836" i="1"/>
  <c r="R4835" i="1"/>
  <c r="Q4835" i="1"/>
  <c r="P4835" i="1"/>
  <c r="R4834" i="1"/>
  <c r="Q4834" i="1"/>
  <c r="P4834" i="1"/>
  <c r="R4833" i="1"/>
  <c r="Q4833" i="1"/>
  <c r="P4833" i="1"/>
  <c r="R4832" i="1"/>
  <c r="Q4832" i="1"/>
  <c r="P4832" i="1"/>
  <c r="R4831" i="1"/>
  <c r="Q4831" i="1"/>
  <c r="P4831" i="1"/>
  <c r="R4830" i="1"/>
  <c r="Q4830" i="1"/>
  <c r="P4830" i="1"/>
  <c r="R4829" i="1"/>
  <c r="Q4829" i="1"/>
  <c r="P4829" i="1"/>
  <c r="R4828" i="1"/>
  <c r="Q4828" i="1"/>
  <c r="P4828" i="1"/>
  <c r="R4827" i="1"/>
  <c r="Q4827" i="1"/>
  <c r="P4827" i="1"/>
  <c r="R4826" i="1"/>
  <c r="Q4826" i="1"/>
  <c r="P4826" i="1"/>
  <c r="R4825" i="1"/>
  <c r="Q4825" i="1"/>
  <c r="P4825" i="1"/>
  <c r="R4824" i="1"/>
  <c r="Q4824" i="1"/>
  <c r="P4824" i="1"/>
  <c r="R4823" i="1"/>
  <c r="Q4823" i="1"/>
  <c r="P4823" i="1"/>
  <c r="R4822" i="1"/>
  <c r="Q4822" i="1"/>
  <c r="P4822" i="1"/>
  <c r="R4821" i="1"/>
  <c r="Q4821" i="1"/>
  <c r="P4821" i="1"/>
  <c r="R4820" i="1"/>
  <c r="Q4820" i="1"/>
  <c r="P4820" i="1"/>
  <c r="R4819" i="1"/>
  <c r="Q4819" i="1"/>
  <c r="P4819" i="1"/>
  <c r="R4818" i="1"/>
  <c r="Q4818" i="1"/>
  <c r="P4818" i="1"/>
  <c r="R4817" i="1"/>
  <c r="Q4817" i="1"/>
  <c r="P4817" i="1"/>
  <c r="R4816" i="1"/>
  <c r="Q4816" i="1"/>
  <c r="P4816" i="1"/>
  <c r="R4815" i="1"/>
  <c r="Q4815" i="1"/>
  <c r="P4815" i="1"/>
  <c r="R4814" i="1"/>
  <c r="Q4814" i="1"/>
  <c r="P4814" i="1"/>
  <c r="R4813" i="1"/>
  <c r="Q4813" i="1"/>
  <c r="P4813" i="1"/>
  <c r="R4812" i="1"/>
  <c r="Q4812" i="1"/>
  <c r="P4812" i="1"/>
  <c r="R4811" i="1"/>
  <c r="Q4811" i="1"/>
  <c r="P4811" i="1"/>
  <c r="R4810" i="1"/>
  <c r="Q4810" i="1"/>
  <c r="P4810" i="1"/>
  <c r="R4809" i="1"/>
  <c r="Q4809" i="1"/>
  <c r="P4809" i="1"/>
  <c r="R4808" i="1"/>
  <c r="Q4808" i="1"/>
  <c r="P4808" i="1"/>
  <c r="R4807" i="1"/>
  <c r="Q4807" i="1"/>
  <c r="P4807" i="1"/>
  <c r="R4806" i="1"/>
  <c r="Q4806" i="1"/>
  <c r="P4806" i="1"/>
  <c r="R4805" i="1"/>
  <c r="Q4805" i="1"/>
  <c r="P4805" i="1"/>
  <c r="R4804" i="1"/>
  <c r="Q4804" i="1"/>
  <c r="P4804" i="1"/>
  <c r="R4803" i="1"/>
  <c r="Q4803" i="1"/>
  <c r="P4803" i="1"/>
  <c r="R4802" i="1"/>
  <c r="Q4802" i="1"/>
  <c r="P4802" i="1"/>
  <c r="R4801" i="1"/>
  <c r="Q4801" i="1"/>
  <c r="P4801" i="1"/>
  <c r="R4800" i="1"/>
  <c r="Q4800" i="1"/>
  <c r="P4800" i="1"/>
  <c r="R4799" i="1"/>
  <c r="Q4799" i="1"/>
  <c r="P4799" i="1"/>
  <c r="R4798" i="1"/>
  <c r="Q4798" i="1"/>
  <c r="P4798" i="1"/>
  <c r="R4797" i="1"/>
  <c r="Q4797" i="1"/>
  <c r="P4797" i="1"/>
  <c r="R4796" i="1"/>
  <c r="Q4796" i="1"/>
  <c r="P4796" i="1"/>
  <c r="R4795" i="1"/>
  <c r="Q4795" i="1"/>
  <c r="P4795" i="1"/>
  <c r="R4794" i="1"/>
  <c r="Q4794" i="1"/>
  <c r="P4794" i="1"/>
  <c r="R4793" i="1"/>
  <c r="Q4793" i="1"/>
  <c r="P4793" i="1"/>
  <c r="R4792" i="1"/>
  <c r="Q4792" i="1"/>
  <c r="P4792" i="1"/>
  <c r="R4791" i="1"/>
  <c r="Q4791" i="1"/>
  <c r="P4791" i="1"/>
  <c r="R4790" i="1"/>
  <c r="Q4790" i="1"/>
  <c r="P4790" i="1"/>
  <c r="R4789" i="1"/>
  <c r="Q4789" i="1"/>
  <c r="P4789" i="1"/>
  <c r="R4788" i="1"/>
  <c r="Q4788" i="1"/>
  <c r="P4788" i="1"/>
  <c r="R4787" i="1"/>
  <c r="Q4787" i="1"/>
  <c r="P4787" i="1"/>
  <c r="R4786" i="1"/>
  <c r="Q4786" i="1"/>
  <c r="P4786" i="1"/>
  <c r="R4785" i="1"/>
  <c r="Q4785" i="1"/>
  <c r="P4785" i="1"/>
  <c r="R4784" i="1"/>
  <c r="Q4784" i="1"/>
  <c r="P4784" i="1"/>
  <c r="R4783" i="1"/>
  <c r="Q4783" i="1"/>
  <c r="P4783" i="1"/>
  <c r="R4782" i="1"/>
  <c r="Q4782" i="1"/>
  <c r="P4782" i="1"/>
  <c r="R4781" i="1"/>
  <c r="Q4781" i="1"/>
  <c r="P4781" i="1"/>
  <c r="R4780" i="1"/>
  <c r="Q4780" i="1"/>
  <c r="P4780" i="1"/>
  <c r="R4779" i="1"/>
  <c r="Q4779" i="1"/>
  <c r="P4779" i="1"/>
  <c r="R4778" i="1"/>
  <c r="Q4778" i="1"/>
  <c r="P4778" i="1"/>
  <c r="R4777" i="1"/>
  <c r="Q4777" i="1"/>
  <c r="P4777" i="1"/>
  <c r="R4776" i="1"/>
  <c r="Q4776" i="1"/>
  <c r="P4776" i="1"/>
  <c r="R4775" i="1"/>
  <c r="Q4775" i="1"/>
  <c r="P4775" i="1"/>
  <c r="R4774" i="1"/>
  <c r="Q4774" i="1"/>
  <c r="P4774" i="1"/>
  <c r="R4773" i="1"/>
  <c r="Q4773" i="1"/>
  <c r="P4773" i="1"/>
  <c r="R4772" i="1"/>
  <c r="Q4772" i="1"/>
  <c r="P4772" i="1"/>
  <c r="R4771" i="1"/>
  <c r="Q4771" i="1"/>
  <c r="P4771" i="1"/>
  <c r="R4770" i="1"/>
  <c r="Q4770" i="1"/>
  <c r="P4770" i="1"/>
  <c r="R4769" i="1"/>
  <c r="Q4769" i="1"/>
  <c r="P4769" i="1"/>
  <c r="R4768" i="1"/>
  <c r="Q4768" i="1"/>
  <c r="P4768" i="1"/>
  <c r="R4767" i="1"/>
  <c r="Q4767" i="1"/>
  <c r="P4767" i="1"/>
  <c r="R4766" i="1"/>
  <c r="Q4766" i="1"/>
  <c r="P4766" i="1"/>
  <c r="R4765" i="1"/>
  <c r="Q4765" i="1"/>
  <c r="P4765" i="1"/>
  <c r="R4764" i="1"/>
  <c r="Q4764" i="1"/>
  <c r="P4764" i="1"/>
  <c r="R4763" i="1"/>
  <c r="Q4763" i="1"/>
  <c r="P4763" i="1"/>
  <c r="R4762" i="1"/>
  <c r="Q4762" i="1"/>
  <c r="P4762" i="1"/>
  <c r="R4761" i="1"/>
  <c r="Q4761" i="1"/>
  <c r="P4761" i="1"/>
  <c r="R4760" i="1"/>
  <c r="Q4760" i="1"/>
  <c r="P4760" i="1"/>
  <c r="R4759" i="1"/>
  <c r="Q4759" i="1"/>
  <c r="P4759" i="1"/>
  <c r="R4758" i="1"/>
  <c r="Q4758" i="1"/>
  <c r="P4758" i="1"/>
  <c r="R4757" i="1"/>
  <c r="Q4757" i="1"/>
  <c r="P4757" i="1"/>
  <c r="R4756" i="1"/>
  <c r="Q4756" i="1"/>
  <c r="P4756" i="1"/>
  <c r="R4755" i="1"/>
  <c r="Q4755" i="1"/>
  <c r="P4755" i="1"/>
  <c r="R4754" i="1"/>
  <c r="Q4754" i="1"/>
  <c r="P4754" i="1"/>
  <c r="R4753" i="1"/>
  <c r="Q4753" i="1"/>
  <c r="P4753" i="1"/>
  <c r="R4752" i="1"/>
  <c r="Q4752" i="1"/>
  <c r="P4752" i="1"/>
  <c r="R4751" i="1"/>
  <c r="Q4751" i="1"/>
  <c r="P4751" i="1"/>
  <c r="R4750" i="1"/>
  <c r="Q4750" i="1"/>
  <c r="P4750" i="1"/>
  <c r="R4749" i="1"/>
  <c r="Q4749" i="1"/>
  <c r="P4749" i="1"/>
  <c r="R4748" i="1"/>
  <c r="Q4748" i="1"/>
  <c r="P4748" i="1"/>
  <c r="R4747" i="1"/>
  <c r="Q4747" i="1"/>
  <c r="P4747" i="1"/>
  <c r="R4746" i="1"/>
  <c r="Q4746" i="1"/>
  <c r="P4746" i="1"/>
  <c r="R4745" i="1"/>
  <c r="Q4745" i="1"/>
  <c r="P4745" i="1"/>
  <c r="R4744" i="1"/>
  <c r="Q4744" i="1"/>
  <c r="P4744" i="1"/>
  <c r="R4743" i="1"/>
  <c r="Q4743" i="1"/>
  <c r="P4743" i="1"/>
  <c r="R4742" i="1"/>
  <c r="Q4742" i="1"/>
  <c r="P4742" i="1"/>
  <c r="R4741" i="1"/>
  <c r="Q4741" i="1"/>
  <c r="P4741" i="1"/>
  <c r="R4740" i="1"/>
  <c r="Q4740" i="1"/>
  <c r="P4740" i="1"/>
  <c r="R4739" i="1"/>
  <c r="Q4739" i="1"/>
  <c r="P4739" i="1"/>
  <c r="R4738" i="1"/>
  <c r="Q4738" i="1"/>
  <c r="P4738" i="1"/>
  <c r="R4737" i="1"/>
  <c r="Q4737" i="1"/>
  <c r="P4737" i="1"/>
  <c r="R4736" i="1"/>
  <c r="Q4736" i="1"/>
  <c r="P4736" i="1"/>
  <c r="R4735" i="1"/>
  <c r="Q4735" i="1"/>
  <c r="P4735" i="1"/>
  <c r="R4734" i="1"/>
  <c r="Q4734" i="1"/>
  <c r="P4734" i="1"/>
  <c r="R4733" i="1"/>
  <c r="Q4733" i="1"/>
  <c r="P4733" i="1"/>
  <c r="R4732" i="1"/>
  <c r="Q4732" i="1"/>
  <c r="P4732" i="1"/>
  <c r="R4731" i="1"/>
  <c r="Q4731" i="1"/>
  <c r="P4731" i="1"/>
  <c r="R4730" i="1"/>
  <c r="Q4730" i="1"/>
  <c r="P4730" i="1"/>
  <c r="R4729" i="1"/>
  <c r="Q4729" i="1"/>
  <c r="P4729" i="1"/>
  <c r="R4728" i="1"/>
  <c r="Q4728" i="1"/>
  <c r="P4728" i="1"/>
  <c r="R4727" i="1"/>
  <c r="Q4727" i="1"/>
  <c r="P4727" i="1"/>
  <c r="R4726" i="1"/>
  <c r="Q4726" i="1"/>
  <c r="P4726" i="1"/>
  <c r="R4725" i="1"/>
  <c r="Q4725" i="1"/>
  <c r="P4725" i="1"/>
  <c r="R4724" i="1"/>
  <c r="Q4724" i="1"/>
  <c r="P4724" i="1"/>
  <c r="R4723" i="1"/>
  <c r="Q4723" i="1"/>
  <c r="P4723" i="1"/>
  <c r="R4722" i="1"/>
  <c r="Q4722" i="1"/>
  <c r="P4722" i="1"/>
  <c r="R4721" i="1"/>
  <c r="Q4721" i="1"/>
  <c r="P4721" i="1"/>
  <c r="R4720" i="1"/>
  <c r="Q4720" i="1"/>
  <c r="P4720" i="1"/>
  <c r="R4719" i="1"/>
  <c r="Q4719" i="1"/>
  <c r="P4719" i="1"/>
  <c r="R4718" i="1"/>
  <c r="Q4718" i="1"/>
  <c r="P4718" i="1"/>
  <c r="R4717" i="1"/>
  <c r="Q4717" i="1"/>
  <c r="P4717" i="1"/>
  <c r="R4716" i="1"/>
  <c r="Q4716" i="1"/>
  <c r="P4716" i="1"/>
  <c r="R4715" i="1"/>
  <c r="Q4715" i="1"/>
  <c r="P4715" i="1"/>
  <c r="R4714" i="1"/>
  <c r="Q4714" i="1"/>
  <c r="P4714" i="1"/>
  <c r="R4713" i="1"/>
  <c r="Q4713" i="1"/>
  <c r="P4713" i="1"/>
  <c r="R4712" i="1"/>
  <c r="Q4712" i="1"/>
  <c r="P4712" i="1"/>
  <c r="R4711" i="1"/>
  <c r="Q4711" i="1"/>
  <c r="P4711" i="1"/>
  <c r="R4710" i="1"/>
  <c r="Q4710" i="1"/>
  <c r="P4710" i="1"/>
  <c r="R4709" i="1"/>
  <c r="Q4709" i="1"/>
  <c r="P4709" i="1"/>
  <c r="R4708" i="1"/>
  <c r="Q4708" i="1"/>
  <c r="P4708" i="1"/>
  <c r="R4707" i="1"/>
  <c r="Q4707" i="1"/>
  <c r="P4707" i="1"/>
  <c r="R4706" i="1"/>
  <c r="Q4706" i="1"/>
  <c r="P4706" i="1"/>
  <c r="R4705" i="1"/>
  <c r="Q4705" i="1"/>
  <c r="P4705" i="1"/>
  <c r="R4704" i="1"/>
  <c r="Q4704" i="1"/>
  <c r="P4704" i="1"/>
  <c r="R4703" i="1"/>
  <c r="Q4703" i="1"/>
  <c r="P4703" i="1"/>
  <c r="R4702" i="1"/>
  <c r="Q4702" i="1"/>
  <c r="P4702" i="1"/>
  <c r="R4701" i="1"/>
  <c r="Q4701" i="1"/>
  <c r="P4701" i="1"/>
  <c r="R4700" i="1"/>
  <c r="Q4700" i="1"/>
  <c r="P4700" i="1"/>
  <c r="R4699" i="1"/>
  <c r="Q4699" i="1"/>
  <c r="P4699" i="1"/>
  <c r="R4698" i="1"/>
  <c r="Q4698" i="1"/>
  <c r="P4698" i="1"/>
  <c r="R4697" i="1"/>
  <c r="Q4697" i="1"/>
  <c r="P4697" i="1"/>
  <c r="R4696" i="1"/>
  <c r="Q4696" i="1"/>
  <c r="P4696" i="1"/>
  <c r="R4695" i="1"/>
  <c r="Q4695" i="1"/>
  <c r="P4695" i="1"/>
  <c r="R4694" i="1"/>
  <c r="Q4694" i="1"/>
  <c r="P4694" i="1"/>
  <c r="R4693" i="1"/>
  <c r="Q4693" i="1"/>
  <c r="P4693" i="1"/>
  <c r="R4692" i="1"/>
  <c r="Q4692" i="1"/>
  <c r="P4692" i="1"/>
  <c r="R4691" i="1"/>
  <c r="Q4691" i="1"/>
  <c r="P4691" i="1"/>
  <c r="R4690" i="1"/>
  <c r="Q4690" i="1"/>
  <c r="P4690" i="1"/>
  <c r="R4689" i="1"/>
  <c r="Q4689" i="1"/>
  <c r="P4689" i="1"/>
  <c r="R4688" i="1"/>
  <c r="Q4688" i="1"/>
  <c r="P4688" i="1"/>
  <c r="R4687" i="1"/>
  <c r="Q4687" i="1"/>
  <c r="P4687" i="1"/>
  <c r="R4686" i="1"/>
  <c r="Q4686" i="1"/>
  <c r="P4686" i="1"/>
  <c r="R4685" i="1"/>
  <c r="Q4685" i="1"/>
  <c r="P4685" i="1"/>
  <c r="R4684" i="1"/>
  <c r="Q4684" i="1"/>
  <c r="P4684" i="1"/>
  <c r="R4683" i="1"/>
  <c r="Q4683" i="1"/>
  <c r="P4683" i="1"/>
  <c r="R4682" i="1"/>
  <c r="Q4682" i="1"/>
  <c r="P4682" i="1"/>
  <c r="R4681" i="1"/>
  <c r="Q4681" i="1"/>
  <c r="P4681" i="1"/>
  <c r="R4680" i="1"/>
  <c r="Q4680" i="1"/>
  <c r="P4680" i="1"/>
  <c r="R4679" i="1"/>
  <c r="Q4679" i="1"/>
  <c r="P4679" i="1"/>
  <c r="R4678" i="1"/>
  <c r="Q4678" i="1"/>
  <c r="P4678" i="1"/>
  <c r="R4677" i="1"/>
  <c r="Q4677" i="1"/>
  <c r="P4677" i="1"/>
  <c r="R4676" i="1"/>
  <c r="Q4676" i="1"/>
  <c r="P4676" i="1"/>
  <c r="R4675" i="1"/>
  <c r="Q4675" i="1"/>
  <c r="P4675" i="1"/>
  <c r="R4674" i="1"/>
  <c r="Q4674" i="1"/>
  <c r="P4674" i="1"/>
  <c r="R4673" i="1"/>
  <c r="Q4673" i="1"/>
  <c r="P4673" i="1"/>
  <c r="R4672" i="1"/>
  <c r="Q4672" i="1"/>
  <c r="P4672" i="1"/>
  <c r="R4671" i="1"/>
  <c r="Q4671" i="1"/>
  <c r="P4671" i="1"/>
  <c r="R4670" i="1"/>
  <c r="Q4670" i="1"/>
  <c r="P4670" i="1"/>
  <c r="R4669" i="1"/>
  <c r="Q4669" i="1"/>
  <c r="P4669" i="1"/>
  <c r="R4668" i="1"/>
  <c r="Q4668" i="1"/>
  <c r="P4668" i="1"/>
  <c r="R4667" i="1"/>
  <c r="Q4667" i="1"/>
  <c r="P4667" i="1"/>
  <c r="R4666" i="1"/>
  <c r="Q4666" i="1"/>
  <c r="P4666" i="1"/>
  <c r="R4665" i="1"/>
  <c r="Q4665" i="1"/>
  <c r="P4665" i="1"/>
  <c r="R4664" i="1"/>
  <c r="Q4664" i="1"/>
  <c r="P4664" i="1"/>
  <c r="R4663" i="1"/>
  <c r="Q4663" i="1"/>
  <c r="P4663" i="1"/>
  <c r="R4662" i="1"/>
  <c r="Q4662" i="1"/>
  <c r="P4662" i="1"/>
  <c r="R4661" i="1"/>
  <c r="Q4661" i="1"/>
  <c r="P4661" i="1"/>
  <c r="R4660" i="1"/>
  <c r="Q4660" i="1"/>
  <c r="P4660" i="1"/>
  <c r="R4659" i="1"/>
  <c r="Q4659" i="1"/>
  <c r="P4659" i="1"/>
  <c r="R4658" i="1"/>
  <c r="Q4658" i="1"/>
  <c r="P4658" i="1"/>
  <c r="R4657" i="1"/>
  <c r="Q4657" i="1"/>
  <c r="P4657" i="1"/>
  <c r="R4656" i="1"/>
  <c r="Q4656" i="1"/>
  <c r="P4656" i="1"/>
  <c r="R4655" i="1"/>
  <c r="Q4655" i="1"/>
  <c r="P4655" i="1"/>
  <c r="R4654" i="1"/>
  <c r="Q4654" i="1"/>
  <c r="P4654" i="1"/>
  <c r="R4653" i="1"/>
  <c r="Q4653" i="1"/>
  <c r="P4653" i="1"/>
  <c r="R4652" i="1"/>
  <c r="Q4652" i="1"/>
  <c r="P4652" i="1"/>
  <c r="R4651" i="1"/>
  <c r="Q4651" i="1"/>
  <c r="P4651" i="1"/>
  <c r="R4650" i="1"/>
  <c r="Q4650" i="1"/>
  <c r="P4650" i="1"/>
  <c r="R4649" i="1"/>
  <c r="Q4649" i="1"/>
  <c r="P4649" i="1"/>
  <c r="R4648" i="1"/>
  <c r="Q4648" i="1"/>
  <c r="P4648" i="1"/>
  <c r="R4647" i="1"/>
  <c r="Q4647" i="1"/>
  <c r="P4647" i="1"/>
  <c r="R4646" i="1"/>
  <c r="Q4646" i="1"/>
  <c r="P4646" i="1"/>
  <c r="R4645" i="1"/>
  <c r="Q4645" i="1"/>
  <c r="P4645" i="1"/>
  <c r="R4644" i="1"/>
  <c r="Q4644" i="1"/>
  <c r="P4644" i="1"/>
  <c r="R4643" i="1"/>
  <c r="Q4643" i="1"/>
  <c r="P4643" i="1"/>
  <c r="R4642" i="1"/>
  <c r="Q4642" i="1"/>
  <c r="P4642" i="1"/>
  <c r="R4641" i="1"/>
  <c r="Q4641" i="1"/>
  <c r="P4641" i="1"/>
  <c r="R4640" i="1"/>
  <c r="Q4640" i="1"/>
  <c r="P4640" i="1"/>
  <c r="R4639" i="1"/>
  <c r="Q4639" i="1"/>
  <c r="P4639" i="1"/>
  <c r="R4638" i="1"/>
  <c r="Q4638" i="1"/>
  <c r="P4638" i="1"/>
  <c r="R4637" i="1"/>
  <c r="Q4637" i="1"/>
  <c r="P4637" i="1"/>
  <c r="R4636" i="1"/>
  <c r="Q4636" i="1"/>
  <c r="P4636" i="1"/>
  <c r="R4635" i="1"/>
  <c r="Q4635" i="1"/>
  <c r="P4635" i="1"/>
  <c r="R4634" i="1"/>
  <c r="Q4634" i="1"/>
  <c r="P4634" i="1"/>
  <c r="R4633" i="1"/>
  <c r="Q4633" i="1"/>
  <c r="P4633" i="1"/>
  <c r="R4632" i="1"/>
  <c r="Q4632" i="1"/>
  <c r="P4632" i="1"/>
  <c r="R4631" i="1"/>
  <c r="Q4631" i="1"/>
  <c r="P4631" i="1"/>
  <c r="R4630" i="1"/>
  <c r="Q4630" i="1"/>
  <c r="P4630" i="1"/>
  <c r="R4629" i="1"/>
  <c r="Q4629" i="1"/>
  <c r="P4629" i="1"/>
  <c r="R4628" i="1"/>
  <c r="Q4628" i="1"/>
  <c r="P4628" i="1"/>
  <c r="R4627" i="1"/>
  <c r="Q4627" i="1"/>
  <c r="P4627" i="1"/>
  <c r="R4626" i="1"/>
  <c r="Q4626" i="1"/>
  <c r="P4626" i="1"/>
  <c r="R4625" i="1"/>
  <c r="Q4625" i="1"/>
  <c r="P4625" i="1"/>
  <c r="R4624" i="1"/>
  <c r="Q4624" i="1"/>
  <c r="P4624" i="1"/>
  <c r="R4623" i="1"/>
  <c r="Q4623" i="1"/>
  <c r="P4623" i="1"/>
  <c r="R4622" i="1"/>
  <c r="Q4622" i="1"/>
  <c r="P4622" i="1"/>
  <c r="R4621" i="1"/>
  <c r="Q4621" i="1"/>
  <c r="P4621" i="1"/>
  <c r="R4620" i="1"/>
  <c r="Q4620" i="1"/>
  <c r="P4620" i="1"/>
  <c r="R4619" i="1"/>
  <c r="Q4619" i="1"/>
  <c r="P4619" i="1"/>
  <c r="R4618" i="1"/>
  <c r="Q4618" i="1"/>
  <c r="P4618" i="1"/>
  <c r="R4617" i="1"/>
  <c r="Q4617" i="1"/>
  <c r="P4617" i="1"/>
  <c r="R4616" i="1"/>
  <c r="Q4616" i="1"/>
  <c r="P4616" i="1"/>
  <c r="R4615" i="1"/>
  <c r="Q4615" i="1"/>
  <c r="P4615" i="1"/>
  <c r="R4614" i="1"/>
  <c r="Q4614" i="1"/>
  <c r="P4614" i="1"/>
  <c r="R4613" i="1"/>
  <c r="Q4613" i="1"/>
  <c r="P4613" i="1"/>
  <c r="R4612" i="1"/>
  <c r="Q4612" i="1"/>
  <c r="P4612" i="1"/>
  <c r="R4611" i="1"/>
  <c r="Q4611" i="1"/>
  <c r="P4611" i="1"/>
  <c r="R4610" i="1"/>
  <c r="Q4610" i="1"/>
  <c r="P4610" i="1"/>
  <c r="R4609" i="1"/>
  <c r="Q4609" i="1"/>
  <c r="P4609" i="1"/>
  <c r="R4608" i="1"/>
  <c r="Q4608" i="1"/>
  <c r="P4608" i="1"/>
  <c r="R4607" i="1"/>
  <c r="Q4607" i="1"/>
  <c r="P4607" i="1"/>
  <c r="R4606" i="1"/>
  <c r="Q4606" i="1"/>
  <c r="P4606" i="1"/>
  <c r="R4605" i="1"/>
  <c r="Q4605" i="1"/>
  <c r="P4605" i="1"/>
  <c r="R4604" i="1"/>
  <c r="Q4604" i="1"/>
  <c r="P4604" i="1"/>
  <c r="R4603" i="1"/>
  <c r="Q4603" i="1"/>
  <c r="P4603" i="1"/>
  <c r="R4602" i="1"/>
  <c r="Q4602" i="1"/>
  <c r="P4602" i="1"/>
  <c r="R4601" i="1"/>
  <c r="Q4601" i="1"/>
  <c r="P4601" i="1"/>
  <c r="R4600" i="1"/>
  <c r="Q4600" i="1"/>
  <c r="P4600" i="1"/>
  <c r="R4599" i="1"/>
  <c r="Q4599" i="1"/>
  <c r="P4599" i="1"/>
  <c r="R4598" i="1"/>
  <c r="Q4598" i="1"/>
  <c r="P4598" i="1"/>
  <c r="R4597" i="1"/>
  <c r="Q4597" i="1"/>
  <c r="P4597" i="1"/>
  <c r="R4596" i="1"/>
  <c r="Q4596" i="1"/>
  <c r="P4596" i="1"/>
  <c r="R4595" i="1"/>
  <c r="Q4595" i="1"/>
  <c r="P4595" i="1"/>
  <c r="R4594" i="1"/>
  <c r="Q4594" i="1"/>
  <c r="P4594" i="1"/>
  <c r="R4593" i="1"/>
  <c r="Q4593" i="1"/>
  <c r="P4593" i="1"/>
  <c r="R4592" i="1"/>
  <c r="Q4592" i="1"/>
  <c r="P4592" i="1"/>
  <c r="R4591" i="1"/>
  <c r="Q4591" i="1"/>
  <c r="P4591" i="1"/>
  <c r="R4590" i="1"/>
  <c r="Q4590" i="1"/>
  <c r="P4590" i="1"/>
  <c r="R4589" i="1"/>
  <c r="Q4589" i="1"/>
  <c r="P4589" i="1"/>
  <c r="R4588" i="1"/>
  <c r="Q4588" i="1"/>
  <c r="P4588" i="1"/>
  <c r="R4587" i="1"/>
  <c r="Q4587" i="1"/>
  <c r="P4587" i="1"/>
  <c r="R4586" i="1"/>
  <c r="Q4586" i="1"/>
  <c r="P4586" i="1"/>
  <c r="R4585" i="1"/>
  <c r="Q4585" i="1"/>
  <c r="P4585" i="1"/>
  <c r="R4584" i="1"/>
  <c r="Q4584" i="1"/>
  <c r="P4584" i="1"/>
  <c r="R4583" i="1"/>
  <c r="Q4583" i="1"/>
  <c r="P4583" i="1"/>
  <c r="R4582" i="1"/>
  <c r="Q4582" i="1"/>
  <c r="P4582" i="1"/>
  <c r="R4581" i="1"/>
  <c r="Q4581" i="1"/>
  <c r="P4581" i="1"/>
  <c r="R4580" i="1"/>
  <c r="Q4580" i="1"/>
  <c r="P4580" i="1"/>
  <c r="R4579" i="1"/>
  <c r="Q4579" i="1"/>
  <c r="P4579" i="1"/>
  <c r="R4578" i="1"/>
  <c r="Q4578" i="1"/>
  <c r="P4578" i="1"/>
  <c r="R4577" i="1"/>
  <c r="Q4577" i="1"/>
  <c r="P4577" i="1"/>
  <c r="R4576" i="1"/>
  <c r="Q4576" i="1"/>
  <c r="P4576" i="1"/>
  <c r="R4575" i="1"/>
  <c r="Q4575" i="1"/>
  <c r="P4575" i="1"/>
  <c r="R4574" i="1"/>
  <c r="Q4574" i="1"/>
  <c r="P4574" i="1"/>
  <c r="R4573" i="1"/>
  <c r="Q4573" i="1"/>
  <c r="P4573" i="1"/>
  <c r="R4572" i="1"/>
  <c r="Q4572" i="1"/>
  <c r="P4572" i="1"/>
  <c r="R4571" i="1"/>
  <c r="Q4571" i="1"/>
  <c r="P4571" i="1"/>
  <c r="R4570" i="1"/>
  <c r="Q4570" i="1"/>
  <c r="P4570" i="1"/>
  <c r="R4569" i="1"/>
  <c r="Q4569" i="1"/>
  <c r="P4569" i="1"/>
  <c r="R4568" i="1"/>
  <c r="Q4568" i="1"/>
  <c r="P4568" i="1"/>
  <c r="R4567" i="1"/>
  <c r="Q4567" i="1"/>
  <c r="P4567" i="1"/>
  <c r="R4566" i="1"/>
  <c r="Q4566" i="1"/>
  <c r="P4566" i="1"/>
  <c r="R4565" i="1"/>
  <c r="Q4565" i="1"/>
  <c r="P4565" i="1"/>
  <c r="R4564" i="1"/>
  <c r="Q4564" i="1"/>
  <c r="P4564" i="1"/>
  <c r="R4563" i="1"/>
  <c r="Q4563" i="1"/>
  <c r="P4563" i="1"/>
  <c r="R4562" i="1"/>
  <c r="Q4562" i="1"/>
  <c r="P4562" i="1"/>
  <c r="R4561" i="1"/>
  <c r="Q4561" i="1"/>
  <c r="P4561" i="1"/>
  <c r="R4560" i="1"/>
  <c r="Q4560" i="1"/>
  <c r="P4560" i="1"/>
  <c r="R4559" i="1"/>
  <c r="Q4559" i="1"/>
  <c r="P4559" i="1"/>
  <c r="R4558" i="1"/>
  <c r="Q4558" i="1"/>
  <c r="P4558" i="1"/>
  <c r="R4557" i="1"/>
  <c r="Q4557" i="1"/>
  <c r="P4557" i="1"/>
  <c r="R4556" i="1"/>
  <c r="Q4556" i="1"/>
  <c r="P4556" i="1"/>
  <c r="R4555" i="1"/>
  <c r="Q4555" i="1"/>
  <c r="P4555" i="1"/>
  <c r="R4554" i="1"/>
  <c r="Q4554" i="1"/>
  <c r="P4554" i="1"/>
  <c r="R4553" i="1"/>
  <c r="Q4553" i="1"/>
  <c r="P4553" i="1"/>
  <c r="R4552" i="1"/>
  <c r="Q4552" i="1"/>
  <c r="P4552" i="1"/>
  <c r="R4551" i="1"/>
  <c r="Q4551" i="1"/>
  <c r="P4551" i="1"/>
  <c r="R4550" i="1"/>
  <c r="Q4550" i="1"/>
  <c r="P4550" i="1"/>
  <c r="R4549" i="1"/>
  <c r="Q4549" i="1"/>
  <c r="P4549" i="1"/>
  <c r="R4548" i="1"/>
  <c r="Q4548" i="1"/>
  <c r="P4548" i="1"/>
  <c r="R4547" i="1"/>
  <c r="Q4547" i="1"/>
  <c r="P4547" i="1"/>
  <c r="R4546" i="1"/>
  <c r="Q4546" i="1"/>
  <c r="P4546" i="1"/>
  <c r="R4545" i="1"/>
  <c r="Q4545" i="1"/>
  <c r="P4545" i="1"/>
  <c r="R4544" i="1"/>
  <c r="Q4544" i="1"/>
  <c r="P4544" i="1"/>
  <c r="R4543" i="1"/>
  <c r="Q4543" i="1"/>
  <c r="P4543" i="1"/>
  <c r="R4542" i="1"/>
  <c r="Q4542" i="1"/>
  <c r="P4542" i="1"/>
  <c r="R4541" i="1"/>
  <c r="Q4541" i="1"/>
  <c r="P4541" i="1"/>
  <c r="R4540" i="1"/>
  <c r="Q4540" i="1"/>
  <c r="P4540" i="1"/>
  <c r="R4539" i="1"/>
  <c r="Q4539" i="1"/>
  <c r="P4539" i="1"/>
  <c r="R4538" i="1"/>
  <c r="Q4538" i="1"/>
  <c r="P4538" i="1"/>
  <c r="R4537" i="1"/>
  <c r="Q4537" i="1"/>
  <c r="P4537" i="1"/>
  <c r="R4536" i="1"/>
  <c r="Q4536" i="1"/>
  <c r="P4536" i="1"/>
  <c r="R4535" i="1"/>
  <c r="Q4535" i="1"/>
  <c r="P4535" i="1"/>
  <c r="R4534" i="1"/>
  <c r="Q4534" i="1"/>
  <c r="P4534" i="1"/>
  <c r="R4533" i="1"/>
  <c r="Q4533" i="1"/>
  <c r="P4533" i="1"/>
  <c r="R4532" i="1"/>
  <c r="Q4532" i="1"/>
  <c r="P4532" i="1"/>
  <c r="R4531" i="1"/>
  <c r="Q4531" i="1"/>
  <c r="P4531" i="1"/>
  <c r="R4530" i="1"/>
  <c r="Q4530" i="1"/>
  <c r="P4530" i="1"/>
  <c r="R4529" i="1"/>
  <c r="Q4529" i="1"/>
  <c r="P4529" i="1"/>
  <c r="R4528" i="1"/>
  <c r="Q4528" i="1"/>
  <c r="P4528" i="1"/>
  <c r="R4527" i="1"/>
  <c r="Q4527" i="1"/>
  <c r="P4527" i="1"/>
  <c r="R4526" i="1"/>
  <c r="Q4526" i="1"/>
  <c r="P4526" i="1"/>
  <c r="R4525" i="1"/>
  <c r="Q4525" i="1"/>
  <c r="P4525" i="1"/>
  <c r="R4524" i="1"/>
  <c r="Q4524" i="1"/>
  <c r="P4524" i="1"/>
  <c r="R4523" i="1"/>
  <c r="Q4523" i="1"/>
  <c r="P4523" i="1"/>
  <c r="R4522" i="1"/>
  <c r="Q4522" i="1"/>
  <c r="P4522" i="1"/>
  <c r="R4521" i="1"/>
  <c r="Q4521" i="1"/>
  <c r="P4521" i="1"/>
  <c r="R4520" i="1"/>
  <c r="Q4520" i="1"/>
  <c r="P4520" i="1"/>
  <c r="R4519" i="1"/>
  <c r="Q4519" i="1"/>
  <c r="P4519" i="1"/>
  <c r="R4518" i="1"/>
  <c r="Q4518" i="1"/>
  <c r="P4518" i="1"/>
  <c r="R4517" i="1"/>
  <c r="Q4517" i="1"/>
  <c r="P4517" i="1"/>
  <c r="R4516" i="1"/>
  <c r="Q4516" i="1"/>
  <c r="P4516" i="1"/>
  <c r="R4515" i="1"/>
  <c r="Q4515" i="1"/>
  <c r="P4515" i="1"/>
  <c r="R4514" i="1"/>
  <c r="Q4514" i="1"/>
  <c r="P4514" i="1"/>
  <c r="R4513" i="1"/>
  <c r="Q4513" i="1"/>
  <c r="P4513" i="1"/>
  <c r="R4512" i="1"/>
  <c r="Q4512" i="1"/>
  <c r="P4512" i="1"/>
  <c r="R4511" i="1"/>
  <c r="Q4511" i="1"/>
  <c r="P4511" i="1"/>
  <c r="R4510" i="1"/>
  <c r="Q4510" i="1"/>
  <c r="P4510" i="1"/>
  <c r="R4509" i="1"/>
  <c r="Q4509" i="1"/>
  <c r="P4509" i="1"/>
  <c r="R4508" i="1"/>
  <c r="Q4508" i="1"/>
  <c r="P4508" i="1"/>
  <c r="R4507" i="1"/>
  <c r="Q4507" i="1"/>
  <c r="P4507" i="1"/>
  <c r="R4506" i="1"/>
  <c r="Q4506" i="1"/>
  <c r="P4506" i="1"/>
  <c r="R4505" i="1"/>
  <c r="Q4505" i="1"/>
  <c r="P4505" i="1"/>
  <c r="R4504" i="1"/>
  <c r="Q4504" i="1"/>
  <c r="P4504" i="1"/>
  <c r="R4503" i="1"/>
  <c r="Q4503" i="1"/>
  <c r="P4503" i="1"/>
  <c r="R4502" i="1"/>
  <c r="Q4502" i="1"/>
  <c r="P4502" i="1"/>
  <c r="R4501" i="1"/>
  <c r="Q4501" i="1"/>
  <c r="P4501" i="1"/>
  <c r="R4500" i="1"/>
  <c r="Q4500" i="1"/>
  <c r="P4500" i="1"/>
  <c r="R4499" i="1"/>
  <c r="Q4499" i="1"/>
  <c r="P4499" i="1"/>
  <c r="R4498" i="1"/>
  <c r="Q4498" i="1"/>
  <c r="P4498" i="1"/>
  <c r="R4497" i="1"/>
  <c r="Q4497" i="1"/>
  <c r="P4497" i="1"/>
  <c r="R4496" i="1"/>
  <c r="Q4496" i="1"/>
  <c r="P4496" i="1"/>
  <c r="R4495" i="1"/>
  <c r="Q4495" i="1"/>
  <c r="P4495" i="1"/>
  <c r="R4494" i="1"/>
  <c r="Q4494" i="1"/>
  <c r="P4494" i="1"/>
  <c r="R4493" i="1"/>
  <c r="Q4493" i="1"/>
  <c r="P4493" i="1"/>
  <c r="R4492" i="1"/>
  <c r="Q4492" i="1"/>
  <c r="P4492" i="1"/>
  <c r="R4491" i="1"/>
  <c r="Q4491" i="1"/>
  <c r="P4491" i="1"/>
  <c r="R4490" i="1"/>
  <c r="Q4490" i="1"/>
  <c r="P4490" i="1"/>
  <c r="R4489" i="1"/>
  <c r="Q4489" i="1"/>
  <c r="P4489" i="1"/>
  <c r="R4488" i="1"/>
  <c r="Q4488" i="1"/>
  <c r="P4488" i="1"/>
  <c r="R4487" i="1"/>
  <c r="Q4487" i="1"/>
  <c r="P4487" i="1"/>
  <c r="R4486" i="1"/>
  <c r="Q4486" i="1"/>
  <c r="P4486" i="1"/>
  <c r="R4485" i="1"/>
  <c r="Q4485" i="1"/>
  <c r="P4485" i="1"/>
  <c r="R4484" i="1"/>
  <c r="Q4484" i="1"/>
  <c r="P4484" i="1"/>
  <c r="R4483" i="1"/>
  <c r="Q4483" i="1"/>
  <c r="P4483" i="1"/>
  <c r="R4482" i="1"/>
  <c r="Q4482" i="1"/>
  <c r="P4482" i="1"/>
  <c r="R4481" i="1"/>
  <c r="Q4481" i="1"/>
  <c r="P4481" i="1"/>
  <c r="R4480" i="1"/>
  <c r="Q4480" i="1"/>
  <c r="P4480" i="1"/>
  <c r="R4479" i="1"/>
  <c r="Q4479" i="1"/>
  <c r="P4479" i="1"/>
  <c r="R4478" i="1"/>
  <c r="Q4478" i="1"/>
  <c r="P4478" i="1"/>
  <c r="R4477" i="1"/>
  <c r="Q4477" i="1"/>
  <c r="P4477" i="1"/>
  <c r="R4476" i="1"/>
  <c r="Q4476" i="1"/>
  <c r="P4476" i="1"/>
  <c r="R4475" i="1"/>
  <c r="Q4475" i="1"/>
  <c r="P4475" i="1"/>
  <c r="R4474" i="1"/>
  <c r="Q4474" i="1"/>
  <c r="P4474" i="1"/>
  <c r="R4473" i="1"/>
  <c r="Q4473" i="1"/>
  <c r="P4473" i="1"/>
  <c r="R4472" i="1"/>
  <c r="Q4472" i="1"/>
  <c r="P4472" i="1"/>
  <c r="R4471" i="1"/>
  <c r="Q4471" i="1"/>
  <c r="P4471" i="1"/>
  <c r="R4470" i="1"/>
  <c r="Q4470" i="1"/>
  <c r="P4470" i="1"/>
  <c r="R4469" i="1"/>
  <c r="Q4469" i="1"/>
  <c r="P4469" i="1"/>
  <c r="R4468" i="1"/>
  <c r="Q4468" i="1"/>
  <c r="P4468" i="1"/>
  <c r="R4467" i="1"/>
  <c r="Q4467" i="1"/>
  <c r="P4467" i="1"/>
  <c r="R4466" i="1"/>
  <c r="Q4466" i="1"/>
  <c r="P4466" i="1"/>
  <c r="R4465" i="1"/>
  <c r="Q4465" i="1"/>
  <c r="P4465" i="1"/>
  <c r="R4464" i="1"/>
  <c r="Q4464" i="1"/>
  <c r="P4464" i="1"/>
  <c r="R4463" i="1"/>
  <c r="Q4463" i="1"/>
  <c r="P4463" i="1"/>
  <c r="R4462" i="1"/>
  <c r="Q4462" i="1"/>
  <c r="P4462" i="1"/>
  <c r="R4461" i="1"/>
  <c r="Q4461" i="1"/>
  <c r="P4461" i="1"/>
  <c r="R4460" i="1"/>
  <c r="Q4460" i="1"/>
  <c r="P4460" i="1"/>
  <c r="R4459" i="1"/>
  <c r="Q4459" i="1"/>
  <c r="P4459" i="1"/>
  <c r="R4458" i="1"/>
  <c r="Q4458" i="1"/>
  <c r="P4458" i="1"/>
  <c r="R4457" i="1"/>
  <c r="Q4457" i="1"/>
  <c r="P4457" i="1"/>
  <c r="R4456" i="1"/>
  <c r="Q4456" i="1"/>
  <c r="P4456" i="1"/>
  <c r="R4455" i="1"/>
  <c r="Q4455" i="1"/>
  <c r="P4455" i="1"/>
  <c r="R4454" i="1"/>
  <c r="Q4454" i="1"/>
  <c r="P4454" i="1"/>
  <c r="R4453" i="1"/>
  <c r="Q4453" i="1"/>
  <c r="P4453" i="1"/>
  <c r="R4452" i="1"/>
  <c r="Q4452" i="1"/>
  <c r="P4452" i="1"/>
  <c r="R4451" i="1"/>
  <c r="Q4451" i="1"/>
  <c r="P4451" i="1"/>
  <c r="R4450" i="1"/>
  <c r="Q4450" i="1"/>
  <c r="P4450" i="1"/>
  <c r="R4449" i="1"/>
  <c r="Q4449" i="1"/>
  <c r="P4449" i="1"/>
  <c r="R4448" i="1"/>
  <c r="Q4448" i="1"/>
  <c r="P4448" i="1"/>
  <c r="R4447" i="1"/>
  <c r="Q4447" i="1"/>
  <c r="P4447" i="1"/>
  <c r="R4446" i="1"/>
  <c r="Q4446" i="1"/>
  <c r="P4446" i="1"/>
  <c r="R4445" i="1"/>
  <c r="Q4445" i="1"/>
  <c r="P4445" i="1"/>
  <c r="R4444" i="1"/>
  <c r="Q4444" i="1"/>
  <c r="P4444" i="1"/>
  <c r="R4443" i="1"/>
  <c r="Q4443" i="1"/>
  <c r="P4443" i="1"/>
  <c r="R4442" i="1"/>
  <c r="Q4442" i="1"/>
  <c r="P4442" i="1"/>
  <c r="R4441" i="1"/>
  <c r="Q4441" i="1"/>
  <c r="P4441" i="1"/>
  <c r="R4440" i="1"/>
  <c r="Q4440" i="1"/>
  <c r="P4440" i="1"/>
  <c r="R4439" i="1"/>
  <c r="Q4439" i="1"/>
  <c r="P4439" i="1"/>
  <c r="R4438" i="1"/>
  <c r="Q4438" i="1"/>
  <c r="P4438" i="1"/>
  <c r="R4437" i="1"/>
  <c r="Q4437" i="1"/>
  <c r="P4437" i="1"/>
  <c r="R4436" i="1"/>
  <c r="Q4436" i="1"/>
  <c r="P4436" i="1"/>
  <c r="R4435" i="1"/>
  <c r="Q4435" i="1"/>
  <c r="P4435" i="1"/>
  <c r="R4434" i="1"/>
  <c r="Q4434" i="1"/>
  <c r="P4434" i="1"/>
  <c r="R4433" i="1"/>
  <c r="Q4433" i="1"/>
  <c r="P4433" i="1"/>
  <c r="R4432" i="1"/>
  <c r="Q4432" i="1"/>
  <c r="P4432" i="1"/>
  <c r="R4431" i="1"/>
  <c r="Q4431" i="1"/>
  <c r="P4431" i="1"/>
  <c r="R4430" i="1"/>
  <c r="Q4430" i="1"/>
  <c r="P4430" i="1"/>
  <c r="R4429" i="1"/>
  <c r="Q4429" i="1"/>
  <c r="P4429" i="1"/>
  <c r="R4428" i="1"/>
  <c r="Q4428" i="1"/>
  <c r="P4428" i="1"/>
  <c r="R4427" i="1"/>
  <c r="Q4427" i="1"/>
  <c r="P4427" i="1"/>
  <c r="R4426" i="1"/>
  <c r="Q4426" i="1"/>
  <c r="P4426" i="1"/>
  <c r="R4425" i="1"/>
  <c r="Q4425" i="1"/>
  <c r="P4425" i="1"/>
  <c r="R4424" i="1"/>
  <c r="Q4424" i="1"/>
  <c r="P4424" i="1"/>
  <c r="R4423" i="1"/>
  <c r="Q4423" i="1"/>
  <c r="P4423" i="1"/>
  <c r="R4422" i="1"/>
  <c r="Q4422" i="1"/>
  <c r="P4422" i="1"/>
  <c r="R4421" i="1"/>
  <c r="Q4421" i="1"/>
  <c r="P4421" i="1"/>
  <c r="R4420" i="1"/>
  <c r="Q4420" i="1"/>
  <c r="P4420" i="1"/>
  <c r="R4419" i="1"/>
  <c r="Q4419" i="1"/>
  <c r="P4419" i="1"/>
  <c r="R4418" i="1"/>
  <c r="Q4418" i="1"/>
  <c r="P4418" i="1"/>
  <c r="R4417" i="1"/>
  <c r="Q4417" i="1"/>
  <c r="P4417" i="1"/>
  <c r="R4416" i="1"/>
  <c r="Q4416" i="1"/>
  <c r="P4416" i="1"/>
  <c r="R4415" i="1"/>
  <c r="Q4415" i="1"/>
  <c r="P4415" i="1"/>
  <c r="R4414" i="1"/>
  <c r="Q4414" i="1"/>
  <c r="P4414" i="1"/>
  <c r="R4413" i="1"/>
  <c r="Q4413" i="1"/>
  <c r="P4413" i="1"/>
  <c r="R4412" i="1"/>
  <c r="Q4412" i="1"/>
  <c r="P4412" i="1"/>
  <c r="R4411" i="1"/>
  <c r="Q4411" i="1"/>
  <c r="P4411" i="1"/>
  <c r="R4410" i="1"/>
  <c r="Q4410" i="1"/>
  <c r="P4410" i="1"/>
  <c r="R4409" i="1"/>
  <c r="Q4409" i="1"/>
  <c r="P4409" i="1"/>
  <c r="R4408" i="1"/>
  <c r="Q4408" i="1"/>
  <c r="P4408" i="1"/>
  <c r="R4407" i="1"/>
  <c r="Q4407" i="1"/>
  <c r="P4407" i="1"/>
  <c r="R4406" i="1"/>
  <c r="Q4406" i="1"/>
  <c r="P4406" i="1"/>
  <c r="R4405" i="1"/>
  <c r="Q4405" i="1"/>
  <c r="P4405" i="1"/>
  <c r="R4404" i="1"/>
  <c r="Q4404" i="1"/>
  <c r="P4404" i="1"/>
  <c r="R4403" i="1"/>
  <c r="Q4403" i="1"/>
  <c r="P4403" i="1"/>
  <c r="R4402" i="1"/>
  <c r="Q4402" i="1"/>
  <c r="P4402" i="1"/>
  <c r="R4401" i="1"/>
  <c r="Q4401" i="1"/>
  <c r="P4401" i="1"/>
  <c r="R4400" i="1"/>
  <c r="Q4400" i="1"/>
  <c r="P4400" i="1"/>
  <c r="R4399" i="1"/>
  <c r="Q4399" i="1"/>
  <c r="P4399" i="1"/>
  <c r="R4398" i="1"/>
  <c r="Q4398" i="1"/>
  <c r="P4398" i="1"/>
  <c r="R4397" i="1"/>
  <c r="Q4397" i="1"/>
  <c r="P4397" i="1"/>
  <c r="R4396" i="1"/>
  <c r="Q4396" i="1"/>
  <c r="P4396" i="1"/>
  <c r="R4395" i="1"/>
  <c r="Q4395" i="1"/>
  <c r="P4395" i="1"/>
  <c r="R4394" i="1"/>
  <c r="Q4394" i="1"/>
  <c r="P4394" i="1"/>
  <c r="R4393" i="1"/>
  <c r="Q4393" i="1"/>
  <c r="P4393" i="1"/>
  <c r="R4392" i="1"/>
  <c r="Q4392" i="1"/>
  <c r="P4392" i="1"/>
  <c r="R4391" i="1"/>
  <c r="Q4391" i="1"/>
  <c r="P4391" i="1"/>
  <c r="R4390" i="1"/>
  <c r="Q4390" i="1"/>
  <c r="P4390" i="1"/>
  <c r="R4389" i="1"/>
  <c r="Q4389" i="1"/>
  <c r="P4389" i="1"/>
  <c r="R4388" i="1"/>
  <c r="Q4388" i="1"/>
  <c r="P4388" i="1"/>
  <c r="R4387" i="1"/>
  <c r="Q4387" i="1"/>
  <c r="P4387" i="1"/>
  <c r="R4386" i="1"/>
  <c r="Q4386" i="1"/>
  <c r="P4386" i="1"/>
  <c r="R4385" i="1"/>
  <c r="Q4385" i="1"/>
  <c r="P4385" i="1"/>
  <c r="R4384" i="1"/>
  <c r="Q4384" i="1"/>
  <c r="P4384" i="1"/>
  <c r="R4383" i="1"/>
  <c r="Q4383" i="1"/>
  <c r="P4383" i="1"/>
  <c r="R4382" i="1"/>
  <c r="Q4382" i="1"/>
  <c r="P4382" i="1"/>
  <c r="R4381" i="1"/>
  <c r="Q4381" i="1"/>
  <c r="P4381" i="1"/>
  <c r="R4380" i="1"/>
  <c r="Q4380" i="1"/>
  <c r="P4380" i="1"/>
  <c r="R4379" i="1"/>
  <c r="Q4379" i="1"/>
  <c r="P4379" i="1"/>
  <c r="R4378" i="1"/>
  <c r="Q4378" i="1"/>
  <c r="P4378" i="1"/>
  <c r="R4377" i="1"/>
  <c r="Q4377" i="1"/>
  <c r="P4377" i="1"/>
  <c r="R4376" i="1"/>
  <c r="Q4376" i="1"/>
  <c r="P4376" i="1"/>
  <c r="R4375" i="1"/>
  <c r="Q4375" i="1"/>
  <c r="P4375" i="1"/>
  <c r="R4374" i="1"/>
  <c r="Q4374" i="1"/>
  <c r="P4374" i="1"/>
  <c r="R4373" i="1"/>
  <c r="Q4373" i="1"/>
  <c r="P4373" i="1"/>
  <c r="R4372" i="1"/>
  <c r="Q4372" i="1"/>
  <c r="P4372" i="1"/>
  <c r="R4371" i="1"/>
  <c r="Q4371" i="1"/>
  <c r="P4371" i="1"/>
  <c r="R4370" i="1"/>
  <c r="Q4370" i="1"/>
  <c r="P4370" i="1"/>
  <c r="R4369" i="1"/>
  <c r="Q4369" i="1"/>
  <c r="P4369" i="1"/>
  <c r="R4368" i="1"/>
  <c r="Q4368" i="1"/>
  <c r="P4368" i="1"/>
  <c r="R4367" i="1"/>
  <c r="Q4367" i="1"/>
  <c r="P4367" i="1"/>
  <c r="R4366" i="1"/>
  <c r="Q4366" i="1"/>
  <c r="P4366" i="1"/>
  <c r="R4365" i="1"/>
  <c r="Q4365" i="1"/>
  <c r="P4365" i="1"/>
  <c r="R4364" i="1"/>
  <c r="Q4364" i="1"/>
  <c r="P4364" i="1"/>
  <c r="R4363" i="1"/>
  <c r="Q4363" i="1"/>
  <c r="P4363" i="1"/>
  <c r="R4362" i="1"/>
  <c r="Q4362" i="1"/>
  <c r="P4362" i="1"/>
  <c r="R4361" i="1"/>
  <c r="Q4361" i="1"/>
  <c r="P4361" i="1"/>
  <c r="R4360" i="1"/>
  <c r="Q4360" i="1"/>
  <c r="P4360" i="1"/>
  <c r="R4359" i="1"/>
  <c r="Q4359" i="1"/>
  <c r="P4359" i="1"/>
  <c r="R4358" i="1"/>
  <c r="Q4358" i="1"/>
  <c r="P4358" i="1"/>
  <c r="R4357" i="1"/>
  <c r="Q4357" i="1"/>
  <c r="P4357" i="1"/>
  <c r="R4356" i="1"/>
  <c r="Q4356" i="1"/>
  <c r="P4356" i="1"/>
  <c r="R4355" i="1"/>
  <c r="Q4355" i="1"/>
  <c r="P4355" i="1"/>
  <c r="R4354" i="1"/>
  <c r="Q4354" i="1"/>
  <c r="P4354" i="1"/>
  <c r="R4353" i="1"/>
  <c r="Q4353" i="1"/>
  <c r="P4353" i="1"/>
  <c r="R4352" i="1"/>
  <c r="Q4352" i="1"/>
  <c r="P4352" i="1"/>
  <c r="R4351" i="1"/>
  <c r="Q4351" i="1"/>
  <c r="P4351" i="1"/>
  <c r="R4350" i="1"/>
  <c r="Q4350" i="1"/>
  <c r="P4350" i="1"/>
  <c r="R4349" i="1"/>
  <c r="Q4349" i="1"/>
  <c r="P4349" i="1"/>
  <c r="R4348" i="1"/>
  <c r="Q4348" i="1"/>
  <c r="P4348" i="1"/>
  <c r="R4347" i="1"/>
  <c r="Q4347" i="1"/>
  <c r="P4347" i="1"/>
  <c r="R4346" i="1"/>
  <c r="Q4346" i="1"/>
  <c r="P4346" i="1"/>
  <c r="R4345" i="1"/>
  <c r="Q4345" i="1"/>
  <c r="P4345" i="1"/>
  <c r="R4344" i="1"/>
  <c r="Q4344" i="1"/>
  <c r="P4344" i="1"/>
  <c r="R4343" i="1"/>
  <c r="Q4343" i="1"/>
  <c r="P4343" i="1"/>
  <c r="R4342" i="1"/>
  <c r="Q4342" i="1"/>
  <c r="P4342" i="1"/>
  <c r="R4341" i="1"/>
  <c r="Q4341" i="1"/>
  <c r="P4341" i="1"/>
  <c r="R4340" i="1"/>
  <c r="Q4340" i="1"/>
  <c r="P4340" i="1"/>
  <c r="R4339" i="1"/>
  <c r="Q4339" i="1"/>
  <c r="P4339" i="1"/>
  <c r="R4338" i="1"/>
  <c r="Q4338" i="1"/>
  <c r="P4338" i="1"/>
  <c r="R4337" i="1"/>
  <c r="Q4337" i="1"/>
  <c r="P4337" i="1"/>
  <c r="R4336" i="1"/>
  <c r="Q4336" i="1"/>
  <c r="P4336" i="1"/>
  <c r="R4335" i="1"/>
  <c r="Q4335" i="1"/>
  <c r="P4335" i="1"/>
  <c r="R4334" i="1"/>
  <c r="Q4334" i="1"/>
  <c r="P4334" i="1"/>
  <c r="R4333" i="1"/>
  <c r="Q4333" i="1"/>
  <c r="P4333" i="1"/>
  <c r="R4332" i="1"/>
  <c r="Q4332" i="1"/>
  <c r="P4332" i="1"/>
  <c r="R4331" i="1"/>
  <c r="Q4331" i="1"/>
  <c r="P4331" i="1"/>
  <c r="R4330" i="1"/>
  <c r="Q4330" i="1"/>
  <c r="P4330" i="1"/>
  <c r="R4329" i="1"/>
  <c r="Q4329" i="1"/>
  <c r="P4329" i="1"/>
  <c r="R4328" i="1"/>
  <c r="Q4328" i="1"/>
  <c r="P4328" i="1"/>
  <c r="R4327" i="1"/>
  <c r="Q4327" i="1"/>
  <c r="P4327" i="1"/>
  <c r="R4326" i="1"/>
  <c r="Q4326" i="1"/>
  <c r="P4326" i="1"/>
  <c r="R4325" i="1"/>
  <c r="Q4325" i="1"/>
  <c r="P4325" i="1"/>
  <c r="R4324" i="1"/>
  <c r="Q4324" i="1"/>
  <c r="P4324" i="1"/>
  <c r="R4323" i="1"/>
  <c r="Q4323" i="1"/>
  <c r="P4323" i="1"/>
  <c r="R4322" i="1"/>
  <c r="Q4322" i="1"/>
  <c r="P4322" i="1"/>
  <c r="R4321" i="1"/>
  <c r="Q4321" i="1"/>
  <c r="P4321" i="1"/>
  <c r="R4320" i="1"/>
  <c r="Q4320" i="1"/>
  <c r="P4320" i="1"/>
  <c r="R4319" i="1"/>
  <c r="Q4319" i="1"/>
  <c r="P4319" i="1"/>
  <c r="R4318" i="1"/>
  <c r="Q4318" i="1"/>
  <c r="P4318" i="1"/>
  <c r="R4317" i="1"/>
  <c r="Q4317" i="1"/>
  <c r="P4317" i="1"/>
  <c r="R4316" i="1"/>
  <c r="Q4316" i="1"/>
  <c r="P4316" i="1"/>
  <c r="R4315" i="1"/>
  <c r="Q4315" i="1"/>
  <c r="P4315" i="1"/>
  <c r="R4314" i="1"/>
  <c r="Q4314" i="1"/>
  <c r="P4314" i="1"/>
  <c r="R4313" i="1"/>
  <c r="Q4313" i="1"/>
  <c r="P4313" i="1"/>
  <c r="R4312" i="1"/>
  <c r="Q4312" i="1"/>
  <c r="P4312" i="1"/>
  <c r="R4311" i="1"/>
  <c r="Q4311" i="1"/>
  <c r="P4311" i="1"/>
  <c r="R4310" i="1"/>
  <c r="Q4310" i="1"/>
  <c r="P4310" i="1"/>
  <c r="R4309" i="1"/>
  <c r="Q4309" i="1"/>
  <c r="P4309" i="1"/>
  <c r="R4308" i="1"/>
  <c r="Q4308" i="1"/>
  <c r="P4308" i="1"/>
  <c r="R4307" i="1"/>
  <c r="Q4307" i="1"/>
  <c r="P4307" i="1"/>
  <c r="R4306" i="1"/>
  <c r="Q4306" i="1"/>
  <c r="P4306" i="1"/>
  <c r="R4305" i="1"/>
  <c r="Q4305" i="1"/>
  <c r="P4305" i="1"/>
  <c r="R4304" i="1"/>
  <c r="Q4304" i="1"/>
  <c r="P4304" i="1"/>
  <c r="R4303" i="1"/>
  <c r="Q4303" i="1"/>
  <c r="P4303" i="1"/>
  <c r="R4302" i="1"/>
  <c r="Q4302" i="1"/>
  <c r="P4302" i="1"/>
  <c r="R4301" i="1"/>
  <c r="Q4301" i="1"/>
  <c r="P4301" i="1"/>
  <c r="R4300" i="1"/>
  <c r="Q4300" i="1"/>
  <c r="P4300" i="1"/>
  <c r="R4299" i="1"/>
  <c r="Q4299" i="1"/>
  <c r="P4299" i="1"/>
  <c r="R4298" i="1"/>
  <c r="Q4298" i="1"/>
  <c r="P4298" i="1"/>
  <c r="R4297" i="1"/>
  <c r="Q4297" i="1"/>
  <c r="P4297" i="1"/>
  <c r="R4296" i="1"/>
  <c r="Q4296" i="1"/>
  <c r="P4296" i="1"/>
  <c r="R4295" i="1"/>
  <c r="Q4295" i="1"/>
  <c r="P4295" i="1"/>
  <c r="R4294" i="1"/>
  <c r="Q4294" i="1"/>
  <c r="P4294" i="1"/>
  <c r="R4293" i="1"/>
  <c r="Q4293" i="1"/>
  <c r="P4293" i="1"/>
  <c r="R4292" i="1"/>
  <c r="Q4292" i="1"/>
  <c r="P4292" i="1"/>
  <c r="R4291" i="1"/>
  <c r="Q4291" i="1"/>
  <c r="P4291" i="1"/>
  <c r="R4290" i="1"/>
  <c r="Q4290" i="1"/>
  <c r="P4290" i="1"/>
  <c r="R4289" i="1"/>
  <c r="Q4289" i="1"/>
  <c r="P4289" i="1"/>
  <c r="R4288" i="1"/>
  <c r="Q4288" i="1"/>
  <c r="P4288" i="1"/>
  <c r="R4287" i="1"/>
  <c r="Q4287" i="1"/>
  <c r="P4287" i="1"/>
  <c r="R4286" i="1"/>
  <c r="Q4286" i="1"/>
  <c r="P4286" i="1"/>
  <c r="R4285" i="1"/>
  <c r="Q4285" i="1"/>
  <c r="P4285" i="1"/>
  <c r="R4284" i="1"/>
  <c r="Q4284" i="1"/>
  <c r="P4284" i="1"/>
  <c r="R4283" i="1"/>
  <c r="Q4283" i="1"/>
  <c r="P4283" i="1"/>
  <c r="R4282" i="1"/>
  <c r="Q4282" i="1"/>
  <c r="P4282" i="1"/>
  <c r="R4281" i="1"/>
  <c r="Q4281" i="1"/>
  <c r="P4281" i="1"/>
  <c r="R4280" i="1"/>
  <c r="Q4280" i="1"/>
  <c r="P4280" i="1"/>
  <c r="R4279" i="1"/>
  <c r="Q4279" i="1"/>
  <c r="P4279" i="1"/>
  <c r="R4278" i="1"/>
  <c r="Q4278" i="1"/>
  <c r="P4278" i="1"/>
  <c r="R4277" i="1"/>
  <c r="Q4277" i="1"/>
  <c r="P4277" i="1"/>
  <c r="R4276" i="1"/>
  <c r="Q4276" i="1"/>
  <c r="P4276" i="1"/>
  <c r="R4275" i="1"/>
  <c r="Q4275" i="1"/>
  <c r="P4275" i="1"/>
  <c r="R4274" i="1"/>
  <c r="Q4274" i="1"/>
  <c r="P4274" i="1"/>
  <c r="R4273" i="1"/>
  <c r="Q4273" i="1"/>
  <c r="P4273" i="1"/>
  <c r="R4272" i="1"/>
  <c r="Q4272" i="1"/>
  <c r="P4272" i="1"/>
  <c r="R4271" i="1"/>
  <c r="Q4271" i="1"/>
  <c r="P4271" i="1"/>
  <c r="R4270" i="1"/>
  <c r="Q4270" i="1"/>
  <c r="P4270" i="1"/>
  <c r="R4269" i="1"/>
  <c r="Q4269" i="1"/>
  <c r="P4269" i="1"/>
  <c r="R4268" i="1"/>
  <c r="Q4268" i="1"/>
  <c r="P4268" i="1"/>
  <c r="R4267" i="1"/>
  <c r="Q4267" i="1"/>
  <c r="P4267" i="1"/>
  <c r="R4266" i="1"/>
  <c r="Q4266" i="1"/>
  <c r="P4266" i="1"/>
  <c r="R4265" i="1"/>
  <c r="Q4265" i="1"/>
  <c r="P4265" i="1"/>
  <c r="R4264" i="1"/>
  <c r="Q4264" i="1"/>
  <c r="P4264" i="1"/>
  <c r="R4263" i="1"/>
  <c r="Q4263" i="1"/>
  <c r="P4263" i="1"/>
  <c r="R4262" i="1"/>
  <c r="Q4262" i="1"/>
  <c r="P4262" i="1"/>
  <c r="R4261" i="1"/>
  <c r="Q4261" i="1"/>
  <c r="P4261" i="1"/>
  <c r="R4260" i="1"/>
  <c r="Q4260" i="1"/>
  <c r="P4260" i="1"/>
  <c r="R4259" i="1"/>
  <c r="Q4259" i="1"/>
  <c r="P4259" i="1"/>
  <c r="R4258" i="1"/>
  <c r="Q4258" i="1"/>
  <c r="P4258" i="1"/>
  <c r="R4257" i="1"/>
  <c r="Q4257" i="1"/>
  <c r="P4257" i="1"/>
  <c r="R4256" i="1"/>
  <c r="Q4256" i="1"/>
  <c r="P4256" i="1"/>
  <c r="R4255" i="1"/>
  <c r="Q4255" i="1"/>
  <c r="P4255" i="1"/>
  <c r="R4254" i="1"/>
  <c r="Q4254" i="1"/>
  <c r="P4254" i="1"/>
  <c r="R4253" i="1"/>
  <c r="Q4253" i="1"/>
  <c r="P4253" i="1"/>
  <c r="R4252" i="1"/>
  <c r="Q4252" i="1"/>
  <c r="P4252" i="1"/>
  <c r="R4251" i="1"/>
  <c r="Q4251" i="1"/>
  <c r="P4251" i="1"/>
  <c r="R4250" i="1"/>
  <c r="Q4250" i="1"/>
  <c r="P4250" i="1"/>
  <c r="R4249" i="1"/>
  <c r="Q4249" i="1"/>
  <c r="P4249" i="1"/>
  <c r="R4248" i="1"/>
  <c r="Q4248" i="1"/>
  <c r="P4248" i="1"/>
  <c r="R4247" i="1"/>
  <c r="Q4247" i="1"/>
  <c r="P4247" i="1"/>
  <c r="R4246" i="1"/>
  <c r="Q4246" i="1"/>
  <c r="P4246" i="1"/>
  <c r="R4245" i="1"/>
  <c r="Q4245" i="1"/>
  <c r="P4245" i="1"/>
  <c r="R4244" i="1"/>
  <c r="Q4244" i="1"/>
  <c r="P4244" i="1"/>
  <c r="R4243" i="1"/>
  <c r="Q4243" i="1"/>
  <c r="P4243" i="1"/>
  <c r="R4242" i="1"/>
  <c r="Q4242" i="1"/>
  <c r="P4242" i="1"/>
  <c r="R4241" i="1"/>
  <c r="Q4241" i="1"/>
  <c r="P4241" i="1"/>
  <c r="R4240" i="1"/>
  <c r="Q4240" i="1"/>
  <c r="P4240" i="1"/>
  <c r="R4239" i="1"/>
  <c r="Q4239" i="1"/>
  <c r="P4239" i="1"/>
  <c r="R4238" i="1"/>
  <c r="Q4238" i="1"/>
  <c r="P4238" i="1"/>
  <c r="R4237" i="1"/>
  <c r="Q4237" i="1"/>
  <c r="P4237" i="1"/>
  <c r="R4236" i="1"/>
  <c r="Q4236" i="1"/>
  <c r="P4236" i="1"/>
  <c r="R4235" i="1"/>
  <c r="Q4235" i="1"/>
  <c r="P4235" i="1"/>
  <c r="R4234" i="1"/>
  <c r="Q4234" i="1"/>
  <c r="P4234" i="1"/>
  <c r="R4233" i="1"/>
  <c r="Q4233" i="1"/>
  <c r="P4233" i="1"/>
  <c r="R4232" i="1"/>
  <c r="Q4232" i="1"/>
  <c r="P4232" i="1"/>
  <c r="R4231" i="1"/>
  <c r="Q4231" i="1"/>
  <c r="P4231" i="1"/>
  <c r="R4230" i="1"/>
  <c r="Q4230" i="1"/>
  <c r="P4230" i="1"/>
  <c r="R4229" i="1"/>
  <c r="Q4229" i="1"/>
  <c r="P4229" i="1"/>
  <c r="R4228" i="1"/>
  <c r="Q4228" i="1"/>
  <c r="P4228" i="1"/>
  <c r="R4227" i="1"/>
  <c r="Q4227" i="1"/>
  <c r="P4227" i="1"/>
  <c r="R4226" i="1"/>
  <c r="Q4226" i="1"/>
  <c r="P4226" i="1"/>
  <c r="R4225" i="1"/>
  <c r="Q4225" i="1"/>
  <c r="P4225" i="1"/>
  <c r="R4224" i="1"/>
  <c r="Q4224" i="1"/>
  <c r="P4224" i="1"/>
  <c r="R4223" i="1"/>
  <c r="Q4223" i="1"/>
  <c r="P4223" i="1"/>
  <c r="R4222" i="1"/>
  <c r="Q4222" i="1"/>
  <c r="P4222" i="1"/>
  <c r="R4221" i="1"/>
  <c r="Q4221" i="1"/>
  <c r="P4221" i="1"/>
  <c r="R4220" i="1"/>
  <c r="Q4220" i="1"/>
  <c r="P4220" i="1"/>
  <c r="R4219" i="1"/>
  <c r="Q4219" i="1"/>
  <c r="P4219" i="1"/>
  <c r="R4218" i="1"/>
  <c r="Q4218" i="1"/>
  <c r="P4218" i="1"/>
  <c r="R4217" i="1"/>
  <c r="Q4217" i="1"/>
  <c r="P4217" i="1"/>
  <c r="R4216" i="1"/>
  <c r="Q4216" i="1"/>
  <c r="P4216" i="1"/>
  <c r="R4215" i="1"/>
  <c r="Q4215" i="1"/>
  <c r="P4215" i="1"/>
  <c r="R4214" i="1"/>
  <c r="Q4214" i="1"/>
  <c r="P4214" i="1"/>
  <c r="R4213" i="1"/>
  <c r="Q4213" i="1"/>
  <c r="P4213" i="1"/>
  <c r="R4212" i="1"/>
  <c r="Q4212" i="1"/>
  <c r="P4212" i="1"/>
  <c r="R4211" i="1"/>
  <c r="Q4211" i="1"/>
  <c r="P4211" i="1"/>
  <c r="R4210" i="1"/>
  <c r="Q4210" i="1"/>
  <c r="P4210" i="1"/>
  <c r="R4209" i="1"/>
  <c r="Q4209" i="1"/>
  <c r="P4209" i="1"/>
  <c r="R4208" i="1"/>
  <c r="Q4208" i="1"/>
  <c r="P4208" i="1"/>
  <c r="R4207" i="1"/>
  <c r="Q4207" i="1"/>
  <c r="P4207" i="1"/>
  <c r="R4206" i="1"/>
  <c r="Q4206" i="1"/>
  <c r="P4206" i="1"/>
  <c r="R4205" i="1"/>
  <c r="Q4205" i="1"/>
  <c r="P4205" i="1"/>
  <c r="R4204" i="1"/>
  <c r="Q4204" i="1"/>
  <c r="P4204" i="1"/>
  <c r="R4203" i="1"/>
  <c r="Q4203" i="1"/>
  <c r="P4203" i="1"/>
  <c r="R4202" i="1"/>
  <c r="Q4202" i="1"/>
  <c r="P4202" i="1"/>
  <c r="R4201" i="1"/>
  <c r="Q4201" i="1"/>
  <c r="P4201" i="1"/>
  <c r="R4200" i="1"/>
  <c r="Q4200" i="1"/>
  <c r="P4200" i="1"/>
  <c r="R4199" i="1"/>
  <c r="Q4199" i="1"/>
  <c r="P4199" i="1"/>
  <c r="R4198" i="1"/>
  <c r="Q4198" i="1"/>
  <c r="P4198" i="1"/>
  <c r="R4197" i="1"/>
  <c r="Q4197" i="1"/>
  <c r="P4197" i="1"/>
  <c r="R4196" i="1"/>
  <c r="Q4196" i="1"/>
  <c r="P4196" i="1"/>
  <c r="R4195" i="1"/>
  <c r="Q4195" i="1"/>
  <c r="P4195" i="1"/>
  <c r="R4194" i="1"/>
  <c r="Q4194" i="1"/>
  <c r="P4194" i="1"/>
  <c r="R4193" i="1"/>
  <c r="Q4193" i="1"/>
  <c r="P4193" i="1"/>
  <c r="R4192" i="1"/>
  <c r="Q4192" i="1"/>
  <c r="P4192" i="1"/>
  <c r="R4191" i="1"/>
  <c r="Q4191" i="1"/>
  <c r="P4191" i="1"/>
  <c r="R4190" i="1"/>
  <c r="Q4190" i="1"/>
  <c r="P4190" i="1"/>
  <c r="R4189" i="1"/>
  <c r="Q4189" i="1"/>
  <c r="P4189" i="1"/>
  <c r="R4188" i="1"/>
  <c r="Q4188" i="1"/>
  <c r="P4188" i="1"/>
  <c r="R4187" i="1"/>
  <c r="Q4187" i="1"/>
  <c r="P4187" i="1"/>
  <c r="R4186" i="1"/>
  <c r="Q4186" i="1"/>
  <c r="P4186" i="1"/>
  <c r="R4185" i="1"/>
  <c r="Q4185" i="1"/>
  <c r="P4185" i="1"/>
  <c r="R4184" i="1"/>
  <c r="Q4184" i="1"/>
  <c r="P4184" i="1"/>
  <c r="R4183" i="1"/>
  <c r="Q4183" i="1"/>
  <c r="P4183" i="1"/>
  <c r="R4182" i="1"/>
  <c r="Q4182" i="1"/>
  <c r="P4182" i="1"/>
  <c r="R4181" i="1"/>
  <c r="Q4181" i="1"/>
  <c r="P4181" i="1"/>
  <c r="R4180" i="1"/>
  <c r="Q4180" i="1"/>
  <c r="P4180" i="1"/>
  <c r="R4179" i="1"/>
  <c r="Q4179" i="1"/>
  <c r="P4179" i="1"/>
  <c r="R4178" i="1"/>
  <c r="Q4178" i="1"/>
  <c r="P4178" i="1"/>
  <c r="R4177" i="1"/>
  <c r="Q4177" i="1"/>
  <c r="P4177" i="1"/>
  <c r="R4176" i="1"/>
  <c r="Q4176" i="1"/>
  <c r="P4176" i="1"/>
  <c r="R4175" i="1"/>
  <c r="Q4175" i="1"/>
  <c r="P4175" i="1"/>
  <c r="R4174" i="1"/>
  <c r="Q4174" i="1"/>
  <c r="P4174" i="1"/>
  <c r="R4173" i="1"/>
  <c r="Q4173" i="1"/>
  <c r="P4173" i="1"/>
  <c r="R4172" i="1"/>
  <c r="Q4172" i="1"/>
  <c r="P4172" i="1"/>
  <c r="R4171" i="1"/>
  <c r="Q4171" i="1"/>
  <c r="P4171" i="1"/>
  <c r="R4170" i="1"/>
  <c r="Q4170" i="1"/>
  <c r="P4170" i="1"/>
  <c r="R4169" i="1"/>
  <c r="Q4169" i="1"/>
  <c r="P4169" i="1"/>
  <c r="R4168" i="1"/>
  <c r="Q4168" i="1"/>
  <c r="P4168" i="1"/>
  <c r="R4167" i="1"/>
  <c r="Q4167" i="1"/>
  <c r="P4167" i="1"/>
  <c r="R4166" i="1"/>
  <c r="Q4166" i="1"/>
  <c r="P4166" i="1"/>
  <c r="R4165" i="1"/>
  <c r="Q4165" i="1"/>
  <c r="P4165" i="1"/>
  <c r="R4164" i="1"/>
  <c r="Q4164" i="1"/>
  <c r="P4164" i="1"/>
  <c r="R4163" i="1"/>
  <c r="Q4163" i="1"/>
  <c r="P4163" i="1"/>
  <c r="R4162" i="1"/>
  <c r="Q4162" i="1"/>
  <c r="P4162" i="1"/>
  <c r="R4161" i="1"/>
  <c r="Q4161" i="1"/>
  <c r="P4161" i="1"/>
  <c r="R4160" i="1"/>
  <c r="Q4160" i="1"/>
  <c r="P4160" i="1"/>
  <c r="R4159" i="1"/>
  <c r="Q4159" i="1"/>
  <c r="P4159" i="1"/>
  <c r="R4158" i="1"/>
  <c r="Q4158" i="1"/>
  <c r="P4158" i="1"/>
  <c r="R4157" i="1"/>
  <c r="Q4157" i="1"/>
  <c r="P4157" i="1"/>
  <c r="R4156" i="1"/>
  <c r="Q4156" i="1"/>
  <c r="P4156" i="1"/>
  <c r="R4155" i="1"/>
  <c r="Q4155" i="1"/>
  <c r="P4155" i="1"/>
  <c r="R4154" i="1"/>
  <c r="Q4154" i="1"/>
  <c r="P4154" i="1"/>
  <c r="R4153" i="1"/>
  <c r="Q4153" i="1"/>
  <c r="P4153" i="1"/>
  <c r="R4152" i="1"/>
  <c r="Q4152" i="1"/>
  <c r="P4152" i="1"/>
  <c r="R4151" i="1"/>
  <c r="Q4151" i="1"/>
  <c r="P4151" i="1"/>
  <c r="R4150" i="1"/>
  <c r="Q4150" i="1"/>
  <c r="P4150" i="1"/>
  <c r="R4149" i="1"/>
  <c r="Q4149" i="1"/>
  <c r="P4149" i="1"/>
  <c r="R4148" i="1"/>
  <c r="Q4148" i="1"/>
  <c r="P4148" i="1"/>
  <c r="R4147" i="1"/>
  <c r="Q4147" i="1"/>
  <c r="P4147" i="1"/>
  <c r="R4146" i="1"/>
  <c r="Q4146" i="1"/>
  <c r="P4146" i="1"/>
  <c r="R4145" i="1"/>
  <c r="Q4145" i="1"/>
  <c r="P4145" i="1"/>
  <c r="R4144" i="1"/>
  <c r="Q4144" i="1"/>
  <c r="P4144" i="1"/>
  <c r="R4143" i="1"/>
  <c r="Q4143" i="1"/>
  <c r="P4143" i="1"/>
  <c r="R4142" i="1"/>
  <c r="Q4142" i="1"/>
  <c r="P4142" i="1"/>
  <c r="R4141" i="1"/>
  <c r="Q4141" i="1"/>
  <c r="P4141" i="1"/>
  <c r="R4140" i="1"/>
  <c r="Q4140" i="1"/>
  <c r="P4140" i="1"/>
  <c r="R4139" i="1"/>
  <c r="Q4139" i="1"/>
  <c r="P4139" i="1"/>
  <c r="R4138" i="1"/>
  <c r="Q4138" i="1"/>
  <c r="P4138" i="1"/>
  <c r="R4137" i="1"/>
  <c r="Q4137" i="1"/>
  <c r="P4137" i="1"/>
  <c r="R4136" i="1"/>
  <c r="Q4136" i="1"/>
  <c r="P4136" i="1"/>
  <c r="R4135" i="1"/>
  <c r="Q4135" i="1"/>
  <c r="P4135" i="1"/>
  <c r="R4134" i="1"/>
  <c r="Q4134" i="1"/>
  <c r="P4134" i="1"/>
  <c r="R4133" i="1"/>
  <c r="Q4133" i="1"/>
  <c r="P4133" i="1"/>
  <c r="R4132" i="1"/>
  <c r="Q4132" i="1"/>
  <c r="P4132" i="1"/>
  <c r="R4131" i="1"/>
  <c r="Q4131" i="1"/>
  <c r="P4131" i="1"/>
  <c r="R4130" i="1"/>
  <c r="Q4130" i="1"/>
  <c r="P4130" i="1"/>
  <c r="R4129" i="1"/>
  <c r="Q4129" i="1"/>
  <c r="P4129" i="1"/>
  <c r="R4128" i="1"/>
  <c r="Q4128" i="1"/>
  <c r="P4128" i="1"/>
  <c r="R4127" i="1"/>
  <c r="Q4127" i="1"/>
  <c r="P4127" i="1"/>
  <c r="R4126" i="1"/>
  <c r="Q4126" i="1"/>
  <c r="P4126" i="1"/>
  <c r="R4125" i="1"/>
  <c r="Q4125" i="1"/>
  <c r="P4125" i="1"/>
  <c r="R4124" i="1"/>
  <c r="Q4124" i="1"/>
  <c r="P4124" i="1"/>
  <c r="R4123" i="1"/>
  <c r="Q4123" i="1"/>
  <c r="P4123" i="1"/>
  <c r="R4122" i="1"/>
  <c r="Q4122" i="1"/>
  <c r="P4122" i="1"/>
  <c r="R4121" i="1"/>
  <c r="Q4121" i="1"/>
  <c r="P4121" i="1"/>
  <c r="R4120" i="1"/>
  <c r="Q4120" i="1"/>
  <c r="P4120" i="1"/>
  <c r="R4119" i="1"/>
  <c r="Q4119" i="1"/>
  <c r="P4119" i="1"/>
  <c r="R4118" i="1"/>
  <c r="Q4118" i="1"/>
  <c r="P4118" i="1"/>
  <c r="R4117" i="1"/>
  <c r="Q4117" i="1"/>
  <c r="P4117" i="1"/>
  <c r="R4116" i="1"/>
  <c r="Q4116" i="1"/>
  <c r="P4116" i="1"/>
  <c r="R4115" i="1"/>
  <c r="Q4115" i="1"/>
  <c r="P4115" i="1"/>
  <c r="R4114" i="1"/>
  <c r="Q4114" i="1"/>
  <c r="P4114" i="1"/>
  <c r="R4113" i="1"/>
  <c r="Q4113" i="1"/>
  <c r="P4113" i="1"/>
  <c r="R4112" i="1"/>
  <c r="Q4112" i="1"/>
  <c r="P4112" i="1"/>
  <c r="R4111" i="1"/>
  <c r="Q4111" i="1"/>
  <c r="P4111" i="1"/>
  <c r="R4110" i="1"/>
  <c r="Q4110" i="1"/>
  <c r="P4110" i="1"/>
  <c r="R4109" i="1"/>
  <c r="Q4109" i="1"/>
  <c r="P4109" i="1"/>
  <c r="R4108" i="1"/>
  <c r="Q4108" i="1"/>
  <c r="P4108" i="1"/>
  <c r="R4107" i="1"/>
  <c r="Q4107" i="1"/>
  <c r="P4107" i="1"/>
  <c r="R4106" i="1"/>
  <c r="Q4106" i="1"/>
  <c r="P4106" i="1"/>
  <c r="R4105" i="1"/>
  <c r="Q4105" i="1"/>
  <c r="P4105" i="1"/>
  <c r="R4104" i="1"/>
  <c r="Q4104" i="1"/>
  <c r="P4104" i="1"/>
  <c r="R4103" i="1"/>
  <c r="Q4103" i="1"/>
  <c r="P4103" i="1"/>
  <c r="R4102" i="1"/>
  <c r="Q4102" i="1"/>
  <c r="P4102" i="1"/>
  <c r="R4101" i="1"/>
  <c r="Q4101" i="1"/>
  <c r="P4101" i="1"/>
  <c r="R4100" i="1"/>
  <c r="Q4100" i="1"/>
  <c r="P4100" i="1"/>
  <c r="R4099" i="1"/>
  <c r="Q4099" i="1"/>
  <c r="P4099" i="1"/>
  <c r="R4098" i="1"/>
  <c r="Q4098" i="1"/>
  <c r="P4098" i="1"/>
  <c r="R4097" i="1"/>
  <c r="Q4097" i="1"/>
  <c r="P4097" i="1"/>
  <c r="R4096" i="1"/>
  <c r="Q4096" i="1"/>
  <c r="P4096" i="1"/>
  <c r="R4095" i="1"/>
  <c r="Q4095" i="1"/>
  <c r="P4095" i="1"/>
  <c r="R4094" i="1"/>
  <c r="Q4094" i="1"/>
  <c r="P4094" i="1"/>
  <c r="R4093" i="1"/>
  <c r="Q4093" i="1"/>
  <c r="P4093" i="1"/>
  <c r="R4092" i="1"/>
  <c r="Q4092" i="1"/>
  <c r="P4092" i="1"/>
  <c r="R4091" i="1"/>
  <c r="Q4091" i="1"/>
  <c r="P4091" i="1"/>
  <c r="R4090" i="1"/>
  <c r="Q4090" i="1"/>
  <c r="P4090" i="1"/>
  <c r="R4089" i="1"/>
  <c r="Q4089" i="1"/>
  <c r="P4089" i="1"/>
  <c r="R4088" i="1"/>
  <c r="Q4088" i="1"/>
  <c r="P4088" i="1"/>
  <c r="R4087" i="1"/>
  <c r="Q4087" i="1"/>
  <c r="P4087" i="1"/>
  <c r="R4086" i="1"/>
  <c r="Q4086" i="1"/>
  <c r="P4086" i="1"/>
  <c r="R4085" i="1"/>
  <c r="Q4085" i="1"/>
  <c r="P4085" i="1"/>
  <c r="R4084" i="1"/>
  <c r="Q4084" i="1"/>
  <c r="P4084" i="1"/>
  <c r="R4083" i="1"/>
  <c r="Q4083" i="1"/>
  <c r="P4083" i="1"/>
  <c r="R4082" i="1"/>
  <c r="Q4082" i="1"/>
  <c r="P4082" i="1"/>
  <c r="R4081" i="1"/>
  <c r="Q4081" i="1"/>
  <c r="P4081" i="1"/>
  <c r="R4080" i="1"/>
  <c r="Q4080" i="1"/>
  <c r="P4080" i="1"/>
  <c r="R4079" i="1"/>
  <c r="Q4079" i="1"/>
  <c r="P4079" i="1"/>
  <c r="R4078" i="1"/>
  <c r="Q4078" i="1"/>
  <c r="P4078" i="1"/>
  <c r="R4077" i="1"/>
  <c r="Q4077" i="1"/>
  <c r="P4077" i="1"/>
  <c r="R4076" i="1"/>
  <c r="Q4076" i="1"/>
  <c r="P4076" i="1"/>
  <c r="R4075" i="1"/>
  <c r="Q4075" i="1"/>
  <c r="P4075" i="1"/>
  <c r="R4074" i="1"/>
  <c r="Q4074" i="1"/>
  <c r="P4074" i="1"/>
  <c r="R4073" i="1"/>
  <c r="Q4073" i="1"/>
  <c r="P4073" i="1"/>
  <c r="R4072" i="1"/>
  <c r="Q4072" i="1"/>
  <c r="P4072" i="1"/>
  <c r="R4071" i="1"/>
  <c r="Q4071" i="1"/>
  <c r="P4071" i="1"/>
  <c r="R4070" i="1"/>
  <c r="Q4070" i="1"/>
  <c r="P4070" i="1"/>
  <c r="R4069" i="1"/>
  <c r="Q4069" i="1"/>
  <c r="P4069" i="1"/>
  <c r="R4068" i="1"/>
  <c r="Q4068" i="1"/>
  <c r="P4068" i="1"/>
  <c r="R4067" i="1"/>
  <c r="Q4067" i="1"/>
  <c r="P4067" i="1"/>
  <c r="R4066" i="1"/>
  <c r="Q4066" i="1"/>
  <c r="P4066" i="1"/>
  <c r="R4065" i="1"/>
  <c r="Q4065" i="1"/>
  <c r="P4065" i="1"/>
  <c r="R4064" i="1"/>
  <c r="Q4064" i="1"/>
  <c r="P4064" i="1"/>
  <c r="R4063" i="1"/>
  <c r="Q4063" i="1"/>
  <c r="P4063" i="1"/>
  <c r="R4062" i="1"/>
  <c r="Q4062" i="1"/>
  <c r="P4062" i="1"/>
  <c r="R4061" i="1"/>
  <c r="Q4061" i="1"/>
  <c r="P4061" i="1"/>
  <c r="R4060" i="1"/>
  <c r="Q4060" i="1"/>
  <c r="P4060" i="1"/>
  <c r="R4059" i="1"/>
  <c r="Q4059" i="1"/>
  <c r="P4059" i="1"/>
  <c r="R4058" i="1"/>
  <c r="Q4058" i="1"/>
  <c r="P4058" i="1"/>
  <c r="R4057" i="1"/>
  <c r="Q4057" i="1"/>
  <c r="P4057" i="1"/>
  <c r="R4056" i="1"/>
  <c r="Q4056" i="1"/>
  <c r="P4056" i="1"/>
  <c r="R4055" i="1"/>
  <c r="Q4055" i="1"/>
  <c r="P4055" i="1"/>
  <c r="R4054" i="1"/>
  <c r="Q4054" i="1"/>
  <c r="P4054" i="1"/>
  <c r="R4053" i="1"/>
  <c r="Q4053" i="1"/>
  <c r="P4053" i="1"/>
  <c r="R4052" i="1"/>
  <c r="Q4052" i="1"/>
  <c r="P4052" i="1"/>
  <c r="R4051" i="1"/>
  <c r="Q4051" i="1"/>
  <c r="P4051" i="1"/>
  <c r="R4050" i="1"/>
  <c r="Q4050" i="1"/>
  <c r="P4050" i="1"/>
  <c r="R4049" i="1"/>
  <c r="Q4049" i="1"/>
  <c r="P4049" i="1"/>
  <c r="R4048" i="1"/>
  <c r="Q4048" i="1"/>
  <c r="P4048" i="1"/>
  <c r="R4047" i="1"/>
  <c r="Q4047" i="1"/>
  <c r="P4047" i="1"/>
  <c r="R4046" i="1"/>
  <c r="Q4046" i="1"/>
  <c r="P4046" i="1"/>
  <c r="R4045" i="1"/>
  <c r="Q4045" i="1"/>
  <c r="P4045" i="1"/>
  <c r="R4044" i="1"/>
  <c r="Q4044" i="1"/>
  <c r="P4044" i="1"/>
  <c r="R4043" i="1"/>
  <c r="Q4043" i="1"/>
  <c r="P4043" i="1"/>
  <c r="R4042" i="1"/>
  <c r="Q4042" i="1"/>
  <c r="P4042" i="1"/>
  <c r="R4041" i="1"/>
  <c r="Q4041" i="1"/>
  <c r="P4041" i="1"/>
  <c r="R4040" i="1"/>
  <c r="Q4040" i="1"/>
  <c r="P4040" i="1"/>
  <c r="R4039" i="1"/>
  <c r="Q4039" i="1"/>
  <c r="P4039" i="1"/>
  <c r="R4038" i="1"/>
  <c r="Q4038" i="1"/>
  <c r="P4038" i="1"/>
  <c r="R4037" i="1"/>
  <c r="Q4037" i="1"/>
  <c r="P4037" i="1"/>
  <c r="R4036" i="1"/>
  <c r="Q4036" i="1"/>
  <c r="P4036" i="1"/>
  <c r="R4035" i="1"/>
  <c r="Q4035" i="1"/>
  <c r="P4035" i="1"/>
  <c r="R4034" i="1"/>
  <c r="Q4034" i="1"/>
  <c r="P4034" i="1"/>
  <c r="R4033" i="1"/>
  <c r="Q4033" i="1"/>
  <c r="P4033" i="1"/>
  <c r="R4032" i="1"/>
  <c r="Q4032" i="1"/>
  <c r="P4032" i="1"/>
  <c r="R4031" i="1"/>
  <c r="Q4031" i="1"/>
  <c r="P4031" i="1"/>
  <c r="R4030" i="1"/>
  <c r="Q4030" i="1"/>
  <c r="P4030" i="1"/>
  <c r="R4029" i="1"/>
  <c r="Q4029" i="1"/>
  <c r="P4029" i="1"/>
  <c r="R4028" i="1"/>
  <c r="Q4028" i="1"/>
  <c r="P4028" i="1"/>
  <c r="R4027" i="1"/>
  <c r="Q4027" i="1"/>
  <c r="P4027" i="1"/>
  <c r="R4026" i="1"/>
  <c r="Q4026" i="1"/>
  <c r="P4026" i="1"/>
  <c r="R4025" i="1"/>
  <c r="Q4025" i="1"/>
  <c r="P4025" i="1"/>
  <c r="R4024" i="1"/>
  <c r="Q4024" i="1"/>
  <c r="P4024" i="1"/>
  <c r="R4023" i="1"/>
  <c r="Q4023" i="1"/>
  <c r="P4023" i="1"/>
  <c r="R4022" i="1"/>
  <c r="Q4022" i="1"/>
  <c r="P4022" i="1"/>
  <c r="R4021" i="1"/>
  <c r="Q4021" i="1"/>
  <c r="P4021" i="1"/>
  <c r="R4020" i="1"/>
  <c r="Q4020" i="1"/>
  <c r="P4020" i="1"/>
  <c r="R4019" i="1"/>
  <c r="Q4019" i="1"/>
  <c r="P4019" i="1"/>
  <c r="R4018" i="1"/>
  <c r="Q4018" i="1"/>
  <c r="P4018" i="1"/>
  <c r="R4017" i="1"/>
  <c r="Q4017" i="1"/>
  <c r="P4017" i="1"/>
  <c r="R4016" i="1"/>
  <c r="Q4016" i="1"/>
  <c r="P4016" i="1"/>
  <c r="R4015" i="1"/>
  <c r="Q4015" i="1"/>
  <c r="P4015" i="1"/>
  <c r="R4014" i="1"/>
  <c r="Q4014" i="1"/>
  <c r="P4014" i="1"/>
  <c r="R4013" i="1"/>
  <c r="Q4013" i="1"/>
  <c r="P4013" i="1"/>
  <c r="R4012" i="1"/>
  <c r="Q4012" i="1"/>
  <c r="P4012" i="1"/>
  <c r="R4011" i="1"/>
  <c r="Q4011" i="1"/>
  <c r="P4011" i="1"/>
  <c r="R4010" i="1"/>
  <c r="Q4010" i="1"/>
  <c r="P4010" i="1"/>
  <c r="R4009" i="1"/>
  <c r="Q4009" i="1"/>
  <c r="P4009" i="1"/>
  <c r="R4008" i="1"/>
  <c r="Q4008" i="1"/>
  <c r="P4008" i="1"/>
  <c r="R4007" i="1"/>
  <c r="Q4007" i="1"/>
  <c r="P4007" i="1"/>
  <c r="R4006" i="1"/>
  <c r="Q4006" i="1"/>
  <c r="P4006" i="1"/>
  <c r="R4005" i="1"/>
  <c r="Q4005" i="1"/>
  <c r="P4005" i="1"/>
  <c r="R4004" i="1"/>
  <c r="Q4004" i="1"/>
  <c r="P4004" i="1"/>
  <c r="R4003" i="1"/>
  <c r="Q4003" i="1"/>
  <c r="P4003" i="1"/>
  <c r="R4002" i="1"/>
  <c r="Q4002" i="1"/>
  <c r="P4002" i="1"/>
  <c r="R4001" i="1"/>
  <c r="Q4001" i="1"/>
  <c r="P4001" i="1"/>
  <c r="R4000" i="1"/>
  <c r="Q4000" i="1"/>
  <c r="P4000" i="1"/>
  <c r="R3999" i="1"/>
  <c r="Q3999" i="1"/>
  <c r="P3999" i="1"/>
  <c r="R3998" i="1"/>
  <c r="Q3998" i="1"/>
  <c r="P3998" i="1"/>
  <c r="R3997" i="1"/>
  <c r="Q3997" i="1"/>
  <c r="P3997" i="1"/>
  <c r="R3996" i="1"/>
  <c r="Q3996" i="1"/>
  <c r="P3996" i="1"/>
  <c r="R3995" i="1"/>
  <c r="Q3995" i="1"/>
  <c r="P3995" i="1"/>
  <c r="R3994" i="1"/>
  <c r="Q3994" i="1"/>
  <c r="P3994" i="1"/>
  <c r="R3993" i="1"/>
  <c r="Q3993" i="1"/>
  <c r="P3993" i="1"/>
  <c r="R3992" i="1"/>
  <c r="Q3992" i="1"/>
  <c r="P3992" i="1"/>
  <c r="R3991" i="1"/>
  <c r="Q3991" i="1"/>
  <c r="P3991" i="1"/>
  <c r="R3990" i="1"/>
  <c r="Q3990" i="1"/>
  <c r="P3990" i="1"/>
  <c r="R3989" i="1"/>
  <c r="Q3989" i="1"/>
  <c r="P3989" i="1"/>
  <c r="R3988" i="1"/>
  <c r="Q3988" i="1"/>
  <c r="P3988" i="1"/>
  <c r="R3987" i="1"/>
  <c r="Q3987" i="1"/>
  <c r="P3987" i="1"/>
  <c r="R3986" i="1"/>
  <c r="Q3986" i="1"/>
  <c r="P3986" i="1"/>
  <c r="R3985" i="1"/>
  <c r="Q3985" i="1"/>
  <c r="P3985" i="1"/>
  <c r="R3984" i="1"/>
  <c r="Q3984" i="1"/>
  <c r="P3984" i="1"/>
  <c r="R3983" i="1"/>
  <c r="Q3983" i="1"/>
  <c r="P3983" i="1"/>
  <c r="R3982" i="1"/>
  <c r="Q3982" i="1"/>
  <c r="P3982" i="1"/>
  <c r="R3981" i="1"/>
  <c r="Q3981" i="1"/>
  <c r="P3981" i="1"/>
  <c r="R3980" i="1"/>
  <c r="Q3980" i="1"/>
  <c r="P3980" i="1"/>
  <c r="R3979" i="1"/>
  <c r="Q3979" i="1"/>
  <c r="P3979" i="1"/>
  <c r="R3978" i="1"/>
  <c r="Q3978" i="1"/>
  <c r="P3978" i="1"/>
  <c r="R3977" i="1"/>
  <c r="Q3977" i="1"/>
  <c r="P3977" i="1"/>
  <c r="R3976" i="1"/>
  <c r="Q3976" i="1"/>
  <c r="P3976" i="1"/>
  <c r="R3975" i="1"/>
  <c r="Q3975" i="1"/>
  <c r="P3975" i="1"/>
  <c r="R3974" i="1"/>
  <c r="Q3974" i="1"/>
  <c r="P3974" i="1"/>
  <c r="R3973" i="1"/>
  <c r="Q3973" i="1"/>
  <c r="P3973" i="1"/>
  <c r="R3972" i="1"/>
  <c r="Q3972" i="1"/>
  <c r="P3972" i="1"/>
  <c r="R3971" i="1"/>
  <c r="Q3971" i="1"/>
  <c r="P3971" i="1"/>
  <c r="R3970" i="1"/>
  <c r="Q3970" i="1"/>
  <c r="P3970" i="1"/>
  <c r="R3969" i="1"/>
  <c r="Q3969" i="1"/>
  <c r="P3969" i="1"/>
  <c r="R3968" i="1"/>
  <c r="Q3968" i="1"/>
  <c r="P3968" i="1"/>
  <c r="R3967" i="1"/>
  <c r="Q3967" i="1"/>
  <c r="P3967" i="1"/>
  <c r="R3966" i="1"/>
  <c r="Q3966" i="1"/>
  <c r="P3966" i="1"/>
  <c r="R3965" i="1"/>
  <c r="Q3965" i="1"/>
  <c r="P3965" i="1"/>
  <c r="R3964" i="1"/>
  <c r="Q3964" i="1"/>
  <c r="P3964" i="1"/>
  <c r="R3963" i="1"/>
  <c r="Q3963" i="1"/>
  <c r="P3963" i="1"/>
  <c r="R3962" i="1"/>
  <c r="Q3962" i="1"/>
  <c r="P3962" i="1"/>
  <c r="R3961" i="1"/>
  <c r="Q3961" i="1"/>
  <c r="P3961" i="1"/>
  <c r="R3960" i="1"/>
  <c r="Q3960" i="1"/>
  <c r="P3960" i="1"/>
  <c r="R3959" i="1"/>
  <c r="Q3959" i="1"/>
  <c r="P3959" i="1"/>
  <c r="R3958" i="1"/>
  <c r="Q3958" i="1"/>
  <c r="P3958" i="1"/>
  <c r="R3957" i="1"/>
  <c r="Q3957" i="1"/>
  <c r="P3957" i="1"/>
  <c r="R3956" i="1"/>
  <c r="Q3956" i="1"/>
  <c r="P3956" i="1"/>
  <c r="R3955" i="1"/>
  <c r="Q3955" i="1"/>
  <c r="P3955" i="1"/>
  <c r="R3954" i="1"/>
  <c r="Q3954" i="1"/>
  <c r="P3954" i="1"/>
  <c r="R3953" i="1"/>
  <c r="Q3953" i="1"/>
  <c r="P3953" i="1"/>
  <c r="R3952" i="1"/>
  <c r="Q3952" i="1"/>
  <c r="P3952" i="1"/>
  <c r="R3951" i="1"/>
  <c r="Q3951" i="1"/>
  <c r="P3951" i="1"/>
  <c r="R3950" i="1"/>
  <c r="Q3950" i="1"/>
  <c r="P3950" i="1"/>
  <c r="R3949" i="1"/>
  <c r="Q3949" i="1"/>
  <c r="P3949" i="1"/>
  <c r="R3948" i="1"/>
  <c r="Q3948" i="1"/>
  <c r="P3948" i="1"/>
  <c r="R3947" i="1"/>
  <c r="Q3947" i="1"/>
  <c r="P3947" i="1"/>
  <c r="R3946" i="1"/>
  <c r="Q3946" i="1"/>
  <c r="P3946" i="1"/>
  <c r="R3945" i="1"/>
  <c r="Q3945" i="1"/>
  <c r="P3945" i="1"/>
  <c r="R3944" i="1"/>
  <c r="Q3944" i="1"/>
  <c r="P3944" i="1"/>
  <c r="R3943" i="1"/>
  <c r="Q3943" i="1"/>
  <c r="P3943" i="1"/>
  <c r="R3942" i="1"/>
  <c r="Q3942" i="1"/>
  <c r="P3942" i="1"/>
  <c r="R3941" i="1"/>
  <c r="Q3941" i="1"/>
  <c r="P3941" i="1"/>
  <c r="R3940" i="1"/>
  <c r="Q3940" i="1"/>
  <c r="P3940" i="1"/>
  <c r="R3939" i="1"/>
  <c r="Q3939" i="1"/>
  <c r="P3939" i="1"/>
  <c r="R3938" i="1"/>
  <c r="Q3938" i="1"/>
  <c r="P3938" i="1"/>
  <c r="R3937" i="1"/>
  <c r="Q3937" i="1"/>
  <c r="P3937" i="1"/>
  <c r="R3936" i="1"/>
  <c r="Q3936" i="1"/>
  <c r="P3936" i="1"/>
  <c r="R3935" i="1"/>
  <c r="Q3935" i="1"/>
  <c r="P3935" i="1"/>
  <c r="R3934" i="1"/>
  <c r="Q3934" i="1"/>
  <c r="P3934" i="1"/>
  <c r="R3933" i="1"/>
  <c r="Q3933" i="1"/>
  <c r="P3933" i="1"/>
  <c r="R3932" i="1"/>
  <c r="Q3932" i="1"/>
  <c r="P3932" i="1"/>
  <c r="R3931" i="1"/>
  <c r="Q3931" i="1"/>
  <c r="P3931" i="1"/>
  <c r="R3930" i="1"/>
  <c r="Q3930" i="1"/>
  <c r="P3930" i="1"/>
  <c r="R3929" i="1"/>
  <c r="Q3929" i="1"/>
  <c r="P3929" i="1"/>
  <c r="R3928" i="1"/>
  <c r="Q3928" i="1"/>
  <c r="P3928" i="1"/>
  <c r="R3927" i="1"/>
  <c r="Q3927" i="1"/>
  <c r="P3927" i="1"/>
  <c r="R3926" i="1"/>
  <c r="Q3926" i="1"/>
  <c r="P3926" i="1"/>
  <c r="R3925" i="1"/>
  <c r="Q3925" i="1"/>
  <c r="P3925" i="1"/>
  <c r="R3924" i="1"/>
  <c r="Q3924" i="1"/>
  <c r="P3924" i="1"/>
  <c r="R3923" i="1"/>
  <c r="Q3923" i="1"/>
  <c r="P3923" i="1"/>
  <c r="R3922" i="1"/>
  <c r="Q3922" i="1"/>
  <c r="P3922" i="1"/>
  <c r="R3921" i="1"/>
  <c r="Q3921" i="1"/>
  <c r="P3921" i="1"/>
  <c r="R3920" i="1"/>
  <c r="Q3920" i="1"/>
  <c r="P3920" i="1"/>
  <c r="R3919" i="1"/>
  <c r="Q3919" i="1"/>
  <c r="P3919" i="1"/>
  <c r="R3918" i="1"/>
  <c r="Q3918" i="1"/>
  <c r="P3918" i="1"/>
  <c r="R3917" i="1"/>
  <c r="Q3917" i="1"/>
  <c r="P3917" i="1"/>
  <c r="R3916" i="1"/>
  <c r="Q3916" i="1"/>
  <c r="P3916" i="1"/>
  <c r="R3915" i="1"/>
  <c r="Q3915" i="1"/>
  <c r="P3915" i="1"/>
  <c r="R3914" i="1"/>
  <c r="Q3914" i="1"/>
  <c r="P3914" i="1"/>
  <c r="R3913" i="1"/>
  <c r="Q3913" i="1"/>
  <c r="P3913" i="1"/>
  <c r="R3912" i="1"/>
  <c r="Q3912" i="1"/>
  <c r="P3912" i="1"/>
  <c r="R3911" i="1"/>
  <c r="Q3911" i="1"/>
  <c r="P3911" i="1"/>
  <c r="R3910" i="1"/>
  <c r="Q3910" i="1"/>
  <c r="P3910" i="1"/>
  <c r="R3909" i="1"/>
  <c r="Q3909" i="1"/>
  <c r="P3909" i="1"/>
  <c r="R3908" i="1"/>
  <c r="Q3908" i="1"/>
  <c r="P3908" i="1"/>
  <c r="R3907" i="1"/>
  <c r="Q3907" i="1"/>
  <c r="P3907" i="1"/>
  <c r="R3906" i="1"/>
  <c r="Q3906" i="1"/>
  <c r="P3906" i="1"/>
  <c r="R3905" i="1"/>
  <c r="Q3905" i="1"/>
  <c r="P3905" i="1"/>
  <c r="R3904" i="1"/>
  <c r="Q3904" i="1"/>
  <c r="P3904" i="1"/>
  <c r="R3903" i="1"/>
  <c r="Q3903" i="1"/>
  <c r="P3903" i="1"/>
  <c r="R3902" i="1"/>
  <c r="Q3902" i="1"/>
  <c r="P3902" i="1"/>
  <c r="R3901" i="1"/>
  <c r="Q3901" i="1"/>
  <c r="P3901" i="1"/>
  <c r="R3900" i="1"/>
  <c r="Q3900" i="1"/>
  <c r="P3900" i="1"/>
  <c r="R3899" i="1"/>
  <c r="Q3899" i="1"/>
  <c r="P3899" i="1"/>
  <c r="R3898" i="1"/>
  <c r="Q3898" i="1"/>
  <c r="P3898" i="1"/>
  <c r="R3897" i="1"/>
  <c r="Q3897" i="1"/>
  <c r="P3897" i="1"/>
  <c r="R3896" i="1"/>
  <c r="Q3896" i="1"/>
  <c r="P3896" i="1"/>
  <c r="R3895" i="1"/>
  <c r="Q3895" i="1"/>
  <c r="P3895" i="1"/>
  <c r="R3894" i="1"/>
  <c r="Q3894" i="1"/>
  <c r="P3894" i="1"/>
  <c r="R3893" i="1"/>
  <c r="Q3893" i="1"/>
  <c r="P3893" i="1"/>
  <c r="R3892" i="1"/>
  <c r="Q3892" i="1"/>
  <c r="P3892" i="1"/>
  <c r="R3891" i="1"/>
  <c r="Q3891" i="1"/>
  <c r="P3891" i="1"/>
  <c r="R3890" i="1"/>
  <c r="Q3890" i="1"/>
  <c r="P3890" i="1"/>
  <c r="R3889" i="1"/>
  <c r="Q3889" i="1"/>
  <c r="P3889" i="1"/>
  <c r="R3888" i="1"/>
  <c r="Q3888" i="1"/>
  <c r="P3888" i="1"/>
  <c r="R3887" i="1"/>
  <c r="Q3887" i="1"/>
  <c r="P3887" i="1"/>
  <c r="R3886" i="1"/>
  <c r="Q3886" i="1"/>
  <c r="P3886" i="1"/>
  <c r="R3885" i="1"/>
  <c r="Q3885" i="1"/>
  <c r="P3885" i="1"/>
  <c r="R3884" i="1"/>
  <c r="Q3884" i="1"/>
  <c r="P3884" i="1"/>
  <c r="R3883" i="1"/>
  <c r="Q3883" i="1"/>
  <c r="P3883" i="1"/>
  <c r="R3882" i="1"/>
  <c r="Q3882" i="1"/>
  <c r="P3882" i="1"/>
  <c r="R3881" i="1"/>
  <c r="Q3881" i="1"/>
  <c r="P3881" i="1"/>
  <c r="R3880" i="1"/>
  <c r="Q3880" i="1"/>
  <c r="P3880" i="1"/>
  <c r="R3879" i="1"/>
  <c r="Q3879" i="1"/>
  <c r="P3879" i="1"/>
  <c r="R3878" i="1"/>
  <c r="Q3878" i="1"/>
  <c r="P3878" i="1"/>
  <c r="R3877" i="1"/>
  <c r="Q3877" i="1"/>
  <c r="P3877" i="1"/>
  <c r="R3876" i="1"/>
  <c r="Q3876" i="1"/>
  <c r="P3876" i="1"/>
  <c r="R3875" i="1"/>
  <c r="Q3875" i="1"/>
  <c r="P3875" i="1"/>
  <c r="R3874" i="1"/>
  <c r="Q3874" i="1"/>
  <c r="P3874" i="1"/>
  <c r="R3873" i="1"/>
  <c r="Q3873" i="1"/>
  <c r="P3873" i="1"/>
  <c r="R3872" i="1"/>
  <c r="Q3872" i="1"/>
  <c r="P3872" i="1"/>
  <c r="R3871" i="1"/>
  <c r="Q3871" i="1"/>
  <c r="P3871" i="1"/>
  <c r="R3870" i="1"/>
  <c r="Q3870" i="1"/>
  <c r="P3870" i="1"/>
  <c r="R3869" i="1"/>
  <c r="Q3869" i="1"/>
  <c r="P3869" i="1"/>
  <c r="R3868" i="1"/>
  <c r="Q3868" i="1"/>
  <c r="P3868" i="1"/>
  <c r="R3867" i="1"/>
  <c r="Q3867" i="1"/>
  <c r="P3867" i="1"/>
  <c r="R3866" i="1"/>
  <c r="Q3866" i="1"/>
  <c r="P3866" i="1"/>
  <c r="R3865" i="1"/>
  <c r="Q3865" i="1"/>
  <c r="P3865" i="1"/>
  <c r="R3864" i="1"/>
  <c r="Q3864" i="1"/>
  <c r="P3864" i="1"/>
  <c r="R3863" i="1"/>
  <c r="Q3863" i="1"/>
  <c r="P3863" i="1"/>
  <c r="R3862" i="1"/>
  <c r="Q3862" i="1"/>
  <c r="P3862" i="1"/>
  <c r="R3861" i="1"/>
  <c r="Q3861" i="1"/>
  <c r="P3861" i="1"/>
  <c r="R3860" i="1"/>
  <c r="Q3860" i="1"/>
  <c r="P3860" i="1"/>
  <c r="R3859" i="1"/>
  <c r="Q3859" i="1"/>
  <c r="P3859" i="1"/>
  <c r="R3858" i="1"/>
  <c r="Q3858" i="1"/>
  <c r="P3858" i="1"/>
  <c r="R3857" i="1"/>
  <c r="Q3857" i="1"/>
  <c r="P3857" i="1"/>
  <c r="R3856" i="1"/>
  <c r="Q3856" i="1"/>
  <c r="P3856" i="1"/>
  <c r="R3855" i="1"/>
  <c r="Q3855" i="1"/>
  <c r="P3855" i="1"/>
  <c r="R3854" i="1"/>
  <c r="Q3854" i="1"/>
  <c r="P3854" i="1"/>
  <c r="R3853" i="1"/>
  <c r="Q3853" i="1"/>
  <c r="P3853" i="1"/>
  <c r="R3852" i="1"/>
  <c r="Q3852" i="1"/>
  <c r="P3852" i="1"/>
  <c r="R3851" i="1"/>
  <c r="Q3851" i="1"/>
  <c r="P3851" i="1"/>
  <c r="R3850" i="1"/>
  <c r="Q3850" i="1"/>
  <c r="P3850" i="1"/>
  <c r="R3849" i="1"/>
  <c r="Q3849" i="1"/>
  <c r="P3849" i="1"/>
  <c r="R3848" i="1"/>
  <c r="Q3848" i="1"/>
  <c r="P3848" i="1"/>
  <c r="R3847" i="1"/>
  <c r="Q3847" i="1"/>
  <c r="P3847" i="1"/>
  <c r="R3846" i="1"/>
  <c r="Q3846" i="1"/>
  <c r="P3846" i="1"/>
  <c r="R3845" i="1"/>
  <c r="Q3845" i="1"/>
  <c r="P3845" i="1"/>
  <c r="R3844" i="1"/>
  <c r="Q3844" i="1"/>
  <c r="P3844" i="1"/>
  <c r="R3843" i="1"/>
  <c r="Q3843" i="1"/>
  <c r="P3843" i="1"/>
  <c r="R3842" i="1"/>
  <c r="Q3842" i="1"/>
  <c r="P3842" i="1"/>
  <c r="R3841" i="1"/>
  <c r="Q3841" i="1"/>
  <c r="P3841" i="1"/>
  <c r="R3840" i="1"/>
  <c r="Q3840" i="1"/>
  <c r="P3840" i="1"/>
  <c r="R3839" i="1"/>
  <c r="Q3839" i="1"/>
  <c r="P3839" i="1"/>
  <c r="R3838" i="1"/>
  <c r="Q3838" i="1"/>
  <c r="P3838" i="1"/>
  <c r="R3837" i="1"/>
  <c r="Q3837" i="1"/>
  <c r="P3837" i="1"/>
  <c r="R3836" i="1"/>
  <c r="Q3836" i="1"/>
  <c r="P3836" i="1"/>
  <c r="R3835" i="1"/>
  <c r="Q3835" i="1"/>
  <c r="P3835" i="1"/>
  <c r="R3834" i="1"/>
  <c r="Q3834" i="1"/>
  <c r="P3834" i="1"/>
  <c r="R3833" i="1"/>
  <c r="Q3833" i="1"/>
  <c r="P3833" i="1"/>
  <c r="R3832" i="1"/>
  <c r="Q3832" i="1"/>
  <c r="P3832" i="1"/>
  <c r="R3831" i="1"/>
  <c r="Q3831" i="1"/>
  <c r="P3831" i="1"/>
  <c r="R3830" i="1"/>
  <c r="Q3830" i="1"/>
  <c r="P3830" i="1"/>
  <c r="R3829" i="1"/>
  <c r="Q3829" i="1"/>
  <c r="P3829" i="1"/>
  <c r="R3828" i="1"/>
  <c r="Q3828" i="1"/>
  <c r="P3828" i="1"/>
  <c r="R3827" i="1"/>
  <c r="Q3827" i="1"/>
  <c r="P3827" i="1"/>
  <c r="R3826" i="1"/>
  <c r="Q3826" i="1"/>
  <c r="P3826" i="1"/>
  <c r="R3825" i="1"/>
  <c r="Q3825" i="1"/>
  <c r="P3825" i="1"/>
  <c r="R3824" i="1"/>
  <c r="Q3824" i="1"/>
  <c r="P3824" i="1"/>
  <c r="R3823" i="1"/>
  <c r="Q3823" i="1"/>
  <c r="P3823" i="1"/>
  <c r="R3822" i="1"/>
  <c r="Q3822" i="1"/>
  <c r="P3822" i="1"/>
  <c r="R3821" i="1"/>
  <c r="Q3821" i="1"/>
  <c r="P3821" i="1"/>
  <c r="R3820" i="1"/>
  <c r="Q3820" i="1"/>
  <c r="P3820" i="1"/>
  <c r="R3819" i="1"/>
  <c r="Q3819" i="1"/>
  <c r="P3819" i="1"/>
  <c r="R3818" i="1"/>
  <c r="Q3818" i="1"/>
  <c r="P3818" i="1"/>
  <c r="R3817" i="1"/>
  <c r="Q3817" i="1"/>
  <c r="P3817" i="1"/>
  <c r="R3816" i="1"/>
  <c r="Q3816" i="1"/>
  <c r="P3816" i="1"/>
  <c r="R3815" i="1"/>
  <c r="Q3815" i="1"/>
  <c r="P3815" i="1"/>
  <c r="R3814" i="1"/>
  <c r="Q3814" i="1"/>
  <c r="P3814" i="1"/>
  <c r="R3813" i="1"/>
  <c r="Q3813" i="1"/>
  <c r="P3813" i="1"/>
  <c r="R3812" i="1"/>
  <c r="Q3812" i="1"/>
  <c r="P3812" i="1"/>
  <c r="R3811" i="1"/>
  <c r="Q3811" i="1"/>
  <c r="P3811" i="1"/>
  <c r="R3810" i="1"/>
  <c r="Q3810" i="1"/>
  <c r="P3810" i="1"/>
  <c r="R3809" i="1"/>
  <c r="Q3809" i="1"/>
  <c r="P3809" i="1"/>
  <c r="R3808" i="1"/>
  <c r="Q3808" i="1"/>
  <c r="P3808" i="1"/>
  <c r="R3807" i="1"/>
  <c r="Q3807" i="1"/>
  <c r="P3807" i="1"/>
  <c r="R3806" i="1"/>
  <c r="Q3806" i="1"/>
  <c r="P3806" i="1"/>
  <c r="R3805" i="1"/>
  <c r="Q3805" i="1"/>
  <c r="P3805" i="1"/>
  <c r="R3804" i="1"/>
  <c r="Q3804" i="1"/>
  <c r="P3804" i="1"/>
  <c r="R3803" i="1"/>
  <c r="Q3803" i="1"/>
  <c r="P3803" i="1"/>
  <c r="R3802" i="1"/>
  <c r="Q3802" i="1"/>
  <c r="P3802" i="1"/>
  <c r="R3801" i="1"/>
  <c r="Q3801" i="1"/>
  <c r="P3801" i="1"/>
  <c r="R3800" i="1"/>
  <c r="Q3800" i="1"/>
  <c r="P3800" i="1"/>
  <c r="R3799" i="1"/>
  <c r="Q3799" i="1"/>
  <c r="P3799" i="1"/>
  <c r="R3798" i="1"/>
  <c r="Q3798" i="1"/>
  <c r="P3798" i="1"/>
  <c r="R3797" i="1"/>
  <c r="Q3797" i="1"/>
  <c r="P3797" i="1"/>
  <c r="R3796" i="1"/>
  <c r="Q3796" i="1"/>
  <c r="P3796" i="1"/>
  <c r="R3795" i="1"/>
  <c r="Q3795" i="1"/>
  <c r="P3795" i="1"/>
  <c r="R3794" i="1"/>
  <c r="Q3794" i="1"/>
  <c r="P3794" i="1"/>
  <c r="R3793" i="1"/>
  <c r="Q3793" i="1"/>
  <c r="P3793" i="1"/>
  <c r="R3792" i="1"/>
  <c r="Q3792" i="1"/>
  <c r="P3792" i="1"/>
  <c r="R3791" i="1"/>
  <c r="Q3791" i="1"/>
  <c r="P3791" i="1"/>
  <c r="R3790" i="1"/>
  <c r="Q3790" i="1"/>
  <c r="P3790" i="1"/>
  <c r="R3789" i="1"/>
  <c r="Q3789" i="1"/>
  <c r="P3789" i="1"/>
  <c r="R3788" i="1"/>
  <c r="Q3788" i="1"/>
  <c r="P3788" i="1"/>
  <c r="R3787" i="1"/>
  <c r="Q3787" i="1"/>
  <c r="P3787" i="1"/>
  <c r="R3786" i="1"/>
  <c r="Q3786" i="1"/>
  <c r="P3786" i="1"/>
  <c r="R3785" i="1"/>
  <c r="Q3785" i="1"/>
  <c r="P3785" i="1"/>
  <c r="R3784" i="1"/>
  <c r="Q3784" i="1"/>
  <c r="P3784" i="1"/>
  <c r="R3783" i="1"/>
  <c r="Q3783" i="1"/>
  <c r="P3783" i="1"/>
  <c r="R3782" i="1"/>
  <c r="Q3782" i="1"/>
  <c r="P3782" i="1"/>
  <c r="R3781" i="1"/>
  <c r="Q3781" i="1"/>
  <c r="P3781" i="1"/>
  <c r="R3780" i="1"/>
  <c r="Q3780" i="1"/>
  <c r="P3780" i="1"/>
  <c r="R3779" i="1"/>
  <c r="Q3779" i="1"/>
  <c r="P3779" i="1"/>
  <c r="R3778" i="1"/>
  <c r="Q3778" i="1"/>
  <c r="P3778" i="1"/>
  <c r="R3777" i="1"/>
  <c r="Q3777" i="1"/>
  <c r="P3777" i="1"/>
  <c r="R3776" i="1"/>
  <c r="Q3776" i="1"/>
  <c r="P3776" i="1"/>
  <c r="R3775" i="1"/>
  <c r="Q3775" i="1"/>
  <c r="P3775" i="1"/>
  <c r="R3774" i="1"/>
  <c r="Q3774" i="1"/>
  <c r="P3774" i="1"/>
  <c r="R3773" i="1"/>
  <c r="Q3773" i="1"/>
  <c r="P3773" i="1"/>
  <c r="R3772" i="1"/>
  <c r="Q3772" i="1"/>
  <c r="P3772" i="1"/>
  <c r="R3771" i="1"/>
  <c r="Q3771" i="1"/>
  <c r="P3771" i="1"/>
  <c r="R3770" i="1"/>
  <c r="Q3770" i="1"/>
  <c r="P3770" i="1"/>
  <c r="R3769" i="1"/>
  <c r="Q3769" i="1"/>
  <c r="P3769" i="1"/>
  <c r="R3768" i="1"/>
  <c r="Q3768" i="1"/>
  <c r="P3768" i="1"/>
  <c r="R3767" i="1"/>
  <c r="Q3767" i="1"/>
  <c r="P3767" i="1"/>
  <c r="R3766" i="1"/>
  <c r="Q3766" i="1"/>
  <c r="P3766" i="1"/>
  <c r="R3765" i="1"/>
  <c r="Q3765" i="1"/>
  <c r="P3765" i="1"/>
  <c r="R3764" i="1"/>
  <c r="Q3764" i="1"/>
  <c r="P3764" i="1"/>
  <c r="R3763" i="1"/>
  <c r="Q3763" i="1"/>
  <c r="P3763" i="1"/>
  <c r="R3762" i="1"/>
  <c r="Q3762" i="1"/>
  <c r="P3762" i="1"/>
  <c r="R3761" i="1"/>
  <c r="Q3761" i="1"/>
  <c r="P3761" i="1"/>
  <c r="R3760" i="1"/>
  <c r="Q3760" i="1"/>
  <c r="P3760" i="1"/>
  <c r="R3759" i="1"/>
  <c r="Q3759" i="1"/>
  <c r="P3759" i="1"/>
  <c r="R3758" i="1"/>
  <c r="Q3758" i="1"/>
  <c r="P3758" i="1"/>
  <c r="R3757" i="1"/>
  <c r="Q3757" i="1"/>
  <c r="P3757" i="1"/>
  <c r="R3756" i="1"/>
  <c r="Q3756" i="1"/>
  <c r="P3756" i="1"/>
  <c r="R3755" i="1"/>
  <c r="Q3755" i="1"/>
  <c r="P3755" i="1"/>
  <c r="R3754" i="1"/>
  <c r="Q3754" i="1"/>
  <c r="P3754" i="1"/>
  <c r="R3753" i="1"/>
  <c r="Q3753" i="1"/>
  <c r="P3753" i="1"/>
  <c r="R3752" i="1"/>
  <c r="Q3752" i="1"/>
  <c r="P3752" i="1"/>
  <c r="R3751" i="1"/>
  <c r="Q3751" i="1"/>
  <c r="P3751" i="1"/>
  <c r="R3750" i="1"/>
  <c r="Q3750" i="1"/>
  <c r="P3750" i="1"/>
  <c r="R3749" i="1"/>
  <c r="Q3749" i="1"/>
  <c r="P3749" i="1"/>
  <c r="R3748" i="1"/>
  <c r="Q3748" i="1"/>
  <c r="P3748" i="1"/>
  <c r="R3747" i="1"/>
  <c r="Q3747" i="1"/>
  <c r="P3747" i="1"/>
  <c r="R3746" i="1"/>
  <c r="Q3746" i="1"/>
  <c r="P3746" i="1"/>
  <c r="R3745" i="1"/>
  <c r="Q3745" i="1"/>
  <c r="P3745" i="1"/>
  <c r="R3744" i="1"/>
  <c r="Q3744" i="1"/>
  <c r="P3744" i="1"/>
  <c r="R3743" i="1"/>
  <c r="Q3743" i="1"/>
  <c r="P3743" i="1"/>
  <c r="R3742" i="1"/>
  <c r="Q3742" i="1"/>
  <c r="P3742" i="1"/>
  <c r="R3741" i="1"/>
  <c r="Q3741" i="1"/>
  <c r="P3741" i="1"/>
  <c r="R3740" i="1"/>
  <c r="Q3740" i="1"/>
  <c r="P3740" i="1"/>
  <c r="R3739" i="1"/>
  <c r="Q3739" i="1"/>
  <c r="P3739" i="1"/>
  <c r="R3738" i="1"/>
  <c r="Q3738" i="1"/>
  <c r="P3738" i="1"/>
  <c r="R3737" i="1"/>
  <c r="Q3737" i="1"/>
  <c r="P3737" i="1"/>
  <c r="R3736" i="1"/>
  <c r="Q3736" i="1"/>
  <c r="P3736" i="1"/>
  <c r="R3735" i="1"/>
  <c r="Q3735" i="1"/>
  <c r="P3735" i="1"/>
  <c r="R3734" i="1"/>
  <c r="Q3734" i="1"/>
  <c r="P3734" i="1"/>
  <c r="R3733" i="1"/>
  <c r="Q3733" i="1"/>
  <c r="P3733" i="1"/>
  <c r="R3732" i="1"/>
  <c r="Q3732" i="1"/>
  <c r="P3732" i="1"/>
  <c r="R3731" i="1"/>
  <c r="Q3731" i="1"/>
  <c r="P3731" i="1"/>
  <c r="R3730" i="1"/>
  <c r="Q3730" i="1"/>
  <c r="P3730" i="1"/>
  <c r="R3729" i="1"/>
  <c r="Q3729" i="1"/>
  <c r="P3729" i="1"/>
  <c r="R3728" i="1"/>
  <c r="Q3728" i="1"/>
  <c r="P3728" i="1"/>
  <c r="R3727" i="1"/>
  <c r="Q3727" i="1"/>
  <c r="P3727" i="1"/>
  <c r="R3726" i="1"/>
  <c r="Q3726" i="1"/>
  <c r="P3726" i="1"/>
  <c r="R3725" i="1"/>
  <c r="Q3725" i="1"/>
  <c r="P3725" i="1"/>
  <c r="R3724" i="1"/>
  <c r="Q3724" i="1"/>
  <c r="P3724" i="1"/>
  <c r="R3723" i="1"/>
  <c r="Q3723" i="1"/>
  <c r="P3723" i="1"/>
  <c r="R3722" i="1"/>
  <c r="Q3722" i="1"/>
  <c r="P3722" i="1"/>
  <c r="R3721" i="1"/>
  <c r="Q3721" i="1"/>
  <c r="P3721" i="1"/>
  <c r="R3720" i="1"/>
  <c r="Q3720" i="1"/>
  <c r="P3720" i="1"/>
  <c r="R3719" i="1"/>
  <c r="Q3719" i="1"/>
  <c r="P3719" i="1"/>
  <c r="R3718" i="1"/>
  <c r="Q3718" i="1"/>
  <c r="P3718" i="1"/>
  <c r="R3717" i="1"/>
  <c r="Q3717" i="1"/>
  <c r="P3717" i="1"/>
  <c r="R3716" i="1"/>
  <c r="Q3716" i="1"/>
  <c r="P3716" i="1"/>
  <c r="R3715" i="1"/>
  <c r="Q3715" i="1"/>
  <c r="P3715" i="1"/>
  <c r="R3714" i="1"/>
  <c r="Q3714" i="1"/>
  <c r="P3714" i="1"/>
  <c r="R3713" i="1"/>
  <c r="Q3713" i="1"/>
  <c r="P3713" i="1"/>
  <c r="R3712" i="1"/>
  <c r="Q3712" i="1"/>
  <c r="P3712" i="1"/>
  <c r="R3711" i="1"/>
  <c r="Q3711" i="1"/>
  <c r="P3711" i="1"/>
  <c r="R3710" i="1"/>
  <c r="Q3710" i="1"/>
  <c r="P3710" i="1"/>
  <c r="R3709" i="1"/>
  <c r="Q3709" i="1"/>
  <c r="P3709" i="1"/>
  <c r="R3708" i="1"/>
  <c r="Q3708" i="1"/>
  <c r="P3708" i="1"/>
  <c r="R3707" i="1"/>
  <c r="Q3707" i="1"/>
  <c r="P3707" i="1"/>
  <c r="R3706" i="1"/>
  <c r="Q3706" i="1"/>
  <c r="P3706" i="1"/>
  <c r="R3705" i="1"/>
  <c r="Q3705" i="1"/>
  <c r="P3705" i="1"/>
  <c r="R3704" i="1"/>
  <c r="Q3704" i="1"/>
  <c r="P3704" i="1"/>
  <c r="R3703" i="1"/>
  <c r="Q3703" i="1"/>
  <c r="P3703" i="1"/>
  <c r="R3702" i="1"/>
  <c r="Q3702" i="1"/>
  <c r="P3702" i="1"/>
  <c r="R3701" i="1"/>
  <c r="Q3701" i="1"/>
  <c r="P3701" i="1"/>
  <c r="R3700" i="1"/>
  <c r="Q3700" i="1"/>
  <c r="P3700" i="1"/>
  <c r="R3699" i="1"/>
  <c r="Q3699" i="1"/>
  <c r="P3699" i="1"/>
  <c r="R3698" i="1"/>
  <c r="Q3698" i="1"/>
  <c r="P3698" i="1"/>
  <c r="R3697" i="1"/>
  <c r="Q3697" i="1"/>
  <c r="P3697" i="1"/>
  <c r="R3696" i="1"/>
  <c r="Q3696" i="1"/>
  <c r="P3696" i="1"/>
  <c r="R3695" i="1"/>
  <c r="Q3695" i="1"/>
  <c r="P3695" i="1"/>
  <c r="R3694" i="1"/>
  <c r="Q3694" i="1"/>
  <c r="P3694" i="1"/>
  <c r="R3693" i="1"/>
  <c r="Q3693" i="1"/>
  <c r="P3693" i="1"/>
  <c r="R3692" i="1"/>
  <c r="Q3692" i="1"/>
  <c r="P3692" i="1"/>
  <c r="R3691" i="1"/>
  <c r="Q3691" i="1"/>
  <c r="P3691" i="1"/>
  <c r="R3690" i="1"/>
  <c r="Q3690" i="1"/>
  <c r="P3690" i="1"/>
  <c r="R3689" i="1"/>
  <c r="Q3689" i="1"/>
  <c r="P3689" i="1"/>
  <c r="R3688" i="1"/>
  <c r="Q3688" i="1"/>
  <c r="P3688" i="1"/>
  <c r="R3687" i="1"/>
  <c r="Q3687" i="1"/>
  <c r="P3687" i="1"/>
  <c r="R3686" i="1"/>
  <c r="Q3686" i="1"/>
  <c r="P3686" i="1"/>
  <c r="R3685" i="1"/>
  <c r="Q3685" i="1"/>
  <c r="P3685" i="1"/>
  <c r="R3684" i="1"/>
  <c r="Q3684" i="1"/>
  <c r="P3684" i="1"/>
  <c r="R3683" i="1"/>
  <c r="Q3683" i="1"/>
  <c r="P3683" i="1"/>
  <c r="R3682" i="1"/>
  <c r="Q3682" i="1"/>
  <c r="P3682" i="1"/>
  <c r="R3681" i="1"/>
  <c r="Q3681" i="1"/>
  <c r="P3681" i="1"/>
  <c r="R3680" i="1"/>
  <c r="Q3680" i="1"/>
  <c r="P3680" i="1"/>
  <c r="R3679" i="1"/>
  <c r="Q3679" i="1"/>
  <c r="P3679" i="1"/>
  <c r="R3678" i="1"/>
  <c r="Q3678" i="1"/>
  <c r="P3678" i="1"/>
  <c r="R3677" i="1"/>
  <c r="Q3677" i="1"/>
  <c r="P3677" i="1"/>
  <c r="R3676" i="1"/>
  <c r="Q3676" i="1"/>
  <c r="P3676" i="1"/>
  <c r="R3675" i="1"/>
  <c r="Q3675" i="1"/>
  <c r="P3675" i="1"/>
  <c r="R3674" i="1"/>
  <c r="Q3674" i="1"/>
  <c r="P3674" i="1"/>
  <c r="R3673" i="1"/>
  <c r="Q3673" i="1"/>
  <c r="P3673" i="1"/>
  <c r="R3672" i="1"/>
  <c r="Q3672" i="1"/>
  <c r="P3672" i="1"/>
  <c r="R3671" i="1"/>
  <c r="Q3671" i="1"/>
  <c r="P3671" i="1"/>
  <c r="R3670" i="1"/>
  <c r="Q3670" i="1"/>
  <c r="P3670" i="1"/>
  <c r="R3669" i="1"/>
  <c r="Q3669" i="1"/>
  <c r="P3669" i="1"/>
  <c r="R3668" i="1"/>
  <c r="Q3668" i="1"/>
  <c r="P3668" i="1"/>
  <c r="R3667" i="1"/>
  <c r="Q3667" i="1"/>
  <c r="P3667" i="1"/>
  <c r="R3666" i="1"/>
  <c r="Q3666" i="1"/>
  <c r="P3666" i="1"/>
  <c r="R3665" i="1"/>
  <c r="Q3665" i="1"/>
  <c r="P3665" i="1"/>
  <c r="R3664" i="1"/>
  <c r="Q3664" i="1"/>
  <c r="P3664" i="1"/>
  <c r="R3663" i="1"/>
  <c r="Q3663" i="1"/>
  <c r="P3663" i="1"/>
  <c r="R3662" i="1"/>
  <c r="Q3662" i="1"/>
  <c r="P3662" i="1"/>
  <c r="R3661" i="1"/>
  <c r="Q3661" i="1"/>
  <c r="P3661" i="1"/>
  <c r="R3660" i="1"/>
  <c r="Q3660" i="1"/>
  <c r="P3660" i="1"/>
  <c r="R3659" i="1"/>
  <c r="Q3659" i="1"/>
  <c r="P3659" i="1"/>
  <c r="R3658" i="1"/>
  <c r="Q3658" i="1"/>
  <c r="P3658" i="1"/>
  <c r="R3657" i="1"/>
  <c r="Q3657" i="1"/>
  <c r="P3657" i="1"/>
  <c r="R3656" i="1"/>
  <c r="Q3656" i="1"/>
  <c r="P3656" i="1"/>
  <c r="R3655" i="1"/>
  <c r="Q3655" i="1"/>
  <c r="P3655" i="1"/>
  <c r="R3654" i="1"/>
  <c r="Q3654" i="1"/>
  <c r="P3654" i="1"/>
  <c r="R3653" i="1"/>
  <c r="Q3653" i="1"/>
  <c r="P3653" i="1"/>
  <c r="R3652" i="1"/>
  <c r="Q3652" i="1"/>
  <c r="P3652" i="1"/>
  <c r="R3651" i="1"/>
  <c r="Q3651" i="1"/>
  <c r="P3651" i="1"/>
  <c r="R3650" i="1"/>
  <c r="Q3650" i="1"/>
  <c r="P3650" i="1"/>
  <c r="R3649" i="1"/>
  <c r="Q3649" i="1"/>
  <c r="P3649" i="1"/>
  <c r="R3648" i="1"/>
  <c r="Q3648" i="1"/>
  <c r="P3648" i="1"/>
  <c r="R3647" i="1"/>
  <c r="Q3647" i="1"/>
  <c r="P3647" i="1"/>
  <c r="R3646" i="1"/>
  <c r="Q3646" i="1"/>
  <c r="P3646" i="1"/>
  <c r="R3645" i="1"/>
  <c r="Q3645" i="1"/>
  <c r="P3645" i="1"/>
  <c r="R3644" i="1"/>
  <c r="Q3644" i="1"/>
  <c r="P3644" i="1"/>
  <c r="R3643" i="1"/>
  <c r="Q3643" i="1"/>
  <c r="P3643" i="1"/>
  <c r="R3642" i="1"/>
  <c r="Q3642" i="1"/>
  <c r="P3642" i="1"/>
  <c r="R3641" i="1"/>
  <c r="Q3641" i="1"/>
  <c r="P3641" i="1"/>
  <c r="R3640" i="1"/>
  <c r="Q3640" i="1"/>
  <c r="P3640" i="1"/>
  <c r="R3639" i="1"/>
  <c r="Q3639" i="1"/>
  <c r="P3639" i="1"/>
  <c r="R3638" i="1"/>
  <c r="Q3638" i="1"/>
  <c r="P3638" i="1"/>
  <c r="R3637" i="1"/>
  <c r="Q3637" i="1"/>
  <c r="P3637" i="1"/>
  <c r="R3636" i="1"/>
  <c r="Q3636" i="1"/>
  <c r="P3636" i="1"/>
  <c r="R3635" i="1"/>
  <c r="Q3635" i="1"/>
  <c r="P3635" i="1"/>
  <c r="R3634" i="1"/>
  <c r="Q3634" i="1"/>
  <c r="P3634" i="1"/>
  <c r="R3633" i="1"/>
  <c r="Q3633" i="1"/>
  <c r="P3633" i="1"/>
  <c r="R3632" i="1"/>
  <c r="Q3632" i="1"/>
  <c r="P3632" i="1"/>
  <c r="R3631" i="1"/>
  <c r="Q3631" i="1"/>
  <c r="P3631" i="1"/>
  <c r="R3630" i="1"/>
  <c r="Q3630" i="1"/>
  <c r="P3630" i="1"/>
  <c r="R3629" i="1"/>
  <c r="Q3629" i="1"/>
  <c r="P3629" i="1"/>
  <c r="R3628" i="1"/>
  <c r="Q3628" i="1"/>
  <c r="P3628" i="1"/>
  <c r="R3627" i="1"/>
  <c r="Q3627" i="1"/>
  <c r="P3627" i="1"/>
  <c r="R3626" i="1"/>
  <c r="Q3626" i="1"/>
  <c r="P3626" i="1"/>
  <c r="R3625" i="1"/>
  <c r="Q3625" i="1"/>
  <c r="P3625" i="1"/>
  <c r="R3624" i="1"/>
  <c r="Q3624" i="1"/>
  <c r="P3624" i="1"/>
  <c r="R3623" i="1"/>
  <c r="Q3623" i="1"/>
  <c r="P3623" i="1"/>
  <c r="R3622" i="1"/>
  <c r="Q3622" i="1"/>
  <c r="P3622" i="1"/>
  <c r="R3621" i="1"/>
  <c r="Q3621" i="1"/>
  <c r="P3621" i="1"/>
  <c r="R3620" i="1"/>
  <c r="Q3620" i="1"/>
  <c r="P3620" i="1"/>
  <c r="R3619" i="1"/>
  <c r="Q3619" i="1"/>
  <c r="P3619" i="1"/>
  <c r="R3618" i="1"/>
  <c r="Q3618" i="1"/>
  <c r="P3618" i="1"/>
  <c r="R3617" i="1"/>
  <c r="Q3617" i="1"/>
  <c r="P3617" i="1"/>
  <c r="R3616" i="1"/>
  <c r="Q3616" i="1"/>
  <c r="P3616" i="1"/>
  <c r="R3615" i="1"/>
  <c r="Q3615" i="1"/>
  <c r="P3615" i="1"/>
  <c r="R3614" i="1"/>
  <c r="Q3614" i="1"/>
  <c r="P3614" i="1"/>
  <c r="R3613" i="1"/>
  <c r="Q3613" i="1"/>
  <c r="P3613" i="1"/>
  <c r="R3612" i="1"/>
  <c r="Q3612" i="1"/>
  <c r="P3612" i="1"/>
  <c r="R3611" i="1"/>
  <c r="Q3611" i="1"/>
  <c r="P3611" i="1"/>
  <c r="R3610" i="1"/>
  <c r="Q3610" i="1"/>
  <c r="P3610" i="1"/>
  <c r="R3609" i="1"/>
  <c r="Q3609" i="1"/>
  <c r="P3609" i="1"/>
  <c r="R3608" i="1"/>
  <c r="Q3608" i="1"/>
  <c r="P3608" i="1"/>
  <c r="R3607" i="1"/>
  <c r="Q3607" i="1"/>
  <c r="P3607" i="1"/>
  <c r="R3606" i="1"/>
  <c r="Q3606" i="1"/>
  <c r="P3606" i="1"/>
  <c r="R3605" i="1"/>
  <c r="Q3605" i="1"/>
  <c r="P3605" i="1"/>
  <c r="R3604" i="1"/>
  <c r="Q3604" i="1"/>
  <c r="P3604" i="1"/>
  <c r="R3603" i="1"/>
  <c r="Q3603" i="1"/>
  <c r="P3603" i="1"/>
  <c r="R3602" i="1"/>
  <c r="Q3602" i="1"/>
  <c r="P3602" i="1"/>
  <c r="R3601" i="1"/>
  <c r="Q3601" i="1"/>
  <c r="P3601" i="1"/>
  <c r="R3600" i="1"/>
  <c r="Q3600" i="1"/>
  <c r="P3600" i="1"/>
  <c r="R3599" i="1"/>
  <c r="Q3599" i="1"/>
  <c r="P3599" i="1"/>
  <c r="R3598" i="1"/>
  <c r="Q3598" i="1"/>
  <c r="P3598" i="1"/>
  <c r="R3597" i="1"/>
  <c r="Q3597" i="1"/>
  <c r="P3597" i="1"/>
  <c r="R3596" i="1"/>
  <c r="Q3596" i="1"/>
  <c r="P3596" i="1"/>
  <c r="R3595" i="1"/>
  <c r="Q3595" i="1"/>
  <c r="P3595" i="1"/>
  <c r="R3594" i="1"/>
  <c r="Q3594" i="1"/>
  <c r="P3594" i="1"/>
  <c r="R3593" i="1"/>
  <c r="Q3593" i="1"/>
  <c r="P3593" i="1"/>
  <c r="R3592" i="1"/>
  <c r="Q3592" i="1"/>
  <c r="P3592" i="1"/>
  <c r="R3591" i="1"/>
  <c r="Q3591" i="1"/>
  <c r="P3591" i="1"/>
  <c r="R3590" i="1"/>
  <c r="Q3590" i="1"/>
  <c r="P3590" i="1"/>
  <c r="R3589" i="1"/>
  <c r="Q3589" i="1"/>
  <c r="P3589" i="1"/>
  <c r="R3588" i="1"/>
  <c r="Q3588" i="1"/>
  <c r="P3588" i="1"/>
  <c r="R3587" i="1"/>
  <c r="Q3587" i="1"/>
  <c r="P3587" i="1"/>
  <c r="R3586" i="1"/>
  <c r="Q3586" i="1"/>
  <c r="P3586" i="1"/>
  <c r="R3585" i="1"/>
  <c r="Q3585" i="1"/>
  <c r="P3585" i="1"/>
  <c r="R3584" i="1"/>
  <c r="Q3584" i="1"/>
  <c r="P3584" i="1"/>
  <c r="R3583" i="1"/>
  <c r="Q3583" i="1"/>
  <c r="P3583" i="1"/>
  <c r="R3582" i="1"/>
  <c r="Q3582" i="1"/>
  <c r="P3582" i="1"/>
  <c r="R3581" i="1"/>
  <c r="Q3581" i="1"/>
  <c r="P3581" i="1"/>
  <c r="R3580" i="1"/>
  <c r="Q3580" i="1"/>
  <c r="P3580" i="1"/>
  <c r="R3579" i="1"/>
  <c r="Q3579" i="1"/>
  <c r="P3579" i="1"/>
  <c r="R3578" i="1"/>
  <c r="Q3578" i="1"/>
  <c r="P3578" i="1"/>
  <c r="R3577" i="1"/>
  <c r="Q3577" i="1"/>
  <c r="P3577" i="1"/>
  <c r="R3576" i="1"/>
  <c r="Q3576" i="1"/>
  <c r="P3576" i="1"/>
  <c r="R3575" i="1"/>
  <c r="Q3575" i="1"/>
  <c r="P3575" i="1"/>
  <c r="R3574" i="1"/>
  <c r="Q3574" i="1"/>
  <c r="P3574" i="1"/>
  <c r="R3573" i="1"/>
  <c r="Q3573" i="1"/>
  <c r="P3573" i="1"/>
  <c r="R3572" i="1"/>
  <c r="Q3572" i="1"/>
  <c r="P3572" i="1"/>
  <c r="R3571" i="1"/>
  <c r="Q3571" i="1"/>
  <c r="P3571" i="1"/>
  <c r="R3570" i="1"/>
  <c r="Q3570" i="1"/>
  <c r="P3570" i="1"/>
  <c r="R3569" i="1"/>
  <c r="Q3569" i="1"/>
  <c r="P3569" i="1"/>
  <c r="R3568" i="1"/>
  <c r="Q3568" i="1"/>
  <c r="P3568" i="1"/>
  <c r="R3567" i="1"/>
  <c r="Q3567" i="1"/>
  <c r="P3567" i="1"/>
  <c r="R3566" i="1"/>
  <c r="Q3566" i="1"/>
  <c r="P3566" i="1"/>
  <c r="R3565" i="1"/>
  <c r="Q3565" i="1"/>
  <c r="P3565" i="1"/>
  <c r="R3564" i="1"/>
  <c r="Q3564" i="1"/>
  <c r="P3564" i="1"/>
  <c r="R3563" i="1"/>
  <c r="Q3563" i="1"/>
  <c r="P3563" i="1"/>
  <c r="R3562" i="1"/>
  <c r="Q3562" i="1"/>
  <c r="P3562" i="1"/>
  <c r="R3561" i="1"/>
  <c r="Q3561" i="1"/>
  <c r="P3561" i="1"/>
  <c r="R3560" i="1"/>
  <c r="Q3560" i="1"/>
  <c r="P3560" i="1"/>
  <c r="R3559" i="1"/>
  <c r="Q3559" i="1"/>
  <c r="P3559" i="1"/>
  <c r="R3558" i="1"/>
  <c r="Q3558" i="1"/>
  <c r="P3558" i="1"/>
  <c r="R3557" i="1"/>
  <c r="Q3557" i="1"/>
  <c r="P3557" i="1"/>
  <c r="R3556" i="1"/>
  <c r="Q3556" i="1"/>
  <c r="P3556" i="1"/>
  <c r="R3555" i="1"/>
  <c r="Q3555" i="1"/>
  <c r="P3555" i="1"/>
  <c r="R3554" i="1"/>
  <c r="Q3554" i="1"/>
  <c r="P3554" i="1"/>
  <c r="R3553" i="1"/>
  <c r="Q3553" i="1"/>
  <c r="P3553" i="1"/>
  <c r="R3552" i="1"/>
  <c r="Q3552" i="1"/>
  <c r="P3552" i="1"/>
  <c r="R3551" i="1"/>
  <c r="Q3551" i="1"/>
  <c r="P3551" i="1"/>
  <c r="R3550" i="1"/>
  <c r="Q3550" i="1"/>
  <c r="P3550" i="1"/>
  <c r="R3549" i="1"/>
  <c r="Q3549" i="1"/>
  <c r="P3549" i="1"/>
  <c r="R3548" i="1"/>
  <c r="Q3548" i="1"/>
  <c r="P3548" i="1"/>
  <c r="R3547" i="1"/>
  <c r="Q3547" i="1"/>
  <c r="P3547" i="1"/>
  <c r="R3546" i="1"/>
  <c r="Q3546" i="1"/>
  <c r="P3546" i="1"/>
  <c r="R3545" i="1"/>
  <c r="Q3545" i="1"/>
  <c r="P3545" i="1"/>
  <c r="R3544" i="1"/>
  <c r="Q3544" i="1"/>
  <c r="P3544" i="1"/>
  <c r="R3543" i="1"/>
  <c r="Q3543" i="1"/>
  <c r="P3543" i="1"/>
  <c r="R3542" i="1"/>
  <c r="Q3542" i="1"/>
  <c r="P3542" i="1"/>
  <c r="R3541" i="1"/>
  <c r="Q3541" i="1"/>
  <c r="P3541" i="1"/>
  <c r="R3540" i="1"/>
  <c r="Q3540" i="1"/>
  <c r="P3540" i="1"/>
  <c r="R3539" i="1"/>
  <c r="Q3539" i="1"/>
  <c r="P3539" i="1"/>
  <c r="R3538" i="1"/>
  <c r="Q3538" i="1"/>
  <c r="P3538" i="1"/>
  <c r="R3537" i="1"/>
  <c r="Q3537" i="1"/>
  <c r="P3537" i="1"/>
  <c r="R3536" i="1"/>
  <c r="Q3536" i="1"/>
  <c r="P3536" i="1"/>
  <c r="R3535" i="1"/>
  <c r="Q3535" i="1"/>
  <c r="P3535" i="1"/>
  <c r="R3534" i="1"/>
  <c r="Q3534" i="1"/>
  <c r="P3534" i="1"/>
  <c r="R3533" i="1"/>
  <c r="Q3533" i="1"/>
  <c r="P3533" i="1"/>
  <c r="R3532" i="1"/>
  <c r="Q3532" i="1"/>
  <c r="P3532" i="1"/>
  <c r="R3531" i="1"/>
  <c r="Q3531" i="1"/>
  <c r="P3531" i="1"/>
  <c r="R3530" i="1"/>
  <c r="Q3530" i="1"/>
  <c r="P3530" i="1"/>
  <c r="R3529" i="1"/>
  <c r="Q3529" i="1"/>
  <c r="P3529" i="1"/>
  <c r="R3528" i="1"/>
  <c r="Q3528" i="1"/>
  <c r="P3528" i="1"/>
  <c r="R3527" i="1"/>
  <c r="Q3527" i="1"/>
  <c r="P3527" i="1"/>
  <c r="R3526" i="1"/>
  <c r="Q3526" i="1"/>
  <c r="P3526" i="1"/>
  <c r="R3525" i="1"/>
  <c r="Q3525" i="1"/>
  <c r="P3525" i="1"/>
  <c r="R3524" i="1"/>
  <c r="Q3524" i="1"/>
  <c r="P3524" i="1"/>
  <c r="R3523" i="1"/>
  <c r="Q3523" i="1"/>
  <c r="P3523" i="1"/>
  <c r="R3522" i="1"/>
  <c r="Q3522" i="1"/>
  <c r="P3522" i="1"/>
  <c r="R3521" i="1"/>
  <c r="Q3521" i="1"/>
  <c r="P3521" i="1"/>
  <c r="R3520" i="1"/>
  <c r="Q3520" i="1"/>
  <c r="P3520" i="1"/>
  <c r="R3519" i="1"/>
  <c r="Q3519" i="1"/>
  <c r="P3519" i="1"/>
  <c r="R3518" i="1"/>
  <c r="Q3518" i="1"/>
  <c r="P3518" i="1"/>
  <c r="R3517" i="1"/>
  <c r="Q3517" i="1"/>
  <c r="P3517" i="1"/>
  <c r="R3516" i="1"/>
  <c r="Q3516" i="1"/>
  <c r="P3516" i="1"/>
  <c r="R3515" i="1"/>
  <c r="Q3515" i="1"/>
  <c r="P3515" i="1"/>
  <c r="R3514" i="1"/>
  <c r="Q3514" i="1"/>
  <c r="P3514" i="1"/>
  <c r="R3513" i="1"/>
  <c r="Q3513" i="1"/>
  <c r="P3513" i="1"/>
  <c r="R3512" i="1"/>
  <c r="Q3512" i="1"/>
  <c r="P3512" i="1"/>
  <c r="R3511" i="1"/>
  <c r="Q3511" i="1"/>
  <c r="P3511" i="1"/>
  <c r="R3510" i="1"/>
  <c r="Q3510" i="1"/>
  <c r="P3510" i="1"/>
  <c r="R3509" i="1"/>
  <c r="Q3509" i="1"/>
  <c r="P3509" i="1"/>
  <c r="R3508" i="1"/>
  <c r="Q3508" i="1"/>
  <c r="P3508" i="1"/>
  <c r="R3507" i="1"/>
  <c r="Q3507" i="1"/>
  <c r="P3507" i="1"/>
  <c r="R3506" i="1"/>
  <c r="Q3506" i="1"/>
  <c r="P3506" i="1"/>
  <c r="R3505" i="1"/>
  <c r="Q3505" i="1"/>
  <c r="P3505" i="1"/>
  <c r="R3504" i="1"/>
  <c r="Q3504" i="1"/>
  <c r="P3504" i="1"/>
  <c r="R3503" i="1"/>
  <c r="Q3503" i="1"/>
  <c r="P3503" i="1"/>
  <c r="R3502" i="1"/>
  <c r="Q3502" i="1"/>
  <c r="P3502" i="1"/>
  <c r="R3501" i="1"/>
  <c r="Q3501" i="1"/>
  <c r="P3501" i="1"/>
  <c r="R3500" i="1"/>
  <c r="Q3500" i="1"/>
  <c r="P3500" i="1"/>
  <c r="R3499" i="1"/>
  <c r="Q3499" i="1"/>
  <c r="P3499" i="1"/>
  <c r="R3498" i="1"/>
  <c r="Q3498" i="1"/>
  <c r="P3498" i="1"/>
  <c r="R3497" i="1"/>
  <c r="Q3497" i="1"/>
  <c r="P3497" i="1"/>
  <c r="R3496" i="1"/>
  <c r="Q3496" i="1"/>
  <c r="P3496" i="1"/>
  <c r="R3495" i="1"/>
  <c r="Q3495" i="1"/>
  <c r="P3495" i="1"/>
  <c r="R3494" i="1"/>
  <c r="Q3494" i="1"/>
  <c r="P3494" i="1"/>
  <c r="R3493" i="1"/>
  <c r="Q3493" i="1"/>
  <c r="P3493" i="1"/>
  <c r="R3492" i="1"/>
  <c r="Q3492" i="1"/>
  <c r="P3492" i="1"/>
  <c r="R3491" i="1"/>
  <c r="Q3491" i="1"/>
  <c r="P3491" i="1"/>
  <c r="R3490" i="1"/>
  <c r="Q3490" i="1"/>
  <c r="P3490" i="1"/>
  <c r="R3489" i="1"/>
  <c r="Q3489" i="1"/>
  <c r="P3489" i="1"/>
  <c r="R3488" i="1"/>
  <c r="Q3488" i="1"/>
  <c r="P3488" i="1"/>
  <c r="R3487" i="1"/>
  <c r="Q3487" i="1"/>
  <c r="P3487" i="1"/>
  <c r="R3486" i="1"/>
  <c r="Q3486" i="1"/>
  <c r="P3486" i="1"/>
  <c r="R3485" i="1"/>
  <c r="Q3485" i="1"/>
  <c r="P3485" i="1"/>
  <c r="R3484" i="1"/>
  <c r="Q3484" i="1"/>
  <c r="P3484" i="1"/>
  <c r="R3483" i="1"/>
  <c r="Q3483" i="1"/>
  <c r="P3483" i="1"/>
  <c r="R3482" i="1"/>
  <c r="Q3482" i="1"/>
  <c r="P3482" i="1"/>
  <c r="R3481" i="1"/>
  <c r="Q3481" i="1"/>
  <c r="P3481" i="1"/>
  <c r="R3480" i="1"/>
  <c r="Q3480" i="1"/>
  <c r="P3480" i="1"/>
  <c r="R3479" i="1"/>
  <c r="Q3479" i="1"/>
  <c r="P3479" i="1"/>
  <c r="R3478" i="1"/>
  <c r="Q3478" i="1"/>
  <c r="P3478" i="1"/>
  <c r="R3477" i="1"/>
  <c r="Q3477" i="1"/>
  <c r="P3477" i="1"/>
  <c r="R3476" i="1"/>
  <c r="Q3476" i="1"/>
  <c r="P3476" i="1"/>
  <c r="R3475" i="1"/>
  <c r="Q3475" i="1"/>
  <c r="P3475" i="1"/>
  <c r="R3474" i="1"/>
  <c r="Q3474" i="1"/>
  <c r="P3474" i="1"/>
  <c r="R3473" i="1"/>
  <c r="Q3473" i="1"/>
  <c r="P3473" i="1"/>
  <c r="R3472" i="1"/>
  <c r="Q3472" i="1"/>
  <c r="P3472" i="1"/>
  <c r="R3471" i="1"/>
  <c r="Q3471" i="1"/>
  <c r="P3471" i="1"/>
  <c r="R3470" i="1"/>
  <c r="Q3470" i="1"/>
  <c r="P3470" i="1"/>
  <c r="R3469" i="1"/>
  <c r="Q3469" i="1"/>
  <c r="P3469" i="1"/>
  <c r="R3468" i="1"/>
  <c r="Q3468" i="1"/>
  <c r="P3468" i="1"/>
  <c r="R3467" i="1"/>
  <c r="Q3467" i="1"/>
  <c r="P3467" i="1"/>
  <c r="R3466" i="1"/>
  <c r="Q3466" i="1"/>
  <c r="P3466" i="1"/>
  <c r="R3465" i="1"/>
  <c r="Q3465" i="1"/>
  <c r="P3465" i="1"/>
  <c r="R3464" i="1"/>
  <c r="Q3464" i="1"/>
  <c r="P3464" i="1"/>
  <c r="R3463" i="1"/>
  <c r="Q3463" i="1"/>
  <c r="P3463" i="1"/>
  <c r="R3462" i="1"/>
  <c r="Q3462" i="1"/>
  <c r="P3462" i="1"/>
  <c r="R3461" i="1"/>
  <c r="Q3461" i="1"/>
  <c r="P3461" i="1"/>
  <c r="R3460" i="1"/>
  <c r="Q3460" i="1"/>
  <c r="P3460" i="1"/>
  <c r="R3459" i="1"/>
  <c r="Q3459" i="1"/>
  <c r="P3459" i="1"/>
  <c r="R3458" i="1"/>
  <c r="Q3458" i="1"/>
  <c r="P3458" i="1"/>
  <c r="R3457" i="1"/>
  <c r="Q3457" i="1"/>
  <c r="P3457" i="1"/>
  <c r="R3456" i="1"/>
  <c r="Q3456" i="1"/>
  <c r="P3456" i="1"/>
  <c r="R3455" i="1"/>
  <c r="Q3455" i="1"/>
  <c r="P3455" i="1"/>
  <c r="R3454" i="1"/>
  <c r="Q3454" i="1"/>
  <c r="P3454" i="1"/>
  <c r="R3453" i="1"/>
  <c r="Q3453" i="1"/>
  <c r="P3453" i="1"/>
  <c r="R3452" i="1"/>
  <c r="Q3452" i="1"/>
  <c r="P3452" i="1"/>
  <c r="R3451" i="1"/>
  <c r="Q3451" i="1"/>
  <c r="P3451" i="1"/>
  <c r="R3450" i="1"/>
  <c r="Q3450" i="1"/>
  <c r="P3450" i="1"/>
  <c r="R3449" i="1"/>
  <c r="Q3449" i="1"/>
  <c r="P3449" i="1"/>
  <c r="R3448" i="1"/>
  <c r="Q3448" i="1"/>
  <c r="P3448" i="1"/>
  <c r="R3447" i="1"/>
  <c r="Q3447" i="1"/>
  <c r="P3447" i="1"/>
  <c r="R3446" i="1"/>
  <c r="Q3446" i="1"/>
  <c r="P3446" i="1"/>
  <c r="R3445" i="1"/>
  <c r="Q3445" i="1"/>
  <c r="P3445" i="1"/>
  <c r="R3444" i="1"/>
  <c r="Q3444" i="1"/>
  <c r="P3444" i="1"/>
  <c r="R3443" i="1"/>
  <c r="Q3443" i="1"/>
  <c r="P3443" i="1"/>
  <c r="R3442" i="1"/>
  <c r="Q3442" i="1"/>
  <c r="P3442" i="1"/>
  <c r="R3441" i="1"/>
  <c r="Q3441" i="1"/>
  <c r="P3441" i="1"/>
  <c r="R3440" i="1"/>
  <c r="Q3440" i="1"/>
  <c r="P3440" i="1"/>
  <c r="R3439" i="1"/>
  <c r="Q3439" i="1"/>
  <c r="P3439" i="1"/>
  <c r="R3438" i="1"/>
  <c r="Q3438" i="1"/>
  <c r="P3438" i="1"/>
  <c r="R3437" i="1"/>
  <c r="Q3437" i="1"/>
  <c r="P3437" i="1"/>
  <c r="R3436" i="1"/>
  <c r="Q3436" i="1"/>
  <c r="P3436" i="1"/>
  <c r="R3435" i="1"/>
  <c r="Q3435" i="1"/>
  <c r="P3435" i="1"/>
  <c r="R3434" i="1"/>
  <c r="Q3434" i="1"/>
  <c r="P3434" i="1"/>
  <c r="R3433" i="1"/>
  <c r="Q3433" i="1"/>
  <c r="P3433" i="1"/>
  <c r="R3432" i="1"/>
  <c r="Q3432" i="1"/>
  <c r="P3432" i="1"/>
  <c r="R3431" i="1"/>
  <c r="Q3431" i="1"/>
  <c r="P3431" i="1"/>
  <c r="R3430" i="1"/>
  <c r="Q3430" i="1"/>
  <c r="P3430" i="1"/>
  <c r="R3429" i="1"/>
  <c r="Q3429" i="1"/>
  <c r="P3429" i="1"/>
  <c r="R3428" i="1"/>
  <c r="Q3428" i="1"/>
  <c r="P3428" i="1"/>
  <c r="R3427" i="1"/>
  <c r="Q3427" i="1"/>
  <c r="P3427" i="1"/>
  <c r="R3426" i="1"/>
  <c r="Q3426" i="1"/>
  <c r="P3426" i="1"/>
  <c r="R3425" i="1"/>
  <c r="Q3425" i="1"/>
  <c r="P3425" i="1"/>
  <c r="R3424" i="1"/>
  <c r="Q3424" i="1"/>
  <c r="P3424" i="1"/>
  <c r="R3423" i="1"/>
  <c r="Q3423" i="1"/>
  <c r="P3423" i="1"/>
  <c r="R3422" i="1"/>
  <c r="Q3422" i="1"/>
  <c r="P3422" i="1"/>
  <c r="R3421" i="1"/>
  <c r="Q3421" i="1"/>
  <c r="P3421" i="1"/>
  <c r="R3420" i="1"/>
  <c r="Q3420" i="1"/>
  <c r="P3420" i="1"/>
  <c r="R3419" i="1"/>
  <c r="Q3419" i="1"/>
  <c r="P3419" i="1"/>
  <c r="R3418" i="1"/>
  <c r="Q3418" i="1"/>
  <c r="P3418" i="1"/>
  <c r="R3417" i="1"/>
  <c r="Q3417" i="1"/>
  <c r="P3417" i="1"/>
  <c r="R3416" i="1"/>
  <c r="Q3416" i="1"/>
  <c r="P3416" i="1"/>
  <c r="R3415" i="1"/>
  <c r="Q3415" i="1"/>
  <c r="P3415" i="1"/>
  <c r="R3414" i="1"/>
  <c r="Q3414" i="1"/>
  <c r="P3414" i="1"/>
  <c r="R3413" i="1"/>
  <c r="Q3413" i="1"/>
  <c r="P3413" i="1"/>
  <c r="R3412" i="1"/>
  <c r="Q3412" i="1"/>
  <c r="P3412" i="1"/>
  <c r="R3411" i="1"/>
  <c r="Q3411" i="1"/>
  <c r="P3411" i="1"/>
  <c r="R3410" i="1"/>
  <c r="Q3410" i="1"/>
  <c r="P3410" i="1"/>
  <c r="R3409" i="1"/>
  <c r="Q3409" i="1"/>
  <c r="P3409" i="1"/>
  <c r="R3408" i="1"/>
  <c r="Q3408" i="1"/>
  <c r="P3408" i="1"/>
  <c r="R3407" i="1"/>
  <c r="Q3407" i="1"/>
  <c r="P3407" i="1"/>
  <c r="R3406" i="1"/>
  <c r="Q3406" i="1"/>
  <c r="P3406" i="1"/>
  <c r="R3405" i="1"/>
  <c r="Q3405" i="1"/>
  <c r="P3405" i="1"/>
  <c r="R3404" i="1"/>
  <c r="Q3404" i="1"/>
  <c r="P3404" i="1"/>
  <c r="R3403" i="1"/>
  <c r="Q3403" i="1"/>
  <c r="P3403" i="1"/>
  <c r="R3402" i="1"/>
  <c r="Q3402" i="1"/>
  <c r="P3402" i="1"/>
  <c r="R3401" i="1"/>
  <c r="Q3401" i="1"/>
  <c r="P3401" i="1"/>
  <c r="R3400" i="1"/>
  <c r="Q3400" i="1"/>
  <c r="P3400" i="1"/>
  <c r="R3399" i="1"/>
  <c r="Q3399" i="1"/>
  <c r="P3399" i="1"/>
  <c r="R3398" i="1"/>
  <c r="Q3398" i="1"/>
  <c r="P3398" i="1"/>
  <c r="R3397" i="1"/>
  <c r="Q3397" i="1"/>
  <c r="P3397" i="1"/>
  <c r="R3396" i="1"/>
  <c r="Q3396" i="1"/>
  <c r="P3396" i="1"/>
  <c r="R3395" i="1"/>
  <c r="Q3395" i="1"/>
  <c r="P3395" i="1"/>
  <c r="R3394" i="1"/>
  <c r="Q3394" i="1"/>
  <c r="P3394" i="1"/>
  <c r="R3393" i="1"/>
  <c r="Q3393" i="1"/>
  <c r="P3393" i="1"/>
  <c r="R3392" i="1"/>
  <c r="Q3392" i="1"/>
  <c r="P3392" i="1"/>
  <c r="R3391" i="1"/>
  <c r="Q3391" i="1"/>
  <c r="P3391" i="1"/>
  <c r="R3390" i="1"/>
  <c r="Q3390" i="1"/>
  <c r="P3390" i="1"/>
  <c r="R3389" i="1"/>
  <c r="Q3389" i="1"/>
  <c r="P3389" i="1"/>
  <c r="R3388" i="1"/>
  <c r="Q3388" i="1"/>
  <c r="P3388" i="1"/>
  <c r="R3387" i="1"/>
  <c r="Q3387" i="1"/>
  <c r="P3387" i="1"/>
  <c r="R3386" i="1"/>
  <c r="Q3386" i="1"/>
  <c r="P3386" i="1"/>
  <c r="R3385" i="1"/>
  <c r="Q3385" i="1"/>
  <c r="P3385" i="1"/>
  <c r="R3384" i="1"/>
  <c r="Q3384" i="1"/>
  <c r="P3384" i="1"/>
  <c r="R3383" i="1"/>
  <c r="Q3383" i="1"/>
  <c r="P3383" i="1"/>
  <c r="R3382" i="1"/>
  <c r="Q3382" i="1"/>
  <c r="P3382" i="1"/>
  <c r="R3381" i="1"/>
  <c r="Q3381" i="1"/>
  <c r="P3381" i="1"/>
  <c r="R3380" i="1"/>
  <c r="Q3380" i="1"/>
  <c r="P3380" i="1"/>
  <c r="R3379" i="1"/>
  <c r="Q3379" i="1"/>
  <c r="P3379" i="1"/>
  <c r="R3378" i="1"/>
  <c r="Q3378" i="1"/>
  <c r="P3378" i="1"/>
  <c r="R3377" i="1"/>
  <c r="Q3377" i="1"/>
  <c r="P3377" i="1"/>
  <c r="R3376" i="1"/>
  <c r="Q3376" i="1"/>
  <c r="P3376" i="1"/>
  <c r="R3375" i="1"/>
  <c r="Q3375" i="1"/>
  <c r="P3375" i="1"/>
  <c r="R3374" i="1"/>
  <c r="Q3374" i="1"/>
  <c r="P3374" i="1"/>
  <c r="R3373" i="1"/>
  <c r="Q3373" i="1"/>
  <c r="P3373" i="1"/>
  <c r="R3372" i="1"/>
  <c r="Q3372" i="1"/>
  <c r="P3372" i="1"/>
  <c r="R3371" i="1"/>
  <c r="Q3371" i="1"/>
  <c r="P3371" i="1"/>
  <c r="R3370" i="1"/>
  <c r="Q3370" i="1"/>
  <c r="P3370" i="1"/>
  <c r="R3369" i="1"/>
  <c r="Q3369" i="1"/>
  <c r="P3369" i="1"/>
  <c r="R3368" i="1"/>
  <c r="Q3368" i="1"/>
  <c r="P3368" i="1"/>
  <c r="R3367" i="1"/>
  <c r="Q3367" i="1"/>
  <c r="P3367" i="1"/>
  <c r="R3366" i="1"/>
  <c r="Q3366" i="1"/>
  <c r="P3366" i="1"/>
  <c r="R3365" i="1"/>
  <c r="Q3365" i="1"/>
  <c r="P3365" i="1"/>
  <c r="R3364" i="1"/>
  <c r="Q3364" i="1"/>
  <c r="P3364" i="1"/>
  <c r="R3363" i="1"/>
  <c r="Q3363" i="1"/>
  <c r="P3363" i="1"/>
  <c r="R3362" i="1"/>
  <c r="Q3362" i="1"/>
  <c r="P3362" i="1"/>
  <c r="R3361" i="1"/>
  <c r="Q3361" i="1"/>
  <c r="P3361" i="1"/>
  <c r="R3360" i="1"/>
  <c r="Q3360" i="1"/>
  <c r="P3360" i="1"/>
  <c r="R3359" i="1"/>
  <c r="Q3359" i="1"/>
  <c r="P3359" i="1"/>
  <c r="R3358" i="1"/>
  <c r="Q3358" i="1"/>
  <c r="P3358" i="1"/>
  <c r="R3357" i="1"/>
  <c r="Q3357" i="1"/>
  <c r="P3357" i="1"/>
  <c r="R3356" i="1"/>
  <c r="Q3356" i="1"/>
  <c r="P3356" i="1"/>
  <c r="R3355" i="1"/>
  <c r="Q3355" i="1"/>
  <c r="P3355" i="1"/>
  <c r="R3354" i="1"/>
  <c r="Q3354" i="1"/>
  <c r="P3354" i="1"/>
  <c r="R3353" i="1"/>
  <c r="Q3353" i="1"/>
  <c r="P3353" i="1"/>
  <c r="R3352" i="1"/>
  <c r="Q3352" i="1"/>
  <c r="P3352" i="1"/>
  <c r="R3351" i="1"/>
  <c r="Q3351" i="1"/>
  <c r="P3351" i="1"/>
  <c r="R3350" i="1"/>
  <c r="Q3350" i="1"/>
  <c r="P3350" i="1"/>
  <c r="R3349" i="1"/>
  <c r="Q3349" i="1"/>
  <c r="P3349" i="1"/>
  <c r="R3348" i="1"/>
  <c r="Q3348" i="1"/>
  <c r="P3348" i="1"/>
  <c r="R3347" i="1"/>
  <c r="Q3347" i="1"/>
  <c r="P3347" i="1"/>
  <c r="R3346" i="1"/>
  <c r="Q3346" i="1"/>
  <c r="P3346" i="1"/>
  <c r="R3345" i="1"/>
  <c r="Q3345" i="1"/>
  <c r="P3345" i="1"/>
  <c r="R3344" i="1"/>
  <c r="Q3344" i="1"/>
  <c r="P3344" i="1"/>
  <c r="R3343" i="1"/>
  <c r="Q3343" i="1"/>
  <c r="P3343" i="1"/>
  <c r="R3342" i="1"/>
  <c r="Q3342" i="1"/>
  <c r="P3342" i="1"/>
  <c r="R3341" i="1"/>
  <c r="Q3341" i="1"/>
  <c r="P3341" i="1"/>
  <c r="R3340" i="1"/>
  <c r="Q3340" i="1"/>
  <c r="P3340" i="1"/>
  <c r="R3339" i="1"/>
  <c r="Q3339" i="1"/>
  <c r="P3339" i="1"/>
  <c r="R3338" i="1"/>
  <c r="Q3338" i="1"/>
  <c r="P3338" i="1"/>
  <c r="R3337" i="1"/>
  <c r="Q3337" i="1"/>
  <c r="P3337" i="1"/>
  <c r="R3336" i="1"/>
  <c r="Q3336" i="1"/>
  <c r="P3336" i="1"/>
  <c r="R3335" i="1"/>
  <c r="Q3335" i="1"/>
  <c r="P3335" i="1"/>
  <c r="R3334" i="1"/>
  <c r="Q3334" i="1"/>
  <c r="P3334" i="1"/>
  <c r="R3333" i="1"/>
  <c r="Q3333" i="1"/>
  <c r="P3333" i="1"/>
  <c r="R3332" i="1"/>
  <c r="Q3332" i="1"/>
  <c r="P3332" i="1"/>
  <c r="R3331" i="1"/>
  <c r="Q3331" i="1"/>
  <c r="P3331" i="1"/>
  <c r="R3330" i="1"/>
  <c r="Q3330" i="1"/>
  <c r="P3330" i="1"/>
  <c r="R3329" i="1"/>
  <c r="Q3329" i="1"/>
  <c r="P3329" i="1"/>
  <c r="R3328" i="1"/>
  <c r="Q3328" i="1"/>
  <c r="P3328" i="1"/>
  <c r="R3327" i="1"/>
  <c r="Q3327" i="1"/>
  <c r="P3327" i="1"/>
  <c r="R3326" i="1"/>
  <c r="Q3326" i="1"/>
  <c r="P3326" i="1"/>
  <c r="R3325" i="1"/>
  <c r="Q3325" i="1"/>
  <c r="P3325" i="1"/>
  <c r="R3324" i="1"/>
  <c r="Q3324" i="1"/>
  <c r="P3324" i="1"/>
  <c r="R3323" i="1"/>
  <c r="Q3323" i="1"/>
  <c r="P3323" i="1"/>
  <c r="R3322" i="1"/>
  <c r="Q3322" i="1"/>
  <c r="P3322" i="1"/>
  <c r="R3321" i="1"/>
  <c r="Q3321" i="1"/>
  <c r="P3321" i="1"/>
  <c r="R3320" i="1"/>
  <c r="Q3320" i="1"/>
  <c r="P3320" i="1"/>
  <c r="R3319" i="1"/>
  <c r="Q3319" i="1"/>
  <c r="P3319" i="1"/>
  <c r="R3318" i="1"/>
  <c r="Q3318" i="1"/>
  <c r="P3318" i="1"/>
  <c r="R3317" i="1"/>
  <c r="Q3317" i="1"/>
  <c r="P3317" i="1"/>
  <c r="R3316" i="1"/>
  <c r="Q3316" i="1"/>
  <c r="P3316" i="1"/>
  <c r="R3315" i="1"/>
  <c r="Q3315" i="1"/>
  <c r="P3315" i="1"/>
  <c r="R3314" i="1"/>
  <c r="Q3314" i="1"/>
  <c r="P3314" i="1"/>
  <c r="R3313" i="1"/>
  <c r="Q3313" i="1"/>
  <c r="P3313" i="1"/>
  <c r="R3312" i="1"/>
  <c r="Q3312" i="1"/>
  <c r="P3312" i="1"/>
  <c r="R3311" i="1"/>
  <c r="Q3311" i="1"/>
  <c r="P3311" i="1"/>
  <c r="R3310" i="1"/>
  <c r="Q3310" i="1"/>
  <c r="P3310" i="1"/>
  <c r="R3309" i="1"/>
  <c r="Q3309" i="1"/>
  <c r="P3309" i="1"/>
  <c r="R3308" i="1"/>
  <c r="Q3308" i="1"/>
  <c r="P3308" i="1"/>
  <c r="R3307" i="1"/>
  <c r="Q3307" i="1"/>
  <c r="P3307" i="1"/>
  <c r="R3306" i="1"/>
  <c r="Q3306" i="1"/>
  <c r="P3306" i="1"/>
  <c r="R3305" i="1"/>
  <c r="Q3305" i="1"/>
  <c r="P3305" i="1"/>
  <c r="R3304" i="1"/>
  <c r="Q3304" i="1"/>
  <c r="P3304" i="1"/>
  <c r="R3303" i="1"/>
  <c r="Q3303" i="1"/>
  <c r="P3303" i="1"/>
  <c r="R3302" i="1"/>
  <c r="Q3302" i="1"/>
  <c r="P3302" i="1"/>
  <c r="R3301" i="1"/>
  <c r="Q3301" i="1"/>
  <c r="P3301" i="1"/>
  <c r="R3300" i="1"/>
  <c r="Q3300" i="1"/>
  <c r="P3300" i="1"/>
  <c r="R3299" i="1"/>
  <c r="Q3299" i="1"/>
  <c r="P3299" i="1"/>
  <c r="R3298" i="1"/>
  <c r="Q3298" i="1"/>
  <c r="P3298" i="1"/>
  <c r="R3297" i="1"/>
  <c r="Q3297" i="1"/>
  <c r="P3297" i="1"/>
  <c r="R3296" i="1"/>
  <c r="Q3296" i="1"/>
  <c r="P3296" i="1"/>
  <c r="R3295" i="1"/>
  <c r="Q3295" i="1"/>
  <c r="P3295" i="1"/>
  <c r="R3294" i="1"/>
  <c r="Q3294" i="1"/>
  <c r="P3294" i="1"/>
  <c r="R3293" i="1"/>
  <c r="Q3293" i="1"/>
  <c r="P3293" i="1"/>
  <c r="R3292" i="1"/>
  <c r="Q3292" i="1"/>
  <c r="P3292" i="1"/>
  <c r="R3291" i="1"/>
  <c r="Q3291" i="1"/>
  <c r="P3291" i="1"/>
  <c r="R3290" i="1"/>
  <c r="Q3290" i="1"/>
  <c r="P3290" i="1"/>
  <c r="R3289" i="1"/>
  <c r="Q3289" i="1"/>
  <c r="P3289" i="1"/>
  <c r="R3288" i="1"/>
  <c r="Q3288" i="1"/>
  <c r="P3288" i="1"/>
  <c r="R3287" i="1"/>
  <c r="Q3287" i="1"/>
  <c r="P3287" i="1"/>
  <c r="R3286" i="1"/>
  <c r="Q3286" i="1"/>
  <c r="P3286" i="1"/>
  <c r="R3285" i="1"/>
  <c r="Q3285" i="1"/>
  <c r="P3285" i="1"/>
  <c r="R3284" i="1"/>
  <c r="Q3284" i="1"/>
  <c r="P3284" i="1"/>
  <c r="R3283" i="1"/>
  <c r="Q3283" i="1"/>
  <c r="P3283" i="1"/>
  <c r="R3282" i="1"/>
  <c r="Q3282" i="1"/>
  <c r="P3282" i="1"/>
  <c r="R3281" i="1"/>
  <c r="Q3281" i="1"/>
  <c r="P3281" i="1"/>
  <c r="R3280" i="1"/>
  <c r="Q3280" i="1"/>
  <c r="P3280" i="1"/>
  <c r="R3279" i="1"/>
  <c r="Q3279" i="1"/>
  <c r="P3279" i="1"/>
  <c r="R3278" i="1"/>
  <c r="Q3278" i="1"/>
  <c r="P3278" i="1"/>
  <c r="R3277" i="1"/>
  <c r="Q3277" i="1"/>
  <c r="P3277" i="1"/>
  <c r="R3276" i="1"/>
  <c r="Q3276" i="1"/>
  <c r="P3276" i="1"/>
  <c r="R3275" i="1"/>
  <c r="Q3275" i="1"/>
  <c r="P3275" i="1"/>
  <c r="R3274" i="1"/>
  <c r="Q3274" i="1"/>
  <c r="P3274" i="1"/>
  <c r="R3273" i="1"/>
  <c r="Q3273" i="1"/>
  <c r="P3273" i="1"/>
  <c r="R3272" i="1"/>
  <c r="Q3272" i="1"/>
  <c r="P3272" i="1"/>
  <c r="R3271" i="1"/>
  <c r="Q3271" i="1"/>
  <c r="P3271" i="1"/>
  <c r="R3270" i="1"/>
  <c r="Q3270" i="1"/>
  <c r="P3270" i="1"/>
  <c r="R3269" i="1"/>
  <c r="Q3269" i="1"/>
  <c r="P3269" i="1"/>
  <c r="R3268" i="1"/>
  <c r="Q3268" i="1"/>
  <c r="P3268" i="1"/>
  <c r="R3267" i="1"/>
  <c r="Q3267" i="1"/>
  <c r="P3267" i="1"/>
  <c r="R3266" i="1"/>
  <c r="Q3266" i="1"/>
  <c r="P3266" i="1"/>
  <c r="R3265" i="1"/>
  <c r="Q3265" i="1"/>
  <c r="P3265" i="1"/>
  <c r="R3264" i="1"/>
  <c r="Q3264" i="1"/>
  <c r="P3264" i="1"/>
  <c r="R3263" i="1"/>
  <c r="Q3263" i="1"/>
  <c r="P3263" i="1"/>
  <c r="R3262" i="1"/>
  <c r="Q3262" i="1"/>
  <c r="P3262" i="1"/>
  <c r="R3261" i="1"/>
  <c r="Q3261" i="1"/>
  <c r="P3261" i="1"/>
  <c r="R3260" i="1"/>
  <c r="Q3260" i="1"/>
  <c r="P3260" i="1"/>
  <c r="R3259" i="1"/>
  <c r="Q3259" i="1"/>
  <c r="P3259" i="1"/>
  <c r="R3258" i="1"/>
  <c r="Q3258" i="1"/>
  <c r="P3258" i="1"/>
  <c r="R3257" i="1"/>
  <c r="Q3257" i="1"/>
  <c r="P3257" i="1"/>
  <c r="R3256" i="1"/>
  <c r="Q3256" i="1"/>
  <c r="P3256" i="1"/>
  <c r="R3255" i="1"/>
  <c r="Q3255" i="1"/>
  <c r="P3255" i="1"/>
  <c r="R3254" i="1"/>
  <c r="Q3254" i="1"/>
  <c r="P3254" i="1"/>
  <c r="R3253" i="1"/>
  <c r="Q3253" i="1"/>
  <c r="P3253" i="1"/>
  <c r="R3252" i="1"/>
  <c r="Q3252" i="1"/>
  <c r="P3252" i="1"/>
  <c r="R3251" i="1"/>
  <c r="Q3251" i="1"/>
  <c r="P3251" i="1"/>
  <c r="R3250" i="1"/>
  <c r="Q3250" i="1"/>
  <c r="P3250" i="1"/>
  <c r="R3249" i="1"/>
  <c r="Q3249" i="1"/>
  <c r="P3249" i="1"/>
  <c r="R3248" i="1"/>
  <c r="Q3248" i="1"/>
  <c r="P3248" i="1"/>
  <c r="R3247" i="1"/>
  <c r="Q3247" i="1"/>
  <c r="P3247" i="1"/>
  <c r="R3246" i="1"/>
  <c r="Q3246" i="1"/>
  <c r="P3246" i="1"/>
  <c r="R3245" i="1"/>
  <c r="Q3245" i="1"/>
  <c r="P3245" i="1"/>
  <c r="R3244" i="1"/>
  <c r="Q3244" i="1"/>
  <c r="P3244" i="1"/>
  <c r="R3243" i="1"/>
  <c r="Q3243" i="1"/>
  <c r="P3243" i="1"/>
  <c r="R3242" i="1"/>
  <c r="Q3242" i="1"/>
  <c r="P3242" i="1"/>
  <c r="R3241" i="1"/>
  <c r="Q3241" i="1"/>
  <c r="P3241" i="1"/>
  <c r="R3240" i="1"/>
  <c r="Q3240" i="1"/>
  <c r="P3240" i="1"/>
  <c r="R3239" i="1"/>
  <c r="Q3239" i="1"/>
  <c r="P3239" i="1"/>
  <c r="R3238" i="1"/>
  <c r="Q3238" i="1"/>
  <c r="P3238" i="1"/>
  <c r="R3237" i="1"/>
  <c r="Q3237" i="1"/>
  <c r="P3237" i="1"/>
  <c r="R3236" i="1"/>
  <c r="Q3236" i="1"/>
  <c r="P3236" i="1"/>
  <c r="R3235" i="1"/>
  <c r="Q3235" i="1"/>
  <c r="P3235" i="1"/>
  <c r="R3234" i="1"/>
  <c r="Q3234" i="1"/>
  <c r="P3234" i="1"/>
  <c r="R3233" i="1"/>
  <c r="Q3233" i="1"/>
  <c r="P3233" i="1"/>
  <c r="R3232" i="1"/>
  <c r="Q3232" i="1"/>
  <c r="P3232" i="1"/>
  <c r="R3231" i="1"/>
  <c r="Q3231" i="1"/>
  <c r="P3231" i="1"/>
  <c r="R3230" i="1"/>
  <c r="Q3230" i="1"/>
  <c r="P3230" i="1"/>
  <c r="R3229" i="1"/>
  <c r="Q3229" i="1"/>
  <c r="P3229" i="1"/>
  <c r="R3228" i="1"/>
  <c r="Q3228" i="1"/>
  <c r="P3228" i="1"/>
  <c r="R3227" i="1"/>
  <c r="Q3227" i="1"/>
  <c r="P3227" i="1"/>
  <c r="R3226" i="1"/>
  <c r="Q3226" i="1"/>
  <c r="P3226" i="1"/>
  <c r="R3225" i="1"/>
  <c r="Q3225" i="1"/>
  <c r="P3225" i="1"/>
  <c r="R3224" i="1"/>
  <c r="Q3224" i="1"/>
  <c r="P3224" i="1"/>
  <c r="R3223" i="1"/>
  <c r="Q3223" i="1"/>
  <c r="P3223" i="1"/>
  <c r="R3222" i="1"/>
  <c r="Q3222" i="1"/>
  <c r="P3222" i="1"/>
  <c r="R3221" i="1"/>
  <c r="Q3221" i="1"/>
  <c r="P3221" i="1"/>
  <c r="R3220" i="1"/>
  <c r="Q3220" i="1"/>
  <c r="P3220" i="1"/>
  <c r="R3219" i="1"/>
  <c r="Q3219" i="1"/>
  <c r="P3219" i="1"/>
  <c r="R3218" i="1"/>
  <c r="Q3218" i="1"/>
  <c r="P3218" i="1"/>
  <c r="R3217" i="1"/>
  <c r="Q3217" i="1"/>
  <c r="P3217" i="1"/>
  <c r="R3216" i="1"/>
  <c r="Q3216" i="1"/>
  <c r="P3216" i="1"/>
  <c r="R3215" i="1"/>
  <c r="Q3215" i="1"/>
  <c r="P3215" i="1"/>
  <c r="R3214" i="1"/>
  <c r="Q3214" i="1"/>
  <c r="P3214" i="1"/>
  <c r="R3213" i="1"/>
  <c r="Q3213" i="1"/>
  <c r="P3213" i="1"/>
  <c r="R3212" i="1"/>
  <c r="Q3212" i="1"/>
  <c r="P3212" i="1"/>
  <c r="R3211" i="1"/>
  <c r="Q3211" i="1"/>
  <c r="P3211" i="1"/>
  <c r="R3210" i="1"/>
  <c r="Q3210" i="1"/>
  <c r="P3210" i="1"/>
  <c r="R3209" i="1"/>
  <c r="Q3209" i="1"/>
  <c r="P3209" i="1"/>
  <c r="R3208" i="1"/>
  <c r="Q3208" i="1"/>
  <c r="P3208" i="1"/>
  <c r="R3207" i="1"/>
  <c r="Q3207" i="1"/>
  <c r="P3207" i="1"/>
  <c r="R3206" i="1"/>
  <c r="Q3206" i="1"/>
  <c r="P3206" i="1"/>
  <c r="R3205" i="1"/>
  <c r="Q3205" i="1"/>
  <c r="P3205" i="1"/>
  <c r="R3204" i="1"/>
  <c r="Q3204" i="1"/>
  <c r="P3204" i="1"/>
  <c r="R3203" i="1"/>
  <c r="Q3203" i="1"/>
  <c r="P3203" i="1"/>
  <c r="R3202" i="1"/>
  <c r="Q3202" i="1"/>
  <c r="P3202" i="1"/>
  <c r="R3201" i="1"/>
  <c r="Q3201" i="1"/>
  <c r="P3201" i="1"/>
  <c r="R3200" i="1"/>
  <c r="Q3200" i="1"/>
  <c r="P3200" i="1"/>
  <c r="R3199" i="1"/>
  <c r="Q3199" i="1"/>
  <c r="P3199" i="1"/>
  <c r="R3198" i="1"/>
  <c r="Q3198" i="1"/>
  <c r="P3198" i="1"/>
  <c r="R3197" i="1"/>
  <c r="Q3197" i="1"/>
  <c r="P3197" i="1"/>
  <c r="R3196" i="1"/>
  <c r="Q3196" i="1"/>
  <c r="P3196" i="1"/>
  <c r="R3195" i="1"/>
  <c r="Q3195" i="1"/>
  <c r="P3195" i="1"/>
  <c r="R3194" i="1"/>
  <c r="Q3194" i="1"/>
  <c r="P3194" i="1"/>
  <c r="R3193" i="1"/>
  <c r="Q3193" i="1"/>
  <c r="P3193" i="1"/>
  <c r="R3192" i="1"/>
  <c r="Q3192" i="1"/>
  <c r="P3192" i="1"/>
  <c r="R3191" i="1"/>
  <c r="Q3191" i="1"/>
  <c r="P3191" i="1"/>
  <c r="R3190" i="1"/>
  <c r="Q3190" i="1"/>
  <c r="P3190" i="1"/>
  <c r="R3189" i="1"/>
  <c r="Q3189" i="1"/>
  <c r="P3189" i="1"/>
  <c r="R3188" i="1"/>
  <c r="Q3188" i="1"/>
  <c r="P3188" i="1"/>
  <c r="R3187" i="1"/>
  <c r="Q3187" i="1"/>
  <c r="P3187" i="1"/>
  <c r="R3186" i="1"/>
  <c r="Q3186" i="1"/>
  <c r="P3186" i="1"/>
  <c r="R3185" i="1"/>
  <c r="Q3185" i="1"/>
  <c r="P3185" i="1"/>
  <c r="R3184" i="1"/>
  <c r="Q3184" i="1"/>
  <c r="P3184" i="1"/>
  <c r="R3183" i="1"/>
  <c r="Q3183" i="1"/>
  <c r="P3183" i="1"/>
  <c r="R3182" i="1"/>
  <c r="Q3182" i="1"/>
  <c r="P3182" i="1"/>
  <c r="R3181" i="1"/>
  <c r="Q3181" i="1"/>
  <c r="P3181" i="1"/>
  <c r="R3180" i="1"/>
  <c r="Q3180" i="1"/>
  <c r="P3180" i="1"/>
  <c r="R3179" i="1"/>
  <c r="Q3179" i="1"/>
  <c r="P3179" i="1"/>
  <c r="R3178" i="1"/>
  <c r="Q3178" i="1"/>
  <c r="P3178" i="1"/>
  <c r="R3177" i="1"/>
  <c r="Q3177" i="1"/>
  <c r="P3177" i="1"/>
  <c r="R3176" i="1"/>
  <c r="Q3176" i="1"/>
  <c r="P3176" i="1"/>
  <c r="R3175" i="1"/>
  <c r="Q3175" i="1"/>
  <c r="P3175" i="1"/>
  <c r="R3174" i="1"/>
  <c r="Q3174" i="1"/>
  <c r="P3174" i="1"/>
  <c r="R3173" i="1"/>
  <c r="Q3173" i="1"/>
  <c r="P3173" i="1"/>
  <c r="R3172" i="1"/>
  <c r="Q3172" i="1"/>
  <c r="P3172" i="1"/>
  <c r="R3171" i="1"/>
  <c r="Q3171" i="1"/>
  <c r="P3171" i="1"/>
  <c r="R3170" i="1"/>
  <c r="Q3170" i="1"/>
  <c r="P3170" i="1"/>
  <c r="R3169" i="1"/>
  <c r="Q3169" i="1"/>
  <c r="P3169" i="1"/>
  <c r="R3168" i="1"/>
  <c r="Q3168" i="1"/>
  <c r="P3168" i="1"/>
  <c r="R3167" i="1"/>
  <c r="Q3167" i="1"/>
  <c r="P3167" i="1"/>
  <c r="R3166" i="1"/>
  <c r="Q3166" i="1"/>
  <c r="P3166" i="1"/>
  <c r="R3165" i="1"/>
  <c r="Q3165" i="1"/>
  <c r="P3165" i="1"/>
  <c r="R3164" i="1"/>
  <c r="Q3164" i="1"/>
  <c r="P3164" i="1"/>
  <c r="R3163" i="1"/>
  <c r="Q3163" i="1"/>
  <c r="P3163" i="1"/>
  <c r="R3162" i="1"/>
  <c r="Q3162" i="1"/>
  <c r="P3162" i="1"/>
  <c r="R3161" i="1"/>
  <c r="Q3161" i="1"/>
  <c r="P3161" i="1"/>
  <c r="R3160" i="1"/>
  <c r="Q3160" i="1"/>
  <c r="P3160" i="1"/>
  <c r="R3159" i="1"/>
  <c r="Q3159" i="1"/>
  <c r="P3159" i="1"/>
  <c r="R3158" i="1"/>
  <c r="Q3158" i="1"/>
  <c r="P3158" i="1"/>
  <c r="R3157" i="1"/>
  <c r="Q3157" i="1"/>
  <c r="P3157" i="1"/>
  <c r="R3156" i="1"/>
  <c r="Q3156" i="1"/>
  <c r="P3156" i="1"/>
  <c r="R3155" i="1"/>
  <c r="Q3155" i="1"/>
  <c r="P3155" i="1"/>
  <c r="R3154" i="1"/>
  <c r="Q3154" i="1"/>
  <c r="P3154" i="1"/>
  <c r="R3153" i="1"/>
  <c r="Q3153" i="1"/>
  <c r="P3153" i="1"/>
  <c r="R3152" i="1"/>
  <c r="Q3152" i="1"/>
  <c r="P3152" i="1"/>
  <c r="R3151" i="1"/>
  <c r="Q3151" i="1"/>
  <c r="P3151" i="1"/>
  <c r="R3150" i="1"/>
  <c r="Q3150" i="1"/>
  <c r="P3150" i="1"/>
  <c r="R3149" i="1"/>
  <c r="Q3149" i="1"/>
  <c r="P3149" i="1"/>
  <c r="R3148" i="1"/>
  <c r="Q3148" i="1"/>
  <c r="P3148" i="1"/>
  <c r="R3147" i="1"/>
  <c r="Q3147" i="1"/>
  <c r="P3147" i="1"/>
  <c r="R3146" i="1"/>
  <c r="Q3146" i="1"/>
  <c r="P3146" i="1"/>
  <c r="R3145" i="1"/>
  <c r="Q3145" i="1"/>
  <c r="P3145" i="1"/>
  <c r="R3144" i="1"/>
  <c r="Q3144" i="1"/>
  <c r="P3144" i="1"/>
  <c r="R3143" i="1"/>
  <c r="Q3143" i="1"/>
  <c r="P3143" i="1"/>
  <c r="R3142" i="1"/>
  <c r="Q3142" i="1"/>
  <c r="P3142" i="1"/>
  <c r="R3141" i="1"/>
  <c r="Q3141" i="1"/>
  <c r="P3141" i="1"/>
  <c r="R3140" i="1"/>
  <c r="Q3140" i="1"/>
  <c r="P3140" i="1"/>
  <c r="R3139" i="1"/>
  <c r="Q3139" i="1"/>
  <c r="P3139" i="1"/>
  <c r="R3138" i="1"/>
  <c r="Q3138" i="1"/>
  <c r="P3138" i="1"/>
  <c r="R3137" i="1"/>
  <c r="Q3137" i="1"/>
  <c r="P3137" i="1"/>
  <c r="R3136" i="1"/>
  <c r="Q3136" i="1"/>
  <c r="P3136" i="1"/>
  <c r="R3135" i="1"/>
  <c r="Q3135" i="1"/>
  <c r="P3135" i="1"/>
  <c r="R3134" i="1"/>
  <c r="Q3134" i="1"/>
  <c r="P3134" i="1"/>
  <c r="R3133" i="1"/>
  <c r="Q3133" i="1"/>
  <c r="P3133" i="1"/>
  <c r="R3132" i="1"/>
  <c r="Q3132" i="1"/>
  <c r="P3132" i="1"/>
  <c r="R3131" i="1"/>
  <c r="Q3131" i="1"/>
  <c r="P3131" i="1"/>
  <c r="R3130" i="1"/>
  <c r="Q3130" i="1"/>
  <c r="P3130" i="1"/>
  <c r="R3129" i="1"/>
  <c r="Q3129" i="1"/>
  <c r="P3129" i="1"/>
  <c r="R3128" i="1"/>
  <c r="Q3128" i="1"/>
  <c r="P3128" i="1"/>
  <c r="R3127" i="1"/>
  <c r="Q3127" i="1"/>
  <c r="P3127" i="1"/>
  <c r="R3126" i="1"/>
  <c r="Q3126" i="1"/>
  <c r="P3126" i="1"/>
  <c r="R3125" i="1"/>
  <c r="Q3125" i="1"/>
  <c r="P3125" i="1"/>
  <c r="R3124" i="1"/>
  <c r="Q3124" i="1"/>
  <c r="P3124" i="1"/>
  <c r="R3123" i="1"/>
  <c r="Q3123" i="1"/>
  <c r="P3123" i="1"/>
  <c r="R3122" i="1"/>
  <c r="Q3122" i="1"/>
  <c r="P3122" i="1"/>
  <c r="R3121" i="1"/>
  <c r="Q3121" i="1"/>
  <c r="P3121" i="1"/>
  <c r="R3120" i="1"/>
  <c r="Q3120" i="1"/>
  <c r="P3120" i="1"/>
  <c r="R3119" i="1"/>
  <c r="Q3119" i="1"/>
  <c r="P3119" i="1"/>
  <c r="R3118" i="1"/>
  <c r="Q3118" i="1"/>
  <c r="P3118" i="1"/>
  <c r="R3117" i="1"/>
  <c r="Q3117" i="1"/>
  <c r="P3117" i="1"/>
  <c r="R3116" i="1"/>
  <c r="Q3116" i="1"/>
  <c r="P3116" i="1"/>
  <c r="R3115" i="1"/>
  <c r="Q3115" i="1"/>
  <c r="P3115" i="1"/>
  <c r="R3114" i="1"/>
  <c r="Q3114" i="1"/>
  <c r="P3114" i="1"/>
  <c r="R3113" i="1"/>
  <c r="Q3113" i="1"/>
  <c r="P3113" i="1"/>
  <c r="R3112" i="1"/>
  <c r="Q3112" i="1"/>
  <c r="P3112" i="1"/>
  <c r="R3111" i="1"/>
  <c r="Q3111" i="1"/>
  <c r="P3111" i="1"/>
  <c r="R3110" i="1"/>
  <c r="Q3110" i="1"/>
  <c r="P3110" i="1"/>
  <c r="R3109" i="1"/>
  <c r="Q3109" i="1"/>
  <c r="P3109" i="1"/>
  <c r="R3108" i="1"/>
  <c r="Q3108" i="1"/>
  <c r="P3108" i="1"/>
  <c r="R3107" i="1"/>
  <c r="Q3107" i="1"/>
  <c r="P3107" i="1"/>
  <c r="R3106" i="1"/>
  <c r="Q3106" i="1"/>
  <c r="P3106" i="1"/>
  <c r="R3105" i="1"/>
  <c r="Q3105" i="1"/>
  <c r="P3105" i="1"/>
  <c r="R3104" i="1"/>
  <c r="Q3104" i="1"/>
  <c r="P3104" i="1"/>
  <c r="R3103" i="1"/>
  <c r="Q3103" i="1"/>
  <c r="P3103" i="1"/>
  <c r="R3102" i="1"/>
  <c r="Q3102" i="1"/>
  <c r="P3102" i="1"/>
  <c r="R3101" i="1"/>
  <c r="Q3101" i="1"/>
  <c r="P3101" i="1"/>
  <c r="R3100" i="1"/>
  <c r="Q3100" i="1"/>
  <c r="P3100" i="1"/>
  <c r="R3099" i="1"/>
  <c r="Q3099" i="1"/>
  <c r="P3099" i="1"/>
  <c r="R3098" i="1"/>
  <c r="Q3098" i="1"/>
  <c r="P3098" i="1"/>
  <c r="R3097" i="1"/>
  <c r="Q3097" i="1"/>
  <c r="P3097" i="1"/>
  <c r="R3096" i="1"/>
  <c r="Q3096" i="1"/>
  <c r="P3096" i="1"/>
  <c r="R3095" i="1"/>
  <c r="Q3095" i="1"/>
  <c r="P3095" i="1"/>
  <c r="R3094" i="1"/>
  <c r="Q3094" i="1"/>
  <c r="P3094" i="1"/>
  <c r="R3093" i="1"/>
  <c r="Q3093" i="1"/>
  <c r="P3093" i="1"/>
  <c r="R3092" i="1"/>
  <c r="Q3092" i="1"/>
  <c r="P3092" i="1"/>
  <c r="R3091" i="1"/>
  <c r="Q3091" i="1"/>
  <c r="P3091" i="1"/>
  <c r="R3090" i="1"/>
  <c r="Q3090" i="1"/>
  <c r="P3090" i="1"/>
  <c r="R3089" i="1"/>
  <c r="Q3089" i="1"/>
  <c r="P3089" i="1"/>
  <c r="R3088" i="1"/>
  <c r="Q3088" i="1"/>
  <c r="P3088" i="1"/>
  <c r="R3087" i="1"/>
  <c r="Q3087" i="1"/>
  <c r="P3087" i="1"/>
  <c r="R3086" i="1"/>
  <c r="Q3086" i="1"/>
  <c r="P3086" i="1"/>
  <c r="R3085" i="1"/>
  <c r="Q3085" i="1"/>
  <c r="P3085" i="1"/>
  <c r="R3084" i="1"/>
  <c r="Q3084" i="1"/>
  <c r="P3084" i="1"/>
  <c r="R3083" i="1"/>
  <c r="Q3083" i="1"/>
  <c r="P3083" i="1"/>
  <c r="R3082" i="1"/>
  <c r="Q3082" i="1"/>
  <c r="P3082" i="1"/>
  <c r="R3081" i="1"/>
  <c r="Q3081" i="1"/>
  <c r="P3081" i="1"/>
  <c r="R3080" i="1"/>
  <c r="Q3080" i="1"/>
  <c r="P3080" i="1"/>
  <c r="R3079" i="1"/>
  <c r="Q3079" i="1"/>
  <c r="P3079" i="1"/>
  <c r="R3078" i="1"/>
  <c r="Q3078" i="1"/>
  <c r="P3078" i="1"/>
  <c r="R3077" i="1"/>
  <c r="Q3077" i="1"/>
  <c r="P3077" i="1"/>
  <c r="R3076" i="1"/>
  <c r="Q3076" i="1"/>
  <c r="P3076" i="1"/>
  <c r="R3075" i="1"/>
  <c r="Q3075" i="1"/>
  <c r="P3075" i="1"/>
  <c r="R3074" i="1"/>
  <c r="Q3074" i="1"/>
  <c r="P3074" i="1"/>
  <c r="R3073" i="1"/>
  <c r="Q3073" i="1"/>
  <c r="P3073" i="1"/>
  <c r="R3072" i="1"/>
  <c r="Q3072" i="1"/>
  <c r="P3072" i="1"/>
  <c r="R3071" i="1"/>
  <c r="Q3071" i="1"/>
  <c r="P3071" i="1"/>
  <c r="R3070" i="1"/>
  <c r="Q3070" i="1"/>
  <c r="P3070" i="1"/>
  <c r="R3069" i="1"/>
  <c r="Q3069" i="1"/>
  <c r="P3069" i="1"/>
  <c r="R3068" i="1"/>
  <c r="Q3068" i="1"/>
  <c r="P3068" i="1"/>
  <c r="R3067" i="1"/>
  <c r="Q3067" i="1"/>
  <c r="P3067" i="1"/>
  <c r="R3066" i="1"/>
  <c r="Q3066" i="1"/>
  <c r="P3066" i="1"/>
  <c r="R3065" i="1"/>
  <c r="Q3065" i="1"/>
  <c r="P3065" i="1"/>
  <c r="R3064" i="1"/>
  <c r="Q3064" i="1"/>
  <c r="P3064" i="1"/>
  <c r="R3063" i="1"/>
  <c r="Q3063" i="1"/>
  <c r="P3063" i="1"/>
  <c r="R3062" i="1"/>
  <c r="Q3062" i="1"/>
  <c r="P3062" i="1"/>
  <c r="R3061" i="1"/>
  <c r="Q3061" i="1"/>
  <c r="P3061" i="1"/>
  <c r="R3060" i="1"/>
  <c r="Q3060" i="1"/>
  <c r="P3060" i="1"/>
  <c r="R3059" i="1"/>
  <c r="Q3059" i="1"/>
  <c r="P3059" i="1"/>
  <c r="R3058" i="1"/>
  <c r="Q3058" i="1"/>
  <c r="P3058" i="1"/>
  <c r="R3057" i="1"/>
  <c r="Q3057" i="1"/>
  <c r="P3057" i="1"/>
  <c r="R3056" i="1"/>
  <c r="Q3056" i="1"/>
  <c r="P3056" i="1"/>
  <c r="R3055" i="1"/>
  <c r="Q3055" i="1"/>
  <c r="P3055" i="1"/>
  <c r="R3054" i="1"/>
  <c r="Q3054" i="1"/>
  <c r="P3054" i="1"/>
  <c r="R3053" i="1"/>
  <c r="Q3053" i="1"/>
  <c r="P3053" i="1"/>
  <c r="R3052" i="1"/>
  <c r="Q3052" i="1"/>
  <c r="P3052" i="1"/>
  <c r="R3051" i="1"/>
  <c r="Q3051" i="1"/>
  <c r="P3051" i="1"/>
  <c r="R3050" i="1"/>
  <c r="Q3050" i="1"/>
  <c r="P3050" i="1"/>
  <c r="R3049" i="1"/>
  <c r="Q3049" i="1"/>
  <c r="P3049" i="1"/>
  <c r="R3048" i="1"/>
  <c r="Q3048" i="1"/>
  <c r="P3048" i="1"/>
  <c r="R3047" i="1"/>
  <c r="Q3047" i="1"/>
  <c r="P3047" i="1"/>
  <c r="R3046" i="1"/>
  <c r="Q3046" i="1"/>
  <c r="P3046" i="1"/>
  <c r="R3045" i="1"/>
  <c r="Q3045" i="1"/>
  <c r="P3045" i="1"/>
  <c r="R3044" i="1"/>
  <c r="Q3044" i="1"/>
  <c r="P3044" i="1"/>
  <c r="R3043" i="1"/>
  <c r="Q3043" i="1"/>
  <c r="P3043" i="1"/>
  <c r="R3042" i="1"/>
  <c r="Q3042" i="1"/>
  <c r="P3042" i="1"/>
  <c r="R3041" i="1"/>
  <c r="Q3041" i="1"/>
  <c r="P3041" i="1"/>
  <c r="R3040" i="1"/>
  <c r="Q3040" i="1"/>
  <c r="P3040" i="1"/>
  <c r="R3039" i="1"/>
  <c r="Q3039" i="1"/>
  <c r="P3039" i="1"/>
  <c r="R3038" i="1"/>
  <c r="Q3038" i="1"/>
  <c r="P3038" i="1"/>
  <c r="R3037" i="1"/>
  <c r="Q3037" i="1"/>
  <c r="P3037" i="1"/>
  <c r="R3036" i="1"/>
  <c r="Q3036" i="1"/>
  <c r="P3036" i="1"/>
  <c r="R3035" i="1"/>
  <c r="Q3035" i="1"/>
  <c r="P3035" i="1"/>
  <c r="R3034" i="1"/>
  <c r="Q3034" i="1"/>
  <c r="P3034" i="1"/>
  <c r="R3033" i="1"/>
  <c r="Q3033" i="1"/>
  <c r="P3033" i="1"/>
  <c r="R3032" i="1"/>
  <c r="Q3032" i="1"/>
  <c r="P3032" i="1"/>
  <c r="R3031" i="1"/>
  <c r="Q3031" i="1"/>
  <c r="P3031" i="1"/>
  <c r="R3030" i="1"/>
  <c r="Q3030" i="1"/>
  <c r="P3030" i="1"/>
  <c r="R3029" i="1"/>
  <c r="Q3029" i="1"/>
  <c r="P3029" i="1"/>
  <c r="R3028" i="1"/>
  <c r="Q3028" i="1"/>
  <c r="P3028" i="1"/>
  <c r="R3027" i="1"/>
  <c r="Q3027" i="1"/>
  <c r="P3027" i="1"/>
  <c r="R3026" i="1"/>
  <c r="Q3026" i="1"/>
  <c r="P3026" i="1"/>
  <c r="R3025" i="1"/>
  <c r="Q3025" i="1"/>
  <c r="P3025" i="1"/>
  <c r="R3024" i="1"/>
  <c r="Q3024" i="1"/>
  <c r="P3024" i="1"/>
  <c r="R3023" i="1"/>
  <c r="Q3023" i="1"/>
  <c r="P3023" i="1"/>
  <c r="R3022" i="1"/>
  <c r="Q3022" i="1"/>
  <c r="P3022" i="1"/>
  <c r="R3021" i="1"/>
  <c r="Q3021" i="1"/>
  <c r="P3021" i="1"/>
  <c r="R3020" i="1"/>
  <c r="Q3020" i="1"/>
  <c r="P3020" i="1"/>
  <c r="R3019" i="1"/>
  <c r="Q3019" i="1"/>
  <c r="P3019" i="1"/>
  <c r="R3018" i="1"/>
  <c r="Q3018" i="1"/>
  <c r="P3018" i="1"/>
  <c r="R3017" i="1"/>
  <c r="Q3017" i="1"/>
  <c r="P3017" i="1"/>
  <c r="R3016" i="1"/>
  <c r="Q3016" i="1"/>
  <c r="P3016" i="1"/>
  <c r="R3015" i="1"/>
  <c r="Q3015" i="1"/>
  <c r="P3015" i="1"/>
  <c r="R3014" i="1"/>
  <c r="Q3014" i="1"/>
  <c r="P3014" i="1"/>
  <c r="R3013" i="1"/>
  <c r="Q3013" i="1"/>
  <c r="P3013" i="1"/>
  <c r="R3012" i="1"/>
  <c r="Q3012" i="1"/>
  <c r="P3012" i="1"/>
  <c r="R3011" i="1"/>
  <c r="Q3011" i="1"/>
  <c r="P3011" i="1"/>
  <c r="R3010" i="1"/>
  <c r="Q3010" i="1"/>
  <c r="P3010" i="1"/>
  <c r="R3009" i="1"/>
  <c r="Q3009" i="1"/>
  <c r="P3009" i="1"/>
  <c r="R3008" i="1"/>
  <c r="Q3008" i="1"/>
  <c r="P3008" i="1"/>
  <c r="R3007" i="1"/>
  <c r="Q3007" i="1"/>
  <c r="P3007" i="1"/>
  <c r="R3006" i="1"/>
  <c r="Q3006" i="1"/>
  <c r="P3006" i="1"/>
  <c r="R3005" i="1"/>
  <c r="Q3005" i="1"/>
  <c r="P3005" i="1"/>
  <c r="R3004" i="1"/>
  <c r="Q3004" i="1"/>
  <c r="P3004" i="1"/>
  <c r="R3003" i="1"/>
  <c r="Q3003" i="1"/>
  <c r="P3003" i="1"/>
  <c r="R3002" i="1"/>
  <c r="Q3002" i="1"/>
  <c r="P3002" i="1"/>
  <c r="R3001" i="1"/>
  <c r="Q3001" i="1"/>
  <c r="P3001" i="1"/>
  <c r="R3000" i="1"/>
  <c r="Q3000" i="1"/>
  <c r="P3000" i="1"/>
  <c r="R2999" i="1"/>
  <c r="Q2999" i="1"/>
  <c r="P2999" i="1"/>
  <c r="R2998" i="1"/>
  <c r="Q2998" i="1"/>
  <c r="P2998" i="1"/>
  <c r="R2997" i="1"/>
  <c r="Q2997" i="1"/>
  <c r="P2997" i="1"/>
  <c r="R2996" i="1"/>
  <c r="Q2996" i="1"/>
  <c r="P2996" i="1"/>
  <c r="R2995" i="1"/>
  <c r="Q2995" i="1"/>
  <c r="P2995" i="1"/>
  <c r="R2994" i="1"/>
  <c r="Q2994" i="1"/>
  <c r="P2994" i="1"/>
  <c r="R2993" i="1"/>
  <c r="Q2993" i="1"/>
  <c r="P2993" i="1"/>
  <c r="R2992" i="1"/>
  <c r="Q2992" i="1"/>
  <c r="P2992" i="1"/>
  <c r="R2991" i="1"/>
  <c r="Q2991" i="1"/>
  <c r="P2991" i="1"/>
  <c r="R2990" i="1"/>
  <c r="Q2990" i="1"/>
  <c r="P2990" i="1"/>
  <c r="R2989" i="1"/>
  <c r="Q2989" i="1"/>
  <c r="P2989" i="1"/>
  <c r="R2988" i="1"/>
  <c r="Q2988" i="1"/>
  <c r="P2988" i="1"/>
  <c r="R2987" i="1"/>
  <c r="Q2987" i="1"/>
  <c r="P2987" i="1"/>
  <c r="R2986" i="1"/>
  <c r="Q2986" i="1"/>
  <c r="P2986" i="1"/>
  <c r="R2985" i="1"/>
  <c r="Q2985" i="1"/>
  <c r="P2985" i="1"/>
  <c r="R2984" i="1"/>
  <c r="Q2984" i="1"/>
  <c r="P2984" i="1"/>
  <c r="R2983" i="1"/>
  <c r="Q2983" i="1"/>
  <c r="P2983" i="1"/>
  <c r="R2982" i="1"/>
  <c r="Q2982" i="1"/>
  <c r="P2982" i="1"/>
  <c r="R2981" i="1"/>
  <c r="Q2981" i="1"/>
  <c r="P2981" i="1"/>
  <c r="R2980" i="1"/>
  <c r="Q2980" i="1"/>
  <c r="P2980" i="1"/>
  <c r="R2979" i="1"/>
  <c r="Q2979" i="1"/>
  <c r="P2979" i="1"/>
  <c r="R2978" i="1"/>
  <c r="Q2978" i="1"/>
  <c r="P2978" i="1"/>
  <c r="R2977" i="1"/>
  <c r="Q2977" i="1"/>
  <c r="P2977" i="1"/>
  <c r="R2976" i="1"/>
  <c r="Q2976" i="1"/>
  <c r="P2976" i="1"/>
  <c r="R2975" i="1"/>
  <c r="Q2975" i="1"/>
  <c r="P2975" i="1"/>
  <c r="R2974" i="1"/>
  <c r="Q2974" i="1"/>
  <c r="P2974" i="1"/>
  <c r="R2973" i="1"/>
  <c r="Q2973" i="1"/>
  <c r="P2973" i="1"/>
  <c r="R2972" i="1"/>
  <c r="Q2972" i="1"/>
  <c r="P2972" i="1"/>
  <c r="R2971" i="1"/>
  <c r="Q2971" i="1"/>
  <c r="P2971" i="1"/>
  <c r="R2970" i="1"/>
  <c r="Q2970" i="1"/>
  <c r="P2970" i="1"/>
  <c r="R2969" i="1"/>
  <c r="Q2969" i="1"/>
  <c r="P2969" i="1"/>
  <c r="R2968" i="1"/>
  <c r="Q2968" i="1"/>
  <c r="P2968" i="1"/>
  <c r="R2967" i="1"/>
  <c r="Q2967" i="1"/>
  <c r="P2967" i="1"/>
  <c r="R2966" i="1"/>
  <c r="Q2966" i="1"/>
  <c r="P2966" i="1"/>
  <c r="R2965" i="1"/>
  <c r="Q2965" i="1"/>
  <c r="P2965" i="1"/>
  <c r="R2964" i="1"/>
  <c r="Q2964" i="1"/>
  <c r="P2964" i="1"/>
  <c r="R2963" i="1"/>
  <c r="Q2963" i="1"/>
  <c r="P2963" i="1"/>
  <c r="R2962" i="1"/>
  <c r="Q2962" i="1"/>
  <c r="P2962" i="1"/>
  <c r="R2961" i="1"/>
  <c r="Q2961" i="1"/>
  <c r="P2961" i="1"/>
  <c r="R2960" i="1"/>
  <c r="Q2960" i="1"/>
  <c r="P2960" i="1"/>
  <c r="R2959" i="1"/>
  <c r="Q2959" i="1"/>
  <c r="P2959" i="1"/>
  <c r="R2958" i="1"/>
  <c r="Q2958" i="1"/>
  <c r="P2958" i="1"/>
  <c r="R2957" i="1"/>
  <c r="Q2957" i="1"/>
  <c r="P2957" i="1"/>
  <c r="R2956" i="1"/>
  <c r="Q2956" i="1"/>
  <c r="P2956" i="1"/>
  <c r="R2955" i="1"/>
  <c r="Q2955" i="1"/>
  <c r="P2955" i="1"/>
  <c r="R2954" i="1"/>
  <c r="Q2954" i="1"/>
  <c r="P2954" i="1"/>
  <c r="R2953" i="1"/>
  <c r="Q2953" i="1"/>
  <c r="P2953" i="1"/>
  <c r="R2952" i="1"/>
  <c r="Q2952" i="1"/>
  <c r="P2952" i="1"/>
  <c r="R2951" i="1"/>
  <c r="Q2951" i="1"/>
  <c r="P2951" i="1"/>
  <c r="R2950" i="1"/>
  <c r="Q2950" i="1"/>
  <c r="P2950" i="1"/>
  <c r="R2949" i="1"/>
  <c r="Q2949" i="1"/>
  <c r="P2949" i="1"/>
  <c r="R2948" i="1"/>
  <c r="Q2948" i="1"/>
  <c r="P2948" i="1"/>
  <c r="R2947" i="1"/>
  <c r="Q2947" i="1"/>
  <c r="P2947" i="1"/>
  <c r="R2946" i="1"/>
  <c r="Q2946" i="1"/>
  <c r="P2946" i="1"/>
  <c r="R2945" i="1"/>
  <c r="Q2945" i="1"/>
  <c r="P2945" i="1"/>
  <c r="R2944" i="1"/>
  <c r="Q2944" i="1"/>
  <c r="P2944" i="1"/>
  <c r="R2943" i="1"/>
  <c r="Q2943" i="1"/>
  <c r="P2943" i="1"/>
  <c r="R2942" i="1"/>
  <c r="Q2942" i="1"/>
  <c r="P2942" i="1"/>
  <c r="R2941" i="1"/>
  <c r="Q2941" i="1"/>
  <c r="P2941" i="1"/>
  <c r="R2940" i="1"/>
  <c r="Q2940" i="1"/>
  <c r="P2940" i="1"/>
  <c r="R2939" i="1"/>
  <c r="Q2939" i="1"/>
  <c r="P2939" i="1"/>
  <c r="R2938" i="1"/>
  <c r="Q2938" i="1"/>
  <c r="P2938" i="1"/>
  <c r="R2937" i="1"/>
  <c r="Q2937" i="1"/>
  <c r="P2937" i="1"/>
  <c r="R2936" i="1"/>
  <c r="Q2936" i="1"/>
  <c r="P2936" i="1"/>
  <c r="R2935" i="1"/>
  <c r="Q2935" i="1"/>
  <c r="P2935" i="1"/>
  <c r="R2934" i="1"/>
  <c r="Q2934" i="1"/>
  <c r="P2934" i="1"/>
  <c r="R2933" i="1"/>
  <c r="Q2933" i="1"/>
  <c r="P2933" i="1"/>
  <c r="R2932" i="1"/>
  <c r="Q2932" i="1"/>
  <c r="P2932" i="1"/>
  <c r="R2931" i="1"/>
  <c r="Q2931" i="1"/>
  <c r="P2931" i="1"/>
  <c r="R2930" i="1"/>
  <c r="Q2930" i="1"/>
  <c r="P2930" i="1"/>
  <c r="R2929" i="1"/>
  <c r="Q2929" i="1"/>
  <c r="P2929" i="1"/>
  <c r="R2928" i="1"/>
  <c r="Q2928" i="1"/>
  <c r="P2928" i="1"/>
  <c r="R2927" i="1"/>
  <c r="Q2927" i="1"/>
  <c r="P2927" i="1"/>
  <c r="R2926" i="1"/>
  <c r="Q2926" i="1"/>
  <c r="P2926" i="1"/>
  <c r="R2925" i="1"/>
  <c r="Q2925" i="1"/>
  <c r="P2925" i="1"/>
  <c r="R2924" i="1"/>
  <c r="Q2924" i="1"/>
  <c r="P2924" i="1"/>
  <c r="R2923" i="1"/>
  <c r="Q2923" i="1"/>
  <c r="P2923" i="1"/>
  <c r="R2922" i="1"/>
  <c r="Q2922" i="1"/>
  <c r="P2922" i="1"/>
  <c r="R2921" i="1"/>
  <c r="Q2921" i="1"/>
  <c r="P2921" i="1"/>
  <c r="R2920" i="1"/>
  <c r="Q2920" i="1"/>
  <c r="P2920" i="1"/>
  <c r="R2919" i="1"/>
  <c r="Q2919" i="1"/>
  <c r="P2919" i="1"/>
  <c r="R2918" i="1"/>
  <c r="Q2918" i="1"/>
  <c r="P2918" i="1"/>
  <c r="R2917" i="1"/>
  <c r="Q2917" i="1"/>
  <c r="P2917" i="1"/>
  <c r="R2916" i="1"/>
  <c r="Q2916" i="1"/>
  <c r="P2916" i="1"/>
  <c r="R2915" i="1"/>
  <c r="Q2915" i="1"/>
  <c r="P2915" i="1"/>
  <c r="R2914" i="1"/>
  <c r="Q2914" i="1"/>
  <c r="P2914" i="1"/>
  <c r="R2913" i="1"/>
  <c r="Q2913" i="1"/>
  <c r="P2913" i="1"/>
  <c r="R2912" i="1"/>
  <c r="Q2912" i="1"/>
  <c r="P2912" i="1"/>
  <c r="R2911" i="1"/>
  <c r="Q2911" i="1"/>
  <c r="P2911" i="1"/>
  <c r="R2910" i="1"/>
  <c r="Q2910" i="1"/>
  <c r="P2910" i="1"/>
  <c r="R2909" i="1"/>
  <c r="Q2909" i="1"/>
  <c r="P2909" i="1"/>
  <c r="R2908" i="1"/>
  <c r="Q2908" i="1"/>
  <c r="P2908" i="1"/>
  <c r="R2907" i="1"/>
  <c r="Q2907" i="1"/>
  <c r="P2907" i="1"/>
  <c r="R2906" i="1"/>
  <c r="Q2906" i="1"/>
  <c r="P2906" i="1"/>
  <c r="R2905" i="1"/>
  <c r="Q2905" i="1"/>
  <c r="P2905" i="1"/>
  <c r="R2904" i="1"/>
  <c r="Q2904" i="1"/>
  <c r="P2904" i="1"/>
  <c r="R2903" i="1"/>
  <c r="Q2903" i="1"/>
  <c r="P2903" i="1"/>
  <c r="R2902" i="1"/>
  <c r="Q2902" i="1"/>
  <c r="P2902" i="1"/>
  <c r="R2901" i="1"/>
  <c r="Q2901" i="1"/>
  <c r="P2901" i="1"/>
  <c r="R2900" i="1"/>
  <c r="Q2900" i="1"/>
  <c r="P2900" i="1"/>
  <c r="R2899" i="1"/>
  <c r="Q2899" i="1"/>
  <c r="P2899" i="1"/>
  <c r="R2898" i="1"/>
  <c r="Q2898" i="1"/>
  <c r="P2898" i="1"/>
  <c r="R2897" i="1"/>
  <c r="Q2897" i="1"/>
  <c r="P2897" i="1"/>
  <c r="R2896" i="1"/>
  <c r="Q2896" i="1"/>
  <c r="P2896" i="1"/>
  <c r="R2895" i="1"/>
  <c r="Q2895" i="1"/>
  <c r="P2895" i="1"/>
  <c r="R2894" i="1"/>
  <c r="Q2894" i="1"/>
  <c r="P2894" i="1"/>
  <c r="R2893" i="1"/>
  <c r="Q2893" i="1"/>
  <c r="P2893" i="1"/>
  <c r="R2892" i="1"/>
  <c r="Q2892" i="1"/>
  <c r="P2892" i="1"/>
  <c r="R2891" i="1"/>
  <c r="Q2891" i="1"/>
  <c r="P2891" i="1"/>
  <c r="R2890" i="1"/>
  <c r="Q2890" i="1"/>
  <c r="P2890" i="1"/>
  <c r="R2889" i="1"/>
  <c r="Q2889" i="1"/>
  <c r="P2889" i="1"/>
  <c r="R2888" i="1"/>
  <c r="Q2888" i="1"/>
  <c r="P2888" i="1"/>
  <c r="R2887" i="1"/>
  <c r="Q2887" i="1"/>
  <c r="P2887" i="1"/>
  <c r="R2886" i="1"/>
  <c r="Q2886" i="1"/>
  <c r="P2886" i="1"/>
  <c r="R2885" i="1"/>
  <c r="Q2885" i="1"/>
  <c r="P2885" i="1"/>
  <c r="R2884" i="1"/>
  <c r="Q2884" i="1"/>
  <c r="P2884" i="1"/>
  <c r="R2883" i="1"/>
  <c r="Q2883" i="1"/>
  <c r="P2883" i="1"/>
  <c r="R2882" i="1"/>
  <c r="Q2882" i="1"/>
  <c r="P2882" i="1"/>
  <c r="R2881" i="1"/>
  <c r="Q2881" i="1"/>
  <c r="P2881" i="1"/>
  <c r="R2880" i="1"/>
  <c r="Q2880" i="1"/>
  <c r="P2880" i="1"/>
  <c r="R2879" i="1"/>
  <c r="Q2879" i="1"/>
  <c r="P2879" i="1"/>
  <c r="R2878" i="1"/>
  <c r="Q2878" i="1"/>
  <c r="P2878" i="1"/>
  <c r="R2877" i="1"/>
  <c r="Q2877" i="1"/>
  <c r="P2877" i="1"/>
  <c r="R2876" i="1"/>
  <c r="Q2876" i="1"/>
  <c r="P2876" i="1"/>
  <c r="R2875" i="1"/>
  <c r="Q2875" i="1"/>
  <c r="P2875" i="1"/>
  <c r="R2874" i="1"/>
  <c r="Q2874" i="1"/>
  <c r="P2874" i="1"/>
  <c r="R2873" i="1"/>
  <c r="Q2873" i="1"/>
  <c r="P2873" i="1"/>
  <c r="R2872" i="1"/>
  <c r="Q2872" i="1"/>
  <c r="P2872" i="1"/>
  <c r="R2871" i="1"/>
  <c r="Q2871" i="1"/>
  <c r="P2871" i="1"/>
  <c r="R2870" i="1"/>
  <c r="Q2870" i="1"/>
  <c r="P2870" i="1"/>
  <c r="R2869" i="1"/>
  <c r="Q2869" i="1"/>
  <c r="P2869" i="1"/>
  <c r="R2868" i="1"/>
  <c r="Q2868" i="1"/>
  <c r="P2868" i="1"/>
  <c r="R2867" i="1"/>
  <c r="Q2867" i="1"/>
  <c r="P2867" i="1"/>
  <c r="R2866" i="1"/>
  <c r="Q2866" i="1"/>
  <c r="P2866" i="1"/>
  <c r="R2865" i="1"/>
  <c r="Q2865" i="1"/>
  <c r="P2865" i="1"/>
  <c r="R2864" i="1"/>
  <c r="Q2864" i="1"/>
  <c r="P2864" i="1"/>
  <c r="R2863" i="1"/>
  <c r="Q2863" i="1"/>
  <c r="P2863" i="1"/>
  <c r="R2862" i="1"/>
  <c r="Q2862" i="1"/>
  <c r="P2862" i="1"/>
  <c r="R2861" i="1"/>
  <c r="Q2861" i="1"/>
  <c r="P2861" i="1"/>
  <c r="R2860" i="1"/>
  <c r="Q2860" i="1"/>
  <c r="P2860" i="1"/>
  <c r="R2859" i="1"/>
  <c r="Q2859" i="1"/>
  <c r="P2859" i="1"/>
  <c r="R2858" i="1"/>
  <c r="Q2858" i="1"/>
  <c r="P2858" i="1"/>
  <c r="R2857" i="1"/>
  <c r="Q2857" i="1"/>
  <c r="P2857" i="1"/>
  <c r="R2856" i="1"/>
  <c r="Q2856" i="1"/>
  <c r="P2856" i="1"/>
  <c r="R2855" i="1"/>
  <c r="Q2855" i="1"/>
  <c r="P2855" i="1"/>
  <c r="R2854" i="1"/>
  <c r="Q2854" i="1"/>
  <c r="P2854" i="1"/>
  <c r="R2853" i="1"/>
  <c r="Q2853" i="1"/>
  <c r="P2853" i="1"/>
  <c r="R2852" i="1"/>
  <c r="Q2852" i="1"/>
  <c r="P2852" i="1"/>
  <c r="R2851" i="1"/>
  <c r="Q2851" i="1"/>
  <c r="P2851" i="1"/>
  <c r="R2850" i="1"/>
  <c r="Q2850" i="1"/>
  <c r="P2850" i="1"/>
  <c r="R2849" i="1"/>
  <c r="Q2849" i="1"/>
  <c r="P2849" i="1"/>
  <c r="R2848" i="1"/>
  <c r="Q2848" i="1"/>
  <c r="P2848" i="1"/>
  <c r="R2847" i="1"/>
  <c r="Q2847" i="1"/>
  <c r="P2847" i="1"/>
  <c r="R2846" i="1"/>
  <c r="Q2846" i="1"/>
  <c r="P2846" i="1"/>
  <c r="R2845" i="1"/>
  <c r="Q2845" i="1"/>
  <c r="P2845" i="1"/>
  <c r="R2844" i="1"/>
  <c r="Q2844" i="1"/>
  <c r="P2844" i="1"/>
  <c r="R2843" i="1"/>
  <c r="Q2843" i="1"/>
  <c r="P2843" i="1"/>
  <c r="R2842" i="1"/>
  <c r="Q2842" i="1"/>
  <c r="P2842" i="1"/>
  <c r="R2841" i="1"/>
  <c r="Q2841" i="1"/>
  <c r="P2841" i="1"/>
  <c r="R2840" i="1"/>
  <c r="Q2840" i="1"/>
  <c r="P2840" i="1"/>
  <c r="R2839" i="1"/>
  <c r="Q2839" i="1"/>
  <c r="P2839" i="1"/>
  <c r="R2838" i="1"/>
  <c r="Q2838" i="1"/>
  <c r="P2838" i="1"/>
  <c r="R2837" i="1"/>
  <c r="Q2837" i="1"/>
  <c r="P2837" i="1"/>
  <c r="R2836" i="1"/>
  <c r="Q2836" i="1"/>
  <c r="P2836" i="1"/>
  <c r="R2835" i="1"/>
  <c r="Q2835" i="1"/>
  <c r="P2835" i="1"/>
  <c r="R2834" i="1"/>
  <c r="Q2834" i="1"/>
  <c r="P2834" i="1"/>
  <c r="R2833" i="1"/>
  <c r="Q2833" i="1"/>
  <c r="P2833" i="1"/>
  <c r="R2832" i="1"/>
  <c r="Q2832" i="1"/>
  <c r="P2832" i="1"/>
  <c r="R2831" i="1"/>
  <c r="Q2831" i="1"/>
  <c r="P2831" i="1"/>
  <c r="R2830" i="1"/>
  <c r="Q2830" i="1"/>
  <c r="P2830" i="1"/>
  <c r="R2829" i="1"/>
  <c r="Q2829" i="1"/>
  <c r="P2829" i="1"/>
  <c r="R2828" i="1"/>
  <c r="Q2828" i="1"/>
  <c r="P2828" i="1"/>
  <c r="R2827" i="1"/>
  <c r="Q2827" i="1"/>
  <c r="P2827" i="1"/>
  <c r="R2826" i="1"/>
  <c r="Q2826" i="1"/>
  <c r="P2826" i="1"/>
  <c r="R2825" i="1"/>
  <c r="Q2825" i="1"/>
  <c r="P2825" i="1"/>
  <c r="R2824" i="1"/>
  <c r="Q2824" i="1"/>
  <c r="P2824" i="1"/>
  <c r="R2823" i="1"/>
  <c r="Q2823" i="1"/>
  <c r="P2823" i="1"/>
  <c r="R2822" i="1"/>
  <c r="Q2822" i="1"/>
  <c r="P2822" i="1"/>
  <c r="R2821" i="1"/>
  <c r="Q2821" i="1"/>
  <c r="P2821" i="1"/>
  <c r="R2820" i="1"/>
  <c r="Q2820" i="1"/>
  <c r="P2820" i="1"/>
  <c r="R2819" i="1"/>
  <c r="Q2819" i="1"/>
  <c r="P2819" i="1"/>
  <c r="R2818" i="1"/>
  <c r="Q2818" i="1"/>
  <c r="P2818" i="1"/>
  <c r="R2817" i="1"/>
  <c r="Q2817" i="1"/>
  <c r="P2817" i="1"/>
  <c r="R2816" i="1"/>
  <c r="Q2816" i="1"/>
  <c r="P2816" i="1"/>
  <c r="R2815" i="1"/>
  <c r="Q2815" i="1"/>
  <c r="P2815" i="1"/>
  <c r="R2814" i="1"/>
  <c r="Q2814" i="1"/>
  <c r="P2814" i="1"/>
  <c r="R2813" i="1"/>
  <c r="Q2813" i="1"/>
  <c r="P2813" i="1"/>
  <c r="R2812" i="1"/>
  <c r="Q2812" i="1"/>
  <c r="P2812" i="1"/>
  <c r="R2811" i="1"/>
  <c r="Q2811" i="1"/>
  <c r="P2811" i="1"/>
  <c r="R2810" i="1"/>
  <c r="Q2810" i="1"/>
  <c r="P2810" i="1"/>
  <c r="R2809" i="1"/>
  <c r="Q2809" i="1"/>
  <c r="P2809" i="1"/>
  <c r="R2808" i="1"/>
  <c r="Q2808" i="1"/>
  <c r="P2808" i="1"/>
  <c r="R2807" i="1"/>
  <c r="Q2807" i="1"/>
  <c r="P2807" i="1"/>
  <c r="R2806" i="1"/>
  <c r="Q2806" i="1"/>
  <c r="P2806" i="1"/>
  <c r="R2805" i="1"/>
  <c r="Q2805" i="1"/>
  <c r="P2805" i="1"/>
  <c r="R2804" i="1"/>
  <c r="Q2804" i="1"/>
  <c r="P2804" i="1"/>
  <c r="R2803" i="1"/>
  <c r="Q2803" i="1"/>
  <c r="P2803" i="1"/>
  <c r="R2802" i="1"/>
  <c r="Q2802" i="1"/>
  <c r="P2802" i="1"/>
  <c r="R2801" i="1"/>
  <c r="Q2801" i="1"/>
  <c r="P2801" i="1"/>
  <c r="R2800" i="1"/>
  <c r="Q2800" i="1"/>
  <c r="P2800" i="1"/>
  <c r="R2799" i="1"/>
  <c r="Q2799" i="1"/>
  <c r="P2799" i="1"/>
  <c r="R2798" i="1"/>
  <c r="Q2798" i="1"/>
  <c r="P2798" i="1"/>
  <c r="R2797" i="1"/>
  <c r="Q2797" i="1"/>
  <c r="P2797" i="1"/>
  <c r="R2796" i="1"/>
  <c r="Q2796" i="1"/>
  <c r="P2796" i="1"/>
  <c r="R2795" i="1"/>
  <c r="Q2795" i="1"/>
  <c r="P2795" i="1"/>
  <c r="R2794" i="1"/>
  <c r="Q2794" i="1"/>
  <c r="P2794" i="1"/>
  <c r="R2793" i="1"/>
  <c r="Q2793" i="1"/>
  <c r="P2793" i="1"/>
  <c r="R2792" i="1"/>
  <c r="Q2792" i="1"/>
  <c r="P2792" i="1"/>
  <c r="R2791" i="1"/>
  <c r="Q2791" i="1"/>
  <c r="P2791" i="1"/>
  <c r="R2790" i="1"/>
  <c r="Q2790" i="1"/>
  <c r="P2790" i="1"/>
  <c r="R2789" i="1"/>
  <c r="Q2789" i="1"/>
  <c r="P2789" i="1"/>
  <c r="R2788" i="1"/>
  <c r="Q2788" i="1"/>
  <c r="P2788" i="1"/>
  <c r="R2787" i="1"/>
  <c r="Q2787" i="1"/>
  <c r="P2787" i="1"/>
  <c r="R2786" i="1"/>
  <c r="Q2786" i="1"/>
  <c r="P2786" i="1"/>
  <c r="R2785" i="1"/>
  <c r="Q2785" i="1"/>
  <c r="P2785" i="1"/>
  <c r="R2784" i="1"/>
  <c r="Q2784" i="1"/>
  <c r="P2784" i="1"/>
  <c r="R2783" i="1"/>
  <c r="Q2783" i="1"/>
  <c r="P2783" i="1"/>
  <c r="R2782" i="1"/>
  <c r="Q2782" i="1"/>
  <c r="P2782" i="1"/>
  <c r="R2781" i="1"/>
  <c r="Q2781" i="1"/>
  <c r="P2781" i="1"/>
  <c r="R2780" i="1"/>
  <c r="Q2780" i="1"/>
  <c r="P2780" i="1"/>
  <c r="R2779" i="1"/>
  <c r="Q2779" i="1"/>
  <c r="P2779" i="1"/>
  <c r="R2778" i="1"/>
  <c r="Q2778" i="1"/>
  <c r="P2778" i="1"/>
  <c r="R2777" i="1"/>
  <c r="Q2777" i="1"/>
  <c r="P2777" i="1"/>
  <c r="R2776" i="1"/>
  <c r="Q2776" i="1"/>
  <c r="P2776" i="1"/>
  <c r="R2775" i="1"/>
  <c r="Q2775" i="1"/>
  <c r="P2775" i="1"/>
  <c r="R2774" i="1"/>
  <c r="Q2774" i="1"/>
  <c r="P2774" i="1"/>
  <c r="R2773" i="1"/>
  <c r="Q2773" i="1"/>
  <c r="P2773" i="1"/>
  <c r="R2772" i="1"/>
  <c r="Q2772" i="1"/>
  <c r="P2772" i="1"/>
  <c r="R2771" i="1"/>
  <c r="Q2771" i="1"/>
  <c r="P2771" i="1"/>
  <c r="R2770" i="1"/>
  <c r="Q2770" i="1"/>
  <c r="P2770" i="1"/>
  <c r="R2769" i="1"/>
  <c r="Q2769" i="1"/>
  <c r="P2769" i="1"/>
  <c r="R2768" i="1"/>
  <c r="Q2768" i="1"/>
  <c r="P2768" i="1"/>
  <c r="R2767" i="1"/>
  <c r="Q2767" i="1"/>
  <c r="P2767" i="1"/>
  <c r="R2766" i="1"/>
  <c r="Q2766" i="1"/>
  <c r="P2766" i="1"/>
  <c r="R2765" i="1"/>
  <c r="Q2765" i="1"/>
  <c r="P2765" i="1"/>
  <c r="R2764" i="1"/>
  <c r="Q2764" i="1"/>
  <c r="P2764" i="1"/>
  <c r="R2763" i="1"/>
  <c r="Q2763" i="1"/>
  <c r="P2763" i="1"/>
  <c r="R2762" i="1"/>
  <c r="Q2762" i="1"/>
  <c r="P2762" i="1"/>
  <c r="R2761" i="1"/>
  <c r="Q2761" i="1"/>
  <c r="P2761" i="1"/>
  <c r="R2760" i="1"/>
  <c r="Q2760" i="1"/>
  <c r="P2760" i="1"/>
  <c r="R2759" i="1"/>
  <c r="Q2759" i="1"/>
  <c r="P2759" i="1"/>
  <c r="R2758" i="1"/>
  <c r="Q2758" i="1"/>
  <c r="P2758" i="1"/>
  <c r="R2757" i="1"/>
  <c r="Q2757" i="1"/>
  <c r="P2757" i="1"/>
  <c r="R2756" i="1"/>
  <c r="Q2756" i="1"/>
  <c r="P2756" i="1"/>
  <c r="R2755" i="1"/>
  <c r="Q2755" i="1"/>
  <c r="P2755" i="1"/>
  <c r="R2754" i="1"/>
  <c r="Q2754" i="1"/>
  <c r="P2754" i="1"/>
  <c r="R2753" i="1"/>
  <c r="Q2753" i="1"/>
  <c r="P2753" i="1"/>
  <c r="R2752" i="1"/>
  <c r="Q2752" i="1"/>
  <c r="P2752" i="1"/>
  <c r="R2751" i="1"/>
  <c r="Q2751" i="1"/>
  <c r="P2751" i="1"/>
  <c r="R2750" i="1"/>
  <c r="Q2750" i="1"/>
  <c r="P2750" i="1"/>
  <c r="R2749" i="1"/>
  <c r="Q2749" i="1"/>
  <c r="P2749" i="1"/>
  <c r="R2748" i="1"/>
  <c r="Q2748" i="1"/>
  <c r="P2748" i="1"/>
  <c r="R2747" i="1"/>
  <c r="Q2747" i="1"/>
  <c r="P2747" i="1"/>
  <c r="R2746" i="1"/>
  <c r="Q2746" i="1"/>
  <c r="P2746" i="1"/>
  <c r="R2745" i="1"/>
  <c r="Q2745" i="1"/>
  <c r="P2745" i="1"/>
  <c r="R2744" i="1"/>
  <c r="Q2744" i="1"/>
  <c r="P2744" i="1"/>
  <c r="R2743" i="1"/>
  <c r="Q2743" i="1"/>
  <c r="P2743" i="1"/>
  <c r="R2742" i="1"/>
  <c r="Q2742" i="1"/>
  <c r="P2742" i="1"/>
  <c r="R2741" i="1"/>
  <c r="Q2741" i="1"/>
  <c r="P2741" i="1"/>
  <c r="R2740" i="1"/>
  <c r="Q2740" i="1"/>
  <c r="P2740" i="1"/>
  <c r="R2739" i="1"/>
  <c r="Q2739" i="1"/>
  <c r="P2739" i="1"/>
  <c r="R2738" i="1"/>
  <c r="Q2738" i="1"/>
  <c r="P2738" i="1"/>
  <c r="R2737" i="1"/>
  <c r="Q2737" i="1"/>
  <c r="P2737" i="1"/>
  <c r="R2736" i="1"/>
  <c r="Q2736" i="1"/>
  <c r="P2736" i="1"/>
  <c r="R2735" i="1"/>
  <c r="Q2735" i="1"/>
  <c r="P2735" i="1"/>
  <c r="R2734" i="1"/>
  <c r="Q2734" i="1"/>
  <c r="P2734" i="1"/>
  <c r="R2733" i="1"/>
  <c r="Q2733" i="1"/>
  <c r="P2733" i="1"/>
  <c r="R2732" i="1"/>
  <c r="Q2732" i="1"/>
  <c r="P2732" i="1"/>
  <c r="R2731" i="1"/>
  <c r="Q2731" i="1"/>
  <c r="P2731" i="1"/>
  <c r="R2730" i="1"/>
  <c r="Q2730" i="1"/>
  <c r="P2730" i="1"/>
  <c r="R2729" i="1"/>
  <c r="Q2729" i="1"/>
  <c r="P2729" i="1"/>
  <c r="R2728" i="1"/>
  <c r="Q2728" i="1"/>
  <c r="P2728" i="1"/>
  <c r="R2727" i="1"/>
  <c r="Q2727" i="1"/>
  <c r="P2727" i="1"/>
  <c r="R2726" i="1"/>
  <c r="Q2726" i="1"/>
  <c r="P2726" i="1"/>
  <c r="R2725" i="1"/>
  <c r="Q2725" i="1"/>
  <c r="P2725" i="1"/>
  <c r="R2724" i="1"/>
  <c r="Q2724" i="1"/>
  <c r="P2724" i="1"/>
  <c r="R2723" i="1"/>
  <c r="Q2723" i="1"/>
  <c r="P2723" i="1"/>
  <c r="R2722" i="1"/>
  <c r="Q2722" i="1"/>
  <c r="P2722" i="1"/>
  <c r="R2721" i="1"/>
  <c r="Q2721" i="1"/>
  <c r="P2721" i="1"/>
  <c r="R2720" i="1"/>
  <c r="Q2720" i="1"/>
  <c r="P2720" i="1"/>
  <c r="R2719" i="1"/>
  <c r="Q2719" i="1"/>
  <c r="P2719" i="1"/>
  <c r="R2718" i="1"/>
  <c r="Q2718" i="1"/>
  <c r="P2718" i="1"/>
  <c r="R2717" i="1"/>
  <c r="Q2717" i="1"/>
  <c r="P2717" i="1"/>
  <c r="R2716" i="1"/>
  <c r="Q2716" i="1"/>
  <c r="P2716" i="1"/>
  <c r="R2715" i="1"/>
  <c r="Q2715" i="1"/>
  <c r="P2715" i="1"/>
  <c r="R2714" i="1"/>
  <c r="Q2714" i="1"/>
  <c r="P2714" i="1"/>
  <c r="R2713" i="1"/>
  <c r="Q2713" i="1"/>
  <c r="P2713" i="1"/>
  <c r="R2712" i="1"/>
  <c r="Q2712" i="1"/>
  <c r="P2712" i="1"/>
  <c r="R2711" i="1"/>
  <c r="Q2711" i="1"/>
  <c r="P2711" i="1"/>
  <c r="R2710" i="1"/>
  <c r="Q2710" i="1"/>
  <c r="P2710" i="1"/>
  <c r="R2709" i="1"/>
  <c r="Q2709" i="1"/>
  <c r="P2709" i="1"/>
  <c r="R2708" i="1"/>
  <c r="Q2708" i="1"/>
  <c r="P2708" i="1"/>
  <c r="R2707" i="1"/>
  <c r="Q2707" i="1"/>
  <c r="P2707" i="1"/>
  <c r="R2706" i="1"/>
  <c r="Q2706" i="1"/>
  <c r="P2706" i="1"/>
  <c r="R2705" i="1"/>
  <c r="Q2705" i="1"/>
  <c r="P2705" i="1"/>
  <c r="R2704" i="1"/>
  <c r="Q2704" i="1"/>
  <c r="P2704" i="1"/>
  <c r="R2703" i="1"/>
  <c r="Q2703" i="1"/>
  <c r="P2703" i="1"/>
  <c r="R2702" i="1"/>
  <c r="Q2702" i="1"/>
  <c r="P2702" i="1"/>
  <c r="R2701" i="1"/>
  <c r="Q2701" i="1"/>
  <c r="P2701" i="1"/>
  <c r="R2700" i="1"/>
  <c r="Q2700" i="1"/>
  <c r="P2700" i="1"/>
  <c r="R2699" i="1"/>
  <c r="Q2699" i="1"/>
  <c r="P2699" i="1"/>
  <c r="R2698" i="1"/>
  <c r="Q2698" i="1"/>
  <c r="P2698" i="1"/>
  <c r="R2697" i="1"/>
  <c r="Q2697" i="1"/>
  <c r="P2697" i="1"/>
  <c r="R2696" i="1"/>
  <c r="Q2696" i="1"/>
  <c r="P2696" i="1"/>
  <c r="R2695" i="1"/>
  <c r="Q2695" i="1"/>
  <c r="P2695" i="1"/>
  <c r="R2694" i="1"/>
  <c r="Q2694" i="1"/>
  <c r="P2694" i="1"/>
  <c r="R2693" i="1"/>
  <c r="Q2693" i="1"/>
  <c r="P2693" i="1"/>
  <c r="R2692" i="1"/>
  <c r="Q2692" i="1"/>
  <c r="P2692" i="1"/>
  <c r="R2691" i="1"/>
  <c r="Q2691" i="1"/>
  <c r="P2691" i="1"/>
  <c r="R2690" i="1"/>
  <c r="Q2690" i="1"/>
  <c r="P2690" i="1"/>
  <c r="R2689" i="1"/>
  <c r="Q2689" i="1"/>
  <c r="P2689" i="1"/>
  <c r="R2688" i="1"/>
  <c r="Q2688" i="1"/>
  <c r="P2688" i="1"/>
  <c r="R2687" i="1"/>
  <c r="Q2687" i="1"/>
  <c r="P2687" i="1"/>
  <c r="R2686" i="1"/>
  <c r="Q2686" i="1"/>
  <c r="P2686" i="1"/>
  <c r="R2685" i="1"/>
  <c r="Q2685" i="1"/>
  <c r="P2685" i="1"/>
  <c r="R2684" i="1"/>
  <c r="Q2684" i="1"/>
  <c r="P2684" i="1"/>
  <c r="R2683" i="1"/>
  <c r="Q2683" i="1"/>
  <c r="P2683" i="1"/>
  <c r="R2682" i="1"/>
  <c r="Q2682" i="1"/>
  <c r="P2682" i="1"/>
  <c r="R2681" i="1"/>
  <c r="Q2681" i="1"/>
  <c r="P2681" i="1"/>
  <c r="R2680" i="1"/>
  <c r="Q2680" i="1"/>
  <c r="P2680" i="1"/>
  <c r="R2679" i="1"/>
  <c r="Q2679" i="1"/>
  <c r="P2679" i="1"/>
  <c r="R2678" i="1"/>
  <c r="Q2678" i="1"/>
  <c r="P2678" i="1"/>
  <c r="R2677" i="1"/>
  <c r="Q2677" i="1"/>
  <c r="P2677" i="1"/>
  <c r="R2676" i="1"/>
  <c r="Q2676" i="1"/>
  <c r="P2676" i="1"/>
  <c r="R2675" i="1"/>
  <c r="Q2675" i="1"/>
  <c r="P2675" i="1"/>
  <c r="R2674" i="1"/>
  <c r="Q2674" i="1"/>
  <c r="P2674" i="1"/>
  <c r="R2673" i="1"/>
  <c r="Q2673" i="1"/>
  <c r="P2673" i="1"/>
  <c r="R2672" i="1"/>
  <c r="Q2672" i="1"/>
  <c r="P2672" i="1"/>
  <c r="R2671" i="1"/>
  <c r="Q2671" i="1"/>
  <c r="P2671" i="1"/>
  <c r="R2670" i="1"/>
  <c r="Q2670" i="1"/>
  <c r="P2670" i="1"/>
  <c r="R2669" i="1"/>
  <c r="Q2669" i="1"/>
  <c r="P2669" i="1"/>
  <c r="R2668" i="1"/>
  <c r="Q2668" i="1"/>
  <c r="P2668" i="1"/>
  <c r="R2667" i="1"/>
  <c r="Q2667" i="1"/>
  <c r="P2667" i="1"/>
  <c r="R2666" i="1"/>
  <c r="Q2666" i="1"/>
  <c r="P2666" i="1"/>
  <c r="R2665" i="1"/>
  <c r="Q2665" i="1"/>
  <c r="P2665" i="1"/>
  <c r="R2664" i="1"/>
  <c r="Q2664" i="1"/>
  <c r="P2664" i="1"/>
  <c r="R2663" i="1"/>
  <c r="Q2663" i="1"/>
  <c r="P2663" i="1"/>
  <c r="R2662" i="1"/>
  <c r="Q2662" i="1"/>
  <c r="P2662" i="1"/>
  <c r="R2661" i="1"/>
  <c r="Q2661" i="1"/>
  <c r="P2661" i="1"/>
  <c r="R2660" i="1"/>
  <c r="Q2660" i="1"/>
  <c r="P2660" i="1"/>
  <c r="R2659" i="1"/>
  <c r="Q2659" i="1"/>
  <c r="P2659" i="1"/>
  <c r="R2658" i="1"/>
  <c r="Q2658" i="1"/>
  <c r="P2658" i="1"/>
  <c r="R2657" i="1"/>
  <c r="Q2657" i="1"/>
  <c r="P2657" i="1"/>
  <c r="R2656" i="1"/>
  <c r="Q2656" i="1"/>
  <c r="P2656" i="1"/>
  <c r="R2655" i="1"/>
  <c r="Q2655" i="1"/>
  <c r="P2655" i="1"/>
  <c r="R2654" i="1"/>
  <c r="Q2654" i="1"/>
  <c r="P2654" i="1"/>
  <c r="R2653" i="1"/>
  <c r="Q2653" i="1"/>
  <c r="P2653" i="1"/>
  <c r="R2652" i="1"/>
  <c r="Q2652" i="1"/>
  <c r="P2652" i="1"/>
  <c r="R2651" i="1"/>
  <c r="Q2651" i="1"/>
  <c r="P2651" i="1"/>
  <c r="R2650" i="1"/>
  <c r="Q2650" i="1"/>
  <c r="P2650" i="1"/>
  <c r="R2649" i="1"/>
  <c r="Q2649" i="1"/>
  <c r="P2649" i="1"/>
  <c r="R2648" i="1"/>
  <c r="Q2648" i="1"/>
  <c r="P2648" i="1"/>
  <c r="R2647" i="1"/>
  <c r="Q2647" i="1"/>
  <c r="P2647" i="1"/>
  <c r="R2646" i="1"/>
  <c r="Q2646" i="1"/>
  <c r="P2646" i="1"/>
  <c r="R2645" i="1"/>
  <c r="Q2645" i="1"/>
  <c r="P2645" i="1"/>
  <c r="R2644" i="1"/>
  <c r="Q2644" i="1"/>
  <c r="P2644" i="1"/>
  <c r="R2643" i="1"/>
  <c r="Q2643" i="1"/>
  <c r="P2643" i="1"/>
  <c r="R2642" i="1"/>
  <c r="Q2642" i="1"/>
  <c r="P2642" i="1"/>
  <c r="R2641" i="1"/>
  <c r="Q2641" i="1"/>
  <c r="P2641" i="1"/>
  <c r="R2640" i="1"/>
  <c r="Q2640" i="1"/>
  <c r="P2640" i="1"/>
  <c r="R2639" i="1"/>
  <c r="Q2639" i="1"/>
  <c r="P2639" i="1"/>
  <c r="R2638" i="1"/>
  <c r="Q2638" i="1"/>
  <c r="P2638" i="1"/>
  <c r="R2637" i="1"/>
  <c r="Q2637" i="1"/>
  <c r="P2637" i="1"/>
  <c r="R2636" i="1"/>
  <c r="Q2636" i="1"/>
  <c r="P2636" i="1"/>
  <c r="R2635" i="1"/>
  <c r="Q2635" i="1"/>
  <c r="P2635" i="1"/>
  <c r="R2634" i="1"/>
  <c r="Q2634" i="1"/>
  <c r="P2634" i="1"/>
  <c r="R2633" i="1"/>
  <c r="Q2633" i="1"/>
  <c r="P2633" i="1"/>
  <c r="R2632" i="1"/>
  <c r="Q2632" i="1"/>
  <c r="P2632" i="1"/>
  <c r="R2631" i="1"/>
  <c r="Q2631" i="1"/>
  <c r="P2631" i="1"/>
  <c r="R2630" i="1"/>
  <c r="Q2630" i="1"/>
  <c r="P2630" i="1"/>
  <c r="R2629" i="1"/>
  <c r="Q2629" i="1"/>
  <c r="P2629" i="1"/>
  <c r="R2628" i="1"/>
  <c r="Q2628" i="1"/>
  <c r="P2628" i="1"/>
  <c r="R2627" i="1"/>
  <c r="Q2627" i="1"/>
  <c r="P2627" i="1"/>
  <c r="R2626" i="1"/>
  <c r="Q2626" i="1"/>
  <c r="P2626" i="1"/>
  <c r="R2625" i="1"/>
  <c r="Q2625" i="1"/>
  <c r="P2625" i="1"/>
  <c r="R2624" i="1"/>
  <c r="Q2624" i="1"/>
  <c r="P2624" i="1"/>
  <c r="R2623" i="1"/>
  <c r="Q2623" i="1"/>
  <c r="P2623" i="1"/>
  <c r="R2622" i="1"/>
  <c r="Q2622" i="1"/>
  <c r="P2622" i="1"/>
  <c r="R2621" i="1"/>
  <c r="Q2621" i="1"/>
  <c r="P2621" i="1"/>
  <c r="R2620" i="1"/>
  <c r="Q2620" i="1"/>
  <c r="P2620" i="1"/>
  <c r="R2619" i="1"/>
  <c r="Q2619" i="1"/>
  <c r="P2619" i="1"/>
  <c r="R2618" i="1"/>
  <c r="Q2618" i="1"/>
  <c r="P2618" i="1"/>
  <c r="R2617" i="1"/>
  <c r="Q2617" i="1"/>
  <c r="P2617" i="1"/>
  <c r="R2616" i="1"/>
  <c r="Q2616" i="1"/>
  <c r="P2616" i="1"/>
  <c r="R2615" i="1"/>
  <c r="Q2615" i="1"/>
  <c r="P2615" i="1"/>
  <c r="R2614" i="1"/>
  <c r="Q2614" i="1"/>
  <c r="P2614" i="1"/>
  <c r="R2613" i="1"/>
  <c r="Q2613" i="1"/>
  <c r="P2613" i="1"/>
  <c r="R2612" i="1"/>
  <c r="Q2612" i="1"/>
  <c r="P2612" i="1"/>
  <c r="R2611" i="1"/>
  <c r="Q2611" i="1"/>
  <c r="P2611" i="1"/>
  <c r="R2610" i="1"/>
  <c r="Q2610" i="1"/>
  <c r="P2610" i="1"/>
  <c r="R2609" i="1"/>
  <c r="Q2609" i="1"/>
  <c r="P2609" i="1"/>
  <c r="R2608" i="1"/>
  <c r="Q2608" i="1"/>
  <c r="P2608" i="1"/>
  <c r="R2607" i="1"/>
  <c r="Q2607" i="1"/>
  <c r="P2607" i="1"/>
  <c r="R2606" i="1"/>
  <c r="Q2606" i="1"/>
  <c r="P2606" i="1"/>
  <c r="R2605" i="1"/>
  <c r="Q2605" i="1"/>
  <c r="P2605" i="1"/>
  <c r="R2604" i="1"/>
  <c r="Q2604" i="1"/>
  <c r="P2604" i="1"/>
  <c r="R2603" i="1"/>
  <c r="Q2603" i="1"/>
  <c r="P2603" i="1"/>
  <c r="R2602" i="1"/>
  <c r="Q2602" i="1"/>
  <c r="P2602" i="1"/>
  <c r="R2601" i="1"/>
  <c r="Q2601" i="1"/>
  <c r="P2601" i="1"/>
  <c r="R2600" i="1"/>
  <c r="Q2600" i="1"/>
  <c r="P2600" i="1"/>
  <c r="R2599" i="1"/>
  <c r="Q2599" i="1"/>
  <c r="P2599" i="1"/>
  <c r="R2598" i="1"/>
  <c r="Q2598" i="1"/>
  <c r="P2598" i="1"/>
  <c r="R2597" i="1"/>
  <c r="Q2597" i="1"/>
  <c r="P2597" i="1"/>
  <c r="R2596" i="1"/>
  <c r="Q2596" i="1"/>
  <c r="P2596" i="1"/>
  <c r="R2595" i="1"/>
  <c r="Q2595" i="1"/>
  <c r="P2595" i="1"/>
  <c r="R2594" i="1"/>
  <c r="Q2594" i="1"/>
  <c r="P2594" i="1"/>
  <c r="R2593" i="1"/>
  <c r="Q2593" i="1"/>
  <c r="P2593" i="1"/>
  <c r="R2592" i="1"/>
  <c r="Q2592" i="1"/>
  <c r="P2592" i="1"/>
  <c r="R2591" i="1"/>
  <c r="Q2591" i="1"/>
  <c r="P2591" i="1"/>
  <c r="R2590" i="1"/>
  <c r="Q2590" i="1"/>
  <c r="P2590" i="1"/>
  <c r="R2589" i="1"/>
  <c r="Q2589" i="1"/>
  <c r="P2589" i="1"/>
  <c r="R2588" i="1"/>
  <c r="Q2588" i="1"/>
  <c r="P2588" i="1"/>
  <c r="R2587" i="1"/>
  <c r="Q2587" i="1"/>
  <c r="P2587" i="1"/>
  <c r="R2586" i="1"/>
  <c r="Q2586" i="1"/>
  <c r="P2586" i="1"/>
  <c r="R2585" i="1"/>
  <c r="Q2585" i="1"/>
  <c r="P2585" i="1"/>
  <c r="R2584" i="1"/>
  <c r="Q2584" i="1"/>
  <c r="P2584" i="1"/>
  <c r="R2583" i="1"/>
  <c r="Q2583" i="1"/>
  <c r="P2583" i="1"/>
  <c r="R2582" i="1"/>
  <c r="Q2582" i="1"/>
  <c r="P2582" i="1"/>
  <c r="R2581" i="1"/>
  <c r="Q2581" i="1"/>
  <c r="P2581" i="1"/>
  <c r="R2580" i="1"/>
  <c r="Q2580" i="1"/>
  <c r="P2580" i="1"/>
  <c r="R2579" i="1"/>
  <c r="Q2579" i="1"/>
  <c r="P2579" i="1"/>
  <c r="R2578" i="1"/>
  <c r="Q2578" i="1"/>
  <c r="P2578" i="1"/>
  <c r="R2577" i="1"/>
  <c r="Q2577" i="1"/>
  <c r="P2577" i="1"/>
  <c r="R2576" i="1"/>
  <c r="Q2576" i="1"/>
  <c r="P2576" i="1"/>
  <c r="R2575" i="1"/>
  <c r="Q2575" i="1"/>
  <c r="P2575" i="1"/>
  <c r="R2574" i="1"/>
  <c r="Q2574" i="1"/>
  <c r="P2574" i="1"/>
  <c r="R2573" i="1"/>
  <c r="Q2573" i="1"/>
  <c r="P2573" i="1"/>
  <c r="R2572" i="1"/>
  <c r="Q2572" i="1"/>
  <c r="P2572" i="1"/>
  <c r="R2571" i="1"/>
  <c r="Q2571" i="1"/>
  <c r="P2571" i="1"/>
  <c r="R2570" i="1"/>
  <c r="Q2570" i="1"/>
  <c r="P2570" i="1"/>
  <c r="R2569" i="1"/>
  <c r="Q2569" i="1"/>
  <c r="P2569" i="1"/>
  <c r="R2568" i="1"/>
  <c r="Q2568" i="1"/>
  <c r="P2568" i="1"/>
  <c r="R2567" i="1"/>
  <c r="Q2567" i="1"/>
  <c r="P2567" i="1"/>
  <c r="R2566" i="1"/>
  <c r="Q2566" i="1"/>
  <c r="P2566" i="1"/>
  <c r="R2565" i="1"/>
  <c r="Q2565" i="1"/>
  <c r="P2565" i="1"/>
  <c r="R2564" i="1"/>
  <c r="Q2564" i="1"/>
  <c r="P2564" i="1"/>
  <c r="R2563" i="1"/>
  <c r="Q2563" i="1"/>
  <c r="P2563" i="1"/>
  <c r="R2562" i="1"/>
  <c r="Q2562" i="1"/>
  <c r="P2562" i="1"/>
  <c r="R2561" i="1"/>
  <c r="Q2561" i="1"/>
  <c r="P2561" i="1"/>
  <c r="R2560" i="1"/>
  <c r="Q2560" i="1"/>
  <c r="P2560" i="1"/>
  <c r="R2559" i="1"/>
  <c r="Q2559" i="1"/>
  <c r="P2559" i="1"/>
  <c r="R2558" i="1"/>
  <c r="Q2558" i="1"/>
  <c r="P2558" i="1"/>
  <c r="R2557" i="1"/>
  <c r="Q2557" i="1"/>
  <c r="P2557" i="1"/>
  <c r="R2556" i="1"/>
  <c r="Q2556" i="1"/>
  <c r="P2556" i="1"/>
  <c r="R2555" i="1"/>
  <c r="Q2555" i="1"/>
  <c r="P2555" i="1"/>
  <c r="R2554" i="1"/>
  <c r="Q2554" i="1"/>
  <c r="P2554" i="1"/>
  <c r="R2553" i="1"/>
  <c r="Q2553" i="1"/>
  <c r="P2553" i="1"/>
  <c r="R2552" i="1"/>
  <c r="Q2552" i="1"/>
  <c r="P2552" i="1"/>
  <c r="R2551" i="1"/>
  <c r="Q2551" i="1"/>
  <c r="P2551" i="1"/>
  <c r="R2550" i="1"/>
  <c r="Q2550" i="1"/>
  <c r="P2550" i="1"/>
  <c r="R2549" i="1"/>
  <c r="Q2549" i="1"/>
  <c r="P2549" i="1"/>
  <c r="R2548" i="1"/>
  <c r="Q2548" i="1"/>
  <c r="P2548" i="1"/>
  <c r="R2547" i="1"/>
  <c r="Q2547" i="1"/>
  <c r="P2547" i="1"/>
  <c r="R2546" i="1"/>
  <c r="Q2546" i="1"/>
  <c r="P2546" i="1"/>
  <c r="R2545" i="1"/>
  <c r="Q2545" i="1"/>
  <c r="P2545" i="1"/>
  <c r="R2544" i="1"/>
  <c r="Q2544" i="1"/>
  <c r="P2544" i="1"/>
  <c r="R2543" i="1"/>
  <c r="Q2543" i="1"/>
  <c r="P2543" i="1"/>
  <c r="R2542" i="1"/>
  <c r="Q2542" i="1"/>
  <c r="P2542" i="1"/>
  <c r="R2541" i="1"/>
  <c r="Q2541" i="1"/>
  <c r="P2541" i="1"/>
  <c r="R2540" i="1"/>
  <c r="Q2540" i="1"/>
  <c r="P2540" i="1"/>
  <c r="R2539" i="1"/>
  <c r="Q2539" i="1"/>
  <c r="P2539" i="1"/>
  <c r="R2538" i="1"/>
  <c r="Q2538" i="1"/>
  <c r="P2538" i="1"/>
  <c r="R2537" i="1"/>
  <c r="Q2537" i="1"/>
  <c r="P2537" i="1"/>
  <c r="R2536" i="1"/>
  <c r="Q2536" i="1"/>
  <c r="P2536" i="1"/>
  <c r="R2535" i="1"/>
  <c r="Q2535" i="1"/>
  <c r="P2535" i="1"/>
  <c r="R2534" i="1"/>
  <c r="Q2534" i="1"/>
  <c r="P2534" i="1"/>
  <c r="R2533" i="1"/>
  <c r="Q2533" i="1"/>
  <c r="P2533" i="1"/>
  <c r="R2532" i="1"/>
  <c r="Q2532" i="1"/>
  <c r="P2532" i="1"/>
  <c r="R2531" i="1"/>
  <c r="Q2531" i="1"/>
  <c r="P2531" i="1"/>
  <c r="R2530" i="1"/>
  <c r="Q2530" i="1"/>
  <c r="P2530" i="1"/>
  <c r="R2529" i="1"/>
  <c r="Q2529" i="1"/>
  <c r="P2529" i="1"/>
  <c r="R2528" i="1"/>
  <c r="Q2528" i="1"/>
  <c r="P2528" i="1"/>
  <c r="R2527" i="1"/>
  <c r="Q2527" i="1"/>
  <c r="P2527" i="1"/>
  <c r="R2526" i="1"/>
  <c r="Q2526" i="1"/>
  <c r="P2526" i="1"/>
  <c r="R2525" i="1"/>
  <c r="Q2525" i="1"/>
  <c r="P2525" i="1"/>
  <c r="R2524" i="1"/>
  <c r="Q2524" i="1"/>
  <c r="P2524" i="1"/>
  <c r="R2523" i="1"/>
  <c r="Q2523" i="1"/>
  <c r="P2523" i="1"/>
  <c r="R2522" i="1"/>
  <c r="Q2522" i="1"/>
  <c r="P2522" i="1"/>
  <c r="R2521" i="1"/>
  <c r="Q2521" i="1"/>
  <c r="P2521" i="1"/>
  <c r="R2520" i="1"/>
  <c r="Q2520" i="1"/>
  <c r="P2520" i="1"/>
  <c r="R2519" i="1"/>
  <c r="Q2519" i="1"/>
  <c r="P2519" i="1"/>
  <c r="R2518" i="1"/>
  <c r="Q2518" i="1"/>
  <c r="P2518" i="1"/>
  <c r="R2517" i="1"/>
  <c r="Q2517" i="1"/>
  <c r="P2517" i="1"/>
  <c r="R2516" i="1"/>
  <c r="Q2516" i="1"/>
  <c r="P2516" i="1"/>
  <c r="R2515" i="1"/>
  <c r="Q2515" i="1"/>
  <c r="P2515" i="1"/>
  <c r="R2514" i="1"/>
  <c r="Q2514" i="1"/>
  <c r="P2514" i="1"/>
  <c r="R2513" i="1"/>
  <c r="Q2513" i="1"/>
  <c r="P2513" i="1"/>
  <c r="R2512" i="1"/>
  <c r="Q2512" i="1"/>
  <c r="P2512" i="1"/>
  <c r="R2511" i="1"/>
  <c r="Q2511" i="1"/>
  <c r="P2511" i="1"/>
  <c r="R2510" i="1"/>
  <c r="Q2510" i="1"/>
  <c r="P2510" i="1"/>
  <c r="R2509" i="1"/>
  <c r="Q2509" i="1"/>
  <c r="P2509" i="1"/>
  <c r="R2508" i="1"/>
  <c r="Q2508" i="1"/>
  <c r="P2508" i="1"/>
  <c r="R2507" i="1"/>
  <c r="Q2507" i="1"/>
  <c r="P2507" i="1"/>
  <c r="R2506" i="1"/>
  <c r="Q2506" i="1"/>
  <c r="P2506" i="1"/>
  <c r="R2505" i="1"/>
  <c r="Q2505" i="1"/>
  <c r="P2505" i="1"/>
  <c r="R2504" i="1"/>
  <c r="Q2504" i="1"/>
  <c r="P2504" i="1"/>
  <c r="R2503" i="1"/>
  <c r="Q2503" i="1"/>
  <c r="P2503" i="1"/>
  <c r="R2502" i="1"/>
  <c r="Q2502" i="1"/>
  <c r="P2502" i="1"/>
  <c r="R2501" i="1"/>
  <c r="Q2501" i="1"/>
  <c r="P2501" i="1"/>
  <c r="R2500" i="1"/>
  <c r="Q2500" i="1"/>
  <c r="P2500" i="1"/>
  <c r="R2499" i="1"/>
  <c r="Q2499" i="1"/>
  <c r="P2499" i="1"/>
  <c r="R2498" i="1"/>
  <c r="Q2498" i="1"/>
  <c r="P2498" i="1"/>
  <c r="R2497" i="1"/>
  <c r="Q2497" i="1"/>
  <c r="P2497" i="1"/>
  <c r="R2496" i="1"/>
  <c r="Q2496" i="1"/>
  <c r="P2496" i="1"/>
  <c r="R2495" i="1"/>
  <c r="Q2495" i="1"/>
  <c r="P2495" i="1"/>
  <c r="R2494" i="1"/>
  <c r="Q2494" i="1"/>
  <c r="P2494" i="1"/>
  <c r="R2493" i="1"/>
  <c r="Q2493" i="1"/>
  <c r="P2493" i="1"/>
  <c r="R2492" i="1"/>
  <c r="Q2492" i="1"/>
  <c r="P2492" i="1"/>
  <c r="R2491" i="1"/>
  <c r="Q2491" i="1"/>
  <c r="P2491" i="1"/>
  <c r="R2490" i="1"/>
  <c r="Q2490" i="1"/>
  <c r="P2490" i="1"/>
  <c r="R2489" i="1"/>
  <c r="Q2489" i="1"/>
  <c r="P2489" i="1"/>
  <c r="R2488" i="1"/>
  <c r="Q2488" i="1"/>
  <c r="P2488" i="1"/>
  <c r="R2487" i="1"/>
  <c r="Q2487" i="1"/>
  <c r="P2487" i="1"/>
  <c r="R2486" i="1"/>
  <c r="Q2486" i="1"/>
  <c r="P2486" i="1"/>
  <c r="R2485" i="1"/>
  <c r="Q2485" i="1"/>
  <c r="P2485" i="1"/>
  <c r="R2484" i="1"/>
  <c r="Q2484" i="1"/>
  <c r="P2484" i="1"/>
  <c r="R2483" i="1"/>
  <c r="Q2483" i="1"/>
  <c r="P2483" i="1"/>
  <c r="R2482" i="1"/>
  <c r="Q2482" i="1"/>
  <c r="P2482" i="1"/>
  <c r="R2481" i="1"/>
  <c r="Q2481" i="1"/>
  <c r="P2481" i="1"/>
  <c r="R2480" i="1"/>
  <c r="Q2480" i="1"/>
  <c r="P2480" i="1"/>
  <c r="R2479" i="1"/>
  <c r="Q2479" i="1"/>
  <c r="P2479" i="1"/>
  <c r="R2478" i="1"/>
  <c r="Q2478" i="1"/>
  <c r="P2478" i="1"/>
  <c r="R2477" i="1"/>
  <c r="Q2477" i="1"/>
  <c r="P2477" i="1"/>
  <c r="R2476" i="1"/>
  <c r="Q2476" i="1"/>
  <c r="P2476" i="1"/>
  <c r="R2475" i="1"/>
  <c r="Q2475" i="1"/>
  <c r="P2475" i="1"/>
  <c r="R2474" i="1"/>
  <c r="Q2474" i="1"/>
  <c r="P2474" i="1"/>
  <c r="R2473" i="1"/>
  <c r="Q2473" i="1"/>
  <c r="P2473" i="1"/>
  <c r="R2472" i="1"/>
  <c r="Q2472" i="1"/>
  <c r="P2472" i="1"/>
  <c r="R2471" i="1"/>
  <c r="Q2471" i="1"/>
  <c r="P2471" i="1"/>
  <c r="R2470" i="1"/>
  <c r="Q2470" i="1"/>
  <c r="P2470" i="1"/>
  <c r="R2469" i="1"/>
  <c r="Q2469" i="1"/>
  <c r="P2469" i="1"/>
  <c r="R2468" i="1"/>
  <c r="Q2468" i="1"/>
  <c r="P2468" i="1"/>
  <c r="R2467" i="1"/>
  <c r="Q2467" i="1"/>
  <c r="P2467" i="1"/>
  <c r="R2466" i="1"/>
  <c r="Q2466" i="1"/>
  <c r="P2466" i="1"/>
  <c r="R2465" i="1"/>
  <c r="Q2465" i="1"/>
  <c r="P2465" i="1"/>
  <c r="R2464" i="1"/>
  <c r="Q2464" i="1"/>
  <c r="P2464" i="1"/>
  <c r="R2463" i="1"/>
  <c r="Q2463" i="1"/>
  <c r="P2463" i="1"/>
  <c r="R2462" i="1"/>
  <c r="Q2462" i="1"/>
  <c r="P2462" i="1"/>
  <c r="R2461" i="1"/>
  <c r="Q2461" i="1"/>
  <c r="P2461" i="1"/>
  <c r="R2460" i="1"/>
  <c r="Q2460" i="1"/>
  <c r="P2460" i="1"/>
  <c r="R2459" i="1"/>
  <c r="Q2459" i="1"/>
  <c r="P2459" i="1"/>
  <c r="R2458" i="1"/>
  <c r="Q2458" i="1"/>
  <c r="P2458" i="1"/>
  <c r="R2457" i="1"/>
  <c r="Q2457" i="1"/>
  <c r="P2457" i="1"/>
  <c r="R2456" i="1"/>
  <c r="Q2456" i="1"/>
  <c r="P2456" i="1"/>
  <c r="R2455" i="1"/>
  <c r="Q2455" i="1"/>
  <c r="P2455" i="1"/>
  <c r="R2454" i="1"/>
  <c r="Q2454" i="1"/>
  <c r="P2454" i="1"/>
  <c r="R2453" i="1"/>
  <c r="Q2453" i="1"/>
  <c r="P2453" i="1"/>
  <c r="R2452" i="1"/>
  <c r="Q2452" i="1"/>
  <c r="P2452" i="1"/>
  <c r="R2451" i="1"/>
  <c r="Q2451" i="1"/>
  <c r="P2451" i="1"/>
  <c r="R2450" i="1"/>
  <c r="Q2450" i="1"/>
  <c r="P2450" i="1"/>
  <c r="R2449" i="1"/>
  <c r="Q2449" i="1"/>
  <c r="P2449" i="1"/>
  <c r="R2448" i="1"/>
  <c r="Q2448" i="1"/>
  <c r="P2448" i="1"/>
  <c r="R2447" i="1"/>
  <c r="Q2447" i="1"/>
  <c r="P2447" i="1"/>
  <c r="R2446" i="1"/>
  <c r="Q2446" i="1"/>
  <c r="P2446" i="1"/>
  <c r="R2445" i="1"/>
  <c r="Q2445" i="1"/>
  <c r="P2445" i="1"/>
  <c r="R2444" i="1"/>
  <c r="Q2444" i="1"/>
  <c r="P2444" i="1"/>
  <c r="R2443" i="1"/>
  <c r="Q2443" i="1"/>
  <c r="P2443" i="1"/>
  <c r="R2442" i="1"/>
  <c r="Q2442" i="1"/>
  <c r="P2442" i="1"/>
  <c r="R2441" i="1"/>
  <c r="Q2441" i="1"/>
  <c r="P2441" i="1"/>
  <c r="R2440" i="1"/>
  <c r="Q2440" i="1"/>
  <c r="P2440" i="1"/>
  <c r="R2439" i="1"/>
  <c r="Q2439" i="1"/>
  <c r="P2439" i="1"/>
  <c r="R2438" i="1"/>
  <c r="Q2438" i="1"/>
  <c r="P2438" i="1"/>
  <c r="R2437" i="1"/>
  <c r="Q2437" i="1"/>
  <c r="P2437" i="1"/>
  <c r="R2436" i="1"/>
  <c r="Q2436" i="1"/>
  <c r="P2436" i="1"/>
  <c r="R2435" i="1"/>
  <c r="Q2435" i="1"/>
  <c r="P2435" i="1"/>
  <c r="R2434" i="1"/>
  <c r="Q2434" i="1"/>
  <c r="P2434" i="1"/>
  <c r="R2433" i="1"/>
  <c r="Q2433" i="1"/>
  <c r="P2433" i="1"/>
  <c r="R2432" i="1"/>
  <c r="Q2432" i="1"/>
  <c r="P2432" i="1"/>
  <c r="R2431" i="1"/>
  <c r="Q2431" i="1"/>
  <c r="P2431" i="1"/>
  <c r="R2430" i="1"/>
  <c r="Q2430" i="1"/>
  <c r="P2430" i="1"/>
  <c r="R2429" i="1"/>
  <c r="Q2429" i="1"/>
  <c r="P2429" i="1"/>
  <c r="R2428" i="1"/>
  <c r="Q2428" i="1"/>
  <c r="P2428" i="1"/>
  <c r="R2427" i="1"/>
  <c r="Q2427" i="1"/>
  <c r="P2427" i="1"/>
  <c r="R2426" i="1"/>
  <c r="Q2426" i="1"/>
  <c r="P2426" i="1"/>
  <c r="R2425" i="1"/>
  <c r="Q2425" i="1"/>
  <c r="P2425" i="1"/>
  <c r="R2424" i="1"/>
  <c r="Q2424" i="1"/>
  <c r="P2424" i="1"/>
  <c r="R2423" i="1"/>
  <c r="Q2423" i="1"/>
  <c r="P2423" i="1"/>
  <c r="R2422" i="1"/>
  <c r="Q2422" i="1"/>
  <c r="P2422" i="1"/>
  <c r="R2421" i="1"/>
  <c r="Q2421" i="1"/>
  <c r="P2421" i="1"/>
  <c r="R2420" i="1"/>
  <c r="Q2420" i="1"/>
  <c r="P2420" i="1"/>
  <c r="R2419" i="1"/>
  <c r="Q2419" i="1"/>
  <c r="P2419" i="1"/>
  <c r="R2418" i="1"/>
  <c r="Q2418" i="1"/>
  <c r="P2418" i="1"/>
  <c r="R2417" i="1"/>
  <c r="Q2417" i="1"/>
  <c r="P2417" i="1"/>
  <c r="R2416" i="1"/>
  <c r="Q2416" i="1"/>
  <c r="P2416" i="1"/>
  <c r="R2415" i="1"/>
  <c r="Q2415" i="1"/>
  <c r="P2415" i="1"/>
  <c r="R2414" i="1"/>
  <c r="Q2414" i="1"/>
  <c r="P2414" i="1"/>
  <c r="R2413" i="1"/>
  <c r="Q2413" i="1"/>
  <c r="P2413" i="1"/>
  <c r="R2412" i="1"/>
  <c r="Q2412" i="1"/>
  <c r="P2412" i="1"/>
  <c r="R2411" i="1"/>
  <c r="Q2411" i="1"/>
  <c r="P2411" i="1"/>
  <c r="R2410" i="1"/>
  <c r="Q2410" i="1"/>
  <c r="P2410" i="1"/>
  <c r="R2409" i="1"/>
  <c r="Q2409" i="1"/>
  <c r="P2409" i="1"/>
  <c r="R2408" i="1"/>
  <c r="Q2408" i="1"/>
  <c r="P2408" i="1"/>
  <c r="R2407" i="1"/>
  <c r="Q2407" i="1"/>
  <c r="P2407" i="1"/>
  <c r="R2406" i="1"/>
  <c r="Q2406" i="1"/>
  <c r="P2406" i="1"/>
  <c r="R2405" i="1"/>
  <c r="Q2405" i="1"/>
  <c r="P2405" i="1"/>
  <c r="R2404" i="1"/>
  <c r="Q2404" i="1"/>
  <c r="P2404" i="1"/>
  <c r="R2403" i="1"/>
  <c r="Q2403" i="1"/>
  <c r="P2403" i="1"/>
  <c r="R2402" i="1"/>
  <c r="Q2402" i="1"/>
  <c r="P2402" i="1"/>
  <c r="R2401" i="1"/>
  <c r="Q2401" i="1"/>
  <c r="P2401" i="1"/>
  <c r="R2400" i="1"/>
  <c r="Q2400" i="1"/>
  <c r="P2400" i="1"/>
  <c r="R2399" i="1"/>
  <c r="Q2399" i="1"/>
  <c r="P2399" i="1"/>
  <c r="R2398" i="1"/>
  <c r="Q2398" i="1"/>
  <c r="P2398" i="1"/>
  <c r="R2397" i="1"/>
  <c r="Q2397" i="1"/>
  <c r="P2397" i="1"/>
  <c r="R2396" i="1"/>
  <c r="Q2396" i="1"/>
  <c r="P2396" i="1"/>
  <c r="R2395" i="1"/>
  <c r="Q2395" i="1"/>
  <c r="P2395" i="1"/>
  <c r="R2394" i="1"/>
  <c r="Q2394" i="1"/>
  <c r="P2394" i="1"/>
  <c r="R2393" i="1"/>
  <c r="Q2393" i="1"/>
  <c r="P2393" i="1"/>
  <c r="R2392" i="1"/>
  <c r="Q2392" i="1"/>
  <c r="P2392" i="1"/>
  <c r="R2391" i="1"/>
  <c r="Q2391" i="1"/>
  <c r="P2391" i="1"/>
  <c r="R2390" i="1"/>
  <c r="Q2390" i="1"/>
  <c r="P2390" i="1"/>
  <c r="R2389" i="1"/>
  <c r="Q2389" i="1"/>
  <c r="P2389" i="1"/>
  <c r="R2388" i="1"/>
  <c r="Q2388" i="1"/>
  <c r="P2388" i="1"/>
  <c r="R2387" i="1"/>
  <c r="Q2387" i="1"/>
  <c r="P2387" i="1"/>
  <c r="R2386" i="1"/>
  <c r="Q2386" i="1"/>
  <c r="P2386" i="1"/>
  <c r="R2385" i="1"/>
  <c r="Q2385" i="1"/>
  <c r="P2385" i="1"/>
  <c r="R2384" i="1"/>
  <c r="Q2384" i="1"/>
  <c r="P2384" i="1"/>
  <c r="R2383" i="1"/>
  <c r="Q2383" i="1"/>
  <c r="P2383" i="1"/>
  <c r="R2382" i="1"/>
  <c r="Q2382" i="1"/>
  <c r="P2382" i="1"/>
  <c r="R2381" i="1"/>
  <c r="Q2381" i="1"/>
  <c r="P2381" i="1"/>
  <c r="R2380" i="1"/>
  <c r="Q2380" i="1"/>
  <c r="P2380" i="1"/>
  <c r="R2379" i="1"/>
  <c r="Q2379" i="1"/>
  <c r="P2379" i="1"/>
  <c r="R2378" i="1"/>
  <c r="Q2378" i="1"/>
  <c r="P2378" i="1"/>
  <c r="R2377" i="1"/>
  <c r="Q2377" i="1"/>
  <c r="P2377" i="1"/>
  <c r="R2376" i="1"/>
  <c r="Q2376" i="1"/>
  <c r="P2376" i="1"/>
  <c r="R2375" i="1"/>
  <c r="Q2375" i="1"/>
  <c r="P2375" i="1"/>
  <c r="R2374" i="1"/>
  <c r="Q2374" i="1"/>
  <c r="P2374" i="1"/>
  <c r="R2373" i="1"/>
  <c r="Q2373" i="1"/>
  <c r="P2373" i="1"/>
  <c r="R2372" i="1"/>
  <c r="Q2372" i="1"/>
  <c r="P2372" i="1"/>
  <c r="R2371" i="1"/>
  <c r="Q2371" i="1"/>
  <c r="P2371" i="1"/>
  <c r="R2370" i="1"/>
  <c r="Q2370" i="1"/>
  <c r="P2370" i="1"/>
  <c r="R2369" i="1"/>
  <c r="Q2369" i="1"/>
  <c r="P2369" i="1"/>
  <c r="R2368" i="1"/>
  <c r="Q2368" i="1"/>
  <c r="P2368" i="1"/>
  <c r="R2367" i="1"/>
  <c r="Q2367" i="1"/>
  <c r="P2367" i="1"/>
  <c r="R2366" i="1"/>
  <c r="Q2366" i="1"/>
  <c r="P2366" i="1"/>
  <c r="R2365" i="1"/>
  <c r="Q2365" i="1"/>
  <c r="P2365" i="1"/>
  <c r="R2364" i="1"/>
  <c r="Q2364" i="1"/>
  <c r="P2364" i="1"/>
  <c r="R2363" i="1"/>
  <c r="Q2363" i="1"/>
  <c r="P2363" i="1"/>
  <c r="R2362" i="1"/>
  <c r="Q2362" i="1"/>
  <c r="P2362" i="1"/>
  <c r="R2361" i="1"/>
  <c r="Q2361" i="1"/>
  <c r="P2361" i="1"/>
  <c r="R2360" i="1"/>
  <c r="Q2360" i="1"/>
  <c r="P2360" i="1"/>
  <c r="R2359" i="1"/>
  <c r="Q2359" i="1"/>
  <c r="P2359" i="1"/>
  <c r="R2358" i="1"/>
  <c r="Q2358" i="1"/>
  <c r="P2358" i="1"/>
  <c r="R2357" i="1"/>
  <c r="Q2357" i="1"/>
  <c r="P2357" i="1"/>
  <c r="R2356" i="1"/>
  <c r="Q2356" i="1"/>
  <c r="P2356" i="1"/>
  <c r="R2355" i="1"/>
  <c r="Q2355" i="1"/>
  <c r="P2355" i="1"/>
  <c r="R2354" i="1"/>
  <c r="Q2354" i="1"/>
  <c r="P2354" i="1"/>
  <c r="R2353" i="1"/>
  <c r="Q2353" i="1"/>
  <c r="P2353" i="1"/>
  <c r="R2352" i="1"/>
  <c r="Q2352" i="1"/>
  <c r="P2352" i="1"/>
  <c r="R2351" i="1"/>
  <c r="Q2351" i="1"/>
  <c r="P2351" i="1"/>
  <c r="R2350" i="1"/>
  <c r="Q2350" i="1"/>
  <c r="P2350" i="1"/>
  <c r="R2349" i="1"/>
  <c r="Q2349" i="1"/>
  <c r="P2349" i="1"/>
  <c r="R2348" i="1"/>
  <c r="Q2348" i="1"/>
  <c r="P2348" i="1"/>
  <c r="R2347" i="1"/>
  <c r="Q2347" i="1"/>
  <c r="P2347" i="1"/>
  <c r="R2346" i="1"/>
  <c r="Q2346" i="1"/>
  <c r="P2346" i="1"/>
  <c r="R2345" i="1"/>
  <c r="Q2345" i="1"/>
  <c r="P2345" i="1"/>
  <c r="R2344" i="1"/>
  <c r="Q2344" i="1"/>
  <c r="P2344" i="1"/>
  <c r="R2343" i="1"/>
  <c r="Q2343" i="1"/>
  <c r="P2343" i="1"/>
  <c r="R2342" i="1"/>
  <c r="Q2342" i="1"/>
  <c r="P2342" i="1"/>
  <c r="R2341" i="1"/>
  <c r="Q2341" i="1"/>
  <c r="P2341" i="1"/>
  <c r="R2340" i="1"/>
  <c r="Q2340" i="1"/>
  <c r="P2340" i="1"/>
  <c r="R2339" i="1"/>
  <c r="Q2339" i="1"/>
  <c r="P2339" i="1"/>
  <c r="R2338" i="1"/>
  <c r="Q2338" i="1"/>
  <c r="P2338" i="1"/>
  <c r="R2337" i="1"/>
  <c r="Q2337" i="1"/>
  <c r="P2337" i="1"/>
  <c r="R2336" i="1"/>
  <c r="Q2336" i="1"/>
  <c r="P2336" i="1"/>
  <c r="R2335" i="1"/>
  <c r="Q2335" i="1"/>
  <c r="P2335" i="1"/>
  <c r="R2334" i="1"/>
  <c r="Q2334" i="1"/>
  <c r="P2334" i="1"/>
  <c r="R2333" i="1"/>
  <c r="Q2333" i="1"/>
  <c r="P2333" i="1"/>
  <c r="R2332" i="1"/>
  <c r="Q2332" i="1"/>
  <c r="P2332" i="1"/>
  <c r="R2331" i="1"/>
  <c r="Q2331" i="1"/>
  <c r="P2331" i="1"/>
  <c r="R2330" i="1"/>
  <c r="Q2330" i="1"/>
  <c r="P2330" i="1"/>
  <c r="R2329" i="1"/>
  <c r="Q2329" i="1"/>
  <c r="P2329" i="1"/>
  <c r="R2328" i="1"/>
  <c r="Q2328" i="1"/>
  <c r="P2328" i="1"/>
  <c r="R2327" i="1"/>
  <c r="Q2327" i="1"/>
  <c r="P2327" i="1"/>
  <c r="R2326" i="1"/>
  <c r="Q2326" i="1"/>
  <c r="P2326" i="1"/>
  <c r="R2325" i="1"/>
  <c r="Q2325" i="1"/>
  <c r="P2325" i="1"/>
  <c r="R2324" i="1"/>
  <c r="Q2324" i="1"/>
  <c r="P2324" i="1"/>
  <c r="R2323" i="1"/>
  <c r="Q2323" i="1"/>
  <c r="P2323" i="1"/>
  <c r="R2322" i="1"/>
  <c r="Q2322" i="1"/>
  <c r="P2322" i="1"/>
  <c r="R2321" i="1"/>
  <c r="Q2321" i="1"/>
  <c r="P2321" i="1"/>
  <c r="R2320" i="1"/>
  <c r="Q2320" i="1"/>
  <c r="P2320" i="1"/>
  <c r="R2319" i="1"/>
  <c r="Q2319" i="1"/>
  <c r="P2319" i="1"/>
  <c r="R2318" i="1"/>
  <c r="Q2318" i="1"/>
  <c r="P2318" i="1"/>
  <c r="R2317" i="1"/>
  <c r="Q2317" i="1"/>
  <c r="P2317" i="1"/>
  <c r="R2316" i="1"/>
  <c r="Q2316" i="1"/>
  <c r="P2316" i="1"/>
  <c r="R2315" i="1"/>
  <c r="Q2315" i="1"/>
  <c r="P2315" i="1"/>
  <c r="R2314" i="1"/>
  <c r="Q2314" i="1"/>
  <c r="P2314" i="1"/>
  <c r="R2313" i="1"/>
  <c r="Q2313" i="1"/>
  <c r="P2313" i="1"/>
  <c r="R2312" i="1"/>
  <c r="Q2312" i="1"/>
  <c r="P2312" i="1"/>
  <c r="R2311" i="1"/>
  <c r="Q2311" i="1"/>
  <c r="P2311" i="1"/>
  <c r="R2310" i="1"/>
  <c r="Q2310" i="1"/>
  <c r="P2310" i="1"/>
  <c r="R2309" i="1"/>
  <c r="Q2309" i="1"/>
  <c r="P2309" i="1"/>
  <c r="R2308" i="1"/>
  <c r="Q2308" i="1"/>
  <c r="P2308" i="1"/>
  <c r="R2307" i="1"/>
  <c r="Q2307" i="1"/>
  <c r="P2307" i="1"/>
  <c r="R2306" i="1"/>
  <c r="Q2306" i="1"/>
  <c r="P2306" i="1"/>
  <c r="R2305" i="1"/>
  <c r="Q2305" i="1"/>
  <c r="P2305" i="1"/>
  <c r="R2304" i="1"/>
  <c r="Q2304" i="1"/>
  <c r="P2304" i="1"/>
  <c r="R2303" i="1"/>
  <c r="Q2303" i="1"/>
  <c r="P2303" i="1"/>
  <c r="R2302" i="1"/>
  <c r="Q2302" i="1"/>
  <c r="P2302" i="1"/>
  <c r="R2301" i="1"/>
  <c r="Q2301" i="1"/>
  <c r="P2301" i="1"/>
  <c r="R2300" i="1"/>
  <c r="Q2300" i="1"/>
  <c r="P2300" i="1"/>
  <c r="R2299" i="1"/>
  <c r="Q2299" i="1"/>
  <c r="P2299" i="1"/>
  <c r="R2298" i="1"/>
  <c r="Q2298" i="1"/>
  <c r="P2298" i="1"/>
  <c r="R2297" i="1"/>
  <c r="Q2297" i="1"/>
  <c r="P2297" i="1"/>
  <c r="R2296" i="1"/>
  <c r="Q2296" i="1"/>
  <c r="P2296" i="1"/>
  <c r="R2295" i="1"/>
  <c r="Q2295" i="1"/>
  <c r="P2295" i="1"/>
  <c r="R2294" i="1"/>
  <c r="Q2294" i="1"/>
  <c r="P2294" i="1"/>
  <c r="R2293" i="1"/>
  <c r="Q2293" i="1"/>
  <c r="P2293" i="1"/>
  <c r="R2292" i="1"/>
  <c r="Q2292" i="1"/>
  <c r="P2292" i="1"/>
  <c r="R2291" i="1"/>
  <c r="Q2291" i="1"/>
  <c r="P2291" i="1"/>
  <c r="R2290" i="1"/>
  <c r="Q2290" i="1"/>
  <c r="P2290" i="1"/>
  <c r="R2289" i="1"/>
  <c r="Q2289" i="1"/>
  <c r="P2289" i="1"/>
  <c r="R2288" i="1"/>
  <c r="Q2288" i="1"/>
  <c r="P2288" i="1"/>
  <c r="R2287" i="1"/>
  <c r="Q2287" i="1"/>
  <c r="P2287" i="1"/>
  <c r="R2286" i="1"/>
  <c r="Q2286" i="1"/>
  <c r="P2286" i="1"/>
  <c r="R2285" i="1"/>
  <c r="Q2285" i="1"/>
  <c r="P2285" i="1"/>
  <c r="R2284" i="1"/>
  <c r="Q2284" i="1"/>
  <c r="P2284" i="1"/>
  <c r="R2283" i="1"/>
  <c r="Q2283" i="1"/>
  <c r="P2283" i="1"/>
  <c r="R2282" i="1"/>
  <c r="Q2282" i="1"/>
  <c r="P2282" i="1"/>
  <c r="R2281" i="1"/>
  <c r="Q2281" i="1"/>
  <c r="P2281" i="1"/>
  <c r="R2280" i="1"/>
  <c r="Q2280" i="1"/>
  <c r="P2280" i="1"/>
  <c r="R2279" i="1"/>
  <c r="Q2279" i="1"/>
  <c r="P2279" i="1"/>
  <c r="R2278" i="1"/>
  <c r="Q2278" i="1"/>
  <c r="P2278" i="1"/>
  <c r="R2277" i="1"/>
  <c r="Q2277" i="1"/>
  <c r="P2277" i="1"/>
  <c r="R2276" i="1"/>
  <c r="Q2276" i="1"/>
  <c r="P2276" i="1"/>
  <c r="R2275" i="1"/>
  <c r="Q2275" i="1"/>
  <c r="P2275" i="1"/>
  <c r="R2274" i="1"/>
  <c r="Q2274" i="1"/>
  <c r="P2274" i="1"/>
  <c r="R2273" i="1"/>
  <c r="Q2273" i="1"/>
  <c r="P2273" i="1"/>
  <c r="R2272" i="1"/>
  <c r="Q2272" i="1"/>
  <c r="P2272" i="1"/>
  <c r="R2271" i="1"/>
  <c r="Q2271" i="1"/>
  <c r="P2271" i="1"/>
  <c r="R2270" i="1"/>
  <c r="Q2270" i="1"/>
  <c r="P2270" i="1"/>
  <c r="R2269" i="1"/>
  <c r="Q2269" i="1"/>
  <c r="P2269" i="1"/>
  <c r="R2268" i="1"/>
  <c r="Q2268" i="1"/>
  <c r="P2268" i="1"/>
  <c r="R2267" i="1"/>
  <c r="Q2267" i="1"/>
  <c r="P2267" i="1"/>
  <c r="R2266" i="1"/>
  <c r="Q2266" i="1"/>
  <c r="P2266" i="1"/>
  <c r="R2265" i="1"/>
  <c r="Q2265" i="1"/>
  <c r="P2265" i="1"/>
  <c r="R2264" i="1"/>
  <c r="Q2264" i="1"/>
  <c r="P2264" i="1"/>
  <c r="R2263" i="1"/>
  <c r="Q2263" i="1"/>
  <c r="P2263" i="1"/>
  <c r="R2262" i="1"/>
  <c r="Q2262" i="1"/>
  <c r="P2262" i="1"/>
  <c r="R2261" i="1"/>
  <c r="Q2261" i="1"/>
  <c r="P2261" i="1"/>
  <c r="R2260" i="1"/>
  <c r="Q2260" i="1"/>
  <c r="P2260" i="1"/>
  <c r="R2259" i="1"/>
  <c r="Q2259" i="1"/>
  <c r="P2259" i="1"/>
  <c r="R2258" i="1"/>
  <c r="Q2258" i="1"/>
  <c r="P2258" i="1"/>
  <c r="R2257" i="1"/>
  <c r="Q2257" i="1"/>
  <c r="P2257" i="1"/>
  <c r="R2256" i="1"/>
  <c r="Q2256" i="1"/>
  <c r="P2256" i="1"/>
  <c r="R2255" i="1"/>
  <c r="Q2255" i="1"/>
  <c r="P2255" i="1"/>
  <c r="R2254" i="1"/>
  <c r="Q2254" i="1"/>
  <c r="P2254" i="1"/>
  <c r="R2253" i="1"/>
  <c r="Q2253" i="1"/>
  <c r="P2253" i="1"/>
  <c r="R2252" i="1"/>
  <c r="Q2252" i="1"/>
  <c r="P2252" i="1"/>
  <c r="R2251" i="1"/>
  <c r="Q2251" i="1"/>
  <c r="P2251" i="1"/>
  <c r="R2250" i="1"/>
  <c r="Q2250" i="1"/>
  <c r="P2250" i="1"/>
  <c r="R2249" i="1"/>
  <c r="Q2249" i="1"/>
  <c r="P2249" i="1"/>
  <c r="R2248" i="1"/>
  <c r="Q2248" i="1"/>
  <c r="P2248" i="1"/>
  <c r="R2247" i="1"/>
  <c r="Q2247" i="1"/>
  <c r="P2247" i="1"/>
  <c r="R2246" i="1"/>
  <c r="Q2246" i="1"/>
  <c r="P2246" i="1"/>
  <c r="R2245" i="1"/>
  <c r="Q2245" i="1"/>
  <c r="P2245" i="1"/>
  <c r="R2244" i="1"/>
  <c r="Q2244" i="1"/>
  <c r="P2244" i="1"/>
  <c r="R2243" i="1"/>
  <c r="Q2243" i="1"/>
  <c r="P2243" i="1"/>
  <c r="R2242" i="1"/>
  <c r="Q2242" i="1"/>
  <c r="P2242" i="1"/>
  <c r="R2241" i="1"/>
  <c r="Q2241" i="1"/>
  <c r="P2241" i="1"/>
  <c r="R2240" i="1"/>
  <c r="Q2240" i="1"/>
  <c r="P2240" i="1"/>
  <c r="R2239" i="1"/>
  <c r="Q2239" i="1"/>
  <c r="P2239" i="1"/>
  <c r="R2238" i="1"/>
  <c r="Q2238" i="1"/>
  <c r="P2238" i="1"/>
  <c r="R2237" i="1"/>
  <c r="Q2237" i="1"/>
  <c r="P2237" i="1"/>
  <c r="R2236" i="1"/>
  <c r="Q2236" i="1"/>
  <c r="P2236" i="1"/>
  <c r="R2235" i="1"/>
  <c r="Q2235" i="1"/>
  <c r="P2235" i="1"/>
  <c r="R2234" i="1"/>
  <c r="Q2234" i="1"/>
  <c r="P2234" i="1"/>
  <c r="R2233" i="1"/>
  <c r="Q2233" i="1"/>
  <c r="P2233" i="1"/>
  <c r="R2232" i="1"/>
  <c r="Q2232" i="1"/>
  <c r="P2232" i="1"/>
  <c r="R2231" i="1"/>
  <c r="Q2231" i="1"/>
  <c r="P2231" i="1"/>
  <c r="R2230" i="1"/>
  <c r="Q2230" i="1"/>
  <c r="P2230" i="1"/>
  <c r="R2229" i="1"/>
  <c r="Q2229" i="1"/>
  <c r="P2229" i="1"/>
  <c r="R2228" i="1"/>
  <c r="Q2228" i="1"/>
  <c r="P2228" i="1"/>
  <c r="R2227" i="1"/>
  <c r="Q2227" i="1"/>
  <c r="P2227" i="1"/>
  <c r="R2226" i="1"/>
  <c r="Q2226" i="1"/>
  <c r="P2226" i="1"/>
  <c r="R2225" i="1"/>
  <c r="Q2225" i="1"/>
  <c r="P2225" i="1"/>
  <c r="R2224" i="1"/>
  <c r="Q2224" i="1"/>
  <c r="P2224" i="1"/>
  <c r="R2223" i="1"/>
  <c r="Q2223" i="1"/>
  <c r="P2223" i="1"/>
  <c r="R2222" i="1"/>
  <c r="Q2222" i="1"/>
  <c r="P2222" i="1"/>
  <c r="R2221" i="1"/>
  <c r="Q2221" i="1"/>
  <c r="P2221" i="1"/>
  <c r="R2220" i="1"/>
  <c r="Q2220" i="1"/>
  <c r="P2220" i="1"/>
  <c r="R2219" i="1"/>
  <c r="Q2219" i="1"/>
  <c r="P2219" i="1"/>
  <c r="R2218" i="1"/>
  <c r="Q2218" i="1"/>
  <c r="P2218" i="1"/>
  <c r="R2217" i="1"/>
  <c r="Q2217" i="1"/>
  <c r="P2217" i="1"/>
  <c r="R2216" i="1"/>
  <c r="Q2216" i="1"/>
  <c r="P2216" i="1"/>
  <c r="R2215" i="1"/>
  <c r="Q2215" i="1"/>
  <c r="P2215" i="1"/>
  <c r="R2214" i="1"/>
  <c r="Q2214" i="1"/>
  <c r="P2214" i="1"/>
  <c r="R2213" i="1"/>
  <c r="Q2213" i="1"/>
  <c r="P2213" i="1"/>
  <c r="R2212" i="1"/>
  <c r="Q2212" i="1"/>
  <c r="P2212" i="1"/>
  <c r="R2211" i="1"/>
  <c r="Q2211" i="1"/>
  <c r="P2211" i="1"/>
  <c r="R2210" i="1"/>
  <c r="Q2210" i="1"/>
  <c r="P2210" i="1"/>
  <c r="R2209" i="1"/>
  <c r="Q2209" i="1"/>
  <c r="P2209" i="1"/>
  <c r="R2208" i="1"/>
  <c r="Q2208" i="1"/>
  <c r="P2208" i="1"/>
  <c r="R2207" i="1"/>
  <c r="Q2207" i="1"/>
  <c r="P2207" i="1"/>
  <c r="R2206" i="1"/>
  <c r="Q2206" i="1"/>
  <c r="P2206" i="1"/>
  <c r="R2205" i="1"/>
  <c r="Q2205" i="1"/>
  <c r="P2205" i="1"/>
  <c r="R2204" i="1"/>
  <c r="Q2204" i="1"/>
  <c r="P2204" i="1"/>
  <c r="R2203" i="1"/>
  <c r="Q2203" i="1"/>
  <c r="P2203" i="1"/>
  <c r="R2202" i="1"/>
  <c r="Q2202" i="1"/>
  <c r="P2202" i="1"/>
  <c r="R2201" i="1"/>
  <c r="Q2201" i="1"/>
  <c r="P2201" i="1"/>
  <c r="R2200" i="1"/>
  <c r="Q2200" i="1"/>
  <c r="P2200" i="1"/>
  <c r="R2199" i="1"/>
  <c r="Q2199" i="1"/>
  <c r="P2199" i="1"/>
  <c r="R2198" i="1"/>
  <c r="Q2198" i="1"/>
  <c r="P2198" i="1"/>
  <c r="R2197" i="1"/>
  <c r="Q2197" i="1"/>
  <c r="P2197" i="1"/>
  <c r="R2196" i="1"/>
  <c r="Q2196" i="1"/>
  <c r="P2196" i="1"/>
  <c r="R2195" i="1"/>
  <c r="Q2195" i="1"/>
  <c r="P2195" i="1"/>
  <c r="R2194" i="1"/>
  <c r="Q2194" i="1"/>
  <c r="P2194" i="1"/>
  <c r="R2193" i="1"/>
  <c r="Q2193" i="1"/>
  <c r="P2193" i="1"/>
  <c r="R2192" i="1"/>
  <c r="Q2192" i="1"/>
  <c r="P2192" i="1"/>
  <c r="R2191" i="1"/>
  <c r="Q2191" i="1"/>
  <c r="P2191" i="1"/>
  <c r="R2190" i="1"/>
  <c r="Q2190" i="1"/>
  <c r="P2190" i="1"/>
  <c r="R2189" i="1"/>
  <c r="Q2189" i="1"/>
  <c r="P2189" i="1"/>
  <c r="R2188" i="1"/>
  <c r="Q2188" i="1"/>
  <c r="P2188" i="1"/>
  <c r="R2187" i="1"/>
  <c r="Q2187" i="1"/>
  <c r="P2187" i="1"/>
  <c r="R2186" i="1"/>
  <c r="Q2186" i="1"/>
  <c r="P2186" i="1"/>
  <c r="R2185" i="1"/>
  <c r="Q2185" i="1"/>
  <c r="P2185" i="1"/>
  <c r="R2184" i="1"/>
  <c r="Q2184" i="1"/>
  <c r="P2184" i="1"/>
  <c r="R2183" i="1"/>
  <c r="Q2183" i="1"/>
  <c r="P2183" i="1"/>
  <c r="R2182" i="1"/>
  <c r="Q2182" i="1"/>
  <c r="P2182" i="1"/>
  <c r="R2181" i="1"/>
  <c r="Q2181" i="1"/>
  <c r="P2181" i="1"/>
  <c r="R2180" i="1"/>
  <c r="Q2180" i="1"/>
  <c r="P2180" i="1"/>
  <c r="R2179" i="1"/>
  <c r="Q2179" i="1"/>
  <c r="P2179" i="1"/>
  <c r="R2178" i="1"/>
  <c r="Q2178" i="1"/>
  <c r="P2178" i="1"/>
  <c r="R2177" i="1"/>
  <c r="Q2177" i="1"/>
  <c r="P2177" i="1"/>
  <c r="R2176" i="1"/>
  <c r="Q2176" i="1"/>
  <c r="P2176" i="1"/>
  <c r="R2175" i="1"/>
  <c r="Q2175" i="1"/>
  <c r="P2175" i="1"/>
  <c r="R2174" i="1"/>
  <c r="Q2174" i="1"/>
  <c r="P2174" i="1"/>
  <c r="R2173" i="1"/>
  <c r="Q2173" i="1"/>
  <c r="P2173" i="1"/>
  <c r="R2172" i="1"/>
  <c r="Q2172" i="1"/>
  <c r="P2172" i="1"/>
  <c r="R2171" i="1"/>
  <c r="Q2171" i="1"/>
  <c r="P2171" i="1"/>
  <c r="R2170" i="1"/>
  <c r="Q2170" i="1"/>
  <c r="P2170" i="1"/>
  <c r="R2169" i="1"/>
  <c r="Q2169" i="1"/>
  <c r="P2169" i="1"/>
  <c r="R2168" i="1"/>
  <c r="Q2168" i="1"/>
  <c r="P2168" i="1"/>
  <c r="R2167" i="1"/>
  <c r="Q2167" i="1"/>
  <c r="P2167" i="1"/>
  <c r="R2166" i="1"/>
  <c r="Q2166" i="1"/>
  <c r="P2166" i="1"/>
  <c r="R2165" i="1"/>
  <c r="Q2165" i="1"/>
  <c r="P2165" i="1"/>
  <c r="R2164" i="1"/>
  <c r="Q2164" i="1"/>
  <c r="P2164" i="1"/>
  <c r="R2163" i="1"/>
  <c r="Q2163" i="1"/>
  <c r="P2163" i="1"/>
  <c r="R2162" i="1"/>
  <c r="Q2162" i="1"/>
  <c r="P2162" i="1"/>
  <c r="R2161" i="1"/>
  <c r="Q2161" i="1"/>
  <c r="P2161" i="1"/>
  <c r="R2160" i="1"/>
  <c r="Q2160" i="1"/>
  <c r="P2160" i="1"/>
  <c r="R2159" i="1"/>
  <c r="Q2159" i="1"/>
  <c r="P2159" i="1"/>
  <c r="R2158" i="1"/>
  <c r="Q2158" i="1"/>
  <c r="P2158" i="1"/>
  <c r="R2157" i="1"/>
  <c r="Q2157" i="1"/>
  <c r="P2157" i="1"/>
  <c r="R2156" i="1"/>
  <c r="Q2156" i="1"/>
  <c r="P2156" i="1"/>
  <c r="R2155" i="1"/>
  <c r="Q2155" i="1"/>
  <c r="P2155" i="1"/>
  <c r="R2154" i="1"/>
  <c r="Q2154" i="1"/>
  <c r="P2154" i="1"/>
  <c r="R2153" i="1"/>
  <c r="Q2153" i="1"/>
  <c r="P2153" i="1"/>
  <c r="R2152" i="1"/>
  <c r="Q2152" i="1"/>
  <c r="P2152" i="1"/>
  <c r="R2151" i="1"/>
  <c r="Q2151" i="1"/>
  <c r="P2151" i="1"/>
  <c r="R2150" i="1"/>
  <c r="Q2150" i="1"/>
  <c r="P2150" i="1"/>
  <c r="R2149" i="1"/>
  <c r="Q2149" i="1"/>
  <c r="P2149" i="1"/>
  <c r="R2148" i="1"/>
  <c r="Q2148" i="1"/>
  <c r="P2148" i="1"/>
  <c r="R2147" i="1"/>
  <c r="Q2147" i="1"/>
  <c r="P2147" i="1"/>
  <c r="R2146" i="1"/>
  <c r="Q2146" i="1"/>
  <c r="P2146" i="1"/>
  <c r="R2145" i="1"/>
  <c r="Q2145" i="1"/>
  <c r="P2145" i="1"/>
  <c r="R2144" i="1"/>
  <c r="Q2144" i="1"/>
  <c r="P2144" i="1"/>
  <c r="R2143" i="1"/>
  <c r="Q2143" i="1"/>
  <c r="P2143" i="1"/>
  <c r="R2142" i="1"/>
  <c r="Q2142" i="1"/>
  <c r="P2142" i="1"/>
  <c r="R2141" i="1"/>
  <c r="Q2141" i="1"/>
  <c r="P2141" i="1"/>
  <c r="R2140" i="1"/>
  <c r="Q2140" i="1"/>
  <c r="P2140" i="1"/>
  <c r="R2139" i="1"/>
  <c r="Q2139" i="1"/>
  <c r="P2139" i="1"/>
  <c r="R2138" i="1"/>
  <c r="Q2138" i="1"/>
  <c r="P2138" i="1"/>
  <c r="R2137" i="1"/>
  <c r="Q2137" i="1"/>
  <c r="P2137" i="1"/>
  <c r="R2136" i="1"/>
  <c r="Q2136" i="1"/>
  <c r="P2136" i="1"/>
  <c r="R2135" i="1"/>
  <c r="Q2135" i="1"/>
  <c r="P2135" i="1"/>
  <c r="R2134" i="1"/>
  <c r="Q2134" i="1"/>
  <c r="P2134" i="1"/>
  <c r="R2133" i="1"/>
  <c r="Q2133" i="1"/>
  <c r="P2133" i="1"/>
  <c r="R2132" i="1"/>
  <c r="Q2132" i="1"/>
  <c r="P2132" i="1"/>
  <c r="R2131" i="1"/>
  <c r="Q2131" i="1"/>
  <c r="P2131" i="1"/>
  <c r="R2130" i="1"/>
  <c r="Q2130" i="1"/>
  <c r="P2130" i="1"/>
  <c r="R2129" i="1"/>
  <c r="Q2129" i="1"/>
  <c r="P2129" i="1"/>
  <c r="R2128" i="1"/>
  <c r="Q2128" i="1"/>
  <c r="P2128" i="1"/>
  <c r="R2127" i="1"/>
  <c r="Q2127" i="1"/>
  <c r="P2127" i="1"/>
  <c r="R2126" i="1"/>
  <c r="Q2126" i="1"/>
  <c r="P2126" i="1"/>
  <c r="R2125" i="1"/>
  <c r="Q2125" i="1"/>
  <c r="P2125" i="1"/>
  <c r="R2124" i="1"/>
  <c r="Q2124" i="1"/>
  <c r="P2124" i="1"/>
  <c r="R2123" i="1"/>
  <c r="Q2123" i="1"/>
  <c r="P2123" i="1"/>
  <c r="R2122" i="1"/>
  <c r="Q2122" i="1"/>
  <c r="P2122" i="1"/>
  <c r="R2121" i="1"/>
  <c r="Q2121" i="1"/>
  <c r="P2121" i="1"/>
  <c r="R2120" i="1"/>
  <c r="Q2120" i="1"/>
  <c r="P2120" i="1"/>
  <c r="R2119" i="1"/>
  <c r="Q2119" i="1"/>
  <c r="P2119" i="1"/>
  <c r="R2118" i="1"/>
  <c r="Q2118" i="1"/>
  <c r="P2118" i="1"/>
  <c r="R2117" i="1"/>
  <c r="Q2117" i="1"/>
  <c r="P2117" i="1"/>
  <c r="R2116" i="1"/>
  <c r="Q2116" i="1"/>
  <c r="P2116" i="1"/>
  <c r="R2115" i="1"/>
  <c r="Q2115" i="1"/>
  <c r="P2115" i="1"/>
  <c r="R2114" i="1"/>
  <c r="Q2114" i="1"/>
  <c r="P2114" i="1"/>
  <c r="R2113" i="1"/>
  <c r="Q2113" i="1"/>
  <c r="P2113" i="1"/>
  <c r="R2112" i="1"/>
  <c r="Q2112" i="1"/>
  <c r="P2112" i="1"/>
  <c r="R2111" i="1"/>
  <c r="Q2111" i="1"/>
  <c r="P2111" i="1"/>
  <c r="R2110" i="1"/>
  <c r="Q2110" i="1"/>
  <c r="P2110" i="1"/>
  <c r="R2109" i="1"/>
  <c r="Q2109" i="1"/>
  <c r="P2109" i="1"/>
  <c r="R2108" i="1"/>
  <c r="Q2108" i="1"/>
  <c r="P2108" i="1"/>
  <c r="R2107" i="1"/>
  <c r="Q2107" i="1"/>
  <c r="P2107" i="1"/>
  <c r="R2106" i="1"/>
  <c r="Q2106" i="1"/>
  <c r="P2106" i="1"/>
  <c r="R2105" i="1"/>
  <c r="Q2105" i="1"/>
  <c r="P2105" i="1"/>
  <c r="R2104" i="1"/>
  <c r="Q2104" i="1"/>
  <c r="P2104" i="1"/>
  <c r="R2103" i="1"/>
  <c r="Q2103" i="1"/>
  <c r="P2103" i="1"/>
  <c r="R2102" i="1"/>
  <c r="Q2102" i="1"/>
  <c r="P2102" i="1"/>
  <c r="R2101" i="1"/>
  <c r="Q2101" i="1"/>
  <c r="P2101" i="1"/>
  <c r="R2100" i="1"/>
  <c r="Q2100" i="1"/>
  <c r="P2100" i="1"/>
  <c r="R2099" i="1"/>
  <c r="Q2099" i="1"/>
  <c r="P2099" i="1"/>
  <c r="R2098" i="1"/>
  <c r="Q2098" i="1"/>
  <c r="P2098" i="1"/>
  <c r="R2097" i="1"/>
  <c r="Q2097" i="1"/>
  <c r="P2097" i="1"/>
  <c r="R2096" i="1"/>
  <c r="Q2096" i="1"/>
  <c r="P2096" i="1"/>
  <c r="R2095" i="1"/>
  <c r="Q2095" i="1"/>
  <c r="P2095" i="1"/>
  <c r="R2094" i="1"/>
  <c r="Q2094" i="1"/>
  <c r="P2094" i="1"/>
  <c r="R2093" i="1"/>
  <c r="Q2093" i="1"/>
  <c r="P2093" i="1"/>
  <c r="R2092" i="1"/>
  <c r="Q2092" i="1"/>
  <c r="P2092" i="1"/>
  <c r="R2091" i="1"/>
  <c r="Q2091" i="1"/>
  <c r="P2091" i="1"/>
  <c r="R2090" i="1"/>
  <c r="Q2090" i="1"/>
  <c r="P2090" i="1"/>
  <c r="R2089" i="1"/>
  <c r="Q2089" i="1"/>
  <c r="P2089" i="1"/>
  <c r="R2088" i="1"/>
  <c r="Q2088" i="1"/>
  <c r="P2088" i="1"/>
  <c r="R2087" i="1"/>
  <c r="Q2087" i="1"/>
  <c r="P2087" i="1"/>
  <c r="R2086" i="1"/>
  <c r="Q2086" i="1"/>
  <c r="P2086" i="1"/>
  <c r="R2085" i="1"/>
  <c r="Q2085" i="1"/>
  <c r="P2085" i="1"/>
  <c r="R2084" i="1"/>
  <c r="Q2084" i="1"/>
  <c r="P2084" i="1"/>
  <c r="R2083" i="1"/>
  <c r="Q2083" i="1"/>
  <c r="P2083" i="1"/>
  <c r="R2082" i="1"/>
  <c r="Q2082" i="1"/>
  <c r="P2082" i="1"/>
  <c r="R2081" i="1"/>
  <c r="Q2081" i="1"/>
  <c r="P2081" i="1"/>
  <c r="R2080" i="1"/>
  <c r="Q2080" i="1"/>
  <c r="P2080" i="1"/>
  <c r="R2079" i="1"/>
  <c r="Q2079" i="1"/>
  <c r="P2079" i="1"/>
  <c r="R2078" i="1"/>
  <c r="Q2078" i="1"/>
  <c r="P2078" i="1"/>
  <c r="R2077" i="1"/>
  <c r="Q2077" i="1"/>
  <c r="P2077" i="1"/>
  <c r="R2076" i="1"/>
  <c r="Q2076" i="1"/>
  <c r="P2076" i="1"/>
  <c r="R2075" i="1"/>
  <c r="Q2075" i="1"/>
  <c r="P2075" i="1"/>
  <c r="R2074" i="1"/>
  <c r="Q2074" i="1"/>
  <c r="P2074" i="1"/>
  <c r="R2073" i="1"/>
  <c r="Q2073" i="1"/>
  <c r="P2073" i="1"/>
  <c r="R2072" i="1"/>
  <c r="Q2072" i="1"/>
  <c r="P2072" i="1"/>
  <c r="R2071" i="1"/>
  <c r="Q2071" i="1"/>
  <c r="P2071" i="1"/>
  <c r="R2070" i="1"/>
  <c r="Q2070" i="1"/>
  <c r="P2070" i="1"/>
  <c r="R2069" i="1"/>
  <c r="Q2069" i="1"/>
  <c r="P2069" i="1"/>
  <c r="R2068" i="1"/>
  <c r="Q2068" i="1"/>
  <c r="P2068" i="1"/>
  <c r="R2067" i="1"/>
  <c r="Q2067" i="1"/>
  <c r="P2067" i="1"/>
  <c r="R2066" i="1"/>
  <c r="Q2066" i="1"/>
  <c r="P2066" i="1"/>
  <c r="R2065" i="1"/>
  <c r="Q2065" i="1"/>
  <c r="P2065" i="1"/>
  <c r="R2064" i="1"/>
  <c r="Q2064" i="1"/>
  <c r="P2064" i="1"/>
  <c r="R2063" i="1"/>
  <c r="Q2063" i="1"/>
  <c r="P2063" i="1"/>
  <c r="R2062" i="1"/>
  <c r="Q2062" i="1"/>
  <c r="P2062" i="1"/>
  <c r="R2061" i="1"/>
  <c r="Q2061" i="1"/>
  <c r="P2061" i="1"/>
  <c r="R2060" i="1"/>
  <c r="Q2060" i="1"/>
  <c r="P2060" i="1"/>
  <c r="R2059" i="1"/>
  <c r="Q2059" i="1"/>
  <c r="P2059" i="1"/>
  <c r="R2058" i="1"/>
  <c r="Q2058" i="1"/>
  <c r="P2058" i="1"/>
  <c r="R2057" i="1"/>
  <c r="Q2057" i="1"/>
  <c r="P2057" i="1"/>
  <c r="R2056" i="1"/>
  <c r="Q2056" i="1"/>
  <c r="P2056" i="1"/>
  <c r="R2055" i="1"/>
  <c r="Q2055" i="1"/>
  <c r="P2055" i="1"/>
  <c r="R2054" i="1"/>
  <c r="Q2054" i="1"/>
  <c r="P2054" i="1"/>
  <c r="R2053" i="1"/>
  <c r="Q2053" i="1"/>
  <c r="P2053" i="1"/>
  <c r="R2052" i="1"/>
  <c r="Q2052" i="1"/>
  <c r="P2052" i="1"/>
  <c r="R2051" i="1"/>
  <c r="Q2051" i="1"/>
  <c r="P2051" i="1"/>
  <c r="R2050" i="1"/>
  <c r="Q2050" i="1"/>
  <c r="P2050" i="1"/>
  <c r="R2049" i="1"/>
  <c r="Q2049" i="1"/>
  <c r="P2049" i="1"/>
  <c r="R2048" i="1"/>
  <c r="Q2048" i="1"/>
  <c r="P2048" i="1"/>
  <c r="R2047" i="1"/>
  <c r="Q2047" i="1"/>
  <c r="P2047" i="1"/>
  <c r="R2046" i="1"/>
  <c r="Q2046" i="1"/>
  <c r="P2046" i="1"/>
  <c r="R2045" i="1"/>
  <c r="Q2045" i="1"/>
  <c r="P2045" i="1"/>
  <c r="R2044" i="1"/>
  <c r="Q2044" i="1"/>
  <c r="P2044" i="1"/>
  <c r="R2043" i="1"/>
  <c r="Q2043" i="1"/>
  <c r="P2043" i="1"/>
  <c r="R2042" i="1"/>
  <c r="Q2042" i="1"/>
  <c r="P2042" i="1"/>
  <c r="R2041" i="1"/>
  <c r="Q2041" i="1"/>
  <c r="P2041" i="1"/>
  <c r="R2040" i="1"/>
  <c r="Q2040" i="1"/>
  <c r="P2040" i="1"/>
  <c r="R2039" i="1"/>
  <c r="Q2039" i="1"/>
  <c r="P2039" i="1"/>
  <c r="R2038" i="1"/>
  <c r="Q2038" i="1"/>
  <c r="P2038" i="1"/>
  <c r="R2037" i="1"/>
  <c r="Q2037" i="1"/>
  <c r="P2037" i="1"/>
  <c r="R2036" i="1"/>
  <c r="Q2036" i="1"/>
  <c r="P2036" i="1"/>
  <c r="R2035" i="1"/>
  <c r="Q2035" i="1"/>
  <c r="P2035" i="1"/>
  <c r="R2034" i="1"/>
  <c r="Q2034" i="1"/>
  <c r="P2034" i="1"/>
  <c r="R2033" i="1"/>
  <c r="Q2033" i="1"/>
  <c r="P2033" i="1"/>
  <c r="R2032" i="1"/>
  <c r="Q2032" i="1"/>
  <c r="P2032" i="1"/>
  <c r="R2031" i="1"/>
  <c r="Q2031" i="1"/>
  <c r="P2031" i="1"/>
  <c r="R2030" i="1"/>
  <c r="Q2030" i="1"/>
  <c r="P2030" i="1"/>
  <c r="R2029" i="1"/>
  <c r="Q2029" i="1"/>
  <c r="P2029" i="1"/>
  <c r="R2028" i="1"/>
  <c r="Q2028" i="1"/>
  <c r="P2028" i="1"/>
  <c r="R2027" i="1"/>
  <c r="Q2027" i="1"/>
  <c r="P2027" i="1"/>
  <c r="R2026" i="1"/>
  <c r="Q2026" i="1"/>
  <c r="P2026" i="1"/>
  <c r="R2025" i="1"/>
  <c r="Q2025" i="1"/>
  <c r="P2025" i="1"/>
  <c r="R2024" i="1"/>
  <c r="Q2024" i="1"/>
  <c r="P2024" i="1"/>
  <c r="R2023" i="1"/>
  <c r="Q2023" i="1"/>
  <c r="P2023" i="1"/>
  <c r="R2022" i="1"/>
  <c r="Q2022" i="1"/>
  <c r="P2022" i="1"/>
  <c r="R2021" i="1"/>
  <c r="Q2021" i="1"/>
  <c r="P2021" i="1"/>
  <c r="R2020" i="1"/>
  <c r="Q2020" i="1"/>
  <c r="P2020" i="1"/>
  <c r="R2019" i="1"/>
  <c r="Q2019" i="1"/>
  <c r="P2019" i="1"/>
  <c r="R2018" i="1"/>
  <c r="Q2018" i="1"/>
  <c r="P2018" i="1"/>
  <c r="R2017" i="1"/>
  <c r="Q2017" i="1"/>
  <c r="P2017" i="1"/>
  <c r="R2016" i="1"/>
  <c r="Q2016" i="1"/>
  <c r="P2016" i="1"/>
  <c r="R2015" i="1"/>
  <c r="Q2015" i="1"/>
  <c r="P2015" i="1"/>
  <c r="R2014" i="1"/>
  <c r="Q2014" i="1"/>
  <c r="P2014" i="1"/>
  <c r="R2013" i="1"/>
  <c r="Q2013" i="1"/>
  <c r="P2013" i="1"/>
  <c r="R2012" i="1"/>
  <c r="Q2012" i="1"/>
  <c r="P2012" i="1"/>
  <c r="R2011" i="1"/>
  <c r="Q2011" i="1"/>
  <c r="P2011" i="1"/>
  <c r="R2010" i="1"/>
  <c r="Q2010" i="1"/>
  <c r="P2010" i="1"/>
  <c r="R2009" i="1"/>
  <c r="Q2009" i="1"/>
  <c r="P2009" i="1"/>
  <c r="R2008" i="1"/>
  <c r="Q2008" i="1"/>
  <c r="P2008" i="1"/>
  <c r="R2007" i="1"/>
  <c r="Q2007" i="1"/>
  <c r="P2007" i="1"/>
  <c r="R2006" i="1"/>
  <c r="Q2006" i="1"/>
  <c r="P2006" i="1"/>
  <c r="R2005" i="1"/>
  <c r="Q2005" i="1"/>
  <c r="P2005" i="1"/>
  <c r="R2004" i="1"/>
  <c r="Q2004" i="1"/>
  <c r="P2004" i="1"/>
  <c r="R2003" i="1"/>
  <c r="Q2003" i="1"/>
  <c r="P2003" i="1"/>
  <c r="R2002" i="1"/>
  <c r="Q2002" i="1"/>
  <c r="P2002" i="1"/>
  <c r="R2001" i="1"/>
  <c r="Q2001" i="1"/>
  <c r="P2001" i="1"/>
  <c r="R2000" i="1"/>
  <c r="Q2000" i="1"/>
  <c r="P2000" i="1"/>
  <c r="R1999" i="1"/>
  <c r="Q1999" i="1"/>
  <c r="P1999" i="1"/>
  <c r="R1998" i="1"/>
  <c r="Q1998" i="1"/>
  <c r="P1998" i="1"/>
  <c r="R1997" i="1"/>
  <c r="Q1997" i="1"/>
  <c r="P1997" i="1"/>
  <c r="R1996" i="1"/>
  <c r="Q1996" i="1"/>
  <c r="P1996" i="1"/>
  <c r="R1995" i="1"/>
  <c r="Q1995" i="1"/>
  <c r="P1995" i="1"/>
  <c r="R1994" i="1"/>
  <c r="Q1994" i="1"/>
  <c r="P1994" i="1"/>
  <c r="R1993" i="1"/>
  <c r="Q1993" i="1"/>
  <c r="P1993" i="1"/>
  <c r="R1992" i="1"/>
  <c r="Q1992" i="1"/>
  <c r="P1992" i="1"/>
  <c r="R1991" i="1"/>
  <c r="Q1991" i="1"/>
  <c r="P1991" i="1"/>
  <c r="R1990" i="1"/>
  <c r="Q1990" i="1"/>
  <c r="P1990" i="1"/>
  <c r="R1989" i="1"/>
  <c r="Q1989" i="1"/>
  <c r="P1989" i="1"/>
  <c r="R1988" i="1"/>
  <c r="Q1988" i="1"/>
  <c r="P1988" i="1"/>
  <c r="R1987" i="1"/>
  <c r="Q1987" i="1"/>
  <c r="P1987" i="1"/>
  <c r="R1986" i="1"/>
  <c r="Q1986" i="1"/>
  <c r="P1986" i="1"/>
  <c r="R1985" i="1"/>
  <c r="Q1985" i="1"/>
  <c r="P1985" i="1"/>
  <c r="R1984" i="1"/>
  <c r="Q1984" i="1"/>
  <c r="P1984" i="1"/>
  <c r="R1983" i="1"/>
  <c r="Q1983" i="1"/>
  <c r="P1983" i="1"/>
  <c r="R1982" i="1"/>
  <c r="Q1982" i="1"/>
  <c r="P1982" i="1"/>
  <c r="R1981" i="1"/>
  <c r="Q1981" i="1"/>
  <c r="P1981" i="1"/>
  <c r="R1980" i="1"/>
  <c r="Q1980" i="1"/>
  <c r="P1980" i="1"/>
  <c r="R1979" i="1"/>
  <c r="Q1979" i="1"/>
  <c r="P1979" i="1"/>
  <c r="R1978" i="1"/>
  <c r="Q1978" i="1"/>
  <c r="P1978" i="1"/>
  <c r="R1977" i="1"/>
  <c r="Q1977" i="1"/>
  <c r="P1977" i="1"/>
  <c r="R1976" i="1"/>
  <c r="Q1976" i="1"/>
  <c r="P1976" i="1"/>
  <c r="R1975" i="1"/>
  <c r="Q1975" i="1"/>
  <c r="P1975" i="1"/>
  <c r="R1974" i="1"/>
  <c r="Q1974" i="1"/>
  <c r="P1974" i="1"/>
  <c r="R1973" i="1"/>
  <c r="Q1973" i="1"/>
  <c r="P1973" i="1"/>
  <c r="R1972" i="1"/>
  <c r="Q1972" i="1"/>
  <c r="P1972" i="1"/>
  <c r="R1971" i="1"/>
  <c r="Q1971" i="1"/>
  <c r="P1971" i="1"/>
  <c r="R1970" i="1"/>
  <c r="Q1970" i="1"/>
  <c r="P1970" i="1"/>
  <c r="R1969" i="1"/>
  <c r="Q1969" i="1"/>
  <c r="P1969" i="1"/>
  <c r="R1968" i="1"/>
  <c r="Q1968" i="1"/>
  <c r="P1968" i="1"/>
  <c r="R1967" i="1"/>
  <c r="Q1967" i="1"/>
  <c r="P1967" i="1"/>
  <c r="R1966" i="1"/>
  <c r="Q1966" i="1"/>
  <c r="P1966" i="1"/>
  <c r="R1965" i="1"/>
  <c r="Q1965" i="1"/>
  <c r="P1965" i="1"/>
  <c r="R1964" i="1"/>
  <c r="Q1964" i="1"/>
  <c r="P1964" i="1"/>
  <c r="R1963" i="1"/>
  <c r="Q1963" i="1"/>
  <c r="P1963" i="1"/>
  <c r="R1962" i="1"/>
  <c r="Q1962" i="1"/>
  <c r="P1962" i="1"/>
  <c r="R1961" i="1"/>
  <c r="Q1961" i="1"/>
  <c r="P1961" i="1"/>
  <c r="R1960" i="1"/>
  <c r="Q1960" i="1"/>
  <c r="P1960" i="1"/>
  <c r="R1959" i="1"/>
  <c r="Q1959" i="1"/>
  <c r="P1959" i="1"/>
  <c r="R1958" i="1"/>
  <c r="Q1958" i="1"/>
  <c r="P1958" i="1"/>
  <c r="R1957" i="1"/>
  <c r="Q1957" i="1"/>
  <c r="P1957" i="1"/>
  <c r="R1956" i="1"/>
  <c r="Q1956" i="1"/>
  <c r="P1956" i="1"/>
  <c r="R1955" i="1"/>
  <c r="Q1955" i="1"/>
  <c r="P1955" i="1"/>
  <c r="R1954" i="1"/>
  <c r="Q1954" i="1"/>
  <c r="P1954" i="1"/>
  <c r="R1953" i="1"/>
  <c r="Q1953" i="1"/>
  <c r="P1953" i="1"/>
  <c r="R1952" i="1"/>
  <c r="Q1952" i="1"/>
  <c r="P1952" i="1"/>
  <c r="R1951" i="1"/>
  <c r="Q1951" i="1"/>
  <c r="P1951" i="1"/>
  <c r="R1950" i="1"/>
  <c r="Q1950" i="1"/>
  <c r="P1950" i="1"/>
  <c r="R1949" i="1"/>
  <c r="Q1949" i="1"/>
  <c r="P1949" i="1"/>
  <c r="R1948" i="1"/>
  <c r="Q1948" i="1"/>
  <c r="P1948" i="1"/>
  <c r="R1947" i="1"/>
  <c r="Q1947" i="1"/>
  <c r="P1947" i="1"/>
  <c r="R1946" i="1"/>
  <c r="Q1946" i="1"/>
  <c r="P1946" i="1"/>
  <c r="R1945" i="1"/>
  <c r="Q1945" i="1"/>
  <c r="P1945" i="1"/>
  <c r="R1944" i="1"/>
  <c r="Q1944" i="1"/>
  <c r="P1944" i="1"/>
  <c r="R1943" i="1"/>
  <c r="Q1943" i="1"/>
  <c r="P1943" i="1"/>
  <c r="R1942" i="1"/>
  <c r="Q1942" i="1"/>
  <c r="P1942" i="1"/>
  <c r="R1941" i="1"/>
  <c r="Q1941" i="1"/>
  <c r="P1941" i="1"/>
  <c r="R1940" i="1"/>
  <c r="Q1940" i="1"/>
  <c r="P1940" i="1"/>
  <c r="R1939" i="1"/>
  <c r="Q1939" i="1"/>
  <c r="P1939" i="1"/>
  <c r="R1938" i="1"/>
  <c r="Q1938" i="1"/>
  <c r="P1938" i="1"/>
  <c r="R1937" i="1"/>
  <c r="Q1937" i="1"/>
  <c r="P1937" i="1"/>
  <c r="R1936" i="1"/>
  <c r="Q1936" i="1"/>
  <c r="P1936" i="1"/>
  <c r="R1935" i="1"/>
  <c r="Q1935" i="1"/>
  <c r="P1935" i="1"/>
  <c r="R1934" i="1"/>
  <c r="Q1934" i="1"/>
  <c r="P1934" i="1"/>
  <c r="R1933" i="1"/>
  <c r="Q1933" i="1"/>
  <c r="P1933" i="1"/>
  <c r="R1932" i="1"/>
  <c r="Q1932" i="1"/>
  <c r="P1932" i="1"/>
  <c r="R1931" i="1"/>
  <c r="Q1931" i="1"/>
  <c r="P1931" i="1"/>
  <c r="R1930" i="1"/>
  <c r="Q1930" i="1"/>
  <c r="P1930" i="1"/>
  <c r="R1929" i="1"/>
  <c r="Q1929" i="1"/>
  <c r="P1929" i="1"/>
  <c r="R1928" i="1"/>
  <c r="Q1928" i="1"/>
  <c r="P1928" i="1"/>
  <c r="R1927" i="1"/>
  <c r="Q1927" i="1"/>
  <c r="P1927" i="1"/>
  <c r="R1926" i="1"/>
  <c r="Q1926" i="1"/>
  <c r="P1926" i="1"/>
  <c r="R1925" i="1"/>
  <c r="Q1925" i="1"/>
  <c r="P1925" i="1"/>
  <c r="R1924" i="1"/>
  <c r="Q1924" i="1"/>
  <c r="P1924" i="1"/>
  <c r="R1923" i="1"/>
  <c r="Q1923" i="1"/>
  <c r="P1923" i="1"/>
  <c r="R1922" i="1"/>
  <c r="Q1922" i="1"/>
  <c r="P1922" i="1"/>
  <c r="R1921" i="1"/>
  <c r="Q1921" i="1"/>
  <c r="P1921" i="1"/>
  <c r="R1920" i="1"/>
  <c r="Q1920" i="1"/>
  <c r="P1920" i="1"/>
  <c r="R1919" i="1"/>
  <c r="Q1919" i="1"/>
  <c r="P1919" i="1"/>
  <c r="R1918" i="1"/>
  <c r="Q1918" i="1"/>
  <c r="P1918" i="1"/>
  <c r="R1917" i="1"/>
  <c r="Q1917" i="1"/>
  <c r="P1917" i="1"/>
  <c r="R1916" i="1"/>
  <c r="Q1916" i="1"/>
  <c r="P1916" i="1"/>
  <c r="R1915" i="1"/>
  <c r="Q1915" i="1"/>
  <c r="P1915" i="1"/>
  <c r="R1914" i="1"/>
  <c r="Q1914" i="1"/>
  <c r="P1914" i="1"/>
  <c r="R1913" i="1"/>
  <c r="Q1913" i="1"/>
  <c r="P1913" i="1"/>
  <c r="R1912" i="1"/>
  <c r="Q1912" i="1"/>
  <c r="P1912" i="1"/>
  <c r="R1911" i="1"/>
  <c r="Q1911" i="1"/>
  <c r="P1911" i="1"/>
  <c r="R1910" i="1"/>
  <c r="Q1910" i="1"/>
  <c r="P1910" i="1"/>
  <c r="R1909" i="1"/>
  <c r="Q1909" i="1"/>
  <c r="P1909" i="1"/>
  <c r="R1908" i="1"/>
  <c r="Q1908" i="1"/>
  <c r="P1908" i="1"/>
  <c r="R1907" i="1"/>
  <c r="Q1907" i="1"/>
  <c r="P1907" i="1"/>
  <c r="R1906" i="1"/>
  <c r="Q1906" i="1"/>
  <c r="P1906" i="1"/>
  <c r="R1905" i="1"/>
  <c r="Q1905" i="1"/>
  <c r="P1905" i="1"/>
  <c r="R1904" i="1"/>
  <c r="Q1904" i="1"/>
  <c r="P1904" i="1"/>
  <c r="R1903" i="1"/>
  <c r="Q1903" i="1"/>
  <c r="P1903" i="1"/>
  <c r="R1902" i="1"/>
  <c r="Q1902" i="1"/>
  <c r="P1902" i="1"/>
  <c r="R1901" i="1"/>
  <c r="Q1901" i="1"/>
  <c r="P1901" i="1"/>
  <c r="R1900" i="1"/>
  <c r="Q1900" i="1"/>
  <c r="P1900" i="1"/>
  <c r="R1899" i="1"/>
  <c r="Q1899" i="1"/>
  <c r="P1899" i="1"/>
  <c r="R1898" i="1"/>
  <c r="Q1898" i="1"/>
  <c r="P1898" i="1"/>
  <c r="R1897" i="1"/>
  <c r="Q1897" i="1"/>
  <c r="P1897" i="1"/>
  <c r="R1896" i="1"/>
  <c r="Q1896" i="1"/>
  <c r="P1896" i="1"/>
  <c r="R1895" i="1"/>
  <c r="Q1895" i="1"/>
  <c r="P1895" i="1"/>
  <c r="R1894" i="1"/>
  <c r="Q1894" i="1"/>
  <c r="P1894" i="1"/>
  <c r="R1893" i="1"/>
  <c r="Q1893" i="1"/>
  <c r="P1893" i="1"/>
  <c r="R1892" i="1"/>
  <c r="Q1892" i="1"/>
  <c r="P1892" i="1"/>
  <c r="R1891" i="1"/>
  <c r="Q1891" i="1"/>
  <c r="P1891" i="1"/>
  <c r="R1890" i="1"/>
  <c r="Q1890" i="1"/>
  <c r="P1890" i="1"/>
  <c r="R1889" i="1"/>
  <c r="Q1889" i="1"/>
  <c r="P1889" i="1"/>
  <c r="R1888" i="1"/>
  <c r="Q1888" i="1"/>
  <c r="P1888" i="1"/>
  <c r="R1887" i="1"/>
  <c r="Q1887" i="1"/>
  <c r="P1887" i="1"/>
  <c r="R1886" i="1"/>
  <c r="Q1886" i="1"/>
  <c r="P1886" i="1"/>
  <c r="R1885" i="1"/>
  <c r="Q1885" i="1"/>
  <c r="P1885" i="1"/>
  <c r="R1884" i="1"/>
  <c r="Q1884" i="1"/>
  <c r="P1884" i="1"/>
  <c r="R1883" i="1"/>
  <c r="Q1883" i="1"/>
  <c r="P1883" i="1"/>
  <c r="R1882" i="1"/>
  <c r="Q1882" i="1"/>
  <c r="P1882" i="1"/>
  <c r="R1881" i="1"/>
  <c r="Q1881" i="1"/>
  <c r="P1881" i="1"/>
  <c r="R1880" i="1"/>
  <c r="Q1880" i="1"/>
  <c r="P1880" i="1"/>
  <c r="R1879" i="1"/>
  <c r="Q1879" i="1"/>
  <c r="P1879" i="1"/>
  <c r="R1878" i="1"/>
  <c r="Q1878" i="1"/>
  <c r="P1878" i="1"/>
  <c r="R1877" i="1"/>
  <c r="Q1877" i="1"/>
  <c r="P1877" i="1"/>
  <c r="R1876" i="1"/>
  <c r="Q1876" i="1"/>
  <c r="P1876" i="1"/>
  <c r="R1875" i="1"/>
  <c r="Q1875" i="1"/>
  <c r="P1875" i="1"/>
  <c r="R1874" i="1"/>
  <c r="Q1874" i="1"/>
  <c r="P1874" i="1"/>
  <c r="R1873" i="1"/>
  <c r="Q1873" i="1"/>
  <c r="P1873" i="1"/>
  <c r="R1872" i="1"/>
  <c r="Q1872" i="1"/>
  <c r="P1872" i="1"/>
  <c r="R1871" i="1"/>
  <c r="Q1871" i="1"/>
  <c r="P1871" i="1"/>
  <c r="R1870" i="1"/>
  <c r="Q1870" i="1"/>
  <c r="P1870" i="1"/>
  <c r="R1869" i="1"/>
  <c r="Q1869" i="1"/>
  <c r="P1869" i="1"/>
  <c r="R1868" i="1"/>
  <c r="Q1868" i="1"/>
  <c r="P1868" i="1"/>
  <c r="R1867" i="1"/>
  <c r="Q1867" i="1"/>
  <c r="P1867" i="1"/>
  <c r="R1866" i="1"/>
  <c r="Q1866" i="1"/>
  <c r="P1866" i="1"/>
  <c r="R1865" i="1"/>
  <c r="Q1865" i="1"/>
  <c r="P1865" i="1"/>
  <c r="R1864" i="1"/>
  <c r="Q1864" i="1"/>
  <c r="P1864" i="1"/>
  <c r="R1863" i="1"/>
  <c r="Q1863" i="1"/>
  <c r="P1863" i="1"/>
  <c r="R1862" i="1"/>
  <c r="Q1862" i="1"/>
  <c r="P1862" i="1"/>
  <c r="R1861" i="1"/>
  <c r="Q1861" i="1"/>
  <c r="P1861" i="1"/>
  <c r="R1860" i="1"/>
  <c r="Q1860" i="1"/>
  <c r="P1860" i="1"/>
  <c r="R1859" i="1"/>
  <c r="Q1859" i="1"/>
  <c r="P1859" i="1"/>
  <c r="R1858" i="1"/>
  <c r="Q1858" i="1"/>
  <c r="P1858" i="1"/>
  <c r="R1857" i="1"/>
  <c r="Q1857" i="1"/>
  <c r="P1857" i="1"/>
  <c r="R1856" i="1"/>
  <c r="Q1856" i="1"/>
  <c r="P1856" i="1"/>
  <c r="R1855" i="1"/>
  <c r="Q1855" i="1"/>
  <c r="P1855" i="1"/>
  <c r="R1854" i="1"/>
  <c r="Q1854" i="1"/>
  <c r="P1854" i="1"/>
  <c r="R1853" i="1"/>
  <c r="Q1853" i="1"/>
  <c r="P1853" i="1"/>
  <c r="R1852" i="1"/>
  <c r="Q1852" i="1"/>
  <c r="P1852" i="1"/>
  <c r="R1851" i="1"/>
  <c r="Q1851" i="1"/>
  <c r="P1851" i="1"/>
  <c r="R1850" i="1"/>
  <c r="Q1850" i="1"/>
  <c r="P1850" i="1"/>
  <c r="R1849" i="1"/>
  <c r="Q1849" i="1"/>
  <c r="P1849" i="1"/>
  <c r="R1848" i="1"/>
  <c r="Q1848" i="1"/>
  <c r="P1848" i="1"/>
  <c r="R1847" i="1"/>
  <c r="Q1847" i="1"/>
  <c r="P1847" i="1"/>
  <c r="R1846" i="1"/>
  <c r="Q1846" i="1"/>
  <c r="P1846" i="1"/>
  <c r="R1845" i="1"/>
  <c r="Q1845" i="1"/>
  <c r="P1845" i="1"/>
  <c r="R1844" i="1"/>
  <c r="Q1844" i="1"/>
  <c r="P1844" i="1"/>
  <c r="R1843" i="1"/>
  <c r="Q1843" i="1"/>
  <c r="P1843" i="1"/>
  <c r="R1842" i="1"/>
  <c r="Q1842" i="1"/>
  <c r="P1842" i="1"/>
  <c r="R1841" i="1"/>
  <c r="Q1841" i="1"/>
  <c r="P1841" i="1"/>
  <c r="R1840" i="1"/>
  <c r="Q1840" i="1"/>
  <c r="P1840" i="1"/>
  <c r="R1839" i="1"/>
  <c r="Q1839" i="1"/>
  <c r="P1839" i="1"/>
  <c r="R1838" i="1"/>
  <c r="Q1838" i="1"/>
  <c r="P1838" i="1"/>
  <c r="R1837" i="1"/>
  <c r="Q1837" i="1"/>
  <c r="P1837" i="1"/>
  <c r="R1836" i="1"/>
  <c r="Q1836" i="1"/>
  <c r="P1836" i="1"/>
  <c r="R1835" i="1"/>
  <c r="Q1835" i="1"/>
  <c r="P1835" i="1"/>
  <c r="R1834" i="1"/>
  <c r="Q1834" i="1"/>
  <c r="P1834" i="1"/>
  <c r="R1833" i="1"/>
  <c r="Q1833" i="1"/>
  <c r="P1833" i="1"/>
  <c r="R1832" i="1"/>
  <c r="Q1832" i="1"/>
  <c r="P1832" i="1"/>
  <c r="R1831" i="1"/>
  <c r="Q1831" i="1"/>
  <c r="P1831" i="1"/>
  <c r="R1830" i="1"/>
  <c r="Q1830" i="1"/>
  <c r="P1830" i="1"/>
  <c r="R1829" i="1"/>
  <c r="Q1829" i="1"/>
  <c r="P1829" i="1"/>
  <c r="R1828" i="1"/>
  <c r="Q1828" i="1"/>
  <c r="P1828" i="1"/>
  <c r="R1827" i="1"/>
  <c r="Q1827" i="1"/>
  <c r="P1827" i="1"/>
  <c r="R1826" i="1"/>
  <c r="Q1826" i="1"/>
  <c r="P1826" i="1"/>
  <c r="R1825" i="1"/>
  <c r="Q1825" i="1"/>
  <c r="P1825" i="1"/>
  <c r="R1824" i="1"/>
  <c r="Q1824" i="1"/>
  <c r="P1824" i="1"/>
  <c r="R1823" i="1"/>
  <c r="Q1823" i="1"/>
  <c r="P1823" i="1"/>
  <c r="R1822" i="1"/>
  <c r="Q1822" i="1"/>
  <c r="P1822" i="1"/>
  <c r="R1821" i="1"/>
  <c r="Q1821" i="1"/>
  <c r="P1821" i="1"/>
  <c r="R1820" i="1"/>
  <c r="Q1820" i="1"/>
  <c r="P1820" i="1"/>
  <c r="R1819" i="1"/>
  <c r="Q1819" i="1"/>
  <c r="P1819" i="1"/>
  <c r="R1818" i="1"/>
  <c r="Q1818" i="1"/>
  <c r="P1818" i="1"/>
  <c r="R1817" i="1"/>
  <c r="Q1817" i="1"/>
  <c r="P1817" i="1"/>
  <c r="R1816" i="1"/>
  <c r="Q1816" i="1"/>
  <c r="P1816" i="1"/>
  <c r="R1815" i="1"/>
  <c r="Q1815" i="1"/>
  <c r="P1815" i="1"/>
  <c r="R1814" i="1"/>
  <c r="Q1814" i="1"/>
  <c r="P1814" i="1"/>
  <c r="R1813" i="1"/>
  <c r="Q1813" i="1"/>
  <c r="P1813" i="1"/>
  <c r="R1812" i="1"/>
  <c r="Q1812" i="1"/>
  <c r="P1812" i="1"/>
  <c r="R1811" i="1"/>
  <c r="Q1811" i="1"/>
  <c r="P1811" i="1"/>
  <c r="R1810" i="1"/>
  <c r="Q1810" i="1"/>
  <c r="P1810" i="1"/>
  <c r="R1809" i="1"/>
  <c r="Q1809" i="1"/>
  <c r="P1809" i="1"/>
  <c r="R1808" i="1"/>
  <c r="Q1808" i="1"/>
  <c r="P1808" i="1"/>
  <c r="R1807" i="1"/>
  <c r="Q1807" i="1"/>
  <c r="P1807" i="1"/>
  <c r="R1806" i="1"/>
  <c r="Q1806" i="1"/>
  <c r="P1806" i="1"/>
  <c r="R1805" i="1"/>
  <c r="Q1805" i="1"/>
  <c r="P1805" i="1"/>
  <c r="R1804" i="1"/>
  <c r="Q1804" i="1"/>
  <c r="P1804" i="1"/>
  <c r="R1803" i="1"/>
  <c r="Q1803" i="1"/>
  <c r="P1803" i="1"/>
  <c r="R1802" i="1"/>
  <c r="Q1802" i="1"/>
  <c r="P1802" i="1"/>
  <c r="R1801" i="1"/>
  <c r="Q1801" i="1"/>
  <c r="P1801" i="1"/>
  <c r="R1800" i="1"/>
  <c r="Q1800" i="1"/>
  <c r="P1800" i="1"/>
  <c r="R1799" i="1"/>
  <c r="Q1799" i="1"/>
  <c r="P1799" i="1"/>
  <c r="R1798" i="1"/>
  <c r="Q1798" i="1"/>
  <c r="P1798" i="1"/>
  <c r="R1797" i="1"/>
  <c r="Q1797" i="1"/>
  <c r="P1797" i="1"/>
  <c r="R1796" i="1"/>
  <c r="Q1796" i="1"/>
  <c r="P1796" i="1"/>
  <c r="R1795" i="1"/>
  <c r="Q1795" i="1"/>
  <c r="P1795" i="1"/>
  <c r="R1794" i="1"/>
  <c r="Q1794" i="1"/>
  <c r="P1794" i="1"/>
  <c r="R1793" i="1"/>
  <c r="Q1793" i="1"/>
  <c r="P1793" i="1"/>
  <c r="R1792" i="1"/>
  <c r="Q1792" i="1"/>
  <c r="P1792" i="1"/>
  <c r="R1791" i="1"/>
  <c r="Q1791" i="1"/>
  <c r="P1791" i="1"/>
  <c r="R1790" i="1"/>
  <c r="Q1790" i="1"/>
  <c r="P1790" i="1"/>
  <c r="R1789" i="1"/>
  <c r="Q1789" i="1"/>
  <c r="P1789" i="1"/>
  <c r="R1788" i="1"/>
  <c r="Q1788" i="1"/>
  <c r="P1788" i="1"/>
  <c r="R1787" i="1"/>
  <c r="Q1787" i="1"/>
  <c r="P1787" i="1"/>
  <c r="R1786" i="1"/>
  <c r="Q1786" i="1"/>
  <c r="P1786" i="1"/>
  <c r="R1785" i="1"/>
  <c r="Q1785" i="1"/>
  <c r="P1785" i="1"/>
  <c r="R1784" i="1"/>
  <c r="Q1784" i="1"/>
  <c r="P1784" i="1"/>
  <c r="R1783" i="1"/>
  <c r="Q1783" i="1"/>
  <c r="P1783" i="1"/>
  <c r="R1782" i="1"/>
  <c r="Q1782" i="1"/>
  <c r="P1782" i="1"/>
  <c r="R1781" i="1"/>
  <c r="Q1781" i="1"/>
  <c r="P1781" i="1"/>
  <c r="R1780" i="1"/>
  <c r="Q1780" i="1"/>
  <c r="P1780" i="1"/>
  <c r="R1779" i="1"/>
  <c r="Q1779" i="1"/>
  <c r="P1779" i="1"/>
  <c r="R1778" i="1"/>
  <c r="Q1778" i="1"/>
  <c r="P1778" i="1"/>
  <c r="R1777" i="1"/>
  <c r="Q1777" i="1"/>
  <c r="P1777" i="1"/>
  <c r="R1776" i="1"/>
  <c r="Q1776" i="1"/>
  <c r="P1776" i="1"/>
  <c r="R1775" i="1"/>
  <c r="Q1775" i="1"/>
  <c r="P1775" i="1"/>
  <c r="R1774" i="1"/>
  <c r="Q1774" i="1"/>
  <c r="P1774" i="1"/>
  <c r="R1773" i="1"/>
  <c r="Q1773" i="1"/>
  <c r="P1773" i="1"/>
  <c r="R1772" i="1"/>
  <c r="Q1772" i="1"/>
  <c r="P1772" i="1"/>
  <c r="R1771" i="1"/>
  <c r="Q1771" i="1"/>
  <c r="P1771" i="1"/>
  <c r="R1770" i="1"/>
  <c r="Q1770" i="1"/>
  <c r="P1770" i="1"/>
  <c r="R1769" i="1"/>
  <c r="Q1769" i="1"/>
  <c r="P1769" i="1"/>
  <c r="R1768" i="1"/>
  <c r="Q1768" i="1"/>
  <c r="P1768" i="1"/>
  <c r="R1767" i="1"/>
  <c r="Q1767" i="1"/>
  <c r="P1767" i="1"/>
  <c r="R1766" i="1"/>
  <c r="Q1766" i="1"/>
  <c r="P1766" i="1"/>
  <c r="R1765" i="1"/>
  <c r="Q1765" i="1"/>
  <c r="P1765" i="1"/>
  <c r="R1764" i="1"/>
  <c r="Q1764" i="1"/>
  <c r="P1764" i="1"/>
  <c r="R1763" i="1"/>
  <c r="Q1763" i="1"/>
  <c r="P1763" i="1"/>
  <c r="R1762" i="1"/>
  <c r="Q1762" i="1"/>
  <c r="P1762" i="1"/>
  <c r="R1761" i="1"/>
  <c r="Q1761" i="1"/>
  <c r="P1761" i="1"/>
  <c r="R1760" i="1"/>
  <c r="Q1760" i="1"/>
  <c r="P1760" i="1"/>
  <c r="R1759" i="1"/>
  <c r="Q1759" i="1"/>
  <c r="P1759" i="1"/>
  <c r="R1758" i="1"/>
  <c r="Q1758" i="1"/>
  <c r="P1758" i="1"/>
  <c r="R1757" i="1"/>
  <c r="Q1757" i="1"/>
  <c r="P1757" i="1"/>
  <c r="R1756" i="1"/>
  <c r="Q1756" i="1"/>
  <c r="P1756" i="1"/>
  <c r="R1755" i="1"/>
  <c r="Q1755" i="1"/>
  <c r="P1755" i="1"/>
  <c r="R1754" i="1"/>
  <c r="Q1754" i="1"/>
  <c r="P1754" i="1"/>
  <c r="R1753" i="1"/>
  <c r="Q1753" i="1"/>
  <c r="P1753" i="1"/>
  <c r="R1752" i="1"/>
  <c r="Q1752" i="1"/>
  <c r="P1752" i="1"/>
  <c r="R1751" i="1"/>
  <c r="Q1751" i="1"/>
  <c r="P1751" i="1"/>
  <c r="R1750" i="1"/>
  <c r="Q1750" i="1"/>
  <c r="P1750" i="1"/>
  <c r="R1749" i="1"/>
  <c r="Q1749" i="1"/>
  <c r="P1749" i="1"/>
  <c r="R1748" i="1"/>
  <c r="Q1748" i="1"/>
  <c r="P1748" i="1"/>
  <c r="R1747" i="1"/>
  <c r="Q1747" i="1"/>
  <c r="P1747" i="1"/>
  <c r="R1746" i="1"/>
  <c r="Q1746" i="1"/>
  <c r="P1746" i="1"/>
  <c r="R1745" i="1"/>
  <c r="Q1745" i="1"/>
  <c r="P1745" i="1"/>
  <c r="R1744" i="1"/>
  <c r="Q1744" i="1"/>
  <c r="P1744" i="1"/>
  <c r="R1743" i="1"/>
  <c r="Q1743" i="1"/>
  <c r="P1743" i="1"/>
  <c r="R1742" i="1"/>
  <c r="Q1742" i="1"/>
  <c r="P1742" i="1"/>
  <c r="R1741" i="1"/>
  <c r="Q1741" i="1"/>
  <c r="P1741" i="1"/>
  <c r="R1740" i="1"/>
  <c r="Q1740" i="1"/>
  <c r="P1740" i="1"/>
  <c r="R1739" i="1"/>
  <c r="Q1739" i="1"/>
  <c r="P1739" i="1"/>
  <c r="R1738" i="1"/>
  <c r="Q1738" i="1"/>
  <c r="P1738" i="1"/>
  <c r="R1737" i="1"/>
  <c r="Q1737" i="1"/>
  <c r="P1737" i="1"/>
  <c r="R1736" i="1"/>
  <c r="Q1736" i="1"/>
  <c r="P1736" i="1"/>
  <c r="R1735" i="1"/>
  <c r="Q1735" i="1"/>
  <c r="P1735" i="1"/>
  <c r="R1734" i="1"/>
  <c r="Q1734" i="1"/>
  <c r="P1734" i="1"/>
  <c r="R1733" i="1"/>
  <c r="Q1733" i="1"/>
  <c r="P1733" i="1"/>
  <c r="R1732" i="1"/>
  <c r="Q1732" i="1"/>
  <c r="P1732" i="1"/>
  <c r="R1731" i="1"/>
  <c r="Q1731" i="1"/>
  <c r="P1731" i="1"/>
  <c r="R1730" i="1"/>
  <c r="Q1730" i="1"/>
  <c r="P1730" i="1"/>
  <c r="R1729" i="1"/>
  <c r="Q1729" i="1"/>
  <c r="P1729" i="1"/>
  <c r="R1728" i="1"/>
  <c r="Q1728" i="1"/>
  <c r="P1728" i="1"/>
  <c r="R1727" i="1"/>
  <c r="Q1727" i="1"/>
  <c r="P1727" i="1"/>
  <c r="R1726" i="1"/>
  <c r="Q1726" i="1"/>
  <c r="P1726" i="1"/>
  <c r="R1725" i="1"/>
  <c r="Q1725" i="1"/>
  <c r="P1725" i="1"/>
  <c r="R1724" i="1"/>
  <c r="Q1724" i="1"/>
  <c r="P1724" i="1"/>
  <c r="R1723" i="1"/>
  <c r="Q1723" i="1"/>
  <c r="P1723" i="1"/>
  <c r="R1722" i="1"/>
  <c r="Q1722" i="1"/>
  <c r="P1722" i="1"/>
  <c r="R1721" i="1"/>
  <c r="Q1721" i="1"/>
  <c r="P1721" i="1"/>
  <c r="R1720" i="1"/>
  <c r="Q1720" i="1"/>
  <c r="P1720" i="1"/>
  <c r="R1719" i="1"/>
  <c r="Q1719" i="1"/>
  <c r="P1719" i="1"/>
  <c r="R1718" i="1"/>
  <c r="Q1718" i="1"/>
  <c r="P1718" i="1"/>
  <c r="R1717" i="1"/>
  <c r="Q1717" i="1"/>
  <c r="P1717" i="1"/>
  <c r="R1716" i="1"/>
  <c r="Q1716" i="1"/>
  <c r="P1716" i="1"/>
  <c r="R1715" i="1"/>
  <c r="Q1715" i="1"/>
  <c r="P1715" i="1"/>
  <c r="R1714" i="1"/>
  <c r="Q1714" i="1"/>
  <c r="P1714" i="1"/>
  <c r="R1713" i="1"/>
  <c r="Q1713" i="1"/>
  <c r="P1713" i="1"/>
  <c r="R1712" i="1"/>
  <c r="Q1712" i="1"/>
  <c r="P1712" i="1"/>
  <c r="R1711" i="1"/>
  <c r="Q1711" i="1"/>
  <c r="P1711" i="1"/>
  <c r="R1710" i="1"/>
  <c r="Q1710" i="1"/>
  <c r="P1710" i="1"/>
  <c r="R1709" i="1"/>
  <c r="Q1709" i="1"/>
  <c r="P1709" i="1"/>
  <c r="R1708" i="1"/>
  <c r="Q1708" i="1"/>
  <c r="P1708" i="1"/>
  <c r="R1707" i="1"/>
  <c r="Q1707" i="1"/>
  <c r="P1707" i="1"/>
  <c r="R1706" i="1"/>
  <c r="Q1706" i="1"/>
  <c r="P1706" i="1"/>
  <c r="R1705" i="1"/>
  <c r="Q1705" i="1"/>
  <c r="P1705" i="1"/>
  <c r="R1704" i="1"/>
  <c r="Q1704" i="1"/>
  <c r="P1704" i="1"/>
  <c r="R1703" i="1"/>
  <c r="Q1703" i="1"/>
  <c r="P1703" i="1"/>
  <c r="R1702" i="1"/>
  <c r="Q1702" i="1"/>
  <c r="P1702" i="1"/>
  <c r="R1701" i="1"/>
  <c r="Q1701" i="1"/>
  <c r="P1701" i="1"/>
  <c r="R1700" i="1"/>
  <c r="Q1700" i="1"/>
  <c r="P1700" i="1"/>
  <c r="R1699" i="1"/>
  <c r="Q1699" i="1"/>
  <c r="P1699" i="1"/>
  <c r="R1698" i="1"/>
  <c r="Q1698" i="1"/>
  <c r="P1698" i="1"/>
  <c r="R1697" i="1"/>
  <c r="Q1697" i="1"/>
  <c r="P1697" i="1"/>
  <c r="R1696" i="1"/>
  <c r="Q1696" i="1"/>
  <c r="P1696" i="1"/>
  <c r="R1695" i="1"/>
  <c r="Q1695" i="1"/>
  <c r="P1695" i="1"/>
  <c r="R1694" i="1"/>
  <c r="Q1694" i="1"/>
  <c r="P1694" i="1"/>
  <c r="R1693" i="1"/>
  <c r="Q1693" i="1"/>
  <c r="P1693" i="1"/>
  <c r="R1692" i="1"/>
  <c r="Q1692" i="1"/>
  <c r="P1692" i="1"/>
  <c r="R1691" i="1"/>
  <c r="Q1691" i="1"/>
  <c r="P1691" i="1"/>
  <c r="R1690" i="1"/>
  <c r="Q1690" i="1"/>
  <c r="P1690" i="1"/>
  <c r="R1689" i="1"/>
  <c r="Q1689" i="1"/>
  <c r="P1689" i="1"/>
  <c r="R1688" i="1"/>
  <c r="Q1688" i="1"/>
  <c r="P1688" i="1"/>
  <c r="R1687" i="1"/>
  <c r="Q1687" i="1"/>
  <c r="P1687" i="1"/>
  <c r="R1686" i="1"/>
  <c r="Q1686" i="1"/>
  <c r="P1686" i="1"/>
  <c r="R1685" i="1"/>
  <c r="Q1685" i="1"/>
  <c r="P1685" i="1"/>
  <c r="R1684" i="1"/>
  <c r="Q1684" i="1"/>
  <c r="P1684" i="1"/>
  <c r="R1683" i="1"/>
  <c r="Q1683" i="1"/>
  <c r="P1683" i="1"/>
  <c r="R1682" i="1"/>
  <c r="Q1682" i="1"/>
  <c r="P1682" i="1"/>
  <c r="R1681" i="1"/>
  <c r="Q1681" i="1"/>
  <c r="P1681" i="1"/>
  <c r="R1680" i="1"/>
  <c r="Q1680" i="1"/>
  <c r="P1680" i="1"/>
  <c r="R1679" i="1"/>
  <c r="Q1679" i="1"/>
  <c r="P1679" i="1"/>
  <c r="R1678" i="1"/>
  <c r="Q1678" i="1"/>
  <c r="P1678" i="1"/>
  <c r="R1677" i="1"/>
  <c r="Q1677" i="1"/>
  <c r="P1677" i="1"/>
  <c r="R1676" i="1"/>
  <c r="Q1676" i="1"/>
  <c r="P1676" i="1"/>
  <c r="R1675" i="1"/>
  <c r="Q1675" i="1"/>
  <c r="P1675" i="1"/>
  <c r="R1674" i="1"/>
  <c r="Q1674" i="1"/>
  <c r="P1674" i="1"/>
  <c r="R1673" i="1"/>
  <c r="Q1673" i="1"/>
  <c r="P1673" i="1"/>
  <c r="R1672" i="1"/>
  <c r="Q1672" i="1"/>
  <c r="P1672" i="1"/>
  <c r="R1671" i="1"/>
  <c r="Q1671" i="1"/>
  <c r="P1671" i="1"/>
  <c r="R1670" i="1"/>
  <c r="Q1670" i="1"/>
  <c r="P1670" i="1"/>
  <c r="R1669" i="1"/>
  <c r="Q1669" i="1"/>
  <c r="P1669" i="1"/>
  <c r="R1668" i="1"/>
  <c r="Q1668" i="1"/>
  <c r="P1668" i="1"/>
  <c r="R1667" i="1"/>
  <c r="Q1667" i="1"/>
  <c r="P1667" i="1"/>
  <c r="R1666" i="1"/>
  <c r="Q1666" i="1"/>
  <c r="P1666" i="1"/>
  <c r="R1665" i="1"/>
  <c r="Q1665" i="1"/>
  <c r="P1665" i="1"/>
  <c r="R1664" i="1"/>
  <c r="Q1664" i="1"/>
  <c r="P1664" i="1"/>
  <c r="R1663" i="1"/>
  <c r="Q1663" i="1"/>
  <c r="P1663" i="1"/>
  <c r="R1662" i="1"/>
  <c r="Q1662" i="1"/>
  <c r="P1662" i="1"/>
  <c r="R1661" i="1"/>
  <c r="Q1661" i="1"/>
  <c r="P1661" i="1"/>
  <c r="R1660" i="1"/>
  <c r="Q1660" i="1"/>
  <c r="P1660" i="1"/>
  <c r="R1659" i="1"/>
  <c r="Q1659" i="1"/>
  <c r="P1659" i="1"/>
  <c r="R1658" i="1"/>
  <c r="Q1658" i="1"/>
  <c r="P1658" i="1"/>
  <c r="R1657" i="1"/>
  <c r="Q1657" i="1"/>
  <c r="P1657" i="1"/>
  <c r="R1656" i="1"/>
  <c r="Q1656" i="1"/>
  <c r="P1656" i="1"/>
  <c r="R1655" i="1"/>
  <c r="Q1655" i="1"/>
  <c r="P1655" i="1"/>
  <c r="R1654" i="1"/>
  <c r="Q1654" i="1"/>
  <c r="P1654" i="1"/>
  <c r="R1653" i="1"/>
  <c r="Q1653" i="1"/>
  <c r="P1653" i="1"/>
  <c r="R1652" i="1"/>
  <c r="Q1652" i="1"/>
  <c r="P1652" i="1"/>
  <c r="R1651" i="1"/>
  <c r="Q1651" i="1"/>
  <c r="P1651" i="1"/>
  <c r="R1650" i="1"/>
  <c r="Q1650" i="1"/>
  <c r="P1650" i="1"/>
  <c r="R1649" i="1"/>
  <c r="Q1649" i="1"/>
  <c r="P1649" i="1"/>
  <c r="R1648" i="1"/>
  <c r="Q1648" i="1"/>
  <c r="P1648" i="1"/>
  <c r="R1647" i="1"/>
  <c r="Q1647" i="1"/>
  <c r="P1647" i="1"/>
  <c r="R1646" i="1"/>
  <c r="Q1646" i="1"/>
  <c r="P1646" i="1"/>
  <c r="R1645" i="1"/>
  <c r="Q1645" i="1"/>
  <c r="P1645" i="1"/>
  <c r="R1644" i="1"/>
  <c r="Q1644" i="1"/>
  <c r="P1644" i="1"/>
  <c r="R1643" i="1"/>
  <c r="Q1643" i="1"/>
  <c r="P1643" i="1"/>
  <c r="R1642" i="1"/>
  <c r="Q1642" i="1"/>
  <c r="P1642" i="1"/>
  <c r="R1641" i="1"/>
  <c r="Q1641" i="1"/>
  <c r="P1641" i="1"/>
  <c r="R1640" i="1"/>
  <c r="Q1640" i="1"/>
  <c r="P1640" i="1"/>
  <c r="R1639" i="1"/>
  <c r="Q1639" i="1"/>
  <c r="P1639" i="1"/>
  <c r="R1638" i="1"/>
  <c r="Q1638" i="1"/>
  <c r="P1638" i="1"/>
  <c r="R1637" i="1"/>
  <c r="Q1637" i="1"/>
  <c r="P1637" i="1"/>
  <c r="R1636" i="1"/>
  <c r="Q1636" i="1"/>
  <c r="P1636" i="1"/>
  <c r="R1635" i="1"/>
  <c r="Q1635" i="1"/>
  <c r="P1635" i="1"/>
  <c r="R1634" i="1"/>
  <c r="Q1634" i="1"/>
  <c r="P1634" i="1"/>
  <c r="R1633" i="1"/>
  <c r="Q1633" i="1"/>
  <c r="P1633" i="1"/>
  <c r="R1632" i="1"/>
  <c r="Q1632" i="1"/>
  <c r="P1632" i="1"/>
  <c r="R1631" i="1"/>
  <c r="Q1631" i="1"/>
  <c r="P1631" i="1"/>
  <c r="R1630" i="1"/>
  <c r="Q1630" i="1"/>
  <c r="P1630" i="1"/>
  <c r="R1629" i="1"/>
  <c r="Q1629" i="1"/>
  <c r="P1629" i="1"/>
  <c r="R1628" i="1"/>
  <c r="Q1628" i="1"/>
  <c r="P1628" i="1"/>
  <c r="R1627" i="1"/>
  <c r="Q1627" i="1"/>
  <c r="P1627" i="1"/>
  <c r="R1626" i="1"/>
  <c r="Q1626" i="1"/>
  <c r="P1626" i="1"/>
  <c r="R1625" i="1"/>
  <c r="Q1625" i="1"/>
  <c r="P1625" i="1"/>
  <c r="R1624" i="1"/>
  <c r="Q1624" i="1"/>
  <c r="P1624" i="1"/>
  <c r="R1623" i="1"/>
  <c r="Q1623" i="1"/>
  <c r="P1623" i="1"/>
  <c r="R1622" i="1"/>
  <c r="Q1622" i="1"/>
  <c r="P1622" i="1"/>
  <c r="R1621" i="1"/>
  <c r="Q1621" i="1"/>
  <c r="P1621" i="1"/>
  <c r="R1620" i="1"/>
  <c r="Q1620" i="1"/>
  <c r="P1620" i="1"/>
  <c r="R1619" i="1"/>
  <c r="Q1619" i="1"/>
  <c r="P1619" i="1"/>
  <c r="R1618" i="1"/>
  <c r="Q1618" i="1"/>
  <c r="P1618" i="1"/>
  <c r="R1617" i="1"/>
  <c r="Q1617" i="1"/>
  <c r="P1617" i="1"/>
  <c r="R1616" i="1"/>
  <c r="Q1616" i="1"/>
  <c r="P1616" i="1"/>
  <c r="R1615" i="1"/>
  <c r="Q1615" i="1"/>
  <c r="P1615" i="1"/>
  <c r="R1614" i="1"/>
  <c r="Q1614" i="1"/>
  <c r="P1614" i="1"/>
  <c r="R1613" i="1"/>
  <c r="Q1613" i="1"/>
  <c r="P1613" i="1"/>
  <c r="R1612" i="1"/>
  <c r="Q1612" i="1"/>
  <c r="P1612" i="1"/>
  <c r="R1611" i="1"/>
  <c r="Q1611" i="1"/>
  <c r="P1611" i="1"/>
  <c r="R1610" i="1"/>
  <c r="Q1610" i="1"/>
  <c r="P1610" i="1"/>
  <c r="R1609" i="1"/>
  <c r="Q1609" i="1"/>
  <c r="P1609" i="1"/>
  <c r="R1608" i="1"/>
  <c r="Q1608" i="1"/>
  <c r="P1608" i="1"/>
  <c r="R1607" i="1"/>
  <c r="Q1607" i="1"/>
  <c r="P1607" i="1"/>
  <c r="R1606" i="1"/>
  <c r="Q1606" i="1"/>
  <c r="P1606" i="1"/>
  <c r="R1605" i="1"/>
  <c r="Q1605" i="1"/>
  <c r="P1605" i="1"/>
  <c r="R1604" i="1"/>
  <c r="Q1604" i="1"/>
  <c r="P1604" i="1"/>
  <c r="R1603" i="1"/>
  <c r="Q1603" i="1"/>
  <c r="P1603" i="1"/>
  <c r="R1602" i="1"/>
  <c r="Q1602" i="1"/>
  <c r="P1602" i="1"/>
  <c r="R1601" i="1"/>
  <c r="Q1601" i="1"/>
  <c r="P1601" i="1"/>
  <c r="R1600" i="1"/>
  <c r="Q1600" i="1"/>
  <c r="P1600" i="1"/>
  <c r="R1599" i="1"/>
  <c r="Q1599" i="1"/>
  <c r="P1599" i="1"/>
  <c r="R1598" i="1"/>
  <c r="Q1598" i="1"/>
  <c r="P1598" i="1"/>
  <c r="R1597" i="1"/>
  <c r="Q1597" i="1"/>
  <c r="P1597" i="1"/>
  <c r="R1596" i="1"/>
  <c r="Q1596" i="1"/>
  <c r="P1596" i="1"/>
  <c r="R1595" i="1"/>
  <c r="Q1595" i="1"/>
  <c r="P1595" i="1"/>
  <c r="R1594" i="1"/>
  <c r="Q1594" i="1"/>
  <c r="P1594" i="1"/>
  <c r="R1593" i="1"/>
  <c r="Q1593" i="1"/>
  <c r="P1593" i="1"/>
  <c r="R1592" i="1"/>
  <c r="Q1592" i="1"/>
  <c r="P1592" i="1"/>
  <c r="R1591" i="1"/>
  <c r="Q1591" i="1"/>
  <c r="P1591" i="1"/>
  <c r="R1590" i="1"/>
  <c r="Q1590" i="1"/>
  <c r="P1590" i="1"/>
  <c r="R1589" i="1"/>
  <c r="Q1589" i="1"/>
  <c r="P1589" i="1"/>
  <c r="R1588" i="1"/>
  <c r="Q1588" i="1"/>
  <c r="P1588" i="1"/>
  <c r="R1587" i="1"/>
  <c r="Q1587" i="1"/>
  <c r="P1587" i="1"/>
  <c r="R1586" i="1"/>
  <c r="Q1586" i="1"/>
  <c r="P1586" i="1"/>
  <c r="R1585" i="1"/>
  <c r="Q1585" i="1"/>
  <c r="P1585" i="1"/>
  <c r="R1584" i="1"/>
  <c r="Q1584" i="1"/>
  <c r="P1584" i="1"/>
  <c r="R1583" i="1"/>
  <c r="Q1583" i="1"/>
  <c r="P1583" i="1"/>
  <c r="R1582" i="1"/>
  <c r="Q1582" i="1"/>
  <c r="P1582" i="1"/>
  <c r="R1581" i="1"/>
  <c r="Q1581" i="1"/>
  <c r="P1581" i="1"/>
  <c r="R1580" i="1"/>
  <c r="Q1580" i="1"/>
  <c r="P1580" i="1"/>
  <c r="R1579" i="1"/>
  <c r="Q1579" i="1"/>
  <c r="P1579" i="1"/>
  <c r="R1578" i="1"/>
  <c r="Q1578" i="1"/>
  <c r="P1578" i="1"/>
  <c r="R1577" i="1"/>
  <c r="Q1577" i="1"/>
  <c r="P1577" i="1"/>
  <c r="R1576" i="1"/>
  <c r="Q1576" i="1"/>
  <c r="P1576" i="1"/>
  <c r="R1575" i="1"/>
  <c r="Q1575" i="1"/>
  <c r="P1575" i="1"/>
  <c r="R1574" i="1"/>
  <c r="Q1574" i="1"/>
  <c r="P1574" i="1"/>
  <c r="R1573" i="1"/>
  <c r="Q1573" i="1"/>
  <c r="P1573" i="1"/>
  <c r="R1572" i="1"/>
  <c r="Q1572" i="1"/>
  <c r="P1572" i="1"/>
  <c r="R1571" i="1"/>
  <c r="Q1571" i="1"/>
  <c r="P1571" i="1"/>
  <c r="R1570" i="1"/>
  <c r="Q1570" i="1"/>
  <c r="P1570" i="1"/>
  <c r="R1569" i="1"/>
  <c r="Q1569" i="1"/>
  <c r="P1569" i="1"/>
  <c r="R1568" i="1"/>
  <c r="Q1568" i="1"/>
  <c r="P1568" i="1"/>
  <c r="R1567" i="1"/>
  <c r="Q1567" i="1"/>
  <c r="P1567" i="1"/>
  <c r="R1566" i="1"/>
  <c r="Q1566" i="1"/>
  <c r="P1566" i="1"/>
  <c r="R1565" i="1"/>
  <c r="Q1565" i="1"/>
  <c r="P1565" i="1"/>
  <c r="R1564" i="1"/>
  <c r="Q1564" i="1"/>
  <c r="P1564" i="1"/>
  <c r="R1563" i="1"/>
  <c r="Q1563" i="1"/>
  <c r="P1563" i="1"/>
  <c r="R1562" i="1"/>
  <c r="Q1562" i="1"/>
  <c r="P1562" i="1"/>
  <c r="R1561" i="1"/>
  <c r="Q1561" i="1"/>
  <c r="P1561" i="1"/>
  <c r="R1560" i="1"/>
  <c r="Q1560" i="1"/>
  <c r="P1560" i="1"/>
  <c r="R1559" i="1"/>
  <c r="Q1559" i="1"/>
  <c r="P1559" i="1"/>
  <c r="R1558" i="1"/>
  <c r="Q1558" i="1"/>
  <c r="P1558" i="1"/>
  <c r="R1557" i="1"/>
  <c r="Q1557" i="1"/>
  <c r="P1557" i="1"/>
  <c r="R1556" i="1"/>
  <c r="Q1556" i="1"/>
  <c r="P1556" i="1"/>
  <c r="R1555" i="1"/>
  <c r="Q1555" i="1"/>
  <c r="P1555" i="1"/>
  <c r="R1554" i="1"/>
  <c r="Q1554" i="1"/>
  <c r="P1554" i="1"/>
  <c r="R1553" i="1"/>
  <c r="Q1553" i="1"/>
  <c r="P1553" i="1"/>
  <c r="R1552" i="1"/>
  <c r="Q1552" i="1"/>
  <c r="P1552" i="1"/>
  <c r="R1551" i="1"/>
  <c r="Q1551" i="1"/>
  <c r="P1551" i="1"/>
  <c r="R1550" i="1"/>
  <c r="Q1550" i="1"/>
  <c r="P1550" i="1"/>
  <c r="R1549" i="1"/>
  <c r="Q1549" i="1"/>
  <c r="P1549" i="1"/>
  <c r="R1548" i="1"/>
  <c r="Q1548" i="1"/>
  <c r="P1548" i="1"/>
  <c r="R1547" i="1"/>
  <c r="Q1547" i="1"/>
  <c r="P1547" i="1"/>
  <c r="R1546" i="1"/>
  <c r="Q1546" i="1"/>
  <c r="P1546" i="1"/>
  <c r="R1545" i="1"/>
  <c r="Q1545" i="1"/>
  <c r="P1545" i="1"/>
  <c r="R1544" i="1"/>
  <c r="Q1544" i="1"/>
  <c r="P1544" i="1"/>
  <c r="R1543" i="1"/>
  <c r="Q1543" i="1"/>
  <c r="P1543" i="1"/>
  <c r="R1542" i="1"/>
  <c r="Q1542" i="1"/>
  <c r="P1542" i="1"/>
  <c r="R1541" i="1"/>
  <c r="Q1541" i="1"/>
  <c r="P1541" i="1"/>
  <c r="R1540" i="1"/>
  <c r="Q1540" i="1"/>
  <c r="P1540" i="1"/>
  <c r="R1539" i="1"/>
  <c r="Q1539" i="1"/>
  <c r="P1539" i="1"/>
  <c r="R1538" i="1"/>
  <c r="Q1538" i="1"/>
  <c r="P1538" i="1"/>
  <c r="R1537" i="1"/>
  <c r="Q1537" i="1"/>
  <c r="P1537" i="1"/>
  <c r="R1536" i="1"/>
  <c r="Q1536" i="1"/>
  <c r="P1536" i="1"/>
  <c r="R1535" i="1"/>
  <c r="Q1535" i="1"/>
  <c r="P1535" i="1"/>
  <c r="R1534" i="1"/>
  <c r="Q1534" i="1"/>
  <c r="P1534" i="1"/>
  <c r="R1533" i="1"/>
  <c r="Q1533" i="1"/>
  <c r="P1533" i="1"/>
  <c r="R1532" i="1"/>
  <c r="Q1532" i="1"/>
  <c r="P1532" i="1"/>
  <c r="R1531" i="1"/>
  <c r="Q1531" i="1"/>
  <c r="P1531" i="1"/>
  <c r="R1530" i="1"/>
  <c r="Q1530" i="1"/>
  <c r="P1530" i="1"/>
  <c r="R1529" i="1"/>
  <c r="Q1529" i="1"/>
  <c r="P1529" i="1"/>
  <c r="R1528" i="1"/>
  <c r="Q1528" i="1"/>
  <c r="P1528" i="1"/>
  <c r="R1527" i="1"/>
  <c r="Q1527" i="1"/>
  <c r="P1527" i="1"/>
  <c r="R1526" i="1"/>
  <c r="Q1526" i="1"/>
  <c r="P1526" i="1"/>
  <c r="R1525" i="1"/>
  <c r="Q1525" i="1"/>
  <c r="P1525" i="1"/>
  <c r="R1524" i="1"/>
  <c r="Q1524" i="1"/>
  <c r="P1524" i="1"/>
  <c r="R1523" i="1"/>
  <c r="Q1523" i="1"/>
  <c r="P1523" i="1"/>
  <c r="R1522" i="1"/>
  <c r="Q1522" i="1"/>
  <c r="P1522" i="1"/>
  <c r="R1521" i="1"/>
  <c r="Q1521" i="1"/>
  <c r="P1521" i="1"/>
  <c r="R1520" i="1"/>
  <c r="Q1520" i="1"/>
  <c r="P1520" i="1"/>
  <c r="R1519" i="1"/>
  <c r="Q1519" i="1"/>
  <c r="P1519" i="1"/>
  <c r="R1518" i="1"/>
  <c r="Q1518" i="1"/>
  <c r="P1518" i="1"/>
  <c r="R1517" i="1"/>
  <c r="Q1517" i="1"/>
  <c r="P1517" i="1"/>
  <c r="R1516" i="1"/>
  <c r="Q1516" i="1"/>
  <c r="P1516" i="1"/>
  <c r="R1515" i="1"/>
  <c r="Q1515" i="1"/>
  <c r="P1515" i="1"/>
  <c r="R1514" i="1"/>
  <c r="Q1514" i="1"/>
  <c r="P1514" i="1"/>
  <c r="R1513" i="1"/>
  <c r="Q1513" i="1"/>
  <c r="P1513" i="1"/>
  <c r="R1512" i="1"/>
  <c r="Q1512" i="1"/>
  <c r="P1512" i="1"/>
  <c r="R1511" i="1"/>
  <c r="Q1511" i="1"/>
  <c r="P1511" i="1"/>
  <c r="R1510" i="1"/>
  <c r="Q1510" i="1"/>
  <c r="P1510" i="1"/>
  <c r="R1509" i="1"/>
  <c r="Q1509" i="1"/>
  <c r="P1509" i="1"/>
  <c r="R1508" i="1"/>
  <c r="Q1508" i="1"/>
  <c r="P1508" i="1"/>
  <c r="R1507" i="1"/>
  <c r="Q1507" i="1"/>
  <c r="P1507" i="1"/>
  <c r="R1506" i="1"/>
  <c r="Q1506" i="1"/>
  <c r="P1506" i="1"/>
  <c r="R1505" i="1"/>
  <c r="Q1505" i="1"/>
  <c r="P1505" i="1"/>
  <c r="R1504" i="1"/>
  <c r="Q1504" i="1"/>
  <c r="P1504" i="1"/>
  <c r="R1503" i="1"/>
  <c r="Q1503" i="1"/>
  <c r="P1503" i="1"/>
  <c r="R1502" i="1"/>
  <c r="Q1502" i="1"/>
  <c r="P1502" i="1"/>
  <c r="R1501" i="1"/>
  <c r="Q1501" i="1"/>
  <c r="P1501" i="1"/>
  <c r="R1500" i="1"/>
  <c r="Q1500" i="1"/>
  <c r="P1500" i="1"/>
  <c r="R1499" i="1"/>
  <c r="Q1499" i="1"/>
  <c r="P1499" i="1"/>
  <c r="R1498" i="1"/>
  <c r="Q1498" i="1"/>
  <c r="P1498" i="1"/>
  <c r="R1497" i="1"/>
  <c r="Q1497" i="1"/>
  <c r="P1497" i="1"/>
  <c r="R1496" i="1"/>
  <c r="Q1496" i="1"/>
  <c r="P1496" i="1"/>
  <c r="R1495" i="1"/>
  <c r="Q1495" i="1"/>
  <c r="P1495" i="1"/>
  <c r="R1494" i="1"/>
  <c r="Q1494" i="1"/>
  <c r="P1494" i="1"/>
  <c r="R1493" i="1"/>
  <c r="Q1493" i="1"/>
  <c r="P1493" i="1"/>
  <c r="R1492" i="1"/>
  <c r="Q1492" i="1"/>
  <c r="P1492" i="1"/>
  <c r="R1491" i="1"/>
  <c r="Q1491" i="1"/>
  <c r="P1491" i="1"/>
  <c r="R1490" i="1"/>
  <c r="Q1490" i="1"/>
  <c r="P1490" i="1"/>
  <c r="R1489" i="1"/>
  <c r="Q1489" i="1"/>
  <c r="P1489" i="1"/>
  <c r="R1488" i="1"/>
  <c r="Q1488" i="1"/>
  <c r="P1488" i="1"/>
  <c r="R1487" i="1"/>
  <c r="Q1487" i="1"/>
  <c r="P1487" i="1"/>
  <c r="R1486" i="1"/>
  <c r="Q1486" i="1"/>
  <c r="P1486" i="1"/>
  <c r="R1485" i="1"/>
  <c r="Q1485" i="1"/>
  <c r="P1485" i="1"/>
  <c r="R1484" i="1"/>
  <c r="Q1484" i="1"/>
  <c r="P1484" i="1"/>
  <c r="R1483" i="1"/>
  <c r="Q1483" i="1"/>
  <c r="P1483" i="1"/>
  <c r="R1482" i="1"/>
  <c r="Q1482" i="1"/>
  <c r="P1482" i="1"/>
  <c r="R1481" i="1"/>
  <c r="Q1481" i="1"/>
  <c r="P1481" i="1"/>
  <c r="R1480" i="1"/>
  <c r="Q1480" i="1"/>
  <c r="P1480" i="1"/>
  <c r="R1479" i="1"/>
  <c r="Q1479" i="1"/>
  <c r="P1479" i="1"/>
  <c r="R1478" i="1"/>
  <c r="Q1478" i="1"/>
  <c r="P1478" i="1"/>
  <c r="R1477" i="1"/>
  <c r="Q1477" i="1"/>
  <c r="P1477" i="1"/>
  <c r="R1476" i="1"/>
  <c r="Q1476" i="1"/>
  <c r="P1476" i="1"/>
  <c r="R1475" i="1"/>
  <c r="Q1475" i="1"/>
  <c r="P1475" i="1"/>
  <c r="R1474" i="1"/>
  <c r="Q1474" i="1"/>
  <c r="P1474" i="1"/>
  <c r="R1473" i="1"/>
  <c r="Q1473" i="1"/>
  <c r="P1473" i="1"/>
  <c r="R1472" i="1"/>
  <c r="Q1472" i="1"/>
  <c r="P1472" i="1"/>
  <c r="R1471" i="1"/>
  <c r="Q1471" i="1"/>
  <c r="P1471" i="1"/>
  <c r="R1470" i="1"/>
  <c r="Q1470" i="1"/>
  <c r="P1470" i="1"/>
  <c r="R1469" i="1"/>
  <c r="Q1469" i="1"/>
  <c r="P1469" i="1"/>
  <c r="R1468" i="1"/>
  <c r="Q1468" i="1"/>
  <c r="P1468" i="1"/>
  <c r="R1467" i="1"/>
  <c r="Q1467" i="1"/>
  <c r="P1467" i="1"/>
  <c r="R1466" i="1"/>
  <c r="Q1466" i="1"/>
  <c r="P1466" i="1"/>
  <c r="R1465" i="1"/>
  <c r="Q1465" i="1"/>
  <c r="P1465" i="1"/>
  <c r="R1464" i="1"/>
  <c r="Q1464" i="1"/>
  <c r="P1464" i="1"/>
  <c r="R1463" i="1"/>
  <c r="Q1463" i="1"/>
  <c r="P1463" i="1"/>
  <c r="R1462" i="1"/>
  <c r="Q1462" i="1"/>
  <c r="P1462" i="1"/>
  <c r="R1461" i="1"/>
  <c r="Q1461" i="1"/>
  <c r="P1461" i="1"/>
  <c r="R1460" i="1"/>
  <c r="Q1460" i="1"/>
  <c r="P1460" i="1"/>
  <c r="R1459" i="1"/>
  <c r="Q1459" i="1"/>
  <c r="P1459" i="1"/>
  <c r="R1458" i="1"/>
  <c r="Q1458" i="1"/>
  <c r="P1458" i="1"/>
  <c r="R1457" i="1"/>
  <c r="Q1457" i="1"/>
  <c r="P1457" i="1"/>
  <c r="R1456" i="1"/>
  <c r="Q1456" i="1"/>
  <c r="P1456" i="1"/>
  <c r="R1455" i="1"/>
  <c r="Q1455" i="1"/>
  <c r="P1455" i="1"/>
  <c r="R1454" i="1"/>
  <c r="Q1454" i="1"/>
  <c r="P1454" i="1"/>
  <c r="R1453" i="1"/>
  <c r="Q1453" i="1"/>
  <c r="P1453" i="1"/>
  <c r="R1452" i="1"/>
  <c r="Q1452" i="1"/>
  <c r="P1452" i="1"/>
  <c r="R1451" i="1"/>
  <c r="Q1451" i="1"/>
  <c r="P1451" i="1"/>
  <c r="R1450" i="1"/>
  <c r="Q1450" i="1"/>
  <c r="P1450" i="1"/>
  <c r="R1449" i="1"/>
  <c r="Q1449" i="1"/>
  <c r="P1449" i="1"/>
  <c r="R1448" i="1"/>
  <c r="Q1448" i="1"/>
  <c r="P1448" i="1"/>
  <c r="R1447" i="1"/>
  <c r="Q1447" i="1"/>
  <c r="P1447" i="1"/>
  <c r="R1446" i="1"/>
  <c r="Q1446" i="1"/>
  <c r="P1446" i="1"/>
  <c r="R1445" i="1"/>
  <c r="Q1445" i="1"/>
  <c r="P1445" i="1"/>
  <c r="R1444" i="1"/>
  <c r="Q1444" i="1"/>
  <c r="P1444" i="1"/>
  <c r="R1443" i="1"/>
  <c r="Q1443" i="1"/>
  <c r="P1443" i="1"/>
  <c r="R1442" i="1"/>
  <c r="Q1442" i="1"/>
  <c r="P1442" i="1"/>
  <c r="R1441" i="1"/>
  <c r="Q1441" i="1"/>
  <c r="P1441" i="1"/>
  <c r="R1440" i="1"/>
  <c r="Q1440" i="1"/>
  <c r="P1440" i="1"/>
  <c r="R1439" i="1"/>
  <c r="Q1439" i="1"/>
  <c r="P1439" i="1"/>
  <c r="R1438" i="1"/>
  <c r="Q1438" i="1"/>
  <c r="P1438" i="1"/>
  <c r="R1437" i="1"/>
  <c r="Q1437" i="1"/>
  <c r="P1437" i="1"/>
  <c r="R1436" i="1"/>
  <c r="Q1436" i="1"/>
  <c r="P1436" i="1"/>
  <c r="R1435" i="1"/>
  <c r="Q1435" i="1"/>
  <c r="P1435" i="1"/>
  <c r="R1434" i="1"/>
  <c r="Q1434" i="1"/>
  <c r="P1434" i="1"/>
  <c r="R1433" i="1"/>
  <c r="Q1433" i="1"/>
  <c r="P1433" i="1"/>
  <c r="R1432" i="1"/>
  <c r="Q1432" i="1"/>
  <c r="P1432" i="1"/>
  <c r="R1431" i="1"/>
  <c r="Q1431" i="1"/>
  <c r="P1431" i="1"/>
  <c r="R1430" i="1"/>
  <c r="Q1430" i="1"/>
  <c r="P1430" i="1"/>
  <c r="R1429" i="1"/>
  <c r="Q1429" i="1"/>
  <c r="P1429" i="1"/>
  <c r="R1428" i="1"/>
  <c r="Q1428" i="1"/>
  <c r="P1428" i="1"/>
  <c r="R1427" i="1"/>
  <c r="Q1427" i="1"/>
  <c r="P1427" i="1"/>
  <c r="R1426" i="1"/>
  <c r="Q1426" i="1"/>
  <c r="P1426" i="1"/>
  <c r="R1425" i="1"/>
  <c r="Q1425" i="1"/>
  <c r="P1425" i="1"/>
  <c r="R1424" i="1"/>
  <c r="Q1424" i="1"/>
  <c r="P1424" i="1"/>
  <c r="R1423" i="1"/>
  <c r="Q1423" i="1"/>
  <c r="P1423" i="1"/>
  <c r="R1422" i="1"/>
  <c r="Q1422" i="1"/>
  <c r="P1422" i="1"/>
  <c r="R1421" i="1"/>
  <c r="Q1421" i="1"/>
  <c r="P1421" i="1"/>
  <c r="R1420" i="1"/>
  <c r="Q1420" i="1"/>
  <c r="P1420" i="1"/>
  <c r="R1419" i="1"/>
  <c r="Q1419" i="1"/>
  <c r="P1419" i="1"/>
  <c r="R1418" i="1"/>
  <c r="Q1418" i="1"/>
  <c r="P1418" i="1"/>
  <c r="R1417" i="1"/>
  <c r="Q1417" i="1"/>
  <c r="P1417" i="1"/>
  <c r="R1416" i="1"/>
  <c r="Q1416" i="1"/>
  <c r="P1416" i="1"/>
  <c r="R1415" i="1"/>
  <c r="Q1415" i="1"/>
  <c r="P1415" i="1"/>
  <c r="R1414" i="1"/>
  <c r="Q1414" i="1"/>
  <c r="P1414" i="1"/>
  <c r="R1413" i="1"/>
  <c r="Q1413" i="1"/>
  <c r="P1413" i="1"/>
  <c r="R1412" i="1"/>
  <c r="Q1412" i="1"/>
  <c r="P1412" i="1"/>
  <c r="R1411" i="1"/>
  <c r="Q1411" i="1"/>
  <c r="P1411" i="1"/>
  <c r="R1410" i="1"/>
  <c r="Q1410" i="1"/>
  <c r="P1410" i="1"/>
  <c r="R1409" i="1"/>
  <c r="Q1409" i="1"/>
  <c r="P1409" i="1"/>
  <c r="R1408" i="1"/>
  <c r="Q1408" i="1"/>
  <c r="P1408" i="1"/>
  <c r="R1407" i="1"/>
  <c r="Q1407" i="1"/>
  <c r="P1407" i="1"/>
  <c r="R1406" i="1"/>
  <c r="Q1406" i="1"/>
  <c r="P1406" i="1"/>
  <c r="R1405" i="1"/>
  <c r="Q1405" i="1"/>
  <c r="P1405" i="1"/>
  <c r="R1404" i="1"/>
  <c r="Q1404" i="1"/>
  <c r="P1404" i="1"/>
  <c r="R1403" i="1"/>
  <c r="Q1403" i="1"/>
  <c r="P1403" i="1"/>
  <c r="R1402" i="1"/>
  <c r="Q1402" i="1"/>
  <c r="P1402" i="1"/>
  <c r="R1401" i="1"/>
  <c r="Q1401" i="1"/>
  <c r="P1401" i="1"/>
  <c r="R1400" i="1"/>
  <c r="Q1400" i="1"/>
  <c r="P1400" i="1"/>
  <c r="R1399" i="1"/>
  <c r="Q1399" i="1"/>
  <c r="P1399" i="1"/>
  <c r="R1398" i="1"/>
  <c r="Q1398" i="1"/>
  <c r="P1398" i="1"/>
  <c r="R1397" i="1"/>
  <c r="Q1397" i="1"/>
  <c r="P1397" i="1"/>
  <c r="R1396" i="1"/>
  <c r="Q1396" i="1"/>
  <c r="P1396" i="1"/>
  <c r="R1395" i="1"/>
  <c r="Q1395" i="1"/>
  <c r="P1395" i="1"/>
  <c r="R1394" i="1"/>
  <c r="Q1394" i="1"/>
  <c r="P1394" i="1"/>
  <c r="R1393" i="1"/>
  <c r="Q1393" i="1"/>
  <c r="P1393" i="1"/>
  <c r="R1392" i="1"/>
  <c r="Q1392" i="1"/>
  <c r="P1392" i="1"/>
  <c r="R1391" i="1"/>
  <c r="Q1391" i="1"/>
  <c r="P1391" i="1"/>
  <c r="R1390" i="1"/>
  <c r="Q1390" i="1"/>
  <c r="P1390" i="1"/>
  <c r="R1389" i="1"/>
  <c r="Q1389" i="1"/>
  <c r="P1389" i="1"/>
  <c r="R1388" i="1"/>
  <c r="Q1388" i="1"/>
  <c r="P1388" i="1"/>
  <c r="R1387" i="1"/>
  <c r="Q1387" i="1"/>
  <c r="P1387" i="1"/>
  <c r="R1386" i="1"/>
  <c r="Q1386" i="1"/>
  <c r="P1386" i="1"/>
  <c r="R1385" i="1"/>
  <c r="Q1385" i="1"/>
  <c r="P1385" i="1"/>
  <c r="R1384" i="1"/>
  <c r="Q1384" i="1"/>
  <c r="P1384" i="1"/>
  <c r="R1383" i="1"/>
  <c r="Q1383" i="1"/>
  <c r="P1383" i="1"/>
  <c r="R1382" i="1"/>
  <c r="Q1382" i="1"/>
  <c r="P1382" i="1"/>
  <c r="R1381" i="1"/>
  <c r="Q1381" i="1"/>
  <c r="P1381" i="1"/>
  <c r="R1380" i="1"/>
  <c r="Q1380" i="1"/>
  <c r="P1380" i="1"/>
  <c r="R1379" i="1"/>
  <c r="Q1379" i="1"/>
  <c r="P1379" i="1"/>
  <c r="R1378" i="1"/>
  <c r="Q1378" i="1"/>
  <c r="P1378" i="1"/>
  <c r="R1377" i="1"/>
  <c r="Q1377" i="1"/>
  <c r="P1377" i="1"/>
  <c r="R1376" i="1"/>
  <c r="Q1376" i="1"/>
  <c r="P1376" i="1"/>
  <c r="R1375" i="1"/>
  <c r="Q1375" i="1"/>
  <c r="P1375" i="1"/>
  <c r="R1374" i="1"/>
  <c r="Q1374" i="1"/>
  <c r="P1374" i="1"/>
  <c r="R1373" i="1"/>
  <c r="Q1373" i="1"/>
  <c r="P1373" i="1"/>
  <c r="R1372" i="1"/>
  <c r="Q1372" i="1"/>
  <c r="P1372" i="1"/>
  <c r="R1371" i="1"/>
  <c r="Q1371" i="1"/>
  <c r="P1371" i="1"/>
  <c r="R1370" i="1"/>
  <c r="Q1370" i="1"/>
  <c r="P1370" i="1"/>
  <c r="R1369" i="1"/>
  <c r="Q1369" i="1"/>
  <c r="P1369" i="1"/>
  <c r="R1368" i="1"/>
  <c r="Q1368" i="1"/>
  <c r="P1368" i="1"/>
  <c r="R1367" i="1"/>
  <c r="Q1367" i="1"/>
  <c r="P1367" i="1"/>
  <c r="R1366" i="1"/>
  <c r="Q1366" i="1"/>
  <c r="P1366" i="1"/>
  <c r="R1365" i="1"/>
  <c r="Q1365" i="1"/>
  <c r="P1365" i="1"/>
  <c r="R1364" i="1"/>
  <c r="Q1364" i="1"/>
  <c r="P1364" i="1"/>
  <c r="R1363" i="1"/>
  <c r="Q1363" i="1"/>
  <c r="P1363" i="1"/>
  <c r="R1362" i="1"/>
  <c r="Q1362" i="1"/>
  <c r="P1362" i="1"/>
  <c r="R1361" i="1"/>
  <c r="Q1361" i="1"/>
  <c r="P1361" i="1"/>
  <c r="R1360" i="1"/>
  <c r="Q1360" i="1"/>
  <c r="P1360" i="1"/>
  <c r="R1359" i="1"/>
  <c r="Q1359" i="1"/>
  <c r="P1359" i="1"/>
  <c r="R1358" i="1"/>
  <c r="Q1358" i="1"/>
  <c r="P1358" i="1"/>
  <c r="R1357" i="1"/>
  <c r="Q1357" i="1"/>
  <c r="P1357" i="1"/>
  <c r="R1356" i="1"/>
  <c r="Q1356" i="1"/>
  <c r="P1356" i="1"/>
  <c r="R1355" i="1"/>
  <c r="Q1355" i="1"/>
  <c r="P1355" i="1"/>
  <c r="R1354" i="1"/>
  <c r="Q1354" i="1"/>
  <c r="P1354" i="1"/>
  <c r="R1353" i="1"/>
  <c r="Q1353" i="1"/>
  <c r="P1353" i="1"/>
  <c r="R1352" i="1"/>
  <c r="Q1352" i="1"/>
  <c r="P1352" i="1"/>
  <c r="R1351" i="1"/>
  <c r="Q1351" i="1"/>
  <c r="P1351" i="1"/>
  <c r="R1350" i="1"/>
  <c r="Q1350" i="1"/>
  <c r="P1350" i="1"/>
  <c r="R1349" i="1"/>
  <c r="Q1349" i="1"/>
  <c r="P1349" i="1"/>
  <c r="R1348" i="1"/>
  <c r="Q1348" i="1"/>
  <c r="P1348" i="1"/>
  <c r="R1347" i="1"/>
  <c r="Q1347" i="1"/>
  <c r="P1347" i="1"/>
  <c r="R1346" i="1"/>
  <c r="Q1346" i="1"/>
  <c r="P1346" i="1"/>
  <c r="R1345" i="1"/>
  <c r="Q1345" i="1"/>
  <c r="P1345" i="1"/>
  <c r="R1344" i="1"/>
  <c r="Q1344" i="1"/>
  <c r="P1344" i="1"/>
  <c r="R1343" i="1"/>
  <c r="Q1343" i="1"/>
  <c r="P1343" i="1"/>
  <c r="R1342" i="1"/>
  <c r="Q1342" i="1"/>
  <c r="P1342" i="1"/>
  <c r="R1341" i="1"/>
  <c r="Q1341" i="1"/>
  <c r="P1341" i="1"/>
  <c r="R1340" i="1"/>
  <c r="Q1340" i="1"/>
  <c r="P1340" i="1"/>
  <c r="R1339" i="1"/>
  <c r="Q1339" i="1"/>
  <c r="P1339" i="1"/>
  <c r="R1338" i="1"/>
  <c r="Q1338" i="1"/>
  <c r="P1338" i="1"/>
  <c r="R1337" i="1"/>
  <c r="Q1337" i="1"/>
  <c r="P1337" i="1"/>
  <c r="R1336" i="1"/>
  <c r="Q1336" i="1"/>
  <c r="P1336" i="1"/>
  <c r="R1335" i="1"/>
  <c r="Q1335" i="1"/>
  <c r="P1335" i="1"/>
  <c r="R1334" i="1"/>
  <c r="Q1334" i="1"/>
  <c r="P1334" i="1"/>
  <c r="R1333" i="1"/>
  <c r="Q1333" i="1"/>
  <c r="P1333" i="1"/>
  <c r="R1332" i="1"/>
  <c r="Q1332" i="1"/>
  <c r="P1332" i="1"/>
  <c r="R1331" i="1"/>
  <c r="Q1331" i="1"/>
  <c r="P1331" i="1"/>
  <c r="R1330" i="1"/>
  <c r="Q1330" i="1"/>
  <c r="P1330" i="1"/>
  <c r="R1329" i="1"/>
  <c r="Q1329" i="1"/>
  <c r="P1329" i="1"/>
  <c r="R1328" i="1"/>
  <c r="Q1328" i="1"/>
  <c r="P1328" i="1"/>
  <c r="R1327" i="1"/>
  <c r="Q1327" i="1"/>
  <c r="P1327" i="1"/>
  <c r="R1326" i="1"/>
  <c r="Q1326" i="1"/>
  <c r="P1326" i="1"/>
  <c r="R1325" i="1"/>
  <c r="Q1325" i="1"/>
  <c r="P1325" i="1"/>
  <c r="R1324" i="1"/>
  <c r="Q1324" i="1"/>
  <c r="P1324" i="1"/>
  <c r="R1323" i="1"/>
  <c r="Q1323" i="1"/>
  <c r="P1323" i="1"/>
  <c r="R1322" i="1"/>
  <c r="Q1322" i="1"/>
  <c r="P1322" i="1"/>
  <c r="R1321" i="1"/>
  <c r="Q1321" i="1"/>
  <c r="P1321" i="1"/>
  <c r="R1320" i="1"/>
  <c r="Q1320" i="1"/>
  <c r="P1320" i="1"/>
  <c r="R1319" i="1"/>
  <c r="Q1319" i="1"/>
  <c r="P1319" i="1"/>
  <c r="R1318" i="1"/>
  <c r="Q1318" i="1"/>
  <c r="P1318" i="1"/>
  <c r="R1317" i="1"/>
  <c r="Q1317" i="1"/>
  <c r="P1317" i="1"/>
  <c r="R1316" i="1"/>
  <c r="Q1316" i="1"/>
  <c r="P1316" i="1"/>
  <c r="R1315" i="1"/>
  <c r="Q1315" i="1"/>
  <c r="P1315" i="1"/>
  <c r="R1314" i="1"/>
  <c r="Q1314" i="1"/>
  <c r="P1314" i="1"/>
  <c r="R1313" i="1"/>
  <c r="Q1313" i="1"/>
  <c r="P1313" i="1"/>
  <c r="R1312" i="1"/>
  <c r="Q1312" i="1"/>
  <c r="P1312" i="1"/>
  <c r="R1311" i="1"/>
  <c r="Q1311" i="1"/>
  <c r="P1311" i="1"/>
  <c r="R1310" i="1"/>
  <c r="Q1310" i="1"/>
  <c r="P1310" i="1"/>
  <c r="R1309" i="1"/>
  <c r="Q1309" i="1"/>
  <c r="P1309" i="1"/>
  <c r="R1308" i="1"/>
  <c r="Q1308" i="1"/>
  <c r="P1308" i="1"/>
  <c r="R1307" i="1"/>
  <c r="Q1307" i="1"/>
  <c r="P1307" i="1"/>
  <c r="R1306" i="1"/>
  <c r="Q1306" i="1"/>
  <c r="P1306" i="1"/>
  <c r="R1305" i="1"/>
  <c r="Q1305" i="1"/>
  <c r="P1305" i="1"/>
  <c r="R1304" i="1"/>
  <c r="Q1304" i="1"/>
  <c r="P1304" i="1"/>
  <c r="R1303" i="1"/>
  <c r="Q1303" i="1"/>
  <c r="P1303" i="1"/>
  <c r="R1302" i="1"/>
  <c r="Q1302" i="1"/>
  <c r="P1302" i="1"/>
  <c r="R1301" i="1"/>
  <c r="Q1301" i="1"/>
  <c r="P1301" i="1"/>
  <c r="R1300" i="1"/>
  <c r="Q1300" i="1"/>
  <c r="P1300" i="1"/>
  <c r="R1299" i="1"/>
  <c r="Q1299" i="1"/>
  <c r="P1299" i="1"/>
  <c r="R1298" i="1"/>
  <c r="Q1298" i="1"/>
  <c r="P1298" i="1"/>
  <c r="R1297" i="1"/>
  <c r="Q1297" i="1"/>
  <c r="P1297" i="1"/>
  <c r="R1296" i="1"/>
  <c r="Q1296" i="1"/>
  <c r="P1296" i="1"/>
  <c r="R1295" i="1"/>
  <c r="Q1295" i="1"/>
  <c r="P1295" i="1"/>
  <c r="R1294" i="1"/>
  <c r="Q1294" i="1"/>
  <c r="P1294" i="1"/>
  <c r="R1293" i="1"/>
  <c r="Q1293" i="1"/>
  <c r="P1293" i="1"/>
  <c r="R1292" i="1"/>
  <c r="Q1292" i="1"/>
  <c r="P1292" i="1"/>
  <c r="R1291" i="1"/>
  <c r="Q1291" i="1"/>
  <c r="P1291" i="1"/>
  <c r="R1290" i="1"/>
  <c r="Q1290" i="1"/>
  <c r="P1290" i="1"/>
  <c r="R1289" i="1"/>
  <c r="Q1289" i="1"/>
  <c r="P1289" i="1"/>
  <c r="R1288" i="1"/>
  <c r="Q1288" i="1"/>
  <c r="P1288" i="1"/>
  <c r="R1287" i="1"/>
  <c r="Q1287" i="1"/>
  <c r="P1287" i="1"/>
  <c r="R1286" i="1"/>
  <c r="Q1286" i="1"/>
  <c r="P1286" i="1"/>
  <c r="R1285" i="1"/>
  <c r="Q1285" i="1"/>
  <c r="P1285" i="1"/>
  <c r="R1284" i="1"/>
  <c r="Q1284" i="1"/>
  <c r="P1284" i="1"/>
  <c r="R1283" i="1"/>
  <c r="Q1283" i="1"/>
  <c r="P1283" i="1"/>
  <c r="R1282" i="1"/>
  <c r="Q1282" i="1"/>
  <c r="P1282" i="1"/>
  <c r="R1281" i="1"/>
  <c r="Q1281" i="1"/>
  <c r="P1281" i="1"/>
  <c r="R1280" i="1"/>
  <c r="Q1280" i="1"/>
  <c r="P1280" i="1"/>
  <c r="R1279" i="1"/>
  <c r="Q1279" i="1"/>
  <c r="P1279" i="1"/>
  <c r="R1278" i="1"/>
  <c r="Q1278" i="1"/>
  <c r="P1278" i="1"/>
  <c r="R1277" i="1"/>
  <c r="Q1277" i="1"/>
  <c r="P1277" i="1"/>
  <c r="R1276" i="1"/>
  <c r="Q1276" i="1"/>
  <c r="P1276" i="1"/>
  <c r="R1275" i="1"/>
  <c r="Q1275" i="1"/>
  <c r="P1275" i="1"/>
  <c r="R1274" i="1"/>
  <c r="Q1274" i="1"/>
  <c r="P1274" i="1"/>
  <c r="R1273" i="1"/>
  <c r="Q1273" i="1"/>
  <c r="P1273" i="1"/>
  <c r="R1272" i="1"/>
  <c r="Q1272" i="1"/>
  <c r="P1272" i="1"/>
  <c r="R1271" i="1"/>
  <c r="Q1271" i="1"/>
  <c r="P1271" i="1"/>
  <c r="R1270" i="1"/>
  <c r="Q1270" i="1"/>
  <c r="P1270" i="1"/>
  <c r="R1269" i="1"/>
  <c r="Q1269" i="1"/>
  <c r="P1269" i="1"/>
  <c r="R1268" i="1"/>
  <c r="Q1268" i="1"/>
  <c r="P1268" i="1"/>
  <c r="R1267" i="1"/>
  <c r="Q1267" i="1"/>
  <c r="P1267" i="1"/>
  <c r="R1266" i="1"/>
  <c r="Q1266" i="1"/>
  <c r="P1266" i="1"/>
  <c r="R1265" i="1"/>
  <c r="Q1265" i="1"/>
  <c r="P1265" i="1"/>
  <c r="R1264" i="1"/>
  <c r="Q1264" i="1"/>
  <c r="P1264" i="1"/>
  <c r="R1263" i="1"/>
  <c r="Q1263" i="1"/>
  <c r="P1263" i="1"/>
  <c r="R1262" i="1"/>
  <c r="Q1262" i="1"/>
  <c r="P1262" i="1"/>
  <c r="R1261" i="1"/>
  <c r="Q1261" i="1"/>
  <c r="P1261" i="1"/>
  <c r="R1260" i="1"/>
  <c r="Q1260" i="1"/>
  <c r="P1260" i="1"/>
  <c r="R1259" i="1"/>
  <c r="Q1259" i="1"/>
  <c r="P1259" i="1"/>
  <c r="R1258" i="1"/>
  <c r="Q1258" i="1"/>
  <c r="P1258" i="1"/>
  <c r="R1257" i="1"/>
  <c r="Q1257" i="1"/>
  <c r="P1257" i="1"/>
  <c r="R1256" i="1"/>
  <c r="Q1256" i="1"/>
  <c r="P1256" i="1"/>
  <c r="R1255" i="1"/>
  <c r="Q1255" i="1"/>
  <c r="P1255" i="1"/>
  <c r="R1254" i="1"/>
  <c r="Q1254" i="1"/>
  <c r="P1254" i="1"/>
  <c r="R1253" i="1"/>
  <c r="Q1253" i="1"/>
  <c r="P1253" i="1"/>
  <c r="R1252" i="1"/>
  <c r="Q1252" i="1"/>
  <c r="P1252" i="1"/>
  <c r="R1251" i="1"/>
  <c r="Q1251" i="1"/>
  <c r="P1251" i="1"/>
  <c r="R1250" i="1"/>
  <c r="Q1250" i="1"/>
  <c r="P1250" i="1"/>
  <c r="R1249" i="1"/>
  <c r="Q1249" i="1"/>
  <c r="P1249" i="1"/>
  <c r="R1248" i="1"/>
  <c r="Q1248" i="1"/>
  <c r="P1248" i="1"/>
  <c r="R1247" i="1"/>
  <c r="Q1247" i="1"/>
  <c r="P1247" i="1"/>
  <c r="R1246" i="1"/>
  <c r="Q1246" i="1"/>
  <c r="P1246" i="1"/>
  <c r="R1245" i="1"/>
  <c r="Q1245" i="1"/>
  <c r="P1245" i="1"/>
  <c r="R1244" i="1"/>
  <c r="Q1244" i="1"/>
  <c r="P1244" i="1"/>
  <c r="R1243" i="1"/>
  <c r="Q1243" i="1"/>
  <c r="P1243" i="1"/>
  <c r="R1242" i="1"/>
  <c r="Q1242" i="1"/>
  <c r="P1242" i="1"/>
  <c r="R1241" i="1"/>
  <c r="Q1241" i="1"/>
  <c r="P1241" i="1"/>
  <c r="R1240" i="1"/>
  <c r="Q1240" i="1"/>
  <c r="P1240" i="1"/>
  <c r="R1239" i="1"/>
  <c r="Q1239" i="1"/>
  <c r="P1239" i="1"/>
  <c r="R1238" i="1"/>
  <c r="Q1238" i="1"/>
  <c r="P1238" i="1"/>
  <c r="R1237" i="1"/>
  <c r="Q1237" i="1"/>
  <c r="P1237" i="1"/>
  <c r="R1236" i="1"/>
  <c r="Q1236" i="1"/>
  <c r="P1236" i="1"/>
  <c r="R1235" i="1"/>
  <c r="Q1235" i="1"/>
  <c r="P1235" i="1"/>
  <c r="R1234" i="1"/>
  <c r="Q1234" i="1"/>
  <c r="P1234" i="1"/>
  <c r="R1233" i="1"/>
  <c r="Q1233" i="1"/>
  <c r="P1233" i="1"/>
  <c r="R1232" i="1"/>
  <c r="Q1232" i="1"/>
  <c r="P1232" i="1"/>
  <c r="R1231" i="1"/>
  <c r="Q1231" i="1"/>
  <c r="P1231" i="1"/>
  <c r="R1230" i="1"/>
  <c r="Q1230" i="1"/>
  <c r="P1230" i="1"/>
  <c r="R1229" i="1"/>
  <c r="Q1229" i="1"/>
  <c r="P1229" i="1"/>
  <c r="R1228" i="1"/>
  <c r="Q1228" i="1"/>
  <c r="P1228" i="1"/>
  <c r="R1227" i="1"/>
  <c r="Q1227" i="1"/>
  <c r="P1227" i="1"/>
  <c r="R1226" i="1"/>
  <c r="Q1226" i="1"/>
  <c r="P1226" i="1"/>
  <c r="R1225" i="1"/>
  <c r="Q1225" i="1"/>
  <c r="P1225" i="1"/>
  <c r="R1224" i="1"/>
  <c r="Q1224" i="1"/>
  <c r="P1224" i="1"/>
  <c r="R1223" i="1"/>
  <c r="Q1223" i="1"/>
  <c r="P1223" i="1"/>
  <c r="R1222" i="1"/>
  <c r="Q1222" i="1"/>
  <c r="P1222" i="1"/>
  <c r="R1221" i="1"/>
  <c r="Q1221" i="1"/>
  <c r="P1221" i="1"/>
  <c r="R1220" i="1"/>
  <c r="Q1220" i="1"/>
  <c r="P1220" i="1"/>
  <c r="R1219" i="1"/>
  <c r="Q1219" i="1"/>
  <c r="P1219" i="1"/>
  <c r="R1218" i="1"/>
  <c r="Q1218" i="1"/>
  <c r="P1218" i="1"/>
  <c r="R1217" i="1"/>
  <c r="Q1217" i="1"/>
  <c r="P1217" i="1"/>
  <c r="R1216" i="1"/>
  <c r="Q1216" i="1"/>
  <c r="P1216" i="1"/>
  <c r="R1215" i="1"/>
  <c r="Q1215" i="1"/>
  <c r="P1215" i="1"/>
  <c r="R1214" i="1"/>
  <c r="Q1214" i="1"/>
  <c r="P1214" i="1"/>
  <c r="R1213" i="1"/>
  <c r="Q1213" i="1"/>
  <c r="P1213" i="1"/>
  <c r="R1212" i="1"/>
  <c r="Q1212" i="1"/>
  <c r="P1212" i="1"/>
  <c r="R1211" i="1"/>
  <c r="Q1211" i="1"/>
  <c r="P1211" i="1"/>
  <c r="R1210" i="1"/>
  <c r="Q1210" i="1"/>
  <c r="P1210" i="1"/>
  <c r="R1209" i="1"/>
  <c r="Q1209" i="1"/>
  <c r="P1209" i="1"/>
  <c r="R1208" i="1"/>
  <c r="Q1208" i="1"/>
  <c r="P1208" i="1"/>
  <c r="R1207" i="1"/>
  <c r="Q1207" i="1"/>
  <c r="P1207" i="1"/>
  <c r="R1206" i="1"/>
  <c r="Q1206" i="1"/>
  <c r="P1206" i="1"/>
  <c r="R1205" i="1"/>
  <c r="Q1205" i="1"/>
  <c r="P1205" i="1"/>
  <c r="R1204" i="1"/>
  <c r="Q1204" i="1"/>
  <c r="P1204" i="1"/>
  <c r="R1203" i="1"/>
  <c r="Q1203" i="1"/>
  <c r="P1203" i="1"/>
  <c r="R1202" i="1"/>
  <c r="Q1202" i="1"/>
  <c r="P1202" i="1"/>
  <c r="R1201" i="1"/>
  <c r="Q1201" i="1"/>
  <c r="P1201" i="1"/>
  <c r="R1200" i="1"/>
  <c r="Q1200" i="1"/>
  <c r="P1200" i="1"/>
  <c r="R1199" i="1"/>
  <c r="Q1199" i="1"/>
  <c r="P1199" i="1"/>
  <c r="R1198" i="1"/>
  <c r="Q1198" i="1"/>
  <c r="P1198" i="1"/>
  <c r="R1197" i="1"/>
  <c r="Q1197" i="1"/>
  <c r="P1197" i="1"/>
  <c r="R1196" i="1"/>
  <c r="Q1196" i="1"/>
  <c r="P1196" i="1"/>
  <c r="R1195" i="1"/>
  <c r="Q1195" i="1"/>
  <c r="P1195" i="1"/>
  <c r="R1194" i="1"/>
  <c r="Q1194" i="1"/>
  <c r="P1194" i="1"/>
  <c r="R1193" i="1"/>
  <c r="Q1193" i="1"/>
  <c r="P1193" i="1"/>
  <c r="R1192" i="1"/>
  <c r="Q1192" i="1"/>
  <c r="P1192" i="1"/>
  <c r="R1191" i="1"/>
  <c r="Q1191" i="1"/>
  <c r="P1191" i="1"/>
  <c r="R1190" i="1"/>
  <c r="Q1190" i="1"/>
  <c r="P1190" i="1"/>
  <c r="R1189" i="1"/>
  <c r="Q1189" i="1"/>
  <c r="P1189" i="1"/>
  <c r="R1188" i="1"/>
  <c r="Q1188" i="1"/>
  <c r="P1188" i="1"/>
  <c r="R1187" i="1"/>
  <c r="Q1187" i="1"/>
  <c r="P1187" i="1"/>
  <c r="R1186" i="1"/>
  <c r="Q1186" i="1"/>
  <c r="P1186" i="1"/>
  <c r="R1185" i="1"/>
  <c r="Q1185" i="1"/>
  <c r="P1185" i="1"/>
  <c r="R1184" i="1"/>
  <c r="Q1184" i="1"/>
  <c r="P1184" i="1"/>
  <c r="R1183" i="1"/>
  <c r="Q1183" i="1"/>
  <c r="P1183" i="1"/>
  <c r="R1182" i="1"/>
  <c r="Q1182" i="1"/>
  <c r="P1182" i="1"/>
  <c r="R1181" i="1"/>
  <c r="Q1181" i="1"/>
  <c r="P1181" i="1"/>
  <c r="R1180" i="1"/>
  <c r="Q1180" i="1"/>
  <c r="P1180" i="1"/>
  <c r="R1179" i="1"/>
  <c r="Q1179" i="1"/>
  <c r="P1179" i="1"/>
  <c r="R1178" i="1"/>
  <c r="Q1178" i="1"/>
  <c r="P1178" i="1"/>
  <c r="R1177" i="1"/>
  <c r="Q1177" i="1"/>
  <c r="P1177" i="1"/>
  <c r="R1176" i="1"/>
  <c r="Q1176" i="1"/>
  <c r="P1176" i="1"/>
  <c r="R1175" i="1"/>
  <c r="Q1175" i="1"/>
  <c r="P1175" i="1"/>
  <c r="R1174" i="1"/>
  <c r="Q1174" i="1"/>
  <c r="P1174" i="1"/>
  <c r="R1173" i="1"/>
  <c r="Q1173" i="1"/>
  <c r="P1173" i="1"/>
  <c r="R1172" i="1"/>
  <c r="Q1172" i="1"/>
  <c r="P1172" i="1"/>
  <c r="R1171" i="1"/>
  <c r="Q1171" i="1"/>
  <c r="P1171" i="1"/>
  <c r="R1170" i="1"/>
  <c r="Q1170" i="1"/>
  <c r="P1170" i="1"/>
  <c r="R1169" i="1"/>
  <c r="Q1169" i="1"/>
  <c r="P1169" i="1"/>
  <c r="R1168" i="1"/>
  <c r="Q1168" i="1"/>
  <c r="P1168" i="1"/>
  <c r="R1167" i="1"/>
  <c r="Q1167" i="1"/>
  <c r="P1167" i="1"/>
  <c r="R1166" i="1"/>
  <c r="Q1166" i="1"/>
  <c r="P1166" i="1"/>
  <c r="R1165" i="1"/>
  <c r="Q1165" i="1"/>
  <c r="P1165" i="1"/>
  <c r="R1164" i="1"/>
  <c r="Q1164" i="1"/>
  <c r="P1164" i="1"/>
  <c r="R1163" i="1"/>
  <c r="Q1163" i="1"/>
  <c r="P1163" i="1"/>
  <c r="R1162" i="1"/>
  <c r="Q1162" i="1"/>
  <c r="P1162" i="1"/>
  <c r="R1161" i="1"/>
  <c r="Q1161" i="1"/>
  <c r="P1161" i="1"/>
  <c r="R1160" i="1"/>
  <c r="Q1160" i="1"/>
  <c r="P1160" i="1"/>
  <c r="R1159" i="1"/>
  <c r="Q1159" i="1"/>
  <c r="P1159" i="1"/>
  <c r="R1158" i="1"/>
  <c r="Q1158" i="1"/>
  <c r="P1158" i="1"/>
  <c r="R1157" i="1"/>
  <c r="Q1157" i="1"/>
  <c r="P1157" i="1"/>
  <c r="R1156" i="1"/>
  <c r="Q1156" i="1"/>
  <c r="P1156" i="1"/>
  <c r="R1155" i="1"/>
  <c r="Q1155" i="1"/>
  <c r="P1155" i="1"/>
  <c r="R1154" i="1"/>
  <c r="Q1154" i="1"/>
  <c r="P1154" i="1"/>
  <c r="R1153" i="1"/>
  <c r="Q1153" i="1"/>
  <c r="P1153" i="1"/>
  <c r="R1152" i="1"/>
  <c r="Q1152" i="1"/>
  <c r="P1152" i="1"/>
  <c r="R1151" i="1"/>
  <c r="Q1151" i="1"/>
  <c r="P1151" i="1"/>
  <c r="R1150" i="1"/>
  <c r="Q1150" i="1"/>
  <c r="P1150" i="1"/>
  <c r="R1149" i="1"/>
  <c r="Q1149" i="1"/>
  <c r="P1149" i="1"/>
  <c r="R1148" i="1"/>
  <c r="Q1148" i="1"/>
  <c r="P1148" i="1"/>
  <c r="R1147" i="1"/>
  <c r="Q1147" i="1"/>
  <c r="P1147" i="1"/>
  <c r="R1146" i="1"/>
  <c r="Q1146" i="1"/>
  <c r="P1146" i="1"/>
  <c r="R1145" i="1"/>
  <c r="Q1145" i="1"/>
  <c r="P1145" i="1"/>
  <c r="R1144" i="1"/>
  <c r="Q1144" i="1"/>
  <c r="P1144" i="1"/>
  <c r="R1143" i="1"/>
  <c r="Q1143" i="1"/>
  <c r="P1143" i="1"/>
  <c r="R1142" i="1"/>
  <c r="Q1142" i="1"/>
  <c r="P1142" i="1"/>
  <c r="R1141" i="1"/>
  <c r="Q1141" i="1"/>
  <c r="P1141" i="1"/>
  <c r="R1140" i="1"/>
  <c r="Q1140" i="1"/>
  <c r="P1140" i="1"/>
  <c r="R1139" i="1"/>
  <c r="Q1139" i="1"/>
  <c r="P1139" i="1"/>
  <c r="R1138" i="1"/>
  <c r="Q1138" i="1"/>
  <c r="P1138" i="1"/>
  <c r="R1137" i="1"/>
  <c r="Q1137" i="1"/>
  <c r="P1137" i="1"/>
  <c r="R1136" i="1"/>
  <c r="Q1136" i="1"/>
  <c r="P1136" i="1"/>
  <c r="R1135" i="1"/>
  <c r="Q1135" i="1"/>
  <c r="P1135" i="1"/>
  <c r="R1134" i="1"/>
  <c r="Q1134" i="1"/>
  <c r="P1134" i="1"/>
  <c r="R1133" i="1"/>
  <c r="Q1133" i="1"/>
  <c r="P1133" i="1"/>
  <c r="R1132" i="1"/>
  <c r="Q1132" i="1"/>
  <c r="P1132" i="1"/>
  <c r="R1131" i="1"/>
  <c r="Q1131" i="1"/>
  <c r="P1131" i="1"/>
  <c r="R1130" i="1"/>
  <c r="Q1130" i="1"/>
  <c r="P1130" i="1"/>
  <c r="R1129" i="1"/>
  <c r="Q1129" i="1"/>
  <c r="P1129" i="1"/>
  <c r="R1128" i="1"/>
  <c r="Q1128" i="1"/>
  <c r="P1128" i="1"/>
  <c r="R1127" i="1"/>
  <c r="Q1127" i="1"/>
  <c r="P1127" i="1"/>
  <c r="R1126" i="1"/>
  <c r="Q1126" i="1"/>
  <c r="P1126" i="1"/>
  <c r="R1125" i="1"/>
  <c r="Q1125" i="1"/>
  <c r="P1125" i="1"/>
  <c r="R1124" i="1"/>
  <c r="Q1124" i="1"/>
  <c r="P1124" i="1"/>
  <c r="R1123" i="1"/>
  <c r="Q1123" i="1"/>
  <c r="P1123" i="1"/>
  <c r="R1122" i="1"/>
  <c r="Q1122" i="1"/>
  <c r="P1122" i="1"/>
  <c r="R1121" i="1"/>
  <c r="Q1121" i="1"/>
  <c r="P1121" i="1"/>
  <c r="R1120" i="1"/>
  <c r="Q1120" i="1"/>
  <c r="P1120" i="1"/>
  <c r="R1119" i="1"/>
  <c r="Q1119" i="1"/>
  <c r="P1119" i="1"/>
  <c r="R1118" i="1"/>
  <c r="Q1118" i="1"/>
  <c r="P1118" i="1"/>
  <c r="R1117" i="1"/>
  <c r="Q1117" i="1"/>
  <c r="P1117" i="1"/>
  <c r="R1116" i="1"/>
  <c r="Q1116" i="1"/>
  <c r="P1116" i="1"/>
  <c r="R1115" i="1"/>
  <c r="Q1115" i="1"/>
  <c r="P1115" i="1"/>
  <c r="R1114" i="1"/>
  <c r="Q1114" i="1"/>
  <c r="P1114" i="1"/>
  <c r="R1113" i="1"/>
  <c r="Q1113" i="1"/>
  <c r="P1113" i="1"/>
  <c r="R1112" i="1"/>
  <c r="Q1112" i="1"/>
  <c r="P1112" i="1"/>
  <c r="R1111" i="1"/>
  <c r="Q1111" i="1"/>
  <c r="P1111" i="1"/>
  <c r="R1110" i="1"/>
  <c r="Q1110" i="1"/>
  <c r="P1110" i="1"/>
  <c r="R1109" i="1"/>
  <c r="Q1109" i="1"/>
  <c r="P1109" i="1"/>
  <c r="R1108" i="1"/>
  <c r="Q1108" i="1"/>
  <c r="P1108" i="1"/>
  <c r="R1107" i="1"/>
  <c r="Q1107" i="1"/>
  <c r="P1107" i="1"/>
  <c r="R1106" i="1"/>
  <c r="Q1106" i="1"/>
  <c r="P1106" i="1"/>
  <c r="R1105" i="1"/>
  <c r="Q1105" i="1"/>
  <c r="P1105" i="1"/>
  <c r="R1104" i="1"/>
  <c r="Q1104" i="1"/>
  <c r="P1104" i="1"/>
  <c r="R1103" i="1"/>
  <c r="Q1103" i="1"/>
  <c r="P1103" i="1"/>
  <c r="R1102" i="1"/>
  <c r="Q1102" i="1"/>
  <c r="P1102" i="1"/>
  <c r="R1101" i="1"/>
  <c r="Q1101" i="1"/>
  <c r="P1101" i="1"/>
  <c r="R1100" i="1"/>
  <c r="Q1100" i="1"/>
  <c r="P1100" i="1"/>
  <c r="R1099" i="1"/>
  <c r="Q1099" i="1"/>
  <c r="P1099" i="1"/>
  <c r="R1098" i="1"/>
  <c r="Q1098" i="1"/>
  <c r="P1098" i="1"/>
  <c r="R1097" i="1"/>
  <c r="Q1097" i="1"/>
  <c r="P1097" i="1"/>
  <c r="R1096" i="1"/>
  <c r="Q1096" i="1"/>
  <c r="P1096" i="1"/>
  <c r="R1095" i="1"/>
  <c r="Q1095" i="1"/>
  <c r="P1095" i="1"/>
  <c r="R1094" i="1"/>
  <c r="Q1094" i="1"/>
  <c r="P1094" i="1"/>
  <c r="R1093" i="1"/>
  <c r="Q1093" i="1"/>
  <c r="P1093" i="1"/>
  <c r="R1092" i="1"/>
  <c r="Q1092" i="1"/>
  <c r="P1092" i="1"/>
  <c r="R1091" i="1"/>
  <c r="Q1091" i="1"/>
  <c r="P1091" i="1"/>
  <c r="R1090" i="1"/>
  <c r="Q1090" i="1"/>
  <c r="P1090" i="1"/>
  <c r="R1089" i="1"/>
  <c r="Q1089" i="1"/>
  <c r="P1089" i="1"/>
  <c r="R1088" i="1"/>
  <c r="Q1088" i="1"/>
  <c r="P1088" i="1"/>
  <c r="R1087" i="1"/>
  <c r="Q1087" i="1"/>
  <c r="P1087" i="1"/>
  <c r="R1086" i="1"/>
  <c r="Q1086" i="1"/>
  <c r="P1086" i="1"/>
  <c r="R1085" i="1"/>
  <c r="Q1085" i="1"/>
  <c r="P1085" i="1"/>
  <c r="R1084" i="1"/>
  <c r="Q1084" i="1"/>
  <c r="P1084" i="1"/>
  <c r="R1083" i="1"/>
  <c r="Q1083" i="1"/>
  <c r="P1083" i="1"/>
  <c r="R1082" i="1"/>
  <c r="Q1082" i="1"/>
  <c r="P1082" i="1"/>
  <c r="R1081" i="1"/>
  <c r="Q1081" i="1"/>
  <c r="P1081" i="1"/>
  <c r="R1080" i="1"/>
  <c r="Q1080" i="1"/>
  <c r="P1080" i="1"/>
  <c r="R1079" i="1"/>
  <c r="Q1079" i="1"/>
  <c r="P1079" i="1"/>
  <c r="R1078" i="1"/>
  <c r="Q1078" i="1"/>
  <c r="P1078" i="1"/>
  <c r="R1077" i="1"/>
  <c r="Q1077" i="1"/>
  <c r="P1077" i="1"/>
  <c r="R1076" i="1"/>
  <c r="Q1076" i="1"/>
  <c r="P1076" i="1"/>
  <c r="R1075" i="1"/>
  <c r="Q1075" i="1"/>
  <c r="P1075" i="1"/>
  <c r="R1074" i="1"/>
  <c r="Q1074" i="1"/>
  <c r="P1074" i="1"/>
  <c r="R1073" i="1"/>
  <c r="Q1073" i="1"/>
  <c r="P1073" i="1"/>
  <c r="R1072" i="1"/>
  <c r="Q1072" i="1"/>
  <c r="P1072" i="1"/>
  <c r="R1071" i="1"/>
  <c r="Q1071" i="1"/>
  <c r="P1071" i="1"/>
  <c r="R1070" i="1"/>
  <c r="Q1070" i="1"/>
  <c r="P1070" i="1"/>
  <c r="R1069" i="1"/>
  <c r="Q1069" i="1"/>
  <c r="P1069" i="1"/>
  <c r="R1068" i="1"/>
  <c r="Q1068" i="1"/>
  <c r="P1068" i="1"/>
  <c r="R1067" i="1"/>
  <c r="Q1067" i="1"/>
  <c r="P1067" i="1"/>
  <c r="R1066" i="1"/>
  <c r="Q1066" i="1"/>
  <c r="P1066" i="1"/>
  <c r="R1065" i="1"/>
  <c r="Q1065" i="1"/>
  <c r="P1065" i="1"/>
  <c r="R1064" i="1"/>
  <c r="Q1064" i="1"/>
  <c r="P1064" i="1"/>
  <c r="R1063" i="1"/>
  <c r="Q1063" i="1"/>
  <c r="P1063" i="1"/>
  <c r="R1062" i="1"/>
  <c r="Q1062" i="1"/>
  <c r="P1062" i="1"/>
  <c r="R1061" i="1"/>
  <c r="Q1061" i="1"/>
  <c r="P1061" i="1"/>
  <c r="R1060" i="1"/>
  <c r="Q1060" i="1"/>
  <c r="P1060" i="1"/>
  <c r="R1059" i="1"/>
  <c r="Q1059" i="1"/>
  <c r="P1059" i="1"/>
  <c r="R1058" i="1"/>
  <c r="Q1058" i="1"/>
  <c r="P1058" i="1"/>
  <c r="R1057" i="1"/>
  <c r="Q1057" i="1"/>
  <c r="P1057" i="1"/>
  <c r="R1056" i="1"/>
  <c r="Q1056" i="1"/>
  <c r="P1056" i="1"/>
  <c r="R1055" i="1"/>
  <c r="Q1055" i="1"/>
  <c r="P1055" i="1"/>
  <c r="R1054" i="1"/>
  <c r="Q1054" i="1"/>
  <c r="P1054" i="1"/>
  <c r="R1053" i="1"/>
  <c r="Q1053" i="1"/>
  <c r="P1053" i="1"/>
  <c r="R1052" i="1"/>
  <c r="Q1052" i="1"/>
  <c r="P1052" i="1"/>
  <c r="R1051" i="1"/>
  <c r="Q1051" i="1"/>
  <c r="P1051" i="1"/>
  <c r="R1050" i="1"/>
  <c r="Q1050" i="1"/>
  <c r="P1050" i="1"/>
  <c r="R1049" i="1"/>
  <c r="Q1049" i="1"/>
  <c r="P1049" i="1"/>
  <c r="R1048" i="1"/>
  <c r="Q1048" i="1"/>
  <c r="P1048" i="1"/>
  <c r="R1047" i="1"/>
  <c r="Q1047" i="1"/>
  <c r="P1047" i="1"/>
  <c r="R1046" i="1"/>
  <c r="Q1046" i="1"/>
  <c r="P1046" i="1"/>
  <c r="R1045" i="1"/>
  <c r="Q1045" i="1"/>
  <c r="P1045" i="1"/>
  <c r="R1044" i="1"/>
  <c r="Q1044" i="1"/>
  <c r="P1044" i="1"/>
  <c r="R1043" i="1"/>
  <c r="Q1043" i="1"/>
  <c r="P1043" i="1"/>
  <c r="R1042" i="1"/>
  <c r="Q1042" i="1"/>
  <c r="P1042" i="1"/>
  <c r="R1041" i="1"/>
  <c r="Q1041" i="1"/>
  <c r="P1041" i="1"/>
  <c r="R1040" i="1"/>
  <c r="Q1040" i="1"/>
  <c r="P1040" i="1"/>
  <c r="R1039" i="1"/>
  <c r="Q1039" i="1"/>
  <c r="P1039" i="1"/>
  <c r="R1038" i="1"/>
  <c r="Q1038" i="1"/>
  <c r="P1038" i="1"/>
  <c r="R1037" i="1"/>
  <c r="Q1037" i="1"/>
  <c r="P1037" i="1"/>
  <c r="R1036" i="1"/>
  <c r="Q1036" i="1"/>
  <c r="P1036" i="1"/>
  <c r="R1035" i="1"/>
  <c r="Q1035" i="1"/>
  <c r="P1035" i="1"/>
  <c r="R1034" i="1"/>
  <c r="Q1034" i="1"/>
  <c r="P1034" i="1"/>
  <c r="R1033" i="1"/>
  <c r="Q1033" i="1"/>
  <c r="P1033" i="1"/>
  <c r="R1032" i="1"/>
  <c r="Q1032" i="1"/>
  <c r="P1032" i="1"/>
  <c r="R1031" i="1"/>
  <c r="Q1031" i="1"/>
  <c r="P1031" i="1"/>
  <c r="R1030" i="1"/>
  <c r="Q1030" i="1"/>
  <c r="P1030" i="1"/>
  <c r="R1029" i="1"/>
  <c r="Q1029" i="1"/>
  <c r="P1029" i="1"/>
  <c r="R1028" i="1"/>
  <c r="Q1028" i="1"/>
  <c r="P1028" i="1"/>
  <c r="R1027" i="1"/>
  <c r="Q1027" i="1"/>
  <c r="P1027" i="1"/>
  <c r="R1026" i="1"/>
  <c r="Q1026" i="1"/>
  <c r="P1026" i="1"/>
  <c r="R1025" i="1"/>
  <c r="Q1025" i="1"/>
  <c r="P1025" i="1"/>
  <c r="R1024" i="1"/>
  <c r="Q1024" i="1"/>
  <c r="P1024" i="1"/>
  <c r="R1023" i="1"/>
  <c r="Q1023" i="1"/>
  <c r="P1023" i="1"/>
  <c r="R1022" i="1"/>
  <c r="Q1022" i="1"/>
  <c r="P1022" i="1"/>
  <c r="R1021" i="1"/>
  <c r="Q1021" i="1"/>
  <c r="P1021" i="1"/>
  <c r="R1020" i="1"/>
  <c r="Q1020" i="1"/>
  <c r="P1020" i="1"/>
  <c r="R1019" i="1"/>
  <c r="Q1019" i="1"/>
  <c r="P1019" i="1"/>
  <c r="R1018" i="1"/>
  <c r="Q1018" i="1"/>
  <c r="P1018" i="1"/>
  <c r="R1017" i="1"/>
  <c r="Q1017" i="1"/>
  <c r="P1017" i="1"/>
  <c r="R1016" i="1"/>
  <c r="Q1016" i="1"/>
  <c r="P1016" i="1"/>
  <c r="R1015" i="1"/>
  <c r="Q1015" i="1"/>
  <c r="P1015" i="1"/>
  <c r="R1014" i="1"/>
  <c r="Q1014" i="1"/>
  <c r="P1014" i="1"/>
  <c r="R1013" i="1"/>
  <c r="Q1013" i="1"/>
  <c r="P1013" i="1"/>
  <c r="R1012" i="1"/>
  <c r="Q1012" i="1"/>
  <c r="P1012" i="1"/>
  <c r="R1011" i="1"/>
  <c r="Q1011" i="1"/>
  <c r="P1011" i="1"/>
  <c r="R1010" i="1"/>
  <c r="Q1010" i="1"/>
  <c r="P1010" i="1"/>
  <c r="R1009" i="1"/>
  <c r="Q1009" i="1"/>
  <c r="P1009" i="1"/>
  <c r="R1008" i="1"/>
  <c r="Q1008" i="1"/>
  <c r="P1008" i="1"/>
  <c r="R1007" i="1"/>
  <c r="Q1007" i="1"/>
  <c r="P1007" i="1"/>
  <c r="R1006" i="1"/>
  <c r="Q1006" i="1"/>
  <c r="P1006" i="1"/>
  <c r="R1005" i="1"/>
  <c r="Q1005" i="1"/>
  <c r="P1005" i="1"/>
  <c r="R1004" i="1"/>
  <c r="Q1004" i="1"/>
  <c r="P1004" i="1"/>
  <c r="R1003" i="1"/>
  <c r="Q1003" i="1"/>
  <c r="P1003" i="1"/>
  <c r="R1002" i="1"/>
  <c r="Q1002" i="1"/>
  <c r="P1002" i="1"/>
  <c r="R1001" i="1"/>
  <c r="Q1001" i="1"/>
  <c r="P1001" i="1"/>
  <c r="R1000" i="1"/>
  <c r="Q1000" i="1"/>
  <c r="P1000" i="1"/>
  <c r="R999" i="1"/>
  <c r="Q999" i="1"/>
  <c r="P999" i="1"/>
  <c r="R998" i="1"/>
  <c r="Q998" i="1"/>
  <c r="P998" i="1"/>
  <c r="R997" i="1"/>
  <c r="Q997" i="1"/>
  <c r="P997" i="1"/>
  <c r="R996" i="1"/>
  <c r="Q996" i="1"/>
  <c r="P996" i="1"/>
  <c r="R995" i="1"/>
  <c r="Q995" i="1"/>
  <c r="P995" i="1"/>
  <c r="R994" i="1"/>
  <c r="Q994" i="1"/>
  <c r="P994" i="1"/>
  <c r="R993" i="1"/>
  <c r="Q993" i="1"/>
  <c r="P993" i="1"/>
  <c r="R992" i="1"/>
  <c r="Q992" i="1"/>
  <c r="P992" i="1"/>
  <c r="R991" i="1"/>
  <c r="Q991" i="1"/>
  <c r="P991" i="1"/>
  <c r="R990" i="1"/>
  <c r="Q990" i="1"/>
  <c r="P990" i="1"/>
  <c r="R989" i="1"/>
  <c r="Q989" i="1"/>
  <c r="P989" i="1"/>
  <c r="R988" i="1"/>
  <c r="Q988" i="1"/>
  <c r="P988" i="1"/>
  <c r="R987" i="1"/>
  <c r="Q987" i="1"/>
  <c r="P987" i="1"/>
  <c r="R986" i="1"/>
  <c r="Q986" i="1"/>
  <c r="P986" i="1"/>
  <c r="R985" i="1"/>
  <c r="Q985" i="1"/>
  <c r="P985" i="1"/>
  <c r="R984" i="1"/>
  <c r="Q984" i="1"/>
  <c r="P984" i="1"/>
  <c r="R983" i="1"/>
  <c r="Q983" i="1"/>
  <c r="P983" i="1"/>
  <c r="R982" i="1"/>
  <c r="Q982" i="1"/>
  <c r="P982" i="1"/>
  <c r="R981" i="1"/>
  <c r="Q981" i="1"/>
  <c r="P981" i="1"/>
  <c r="R980" i="1"/>
  <c r="Q980" i="1"/>
  <c r="P980" i="1"/>
  <c r="R979" i="1"/>
  <c r="Q979" i="1"/>
  <c r="P979" i="1"/>
  <c r="R978" i="1"/>
  <c r="Q978" i="1"/>
  <c r="P978" i="1"/>
  <c r="R977" i="1"/>
  <c r="Q977" i="1"/>
  <c r="P977" i="1"/>
  <c r="R976" i="1"/>
  <c r="Q976" i="1"/>
  <c r="P976" i="1"/>
  <c r="R975" i="1"/>
  <c r="Q975" i="1"/>
  <c r="P975" i="1"/>
  <c r="R974" i="1"/>
  <c r="Q974" i="1"/>
  <c r="P974" i="1"/>
  <c r="R973" i="1"/>
  <c r="Q973" i="1"/>
  <c r="P973" i="1"/>
  <c r="R972" i="1"/>
  <c r="Q972" i="1"/>
  <c r="P972" i="1"/>
  <c r="R971" i="1"/>
  <c r="Q971" i="1"/>
  <c r="P971" i="1"/>
  <c r="R970" i="1"/>
  <c r="Q970" i="1"/>
  <c r="P970" i="1"/>
  <c r="R969" i="1"/>
  <c r="Q969" i="1"/>
  <c r="P969" i="1"/>
  <c r="R968" i="1"/>
  <c r="Q968" i="1"/>
  <c r="P968" i="1"/>
  <c r="R967" i="1"/>
  <c r="Q967" i="1"/>
  <c r="P967" i="1"/>
  <c r="R966" i="1"/>
  <c r="Q966" i="1"/>
  <c r="P966" i="1"/>
  <c r="R965" i="1"/>
  <c r="Q965" i="1"/>
  <c r="P965" i="1"/>
  <c r="R964" i="1"/>
  <c r="Q964" i="1"/>
  <c r="P964" i="1"/>
  <c r="R963" i="1"/>
  <c r="Q963" i="1"/>
  <c r="P963" i="1"/>
  <c r="R962" i="1"/>
  <c r="Q962" i="1"/>
  <c r="P962" i="1"/>
  <c r="R961" i="1"/>
  <c r="Q961" i="1"/>
  <c r="P961" i="1"/>
  <c r="R960" i="1"/>
  <c r="Q960" i="1"/>
  <c r="P960" i="1"/>
  <c r="R959" i="1"/>
  <c r="Q959" i="1"/>
  <c r="P959" i="1"/>
  <c r="R958" i="1"/>
  <c r="Q958" i="1"/>
  <c r="P958" i="1"/>
  <c r="R957" i="1"/>
  <c r="Q957" i="1"/>
  <c r="P957" i="1"/>
  <c r="R956" i="1"/>
  <c r="Q956" i="1"/>
  <c r="P956" i="1"/>
  <c r="R955" i="1"/>
  <c r="Q955" i="1"/>
  <c r="P955" i="1"/>
  <c r="R954" i="1"/>
  <c r="Q954" i="1"/>
  <c r="P954" i="1"/>
  <c r="R953" i="1"/>
  <c r="Q953" i="1"/>
  <c r="P953" i="1"/>
  <c r="R952" i="1"/>
  <c r="Q952" i="1"/>
  <c r="P952" i="1"/>
  <c r="R951" i="1"/>
  <c r="Q951" i="1"/>
  <c r="P951" i="1"/>
  <c r="R950" i="1"/>
  <c r="Q950" i="1"/>
  <c r="P950" i="1"/>
  <c r="R949" i="1"/>
  <c r="Q949" i="1"/>
  <c r="P949" i="1"/>
  <c r="R948" i="1"/>
  <c r="Q948" i="1"/>
  <c r="P948" i="1"/>
  <c r="R947" i="1"/>
  <c r="Q947" i="1"/>
  <c r="P947" i="1"/>
  <c r="R946" i="1"/>
  <c r="Q946" i="1"/>
  <c r="P946" i="1"/>
  <c r="R945" i="1"/>
  <c r="Q945" i="1"/>
  <c r="P945" i="1"/>
  <c r="R944" i="1"/>
  <c r="Q944" i="1"/>
  <c r="P944" i="1"/>
  <c r="R943" i="1"/>
  <c r="Q943" i="1"/>
  <c r="P943" i="1"/>
  <c r="R942" i="1"/>
  <c r="Q942" i="1"/>
  <c r="P942" i="1"/>
  <c r="R941" i="1"/>
  <c r="Q941" i="1"/>
  <c r="P941" i="1"/>
  <c r="R940" i="1"/>
  <c r="Q940" i="1"/>
  <c r="P940" i="1"/>
  <c r="R939" i="1"/>
  <c r="Q939" i="1"/>
  <c r="P939" i="1"/>
  <c r="R938" i="1"/>
  <c r="Q938" i="1"/>
  <c r="P938" i="1"/>
  <c r="R937" i="1"/>
  <c r="Q937" i="1"/>
  <c r="P937" i="1"/>
  <c r="R936" i="1"/>
  <c r="Q936" i="1"/>
  <c r="P936" i="1"/>
  <c r="R935" i="1"/>
  <c r="Q935" i="1"/>
  <c r="P935" i="1"/>
  <c r="R934" i="1"/>
  <c r="Q934" i="1"/>
  <c r="P934" i="1"/>
  <c r="R933" i="1"/>
  <c r="Q933" i="1"/>
  <c r="P933" i="1"/>
  <c r="R932" i="1"/>
  <c r="Q932" i="1"/>
  <c r="P932" i="1"/>
  <c r="R931" i="1"/>
  <c r="Q931" i="1"/>
  <c r="P931" i="1"/>
  <c r="R930" i="1"/>
  <c r="Q930" i="1"/>
  <c r="P930" i="1"/>
  <c r="R929" i="1"/>
  <c r="Q929" i="1"/>
  <c r="P929" i="1"/>
  <c r="R928" i="1"/>
  <c r="Q928" i="1"/>
  <c r="P928" i="1"/>
  <c r="R927" i="1"/>
  <c r="Q927" i="1"/>
  <c r="P927" i="1"/>
  <c r="R926" i="1"/>
  <c r="Q926" i="1"/>
  <c r="P926" i="1"/>
  <c r="R925" i="1"/>
  <c r="Q925" i="1"/>
  <c r="P925" i="1"/>
  <c r="R924" i="1"/>
  <c r="Q924" i="1"/>
  <c r="P924" i="1"/>
  <c r="R923" i="1"/>
  <c r="Q923" i="1"/>
  <c r="P923" i="1"/>
  <c r="R922" i="1"/>
  <c r="Q922" i="1"/>
  <c r="P922" i="1"/>
  <c r="R921" i="1"/>
  <c r="Q921" i="1"/>
  <c r="P921" i="1"/>
  <c r="R920" i="1"/>
  <c r="Q920" i="1"/>
  <c r="P920" i="1"/>
  <c r="R919" i="1"/>
  <c r="Q919" i="1"/>
  <c r="P919" i="1"/>
  <c r="R918" i="1"/>
  <c r="Q918" i="1"/>
  <c r="P918" i="1"/>
  <c r="R917" i="1"/>
  <c r="Q917" i="1"/>
  <c r="P917" i="1"/>
  <c r="R916" i="1"/>
  <c r="Q916" i="1"/>
  <c r="P916" i="1"/>
  <c r="R915" i="1"/>
  <c r="Q915" i="1"/>
  <c r="P915" i="1"/>
  <c r="R914" i="1"/>
  <c r="Q914" i="1"/>
  <c r="P914" i="1"/>
  <c r="R913" i="1"/>
  <c r="Q913" i="1"/>
  <c r="P913" i="1"/>
  <c r="R912" i="1"/>
  <c r="Q912" i="1"/>
  <c r="P912" i="1"/>
  <c r="R911" i="1"/>
  <c r="Q911" i="1"/>
  <c r="P911" i="1"/>
  <c r="R910" i="1"/>
  <c r="Q910" i="1"/>
  <c r="P910" i="1"/>
  <c r="R909" i="1"/>
  <c r="Q909" i="1"/>
  <c r="P909" i="1"/>
  <c r="R908" i="1"/>
  <c r="Q908" i="1"/>
  <c r="P908" i="1"/>
  <c r="R907" i="1"/>
  <c r="Q907" i="1"/>
  <c r="P907" i="1"/>
  <c r="R906" i="1"/>
  <c r="Q906" i="1"/>
  <c r="P906" i="1"/>
  <c r="R905" i="1"/>
  <c r="Q905" i="1"/>
  <c r="P905" i="1"/>
  <c r="R904" i="1"/>
  <c r="Q904" i="1"/>
  <c r="P904" i="1"/>
  <c r="R903" i="1"/>
  <c r="Q903" i="1"/>
  <c r="P903" i="1"/>
  <c r="R902" i="1"/>
  <c r="Q902" i="1"/>
  <c r="P902" i="1"/>
  <c r="R901" i="1"/>
  <c r="Q901" i="1"/>
  <c r="P901" i="1"/>
  <c r="R900" i="1"/>
  <c r="Q900" i="1"/>
  <c r="P900" i="1"/>
  <c r="R899" i="1"/>
  <c r="Q899" i="1"/>
  <c r="P899" i="1"/>
  <c r="R898" i="1"/>
  <c r="Q898" i="1"/>
  <c r="P898" i="1"/>
  <c r="R897" i="1"/>
  <c r="Q897" i="1"/>
  <c r="P897" i="1"/>
  <c r="R896" i="1"/>
  <c r="Q896" i="1"/>
  <c r="P896" i="1"/>
  <c r="R895" i="1"/>
  <c r="Q895" i="1"/>
  <c r="P895" i="1"/>
  <c r="R894" i="1"/>
  <c r="Q894" i="1"/>
  <c r="P894" i="1"/>
  <c r="R893" i="1"/>
  <c r="Q893" i="1"/>
  <c r="P893" i="1"/>
  <c r="R892" i="1"/>
  <c r="Q892" i="1"/>
  <c r="P892" i="1"/>
  <c r="R891" i="1"/>
  <c r="Q891" i="1"/>
  <c r="P891" i="1"/>
  <c r="R890" i="1"/>
  <c r="Q890" i="1"/>
  <c r="P890" i="1"/>
  <c r="R889" i="1"/>
  <c r="Q889" i="1"/>
  <c r="P889" i="1"/>
  <c r="R888" i="1"/>
  <c r="Q888" i="1"/>
  <c r="P888" i="1"/>
  <c r="R887" i="1"/>
  <c r="Q887" i="1"/>
  <c r="P887" i="1"/>
  <c r="R886" i="1"/>
  <c r="Q886" i="1"/>
  <c r="P886" i="1"/>
  <c r="R885" i="1"/>
  <c r="Q885" i="1"/>
  <c r="P885" i="1"/>
  <c r="R884" i="1"/>
  <c r="Q884" i="1"/>
  <c r="P884" i="1"/>
  <c r="R883" i="1"/>
  <c r="Q883" i="1"/>
  <c r="P883" i="1"/>
  <c r="R882" i="1"/>
  <c r="Q882" i="1"/>
  <c r="P882" i="1"/>
  <c r="R881" i="1"/>
  <c r="Q881" i="1"/>
  <c r="P881" i="1"/>
  <c r="R880" i="1"/>
  <c r="Q880" i="1"/>
  <c r="P880" i="1"/>
  <c r="R879" i="1"/>
  <c r="Q879" i="1"/>
  <c r="P879" i="1"/>
  <c r="R878" i="1"/>
  <c r="Q878" i="1"/>
  <c r="P878" i="1"/>
  <c r="R877" i="1"/>
  <c r="Q877" i="1"/>
  <c r="P877" i="1"/>
  <c r="R876" i="1"/>
  <c r="Q876" i="1"/>
  <c r="P876" i="1"/>
  <c r="R875" i="1"/>
  <c r="Q875" i="1"/>
  <c r="P875" i="1"/>
  <c r="R874" i="1"/>
  <c r="Q874" i="1"/>
  <c r="P874" i="1"/>
  <c r="R873" i="1"/>
  <c r="Q873" i="1"/>
  <c r="P873" i="1"/>
  <c r="R872" i="1"/>
  <c r="Q872" i="1"/>
  <c r="P872" i="1"/>
  <c r="R871" i="1"/>
  <c r="Q871" i="1"/>
  <c r="P871" i="1"/>
  <c r="R870" i="1"/>
  <c r="Q870" i="1"/>
  <c r="P870" i="1"/>
  <c r="R869" i="1"/>
  <c r="Q869" i="1"/>
  <c r="P869" i="1"/>
  <c r="R868" i="1"/>
  <c r="Q868" i="1"/>
  <c r="P868" i="1"/>
  <c r="R867" i="1"/>
  <c r="Q867" i="1"/>
  <c r="P867" i="1"/>
  <c r="R866" i="1"/>
  <c r="Q866" i="1"/>
  <c r="P866" i="1"/>
  <c r="R865" i="1"/>
  <c r="Q865" i="1"/>
  <c r="P865" i="1"/>
  <c r="R864" i="1"/>
  <c r="Q864" i="1"/>
  <c r="P864" i="1"/>
  <c r="R863" i="1"/>
  <c r="Q863" i="1"/>
  <c r="P863" i="1"/>
  <c r="R862" i="1"/>
  <c r="Q862" i="1"/>
  <c r="P862" i="1"/>
  <c r="R861" i="1"/>
  <c r="Q861" i="1"/>
  <c r="P861" i="1"/>
  <c r="R860" i="1"/>
  <c r="Q860" i="1"/>
  <c r="P860" i="1"/>
  <c r="R859" i="1"/>
  <c r="Q859" i="1"/>
  <c r="P859" i="1"/>
  <c r="R858" i="1"/>
  <c r="Q858" i="1"/>
  <c r="P858" i="1"/>
  <c r="R857" i="1"/>
  <c r="Q857" i="1"/>
  <c r="P857" i="1"/>
  <c r="R856" i="1"/>
  <c r="Q856" i="1"/>
  <c r="P856" i="1"/>
  <c r="R855" i="1"/>
  <c r="Q855" i="1"/>
  <c r="P855" i="1"/>
  <c r="R854" i="1"/>
  <c r="Q854" i="1"/>
  <c r="P854" i="1"/>
  <c r="R853" i="1"/>
  <c r="Q853" i="1"/>
  <c r="P853" i="1"/>
  <c r="R852" i="1"/>
  <c r="Q852" i="1"/>
  <c r="P852" i="1"/>
  <c r="R851" i="1"/>
  <c r="Q851" i="1"/>
  <c r="P851" i="1"/>
  <c r="R850" i="1"/>
  <c r="Q850" i="1"/>
  <c r="P850" i="1"/>
  <c r="R849" i="1"/>
  <c r="Q849" i="1"/>
  <c r="P849" i="1"/>
  <c r="R848" i="1"/>
  <c r="Q848" i="1"/>
  <c r="P848" i="1"/>
  <c r="R847" i="1"/>
  <c r="Q847" i="1"/>
  <c r="P847" i="1"/>
  <c r="R846" i="1"/>
  <c r="Q846" i="1"/>
  <c r="P846" i="1"/>
  <c r="R845" i="1"/>
  <c r="Q845" i="1"/>
  <c r="P845" i="1"/>
  <c r="R844" i="1"/>
  <c r="Q844" i="1"/>
  <c r="P844" i="1"/>
  <c r="R843" i="1"/>
  <c r="Q843" i="1"/>
  <c r="P843" i="1"/>
  <c r="R842" i="1"/>
  <c r="Q842" i="1"/>
  <c r="P842" i="1"/>
  <c r="R841" i="1"/>
  <c r="Q841" i="1"/>
  <c r="P841" i="1"/>
  <c r="R840" i="1"/>
  <c r="Q840" i="1"/>
  <c r="P840" i="1"/>
  <c r="R839" i="1"/>
  <c r="Q839" i="1"/>
  <c r="P839" i="1"/>
  <c r="R838" i="1"/>
  <c r="Q838" i="1"/>
  <c r="P838" i="1"/>
  <c r="R837" i="1"/>
  <c r="Q837" i="1"/>
  <c r="P837" i="1"/>
  <c r="R836" i="1"/>
  <c r="Q836" i="1"/>
  <c r="P836" i="1"/>
  <c r="R835" i="1"/>
  <c r="Q835" i="1"/>
  <c r="P835" i="1"/>
  <c r="R834" i="1"/>
  <c r="Q834" i="1"/>
  <c r="P834" i="1"/>
  <c r="R833" i="1"/>
  <c r="Q833" i="1"/>
  <c r="P833" i="1"/>
  <c r="R832" i="1"/>
  <c r="Q832" i="1"/>
  <c r="P832" i="1"/>
  <c r="R831" i="1"/>
  <c r="Q831" i="1"/>
  <c r="P831" i="1"/>
  <c r="R830" i="1"/>
  <c r="Q830" i="1"/>
  <c r="P830" i="1"/>
  <c r="R829" i="1"/>
  <c r="Q829" i="1"/>
  <c r="P829" i="1"/>
  <c r="R828" i="1"/>
  <c r="Q828" i="1"/>
  <c r="P828" i="1"/>
  <c r="R827" i="1"/>
  <c r="Q827" i="1"/>
  <c r="P827" i="1"/>
  <c r="R826" i="1"/>
  <c r="Q826" i="1"/>
  <c r="P826" i="1"/>
  <c r="R825" i="1"/>
  <c r="Q825" i="1"/>
  <c r="P825" i="1"/>
  <c r="R824" i="1"/>
  <c r="Q824" i="1"/>
  <c r="P824" i="1"/>
  <c r="R823" i="1"/>
  <c r="Q823" i="1"/>
  <c r="P823" i="1"/>
  <c r="R822" i="1"/>
  <c r="Q822" i="1"/>
  <c r="P822" i="1"/>
  <c r="R821" i="1"/>
  <c r="Q821" i="1"/>
  <c r="P821" i="1"/>
  <c r="R820" i="1"/>
  <c r="Q820" i="1"/>
  <c r="P820" i="1"/>
  <c r="R819" i="1"/>
  <c r="Q819" i="1"/>
  <c r="P819" i="1"/>
  <c r="R818" i="1"/>
  <c r="Q818" i="1"/>
  <c r="P818" i="1"/>
  <c r="R817" i="1"/>
  <c r="Q817" i="1"/>
  <c r="P817" i="1"/>
  <c r="R816" i="1"/>
  <c r="Q816" i="1"/>
  <c r="P816" i="1"/>
  <c r="R815" i="1"/>
  <c r="Q815" i="1"/>
  <c r="P815" i="1"/>
  <c r="R814" i="1"/>
  <c r="Q814" i="1"/>
  <c r="P814" i="1"/>
  <c r="R813" i="1"/>
  <c r="Q813" i="1"/>
  <c r="P813" i="1"/>
  <c r="R812" i="1"/>
  <c r="Q812" i="1"/>
  <c r="P812" i="1"/>
  <c r="R811" i="1"/>
  <c r="Q811" i="1"/>
  <c r="P811" i="1"/>
  <c r="R810" i="1"/>
  <c r="Q810" i="1"/>
  <c r="P810" i="1"/>
  <c r="R809" i="1"/>
  <c r="Q809" i="1"/>
  <c r="P809" i="1"/>
  <c r="R808" i="1"/>
  <c r="Q808" i="1"/>
  <c r="P808" i="1"/>
  <c r="R807" i="1"/>
  <c r="Q807" i="1"/>
  <c r="P807" i="1"/>
  <c r="R806" i="1"/>
  <c r="Q806" i="1"/>
  <c r="P806" i="1"/>
  <c r="R805" i="1"/>
  <c r="Q805" i="1"/>
  <c r="P805" i="1"/>
  <c r="R804" i="1"/>
  <c r="Q804" i="1"/>
  <c r="P804" i="1"/>
  <c r="R803" i="1"/>
  <c r="Q803" i="1"/>
  <c r="P803" i="1"/>
  <c r="R802" i="1"/>
  <c r="Q802" i="1"/>
  <c r="P802" i="1"/>
  <c r="R801" i="1"/>
  <c r="Q801" i="1"/>
  <c r="P801" i="1"/>
  <c r="R800" i="1"/>
  <c r="Q800" i="1"/>
  <c r="P800" i="1"/>
  <c r="R799" i="1"/>
  <c r="Q799" i="1"/>
  <c r="P799" i="1"/>
  <c r="R798" i="1"/>
  <c r="Q798" i="1"/>
  <c r="P798" i="1"/>
  <c r="R797" i="1"/>
  <c r="Q797" i="1"/>
  <c r="P797" i="1"/>
  <c r="R796" i="1"/>
  <c r="Q796" i="1"/>
  <c r="P796" i="1"/>
  <c r="R795" i="1"/>
  <c r="Q795" i="1"/>
  <c r="P795" i="1"/>
  <c r="R794" i="1"/>
  <c r="Q794" i="1"/>
  <c r="P794" i="1"/>
  <c r="R793" i="1"/>
  <c r="Q793" i="1"/>
  <c r="P793" i="1"/>
  <c r="R792" i="1"/>
  <c r="Q792" i="1"/>
  <c r="P792" i="1"/>
  <c r="R791" i="1"/>
  <c r="Q791" i="1"/>
  <c r="P791" i="1"/>
  <c r="R790" i="1"/>
  <c r="Q790" i="1"/>
  <c r="P790" i="1"/>
  <c r="R789" i="1"/>
  <c r="Q789" i="1"/>
  <c r="P789" i="1"/>
  <c r="R788" i="1"/>
  <c r="Q788" i="1"/>
  <c r="P788" i="1"/>
  <c r="R787" i="1"/>
  <c r="Q787" i="1"/>
  <c r="P787" i="1"/>
  <c r="R786" i="1"/>
  <c r="Q786" i="1"/>
  <c r="P786" i="1"/>
  <c r="R785" i="1"/>
  <c r="Q785" i="1"/>
  <c r="P785" i="1"/>
  <c r="R784" i="1"/>
  <c r="Q784" i="1"/>
  <c r="P784" i="1"/>
  <c r="R783" i="1"/>
  <c r="Q783" i="1"/>
  <c r="P783" i="1"/>
  <c r="R782" i="1"/>
  <c r="Q782" i="1"/>
  <c r="P782" i="1"/>
  <c r="R781" i="1"/>
  <c r="Q781" i="1"/>
  <c r="P781" i="1"/>
  <c r="R780" i="1"/>
  <c r="Q780" i="1"/>
  <c r="P780" i="1"/>
  <c r="R779" i="1"/>
  <c r="Q779" i="1"/>
  <c r="P779" i="1"/>
  <c r="R778" i="1"/>
  <c r="Q778" i="1"/>
  <c r="P778" i="1"/>
  <c r="R777" i="1"/>
  <c r="Q777" i="1"/>
  <c r="P777" i="1"/>
  <c r="R776" i="1"/>
  <c r="Q776" i="1"/>
  <c r="P776" i="1"/>
  <c r="R775" i="1"/>
  <c r="Q775" i="1"/>
  <c r="P775" i="1"/>
  <c r="R774" i="1"/>
  <c r="Q774" i="1"/>
  <c r="P774" i="1"/>
  <c r="R773" i="1"/>
  <c r="Q773" i="1"/>
  <c r="P773" i="1"/>
  <c r="R772" i="1"/>
  <c r="Q772" i="1"/>
  <c r="P772" i="1"/>
  <c r="R771" i="1"/>
  <c r="Q771" i="1"/>
  <c r="P771" i="1"/>
  <c r="R770" i="1"/>
  <c r="Q770" i="1"/>
  <c r="P770" i="1"/>
  <c r="R769" i="1"/>
  <c r="Q769" i="1"/>
  <c r="P769" i="1"/>
  <c r="R768" i="1"/>
  <c r="Q768" i="1"/>
  <c r="P768" i="1"/>
  <c r="R767" i="1"/>
  <c r="Q767" i="1"/>
  <c r="P767" i="1"/>
  <c r="R766" i="1"/>
  <c r="Q766" i="1"/>
  <c r="P766" i="1"/>
  <c r="R765" i="1"/>
  <c r="Q765" i="1"/>
  <c r="P765" i="1"/>
  <c r="R764" i="1"/>
  <c r="Q764" i="1"/>
  <c r="P764" i="1"/>
  <c r="R763" i="1"/>
  <c r="Q763" i="1"/>
  <c r="P763" i="1"/>
  <c r="R762" i="1"/>
  <c r="Q762" i="1"/>
  <c r="P762" i="1"/>
  <c r="R761" i="1"/>
  <c r="Q761" i="1"/>
  <c r="P761" i="1"/>
  <c r="R760" i="1"/>
  <c r="Q760" i="1"/>
  <c r="P760" i="1"/>
  <c r="R759" i="1"/>
  <c r="Q759" i="1"/>
  <c r="P759" i="1"/>
  <c r="R758" i="1"/>
  <c r="Q758" i="1"/>
  <c r="P758" i="1"/>
  <c r="R757" i="1"/>
  <c r="Q757" i="1"/>
  <c r="P757" i="1"/>
  <c r="R756" i="1"/>
  <c r="Q756" i="1"/>
  <c r="P756" i="1"/>
  <c r="R755" i="1"/>
  <c r="Q755" i="1"/>
  <c r="P755" i="1"/>
  <c r="R754" i="1"/>
  <c r="Q754" i="1"/>
  <c r="P754" i="1"/>
  <c r="R753" i="1"/>
  <c r="Q753" i="1"/>
  <c r="P753" i="1"/>
  <c r="R752" i="1"/>
  <c r="Q752" i="1"/>
  <c r="P752" i="1"/>
  <c r="R751" i="1"/>
  <c r="Q751" i="1"/>
  <c r="P751" i="1"/>
  <c r="R750" i="1"/>
  <c r="Q750" i="1"/>
  <c r="P750" i="1"/>
  <c r="R749" i="1"/>
  <c r="Q749" i="1"/>
  <c r="P749" i="1"/>
  <c r="R748" i="1"/>
  <c r="Q748" i="1"/>
  <c r="P748" i="1"/>
  <c r="R747" i="1"/>
  <c r="Q747" i="1"/>
  <c r="P747" i="1"/>
  <c r="R746" i="1"/>
  <c r="Q746" i="1"/>
  <c r="P746" i="1"/>
  <c r="R745" i="1"/>
  <c r="Q745" i="1"/>
  <c r="P745" i="1"/>
  <c r="R744" i="1"/>
  <c r="Q744" i="1"/>
  <c r="P744" i="1"/>
  <c r="R743" i="1"/>
  <c r="Q743" i="1"/>
  <c r="P743" i="1"/>
  <c r="R742" i="1"/>
  <c r="Q742" i="1"/>
  <c r="P742" i="1"/>
  <c r="R741" i="1"/>
  <c r="Q741" i="1"/>
  <c r="P741" i="1"/>
  <c r="R740" i="1"/>
  <c r="Q740" i="1"/>
  <c r="P740" i="1"/>
  <c r="R739" i="1"/>
  <c r="Q739" i="1"/>
  <c r="P739" i="1"/>
  <c r="R738" i="1"/>
  <c r="Q738" i="1"/>
  <c r="P738" i="1"/>
  <c r="R737" i="1"/>
  <c r="Q737" i="1"/>
  <c r="P737" i="1"/>
  <c r="R736" i="1"/>
  <c r="Q736" i="1"/>
  <c r="P736" i="1"/>
  <c r="R735" i="1"/>
  <c r="Q735" i="1"/>
  <c r="P735" i="1"/>
  <c r="R734" i="1"/>
  <c r="Q734" i="1"/>
  <c r="P734" i="1"/>
  <c r="R733" i="1"/>
  <c r="Q733" i="1"/>
  <c r="P733" i="1"/>
  <c r="R732" i="1"/>
  <c r="Q732" i="1"/>
  <c r="P732" i="1"/>
  <c r="R731" i="1"/>
  <c r="Q731" i="1"/>
  <c r="P731" i="1"/>
  <c r="R730" i="1"/>
  <c r="Q730" i="1"/>
  <c r="P730" i="1"/>
  <c r="R729" i="1"/>
  <c r="Q729" i="1"/>
  <c r="P729" i="1"/>
  <c r="R728" i="1"/>
  <c r="Q728" i="1"/>
  <c r="P728" i="1"/>
  <c r="R727" i="1"/>
  <c r="Q727" i="1"/>
  <c r="P727" i="1"/>
  <c r="R726" i="1"/>
  <c r="Q726" i="1"/>
  <c r="P726" i="1"/>
  <c r="R725" i="1"/>
  <c r="Q725" i="1"/>
  <c r="P725" i="1"/>
  <c r="R724" i="1"/>
  <c r="Q724" i="1"/>
  <c r="P724" i="1"/>
  <c r="R723" i="1"/>
  <c r="Q723" i="1"/>
  <c r="P723" i="1"/>
  <c r="R722" i="1"/>
  <c r="Q722" i="1"/>
  <c r="P722" i="1"/>
  <c r="R721" i="1"/>
  <c r="Q721" i="1"/>
  <c r="P721" i="1"/>
  <c r="R720" i="1"/>
  <c r="Q720" i="1"/>
  <c r="P720" i="1"/>
  <c r="R719" i="1"/>
  <c r="Q719" i="1"/>
  <c r="P719" i="1"/>
  <c r="R718" i="1"/>
  <c r="Q718" i="1"/>
  <c r="P718" i="1"/>
  <c r="R717" i="1"/>
  <c r="Q717" i="1"/>
  <c r="P717" i="1"/>
  <c r="R716" i="1"/>
  <c r="Q716" i="1"/>
  <c r="P716" i="1"/>
  <c r="R715" i="1"/>
  <c r="Q715" i="1"/>
  <c r="P715" i="1"/>
  <c r="R714" i="1"/>
  <c r="Q714" i="1"/>
  <c r="P714" i="1"/>
  <c r="R713" i="1"/>
  <c r="Q713" i="1"/>
  <c r="P713" i="1"/>
  <c r="R712" i="1"/>
  <c r="Q712" i="1"/>
  <c r="P712" i="1"/>
  <c r="R711" i="1"/>
  <c r="Q711" i="1"/>
  <c r="P711" i="1"/>
  <c r="R710" i="1"/>
  <c r="Q710" i="1"/>
  <c r="P710" i="1"/>
  <c r="R709" i="1"/>
  <c r="Q709" i="1"/>
  <c r="P709" i="1"/>
  <c r="R708" i="1"/>
  <c r="Q708" i="1"/>
  <c r="P708" i="1"/>
  <c r="R707" i="1"/>
  <c r="Q707" i="1"/>
  <c r="P707" i="1"/>
  <c r="R706" i="1"/>
  <c r="Q706" i="1"/>
  <c r="P706" i="1"/>
  <c r="R705" i="1"/>
  <c r="Q705" i="1"/>
  <c r="P705" i="1"/>
  <c r="R704" i="1"/>
  <c r="Q704" i="1"/>
  <c r="P704" i="1"/>
  <c r="R703" i="1"/>
  <c r="Q703" i="1"/>
  <c r="P703" i="1"/>
  <c r="R702" i="1"/>
  <c r="Q702" i="1"/>
  <c r="P702" i="1"/>
  <c r="R701" i="1"/>
  <c r="Q701" i="1"/>
  <c r="P701" i="1"/>
  <c r="R700" i="1"/>
  <c r="Q700" i="1"/>
  <c r="P700" i="1"/>
  <c r="R699" i="1"/>
  <c r="Q699" i="1"/>
  <c r="P699" i="1"/>
  <c r="R698" i="1"/>
  <c r="Q698" i="1"/>
  <c r="P698" i="1"/>
  <c r="R697" i="1"/>
  <c r="Q697" i="1"/>
  <c r="P697" i="1"/>
  <c r="R696" i="1"/>
  <c r="Q696" i="1"/>
  <c r="P696" i="1"/>
  <c r="R695" i="1"/>
  <c r="Q695" i="1"/>
  <c r="P695" i="1"/>
  <c r="R694" i="1"/>
  <c r="Q694" i="1"/>
  <c r="P694" i="1"/>
  <c r="R693" i="1"/>
  <c r="Q693" i="1"/>
  <c r="P693" i="1"/>
  <c r="R692" i="1"/>
  <c r="Q692" i="1"/>
  <c r="P692" i="1"/>
  <c r="R691" i="1"/>
  <c r="Q691" i="1"/>
  <c r="P691" i="1"/>
  <c r="R690" i="1"/>
  <c r="Q690" i="1"/>
  <c r="P690" i="1"/>
  <c r="R689" i="1"/>
  <c r="Q689" i="1"/>
  <c r="P689" i="1"/>
  <c r="R688" i="1"/>
  <c r="Q688" i="1"/>
  <c r="P688" i="1"/>
  <c r="R687" i="1"/>
  <c r="Q687" i="1"/>
  <c r="P687" i="1"/>
  <c r="R686" i="1"/>
  <c r="Q686" i="1"/>
  <c r="P686" i="1"/>
  <c r="R685" i="1"/>
  <c r="Q685" i="1"/>
  <c r="P685" i="1"/>
  <c r="R684" i="1"/>
  <c r="Q684" i="1"/>
  <c r="P684" i="1"/>
  <c r="R683" i="1"/>
  <c r="Q683" i="1"/>
  <c r="P683" i="1"/>
  <c r="R682" i="1"/>
  <c r="Q682" i="1"/>
  <c r="P682" i="1"/>
  <c r="R681" i="1"/>
  <c r="Q681" i="1"/>
  <c r="P681" i="1"/>
  <c r="R680" i="1"/>
  <c r="Q680" i="1"/>
  <c r="P680" i="1"/>
  <c r="R679" i="1"/>
  <c r="Q679" i="1"/>
  <c r="P679" i="1"/>
  <c r="R678" i="1"/>
  <c r="Q678" i="1"/>
  <c r="P678" i="1"/>
  <c r="R677" i="1"/>
  <c r="Q677" i="1"/>
  <c r="P677" i="1"/>
  <c r="R676" i="1"/>
  <c r="Q676" i="1"/>
  <c r="P676" i="1"/>
  <c r="R675" i="1"/>
  <c r="Q675" i="1"/>
  <c r="P675" i="1"/>
  <c r="R674" i="1"/>
  <c r="Q674" i="1"/>
  <c r="P674" i="1"/>
  <c r="R673" i="1"/>
  <c r="Q673" i="1"/>
  <c r="P673" i="1"/>
  <c r="R672" i="1"/>
  <c r="Q672" i="1"/>
  <c r="P672" i="1"/>
  <c r="R671" i="1"/>
  <c r="Q671" i="1"/>
  <c r="P671" i="1"/>
  <c r="R670" i="1"/>
  <c r="Q670" i="1"/>
  <c r="P670" i="1"/>
  <c r="R669" i="1"/>
  <c r="Q669" i="1"/>
  <c r="P669" i="1"/>
  <c r="R668" i="1"/>
  <c r="Q668" i="1"/>
  <c r="P668" i="1"/>
  <c r="R667" i="1"/>
  <c r="Q667" i="1"/>
  <c r="P667" i="1"/>
  <c r="R666" i="1"/>
  <c r="Q666" i="1"/>
  <c r="P666" i="1"/>
  <c r="R665" i="1"/>
  <c r="Q665" i="1"/>
  <c r="P665" i="1"/>
  <c r="R664" i="1"/>
  <c r="Q664" i="1"/>
  <c r="P664" i="1"/>
  <c r="R663" i="1"/>
  <c r="Q663" i="1"/>
  <c r="P663" i="1"/>
  <c r="R662" i="1"/>
  <c r="Q662" i="1"/>
  <c r="P662" i="1"/>
  <c r="R661" i="1"/>
  <c r="Q661" i="1"/>
  <c r="P661" i="1"/>
  <c r="R660" i="1"/>
  <c r="Q660" i="1"/>
  <c r="P660" i="1"/>
  <c r="R659" i="1"/>
  <c r="Q659" i="1"/>
  <c r="P659" i="1"/>
  <c r="R658" i="1"/>
  <c r="Q658" i="1"/>
  <c r="P658" i="1"/>
  <c r="R657" i="1"/>
  <c r="Q657" i="1"/>
  <c r="P657" i="1"/>
  <c r="R656" i="1"/>
  <c r="Q656" i="1"/>
  <c r="P656" i="1"/>
  <c r="R655" i="1"/>
  <c r="Q655" i="1"/>
  <c r="P655" i="1"/>
  <c r="R654" i="1"/>
  <c r="Q654" i="1"/>
  <c r="P654" i="1"/>
  <c r="R653" i="1"/>
  <c r="Q653" i="1"/>
  <c r="P653" i="1"/>
  <c r="R652" i="1"/>
  <c r="Q652" i="1"/>
  <c r="P652" i="1"/>
  <c r="R651" i="1"/>
  <c r="Q651" i="1"/>
  <c r="P651" i="1"/>
  <c r="R650" i="1"/>
  <c r="Q650" i="1"/>
  <c r="P650" i="1"/>
  <c r="R649" i="1"/>
  <c r="Q649" i="1"/>
  <c r="P649" i="1"/>
  <c r="R648" i="1"/>
  <c r="Q648" i="1"/>
  <c r="P648" i="1"/>
  <c r="R647" i="1"/>
  <c r="Q647" i="1"/>
  <c r="P647" i="1"/>
  <c r="R646" i="1"/>
  <c r="Q646" i="1"/>
  <c r="P646" i="1"/>
  <c r="R645" i="1"/>
  <c r="Q645" i="1"/>
  <c r="P645" i="1"/>
  <c r="R644" i="1"/>
  <c r="Q644" i="1"/>
  <c r="P644" i="1"/>
  <c r="R643" i="1"/>
  <c r="Q643" i="1"/>
  <c r="P643" i="1"/>
  <c r="R642" i="1"/>
  <c r="Q642" i="1"/>
  <c r="P642" i="1"/>
  <c r="R641" i="1"/>
  <c r="Q641" i="1"/>
  <c r="P641" i="1"/>
  <c r="R640" i="1"/>
  <c r="Q640" i="1"/>
  <c r="P640" i="1"/>
  <c r="R639" i="1"/>
  <c r="Q639" i="1"/>
  <c r="P639" i="1"/>
  <c r="R638" i="1"/>
  <c r="Q638" i="1"/>
  <c r="P638" i="1"/>
  <c r="R637" i="1"/>
  <c r="Q637" i="1"/>
  <c r="P637" i="1"/>
  <c r="R636" i="1"/>
  <c r="Q636" i="1"/>
  <c r="P636" i="1"/>
  <c r="R635" i="1"/>
  <c r="Q635" i="1"/>
  <c r="P635" i="1"/>
  <c r="R634" i="1"/>
  <c r="Q634" i="1"/>
  <c r="P634" i="1"/>
  <c r="R633" i="1"/>
  <c r="Q633" i="1"/>
  <c r="P633" i="1"/>
  <c r="R632" i="1"/>
  <c r="Q632" i="1"/>
  <c r="P632" i="1"/>
  <c r="R631" i="1"/>
  <c r="Q631" i="1"/>
  <c r="P631" i="1"/>
  <c r="R630" i="1"/>
  <c r="Q630" i="1"/>
  <c r="P630" i="1"/>
  <c r="R629" i="1"/>
  <c r="Q629" i="1"/>
  <c r="P629" i="1"/>
  <c r="R628" i="1"/>
  <c r="Q628" i="1"/>
  <c r="P628" i="1"/>
  <c r="R627" i="1"/>
  <c r="Q627" i="1"/>
  <c r="P627" i="1"/>
  <c r="R626" i="1"/>
  <c r="Q626" i="1"/>
  <c r="P626" i="1"/>
  <c r="R625" i="1"/>
  <c r="Q625" i="1"/>
  <c r="P625" i="1"/>
  <c r="R624" i="1"/>
  <c r="Q624" i="1"/>
  <c r="P624" i="1"/>
  <c r="R623" i="1"/>
  <c r="Q623" i="1"/>
  <c r="P623" i="1"/>
  <c r="R622" i="1"/>
  <c r="Q622" i="1"/>
  <c r="P622" i="1"/>
  <c r="R621" i="1"/>
  <c r="Q621" i="1"/>
  <c r="P621" i="1"/>
  <c r="R620" i="1"/>
  <c r="Q620" i="1"/>
  <c r="P620" i="1"/>
  <c r="R619" i="1"/>
  <c r="Q619" i="1"/>
  <c r="P619" i="1"/>
  <c r="R618" i="1"/>
  <c r="Q618" i="1"/>
  <c r="P618" i="1"/>
  <c r="R617" i="1"/>
  <c r="Q617" i="1"/>
  <c r="P617" i="1"/>
  <c r="R616" i="1"/>
  <c r="Q616" i="1"/>
  <c r="P616" i="1"/>
  <c r="R615" i="1"/>
  <c r="Q615" i="1"/>
  <c r="P615" i="1"/>
  <c r="R614" i="1"/>
  <c r="Q614" i="1"/>
  <c r="P614" i="1"/>
  <c r="R613" i="1"/>
  <c r="Q613" i="1"/>
  <c r="P613" i="1"/>
  <c r="R612" i="1"/>
  <c r="Q612" i="1"/>
  <c r="P612" i="1"/>
  <c r="R611" i="1"/>
  <c r="Q611" i="1"/>
  <c r="P611" i="1"/>
  <c r="R610" i="1"/>
  <c r="Q610" i="1"/>
  <c r="P610" i="1"/>
  <c r="R609" i="1"/>
  <c r="Q609" i="1"/>
  <c r="P609" i="1"/>
  <c r="R608" i="1"/>
  <c r="Q608" i="1"/>
  <c r="P608" i="1"/>
  <c r="R607" i="1"/>
  <c r="Q607" i="1"/>
  <c r="P607" i="1"/>
  <c r="R606" i="1"/>
  <c r="Q606" i="1"/>
  <c r="P606" i="1"/>
  <c r="R605" i="1"/>
  <c r="Q605" i="1"/>
  <c r="P605" i="1"/>
  <c r="R604" i="1"/>
  <c r="Q604" i="1"/>
  <c r="P604" i="1"/>
  <c r="R603" i="1"/>
  <c r="Q603" i="1"/>
  <c r="P603" i="1"/>
  <c r="R602" i="1"/>
  <c r="Q602" i="1"/>
  <c r="P602" i="1"/>
  <c r="R601" i="1"/>
  <c r="Q601" i="1"/>
  <c r="P601" i="1"/>
  <c r="R600" i="1"/>
  <c r="Q600" i="1"/>
  <c r="P600" i="1"/>
  <c r="R599" i="1"/>
  <c r="Q599" i="1"/>
  <c r="P599" i="1"/>
  <c r="R598" i="1"/>
  <c r="Q598" i="1"/>
  <c r="P598" i="1"/>
  <c r="R597" i="1"/>
  <c r="Q597" i="1"/>
  <c r="P597" i="1"/>
  <c r="R596" i="1"/>
  <c r="Q596" i="1"/>
  <c r="P596" i="1"/>
  <c r="R595" i="1"/>
  <c r="Q595" i="1"/>
  <c r="P595" i="1"/>
  <c r="R594" i="1"/>
  <c r="Q594" i="1"/>
  <c r="P594" i="1"/>
  <c r="R593" i="1"/>
  <c r="Q593" i="1"/>
  <c r="P593" i="1"/>
  <c r="R592" i="1"/>
  <c r="Q592" i="1"/>
  <c r="P592" i="1"/>
  <c r="R591" i="1"/>
  <c r="Q591" i="1"/>
  <c r="P591" i="1"/>
  <c r="R590" i="1"/>
  <c r="Q590" i="1"/>
  <c r="P590" i="1"/>
  <c r="R589" i="1"/>
  <c r="Q589" i="1"/>
  <c r="P589" i="1"/>
  <c r="R588" i="1"/>
  <c r="Q588" i="1"/>
  <c r="P588" i="1"/>
  <c r="R587" i="1"/>
  <c r="Q587" i="1"/>
  <c r="P587" i="1"/>
  <c r="R586" i="1"/>
  <c r="Q586" i="1"/>
  <c r="P586" i="1"/>
  <c r="R585" i="1"/>
  <c r="Q585" i="1"/>
  <c r="P585" i="1"/>
  <c r="R584" i="1"/>
  <c r="Q584" i="1"/>
  <c r="P584" i="1"/>
  <c r="R583" i="1"/>
  <c r="Q583" i="1"/>
  <c r="P583" i="1"/>
  <c r="R582" i="1"/>
  <c r="Q582" i="1"/>
  <c r="P582" i="1"/>
  <c r="R581" i="1"/>
  <c r="Q581" i="1"/>
  <c r="P581" i="1"/>
  <c r="R580" i="1"/>
  <c r="Q580" i="1"/>
  <c r="P580" i="1"/>
  <c r="R579" i="1"/>
  <c r="Q579" i="1"/>
  <c r="P579" i="1"/>
  <c r="R578" i="1"/>
  <c r="Q578" i="1"/>
  <c r="P578" i="1"/>
  <c r="R577" i="1"/>
  <c r="Q577" i="1"/>
  <c r="P577" i="1"/>
  <c r="R576" i="1"/>
  <c r="Q576" i="1"/>
  <c r="P576" i="1"/>
  <c r="R575" i="1"/>
  <c r="Q575" i="1"/>
  <c r="P575" i="1"/>
  <c r="R574" i="1"/>
  <c r="Q574" i="1"/>
  <c r="P574" i="1"/>
  <c r="R573" i="1"/>
  <c r="Q573" i="1"/>
  <c r="P573" i="1"/>
  <c r="R572" i="1"/>
  <c r="Q572" i="1"/>
  <c r="P572" i="1"/>
  <c r="R571" i="1"/>
  <c r="Q571" i="1"/>
  <c r="P571" i="1"/>
  <c r="R570" i="1"/>
  <c r="Q570" i="1"/>
  <c r="P570" i="1"/>
  <c r="R569" i="1"/>
  <c r="Q569" i="1"/>
  <c r="P569" i="1"/>
  <c r="R568" i="1"/>
  <c r="Q568" i="1"/>
  <c r="P568" i="1"/>
  <c r="R567" i="1"/>
  <c r="Q567" i="1"/>
  <c r="P567" i="1"/>
  <c r="R566" i="1"/>
  <c r="Q566" i="1"/>
  <c r="P566" i="1"/>
  <c r="R565" i="1"/>
  <c r="Q565" i="1"/>
  <c r="P565" i="1"/>
  <c r="R564" i="1"/>
  <c r="Q564" i="1"/>
  <c r="P564" i="1"/>
  <c r="R563" i="1"/>
  <c r="Q563" i="1"/>
  <c r="P563" i="1"/>
  <c r="R562" i="1"/>
  <c r="Q562" i="1"/>
  <c r="P562" i="1"/>
  <c r="R561" i="1"/>
  <c r="Q561" i="1"/>
  <c r="P561" i="1"/>
  <c r="R560" i="1"/>
  <c r="Q560" i="1"/>
  <c r="P560" i="1"/>
  <c r="R559" i="1"/>
  <c r="Q559" i="1"/>
  <c r="P559" i="1"/>
  <c r="R558" i="1"/>
  <c r="Q558" i="1"/>
  <c r="P558" i="1"/>
  <c r="R557" i="1"/>
  <c r="Q557" i="1"/>
  <c r="P557" i="1"/>
  <c r="R556" i="1"/>
  <c r="Q556" i="1"/>
  <c r="P556" i="1"/>
  <c r="R555" i="1"/>
  <c r="Q555" i="1"/>
  <c r="P555" i="1"/>
  <c r="R554" i="1"/>
  <c r="Q554" i="1"/>
  <c r="P554" i="1"/>
  <c r="R553" i="1"/>
  <c r="Q553" i="1"/>
  <c r="P553" i="1"/>
  <c r="R552" i="1"/>
  <c r="Q552" i="1"/>
  <c r="P552" i="1"/>
  <c r="R551" i="1"/>
  <c r="Q551" i="1"/>
  <c r="P551" i="1"/>
  <c r="R550" i="1"/>
  <c r="Q550" i="1"/>
  <c r="P550" i="1"/>
  <c r="R549" i="1"/>
  <c r="Q549" i="1"/>
  <c r="P549" i="1"/>
  <c r="R548" i="1"/>
  <c r="Q548" i="1"/>
  <c r="P548" i="1"/>
  <c r="R547" i="1"/>
  <c r="Q547" i="1"/>
  <c r="P547" i="1"/>
  <c r="R546" i="1"/>
  <c r="Q546" i="1"/>
  <c r="P546" i="1"/>
  <c r="R545" i="1"/>
  <c r="Q545" i="1"/>
  <c r="P545" i="1"/>
  <c r="R544" i="1"/>
  <c r="Q544" i="1"/>
  <c r="P544" i="1"/>
  <c r="R543" i="1"/>
  <c r="Q543" i="1"/>
  <c r="P543" i="1"/>
  <c r="R542" i="1"/>
  <c r="Q542" i="1"/>
  <c r="P542" i="1"/>
  <c r="R541" i="1"/>
  <c r="Q541" i="1"/>
  <c r="P541" i="1"/>
  <c r="R540" i="1"/>
  <c r="Q540" i="1"/>
  <c r="P540" i="1"/>
  <c r="R539" i="1"/>
  <c r="Q539" i="1"/>
  <c r="P539" i="1"/>
  <c r="R538" i="1"/>
  <c r="Q538" i="1"/>
  <c r="P538" i="1"/>
  <c r="R537" i="1"/>
  <c r="Q537" i="1"/>
  <c r="P537" i="1"/>
  <c r="R536" i="1"/>
  <c r="Q536" i="1"/>
  <c r="P536" i="1"/>
  <c r="R535" i="1"/>
  <c r="Q535" i="1"/>
  <c r="P535" i="1"/>
  <c r="R534" i="1"/>
  <c r="Q534" i="1"/>
  <c r="P534" i="1"/>
  <c r="R533" i="1"/>
  <c r="Q533" i="1"/>
  <c r="P533" i="1"/>
  <c r="R532" i="1"/>
  <c r="Q532" i="1"/>
  <c r="P532" i="1"/>
  <c r="R531" i="1"/>
  <c r="Q531" i="1"/>
  <c r="P531" i="1"/>
  <c r="R530" i="1"/>
  <c r="Q530" i="1"/>
  <c r="P530" i="1"/>
  <c r="R529" i="1"/>
  <c r="Q529" i="1"/>
  <c r="P529" i="1"/>
  <c r="R528" i="1"/>
  <c r="Q528" i="1"/>
  <c r="P528" i="1"/>
  <c r="R527" i="1"/>
  <c r="Q527" i="1"/>
  <c r="P527" i="1"/>
  <c r="R526" i="1"/>
  <c r="Q526" i="1"/>
  <c r="P526" i="1"/>
  <c r="R525" i="1"/>
  <c r="Q525" i="1"/>
  <c r="P525" i="1"/>
  <c r="R524" i="1"/>
  <c r="Q524" i="1"/>
  <c r="P524" i="1"/>
  <c r="R523" i="1"/>
  <c r="Q523" i="1"/>
  <c r="P523" i="1"/>
  <c r="R522" i="1"/>
  <c r="Q522" i="1"/>
  <c r="P522" i="1"/>
  <c r="R521" i="1"/>
  <c r="Q521" i="1"/>
  <c r="P521" i="1"/>
  <c r="R520" i="1"/>
  <c r="Q520" i="1"/>
  <c r="P520" i="1"/>
  <c r="R519" i="1"/>
  <c r="Q519" i="1"/>
  <c r="P519" i="1"/>
  <c r="R518" i="1"/>
  <c r="Q518" i="1"/>
  <c r="P518" i="1"/>
  <c r="R517" i="1"/>
  <c r="Q517" i="1"/>
  <c r="P517" i="1"/>
  <c r="R516" i="1"/>
  <c r="Q516" i="1"/>
  <c r="P516" i="1"/>
  <c r="R515" i="1"/>
  <c r="Q515" i="1"/>
  <c r="P515" i="1"/>
  <c r="R514" i="1"/>
  <c r="Q514" i="1"/>
  <c r="P514" i="1"/>
  <c r="R513" i="1"/>
  <c r="Q513" i="1"/>
  <c r="P513" i="1"/>
  <c r="R512" i="1"/>
  <c r="Q512" i="1"/>
  <c r="P512" i="1"/>
  <c r="R511" i="1"/>
  <c r="Q511" i="1"/>
  <c r="P511" i="1"/>
  <c r="R510" i="1"/>
  <c r="Q510" i="1"/>
  <c r="P510" i="1"/>
  <c r="R509" i="1"/>
  <c r="Q509" i="1"/>
  <c r="P509" i="1"/>
  <c r="R508" i="1"/>
  <c r="Q508" i="1"/>
  <c r="P508" i="1"/>
  <c r="R507" i="1"/>
  <c r="Q507" i="1"/>
  <c r="P507" i="1"/>
  <c r="R506" i="1"/>
  <c r="Q506" i="1"/>
  <c r="P506" i="1"/>
  <c r="R505" i="1"/>
  <c r="Q505" i="1"/>
  <c r="P505" i="1"/>
  <c r="R504" i="1"/>
  <c r="Q504" i="1"/>
  <c r="P504" i="1"/>
  <c r="R503" i="1"/>
  <c r="Q503" i="1"/>
  <c r="P503" i="1"/>
  <c r="R502" i="1"/>
  <c r="Q502" i="1"/>
  <c r="P502" i="1"/>
  <c r="R501" i="1"/>
  <c r="Q501" i="1"/>
  <c r="P501" i="1"/>
  <c r="R500" i="1"/>
  <c r="Q500" i="1"/>
  <c r="P500" i="1"/>
  <c r="R499" i="1"/>
  <c r="Q499" i="1"/>
  <c r="P499" i="1"/>
  <c r="R498" i="1"/>
  <c r="Q498" i="1"/>
  <c r="P498" i="1"/>
  <c r="R497" i="1"/>
  <c r="Q497" i="1"/>
  <c r="P497" i="1"/>
  <c r="R496" i="1"/>
  <c r="Q496" i="1"/>
  <c r="P496" i="1"/>
  <c r="R495" i="1"/>
  <c r="Q495" i="1"/>
  <c r="P495" i="1"/>
  <c r="R494" i="1"/>
  <c r="Q494" i="1"/>
  <c r="P494" i="1"/>
  <c r="R493" i="1"/>
  <c r="Q493" i="1"/>
  <c r="P493" i="1"/>
  <c r="R492" i="1"/>
  <c r="Q492" i="1"/>
  <c r="P492" i="1"/>
  <c r="R491" i="1"/>
  <c r="Q491" i="1"/>
  <c r="P491" i="1"/>
  <c r="R490" i="1"/>
  <c r="Q490" i="1"/>
  <c r="P490" i="1"/>
  <c r="R489" i="1"/>
  <c r="Q489" i="1"/>
  <c r="P489" i="1"/>
  <c r="R488" i="1"/>
  <c r="Q488" i="1"/>
  <c r="P488" i="1"/>
  <c r="R487" i="1"/>
  <c r="Q487" i="1"/>
  <c r="P487" i="1"/>
  <c r="R486" i="1"/>
  <c r="Q486" i="1"/>
  <c r="P486" i="1"/>
  <c r="R485" i="1"/>
  <c r="Q485" i="1"/>
  <c r="P485" i="1"/>
  <c r="R484" i="1"/>
  <c r="Q484" i="1"/>
  <c r="P484" i="1"/>
  <c r="R483" i="1"/>
  <c r="Q483" i="1"/>
  <c r="P483" i="1"/>
  <c r="R482" i="1"/>
  <c r="Q482" i="1"/>
  <c r="P482" i="1"/>
  <c r="R481" i="1"/>
  <c r="Q481" i="1"/>
  <c r="P481" i="1"/>
  <c r="R480" i="1"/>
  <c r="Q480" i="1"/>
  <c r="P480" i="1"/>
  <c r="R479" i="1"/>
  <c r="Q479" i="1"/>
  <c r="P479" i="1"/>
  <c r="R478" i="1"/>
  <c r="Q478" i="1"/>
  <c r="P478" i="1"/>
  <c r="R477" i="1"/>
  <c r="Q477" i="1"/>
  <c r="P477" i="1"/>
  <c r="R476" i="1"/>
  <c r="Q476" i="1"/>
  <c r="P476" i="1"/>
  <c r="R475" i="1"/>
  <c r="Q475" i="1"/>
  <c r="P475" i="1"/>
  <c r="R474" i="1"/>
  <c r="Q474" i="1"/>
  <c r="P474" i="1"/>
  <c r="R473" i="1"/>
  <c r="Q473" i="1"/>
  <c r="P473" i="1"/>
  <c r="R472" i="1"/>
  <c r="Q472" i="1"/>
  <c r="P472" i="1"/>
  <c r="R471" i="1"/>
  <c r="Q471" i="1"/>
  <c r="P471" i="1"/>
  <c r="R470" i="1"/>
  <c r="Q470" i="1"/>
  <c r="P470" i="1"/>
  <c r="R469" i="1"/>
  <c r="Q469" i="1"/>
  <c r="P469" i="1"/>
  <c r="R468" i="1"/>
  <c r="Q468" i="1"/>
  <c r="P468" i="1"/>
  <c r="R467" i="1"/>
  <c r="Q467" i="1"/>
  <c r="P467" i="1"/>
  <c r="R466" i="1"/>
  <c r="Q466" i="1"/>
  <c r="P466" i="1"/>
  <c r="R465" i="1"/>
  <c r="Q465" i="1"/>
  <c r="P465" i="1"/>
  <c r="R464" i="1"/>
  <c r="Q464" i="1"/>
  <c r="P464" i="1"/>
  <c r="R463" i="1"/>
  <c r="Q463" i="1"/>
  <c r="P463" i="1"/>
  <c r="R462" i="1"/>
  <c r="Q462" i="1"/>
  <c r="P462" i="1"/>
  <c r="R461" i="1"/>
  <c r="Q461" i="1"/>
  <c r="P461" i="1"/>
  <c r="R460" i="1"/>
  <c r="Q460" i="1"/>
  <c r="P460" i="1"/>
  <c r="R459" i="1"/>
  <c r="Q459" i="1"/>
  <c r="P459" i="1"/>
  <c r="R458" i="1"/>
  <c r="Q458" i="1"/>
  <c r="P458" i="1"/>
  <c r="R457" i="1"/>
  <c r="Q457" i="1"/>
  <c r="P457" i="1"/>
  <c r="R456" i="1"/>
  <c r="Q456" i="1"/>
  <c r="P456" i="1"/>
  <c r="R455" i="1"/>
  <c r="Q455" i="1"/>
  <c r="P455" i="1"/>
  <c r="R454" i="1"/>
  <c r="Q454" i="1"/>
  <c r="P454" i="1"/>
  <c r="R453" i="1"/>
  <c r="Q453" i="1"/>
  <c r="P453" i="1"/>
  <c r="R452" i="1"/>
  <c r="Q452" i="1"/>
  <c r="P452" i="1"/>
  <c r="R451" i="1"/>
  <c r="Q451" i="1"/>
  <c r="P451" i="1"/>
  <c r="R450" i="1"/>
  <c r="Q450" i="1"/>
  <c r="P450" i="1"/>
  <c r="R449" i="1"/>
  <c r="Q449" i="1"/>
  <c r="P449" i="1"/>
  <c r="R448" i="1"/>
  <c r="Q448" i="1"/>
  <c r="P448" i="1"/>
  <c r="R447" i="1"/>
  <c r="Q447" i="1"/>
  <c r="P447" i="1"/>
  <c r="R446" i="1"/>
  <c r="Q446" i="1"/>
  <c r="P446" i="1"/>
  <c r="R445" i="1"/>
  <c r="Q445" i="1"/>
  <c r="P445" i="1"/>
  <c r="R444" i="1"/>
  <c r="Q444" i="1"/>
  <c r="P444" i="1"/>
  <c r="R443" i="1"/>
  <c r="Q443" i="1"/>
  <c r="P443" i="1"/>
  <c r="R442" i="1"/>
  <c r="Q442" i="1"/>
  <c r="P442" i="1"/>
  <c r="R441" i="1"/>
  <c r="Q441" i="1"/>
  <c r="P441" i="1"/>
  <c r="R440" i="1"/>
  <c r="Q440" i="1"/>
  <c r="P440" i="1"/>
  <c r="R439" i="1"/>
  <c r="Q439" i="1"/>
  <c r="P439" i="1"/>
  <c r="R438" i="1"/>
  <c r="Q438" i="1"/>
  <c r="P438" i="1"/>
  <c r="R437" i="1"/>
  <c r="Q437" i="1"/>
  <c r="P437" i="1"/>
  <c r="R436" i="1"/>
  <c r="Q436" i="1"/>
  <c r="P436" i="1"/>
  <c r="R435" i="1"/>
  <c r="Q435" i="1"/>
  <c r="P435" i="1"/>
  <c r="R434" i="1"/>
  <c r="Q434" i="1"/>
  <c r="P434" i="1"/>
  <c r="R433" i="1"/>
  <c r="Q433" i="1"/>
  <c r="P433" i="1"/>
  <c r="R432" i="1"/>
  <c r="Q432" i="1"/>
  <c r="P432" i="1"/>
  <c r="R431" i="1"/>
  <c r="Q431" i="1"/>
  <c r="P431" i="1"/>
  <c r="R430" i="1"/>
  <c r="Q430" i="1"/>
  <c r="P430" i="1"/>
  <c r="R429" i="1"/>
  <c r="Q429" i="1"/>
  <c r="P429" i="1"/>
  <c r="R428" i="1"/>
  <c r="Q428" i="1"/>
  <c r="P428" i="1"/>
  <c r="R427" i="1"/>
  <c r="Q427" i="1"/>
  <c r="P427" i="1"/>
  <c r="R426" i="1"/>
  <c r="Q426" i="1"/>
  <c r="P426" i="1"/>
  <c r="R425" i="1"/>
  <c r="Q425" i="1"/>
  <c r="P425" i="1"/>
  <c r="R424" i="1"/>
  <c r="Q424" i="1"/>
  <c r="P424" i="1"/>
  <c r="R423" i="1"/>
  <c r="Q423" i="1"/>
  <c r="P423" i="1"/>
  <c r="R422" i="1"/>
  <c r="Q422" i="1"/>
  <c r="P422" i="1"/>
  <c r="R421" i="1"/>
  <c r="Q421" i="1"/>
  <c r="P421" i="1"/>
  <c r="R420" i="1"/>
  <c r="Q420" i="1"/>
  <c r="P420" i="1"/>
  <c r="R419" i="1"/>
  <c r="Q419" i="1"/>
  <c r="P419" i="1"/>
  <c r="R418" i="1"/>
  <c r="Q418" i="1"/>
  <c r="P418" i="1"/>
  <c r="R417" i="1"/>
  <c r="Q417" i="1"/>
  <c r="P417" i="1"/>
  <c r="R416" i="1"/>
  <c r="Q416" i="1"/>
  <c r="P416" i="1"/>
  <c r="R415" i="1"/>
  <c r="Q415" i="1"/>
  <c r="P415" i="1"/>
  <c r="R414" i="1"/>
  <c r="Q414" i="1"/>
  <c r="P414" i="1"/>
  <c r="R413" i="1"/>
  <c r="Q413" i="1"/>
  <c r="P413" i="1"/>
  <c r="R412" i="1"/>
  <c r="Q412" i="1"/>
  <c r="P412" i="1"/>
  <c r="R411" i="1"/>
  <c r="Q411" i="1"/>
  <c r="P411" i="1"/>
  <c r="R410" i="1"/>
  <c r="Q410" i="1"/>
  <c r="P410" i="1"/>
  <c r="R409" i="1"/>
  <c r="Q409" i="1"/>
  <c r="P409" i="1"/>
  <c r="R408" i="1"/>
  <c r="Q408" i="1"/>
  <c r="P408" i="1"/>
  <c r="R407" i="1"/>
  <c r="Q407" i="1"/>
  <c r="P407" i="1"/>
  <c r="R406" i="1"/>
  <c r="Q406" i="1"/>
  <c r="P406" i="1"/>
  <c r="R405" i="1"/>
  <c r="Q405" i="1"/>
  <c r="P405" i="1"/>
  <c r="R404" i="1"/>
  <c r="Q404" i="1"/>
  <c r="P404" i="1"/>
  <c r="R403" i="1"/>
  <c r="Q403" i="1"/>
  <c r="P403" i="1"/>
  <c r="R402" i="1"/>
  <c r="Q402" i="1"/>
  <c r="P402" i="1"/>
  <c r="R401" i="1"/>
  <c r="Q401" i="1"/>
  <c r="P401" i="1"/>
  <c r="R400" i="1"/>
  <c r="Q400" i="1"/>
  <c r="P400" i="1"/>
  <c r="R399" i="1"/>
  <c r="Q399" i="1"/>
  <c r="P399" i="1"/>
  <c r="R398" i="1"/>
  <c r="Q398" i="1"/>
  <c r="P398" i="1"/>
  <c r="R397" i="1"/>
  <c r="Q397" i="1"/>
  <c r="P397" i="1"/>
  <c r="R396" i="1"/>
  <c r="Q396" i="1"/>
  <c r="P396" i="1"/>
  <c r="R395" i="1"/>
  <c r="Q395" i="1"/>
  <c r="P395" i="1"/>
  <c r="R394" i="1"/>
  <c r="Q394" i="1"/>
  <c r="P394" i="1"/>
  <c r="R393" i="1"/>
  <c r="Q393" i="1"/>
  <c r="P393" i="1"/>
  <c r="R392" i="1"/>
  <c r="Q392" i="1"/>
  <c r="P392" i="1"/>
  <c r="R391" i="1"/>
  <c r="Q391" i="1"/>
  <c r="P391" i="1"/>
  <c r="R390" i="1"/>
  <c r="Q390" i="1"/>
  <c r="P390" i="1"/>
  <c r="R389" i="1"/>
  <c r="Q389" i="1"/>
  <c r="P389" i="1"/>
  <c r="R388" i="1"/>
  <c r="Q388" i="1"/>
  <c r="P388" i="1"/>
  <c r="R387" i="1"/>
  <c r="Q387" i="1"/>
  <c r="P387" i="1"/>
  <c r="R386" i="1"/>
  <c r="Q386" i="1"/>
  <c r="P386" i="1"/>
  <c r="R385" i="1"/>
  <c r="Q385" i="1"/>
  <c r="P385" i="1"/>
  <c r="R384" i="1"/>
  <c r="Q384" i="1"/>
  <c r="P384" i="1"/>
  <c r="R383" i="1"/>
  <c r="Q383" i="1"/>
  <c r="P383" i="1"/>
  <c r="R382" i="1"/>
  <c r="Q382" i="1"/>
  <c r="P382" i="1"/>
  <c r="R381" i="1"/>
  <c r="Q381" i="1"/>
  <c r="P381" i="1"/>
  <c r="R380" i="1"/>
  <c r="Q380" i="1"/>
  <c r="P380" i="1"/>
  <c r="R379" i="1"/>
  <c r="Q379" i="1"/>
  <c r="P379" i="1"/>
  <c r="R378" i="1"/>
  <c r="Q378" i="1"/>
  <c r="P378" i="1"/>
  <c r="R377" i="1"/>
  <c r="Q377" i="1"/>
  <c r="P377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R352" i="1"/>
  <c r="Q352" i="1"/>
  <c r="P352" i="1"/>
  <c r="R351" i="1"/>
  <c r="Q351" i="1"/>
  <c r="P351" i="1"/>
  <c r="R350" i="1"/>
  <c r="Q350" i="1"/>
  <c r="P350" i="1"/>
  <c r="R349" i="1"/>
  <c r="Q349" i="1"/>
  <c r="P349" i="1"/>
  <c r="R348" i="1"/>
  <c r="Q348" i="1"/>
  <c r="P348" i="1"/>
  <c r="R347" i="1"/>
  <c r="Q347" i="1"/>
  <c r="P347" i="1"/>
  <c r="R346" i="1"/>
  <c r="Q346" i="1"/>
  <c r="P346" i="1"/>
  <c r="R345" i="1"/>
  <c r="Q345" i="1"/>
  <c r="P345" i="1"/>
  <c r="R344" i="1"/>
  <c r="Q344" i="1"/>
  <c r="P344" i="1"/>
  <c r="R343" i="1"/>
  <c r="Q343" i="1"/>
  <c r="P343" i="1"/>
  <c r="R342" i="1"/>
  <c r="Q342" i="1"/>
  <c r="P342" i="1"/>
  <c r="R341" i="1"/>
  <c r="Q341" i="1"/>
  <c r="P341" i="1"/>
  <c r="R340" i="1"/>
  <c r="Q340" i="1"/>
  <c r="P340" i="1"/>
  <c r="R339" i="1"/>
  <c r="Q339" i="1"/>
  <c r="P339" i="1"/>
  <c r="R338" i="1"/>
  <c r="Q338" i="1"/>
  <c r="P338" i="1"/>
  <c r="R337" i="1"/>
  <c r="Q337" i="1"/>
  <c r="P337" i="1"/>
  <c r="R336" i="1"/>
  <c r="Q336" i="1"/>
  <c r="P336" i="1"/>
  <c r="R335" i="1"/>
  <c r="Q335" i="1"/>
  <c r="P335" i="1"/>
  <c r="R334" i="1"/>
  <c r="Q334" i="1"/>
  <c r="P334" i="1"/>
  <c r="R333" i="1"/>
  <c r="Q333" i="1"/>
  <c r="P333" i="1"/>
  <c r="R332" i="1"/>
  <c r="Q332" i="1"/>
  <c r="P332" i="1"/>
  <c r="R331" i="1"/>
  <c r="Q331" i="1"/>
  <c r="P331" i="1"/>
  <c r="R330" i="1"/>
  <c r="Q330" i="1"/>
  <c r="P330" i="1"/>
  <c r="R329" i="1"/>
  <c r="Q329" i="1"/>
  <c r="P329" i="1"/>
  <c r="R328" i="1"/>
  <c r="Q328" i="1"/>
  <c r="P328" i="1"/>
  <c r="R327" i="1"/>
  <c r="Q327" i="1"/>
  <c r="P327" i="1"/>
  <c r="R326" i="1"/>
  <c r="Q326" i="1"/>
  <c r="P326" i="1"/>
  <c r="R325" i="1"/>
  <c r="Q325" i="1"/>
  <c r="P325" i="1"/>
  <c r="R324" i="1"/>
  <c r="Q324" i="1"/>
  <c r="P324" i="1"/>
  <c r="R323" i="1"/>
  <c r="Q323" i="1"/>
  <c r="P323" i="1"/>
  <c r="R322" i="1"/>
  <c r="Q322" i="1"/>
  <c r="P322" i="1"/>
  <c r="R321" i="1"/>
  <c r="Q321" i="1"/>
  <c r="P321" i="1"/>
  <c r="R320" i="1"/>
  <c r="Q320" i="1"/>
  <c r="P320" i="1"/>
  <c r="R319" i="1"/>
  <c r="Q319" i="1"/>
  <c r="P319" i="1"/>
  <c r="R318" i="1"/>
  <c r="Q318" i="1"/>
  <c r="P318" i="1"/>
  <c r="R317" i="1"/>
  <c r="Q317" i="1"/>
  <c r="P317" i="1"/>
  <c r="R316" i="1"/>
  <c r="Q316" i="1"/>
  <c r="P316" i="1"/>
  <c r="R315" i="1"/>
  <c r="Q315" i="1"/>
  <c r="P315" i="1"/>
  <c r="R314" i="1"/>
  <c r="Q314" i="1"/>
  <c r="P314" i="1"/>
  <c r="R313" i="1"/>
  <c r="Q313" i="1"/>
  <c r="P313" i="1"/>
  <c r="R312" i="1"/>
  <c r="Q312" i="1"/>
  <c r="P312" i="1"/>
  <c r="R311" i="1"/>
  <c r="Q311" i="1"/>
  <c r="P311" i="1"/>
  <c r="R310" i="1"/>
  <c r="Q310" i="1"/>
  <c r="P310" i="1"/>
  <c r="R309" i="1"/>
  <c r="Q309" i="1"/>
  <c r="P309" i="1"/>
  <c r="R308" i="1"/>
  <c r="Q308" i="1"/>
  <c r="P308" i="1"/>
  <c r="R307" i="1"/>
  <c r="Q307" i="1"/>
  <c r="P307" i="1"/>
  <c r="R306" i="1"/>
  <c r="Q306" i="1"/>
  <c r="P306" i="1"/>
  <c r="R305" i="1"/>
  <c r="Q305" i="1"/>
  <c r="P305" i="1"/>
  <c r="R304" i="1"/>
  <c r="Q304" i="1"/>
  <c r="P304" i="1"/>
  <c r="R303" i="1"/>
  <c r="Q303" i="1"/>
  <c r="P303" i="1"/>
  <c r="R302" i="1"/>
  <c r="Q302" i="1"/>
  <c r="P302" i="1"/>
  <c r="R301" i="1"/>
  <c r="Q301" i="1"/>
  <c r="P301" i="1"/>
  <c r="R300" i="1"/>
  <c r="Q300" i="1"/>
  <c r="P300" i="1"/>
  <c r="R299" i="1"/>
  <c r="Q299" i="1"/>
  <c r="P299" i="1"/>
  <c r="R298" i="1"/>
  <c r="Q298" i="1"/>
  <c r="P298" i="1"/>
  <c r="R297" i="1"/>
  <c r="Q297" i="1"/>
  <c r="P297" i="1"/>
  <c r="R296" i="1"/>
  <c r="Q296" i="1"/>
  <c r="P296" i="1"/>
  <c r="R295" i="1"/>
  <c r="Q295" i="1"/>
  <c r="P295" i="1"/>
  <c r="R294" i="1"/>
  <c r="Q294" i="1"/>
  <c r="P294" i="1"/>
  <c r="R293" i="1"/>
  <c r="Q293" i="1"/>
  <c r="P293" i="1"/>
  <c r="R292" i="1"/>
  <c r="Q292" i="1"/>
  <c r="P292" i="1"/>
  <c r="R291" i="1"/>
  <c r="Q291" i="1"/>
  <c r="P291" i="1"/>
  <c r="R290" i="1"/>
  <c r="Q290" i="1"/>
  <c r="P290" i="1"/>
  <c r="R289" i="1"/>
  <c r="Q289" i="1"/>
  <c r="P289" i="1"/>
  <c r="R288" i="1"/>
  <c r="Q288" i="1"/>
  <c r="P288" i="1"/>
  <c r="R287" i="1"/>
  <c r="Q287" i="1"/>
  <c r="P287" i="1"/>
  <c r="R286" i="1"/>
  <c r="Q286" i="1"/>
  <c r="P286" i="1"/>
  <c r="R285" i="1"/>
  <c r="Q285" i="1"/>
  <c r="P285" i="1"/>
  <c r="R284" i="1"/>
  <c r="Q284" i="1"/>
  <c r="P284" i="1"/>
  <c r="R283" i="1"/>
  <c r="Q283" i="1"/>
  <c r="P283" i="1"/>
  <c r="R282" i="1"/>
  <c r="Q282" i="1"/>
  <c r="P282" i="1"/>
  <c r="R281" i="1"/>
  <c r="Q281" i="1"/>
  <c r="P281" i="1"/>
  <c r="R280" i="1"/>
  <c r="Q280" i="1"/>
  <c r="P280" i="1"/>
  <c r="R279" i="1"/>
  <c r="Q279" i="1"/>
  <c r="P279" i="1"/>
  <c r="R278" i="1"/>
  <c r="Q278" i="1"/>
  <c r="P278" i="1"/>
  <c r="R277" i="1"/>
  <c r="Q277" i="1"/>
  <c r="P277" i="1"/>
  <c r="R276" i="1"/>
  <c r="Q276" i="1"/>
  <c r="P276" i="1"/>
  <c r="R275" i="1"/>
  <c r="Q275" i="1"/>
  <c r="P275" i="1"/>
  <c r="R274" i="1"/>
  <c r="Q274" i="1"/>
  <c r="P274" i="1"/>
  <c r="R273" i="1"/>
  <c r="Q273" i="1"/>
  <c r="P273" i="1"/>
  <c r="R272" i="1"/>
  <c r="Q272" i="1"/>
  <c r="P272" i="1"/>
  <c r="R271" i="1"/>
  <c r="Q271" i="1"/>
  <c r="P271" i="1"/>
  <c r="R270" i="1"/>
  <c r="Q270" i="1"/>
  <c r="P270" i="1"/>
  <c r="R269" i="1"/>
  <c r="Q269" i="1"/>
  <c r="P269" i="1"/>
  <c r="R268" i="1"/>
  <c r="Q268" i="1"/>
  <c r="P268" i="1"/>
  <c r="R267" i="1"/>
  <c r="Q267" i="1"/>
  <c r="P267" i="1"/>
  <c r="R266" i="1"/>
  <c r="Q266" i="1"/>
  <c r="P266" i="1"/>
  <c r="R265" i="1"/>
  <c r="Q265" i="1"/>
  <c r="P265" i="1"/>
  <c r="R264" i="1"/>
  <c r="Q264" i="1"/>
  <c r="P264" i="1"/>
  <c r="R263" i="1"/>
  <c r="Q263" i="1"/>
  <c r="P263" i="1"/>
  <c r="R262" i="1"/>
  <c r="Q262" i="1"/>
  <c r="P262" i="1"/>
  <c r="R261" i="1"/>
  <c r="Q261" i="1"/>
  <c r="P261" i="1"/>
  <c r="R260" i="1"/>
  <c r="Q260" i="1"/>
  <c r="P260" i="1"/>
  <c r="R259" i="1"/>
  <c r="Q259" i="1"/>
  <c r="P259" i="1"/>
  <c r="R258" i="1"/>
  <c r="Q258" i="1"/>
  <c r="P258" i="1"/>
  <c r="R257" i="1"/>
  <c r="Q257" i="1"/>
  <c r="P257" i="1"/>
  <c r="R256" i="1"/>
  <c r="Q256" i="1"/>
  <c r="P256" i="1"/>
  <c r="R255" i="1"/>
  <c r="Q255" i="1"/>
  <c r="P255" i="1"/>
  <c r="R254" i="1"/>
  <c r="Q254" i="1"/>
  <c r="P254" i="1"/>
  <c r="R253" i="1"/>
  <c r="Q253" i="1"/>
  <c r="P253" i="1"/>
  <c r="R252" i="1"/>
  <c r="Q252" i="1"/>
  <c r="P252" i="1"/>
  <c r="R251" i="1"/>
  <c r="Q251" i="1"/>
  <c r="P251" i="1"/>
  <c r="R250" i="1"/>
  <c r="Q250" i="1"/>
  <c r="P250" i="1"/>
  <c r="R249" i="1"/>
  <c r="Q249" i="1"/>
  <c r="P249" i="1"/>
  <c r="R248" i="1"/>
  <c r="Q248" i="1"/>
  <c r="P248" i="1"/>
  <c r="R247" i="1"/>
  <c r="Q247" i="1"/>
  <c r="P247" i="1"/>
  <c r="R246" i="1"/>
  <c r="Q246" i="1"/>
  <c r="P246" i="1"/>
  <c r="R245" i="1"/>
  <c r="Q245" i="1"/>
  <c r="P245" i="1"/>
  <c r="R244" i="1"/>
  <c r="Q244" i="1"/>
  <c r="P244" i="1"/>
  <c r="R243" i="1"/>
  <c r="Q243" i="1"/>
  <c r="P243" i="1"/>
  <c r="R242" i="1"/>
  <c r="Q242" i="1"/>
  <c r="P242" i="1"/>
  <c r="R241" i="1"/>
  <c r="Q241" i="1"/>
  <c r="P241" i="1"/>
  <c r="R240" i="1"/>
  <c r="Q240" i="1"/>
  <c r="P240" i="1"/>
  <c r="R239" i="1"/>
  <c r="Q239" i="1"/>
  <c r="P239" i="1"/>
  <c r="R238" i="1"/>
  <c r="Q238" i="1"/>
  <c r="P238" i="1"/>
  <c r="R237" i="1"/>
  <c r="Q237" i="1"/>
  <c r="P237" i="1"/>
  <c r="R236" i="1"/>
  <c r="Q236" i="1"/>
  <c r="P236" i="1"/>
  <c r="R235" i="1"/>
  <c r="Q235" i="1"/>
  <c r="P235" i="1"/>
  <c r="R234" i="1"/>
  <c r="Q234" i="1"/>
  <c r="P234" i="1"/>
  <c r="R233" i="1"/>
  <c r="Q233" i="1"/>
  <c r="P233" i="1"/>
  <c r="R232" i="1"/>
  <c r="Q232" i="1"/>
  <c r="P232" i="1"/>
  <c r="R231" i="1"/>
  <c r="Q231" i="1"/>
  <c r="P231" i="1"/>
  <c r="R230" i="1"/>
  <c r="Q230" i="1"/>
  <c r="P230" i="1"/>
  <c r="R229" i="1"/>
  <c r="Q229" i="1"/>
  <c r="P229" i="1"/>
  <c r="R228" i="1"/>
  <c r="Q228" i="1"/>
  <c r="P228" i="1"/>
  <c r="R227" i="1"/>
  <c r="Q227" i="1"/>
  <c r="P227" i="1"/>
  <c r="R226" i="1"/>
  <c r="Q226" i="1"/>
  <c r="P226" i="1"/>
  <c r="R225" i="1"/>
  <c r="Q225" i="1"/>
  <c r="P225" i="1"/>
  <c r="R224" i="1"/>
  <c r="Q224" i="1"/>
  <c r="P224" i="1"/>
  <c r="R223" i="1"/>
  <c r="Q223" i="1"/>
  <c r="P223" i="1"/>
  <c r="R222" i="1"/>
  <c r="Q222" i="1"/>
  <c r="P222" i="1"/>
  <c r="R221" i="1"/>
  <c r="Q221" i="1"/>
  <c r="P221" i="1"/>
  <c r="R220" i="1"/>
  <c r="Q220" i="1"/>
  <c r="P220" i="1"/>
  <c r="R219" i="1"/>
  <c r="Q219" i="1"/>
  <c r="P219" i="1"/>
  <c r="R218" i="1"/>
  <c r="Q218" i="1"/>
  <c r="P218" i="1"/>
  <c r="R217" i="1"/>
  <c r="Q217" i="1"/>
  <c r="P217" i="1"/>
  <c r="R216" i="1"/>
  <c r="Q216" i="1"/>
  <c r="P216" i="1"/>
  <c r="R215" i="1"/>
  <c r="Q215" i="1"/>
  <c r="P215" i="1"/>
  <c r="R214" i="1"/>
  <c r="Q214" i="1"/>
  <c r="P214" i="1"/>
  <c r="R213" i="1"/>
  <c r="Q213" i="1"/>
  <c r="P213" i="1"/>
  <c r="R212" i="1"/>
  <c r="Q212" i="1"/>
  <c r="P212" i="1"/>
  <c r="R211" i="1"/>
  <c r="Q211" i="1"/>
  <c r="P211" i="1"/>
  <c r="R210" i="1"/>
  <c r="Q210" i="1"/>
  <c r="P210" i="1"/>
  <c r="R209" i="1"/>
  <c r="Q209" i="1"/>
  <c r="P209" i="1"/>
  <c r="R208" i="1"/>
  <c r="Q208" i="1"/>
  <c r="P208" i="1"/>
  <c r="R207" i="1"/>
  <c r="Q207" i="1"/>
  <c r="P207" i="1"/>
  <c r="R206" i="1"/>
  <c r="Q206" i="1"/>
  <c r="P206" i="1"/>
  <c r="R205" i="1"/>
  <c r="Q205" i="1"/>
  <c r="P205" i="1"/>
  <c r="R204" i="1"/>
  <c r="Q204" i="1"/>
  <c r="P204" i="1"/>
  <c r="R203" i="1"/>
  <c r="Q203" i="1"/>
  <c r="P203" i="1"/>
  <c r="R202" i="1"/>
  <c r="Q202" i="1"/>
  <c r="P202" i="1"/>
  <c r="R201" i="1"/>
  <c r="Q201" i="1"/>
  <c r="P201" i="1"/>
  <c r="R200" i="1"/>
  <c r="Q200" i="1"/>
  <c r="P200" i="1"/>
  <c r="R199" i="1"/>
  <c r="Q199" i="1"/>
  <c r="P199" i="1"/>
  <c r="R198" i="1"/>
  <c r="Q198" i="1"/>
  <c r="P198" i="1"/>
  <c r="R197" i="1"/>
  <c r="Q197" i="1"/>
  <c r="P197" i="1"/>
  <c r="R196" i="1"/>
  <c r="Q196" i="1"/>
  <c r="P196" i="1"/>
  <c r="R195" i="1"/>
  <c r="Q195" i="1"/>
  <c r="P195" i="1"/>
  <c r="R194" i="1"/>
  <c r="Q194" i="1"/>
  <c r="P194" i="1"/>
  <c r="R193" i="1"/>
  <c r="Q193" i="1"/>
  <c r="P193" i="1"/>
  <c r="R192" i="1"/>
  <c r="Q192" i="1"/>
  <c r="P192" i="1"/>
  <c r="R191" i="1"/>
  <c r="Q191" i="1"/>
  <c r="P191" i="1"/>
  <c r="R190" i="1"/>
  <c r="Q190" i="1"/>
  <c r="P190" i="1"/>
  <c r="R189" i="1"/>
  <c r="Q189" i="1"/>
  <c r="P189" i="1"/>
  <c r="R188" i="1"/>
  <c r="Q188" i="1"/>
  <c r="P188" i="1"/>
  <c r="R187" i="1"/>
  <c r="Q187" i="1"/>
  <c r="P187" i="1"/>
  <c r="R186" i="1"/>
  <c r="Q186" i="1"/>
  <c r="P186" i="1"/>
  <c r="R185" i="1"/>
  <c r="Q185" i="1"/>
  <c r="P185" i="1"/>
  <c r="R184" i="1"/>
  <c r="Q184" i="1"/>
  <c r="P184" i="1"/>
  <c r="R183" i="1"/>
  <c r="Q183" i="1"/>
  <c r="P183" i="1"/>
  <c r="R182" i="1"/>
  <c r="Q182" i="1"/>
  <c r="P182" i="1"/>
  <c r="R181" i="1"/>
  <c r="Q181" i="1"/>
  <c r="P181" i="1"/>
  <c r="R180" i="1"/>
  <c r="Q180" i="1"/>
  <c r="P180" i="1"/>
  <c r="R179" i="1"/>
  <c r="Q179" i="1"/>
  <c r="P179" i="1"/>
  <c r="R178" i="1"/>
  <c r="Q178" i="1"/>
  <c r="P178" i="1"/>
  <c r="R177" i="1"/>
  <c r="Q177" i="1"/>
  <c r="P177" i="1"/>
  <c r="R176" i="1"/>
  <c r="Q176" i="1"/>
  <c r="P176" i="1"/>
  <c r="R175" i="1"/>
  <c r="Q175" i="1"/>
  <c r="P175" i="1"/>
  <c r="R174" i="1"/>
  <c r="Q174" i="1"/>
  <c r="P174" i="1"/>
  <c r="R173" i="1"/>
  <c r="Q173" i="1"/>
  <c r="P173" i="1"/>
  <c r="R172" i="1"/>
  <c r="Q172" i="1"/>
  <c r="P172" i="1"/>
  <c r="R171" i="1"/>
  <c r="Q171" i="1"/>
  <c r="P171" i="1"/>
  <c r="R170" i="1"/>
  <c r="Q170" i="1"/>
  <c r="P170" i="1"/>
  <c r="R169" i="1"/>
  <c r="Q169" i="1"/>
  <c r="P169" i="1"/>
  <c r="R168" i="1"/>
  <c r="Q168" i="1"/>
  <c r="P168" i="1"/>
  <c r="R167" i="1"/>
  <c r="Q167" i="1"/>
  <c r="P167" i="1"/>
  <c r="R166" i="1"/>
  <c r="Q166" i="1"/>
  <c r="P166" i="1"/>
  <c r="R165" i="1"/>
  <c r="Q165" i="1"/>
  <c r="P165" i="1"/>
  <c r="R164" i="1"/>
  <c r="Q164" i="1"/>
  <c r="P164" i="1"/>
  <c r="R163" i="1"/>
  <c r="Q163" i="1"/>
  <c r="P163" i="1"/>
  <c r="R162" i="1"/>
  <c r="Q162" i="1"/>
  <c r="P162" i="1"/>
  <c r="R161" i="1"/>
  <c r="Q161" i="1"/>
  <c r="P161" i="1"/>
  <c r="R160" i="1"/>
  <c r="Q160" i="1"/>
  <c r="P160" i="1"/>
  <c r="R159" i="1"/>
  <c r="Q159" i="1"/>
  <c r="P159" i="1"/>
  <c r="R158" i="1"/>
  <c r="Q158" i="1"/>
  <c r="P158" i="1"/>
  <c r="R157" i="1"/>
  <c r="Q157" i="1"/>
  <c r="P157" i="1"/>
  <c r="R156" i="1"/>
  <c r="Q156" i="1"/>
  <c r="P156" i="1"/>
  <c r="R155" i="1"/>
  <c r="Q155" i="1"/>
  <c r="P155" i="1"/>
  <c r="R154" i="1"/>
  <c r="Q154" i="1"/>
  <c r="P154" i="1"/>
  <c r="R153" i="1"/>
  <c r="Q153" i="1"/>
  <c r="P153" i="1"/>
  <c r="R152" i="1"/>
  <c r="Q152" i="1"/>
  <c r="P152" i="1"/>
  <c r="R151" i="1"/>
  <c r="Q151" i="1"/>
  <c r="P151" i="1"/>
  <c r="R150" i="1"/>
  <c r="Q150" i="1"/>
  <c r="P150" i="1"/>
  <c r="R149" i="1"/>
  <c r="Q149" i="1"/>
  <c r="P149" i="1"/>
  <c r="R148" i="1"/>
  <c r="Q148" i="1"/>
  <c r="P148" i="1"/>
  <c r="R147" i="1"/>
  <c r="Q147" i="1"/>
  <c r="P147" i="1"/>
  <c r="R146" i="1"/>
  <c r="Q146" i="1"/>
  <c r="P146" i="1"/>
  <c r="R145" i="1"/>
  <c r="Q145" i="1"/>
  <c r="P145" i="1"/>
  <c r="R144" i="1"/>
  <c r="Q144" i="1"/>
  <c r="P144" i="1"/>
  <c r="R143" i="1"/>
  <c r="Q143" i="1"/>
  <c r="P143" i="1"/>
  <c r="R142" i="1"/>
  <c r="Q142" i="1"/>
  <c r="P142" i="1"/>
  <c r="R141" i="1"/>
  <c r="Q141" i="1"/>
  <c r="P141" i="1"/>
  <c r="R140" i="1"/>
  <c r="Q140" i="1"/>
  <c r="P140" i="1"/>
  <c r="R139" i="1"/>
  <c r="Q139" i="1"/>
  <c r="P139" i="1"/>
  <c r="R138" i="1"/>
  <c r="Q138" i="1"/>
  <c r="P138" i="1"/>
  <c r="R137" i="1"/>
  <c r="Q137" i="1"/>
  <c r="P137" i="1"/>
  <c r="R136" i="1"/>
  <c r="Q136" i="1"/>
  <c r="P136" i="1"/>
  <c r="R135" i="1"/>
  <c r="Q135" i="1"/>
  <c r="P135" i="1"/>
  <c r="R134" i="1"/>
  <c r="Q134" i="1"/>
  <c r="P134" i="1"/>
  <c r="R133" i="1"/>
  <c r="Q133" i="1"/>
  <c r="P133" i="1"/>
  <c r="R132" i="1"/>
  <c r="Q132" i="1"/>
  <c r="P132" i="1"/>
  <c r="R131" i="1"/>
  <c r="Q131" i="1"/>
  <c r="P131" i="1"/>
  <c r="R130" i="1"/>
  <c r="Q130" i="1"/>
  <c r="P130" i="1"/>
  <c r="R129" i="1"/>
  <c r="Q129" i="1"/>
  <c r="P129" i="1"/>
  <c r="R128" i="1"/>
  <c r="Q128" i="1"/>
  <c r="P128" i="1"/>
  <c r="R127" i="1"/>
  <c r="Q127" i="1"/>
  <c r="P127" i="1"/>
  <c r="R126" i="1"/>
  <c r="Q126" i="1"/>
  <c r="P126" i="1"/>
  <c r="R125" i="1"/>
  <c r="Q125" i="1"/>
  <c r="P125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Q3" i="1"/>
  <c r="P3" i="1"/>
  <c r="R2" i="1"/>
  <c r="Q2" i="1"/>
  <c r="D603" i="5" l="1"/>
  <c r="D389" i="5"/>
  <c r="D618" i="5"/>
  <c r="D622" i="5"/>
  <c r="D625" i="5"/>
  <c r="D629" i="5"/>
  <c r="D423" i="5"/>
  <c r="D429" i="5"/>
  <c r="D431" i="5"/>
  <c r="D432" i="5"/>
  <c r="D446" i="5"/>
  <c r="D711" i="5"/>
  <c r="D483" i="5"/>
  <c r="D499" i="5"/>
  <c r="D527" i="5"/>
  <c r="D512" i="5"/>
  <c r="D541" i="5"/>
  <c r="D549" i="5"/>
  <c r="D580" i="5"/>
  <c r="D578" i="5"/>
  <c r="D576" i="5"/>
  <c r="D577" i="5"/>
  <c r="D571" i="5"/>
  <c r="D569" i="5"/>
  <c r="D644" i="5"/>
  <c r="D367" i="5"/>
  <c r="D365" i="5"/>
  <c r="D384" i="5"/>
  <c r="D396" i="5"/>
  <c r="D393" i="5"/>
  <c r="D394" i="5"/>
  <c r="D447" i="5"/>
  <c r="D582" i="5"/>
  <c r="D648" i="5"/>
  <c r="D652" i="5"/>
  <c r="D653" i="5"/>
  <c r="D657" i="5"/>
  <c r="D609" i="5"/>
  <c r="D680" i="5"/>
  <c r="D687" i="5"/>
  <c r="D682" i="5"/>
  <c r="D706" i="5"/>
  <c r="D670" i="5"/>
  <c r="D642" i="5"/>
  <c r="D376" i="5"/>
  <c r="D392" i="5"/>
  <c r="D617" i="5"/>
  <c r="D620" i="5"/>
  <c r="D412" i="5"/>
  <c r="D417" i="5"/>
  <c r="D418" i="5"/>
  <c r="D440" i="5"/>
  <c r="D443" i="5"/>
  <c r="D635" i="5"/>
  <c r="D637" i="5"/>
  <c r="D477" i="5"/>
  <c r="D486" i="5"/>
  <c r="D704" i="5"/>
  <c r="D489" i="5"/>
  <c r="D491" i="5"/>
  <c r="D495" i="5"/>
  <c r="D504" i="5"/>
  <c r="D501" i="5"/>
  <c r="D521" i="5"/>
  <c r="D517" i="5"/>
  <c r="D518" i="5"/>
  <c r="D511" i="5"/>
  <c r="D533" i="5"/>
  <c r="D537" i="5"/>
  <c r="D534" i="5"/>
  <c r="D548" i="5"/>
  <c r="D564" i="5"/>
  <c r="D645" i="5"/>
  <c r="D588" i="5"/>
  <c r="D590" i="5"/>
  <c r="D585" i="5"/>
  <c r="D596" i="5"/>
  <c r="D650" i="5"/>
  <c r="D665" i="5"/>
  <c r="D611" i="5"/>
  <c r="D607" i="5"/>
  <c r="D669" i="5"/>
  <c r="D674" i="5"/>
  <c r="D373" i="5"/>
  <c r="D375" i="5"/>
  <c r="D362" i="5"/>
  <c r="D676" i="5"/>
  <c r="D677" i="5"/>
  <c r="D379" i="5"/>
  <c r="D397" i="5"/>
  <c r="D619" i="5"/>
  <c r="D410" i="5"/>
  <c r="D628" i="5"/>
  <c r="D631" i="5"/>
  <c r="D627" i="5"/>
  <c r="D421" i="5"/>
  <c r="D427" i="5"/>
  <c r="D433" i="5"/>
  <c r="D450" i="5"/>
  <c r="D453" i="5"/>
  <c r="D456" i="5"/>
  <c r="D636" i="5"/>
  <c r="D640" i="5"/>
  <c r="D463" i="5"/>
  <c r="D464" i="5"/>
  <c r="D484" i="5"/>
  <c r="D520" i="5"/>
  <c r="D532" i="5"/>
  <c r="D538" i="5"/>
  <c r="D542" i="5"/>
  <c r="D561" i="5"/>
  <c r="D558" i="5"/>
  <c r="D573" i="5"/>
  <c r="D591" i="5"/>
  <c r="D600" i="5"/>
  <c r="D594" i="5"/>
  <c r="D658" i="5"/>
  <c r="D662" i="5"/>
  <c r="D606" i="5"/>
  <c r="D678" i="5"/>
  <c r="D686" i="5"/>
  <c r="D684" i="5"/>
  <c r="D702" i="5"/>
  <c r="D701" i="5"/>
  <c r="D696" i="5"/>
  <c r="D708" i="5"/>
  <c r="D707" i="5"/>
  <c r="D705" i="5"/>
  <c r="D672" i="5"/>
  <c r="D666" i="5"/>
  <c r="D368" i="5"/>
  <c r="D387" i="5"/>
  <c r="D388" i="5"/>
  <c r="D386" i="5"/>
  <c r="D374" i="5"/>
  <c r="D399" i="5"/>
  <c r="D414" i="5"/>
  <c r="D422" i="5"/>
  <c r="D434" i="5"/>
  <c r="D460" i="5"/>
  <c r="D639" i="5"/>
  <c r="D465" i="5"/>
  <c r="D467" i="5"/>
  <c r="D469" i="5"/>
  <c r="D470" i="5"/>
  <c r="D474" i="5"/>
  <c r="D709" i="5"/>
  <c r="D478" i="5"/>
  <c r="D487" i="5"/>
  <c r="D482" i="5"/>
  <c r="D496" i="5"/>
  <c r="D502" i="5"/>
  <c r="D523" i="5"/>
  <c r="D514" i="5"/>
  <c r="D510" i="5"/>
  <c r="D544" i="5"/>
  <c r="D546" i="5"/>
  <c r="D551" i="5"/>
  <c r="D553" i="5"/>
  <c r="D559" i="5"/>
  <c r="D581" i="5"/>
  <c r="D646" i="5"/>
  <c r="D583" i="5"/>
  <c r="D604" i="5"/>
  <c r="D597" i="5"/>
  <c r="D595" i="5"/>
  <c r="D654" i="5"/>
  <c r="D656" i="5"/>
  <c r="D661" i="5"/>
  <c r="D605" i="5"/>
  <c r="D695" i="5"/>
  <c r="D694" i="5"/>
  <c r="D385" i="5"/>
  <c r="D382" i="5"/>
  <c r="D380" i="5"/>
  <c r="D624" i="5"/>
  <c r="D402" i="5"/>
  <c r="D411" i="5"/>
  <c r="D626" i="5"/>
  <c r="D419" i="5"/>
  <c r="D452" i="5"/>
  <c r="D448" i="5"/>
  <c r="D444" i="5"/>
  <c r="D712" i="5"/>
  <c r="D476" i="5"/>
  <c r="D479" i="5"/>
  <c r="D485" i="5"/>
  <c r="D488" i="5"/>
  <c r="D530" i="5"/>
  <c r="D526" i="5"/>
  <c r="D531" i="5"/>
  <c r="D536" i="5"/>
  <c r="D540" i="5"/>
  <c r="D560" i="5"/>
  <c r="D579" i="5"/>
  <c r="D575" i="5"/>
  <c r="D715" i="5"/>
  <c r="D565" i="5"/>
  <c r="D589" i="5"/>
  <c r="D649" i="5"/>
  <c r="D655" i="5"/>
  <c r="D651" i="5"/>
  <c r="D613" i="5"/>
  <c r="D679" i="5"/>
  <c r="D693" i="5"/>
  <c r="D690" i="5"/>
  <c r="D683" i="5"/>
  <c r="D673" i="5"/>
  <c r="D667" i="5"/>
  <c r="D372" i="5"/>
  <c r="D390" i="5"/>
  <c r="D615" i="5"/>
  <c r="D404" i="5"/>
  <c r="D409" i="5"/>
  <c r="D675" i="5"/>
  <c r="D714" i="5"/>
  <c r="E714" i="5" s="1"/>
  <c r="D424" i="5"/>
  <c r="D420" i="5"/>
  <c r="D428" i="5"/>
  <c r="D435" i="5"/>
  <c r="D437" i="5"/>
  <c r="D436" i="5"/>
  <c r="D441" i="5"/>
  <c r="D459" i="5"/>
  <c r="D458" i="5"/>
  <c r="D449" i="5"/>
  <c r="D634" i="5"/>
  <c r="D461" i="5"/>
  <c r="D473" i="5"/>
  <c r="D472" i="5"/>
  <c r="D480" i="5"/>
  <c r="D494" i="5"/>
  <c r="D505" i="5"/>
  <c r="D508" i="5"/>
  <c r="D497" i="5"/>
  <c r="D509" i="5"/>
  <c r="D529" i="5"/>
  <c r="D515" i="5"/>
  <c r="D543" i="5"/>
  <c r="D539" i="5"/>
  <c r="D547" i="5"/>
  <c r="D556" i="5"/>
  <c r="D557" i="5"/>
  <c r="D567" i="5"/>
  <c r="D568" i="5"/>
  <c r="D562" i="5"/>
  <c r="D592" i="5"/>
  <c r="D584" i="5"/>
  <c r="D601" i="5"/>
  <c r="D598" i="5"/>
  <c r="D599" i="5"/>
  <c r="D593" i="5"/>
  <c r="D663" i="5"/>
  <c r="D608" i="5"/>
  <c r="D610" i="5"/>
  <c r="D614" i="5"/>
  <c r="D685" i="5"/>
  <c r="D700" i="5"/>
  <c r="D699" i="5"/>
  <c r="D698" i="5"/>
  <c r="D703" i="5"/>
  <c r="D671" i="5"/>
  <c r="D668" i="5"/>
  <c r="D370" i="5"/>
  <c r="D369" i="5"/>
  <c r="D371" i="5"/>
  <c r="D383" i="5"/>
  <c r="D381" i="5"/>
  <c r="D623" i="5"/>
  <c r="D403" i="5"/>
  <c r="D408" i="5"/>
  <c r="D415" i="5"/>
  <c r="D413" i="5"/>
  <c r="D416" i="5"/>
  <c r="D632" i="5"/>
  <c r="D425" i="5"/>
  <c r="D438" i="5"/>
  <c r="D439" i="5"/>
  <c r="D442" i="5"/>
  <c r="D451" i="5"/>
  <c r="D454" i="5"/>
  <c r="D457" i="5"/>
  <c r="D633" i="5"/>
  <c r="D641" i="5"/>
  <c r="D466" i="5"/>
  <c r="D468" i="5"/>
  <c r="D481" i="5"/>
  <c r="D490" i="5"/>
  <c r="D507" i="5"/>
  <c r="D503" i="5"/>
  <c r="D528" i="5"/>
  <c r="D525" i="5"/>
  <c r="D524" i="5"/>
  <c r="D522" i="5"/>
  <c r="D516" i="5"/>
  <c r="D513" i="5"/>
  <c r="D550" i="5"/>
  <c r="D554" i="5"/>
  <c r="D572" i="5"/>
  <c r="D574" i="5"/>
  <c r="D659" i="5"/>
  <c r="D647" i="5"/>
  <c r="D602" i="5"/>
  <c r="D664" i="5"/>
  <c r="D660" i="5"/>
  <c r="D692" i="5"/>
  <c r="D691" i="5"/>
  <c r="D689" i="5"/>
  <c r="D681" i="5"/>
  <c r="D366" i="5"/>
  <c r="D363" i="5"/>
  <c r="D364" i="5"/>
  <c r="D391" i="5"/>
  <c r="D378" i="5"/>
  <c r="D377" i="5"/>
  <c r="D395" i="5"/>
  <c r="D398" i="5"/>
  <c r="D616" i="5"/>
  <c r="D621" i="5"/>
  <c r="D400" i="5"/>
  <c r="D401" i="5"/>
  <c r="D405" i="5"/>
  <c r="D406" i="5"/>
  <c r="D407" i="5"/>
  <c r="D630" i="5"/>
  <c r="D426" i="5"/>
  <c r="D430" i="5"/>
  <c r="D445" i="5"/>
  <c r="D455" i="5"/>
  <c r="D638" i="5"/>
  <c r="D462" i="5"/>
  <c r="D471" i="5"/>
  <c r="D475" i="5"/>
  <c r="D710" i="5"/>
  <c r="D492" i="5"/>
  <c r="D493" i="5"/>
  <c r="D506" i="5"/>
  <c r="D498" i="5"/>
  <c r="D500" i="5"/>
  <c r="D519" i="5"/>
  <c r="D535" i="5"/>
  <c r="D545" i="5"/>
  <c r="D552" i="5"/>
  <c r="D555" i="5"/>
  <c r="D570" i="5"/>
  <c r="D566" i="5"/>
  <c r="D563" i="5"/>
  <c r="D643" i="5"/>
  <c r="D713" i="5"/>
  <c r="E713" i="5" s="1"/>
  <c r="D587" i="5"/>
  <c r="D586" i="5"/>
  <c r="D612" i="5"/>
  <c r="D688" i="5"/>
  <c r="D697" i="5"/>
  <c r="E715" i="5"/>
  <c r="D120" i="4"/>
  <c r="D121" i="4"/>
  <c r="D131" i="4"/>
  <c r="D134" i="4"/>
  <c r="D137" i="4"/>
  <c r="D150" i="4"/>
  <c r="D106" i="4"/>
  <c r="D89" i="4"/>
  <c r="D97" i="4"/>
  <c r="D101" i="4"/>
  <c r="D102" i="4"/>
  <c r="D104" i="4"/>
  <c r="D110" i="4"/>
  <c r="D112" i="4"/>
  <c r="D117" i="4"/>
  <c r="D122" i="4"/>
  <c r="D123" i="4"/>
  <c r="D126" i="4"/>
  <c r="D127" i="4"/>
  <c r="D133" i="4"/>
  <c r="D136" i="4"/>
  <c r="D139" i="4"/>
  <c r="D142" i="4"/>
  <c r="D145" i="4"/>
  <c r="D146" i="4"/>
  <c r="D148" i="4"/>
  <c r="D154" i="4"/>
  <c r="D118" i="4"/>
  <c r="D119" i="4"/>
  <c r="D124" i="4"/>
  <c r="D125" i="4"/>
  <c r="D128" i="4"/>
  <c r="D135" i="4"/>
  <c r="D138" i="4"/>
  <c r="D141" i="4"/>
  <c r="D144" i="4"/>
  <c r="D151" i="4"/>
  <c r="D153" i="4"/>
  <c r="D129" i="4"/>
  <c r="D130" i="4"/>
  <c r="D132" i="4"/>
  <c r="D140" i="4"/>
  <c r="D143" i="4"/>
  <c r="D147" i="4"/>
  <c r="D149" i="4"/>
  <c r="D152" i="4"/>
  <c r="D155" i="4"/>
  <c r="E155" i="4" s="1"/>
  <c r="D83" i="4"/>
  <c r="D88" i="4"/>
  <c r="D96" i="4"/>
  <c r="D98" i="4"/>
  <c r="D108" i="4"/>
  <c r="D113" i="4"/>
  <c r="D114" i="4"/>
  <c r="D85" i="4"/>
  <c r="D92" i="4"/>
  <c r="D86" i="4"/>
  <c r="D99" i="4"/>
  <c r="D100" i="4"/>
  <c r="D103" i="4"/>
  <c r="D107" i="4"/>
  <c r="D111" i="4"/>
  <c r="D87" i="4"/>
  <c r="D90" i="4"/>
  <c r="D93" i="4"/>
  <c r="D94" i="4"/>
  <c r="D84" i="4"/>
  <c r="D91" i="4"/>
  <c r="D95" i="4"/>
  <c r="D105" i="4"/>
  <c r="D109" i="4"/>
  <c r="D115" i="4"/>
  <c r="D116" i="4"/>
  <c r="D39" i="2"/>
  <c r="E154" i="4"/>
  <c r="D56" i="2"/>
  <c r="D64" i="2"/>
  <c r="D42" i="2"/>
  <c r="D61" i="2"/>
  <c r="D53" i="2"/>
  <c r="D55" i="2"/>
  <c r="D48" i="2"/>
  <c r="D49" i="2"/>
  <c r="D59" i="2"/>
  <c r="D63" i="2"/>
  <c r="D65" i="2"/>
  <c r="D70" i="2"/>
  <c r="D45" i="2"/>
  <c r="D46" i="2"/>
  <c r="D51" i="2"/>
  <c r="D52" i="2"/>
  <c r="D57" i="2"/>
  <c r="D67" i="2"/>
  <c r="D69" i="2"/>
  <c r="D54" i="2"/>
  <c r="D40" i="2"/>
  <c r="D41" i="2"/>
  <c r="D43" i="2"/>
  <c r="D44" i="2"/>
  <c r="D47" i="2"/>
  <c r="D50" i="2"/>
  <c r="D58" i="2"/>
  <c r="D60" i="2"/>
  <c r="D62" i="2"/>
  <c r="D66" i="2"/>
  <c r="D68" i="2"/>
  <c r="C712" i="5"/>
  <c r="C708" i="5"/>
  <c r="C704" i="5"/>
  <c r="C700" i="5"/>
  <c r="C696" i="5"/>
  <c r="C692" i="5"/>
  <c r="C688" i="5"/>
  <c r="C684" i="5"/>
  <c r="C680" i="5"/>
  <c r="C676" i="5"/>
  <c r="C672" i="5"/>
  <c r="C668" i="5"/>
  <c r="C664" i="5"/>
  <c r="C660" i="5"/>
  <c r="C656" i="5"/>
  <c r="C652" i="5"/>
  <c r="C648" i="5"/>
  <c r="C644" i="5"/>
  <c r="C640" i="5"/>
  <c r="C636" i="5"/>
  <c r="C632" i="5"/>
  <c r="C628" i="5"/>
  <c r="C624" i="5"/>
  <c r="C620" i="5"/>
  <c r="C616" i="5"/>
  <c r="C612" i="5"/>
  <c r="C608" i="5"/>
  <c r="C604" i="5"/>
  <c r="C600" i="5"/>
  <c r="C596" i="5"/>
  <c r="C592" i="5"/>
  <c r="C588" i="5"/>
  <c r="C584" i="5"/>
  <c r="C580" i="5"/>
  <c r="C576" i="5"/>
  <c r="C572" i="5"/>
  <c r="C568" i="5"/>
  <c r="C564" i="5"/>
  <c r="C560" i="5"/>
  <c r="C556" i="5"/>
  <c r="C552" i="5"/>
  <c r="C548" i="5"/>
  <c r="C544" i="5"/>
  <c r="C540" i="5"/>
  <c r="C536" i="5"/>
  <c r="C532" i="5"/>
  <c r="C528" i="5"/>
  <c r="C524" i="5"/>
  <c r="C520" i="5"/>
  <c r="C516" i="5"/>
  <c r="C512" i="5"/>
  <c r="C508" i="5"/>
  <c r="C504" i="5"/>
  <c r="C500" i="5"/>
  <c r="C496" i="5"/>
  <c r="C492" i="5"/>
  <c r="C488" i="5"/>
  <c r="C484" i="5"/>
  <c r="C480" i="5"/>
  <c r="C476" i="5"/>
  <c r="C472" i="5"/>
  <c r="C468" i="5"/>
  <c r="C464" i="5"/>
  <c r="C460" i="5"/>
  <c r="C456" i="5"/>
  <c r="C452" i="5"/>
  <c r="C448" i="5"/>
  <c r="C444" i="5"/>
  <c r="C440" i="5"/>
  <c r="C436" i="5"/>
  <c r="C432" i="5"/>
  <c r="C428" i="5"/>
  <c r="C424" i="5"/>
  <c r="C420" i="5"/>
  <c r="C416" i="5"/>
  <c r="C412" i="5"/>
  <c r="C408" i="5"/>
  <c r="C404" i="5"/>
  <c r="C400" i="5"/>
  <c r="C396" i="5"/>
  <c r="C392" i="5"/>
  <c r="C388" i="5"/>
  <c r="C384" i="5"/>
  <c r="C380" i="5"/>
  <c r="C376" i="5"/>
  <c r="C711" i="5"/>
  <c r="C707" i="5"/>
  <c r="C703" i="5"/>
  <c r="C699" i="5"/>
  <c r="C695" i="5"/>
  <c r="C691" i="5"/>
  <c r="C687" i="5"/>
  <c r="C683" i="5"/>
  <c r="C679" i="5"/>
  <c r="C675" i="5"/>
  <c r="C671" i="5"/>
  <c r="C667" i="5"/>
  <c r="C663" i="5"/>
  <c r="C659" i="5"/>
  <c r="C655" i="5"/>
  <c r="C651" i="5"/>
  <c r="C647" i="5"/>
  <c r="C643" i="5"/>
  <c r="C639" i="5"/>
  <c r="C635" i="5"/>
  <c r="C631" i="5"/>
  <c r="C627" i="5"/>
  <c r="C623" i="5"/>
  <c r="C619" i="5"/>
  <c r="C615" i="5"/>
  <c r="C611" i="5"/>
  <c r="C607" i="5"/>
  <c r="C603" i="5"/>
  <c r="C599" i="5"/>
  <c r="C595" i="5"/>
  <c r="C591" i="5"/>
  <c r="C587" i="5"/>
  <c r="C583" i="5"/>
  <c r="C579" i="5"/>
  <c r="C575" i="5"/>
  <c r="C571" i="5"/>
  <c r="C567" i="5"/>
  <c r="C563" i="5"/>
  <c r="C559" i="5"/>
  <c r="C555" i="5"/>
  <c r="C551" i="5"/>
  <c r="C547" i="5"/>
  <c r="C543" i="5"/>
  <c r="C539" i="5"/>
  <c r="C535" i="5"/>
  <c r="C531" i="5"/>
  <c r="C527" i="5"/>
  <c r="C523" i="5"/>
  <c r="C519" i="5"/>
  <c r="C515" i="5"/>
  <c r="C511" i="5"/>
  <c r="C507" i="5"/>
  <c r="C503" i="5"/>
  <c r="C499" i="5"/>
  <c r="C495" i="5"/>
  <c r="C491" i="5"/>
  <c r="C487" i="5"/>
  <c r="C483" i="5"/>
  <c r="C479" i="5"/>
  <c r="C475" i="5"/>
  <c r="C471" i="5"/>
  <c r="C467" i="5"/>
  <c r="C463" i="5"/>
  <c r="C459" i="5"/>
  <c r="C455" i="5"/>
  <c r="C451" i="5"/>
  <c r="C447" i="5"/>
  <c r="C443" i="5"/>
  <c r="C439" i="5"/>
  <c r="C435" i="5"/>
  <c r="C431" i="5"/>
  <c r="C427" i="5"/>
  <c r="C423" i="5"/>
  <c r="C419" i="5"/>
  <c r="C415" i="5"/>
  <c r="C411" i="5"/>
  <c r="C407" i="5"/>
  <c r="C403" i="5"/>
  <c r="C399" i="5"/>
  <c r="C395" i="5"/>
  <c r="C391" i="5"/>
  <c r="C387" i="5"/>
  <c r="C383" i="5"/>
  <c r="C379" i="5"/>
  <c r="C375" i="5"/>
  <c r="C710" i="5"/>
  <c r="C702" i="5"/>
  <c r="C694" i="5"/>
  <c r="C686" i="5"/>
  <c r="C678" i="5"/>
  <c r="C670" i="5"/>
  <c r="C662" i="5"/>
  <c r="C654" i="5"/>
  <c r="C646" i="5"/>
  <c r="C638" i="5"/>
  <c r="C630" i="5"/>
  <c r="C622" i="5"/>
  <c r="C614" i="5"/>
  <c r="C606" i="5"/>
  <c r="C598" i="5"/>
  <c r="C590" i="5"/>
  <c r="C582" i="5"/>
  <c r="C574" i="5"/>
  <c r="C566" i="5"/>
  <c r="C558" i="5"/>
  <c r="C550" i="5"/>
  <c r="C542" i="5"/>
  <c r="C534" i="5"/>
  <c r="C526" i="5"/>
  <c r="C518" i="5"/>
  <c r="C510" i="5"/>
  <c r="C502" i="5"/>
  <c r="C494" i="5"/>
  <c r="C486" i="5"/>
  <c r="C478" i="5"/>
  <c r="C470" i="5"/>
  <c r="C462" i="5"/>
  <c r="C454" i="5"/>
  <c r="C446" i="5"/>
  <c r="C438" i="5"/>
  <c r="C430" i="5"/>
  <c r="C422" i="5"/>
  <c r="C414" i="5"/>
  <c r="C406" i="5"/>
  <c r="C398" i="5"/>
  <c r="C390" i="5"/>
  <c r="C382" i="5"/>
  <c r="C374" i="5"/>
  <c r="C370" i="5"/>
  <c r="C366" i="5"/>
  <c r="C362" i="5"/>
  <c r="C709" i="5"/>
  <c r="C701" i="5"/>
  <c r="C693" i="5"/>
  <c r="C685" i="5"/>
  <c r="C677" i="5"/>
  <c r="C669" i="5"/>
  <c r="C661" i="5"/>
  <c r="C653" i="5"/>
  <c r="C645" i="5"/>
  <c r="C637" i="5"/>
  <c r="C629" i="5"/>
  <c r="C621" i="5"/>
  <c r="C613" i="5"/>
  <c r="C605" i="5"/>
  <c r="C597" i="5"/>
  <c r="C589" i="5"/>
  <c r="C581" i="5"/>
  <c r="C573" i="5"/>
  <c r="C565" i="5"/>
  <c r="C557" i="5"/>
  <c r="C549" i="5"/>
  <c r="C541" i="5"/>
  <c r="C533" i="5"/>
  <c r="C525" i="5"/>
  <c r="C517" i="5"/>
  <c r="C509" i="5"/>
  <c r="C501" i="5"/>
  <c r="C493" i="5"/>
  <c r="C485" i="5"/>
  <c r="C477" i="5"/>
  <c r="C469" i="5"/>
  <c r="C461" i="5"/>
  <c r="C453" i="5"/>
  <c r="C445" i="5"/>
  <c r="C437" i="5"/>
  <c r="C429" i="5"/>
  <c r="C421" i="5"/>
  <c r="C413" i="5"/>
  <c r="C405" i="5"/>
  <c r="C397" i="5"/>
  <c r="C389" i="5"/>
  <c r="C381" i="5"/>
  <c r="C373" i="5"/>
  <c r="C369" i="5"/>
  <c r="C365" i="5"/>
  <c r="C706" i="5"/>
  <c r="C698" i="5"/>
  <c r="C690" i="5"/>
  <c r="C682" i="5"/>
  <c r="C674" i="5"/>
  <c r="C666" i="5"/>
  <c r="C658" i="5"/>
  <c r="C650" i="5"/>
  <c r="C642" i="5"/>
  <c r="C634" i="5"/>
  <c r="C626" i="5"/>
  <c r="C618" i="5"/>
  <c r="C610" i="5"/>
  <c r="C602" i="5"/>
  <c r="C594" i="5"/>
  <c r="C586" i="5"/>
  <c r="C578" i="5"/>
  <c r="C570" i="5"/>
  <c r="C562" i="5"/>
  <c r="C554" i="5"/>
  <c r="C546" i="5"/>
  <c r="C538" i="5"/>
  <c r="C530" i="5"/>
  <c r="C522" i="5"/>
  <c r="C514" i="5"/>
  <c r="C506" i="5"/>
  <c r="C498" i="5"/>
  <c r="C490" i="5"/>
  <c r="C482" i="5"/>
  <c r="C474" i="5"/>
  <c r="C466" i="5"/>
  <c r="C458" i="5"/>
  <c r="C450" i="5"/>
  <c r="C442" i="5"/>
  <c r="C434" i="5"/>
  <c r="C426" i="5"/>
  <c r="C418" i="5"/>
  <c r="C410" i="5"/>
  <c r="C402" i="5"/>
  <c r="C394" i="5"/>
  <c r="C386" i="5"/>
  <c r="C378" i="5"/>
  <c r="C372" i="5"/>
  <c r="C368" i="5"/>
  <c r="C364" i="5"/>
  <c r="C705" i="5"/>
  <c r="C697" i="5"/>
  <c r="C689" i="5"/>
  <c r="C681" i="5"/>
  <c r="C673" i="5"/>
  <c r="C665" i="5"/>
  <c r="C657" i="5"/>
  <c r="C649" i="5"/>
  <c r="C641" i="5"/>
  <c r="C633" i="5"/>
  <c r="C625" i="5"/>
  <c r="C617" i="5"/>
  <c r="C609" i="5"/>
  <c r="C601" i="5"/>
  <c r="C593" i="5"/>
  <c r="C585" i="5"/>
  <c r="C577" i="5"/>
  <c r="C569" i="5"/>
  <c r="C561" i="5"/>
  <c r="C553" i="5"/>
  <c r="C545" i="5"/>
  <c r="C537" i="5"/>
  <c r="C529" i="5"/>
  <c r="C521" i="5"/>
  <c r="C513" i="5"/>
  <c r="C505" i="5"/>
  <c r="C497" i="5"/>
  <c r="C489" i="5"/>
  <c r="C481" i="5"/>
  <c r="C473" i="5"/>
  <c r="C465" i="5"/>
  <c r="C457" i="5"/>
  <c r="C449" i="5"/>
  <c r="C441" i="5"/>
  <c r="C433" i="5"/>
  <c r="C425" i="5"/>
  <c r="C417" i="5"/>
  <c r="C409" i="5"/>
  <c r="C401" i="5"/>
  <c r="C393" i="5"/>
  <c r="C385" i="5"/>
  <c r="C377" i="5"/>
  <c r="C371" i="5"/>
  <c r="C367" i="5"/>
  <c r="C363" i="5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E107" i="4" l="1"/>
  <c r="E84" i="4"/>
  <c r="E132" i="4"/>
  <c r="E93" i="4"/>
  <c r="E137" i="4"/>
  <c r="E114" i="4"/>
  <c r="E116" i="4"/>
  <c r="E152" i="4"/>
  <c r="E146" i="4"/>
  <c r="E91" i="4"/>
  <c r="E109" i="4"/>
  <c r="E135" i="4"/>
  <c r="E102" i="4"/>
  <c r="E712" i="5"/>
  <c r="E113" i="4"/>
  <c r="E94" i="4"/>
  <c r="E145" i="4"/>
  <c r="E127" i="4"/>
  <c r="E90" i="4"/>
  <c r="E150" i="4"/>
  <c r="E128" i="4"/>
  <c r="E111" i="4"/>
  <c r="E92" i="4"/>
  <c r="E101" i="4"/>
  <c r="E151" i="4"/>
  <c r="E139" i="4"/>
  <c r="E124" i="4"/>
  <c r="E97" i="4"/>
  <c r="E108" i="4"/>
  <c r="E129" i="4"/>
  <c r="E144" i="4"/>
  <c r="E105" i="4"/>
  <c r="E153" i="4"/>
  <c r="E140" i="4"/>
  <c r="E126" i="4"/>
  <c r="E104" i="4"/>
  <c r="E125" i="4"/>
  <c r="E100" i="4"/>
  <c r="E141" i="4"/>
  <c r="E122" i="4"/>
  <c r="E87" i="4"/>
  <c r="E147" i="4"/>
  <c r="E119" i="4"/>
  <c r="E106" i="4"/>
  <c r="E88" i="4"/>
  <c r="E136" i="4"/>
  <c r="E123" i="4"/>
  <c r="E89" i="4"/>
  <c r="E143" i="4"/>
  <c r="E149" i="4"/>
  <c r="E95" i="4"/>
  <c r="E99" i="4"/>
  <c r="E138" i="4"/>
  <c r="E117" i="4"/>
  <c r="E86" i="4"/>
  <c r="E134" i="4"/>
  <c r="E118" i="4"/>
  <c r="E98" i="4"/>
  <c r="E85" i="4"/>
  <c r="E148" i="4"/>
  <c r="E133" i="4"/>
  <c r="E120" i="4"/>
  <c r="E142" i="4"/>
  <c r="E121" i="4"/>
  <c r="E131" i="4"/>
  <c r="E112" i="4"/>
  <c r="E96" i="4"/>
  <c r="E130" i="4"/>
  <c r="E115" i="4"/>
  <c r="E110" i="4"/>
  <c r="E103" i="4"/>
  <c r="F39" i="2"/>
  <c r="F145" i="4"/>
  <c r="F144" i="4"/>
  <c r="F152" i="4"/>
  <c r="F146" i="4"/>
  <c r="F129" i="4"/>
  <c r="F113" i="4"/>
  <c r="F91" i="4"/>
  <c r="F109" i="4"/>
  <c r="F94" i="4"/>
  <c r="F135" i="4"/>
  <c r="F102" i="4"/>
  <c r="F121" i="4"/>
  <c r="F131" i="4"/>
  <c r="F112" i="4"/>
  <c r="F96" i="4"/>
  <c r="F83" i="4"/>
  <c r="F155" i="4"/>
  <c r="F154" i="4"/>
  <c r="F130" i="4"/>
  <c r="F115" i="4"/>
  <c r="F143" i="4"/>
  <c r="F84" i="4"/>
  <c r="F132" i="4"/>
  <c r="F150" i="4"/>
  <c r="F128" i="4"/>
  <c r="F111" i="4"/>
  <c r="F92" i="4"/>
  <c r="F101" i="4"/>
  <c r="F151" i="4"/>
  <c r="F139" i="4"/>
  <c r="F124" i="4"/>
  <c r="F97" i="4"/>
  <c r="F108" i="4"/>
  <c r="F107" i="4"/>
  <c r="F90" i="4"/>
  <c r="F153" i="4"/>
  <c r="F126" i="4"/>
  <c r="F125" i="4"/>
  <c r="F141" i="4"/>
  <c r="F87" i="4"/>
  <c r="F119" i="4"/>
  <c r="F106" i="4"/>
  <c r="F88" i="4"/>
  <c r="F136" i="4"/>
  <c r="F123" i="4"/>
  <c r="F89" i="4"/>
  <c r="F110" i="4"/>
  <c r="F127" i="4"/>
  <c r="F105" i="4"/>
  <c r="F93" i="4"/>
  <c r="F140" i="4"/>
  <c r="F104" i="4"/>
  <c r="F100" i="4"/>
  <c r="F122" i="4"/>
  <c r="F147" i="4"/>
  <c r="F149" i="4"/>
  <c r="F137" i="4"/>
  <c r="F114" i="4"/>
  <c r="F95" i="4"/>
  <c r="F116" i="4"/>
  <c r="F99" i="4"/>
  <c r="F138" i="4"/>
  <c r="F117" i="4"/>
  <c r="F86" i="4"/>
  <c r="F134" i="4"/>
  <c r="F118" i="4"/>
  <c r="F98" i="4"/>
  <c r="F85" i="4"/>
  <c r="F148" i="4"/>
  <c r="F133" i="4"/>
  <c r="F120" i="4"/>
  <c r="F142" i="4"/>
  <c r="F103" i="4"/>
  <c r="E442" i="5"/>
  <c r="E458" i="5"/>
  <c r="E477" i="5"/>
  <c r="E493" i="5"/>
  <c r="E498" i="5"/>
  <c r="E517" i="5"/>
  <c r="E555" i="5"/>
  <c r="E572" i="5"/>
  <c r="E595" i="5"/>
  <c r="E612" i="5"/>
  <c r="E614" i="5"/>
  <c r="E619" i="5"/>
  <c r="E630" i="5"/>
  <c r="E645" i="5"/>
  <c r="E651" i="5"/>
  <c r="E653" i="5"/>
  <c r="E661" i="5"/>
  <c r="E663" i="5"/>
  <c r="E670" i="5"/>
  <c r="E675" i="5"/>
  <c r="E677" i="5"/>
  <c r="E683" i="5"/>
  <c r="E691" i="5"/>
  <c r="E597" i="5"/>
  <c r="E433" i="5"/>
  <c r="E452" i="5"/>
  <c r="E481" i="5"/>
  <c r="E505" i="5"/>
  <c r="E559" i="5"/>
  <c r="E639" i="5"/>
  <c r="E664" i="5"/>
  <c r="E581" i="5"/>
  <c r="E443" i="5"/>
  <c r="E448" i="5"/>
  <c r="E469" i="5"/>
  <c r="E479" i="5"/>
  <c r="E492" i="5"/>
  <c r="E501" i="5"/>
  <c r="E511" i="5"/>
  <c r="E518" i="5"/>
  <c r="E558" i="5"/>
  <c r="E455" i="5"/>
  <c r="E496" i="5"/>
  <c r="E510" i="5"/>
  <c r="E582" i="5"/>
  <c r="E564" i="5"/>
  <c r="E625" i="5"/>
  <c r="E593" i="5"/>
  <c r="E618" i="5"/>
  <c r="E529" i="5"/>
  <c r="E623" i="5"/>
  <c r="E607" i="5"/>
  <c r="E533" i="5"/>
  <c r="E513" i="5"/>
  <c r="E535" i="5"/>
  <c r="E583" i="5"/>
  <c r="E620" i="5"/>
  <c r="E588" i="5"/>
  <c r="E526" i="5"/>
  <c r="E515" i="5"/>
  <c r="E483" i="5"/>
  <c r="E706" i="5" l="1"/>
  <c r="E687" i="5"/>
  <c r="E676" i="5"/>
  <c r="E656" i="5"/>
  <c r="E648" i="5"/>
  <c r="E636" i="5"/>
  <c r="E617" i="5"/>
  <c r="E605" i="5"/>
  <c r="E599" i="5"/>
  <c r="E577" i="5"/>
  <c r="E554" i="5"/>
  <c r="E544" i="5"/>
  <c r="E523" i="5"/>
  <c r="E506" i="5"/>
  <c r="E480" i="5"/>
  <c r="E453" i="5"/>
  <c r="E437" i="5"/>
  <c r="E707" i="5"/>
  <c r="E696" i="5"/>
  <c r="E685" i="5"/>
  <c r="E666" i="5"/>
  <c r="E643" i="5"/>
  <c r="E634" i="5"/>
  <c r="E624" i="5"/>
  <c r="E609" i="5"/>
  <c r="E589" i="5"/>
  <c r="E576" i="5"/>
  <c r="E568" i="5"/>
  <c r="E560" i="5"/>
  <c r="E545" i="5"/>
  <c r="E532" i="5"/>
  <c r="E521" i="5"/>
  <c r="E507" i="5"/>
  <c r="E488" i="5"/>
  <c r="E472" i="5"/>
  <c r="E464" i="5"/>
  <c r="E456" i="5"/>
  <c r="E699" i="5"/>
  <c r="E693" i="5"/>
  <c r="E681" i="5"/>
  <c r="E662" i="5"/>
  <c r="E644" i="5"/>
  <c r="E629" i="5"/>
  <c r="E601" i="5"/>
  <c r="E586" i="5"/>
  <c r="E562" i="5"/>
  <c r="E548" i="5"/>
  <c r="E527" i="5"/>
  <c r="E502" i="5"/>
  <c r="E491" i="5"/>
  <c r="E478" i="5"/>
  <c r="E467" i="5"/>
  <c r="E449" i="5"/>
  <c r="E435" i="5"/>
  <c r="E702" i="5"/>
  <c r="E684" i="5"/>
  <c r="E674" i="5"/>
  <c r="E654" i="5"/>
  <c r="E647" i="5"/>
  <c r="E631" i="5"/>
  <c r="E610" i="5"/>
  <c r="E604" i="5"/>
  <c r="E598" i="5"/>
  <c r="E571" i="5"/>
  <c r="E551" i="5"/>
  <c r="E538" i="5"/>
  <c r="E520" i="5"/>
  <c r="E504" i="5"/>
  <c r="E476" i="5"/>
  <c r="E451" i="5"/>
  <c r="E440" i="5"/>
  <c r="E705" i="5"/>
  <c r="E695" i="5"/>
  <c r="E672" i="5"/>
  <c r="E658" i="5"/>
  <c r="E642" i="5"/>
  <c r="E632" i="5"/>
  <c r="E600" i="5"/>
  <c r="E587" i="5"/>
  <c r="E574" i="5"/>
  <c r="E567" i="5"/>
  <c r="E557" i="5"/>
  <c r="E543" i="5"/>
  <c r="E531" i="5"/>
  <c r="E519" i="5"/>
  <c r="E503" i="5"/>
  <c r="E487" i="5"/>
  <c r="E468" i="5"/>
  <c r="E463" i="5"/>
  <c r="E450" i="5"/>
  <c r="E711" i="5"/>
  <c r="E698" i="5"/>
  <c r="E689" i="5"/>
  <c r="E678" i="5"/>
  <c r="E660" i="5"/>
  <c r="E641" i="5"/>
  <c r="E622" i="5"/>
  <c r="E596" i="5"/>
  <c r="E579" i="5"/>
  <c r="E556" i="5"/>
  <c r="E542" i="5"/>
  <c r="E524" i="5"/>
  <c r="E499" i="5"/>
  <c r="E490" i="5"/>
  <c r="E473" i="5"/>
  <c r="E462" i="5"/>
  <c r="E445" i="5"/>
  <c r="E434" i="5"/>
  <c r="E700" i="5"/>
  <c r="E680" i="5"/>
  <c r="E673" i="5"/>
  <c r="E652" i="5"/>
  <c r="E646" i="5"/>
  <c r="E626" i="5"/>
  <c r="E608" i="5"/>
  <c r="E603" i="5"/>
  <c r="E585" i="5"/>
  <c r="E569" i="5"/>
  <c r="E550" i="5"/>
  <c r="E534" i="5"/>
  <c r="E516" i="5"/>
  <c r="E485" i="5"/>
  <c r="E475" i="5"/>
  <c r="E446" i="5"/>
  <c r="E436" i="5"/>
  <c r="E704" i="5"/>
  <c r="E692" i="5"/>
  <c r="E669" i="5"/>
  <c r="E657" i="5"/>
  <c r="E637" i="5"/>
  <c r="E628" i="5"/>
  <c r="E616" i="5"/>
  <c r="E594" i="5"/>
  <c r="E584" i="5"/>
  <c r="E573" i="5"/>
  <c r="E563" i="5"/>
  <c r="E549" i="5"/>
  <c r="E541" i="5"/>
  <c r="E530" i="5"/>
  <c r="E514" i="5"/>
  <c r="E500" i="5"/>
  <c r="E484" i="5"/>
  <c r="E466" i="5"/>
  <c r="E461" i="5"/>
  <c r="E447" i="5"/>
  <c r="E708" i="5"/>
  <c r="E697" i="5"/>
  <c r="E686" i="5"/>
  <c r="E671" i="5"/>
  <c r="E659" i="5"/>
  <c r="E640" i="5"/>
  <c r="E615" i="5"/>
  <c r="E592" i="5"/>
  <c r="E575" i="5"/>
  <c r="E553" i="5"/>
  <c r="E540" i="5"/>
  <c r="E522" i="5"/>
  <c r="E497" i="5"/>
  <c r="E489" i="5"/>
  <c r="E471" i="5"/>
  <c r="E459" i="5"/>
  <c r="E439" i="5"/>
  <c r="E710" i="5"/>
  <c r="E690" i="5"/>
  <c r="E679" i="5"/>
  <c r="E665" i="5"/>
  <c r="E650" i="5"/>
  <c r="E638" i="5"/>
  <c r="E621" i="5"/>
  <c r="E606" i="5"/>
  <c r="E602" i="5"/>
  <c r="E580" i="5"/>
  <c r="E566" i="5"/>
  <c r="E547" i="5"/>
  <c r="E525" i="5"/>
  <c r="E512" i="5"/>
  <c r="E482" i="5"/>
  <c r="E454" i="5"/>
  <c r="E441" i="5"/>
  <c r="E709" i="5"/>
  <c r="E703" i="5"/>
  <c r="E688" i="5"/>
  <c r="E667" i="5"/>
  <c r="E649" i="5"/>
  <c r="E635" i="5"/>
  <c r="E627" i="5"/>
  <c r="E613" i="5"/>
  <c r="E591" i="5"/>
  <c r="E578" i="5"/>
  <c r="E570" i="5"/>
  <c r="E561" i="5"/>
  <c r="E546" i="5"/>
  <c r="E539" i="5"/>
  <c r="E528" i="5"/>
  <c r="E509" i="5"/>
  <c r="E494" i="5"/>
  <c r="E474" i="5"/>
  <c r="E465" i="5"/>
  <c r="E460" i="5"/>
  <c r="E444" i="5"/>
  <c r="E701" i="5"/>
  <c r="E694" i="5"/>
  <c r="E682" i="5"/>
  <c r="E668" i="5"/>
  <c r="E655" i="5"/>
  <c r="E633" i="5"/>
  <c r="E611" i="5"/>
  <c r="E590" i="5"/>
  <c r="E565" i="5"/>
  <c r="E552" i="5"/>
  <c r="E537" i="5"/>
  <c r="E508" i="5"/>
  <c r="E495" i="5"/>
  <c r="E486" i="5"/>
  <c r="E470" i="5"/>
  <c r="E457" i="5"/>
  <c r="E438" i="5"/>
  <c r="E536" i="5"/>
  <c r="E411" i="5"/>
  <c r="E408" i="5"/>
  <c r="E374" i="5"/>
  <c r="E380" i="5"/>
  <c r="E368" i="5"/>
  <c r="E372" i="5"/>
  <c r="E410" i="5"/>
  <c r="E364" i="5"/>
  <c r="E427" i="5"/>
  <c r="E401" i="5"/>
  <c r="E395" i="5"/>
  <c r="E384" i="5"/>
  <c r="E365" i="5"/>
  <c r="E432" i="5"/>
  <c r="E425" i="5"/>
  <c r="E419" i="5"/>
  <c r="E405" i="5"/>
  <c r="E392" i="5"/>
  <c r="E431" i="5"/>
  <c r="E422" i="5"/>
  <c r="E418" i="5"/>
  <c r="E412" i="5"/>
  <c r="E403" i="5"/>
  <c r="E400" i="5"/>
  <c r="E394" i="5"/>
  <c r="E387" i="5"/>
  <c r="E397" i="5"/>
  <c r="E375" i="5"/>
  <c r="E379" i="5"/>
  <c r="E363" i="5"/>
  <c r="E426" i="5"/>
  <c r="E391" i="5"/>
  <c r="E377" i="5"/>
  <c r="E378" i="5"/>
  <c r="E430" i="5"/>
  <c r="E404" i="5"/>
  <c r="E388" i="5"/>
  <c r="E386" i="5"/>
  <c r="E428" i="5"/>
  <c r="E416" i="5"/>
  <c r="E406" i="5"/>
  <c r="E370" i="5"/>
  <c r="E415" i="5"/>
  <c r="E389" i="5"/>
  <c r="E382" i="5"/>
  <c r="E376" i="5"/>
  <c r="E366" i="5"/>
  <c r="E413" i="5"/>
  <c r="E362" i="5"/>
  <c r="E417" i="5"/>
  <c r="E420" i="5"/>
  <c r="E414" i="5"/>
  <c r="E396" i="5"/>
  <c r="E381" i="5"/>
  <c r="E423" i="5"/>
  <c r="E393" i="5"/>
  <c r="E383" i="5"/>
  <c r="E424" i="5"/>
  <c r="E421" i="5"/>
  <c r="E409" i="5"/>
  <c r="E402" i="5"/>
  <c r="E399" i="5"/>
  <c r="E398" i="5"/>
  <c r="E390" i="5"/>
  <c r="E367" i="5"/>
  <c r="E373" i="5"/>
  <c r="E429" i="5"/>
  <c r="E407" i="5"/>
  <c r="E385" i="5"/>
  <c r="E371" i="5"/>
  <c r="E83" i="4"/>
  <c r="E369" i="5"/>
  <c r="A429" i="5" l="1"/>
  <c r="A420" i="5"/>
  <c r="A430" i="5"/>
  <c r="A371" i="5"/>
  <c r="A399" i="5"/>
  <c r="A424" i="5"/>
  <c r="A381" i="5"/>
  <c r="A417" i="5"/>
  <c r="A398" i="5"/>
  <c r="A366" i="5"/>
  <c r="A397" i="5"/>
  <c r="A533" i="5"/>
  <c r="A423" i="5"/>
  <c r="A428" i="5"/>
  <c r="A373" i="5"/>
  <c r="A369" i="5"/>
  <c r="A407" i="5"/>
  <c r="A390" i="5"/>
  <c r="A421" i="5"/>
  <c r="A415" i="5"/>
  <c r="A426" i="5"/>
  <c r="A403" i="5"/>
  <c r="A431" i="5"/>
  <c r="A409" i="5"/>
  <c r="A393" i="5"/>
  <c r="A414" i="5"/>
  <c r="A413" i="5"/>
  <c r="A389" i="5"/>
  <c r="A416" i="5"/>
  <c r="A404" i="5"/>
  <c r="A391" i="5"/>
  <c r="A375" i="5"/>
  <c r="A400" i="5"/>
  <c r="A422" i="5"/>
  <c r="A419" i="5"/>
  <c r="A384" i="5"/>
  <c r="A364" i="5"/>
  <c r="A380" i="5"/>
  <c r="A536" i="5"/>
  <c r="A486" i="5"/>
  <c r="A552" i="5"/>
  <c r="A633" i="5"/>
  <c r="A694" i="5"/>
  <c r="A465" i="5"/>
  <c r="A528" i="5"/>
  <c r="A570" i="5"/>
  <c r="A627" i="5"/>
  <c r="A688" i="5"/>
  <c r="A454" i="5"/>
  <c r="A547" i="5"/>
  <c r="A606" i="5"/>
  <c r="A665" i="5"/>
  <c r="A439" i="5"/>
  <c r="A497" i="5"/>
  <c r="A575" i="5"/>
  <c r="A659" i="5"/>
  <c r="A708" i="5"/>
  <c r="A484" i="5"/>
  <c r="A541" i="5"/>
  <c r="A584" i="5"/>
  <c r="A637" i="5"/>
  <c r="A704" i="5"/>
  <c r="A485" i="5"/>
  <c r="A569" i="5"/>
  <c r="A626" i="5"/>
  <c r="A680" i="5"/>
  <c r="A462" i="5"/>
  <c r="A524" i="5"/>
  <c r="A596" i="5"/>
  <c r="A678" i="5"/>
  <c r="A450" i="5"/>
  <c r="A503" i="5"/>
  <c r="A557" i="5"/>
  <c r="A600" i="5"/>
  <c r="A672" i="5"/>
  <c r="A451" i="5"/>
  <c r="A538" i="5"/>
  <c r="A604" i="5"/>
  <c r="A654" i="5"/>
  <c r="A435" i="5"/>
  <c r="A491" i="5"/>
  <c r="A562" i="5"/>
  <c r="A644" i="5"/>
  <c r="A699" i="5"/>
  <c r="A488" i="5"/>
  <c r="A545" i="5"/>
  <c r="A589" i="5"/>
  <c r="A643" i="5"/>
  <c r="A707" i="5"/>
  <c r="A506" i="5"/>
  <c r="A577" i="5"/>
  <c r="A636" i="5"/>
  <c r="A687" i="5"/>
  <c r="A612" i="5"/>
  <c r="A452" i="5"/>
  <c r="A455" i="5"/>
  <c r="A588" i="5"/>
  <c r="A614" i="5"/>
  <c r="A481" i="5"/>
  <c r="A496" i="5"/>
  <c r="A493" i="5"/>
  <c r="A675" i="5"/>
  <c r="A479" i="5"/>
  <c r="A607" i="5"/>
  <c r="A712" i="5"/>
  <c r="A630" i="5"/>
  <c r="A559" i="5"/>
  <c r="A582" i="5"/>
  <c r="A425" i="5"/>
  <c r="A395" i="5"/>
  <c r="A410" i="5"/>
  <c r="A374" i="5"/>
  <c r="A438" i="5"/>
  <c r="A495" i="5"/>
  <c r="A565" i="5"/>
  <c r="A655" i="5"/>
  <c r="A701" i="5"/>
  <c r="A474" i="5"/>
  <c r="A539" i="5"/>
  <c r="A578" i="5"/>
  <c r="A635" i="5"/>
  <c r="A703" i="5"/>
  <c r="A482" i="5"/>
  <c r="A566" i="5"/>
  <c r="A621" i="5"/>
  <c r="A679" i="5"/>
  <c r="A459" i="5"/>
  <c r="A522" i="5"/>
  <c r="A592" i="5"/>
  <c r="A671" i="5"/>
  <c r="A447" i="5"/>
  <c r="A500" i="5"/>
  <c r="A549" i="5"/>
  <c r="A594" i="5"/>
  <c r="A657" i="5"/>
  <c r="A436" i="5"/>
  <c r="A516" i="5"/>
  <c r="A585" i="5"/>
  <c r="A646" i="5"/>
  <c r="A700" i="5"/>
  <c r="A473" i="5"/>
  <c r="A542" i="5"/>
  <c r="A622" i="5"/>
  <c r="A689" i="5"/>
  <c r="A463" i="5"/>
  <c r="A519" i="5"/>
  <c r="A567" i="5"/>
  <c r="A632" i="5"/>
  <c r="A695" i="5"/>
  <c r="A476" i="5"/>
  <c r="A551" i="5"/>
  <c r="A610" i="5"/>
  <c r="A674" i="5"/>
  <c r="A449" i="5"/>
  <c r="A502" i="5"/>
  <c r="A586" i="5"/>
  <c r="A662" i="5"/>
  <c r="A456" i="5"/>
  <c r="A507" i="5"/>
  <c r="A560" i="5"/>
  <c r="A609" i="5"/>
  <c r="A666" i="5"/>
  <c r="A437" i="5"/>
  <c r="A523" i="5"/>
  <c r="A599" i="5"/>
  <c r="A648" i="5"/>
  <c r="A706" i="5"/>
  <c r="A645" i="5"/>
  <c r="A639" i="5"/>
  <c r="A564" i="5"/>
  <c r="A526" i="5"/>
  <c r="A651" i="5"/>
  <c r="A664" i="5"/>
  <c r="A625" i="5"/>
  <c r="A572" i="5"/>
  <c r="A597" i="5"/>
  <c r="A518" i="5"/>
  <c r="A583" i="5"/>
  <c r="A442" i="5"/>
  <c r="A661" i="5"/>
  <c r="A443" i="5"/>
  <c r="A618" i="5"/>
  <c r="A376" i="5"/>
  <c r="A370" i="5"/>
  <c r="A386" i="5"/>
  <c r="A378" i="5"/>
  <c r="A363" i="5"/>
  <c r="A387" i="5"/>
  <c r="A412" i="5"/>
  <c r="A392" i="5"/>
  <c r="A432" i="5"/>
  <c r="A401" i="5"/>
  <c r="A372" i="5"/>
  <c r="A408" i="5"/>
  <c r="A457" i="5"/>
  <c r="A508" i="5"/>
  <c r="A590" i="5"/>
  <c r="A668" i="5"/>
  <c r="A444" i="5"/>
  <c r="A494" i="5"/>
  <c r="A546" i="5"/>
  <c r="A591" i="5"/>
  <c r="A649" i="5"/>
  <c r="A709" i="5"/>
  <c r="A512" i="5"/>
  <c r="A580" i="5"/>
  <c r="A638" i="5"/>
  <c r="A690" i="5"/>
  <c r="A471" i="5"/>
  <c r="A540" i="5"/>
  <c r="A615" i="5"/>
  <c r="A686" i="5"/>
  <c r="A461" i="5"/>
  <c r="A514" i="5"/>
  <c r="A563" i="5"/>
  <c r="A616" i="5"/>
  <c r="A669" i="5"/>
  <c r="A446" i="5"/>
  <c r="A534" i="5"/>
  <c r="A603" i="5"/>
  <c r="A652" i="5"/>
  <c r="A434" i="5"/>
  <c r="A490" i="5"/>
  <c r="A556" i="5"/>
  <c r="A641" i="5"/>
  <c r="A698" i="5"/>
  <c r="A468" i="5"/>
  <c r="A531" i="5"/>
  <c r="A574" i="5"/>
  <c r="A642" i="5"/>
  <c r="A705" i="5"/>
  <c r="A504" i="5"/>
  <c r="A571" i="5"/>
  <c r="A631" i="5"/>
  <c r="A684" i="5"/>
  <c r="A467" i="5"/>
  <c r="A527" i="5"/>
  <c r="A601" i="5"/>
  <c r="A681" i="5"/>
  <c r="A464" i="5"/>
  <c r="A521" i="5"/>
  <c r="A568" i="5"/>
  <c r="A624" i="5"/>
  <c r="A685" i="5"/>
  <c r="A453" i="5"/>
  <c r="A544" i="5"/>
  <c r="A605" i="5"/>
  <c r="A656" i="5"/>
  <c r="A458" i="5"/>
  <c r="A663" i="5"/>
  <c r="A448" i="5"/>
  <c r="A529" i="5"/>
  <c r="A477" i="5"/>
  <c r="A670" i="5"/>
  <c r="A469" i="5"/>
  <c r="A623" i="5"/>
  <c r="A619" i="5"/>
  <c r="A505" i="5"/>
  <c r="A510" i="5"/>
  <c r="A515" i="5"/>
  <c r="A498" i="5"/>
  <c r="A677" i="5"/>
  <c r="A492" i="5"/>
  <c r="A385" i="5"/>
  <c r="A367" i="5"/>
  <c r="A402" i="5"/>
  <c r="A383" i="5"/>
  <c r="A396" i="5"/>
  <c r="A362" i="5"/>
  <c r="A715" i="5"/>
  <c r="A713" i="5"/>
  <c r="A714" i="5"/>
  <c r="A382" i="5"/>
  <c r="A406" i="5"/>
  <c r="A388" i="5"/>
  <c r="A377" i="5"/>
  <c r="A379" i="5"/>
  <c r="A394" i="5"/>
  <c r="A418" i="5"/>
  <c r="A405" i="5"/>
  <c r="A365" i="5"/>
  <c r="A427" i="5"/>
  <c r="A368" i="5"/>
  <c r="A411" i="5"/>
  <c r="A470" i="5"/>
  <c r="A537" i="5"/>
  <c r="A611" i="5"/>
  <c r="A682" i="5"/>
  <c r="A460" i="5"/>
  <c r="A509" i="5"/>
  <c r="A561" i="5"/>
  <c r="A613" i="5"/>
  <c r="A667" i="5"/>
  <c r="A441" i="5"/>
  <c r="A525" i="5"/>
  <c r="A602" i="5"/>
  <c r="A650" i="5"/>
  <c r="A710" i="5"/>
  <c r="A489" i="5"/>
  <c r="A553" i="5"/>
  <c r="A640" i="5"/>
  <c r="A697" i="5"/>
  <c r="A466" i="5"/>
  <c r="A530" i="5"/>
  <c r="A573" i="5"/>
  <c r="A628" i="5"/>
  <c r="A692" i="5"/>
  <c r="A475" i="5"/>
  <c r="A550" i="5"/>
  <c r="A608" i="5"/>
  <c r="A673" i="5"/>
  <c r="A445" i="5"/>
  <c r="A499" i="5"/>
  <c r="A579" i="5"/>
  <c r="A660" i="5"/>
  <c r="A711" i="5"/>
  <c r="A487" i="5"/>
  <c r="A543" i="5"/>
  <c r="A587" i="5"/>
  <c r="A658" i="5"/>
  <c r="A440" i="5"/>
  <c r="A520" i="5"/>
  <c r="A598" i="5"/>
  <c r="A647" i="5"/>
  <c r="A702" i="5"/>
  <c r="A478" i="5"/>
  <c r="A548" i="5"/>
  <c r="A629" i="5"/>
  <c r="A693" i="5"/>
  <c r="A472" i="5"/>
  <c r="A532" i="5"/>
  <c r="A576" i="5"/>
  <c r="A634" i="5"/>
  <c r="A696" i="5"/>
  <c r="A480" i="5"/>
  <c r="A554" i="5"/>
  <c r="A617" i="5"/>
  <c r="A676" i="5"/>
  <c r="A517" i="5"/>
  <c r="A683" i="5"/>
  <c r="A501" i="5"/>
  <c r="A513" i="5"/>
  <c r="A555" i="5"/>
  <c r="A691" i="5"/>
  <c r="A511" i="5"/>
  <c r="A535" i="5"/>
  <c r="A653" i="5"/>
  <c r="A581" i="5"/>
  <c r="A593" i="5"/>
  <c r="A483" i="5"/>
  <c r="A595" i="5"/>
  <c r="A433" i="5"/>
  <c r="A558" i="5"/>
  <c r="A620" i="5"/>
  <c r="A97" i="4"/>
  <c r="A127" i="4"/>
  <c r="A83" i="4"/>
  <c r="A154" i="4"/>
  <c r="A155" i="4"/>
  <c r="A134" i="4"/>
  <c r="A103" i="4"/>
  <c r="A91" i="4"/>
  <c r="A137" i="4"/>
  <c r="A88" i="4"/>
  <c r="A130" i="4"/>
  <c r="A102" i="4"/>
  <c r="A135" i="4"/>
  <c r="A85" i="4"/>
  <c r="A95" i="4"/>
  <c r="A112" i="4"/>
  <c r="A121" i="4"/>
  <c r="A143" i="4"/>
  <c r="A126" i="4"/>
  <c r="A153" i="4"/>
  <c r="A122" i="4"/>
  <c r="A151" i="4"/>
  <c r="A110" i="4"/>
  <c r="A136" i="4"/>
  <c r="A109" i="4"/>
  <c r="A92" i="4"/>
  <c r="A150" i="4"/>
  <c r="A111" i="4"/>
  <c r="A104" i="4"/>
  <c r="A144" i="4"/>
  <c r="A141" i="4"/>
  <c r="A99" i="4"/>
  <c r="A100" i="4"/>
  <c r="A124" i="4"/>
  <c r="A152" i="4"/>
  <c r="A86" i="4"/>
  <c r="A87" i="4"/>
  <c r="A149" i="4"/>
  <c r="A106" i="4"/>
  <c r="A119" i="4"/>
  <c r="A120" i="4"/>
  <c r="A142" i="4"/>
  <c r="A114" i="4"/>
  <c r="A117" i="4"/>
  <c r="A93" i="4"/>
  <c r="A89" i="4"/>
  <c r="A147" i="4"/>
  <c r="A96" i="4"/>
  <c r="A108" i="4"/>
  <c r="A133" i="4"/>
  <c r="A140" i="4"/>
  <c r="A105" i="4"/>
  <c r="A138" i="4"/>
  <c r="A107" i="4"/>
  <c r="A125" i="4"/>
  <c r="A90" i="4"/>
  <c r="A128" i="4"/>
  <c r="A94" i="4"/>
  <c r="A123" i="4"/>
  <c r="A145" i="4"/>
  <c r="A131" i="4"/>
  <c r="A101" i="4"/>
  <c r="A129" i="4"/>
  <c r="A132" i="4"/>
  <c r="A98" i="4"/>
  <c r="A84" i="4"/>
  <c r="A118" i="4"/>
  <c r="A115" i="4"/>
  <c r="A139" i="4"/>
  <c r="A113" i="4"/>
  <c r="A146" i="4"/>
  <c r="A116" i="4"/>
  <c r="A148" i="4"/>
  <c r="C70" i="2"/>
  <c r="E70" i="2" s="1"/>
  <c r="C66" i="2"/>
  <c r="E66" i="2" s="1"/>
  <c r="C62" i="2"/>
  <c r="E62" i="2" s="1"/>
  <c r="C58" i="2"/>
  <c r="E58" i="2" s="1"/>
  <c r="C54" i="2"/>
  <c r="E54" i="2" s="1"/>
  <c r="C50" i="2"/>
  <c r="E50" i="2" s="1"/>
  <c r="C46" i="2"/>
  <c r="E46" i="2" s="1"/>
  <c r="C42" i="2"/>
  <c r="E42" i="2" s="1"/>
  <c r="C69" i="2"/>
  <c r="E69" i="2" s="1"/>
  <c r="C65" i="2"/>
  <c r="E65" i="2" s="1"/>
  <c r="C61" i="2"/>
  <c r="E61" i="2" s="1"/>
  <c r="C57" i="2"/>
  <c r="E57" i="2" s="1"/>
  <c r="C53" i="2"/>
  <c r="E53" i="2" s="1"/>
  <c r="C49" i="2"/>
  <c r="E49" i="2" s="1"/>
  <c r="C45" i="2"/>
  <c r="E45" i="2" s="1"/>
  <c r="C41" i="2"/>
  <c r="E41" i="2" s="1"/>
  <c r="C68" i="2"/>
  <c r="E68" i="2" s="1"/>
  <c r="C64" i="2"/>
  <c r="E64" i="2" s="1"/>
  <c r="C60" i="2"/>
  <c r="E60" i="2" s="1"/>
  <c r="C56" i="2"/>
  <c r="E56" i="2" s="1"/>
  <c r="C52" i="2"/>
  <c r="E52" i="2" s="1"/>
  <c r="C48" i="2"/>
  <c r="E48" i="2" s="1"/>
  <c r="C44" i="2"/>
  <c r="E44" i="2" s="1"/>
  <c r="C40" i="2"/>
  <c r="E40" i="2" s="1"/>
  <c r="C39" i="2"/>
  <c r="E39" i="2" s="1"/>
  <c r="C67" i="2"/>
  <c r="E67" i="2" s="1"/>
  <c r="C63" i="2"/>
  <c r="E63" i="2" s="1"/>
  <c r="C59" i="2"/>
  <c r="E59" i="2" s="1"/>
  <c r="C55" i="2"/>
  <c r="E55" i="2" s="1"/>
  <c r="C51" i="2"/>
  <c r="E51" i="2" s="1"/>
  <c r="C47" i="2"/>
  <c r="E47" i="2" s="1"/>
  <c r="C43" i="2"/>
  <c r="E43" i="2" s="1"/>
  <c r="B24" i="5" l="1"/>
  <c r="B6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B146" i="5"/>
  <c r="B150" i="5"/>
  <c r="B7" i="5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B147" i="5"/>
  <c r="B151" i="5"/>
  <c r="B155" i="5"/>
  <c r="B159" i="5"/>
  <c r="B163" i="5"/>
  <c r="B167" i="5"/>
  <c r="B171" i="5"/>
  <c r="B175" i="5"/>
  <c r="B179" i="5"/>
  <c r="B183" i="5"/>
  <c r="B187" i="5"/>
  <c r="B191" i="5"/>
  <c r="B195" i="5"/>
  <c r="B199" i="5"/>
  <c r="B203" i="5"/>
  <c r="B207" i="5"/>
  <c r="B211" i="5"/>
  <c r="B8" i="5"/>
  <c r="B16" i="5"/>
  <c r="B32" i="5"/>
  <c r="B40" i="5"/>
  <c r="B48" i="5"/>
  <c r="B56" i="5"/>
  <c r="B64" i="5"/>
  <c r="B72" i="5"/>
  <c r="B80" i="5"/>
  <c r="B88" i="5"/>
  <c r="B96" i="5"/>
  <c r="B104" i="5"/>
  <c r="B112" i="5"/>
  <c r="B120" i="5"/>
  <c r="B128" i="5"/>
  <c r="B136" i="5"/>
  <c r="B144" i="5"/>
  <c r="B152" i="5"/>
  <c r="B157" i="5"/>
  <c r="B162" i="5"/>
  <c r="B168" i="5"/>
  <c r="B173" i="5"/>
  <c r="B178" i="5"/>
  <c r="B184" i="5"/>
  <c r="B189" i="5"/>
  <c r="B194" i="5"/>
  <c r="B200" i="5"/>
  <c r="B205" i="5"/>
  <c r="B210" i="5"/>
  <c r="B215" i="5"/>
  <c r="B219" i="5"/>
  <c r="B223" i="5"/>
  <c r="B227" i="5"/>
  <c r="B231" i="5"/>
  <c r="B235" i="5"/>
  <c r="B239" i="5"/>
  <c r="B243" i="5"/>
  <c r="B247" i="5"/>
  <c r="B251" i="5"/>
  <c r="B255" i="5"/>
  <c r="B259" i="5"/>
  <c r="B263" i="5"/>
  <c r="B267" i="5"/>
  <c r="B271" i="5"/>
  <c r="B275" i="5"/>
  <c r="B279" i="5"/>
  <c r="B283" i="5"/>
  <c r="B287" i="5"/>
  <c r="B291" i="5"/>
  <c r="B295" i="5"/>
  <c r="B299" i="5"/>
  <c r="B303" i="5"/>
  <c r="B307" i="5"/>
  <c r="B311" i="5"/>
  <c r="B315" i="5"/>
  <c r="B319" i="5"/>
  <c r="B323" i="5"/>
  <c r="B327" i="5"/>
  <c r="B331" i="5"/>
  <c r="B335" i="5"/>
  <c r="B339" i="5"/>
  <c r="B343" i="5"/>
  <c r="B347" i="5"/>
  <c r="B351" i="5"/>
  <c r="B355" i="5"/>
  <c r="B5" i="5"/>
  <c r="B9" i="5"/>
  <c r="B17" i="5"/>
  <c r="B25" i="5"/>
  <c r="B33" i="5"/>
  <c r="B41" i="5"/>
  <c r="B49" i="5"/>
  <c r="B57" i="5"/>
  <c r="B65" i="5"/>
  <c r="B73" i="5"/>
  <c r="B81" i="5"/>
  <c r="B89" i="5"/>
  <c r="B97" i="5"/>
  <c r="B105" i="5"/>
  <c r="B113" i="5"/>
  <c r="B121" i="5"/>
  <c r="B129" i="5"/>
  <c r="B137" i="5"/>
  <c r="B145" i="5"/>
  <c r="B153" i="5"/>
  <c r="B158" i="5"/>
  <c r="B164" i="5"/>
  <c r="B169" i="5"/>
  <c r="B174" i="5"/>
  <c r="B180" i="5"/>
  <c r="B185" i="5"/>
  <c r="B190" i="5"/>
  <c r="B196" i="5"/>
  <c r="B201" i="5"/>
  <c r="B206" i="5"/>
  <c r="B212" i="5"/>
  <c r="B216" i="5"/>
  <c r="B220" i="5"/>
  <c r="B224" i="5"/>
  <c r="B228" i="5"/>
  <c r="B232" i="5"/>
  <c r="B236" i="5"/>
  <c r="B240" i="5"/>
  <c r="B244" i="5"/>
  <c r="B248" i="5"/>
  <c r="B252" i="5"/>
  <c r="B256" i="5"/>
  <c r="B260" i="5"/>
  <c r="B264" i="5"/>
  <c r="B268" i="5"/>
  <c r="B272" i="5"/>
  <c r="B276" i="5"/>
  <c r="B280" i="5"/>
  <c r="B284" i="5"/>
  <c r="B288" i="5"/>
  <c r="B292" i="5"/>
  <c r="B296" i="5"/>
  <c r="B300" i="5"/>
  <c r="B304" i="5"/>
  <c r="B308" i="5"/>
  <c r="B312" i="5"/>
  <c r="B316" i="5"/>
  <c r="B320" i="5"/>
  <c r="B324" i="5"/>
  <c r="B328" i="5"/>
  <c r="B332" i="5"/>
  <c r="B336" i="5"/>
  <c r="B340" i="5"/>
  <c r="B344" i="5"/>
  <c r="B348" i="5"/>
  <c r="B352" i="5"/>
  <c r="B356" i="5"/>
  <c r="B12" i="5"/>
  <c r="B20" i="5"/>
  <c r="B28" i="5"/>
  <c r="B36" i="5"/>
  <c r="B44" i="5"/>
  <c r="B52" i="5"/>
  <c r="B60" i="5"/>
  <c r="B68" i="5"/>
  <c r="B76" i="5"/>
  <c r="B84" i="5"/>
  <c r="B92" i="5"/>
  <c r="B100" i="5"/>
  <c r="B108" i="5"/>
  <c r="B116" i="5"/>
  <c r="B124" i="5"/>
  <c r="B132" i="5"/>
  <c r="B140" i="5"/>
  <c r="B148" i="5"/>
  <c r="B154" i="5"/>
  <c r="B160" i="5"/>
  <c r="B165" i="5"/>
  <c r="B170" i="5"/>
  <c r="B176" i="5"/>
  <c r="B181" i="5"/>
  <c r="B186" i="5"/>
  <c r="B192" i="5"/>
  <c r="B197" i="5"/>
  <c r="B202" i="5"/>
  <c r="B208" i="5"/>
  <c r="B213" i="5"/>
  <c r="B217" i="5"/>
  <c r="B221" i="5"/>
  <c r="B225" i="5"/>
  <c r="B229" i="5"/>
  <c r="B233" i="5"/>
  <c r="B237" i="5"/>
  <c r="B241" i="5"/>
  <c r="B245" i="5"/>
  <c r="B249" i="5"/>
  <c r="B253" i="5"/>
  <c r="B257" i="5"/>
  <c r="B261" i="5"/>
  <c r="B265" i="5"/>
  <c r="B269" i="5"/>
  <c r="B273" i="5"/>
  <c r="B277" i="5"/>
  <c r="B281" i="5"/>
  <c r="B285" i="5"/>
  <c r="B289" i="5"/>
  <c r="B293" i="5"/>
  <c r="B297" i="5"/>
  <c r="B301" i="5"/>
  <c r="B305" i="5"/>
  <c r="B309" i="5"/>
  <c r="B313" i="5"/>
  <c r="B317" i="5"/>
  <c r="B321" i="5"/>
  <c r="B325" i="5"/>
  <c r="B329" i="5"/>
  <c r="B333" i="5"/>
  <c r="B337" i="5"/>
  <c r="B341" i="5"/>
  <c r="B345" i="5"/>
  <c r="B349" i="5"/>
  <c r="B353" i="5"/>
  <c r="B357" i="5"/>
  <c r="B21" i="5"/>
  <c r="B53" i="5"/>
  <c r="B85" i="5"/>
  <c r="B117" i="5"/>
  <c r="B149" i="5"/>
  <c r="B172" i="5"/>
  <c r="B193" i="5"/>
  <c r="B214" i="5"/>
  <c r="B230" i="5"/>
  <c r="B246" i="5"/>
  <c r="B262" i="5"/>
  <c r="B278" i="5"/>
  <c r="B294" i="5"/>
  <c r="B310" i="5"/>
  <c r="B326" i="5"/>
  <c r="B342" i="5"/>
  <c r="B358" i="5"/>
  <c r="B37" i="5"/>
  <c r="B101" i="5"/>
  <c r="B161" i="5"/>
  <c r="B204" i="5"/>
  <c r="B238" i="5"/>
  <c r="B270" i="5"/>
  <c r="B302" i="5"/>
  <c r="B350" i="5"/>
  <c r="B29" i="5"/>
  <c r="B61" i="5"/>
  <c r="B93" i="5"/>
  <c r="B125" i="5"/>
  <c r="B156" i="5"/>
  <c r="B177" i="5"/>
  <c r="B198" i="5"/>
  <c r="B218" i="5"/>
  <c r="B234" i="5"/>
  <c r="B250" i="5"/>
  <c r="B266" i="5"/>
  <c r="B282" i="5"/>
  <c r="B298" i="5"/>
  <c r="B314" i="5"/>
  <c r="B330" i="5"/>
  <c r="B346" i="5"/>
  <c r="B69" i="5"/>
  <c r="B133" i="5"/>
  <c r="B182" i="5"/>
  <c r="B222" i="5"/>
  <c r="B254" i="5"/>
  <c r="B286" i="5"/>
  <c r="B318" i="5"/>
  <c r="B334" i="5"/>
  <c r="B13" i="5"/>
  <c r="B45" i="5"/>
  <c r="B77" i="5"/>
  <c r="B109" i="5"/>
  <c r="B141" i="5"/>
  <c r="B166" i="5"/>
  <c r="B188" i="5"/>
  <c r="B209" i="5"/>
  <c r="B226" i="5"/>
  <c r="B242" i="5"/>
  <c r="B258" i="5"/>
  <c r="B274" i="5"/>
  <c r="B290" i="5"/>
  <c r="B306" i="5"/>
  <c r="B322" i="5"/>
  <c r="B338" i="5"/>
  <c r="B354" i="5"/>
  <c r="B75" i="4"/>
  <c r="B71" i="4"/>
  <c r="B67" i="4"/>
  <c r="B63" i="4"/>
  <c r="B59" i="4"/>
  <c r="B55" i="4"/>
  <c r="B51" i="4"/>
  <c r="B47" i="4"/>
  <c r="B43" i="4"/>
  <c r="B39" i="4"/>
  <c r="B35" i="4"/>
  <c r="B31" i="4"/>
  <c r="B73" i="4"/>
  <c r="B68" i="4"/>
  <c r="B62" i="4"/>
  <c r="B57" i="4"/>
  <c r="B52" i="4"/>
  <c r="B46" i="4"/>
  <c r="B41" i="4"/>
  <c r="B36" i="4"/>
  <c r="B30" i="4"/>
  <c r="B26" i="4"/>
  <c r="B22" i="4"/>
  <c r="B18" i="4"/>
  <c r="B14" i="4"/>
  <c r="B10" i="4"/>
  <c r="B6" i="4"/>
  <c r="B76" i="4"/>
  <c r="B70" i="4"/>
  <c r="B65" i="4"/>
  <c r="B60" i="4"/>
  <c r="B54" i="4"/>
  <c r="B49" i="4"/>
  <c r="B44" i="4"/>
  <c r="B38" i="4"/>
  <c r="B33" i="4"/>
  <c r="B28" i="4"/>
  <c r="B24" i="4"/>
  <c r="B20" i="4"/>
  <c r="B16" i="4"/>
  <c r="B12" i="4"/>
  <c r="B8" i="4"/>
  <c r="B74" i="4"/>
  <c r="B69" i="4"/>
  <c r="B64" i="4"/>
  <c r="B58" i="4"/>
  <c r="B53" i="4"/>
  <c r="B48" i="4"/>
  <c r="B42" i="4"/>
  <c r="B37" i="4"/>
  <c r="B32" i="4"/>
  <c r="B27" i="4"/>
  <c r="B23" i="4"/>
  <c r="B19" i="4"/>
  <c r="B15" i="4"/>
  <c r="B11" i="4"/>
  <c r="B7" i="4"/>
  <c r="B72" i="4"/>
  <c r="B50" i="4"/>
  <c r="B29" i="4"/>
  <c r="B13" i="4"/>
  <c r="B61" i="4"/>
  <c r="B40" i="4"/>
  <c r="B21" i="4"/>
  <c r="B5" i="4"/>
  <c r="B77" i="4"/>
  <c r="B56" i="4"/>
  <c r="B34" i="4"/>
  <c r="B17" i="4"/>
  <c r="B66" i="4"/>
  <c r="B45" i="4"/>
  <c r="B25" i="4"/>
  <c r="B9" i="4"/>
  <c r="F52" i="2"/>
  <c r="F68" i="2"/>
  <c r="F54" i="2"/>
  <c r="F70" i="2"/>
  <c r="F47" i="2"/>
  <c r="F57" i="2"/>
  <c r="F51" i="2"/>
  <c r="F40" i="2"/>
  <c r="F56" i="2"/>
  <c r="F42" i="2"/>
  <c r="F58" i="2"/>
  <c r="F41" i="2"/>
  <c r="F63" i="2"/>
  <c r="F61" i="2"/>
  <c r="F43" i="2"/>
  <c r="F44" i="2"/>
  <c r="F60" i="2"/>
  <c r="F46" i="2"/>
  <c r="F62" i="2"/>
  <c r="F45" i="2"/>
  <c r="F65" i="2"/>
  <c r="F67" i="2"/>
  <c r="F59" i="2"/>
  <c r="F48" i="2"/>
  <c r="F64" i="2"/>
  <c r="F50" i="2"/>
  <c r="F66" i="2"/>
  <c r="F49" i="2"/>
  <c r="F53" i="2"/>
  <c r="F69" i="2"/>
  <c r="F55" i="2"/>
  <c r="E354" i="5" l="1"/>
  <c r="C354" i="5"/>
  <c r="D354" i="5"/>
  <c r="E290" i="5"/>
  <c r="C290" i="5"/>
  <c r="D290" i="5"/>
  <c r="C13" i="5"/>
  <c r="E13" i="5"/>
  <c r="D13" i="5"/>
  <c r="E322" i="5"/>
  <c r="C322" i="5"/>
  <c r="D322" i="5"/>
  <c r="E258" i="5"/>
  <c r="C258" i="5"/>
  <c r="D258" i="5"/>
  <c r="E188" i="5"/>
  <c r="D188" i="5"/>
  <c r="C188" i="5"/>
  <c r="C77" i="5"/>
  <c r="E77" i="5"/>
  <c r="D77" i="5"/>
  <c r="E318" i="5"/>
  <c r="D318" i="5"/>
  <c r="C318" i="5"/>
  <c r="E182" i="5"/>
  <c r="C182" i="5"/>
  <c r="D182" i="5"/>
  <c r="E330" i="5"/>
  <c r="C330" i="5"/>
  <c r="D330" i="5"/>
  <c r="E266" i="5"/>
  <c r="C266" i="5"/>
  <c r="D266" i="5"/>
  <c r="E198" i="5"/>
  <c r="C198" i="5"/>
  <c r="D198" i="5"/>
  <c r="C93" i="5"/>
  <c r="E93" i="5"/>
  <c r="D93" i="5"/>
  <c r="E302" i="5"/>
  <c r="D302" i="5"/>
  <c r="C302" i="5"/>
  <c r="C161" i="5"/>
  <c r="E161" i="5"/>
  <c r="D161" i="5"/>
  <c r="E342" i="5"/>
  <c r="D342" i="5"/>
  <c r="C342" i="5"/>
  <c r="E278" i="5"/>
  <c r="D278" i="5"/>
  <c r="C278" i="5"/>
  <c r="E214" i="5"/>
  <c r="D214" i="5"/>
  <c r="C214" i="5"/>
  <c r="C117" i="5"/>
  <c r="D117" i="5"/>
  <c r="E117" i="5"/>
  <c r="E357" i="5"/>
  <c r="D357" i="5"/>
  <c r="C357" i="5"/>
  <c r="D341" i="5"/>
  <c r="E341" i="5"/>
  <c r="C341" i="5"/>
  <c r="D325" i="5"/>
  <c r="C325" i="5"/>
  <c r="E325" i="5"/>
  <c r="D309" i="5"/>
  <c r="E309" i="5"/>
  <c r="C309" i="5"/>
  <c r="D293" i="5"/>
  <c r="C293" i="5"/>
  <c r="E293" i="5"/>
  <c r="D277" i="5"/>
  <c r="E277" i="5"/>
  <c r="C277" i="5"/>
  <c r="D261" i="5"/>
  <c r="C261" i="5"/>
  <c r="E261" i="5"/>
  <c r="D245" i="5"/>
  <c r="E245" i="5"/>
  <c r="C245" i="5"/>
  <c r="C229" i="5"/>
  <c r="D229" i="5"/>
  <c r="E229" i="5"/>
  <c r="C213" i="5"/>
  <c r="D213" i="5"/>
  <c r="E213" i="5"/>
  <c r="E192" i="5"/>
  <c r="D192" i="5"/>
  <c r="C192" i="5"/>
  <c r="E170" i="5"/>
  <c r="C170" i="5"/>
  <c r="D170" i="5"/>
  <c r="E148" i="5"/>
  <c r="D148" i="5"/>
  <c r="C148" i="5"/>
  <c r="E116" i="5"/>
  <c r="D116" i="5"/>
  <c r="C116" i="5"/>
  <c r="E84" i="5"/>
  <c r="D84" i="5"/>
  <c r="C84" i="5"/>
  <c r="E52" i="5"/>
  <c r="D52" i="5"/>
  <c r="C52" i="5"/>
  <c r="E20" i="5"/>
  <c r="D20" i="5"/>
  <c r="C20" i="5"/>
  <c r="D348" i="5"/>
  <c r="C348" i="5"/>
  <c r="E348" i="5"/>
  <c r="E332" i="5"/>
  <c r="D332" i="5"/>
  <c r="C332" i="5"/>
  <c r="E316" i="5"/>
  <c r="D316" i="5"/>
  <c r="C316" i="5"/>
  <c r="E300" i="5"/>
  <c r="D300" i="5"/>
  <c r="C300" i="5"/>
  <c r="E284" i="5"/>
  <c r="D284" i="5"/>
  <c r="C284" i="5"/>
  <c r="E268" i="5"/>
  <c r="D268" i="5"/>
  <c r="C268" i="5"/>
  <c r="E252" i="5"/>
  <c r="D252" i="5"/>
  <c r="C252" i="5"/>
  <c r="E236" i="5"/>
  <c r="D236" i="5"/>
  <c r="C236" i="5"/>
  <c r="E220" i="5"/>
  <c r="D220" i="5"/>
  <c r="C220" i="5"/>
  <c r="E201" i="5"/>
  <c r="C201" i="5"/>
  <c r="D201" i="5"/>
  <c r="E180" i="5"/>
  <c r="D180" i="5"/>
  <c r="C180" i="5"/>
  <c r="E158" i="5"/>
  <c r="C158" i="5"/>
  <c r="D158" i="5"/>
  <c r="C129" i="5"/>
  <c r="E129" i="5"/>
  <c r="D129" i="5"/>
  <c r="C97" i="5"/>
  <c r="E97" i="5"/>
  <c r="D97" i="5"/>
  <c r="C65" i="5"/>
  <c r="E65" i="5"/>
  <c r="D65" i="5"/>
  <c r="C33" i="5"/>
  <c r="E33" i="5"/>
  <c r="D33" i="5"/>
  <c r="D5" i="5"/>
  <c r="E5" i="5"/>
  <c r="C5" i="5"/>
  <c r="E343" i="5"/>
  <c r="D343" i="5"/>
  <c r="C343" i="5"/>
  <c r="E327" i="5"/>
  <c r="D327" i="5"/>
  <c r="C327" i="5"/>
  <c r="E311" i="5"/>
  <c r="D311" i="5"/>
  <c r="C311" i="5"/>
  <c r="E295" i="5"/>
  <c r="D295" i="5"/>
  <c r="C295" i="5"/>
  <c r="E279" i="5"/>
  <c r="D279" i="5"/>
  <c r="C279" i="5"/>
  <c r="E263" i="5"/>
  <c r="D263" i="5"/>
  <c r="C263" i="5"/>
  <c r="E247" i="5"/>
  <c r="D247" i="5"/>
  <c r="C247" i="5"/>
  <c r="E231" i="5"/>
  <c r="D231" i="5"/>
  <c r="C231" i="5"/>
  <c r="E215" i="5"/>
  <c r="D215" i="5"/>
  <c r="C215" i="5"/>
  <c r="E194" i="5"/>
  <c r="C194" i="5"/>
  <c r="D194" i="5"/>
  <c r="C173" i="5"/>
  <c r="E173" i="5"/>
  <c r="D173" i="5"/>
  <c r="E152" i="5"/>
  <c r="D152" i="5"/>
  <c r="C152" i="5"/>
  <c r="E120" i="5"/>
  <c r="D120" i="5"/>
  <c r="C120" i="5"/>
  <c r="E88" i="5"/>
  <c r="D88" i="5"/>
  <c r="C88" i="5"/>
  <c r="E56" i="5"/>
  <c r="D56" i="5"/>
  <c r="C56" i="5"/>
  <c r="E24" i="5"/>
  <c r="D24" i="5"/>
  <c r="C24" i="5"/>
  <c r="E207" i="5"/>
  <c r="D207" i="5"/>
  <c r="C207" i="5"/>
  <c r="E191" i="5"/>
  <c r="D191" i="5"/>
  <c r="C191" i="5"/>
  <c r="E175" i="5"/>
  <c r="D175" i="5"/>
  <c r="C175" i="5"/>
  <c r="E159" i="5"/>
  <c r="D159" i="5"/>
  <c r="C159" i="5"/>
  <c r="E143" i="5"/>
  <c r="D143" i="5"/>
  <c r="C143" i="5"/>
  <c r="E127" i="5"/>
  <c r="D127" i="5"/>
  <c r="C127" i="5"/>
  <c r="E111" i="5"/>
  <c r="D111" i="5"/>
  <c r="C111" i="5"/>
  <c r="E95" i="5"/>
  <c r="D95" i="5"/>
  <c r="C95" i="5"/>
  <c r="E79" i="5"/>
  <c r="D79" i="5"/>
  <c r="C79" i="5"/>
  <c r="E63" i="5"/>
  <c r="D63" i="5"/>
  <c r="C63" i="5"/>
  <c r="E47" i="5"/>
  <c r="D47" i="5"/>
  <c r="C47" i="5"/>
  <c r="E31" i="5"/>
  <c r="D31" i="5"/>
  <c r="C31" i="5"/>
  <c r="E15" i="5"/>
  <c r="D15" i="5"/>
  <c r="C15" i="5"/>
  <c r="E146" i="5"/>
  <c r="C146" i="5"/>
  <c r="D146" i="5"/>
  <c r="E130" i="5"/>
  <c r="C130" i="5"/>
  <c r="D130" i="5"/>
  <c r="E114" i="5"/>
  <c r="C114" i="5"/>
  <c r="D114" i="5"/>
  <c r="E98" i="5"/>
  <c r="C98" i="5"/>
  <c r="D98" i="5"/>
  <c r="E82" i="5"/>
  <c r="C82" i="5"/>
  <c r="D82" i="5"/>
  <c r="E66" i="5"/>
  <c r="C66" i="5"/>
  <c r="D66" i="5"/>
  <c r="E50" i="5"/>
  <c r="C50" i="5"/>
  <c r="D50" i="5"/>
  <c r="E34" i="5"/>
  <c r="C34" i="5"/>
  <c r="D34" i="5"/>
  <c r="E18" i="5"/>
  <c r="C18" i="5"/>
  <c r="D18" i="5"/>
  <c r="E166" i="5"/>
  <c r="C166" i="5"/>
  <c r="D166" i="5"/>
  <c r="C45" i="5"/>
  <c r="E45" i="5"/>
  <c r="D45" i="5"/>
  <c r="E286" i="5"/>
  <c r="D286" i="5"/>
  <c r="C286" i="5"/>
  <c r="C133" i="5"/>
  <c r="D133" i="5"/>
  <c r="E133" i="5"/>
  <c r="E314" i="5"/>
  <c r="C314" i="5"/>
  <c r="D314" i="5"/>
  <c r="E250" i="5"/>
  <c r="C250" i="5"/>
  <c r="D250" i="5"/>
  <c r="C177" i="5"/>
  <c r="E177" i="5"/>
  <c r="D177" i="5"/>
  <c r="C61" i="5"/>
  <c r="E61" i="5"/>
  <c r="D61" i="5"/>
  <c r="E270" i="5"/>
  <c r="D270" i="5"/>
  <c r="C270" i="5"/>
  <c r="C101" i="5"/>
  <c r="D101" i="5"/>
  <c r="E101" i="5"/>
  <c r="E326" i="5"/>
  <c r="D326" i="5"/>
  <c r="C326" i="5"/>
  <c r="E262" i="5"/>
  <c r="D262" i="5"/>
  <c r="C262" i="5"/>
  <c r="C193" i="5"/>
  <c r="E193" i="5"/>
  <c r="D193" i="5"/>
  <c r="C85" i="5"/>
  <c r="D85" i="5"/>
  <c r="E85" i="5"/>
  <c r="E353" i="5"/>
  <c r="C353" i="5"/>
  <c r="D353" i="5"/>
  <c r="E337" i="5"/>
  <c r="C337" i="5"/>
  <c r="D337" i="5"/>
  <c r="C321" i="5"/>
  <c r="E321" i="5"/>
  <c r="D321" i="5"/>
  <c r="E305" i="5"/>
  <c r="C305" i="5"/>
  <c r="D305" i="5"/>
  <c r="C289" i="5"/>
  <c r="E289" i="5"/>
  <c r="D289" i="5"/>
  <c r="E273" i="5"/>
  <c r="C273" i="5"/>
  <c r="D273" i="5"/>
  <c r="C257" i="5"/>
  <c r="E257" i="5"/>
  <c r="D257" i="5"/>
  <c r="E241" i="5"/>
  <c r="C241" i="5"/>
  <c r="D241" i="5"/>
  <c r="C225" i="5"/>
  <c r="E225" i="5"/>
  <c r="D225" i="5"/>
  <c r="E208" i="5"/>
  <c r="D208" i="5"/>
  <c r="C208" i="5"/>
  <c r="E186" i="5"/>
  <c r="C186" i="5"/>
  <c r="D186" i="5"/>
  <c r="C165" i="5"/>
  <c r="D165" i="5"/>
  <c r="E165" i="5"/>
  <c r="E140" i="5"/>
  <c r="D140" i="5"/>
  <c r="C140" i="5"/>
  <c r="E108" i="5"/>
  <c r="D108" i="5"/>
  <c r="C108" i="5"/>
  <c r="E76" i="5"/>
  <c r="D76" i="5"/>
  <c r="C76" i="5"/>
  <c r="E44" i="5"/>
  <c r="D44" i="5"/>
  <c r="C44" i="5"/>
  <c r="E12" i="5"/>
  <c r="D12" i="5"/>
  <c r="C12" i="5"/>
  <c r="E344" i="5"/>
  <c r="D344" i="5"/>
  <c r="C344" i="5"/>
  <c r="E328" i="5"/>
  <c r="D328" i="5"/>
  <c r="C328" i="5"/>
  <c r="E312" i="5"/>
  <c r="D312" i="5"/>
  <c r="C312" i="5"/>
  <c r="E296" i="5"/>
  <c r="D296" i="5"/>
  <c r="C296" i="5"/>
  <c r="E280" i="5"/>
  <c r="D280" i="5"/>
  <c r="C280" i="5"/>
  <c r="E264" i="5"/>
  <c r="D264" i="5"/>
  <c r="C264" i="5"/>
  <c r="E248" i="5"/>
  <c r="D248" i="5"/>
  <c r="C248" i="5"/>
  <c r="E232" i="5"/>
  <c r="D232" i="5"/>
  <c r="C232" i="5"/>
  <c r="E216" i="5"/>
  <c r="D216" i="5"/>
  <c r="C216" i="5"/>
  <c r="E196" i="5"/>
  <c r="D196" i="5"/>
  <c r="C196" i="5"/>
  <c r="E174" i="5"/>
  <c r="C174" i="5"/>
  <c r="D174" i="5"/>
  <c r="E153" i="5"/>
  <c r="C153" i="5"/>
  <c r="D153" i="5"/>
  <c r="E121" i="5"/>
  <c r="C121" i="5"/>
  <c r="D121" i="5"/>
  <c r="E89" i="5"/>
  <c r="C89" i="5"/>
  <c r="D89" i="5"/>
  <c r="E57" i="5"/>
  <c r="C57" i="5"/>
  <c r="D57" i="5"/>
  <c r="E25" i="5"/>
  <c r="C25" i="5"/>
  <c r="D25" i="5"/>
  <c r="D355" i="5"/>
  <c r="C355" i="5"/>
  <c r="E355" i="5"/>
  <c r="E339" i="5"/>
  <c r="D339" i="5"/>
  <c r="C339" i="5"/>
  <c r="E323" i="5"/>
  <c r="D323" i="5"/>
  <c r="C323" i="5"/>
  <c r="E307" i="5"/>
  <c r="D307" i="5"/>
  <c r="C307" i="5"/>
  <c r="E291" i="5"/>
  <c r="D291" i="5"/>
  <c r="C291" i="5"/>
  <c r="E275" i="5"/>
  <c r="D275" i="5"/>
  <c r="C275" i="5"/>
  <c r="E259" i="5"/>
  <c r="D259" i="5"/>
  <c r="C259" i="5"/>
  <c r="E243" i="5"/>
  <c r="D243" i="5"/>
  <c r="C243" i="5"/>
  <c r="E227" i="5"/>
  <c r="D227" i="5"/>
  <c r="C227" i="5"/>
  <c r="E210" i="5"/>
  <c r="C210" i="5"/>
  <c r="D210" i="5"/>
  <c r="C189" i="5"/>
  <c r="E189" i="5"/>
  <c r="D189" i="5"/>
  <c r="E168" i="5"/>
  <c r="D168" i="5"/>
  <c r="C168" i="5"/>
  <c r="E144" i="5"/>
  <c r="D144" i="5"/>
  <c r="C144" i="5"/>
  <c r="E112" i="5"/>
  <c r="D112" i="5"/>
  <c r="C112" i="5"/>
  <c r="E80" i="5"/>
  <c r="D80" i="5"/>
  <c r="C80" i="5"/>
  <c r="E48" i="5"/>
  <c r="D48" i="5"/>
  <c r="C48" i="5"/>
  <c r="E16" i="5"/>
  <c r="D16" i="5"/>
  <c r="C16" i="5"/>
  <c r="E203" i="5"/>
  <c r="D203" i="5"/>
  <c r="C203" i="5"/>
  <c r="E187" i="5"/>
  <c r="D187" i="5"/>
  <c r="C187" i="5"/>
  <c r="E171" i="5"/>
  <c r="D171" i="5"/>
  <c r="C171" i="5"/>
  <c r="E155" i="5"/>
  <c r="D155" i="5"/>
  <c r="C155" i="5"/>
  <c r="E139" i="5"/>
  <c r="D139" i="5"/>
  <c r="C139" i="5"/>
  <c r="E123" i="5"/>
  <c r="D123" i="5"/>
  <c r="C123" i="5"/>
  <c r="E107" i="5"/>
  <c r="D107" i="5"/>
  <c r="C107" i="5"/>
  <c r="E91" i="5"/>
  <c r="D91" i="5"/>
  <c r="C91" i="5"/>
  <c r="E75" i="5"/>
  <c r="D75" i="5"/>
  <c r="C75" i="5"/>
  <c r="E59" i="5"/>
  <c r="D59" i="5"/>
  <c r="C59" i="5"/>
  <c r="E43" i="5"/>
  <c r="D43" i="5"/>
  <c r="C43" i="5"/>
  <c r="E27" i="5"/>
  <c r="D27" i="5"/>
  <c r="C27" i="5"/>
  <c r="E11" i="5"/>
  <c r="D11" i="5"/>
  <c r="C11" i="5"/>
  <c r="E142" i="5"/>
  <c r="C142" i="5"/>
  <c r="D142" i="5"/>
  <c r="E126" i="5"/>
  <c r="C126" i="5"/>
  <c r="D126" i="5"/>
  <c r="E110" i="5"/>
  <c r="C110" i="5"/>
  <c r="D110" i="5"/>
  <c r="E94" i="5"/>
  <c r="C94" i="5"/>
  <c r="D94" i="5"/>
  <c r="E78" i="5"/>
  <c r="C78" i="5"/>
  <c r="D78" i="5"/>
  <c r="E62" i="5"/>
  <c r="C62" i="5"/>
  <c r="D62" i="5"/>
  <c r="E46" i="5"/>
  <c r="C46" i="5"/>
  <c r="D46" i="5"/>
  <c r="E30" i="5"/>
  <c r="C30" i="5"/>
  <c r="D30" i="5"/>
  <c r="E14" i="5"/>
  <c r="C14" i="5"/>
  <c r="D14" i="5"/>
  <c r="E306" i="5"/>
  <c r="C306" i="5"/>
  <c r="D306" i="5"/>
  <c r="C141" i="5"/>
  <c r="E141" i="5"/>
  <c r="D141" i="5"/>
  <c r="C69" i="5"/>
  <c r="D69" i="5"/>
  <c r="E69" i="5"/>
  <c r="E234" i="5"/>
  <c r="C234" i="5"/>
  <c r="D234" i="5"/>
  <c r="E156" i="5"/>
  <c r="D156" i="5"/>
  <c r="C156" i="5"/>
  <c r="C29" i="5"/>
  <c r="E29" i="5"/>
  <c r="D29" i="5"/>
  <c r="E238" i="5"/>
  <c r="D238" i="5"/>
  <c r="C238" i="5"/>
  <c r="C37" i="5"/>
  <c r="D37" i="5"/>
  <c r="E37" i="5"/>
  <c r="E310" i="5"/>
  <c r="D310" i="5"/>
  <c r="C310" i="5"/>
  <c r="E246" i="5"/>
  <c r="D246" i="5"/>
  <c r="C246" i="5"/>
  <c r="E172" i="5"/>
  <c r="D172" i="5"/>
  <c r="C172" i="5"/>
  <c r="C53" i="5"/>
  <c r="D53" i="5"/>
  <c r="E53" i="5"/>
  <c r="E349" i="5"/>
  <c r="D349" i="5"/>
  <c r="C349" i="5"/>
  <c r="E333" i="5"/>
  <c r="D333" i="5"/>
  <c r="C333" i="5"/>
  <c r="E317" i="5"/>
  <c r="D317" i="5"/>
  <c r="C317" i="5"/>
  <c r="E301" i="5"/>
  <c r="D301" i="5"/>
  <c r="C301" i="5"/>
  <c r="E285" i="5"/>
  <c r="D285" i="5"/>
  <c r="C285" i="5"/>
  <c r="E269" i="5"/>
  <c r="D269" i="5"/>
  <c r="C269" i="5"/>
  <c r="E253" i="5"/>
  <c r="D253" i="5"/>
  <c r="C253" i="5"/>
  <c r="E237" i="5"/>
  <c r="D237" i="5"/>
  <c r="C237" i="5"/>
  <c r="C221" i="5"/>
  <c r="E221" i="5"/>
  <c r="D221" i="5"/>
  <c r="E202" i="5"/>
  <c r="C202" i="5"/>
  <c r="D202" i="5"/>
  <c r="C181" i="5"/>
  <c r="D181" i="5"/>
  <c r="E181" i="5"/>
  <c r="E160" i="5"/>
  <c r="D160" i="5"/>
  <c r="C160" i="5"/>
  <c r="E132" i="5"/>
  <c r="D132" i="5"/>
  <c r="C132" i="5"/>
  <c r="E100" i="5"/>
  <c r="D100" i="5"/>
  <c r="C100" i="5"/>
  <c r="E68" i="5"/>
  <c r="D68" i="5"/>
  <c r="C68" i="5"/>
  <c r="E36" i="5"/>
  <c r="D36" i="5"/>
  <c r="C36" i="5"/>
  <c r="D356" i="5"/>
  <c r="C356" i="5"/>
  <c r="E356" i="5"/>
  <c r="E340" i="5"/>
  <c r="D340" i="5"/>
  <c r="C340" i="5"/>
  <c r="E324" i="5"/>
  <c r="D324" i="5"/>
  <c r="C324" i="5"/>
  <c r="E308" i="5"/>
  <c r="D308" i="5"/>
  <c r="C308" i="5"/>
  <c r="E292" i="5"/>
  <c r="D292" i="5"/>
  <c r="C292" i="5"/>
  <c r="E276" i="5"/>
  <c r="D276" i="5"/>
  <c r="C276" i="5"/>
  <c r="E260" i="5"/>
  <c r="D260" i="5"/>
  <c r="C260" i="5"/>
  <c r="E244" i="5"/>
  <c r="D244" i="5"/>
  <c r="C244" i="5"/>
  <c r="E228" i="5"/>
  <c r="D228" i="5"/>
  <c r="C228" i="5"/>
  <c r="E212" i="5"/>
  <c r="D212" i="5"/>
  <c r="C212" i="5"/>
  <c r="E190" i="5"/>
  <c r="C190" i="5"/>
  <c r="D190" i="5"/>
  <c r="E169" i="5"/>
  <c r="C169" i="5"/>
  <c r="D169" i="5"/>
  <c r="C145" i="5"/>
  <c r="E145" i="5"/>
  <c r="D145" i="5"/>
  <c r="C113" i="5"/>
  <c r="E113" i="5"/>
  <c r="D113" i="5"/>
  <c r="C81" i="5"/>
  <c r="E81" i="5"/>
  <c r="D81" i="5"/>
  <c r="C49" i="5"/>
  <c r="E49" i="5"/>
  <c r="D49" i="5"/>
  <c r="C17" i="5"/>
  <c r="E17" i="5"/>
  <c r="D17" i="5"/>
  <c r="D351" i="5"/>
  <c r="E351" i="5"/>
  <c r="C351" i="5"/>
  <c r="E335" i="5"/>
  <c r="D335" i="5"/>
  <c r="C335" i="5"/>
  <c r="E319" i="5"/>
  <c r="D319" i="5"/>
  <c r="C319" i="5"/>
  <c r="E303" i="5"/>
  <c r="D303" i="5"/>
  <c r="C303" i="5"/>
  <c r="E287" i="5"/>
  <c r="D287" i="5"/>
  <c r="C287" i="5"/>
  <c r="E271" i="5"/>
  <c r="D271" i="5"/>
  <c r="C271" i="5"/>
  <c r="E255" i="5"/>
  <c r="D255" i="5"/>
  <c r="C255" i="5"/>
  <c r="E239" i="5"/>
  <c r="D239" i="5"/>
  <c r="C239" i="5"/>
  <c r="E223" i="5"/>
  <c r="D223" i="5"/>
  <c r="C223" i="5"/>
  <c r="C205" i="5"/>
  <c r="E205" i="5"/>
  <c r="D205" i="5"/>
  <c r="E184" i="5"/>
  <c r="D184" i="5"/>
  <c r="C184" i="5"/>
  <c r="E162" i="5"/>
  <c r="C162" i="5"/>
  <c r="D162" i="5"/>
  <c r="E136" i="5"/>
  <c r="D136" i="5"/>
  <c r="C136" i="5"/>
  <c r="E104" i="5"/>
  <c r="D104" i="5"/>
  <c r="C104" i="5"/>
  <c r="E72" i="5"/>
  <c r="D72" i="5"/>
  <c r="C72" i="5"/>
  <c r="E40" i="5"/>
  <c r="D40" i="5"/>
  <c r="C40" i="5"/>
  <c r="E8" i="5"/>
  <c r="D8" i="5"/>
  <c r="C8" i="5"/>
  <c r="E199" i="5"/>
  <c r="D199" i="5"/>
  <c r="C199" i="5"/>
  <c r="E183" i="5"/>
  <c r="D183" i="5"/>
  <c r="C183" i="5"/>
  <c r="E167" i="5"/>
  <c r="D167" i="5"/>
  <c r="C167" i="5"/>
  <c r="E151" i="5"/>
  <c r="D151" i="5"/>
  <c r="C151" i="5"/>
  <c r="E135" i="5"/>
  <c r="D135" i="5"/>
  <c r="C135" i="5"/>
  <c r="E119" i="5"/>
  <c r="D119" i="5"/>
  <c r="C119" i="5"/>
  <c r="E103" i="5"/>
  <c r="D103" i="5"/>
  <c r="C103" i="5"/>
  <c r="E87" i="5"/>
  <c r="D87" i="5"/>
  <c r="C87" i="5"/>
  <c r="E71" i="5"/>
  <c r="D71" i="5"/>
  <c r="C71" i="5"/>
  <c r="E55" i="5"/>
  <c r="D55" i="5"/>
  <c r="C55" i="5"/>
  <c r="E39" i="5"/>
  <c r="D39" i="5"/>
  <c r="C39" i="5"/>
  <c r="E23" i="5"/>
  <c r="D23" i="5"/>
  <c r="C23" i="5"/>
  <c r="E7" i="5"/>
  <c r="D7" i="5"/>
  <c r="C7" i="5"/>
  <c r="E138" i="5"/>
  <c r="C138" i="5"/>
  <c r="D138" i="5"/>
  <c r="E122" i="5"/>
  <c r="C122" i="5"/>
  <c r="D122" i="5"/>
  <c r="E106" i="5"/>
  <c r="C106" i="5"/>
  <c r="D106" i="5"/>
  <c r="E90" i="5"/>
  <c r="C90" i="5"/>
  <c r="D90" i="5"/>
  <c r="E74" i="5"/>
  <c r="C74" i="5"/>
  <c r="D74" i="5"/>
  <c r="E58" i="5"/>
  <c r="C58" i="5"/>
  <c r="D58" i="5"/>
  <c r="E42" i="5"/>
  <c r="C42" i="5"/>
  <c r="D42" i="5"/>
  <c r="E26" i="5"/>
  <c r="C26" i="5"/>
  <c r="D26" i="5"/>
  <c r="E10" i="5"/>
  <c r="C10" i="5"/>
  <c r="D10" i="5"/>
  <c r="E242" i="5"/>
  <c r="C242" i="5"/>
  <c r="D242" i="5"/>
  <c r="E226" i="5"/>
  <c r="C226" i="5"/>
  <c r="D226" i="5"/>
  <c r="E254" i="5"/>
  <c r="D254" i="5"/>
  <c r="C254" i="5"/>
  <c r="E298" i="5"/>
  <c r="C298" i="5"/>
  <c r="D298" i="5"/>
  <c r="E338" i="5"/>
  <c r="C338" i="5"/>
  <c r="D338" i="5"/>
  <c r="E274" i="5"/>
  <c r="C274" i="5"/>
  <c r="D274" i="5"/>
  <c r="C209" i="5"/>
  <c r="E209" i="5"/>
  <c r="D209" i="5"/>
  <c r="C109" i="5"/>
  <c r="E109" i="5"/>
  <c r="D109" i="5"/>
  <c r="E334" i="5"/>
  <c r="D334" i="5"/>
  <c r="C334" i="5"/>
  <c r="E222" i="5"/>
  <c r="C222" i="5"/>
  <c r="D222" i="5"/>
  <c r="E346" i="5"/>
  <c r="C346" i="5"/>
  <c r="D346" i="5"/>
  <c r="E282" i="5"/>
  <c r="C282" i="5"/>
  <c r="D282" i="5"/>
  <c r="E218" i="5"/>
  <c r="C218" i="5"/>
  <c r="D218" i="5"/>
  <c r="C125" i="5"/>
  <c r="E125" i="5"/>
  <c r="D125" i="5"/>
  <c r="E350" i="5"/>
  <c r="D350" i="5"/>
  <c r="C350" i="5"/>
  <c r="E204" i="5"/>
  <c r="D204" i="5"/>
  <c r="C204" i="5"/>
  <c r="E358" i="5"/>
  <c r="D358" i="5"/>
  <c r="C358" i="5"/>
  <c r="E294" i="5"/>
  <c r="D294" i="5"/>
  <c r="C294" i="5"/>
  <c r="E230" i="5"/>
  <c r="D230" i="5"/>
  <c r="C230" i="5"/>
  <c r="C149" i="5"/>
  <c r="D149" i="5"/>
  <c r="E149" i="5"/>
  <c r="C21" i="5"/>
  <c r="D21" i="5"/>
  <c r="E21" i="5"/>
  <c r="E345" i="5"/>
  <c r="C345" i="5"/>
  <c r="D345" i="5"/>
  <c r="E329" i="5"/>
  <c r="C329" i="5"/>
  <c r="D329" i="5"/>
  <c r="E313" i="5"/>
  <c r="C313" i="5"/>
  <c r="D313" i="5"/>
  <c r="E297" i="5"/>
  <c r="C297" i="5"/>
  <c r="D297" i="5"/>
  <c r="E281" i="5"/>
  <c r="C281" i="5"/>
  <c r="D281" i="5"/>
  <c r="E265" i="5"/>
  <c r="C265" i="5"/>
  <c r="D265" i="5"/>
  <c r="E249" i="5"/>
  <c r="C249" i="5"/>
  <c r="D249" i="5"/>
  <c r="E233" i="5"/>
  <c r="C233" i="5"/>
  <c r="D233" i="5"/>
  <c r="E217" i="5"/>
  <c r="C217" i="5"/>
  <c r="D217" i="5"/>
  <c r="C197" i="5"/>
  <c r="D197" i="5"/>
  <c r="E197" i="5"/>
  <c r="E176" i="5"/>
  <c r="D176" i="5"/>
  <c r="C176" i="5"/>
  <c r="E154" i="5"/>
  <c r="C154" i="5"/>
  <c r="D154" i="5"/>
  <c r="E124" i="5"/>
  <c r="D124" i="5"/>
  <c r="C124" i="5"/>
  <c r="E92" i="5"/>
  <c r="D92" i="5"/>
  <c r="C92" i="5"/>
  <c r="E60" i="5"/>
  <c r="D60" i="5"/>
  <c r="C60" i="5"/>
  <c r="E28" i="5"/>
  <c r="D28" i="5"/>
  <c r="C28" i="5"/>
  <c r="D352" i="5"/>
  <c r="C352" i="5"/>
  <c r="E352" i="5"/>
  <c r="E336" i="5"/>
  <c r="D336" i="5"/>
  <c r="C336" i="5"/>
  <c r="E320" i="5"/>
  <c r="D320" i="5"/>
  <c r="C320" i="5"/>
  <c r="E304" i="5"/>
  <c r="D304" i="5"/>
  <c r="C304" i="5"/>
  <c r="E288" i="5"/>
  <c r="D288" i="5"/>
  <c r="C288" i="5"/>
  <c r="E272" i="5"/>
  <c r="D272" i="5"/>
  <c r="C272" i="5"/>
  <c r="E256" i="5"/>
  <c r="D256" i="5"/>
  <c r="C256" i="5"/>
  <c r="E240" i="5"/>
  <c r="D240" i="5"/>
  <c r="C240" i="5"/>
  <c r="E224" i="5"/>
  <c r="D224" i="5"/>
  <c r="C224" i="5"/>
  <c r="E206" i="5"/>
  <c r="C206" i="5"/>
  <c r="D206" i="5"/>
  <c r="E185" i="5"/>
  <c r="C185" i="5"/>
  <c r="D185" i="5"/>
  <c r="E164" i="5"/>
  <c r="D164" i="5"/>
  <c r="C164" i="5"/>
  <c r="E137" i="5"/>
  <c r="C137" i="5"/>
  <c r="D137" i="5"/>
  <c r="E105" i="5"/>
  <c r="C105" i="5"/>
  <c r="D105" i="5"/>
  <c r="E73" i="5"/>
  <c r="C73" i="5"/>
  <c r="D73" i="5"/>
  <c r="E41" i="5"/>
  <c r="C41" i="5"/>
  <c r="D41" i="5"/>
  <c r="E9" i="5"/>
  <c r="C9" i="5"/>
  <c r="D9" i="5"/>
  <c r="D347" i="5"/>
  <c r="E347" i="5"/>
  <c r="C347" i="5"/>
  <c r="E331" i="5"/>
  <c r="D331" i="5"/>
  <c r="C331" i="5"/>
  <c r="E315" i="5"/>
  <c r="D315" i="5"/>
  <c r="C315" i="5"/>
  <c r="E299" i="5"/>
  <c r="D299" i="5"/>
  <c r="C299" i="5"/>
  <c r="E283" i="5"/>
  <c r="D283" i="5"/>
  <c r="C283" i="5"/>
  <c r="E267" i="5"/>
  <c r="D267" i="5"/>
  <c r="C267" i="5"/>
  <c r="E251" i="5"/>
  <c r="D251" i="5"/>
  <c r="C251" i="5"/>
  <c r="E235" i="5"/>
  <c r="D235" i="5"/>
  <c r="C235" i="5"/>
  <c r="E219" i="5"/>
  <c r="D219" i="5"/>
  <c r="C219" i="5"/>
  <c r="E200" i="5"/>
  <c r="D200" i="5"/>
  <c r="C200" i="5"/>
  <c r="E178" i="5"/>
  <c r="C178" i="5"/>
  <c r="D178" i="5"/>
  <c r="C157" i="5"/>
  <c r="E157" i="5"/>
  <c r="D157" i="5"/>
  <c r="E128" i="5"/>
  <c r="D128" i="5"/>
  <c r="C128" i="5"/>
  <c r="E96" i="5"/>
  <c r="D96" i="5"/>
  <c r="C96" i="5"/>
  <c r="E64" i="5"/>
  <c r="D64" i="5"/>
  <c r="C64" i="5"/>
  <c r="E32" i="5"/>
  <c r="D32" i="5"/>
  <c r="C32" i="5"/>
  <c r="E211" i="5"/>
  <c r="D211" i="5"/>
  <c r="C211" i="5"/>
  <c r="E195" i="5"/>
  <c r="D195" i="5"/>
  <c r="C195" i="5"/>
  <c r="E179" i="5"/>
  <c r="D179" i="5"/>
  <c r="C179" i="5"/>
  <c r="E163" i="5"/>
  <c r="D163" i="5"/>
  <c r="C163" i="5"/>
  <c r="E147" i="5"/>
  <c r="D147" i="5"/>
  <c r="C147" i="5"/>
  <c r="E131" i="5"/>
  <c r="D131" i="5"/>
  <c r="C131" i="5"/>
  <c r="E115" i="5"/>
  <c r="D115" i="5"/>
  <c r="C115" i="5"/>
  <c r="E99" i="5"/>
  <c r="D99" i="5"/>
  <c r="C99" i="5"/>
  <c r="E83" i="5"/>
  <c r="D83" i="5"/>
  <c r="C83" i="5"/>
  <c r="E67" i="5"/>
  <c r="D67" i="5"/>
  <c r="C67" i="5"/>
  <c r="E51" i="5"/>
  <c r="D51" i="5"/>
  <c r="C51" i="5"/>
  <c r="E35" i="5"/>
  <c r="D35" i="5"/>
  <c r="C35" i="5"/>
  <c r="E19" i="5"/>
  <c r="D19" i="5"/>
  <c r="C19" i="5"/>
  <c r="E150" i="5"/>
  <c r="C150" i="5"/>
  <c r="D150" i="5"/>
  <c r="E134" i="5"/>
  <c r="C134" i="5"/>
  <c r="D134" i="5"/>
  <c r="E118" i="5"/>
  <c r="C118" i="5"/>
  <c r="D118" i="5"/>
  <c r="E102" i="5"/>
  <c r="C102" i="5"/>
  <c r="D102" i="5"/>
  <c r="E86" i="5"/>
  <c r="C86" i="5"/>
  <c r="D86" i="5"/>
  <c r="E70" i="5"/>
  <c r="C70" i="5"/>
  <c r="D70" i="5"/>
  <c r="E54" i="5"/>
  <c r="C54" i="5"/>
  <c r="D54" i="5"/>
  <c r="E38" i="5"/>
  <c r="C38" i="5"/>
  <c r="D38" i="5"/>
  <c r="E22" i="5"/>
  <c r="C22" i="5"/>
  <c r="D22" i="5"/>
  <c r="E6" i="5"/>
  <c r="C6" i="5"/>
  <c r="D6" i="5"/>
  <c r="F25" i="4"/>
  <c r="D25" i="4"/>
  <c r="E25" i="4"/>
  <c r="C25" i="4"/>
  <c r="E34" i="4"/>
  <c r="C34" i="4"/>
  <c r="D34" i="4"/>
  <c r="F34" i="4"/>
  <c r="F21" i="4"/>
  <c r="D21" i="4"/>
  <c r="E21" i="4"/>
  <c r="C21" i="4"/>
  <c r="F29" i="4"/>
  <c r="D29" i="4"/>
  <c r="E29" i="4"/>
  <c r="C29" i="4"/>
  <c r="D11" i="4"/>
  <c r="F11" i="4"/>
  <c r="C11" i="4"/>
  <c r="E11" i="4"/>
  <c r="D27" i="4"/>
  <c r="F27" i="4"/>
  <c r="C27" i="4"/>
  <c r="E27" i="4"/>
  <c r="E48" i="4"/>
  <c r="C48" i="4"/>
  <c r="F48" i="4"/>
  <c r="D48" i="4"/>
  <c r="F69" i="4"/>
  <c r="D69" i="4"/>
  <c r="E69" i="4"/>
  <c r="C69" i="4"/>
  <c r="E16" i="4"/>
  <c r="C16" i="4"/>
  <c r="F16" i="4"/>
  <c r="D16" i="4"/>
  <c r="F33" i="4"/>
  <c r="D33" i="4"/>
  <c r="E33" i="4"/>
  <c r="C33" i="4"/>
  <c r="E54" i="4"/>
  <c r="C54" i="4"/>
  <c r="D54" i="4"/>
  <c r="F54" i="4"/>
  <c r="C76" i="4"/>
  <c r="E76" i="4"/>
  <c r="F76" i="4"/>
  <c r="D76" i="4"/>
  <c r="E18" i="4"/>
  <c r="C18" i="4"/>
  <c r="D18" i="4"/>
  <c r="F18" i="4"/>
  <c r="E36" i="4"/>
  <c r="F36" i="4"/>
  <c r="D36" i="4"/>
  <c r="C36" i="4"/>
  <c r="F57" i="4"/>
  <c r="D57" i="4"/>
  <c r="E57" i="4"/>
  <c r="C57" i="4"/>
  <c r="D31" i="4"/>
  <c r="F31" i="4"/>
  <c r="E31" i="4"/>
  <c r="C31" i="4"/>
  <c r="D47" i="4"/>
  <c r="F47" i="4"/>
  <c r="E47" i="4"/>
  <c r="C47" i="4"/>
  <c r="D63" i="4"/>
  <c r="F63" i="4"/>
  <c r="C63" i="4"/>
  <c r="E63" i="4"/>
  <c r="F45" i="4"/>
  <c r="D45" i="4"/>
  <c r="E45" i="4"/>
  <c r="C45" i="4"/>
  <c r="C56" i="4"/>
  <c r="E56" i="4"/>
  <c r="F56" i="4"/>
  <c r="D56" i="4"/>
  <c r="E40" i="4"/>
  <c r="F40" i="4"/>
  <c r="C40" i="4"/>
  <c r="D40" i="4"/>
  <c r="E50" i="4"/>
  <c r="C50" i="4"/>
  <c r="D50" i="4"/>
  <c r="F50" i="4"/>
  <c r="D15" i="4"/>
  <c r="F15" i="4"/>
  <c r="E15" i="4"/>
  <c r="C15" i="4"/>
  <c r="E32" i="4"/>
  <c r="C32" i="4"/>
  <c r="F32" i="4"/>
  <c r="D32" i="4"/>
  <c r="F53" i="4"/>
  <c r="D53" i="4"/>
  <c r="E53" i="4"/>
  <c r="C53" i="4"/>
  <c r="E74" i="4"/>
  <c r="C74" i="4"/>
  <c r="D74" i="4"/>
  <c r="F74" i="4"/>
  <c r="E20" i="4"/>
  <c r="F20" i="4"/>
  <c r="C20" i="4"/>
  <c r="D20" i="4"/>
  <c r="E38" i="4"/>
  <c r="C38" i="4"/>
  <c r="D38" i="4"/>
  <c r="F38" i="4"/>
  <c r="C60" i="4"/>
  <c r="E60" i="4"/>
  <c r="F60" i="4"/>
  <c r="D60" i="4"/>
  <c r="E6" i="4"/>
  <c r="C6" i="4"/>
  <c r="D6" i="4"/>
  <c r="F6" i="4"/>
  <c r="E22" i="4"/>
  <c r="C22" i="4"/>
  <c r="D22" i="4"/>
  <c r="F22" i="4"/>
  <c r="F41" i="4"/>
  <c r="D41" i="4"/>
  <c r="E41" i="4"/>
  <c r="C41" i="4"/>
  <c r="E62" i="4"/>
  <c r="C62" i="4"/>
  <c r="D62" i="4"/>
  <c r="F62" i="4"/>
  <c r="D35" i="4"/>
  <c r="F35" i="4"/>
  <c r="C35" i="4"/>
  <c r="E35" i="4"/>
  <c r="D51" i="4"/>
  <c r="F51" i="4"/>
  <c r="C51" i="4"/>
  <c r="E51" i="4"/>
  <c r="D67" i="4"/>
  <c r="F67" i="4"/>
  <c r="C67" i="4"/>
  <c r="E67" i="4"/>
  <c r="E66" i="4"/>
  <c r="C66" i="4"/>
  <c r="D66" i="4"/>
  <c r="F66" i="4"/>
  <c r="F77" i="4"/>
  <c r="D77" i="4"/>
  <c r="E77" i="4"/>
  <c r="C77" i="4"/>
  <c r="F61" i="4"/>
  <c r="D61" i="4"/>
  <c r="E61" i="4"/>
  <c r="C61" i="4"/>
  <c r="C72" i="4"/>
  <c r="E72" i="4"/>
  <c r="F72" i="4"/>
  <c r="D72" i="4"/>
  <c r="D19" i="4"/>
  <c r="F19" i="4"/>
  <c r="C19" i="4"/>
  <c r="E19" i="4"/>
  <c r="F37" i="4"/>
  <c r="D37" i="4"/>
  <c r="E37" i="4"/>
  <c r="C37" i="4"/>
  <c r="E58" i="4"/>
  <c r="C58" i="4"/>
  <c r="D58" i="4"/>
  <c r="F58" i="4"/>
  <c r="E8" i="4"/>
  <c r="F8" i="4"/>
  <c r="C8" i="4"/>
  <c r="D8" i="4"/>
  <c r="E24" i="4"/>
  <c r="F24" i="4"/>
  <c r="C24" i="4"/>
  <c r="D24" i="4"/>
  <c r="E44" i="4"/>
  <c r="F44" i="4"/>
  <c r="C44" i="4"/>
  <c r="D44" i="4"/>
  <c r="F65" i="4"/>
  <c r="D65" i="4"/>
  <c r="E65" i="4"/>
  <c r="C65" i="4"/>
  <c r="E10" i="4"/>
  <c r="C10" i="4"/>
  <c r="D10" i="4"/>
  <c r="F10" i="4"/>
  <c r="E26" i="4"/>
  <c r="C26" i="4"/>
  <c r="D26" i="4"/>
  <c r="F26" i="4"/>
  <c r="E46" i="4"/>
  <c r="C46" i="4"/>
  <c r="D46" i="4"/>
  <c r="F46" i="4"/>
  <c r="C68" i="4"/>
  <c r="E68" i="4"/>
  <c r="F68" i="4"/>
  <c r="D68" i="4"/>
  <c r="D39" i="4"/>
  <c r="F39" i="4"/>
  <c r="E39" i="4"/>
  <c r="C39" i="4"/>
  <c r="D55" i="4"/>
  <c r="F55" i="4"/>
  <c r="C55" i="4"/>
  <c r="E55" i="4"/>
  <c r="D71" i="4"/>
  <c r="F71" i="4"/>
  <c r="C71" i="4"/>
  <c r="E71" i="4"/>
  <c r="F9" i="4"/>
  <c r="D9" i="4"/>
  <c r="E9" i="4"/>
  <c r="C9" i="4"/>
  <c r="F17" i="4"/>
  <c r="D17" i="4"/>
  <c r="E17" i="4"/>
  <c r="C17" i="4"/>
  <c r="F5" i="4"/>
  <c r="D5" i="4"/>
  <c r="E5" i="4"/>
  <c r="C5" i="4"/>
  <c r="F13" i="4"/>
  <c r="D13" i="4"/>
  <c r="E13" i="4"/>
  <c r="C13" i="4"/>
  <c r="D7" i="4"/>
  <c r="F7" i="4"/>
  <c r="E7" i="4"/>
  <c r="C7" i="4"/>
  <c r="D23" i="4"/>
  <c r="F23" i="4"/>
  <c r="E23" i="4"/>
  <c r="C23" i="4"/>
  <c r="E42" i="4"/>
  <c r="C42" i="4"/>
  <c r="D42" i="4"/>
  <c r="F42" i="4"/>
  <c r="C64" i="4"/>
  <c r="E64" i="4"/>
  <c r="F64" i="4"/>
  <c r="D64" i="4"/>
  <c r="E12" i="4"/>
  <c r="F12" i="4"/>
  <c r="C12" i="4"/>
  <c r="D12" i="4"/>
  <c r="E28" i="4"/>
  <c r="F28" i="4"/>
  <c r="C28" i="4"/>
  <c r="D28" i="4"/>
  <c r="F49" i="4"/>
  <c r="D49" i="4"/>
  <c r="E49" i="4"/>
  <c r="C49" i="4"/>
  <c r="E70" i="4"/>
  <c r="C70" i="4"/>
  <c r="D70" i="4"/>
  <c r="F70" i="4"/>
  <c r="E14" i="4"/>
  <c r="C14" i="4"/>
  <c r="D14" i="4"/>
  <c r="F14" i="4"/>
  <c r="E30" i="4"/>
  <c r="C30" i="4"/>
  <c r="D30" i="4"/>
  <c r="F30" i="4"/>
  <c r="C52" i="4"/>
  <c r="E52" i="4"/>
  <c r="F52" i="4"/>
  <c r="D52" i="4"/>
  <c r="F73" i="4"/>
  <c r="D73" i="4"/>
  <c r="E73" i="4"/>
  <c r="C73" i="4"/>
  <c r="D43" i="4"/>
  <c r="F43" i="4"/>
  <c r="C43" i="4"/>
  <c r="E43" i="4"/>
  <c r="D59" i="4"/>
  <c r="F59" i="4"/>
  <c r="C59" i="4"/>
  <c r="E59" i="4"/>
  <c r="D75" i="4"/>
  <c r="F75" i="4"/>
  <c r="C75" i="4"/>
  <c r="E75" i="4"/>
  <c r="A51" i="2"/>
  <c r="A49" i="2"/>
  <c r="A65" i="2"/>
  <c r="A60" i="2"/>
  <c r="A70" i="2"/>
  <c r="A46" i="2"/>
  <c r="A42" i="2"/>
  <c r="A40" i="2"/>
  <c r="A47" i="2"/>
  <c r="A67" i="2"/>
  <c r="A44" i="2"/>
  <c r="A54" i="2"/>
  <c r="A69" i="2"/>
  <c r="A57" i="2"/>
  <c r="A39" i="2"/>
  <c r="A64" i="2"/>
  <c r="A43" i="2"/>
  <c r="A61" i="2"/>
  <c r="A50" i="2"/>
  <c r="A58" i="2"/>
  <c r="A53" i="2"/>
  <c r="A41" i="2"/>
  <c r="A68" i="2"/>
  <c r="A48" i="2"/>
  <c r="A66" i="2"/>
  <c r="A45" i="2"/>
  <c r="A59" i="2"/>
  <c r="A62" i="2"/>
  <c r="A52" i="2"/>
  <c r="A56" i="2"/>
  <c r="A55" i="2"/>
  <c r="A63" i="2"/>
  <c r="B27" i="2" l="1"/>
  <c r="B30" i="2"/>
  <c r="B34" i="2"/>
  <c r="B32" i="2"/>
  <c r="B28" i="2"/>
  <c r="B29" i="2"/>
  <c r="B31" i="2"/>
  <c r="B35" i="2"/>
  <c r="B33" i="2"/>
  <c r="B36" i="2"/>
  <c r="B6" i="2"/>
  <c r="B10" i="2"/>
  <c r="B14" i="2"/>
  <c r="B18" i="2"/>
  <c r="B22" i="2"/>
  <c r="B26" i="2"/>
  <c r="B7" i="2"/>
  <c r="C7" i="2" s="1"/>
  <c r="B11" i="2"/>
  <c r="B15" i="2"/>
  <c r="B19" i="2"/>
  <c r="B23" i="2"/>
  <c r="B8" i="2"/>
  <c r="B12" i="2"/>
  <c r="B16" i="2"/>
  <c r="B20" i="2"/>
  <c r="B24" i="2"/>
  <c r="B9" i="2"/>
  <c r="B13" i="2"/>
  <c r="B17" i="2"/>
  <c r="B21" i="2"/>
  <c r="B25" i="2"/>
  <c r="B5" i="2"/>
  <c r="E5" i="2" l="1"/>
  <c r="D5" i="2"/>
  <c r="E35" i="2"/>
  <c r="C35" i="2"/>
  <c r="F35" i="2"/>
  <c r="D35" i="2"/>
  <c r="E32" i="2"/>
  <c r="D32" i="2"/>
  <c r="C32" i="2"/>
  <c r="F32" i="2"/>
  <c r="C34" i="2"/>
  <c r="F34" i="2"/>
  <c r="D34" i="2"/>
  <c r="E34" i="2"/>
  <c r="E36" i="2"/>
  <c r="D36" i="2"/>
  <c r="C36" i="2"/>
  <c r="F36" i="2"/>
  <c r="D29" i="2"/>
  <c r="C29" i="2"/>
  <c r="F29" i="2"/>
  <c r="E29" i="2"/>
  <c r="C30" i="2"/>
  <c r="E30" i="2"/>
  <c r="F30" i="2"/>
  <c r="D30" i="2"/>
  <c r="E31" i="2"/>
  <c r="F31" i="2"/>
  <c r="C31" i="2"/>
  <c r="D31" i="2"/>
  <c r="D33" i="2"/>
  <c r="C33" i="2"/>
  <c r="E33" i="2"/>
  <c r="F33" i="2"/>
  <c r="E28" i="2"/>
  <c r="F28" i="2"/>
  <c r="D28" i="2"/>
  <c r="C28" i="2"/>
  <c r="F27" i="2"/>
  <c r="D27" i="2"/>
  <c r="C27" i="2"/>
  <c r="E27" i="2"/>
  <c r="F5" i="2"/>
  <c r="C5" i="2"/>
  <c r="C21" i="2"/>
  <c r="D21" i="2"/>
  <c r="E21" i="2"/>
  <c r="F21" i="2"/>
  <c r="C20" i="2"/>
  <c r="D20" i="2"/>
  <c r="E20" i="2"/>
  <c r="F20" i="2"/>
  <c r="C19" i="2"/>
  <c r="D19" i="2"/>
  <c r="E19" i="2"/>
  <c r="F19" i="2"/>
  <c r="C18" i="2"/>
  <c r="D18" i="2"/>
  <c r="E18" i="2"/>
  <c r="F18" i="2"/>
  <c r="C17" i="2"/>
  <c r="D17" i="2"/>
  <c r="E17" i="2"/>
  <c r="F17" i="2"/>
  <c r="C16" i="2"/>
  <c r="D16" i="2"/>
  <c r="E16" i="2"/>
  <c r="F16" i="2"/>
  <c r="C15" i="2"/>
  <c r="D15" i="2"/>
  <c r="E15" i="2"/>
  <c r="F15" i="2"/>
  <c r="C14" i="2"/>
  <c r="D14" i="2"/>
  <c r="E14" i="2"/>
  <c r="F14" i="2"/>
  <c r="C13" i="2"/>
  <c r="D13" i="2"/>
  <c r="E13" i="2"/>
  <c r="F13" i="2"/>
  <c r="C12" i="2"/>
  <c r="D12" i="2"/>
  <c r="E12" i="2"/>
  <c r="F12" i="2"/>
  <c r="C11" i="2"/>
  <c r="D11" i="2"/>
  <c r="E11" i="2"/>
  <c r="F11" i="2"/>
  <c r="C26" i="2"/>
  <c r="D26" i="2"/>
  <c r="E26" i="2"/>
  <c r="F26" i="2"/>
  <c r="C10" i="2"/>
  <c r="D10" i="2"/>
  <c r="E10" i="2"/>
  <c r="F10" i="2"/>
  <c r="C25" i="2"/>
  <c r="D25" i="2"/>
  <c r="E25" i="2"/>
  <c r="F25" i="2"/>
  <c r="C9" i="2"/>
  <c r="D9" i="2"/>
  <c r="E9" i="2"/>
  <c r="F9" i="2"/>
  <c r="C24" i="2"/>
  <c r="D24" i="2"/>
  <c r="E24" i="2"/>
  <c r="F24" i="2"/>
  <c r="C8" i="2"/>
  <c r="D8" i="2"/>
  <c r="E8" i="2"/>
  <c r="F8" i="2"/>
  <c r="C23" i="2"/>
  <c r="D23" i="2"/>
  <c r="E23" i="2"/>
  <c r="F23" i="2"/>
  <c r="D7" i="2"/>
  <c r="E7" i="2"/>
  <c r="F7" i="2"/>
  <c r="C22" i="2"/>
  <c r="D22" i="2"/>
  <c r="E22" i="2"/>
  <c r="F22" i="2"/>
  <c r="C6" i="2"/>
  <c r="D6" i="2"/>
  <c r="E6" i="2"/>
  <c r="F6" i="2"/>
</calcChain>
</file>

<file path=xl/sharedStrings.xml><?xml version="1.0" encoding="utf-8"?>
<sst xmlns="http://schemas.openxmlformats.org/spreadsheetml/2006/main" count="49381" uniqueCount="14716">
  <si>
    <t>DZ</t>
  </si>
  <si>
    <t>SIMD16_Income_domain_rank</t>
  </si>
  <si>
    <t>SIMD16_Employment_domain_rank</t>
  </si>
  <si>
    <t>SIMD16_Education_domain_rank</t>
  </si>
  <si>
    <t>SIMD16_Health_Domain_Rank</t>
  </si>
  <si>
    <t>SIMD16_Access_domain_rank</t>
  </si>
  <si>
    <t>SIMD16_Crime_domain_rank</t>
  </si>
  <si>
    <t>SIMD16_Housing_domain_rank</t>
  </si>
  <si>
    <t>SIMD16_rank</t>
  </si>
  <si>
    <t>S01006506</t>
  </si>
  <si>
    <t>S01006507</t>
  </si>
  <si>
    <t>S01006508</t>
  </si>
  <si>
    <t>S01006509</t>
  </si>
  <si>
    <t>S01006510</t>
  </si>
  <si>
    <t>S01006511</t>
  </si>
  <si>
    <t>S01006512</t>
  </si>
  <si>
    <t>S01006513</t>
  </si>
  <si>
    <t>S01006514</t>
  </si>
  <si>
    <t>S01006515</t>
  </si>
  <si>
    <t>S01006516</t>
  </si>
  <si>
    <t>S01006517</t>
  </si>
  <si>
    <t>S01006518</t>
  </si>
  <si>
    <t>S01006519</t>
  </si>
  <si>
    <t>S01006520</t>
  </si>
  <si>
    <t>S01006521</t>
  </si>
  <si>
    <t>S01006522</t>
  </si>
  <si>
    <t>S01006523</t>
  </si>
  <si>
    <t>S01006524</t>
  </si>
  <si>
    <t>S01006525</t>
  </si>
  <si>
    <t>S01006526</t>
  </si>
  <si>
    <t>S01006527</t>
  </si>
  <si>
    <t>S01006528</t>
  </si>
  <si>
    <t>S01006529</t>
  </si>
  <si>
    <t>S01006530</t>
  </si>
  <si>
    <t>S01006531</t>
  </si>
  <si>
    <t>S01006532</t>
  </si>
  <si>
    <t>S01006533</t>
  </si>
  <si>
    <t>S01006534</t>
  </si>
  <si>
    <t>S01006535</t>
  </si>
  <si>
    <t>S01006536</t>
  </si>
  <si>
    <t>S01006537</t>
  </si>
  <si>
    <t>S01006538</t>
  </si>
  <si>
    <t>S01006539</t>
  </si>
  <si>
    <t>S01006540</t>
  </si>
  <si>
    <t>S01006541</t>
  </si>
  <si>
    <t>S01006542</t>
  </si>
  <si>
    <t>S01006543</t>
  </si>
  <si>
    <t>S01006544</t>
  </si>
  <si>
    <t>S01006545</t>
  </si>
  <si>
    <t>S01006546</t>
  </si>
  <si>
    <t>S01006547</t>
  </si>
  <si>
    <t>S01006548</t>
  </si>
  <si>
    <t>S01006549</t>
  </si>
  <si>
    <t>S01006550</t>
  </si>
  <si>
    <t>S01006551</t>
  </si>
  <si>
    <t>S01006552</t>
  </si>
  <si>
    <t>S01006553</t>
  </si>
  <si>
    <t>S01006554</t>
  </si>
  <si>
    <t>S01006555</t>
  </si>
  <si>
    <t>S01006556</t>
  </si>
  <si>
    <t>S01006557</t>
  </si>
  <si>
    <t>S01006558</t>
  </si>
  <si>
    <t>S01006559</t>
  </si>
  <si>
    <t>S01006560</t>
  </si>
  <si>
    <t>S01006561</t>
  </si>
  <si>
    <t>S01006562</t>
  </si>
  <si>
    <t>S01006563</t>
  </si>
  <si>
    <t>S01006564</t>
  </si>
  <si>
    <t>S01006565</t>
  </si>
  <si>
    <t>S01006566</t>
  </si>
  <si>
    <t>S01006567</t>
  </si>
  <si>
    <t>S01006568</t>
  </si>
  <si>
    <t>S01006569</t>
  </si>
  <si>
    <t>S01006570</t>
  </si>
  <si>
    <t>S01006571</t>
  </si>
  <si>
    <t>S01006572</t>
  </si>
  <si>
    <t>S01006573</t>
  </si>
  <si>
    <t>S01006574</t>
  </si>
  <si>
    <t>S01006575</t>
  </si>
  <si>
    <t>S01006576</t>
  </si>
  <si>
    <t>S01006577</t>
  </si>
  <si>
    <t>S01006578</t>
  </si>
  <si>
    <t>S01006579</t>
  </si>
  <si>
    <t>S01006580</t>
  </si>
  <si>
    <t>S01006581</t>
  </si>
  <si>
    <t>S01006582</t>
  </si>
  <si>
    <t>S01006583</t>
  </si>
  <si>
    <t>S01006584</t>
  </si>
  <si>
    <t>S01006585</t>
  </si>
  <si>
    <t>S01006586</t>
  </si>
  <si>
    <t>S01006587</t>
  </si>
  <si>
    <t>S01006588</t>
  </si>
  <si>
    <t>S01006589</t>
  </si>
  <si>
    <t>S01006590</t>
  </si>
  <si>
    <t>S01006591</t>
  </si>
  <si>
    <t>S01006592</t>
  </si>
  <si>
    <t>S01006593</t>
  </si>
  <si>
    <t>S01006594</t>
  </si>
  <si>
    <t>S01006595</t>
  </si>
  <si>
    <t>S01006596</t>
  </si>
  <si>
    <t>S01006597</t>
  </si>
  <si>
    <t>S01006598</t>
  </si>
  <si>
    <t>S01006599</t>
  </si>
  <si>
    <t>S01006600</t>
  </si>
  <si>
    <t>S01006601</t>
  </si>
  <si>
    <t>S01006602</t>
  </si>
  <si>
    <t>S01006603</t>
  </si>
  <si>
    <t>S01006604</t>
  </si>
  <si>
    <t>S01006605</t>
  </si>
  <si>
    <t>S01006606</t>
  </si>
  <si>
    <t>S01006607</t>
  </si>
  <si>
    <t>S01006608</t>
  </si>
  <si>
    <t>S01006609</t>
  </si>
  <si>
    <t>S01006610</t>
  </si>
  <si>
    <t>S01006611</t>
  </si>
  <si>
    <t>S01006612</t>
  </si>
  <si>
    <t>S01006613</t>
  </si>
  <si>
    <t>S01006614</t>
  </si>
  <si>
    <t>S01006615</t>
  </si>
  <si>
    <t>S01006616</t>
  </si>
  <si>
    <t>S01006617</t>
  </si>
  <si>
    <t>S01006618</t>
  </si>
  <si>
    <t>S01006619</t>
  </si>
  <si>
    <t>S01006620</t>
  </si>
  <si>
    <t>S01006621</t>
  </si>
  <si>
    <t>S01006622</t>
  </si>
  <si>
    <t>S01006623</t>
  </si>
  <si>
    <t>S01006624</t>
  </si>
  <si>
    <t>S01006625</t>
  </si>
  <si>
    <t>S01006626</t>
  </si>
  <si>
    <t>S01006627</t>
  </si>
  <si>
    <t>S01006628</t>
  </si>
  <si>
    <t>S01006629</t>
  </si>
  <si>
    <t>S01006630</t>
  </si>
  <si>
    <t>S01006631</t>
  </si>
  <si>
    <t>S01006632</t>
  </si>
  <si>
    <t>S01006633</t>
  </si>
  <si>
    <t>S01006634</t>
  </si>
  <si>
    <t>S01006635</t>
  </si>
  <si>
    <t>S01006636</t>
  </si>
  <si>
    <t>S01006637</t>
  </si>
  <si>
    <t>S01006638</t>
  </si>
  <si>
    <t>S01006639</t>
  </si>
  <si>
    <t>S01006640</t>
  </si>
  <si>
    <t>S01006641</t>
  </si>
  <si>
    <t>S01006642</t>
  </si>
  <si>
    <t>S01006643</t>
  </si>
  <si>
    <t>S01006644</t>
  </si>
  <si>
    <t>S01006645</t>
  </si>
  <si>
    <t>S01006646</t>
  </si>
  <si>
    <t>S01006647</t>
  </si>
  <si>
    <t>S01006648</t>
  </si>
  <si>
    <t>S01006649</t>
  </si>
  <si>
    <t>S01006650</t>
  </si>
  <si>
    <t>S01006651</t>
  </si>
  <si>
    <t>S01006652</t>
  </si>
  <si>
    <t>S01006653</t>
  </si>
  <si>
    <t>S01006654</t>
  </si>
  <si>
    <t>S01006655</t>
  </si>
  <si>
    <t>S01006656</t>
  </si>
  <si>
    <t>S01006657</t>
  </si>
  <si>
    <t>S01006658</t>
  </si>
  <si>
    <t>S01006659</t>
  </si>
  <si>
    <t>S01006660</t>
  </si>
  <si>
    <t>S01006661</t>
  </si>
  <si>
    <t>S01006662</t>
  </si>
  <si>
    <t>S01006663</t>
  </si>
  <si>
    <t>S01006664</t>
  </si>
  <si>
    <t>S01006665</t>
  </si>
  <si>
    <t>S01006666</t>
  </si>
  <si>
    <t>S01006667</t>
  </si>
  <si>
    <t>S01006668</t>
  </si>
  <si>
    <t>S01006669</t>
  </si>
  <si>
    <t>S01006670</t>
  </si>
  <si>
    <t>S01006671</t>
  </si>
  <si>
    <t>S01006672</t>
  </si>
  <si>
    <t>S01006673</t>
  </si>
  <si>
    <t>S01006674</t>
  </si>
  <si>
    <t>S01006675</t>
  </si>
  <si>
    <t>S01006676</t>
  </si>
  <si>
    <t>S01006677</t>
  </si>
  <si>
    <t>S01006678</t>
  </si>
  <si>
    <t>S01006679</t>
  </si>
  <si>
    <t>S01006680</t>
  </si>
  <si>
    <t>S01006681</t>
  </si>
  <si>
    <t>S01006682</t>
  </si>
  <si>
    <t>S01006683</t>
  </si>
  <si>
    <t>S01006684</t>
  </si>
  <si>
    <t>S01006685</t>
  </si>
  <si>
    <t>S01006686</t>
  </si>
  <si>
    <t>S01006687</t>
  </si>
  <si>
    <t>S01006688</t>
  </si>
  <si>
    <t>S01006689</t>
  </si>
  <si>
    <t>S01006690</t>
  </si>
  <si>
    <t>S01006691</t>
  </si>
  <si>
    <t>S01006692</t>
  </si>
  <si>
    <t>S01006693</t>
  </si>
  <si>
    <t>S01006694</t>
  </si>
  <si>
    <t>S01006695</t>
  </si>
  <si>
    <t>S01006696</t>
  </si>
  <si>
    <t>S01006697</t>
  </si>
  <si>
    <t>S01006698</t>
  </si>
  <si>
    <t>S01006699</t>
  </si>
  <si>
    <t>S01006700</t>
  </si>
  <si>
    <t>S01006701</t>
  </si>
  <si>
    <t>S01006702</t>
  </si>
  <si>
    <t>S01006703</t>
  </si>
  <si>
    <t>S01006704</t>
  </si>
  <si>
    <t>S01006705</t>
  </si>
  <si>
    <t>S01006706</t>
  </si>
  <si>
    <t>S01006707</t>
  </si>
  <si>
    <t>S01006708</t>
  </si>
  <si>
    <t>S01006709</t>
  </si>
  <si>
    <t>S01006710</t>
  </si>
  <si>
    <t>S01006711</t>
  </si>
  <si>
    <t>S01006712</t>
  </si>
  <si>
    <t>S01006713</t>
  </si>
  <si>
    <t>S01006714</t>
  </si>
  <si>
    <t>S01006715</t>
  </si>
  <si>
    <t>S01006716</t>
  </si>
  <si>
    <t>S01006717</t>
  </si>
  <si>
    <t>S01006718</t>
  </si>
  <si>
    <t>S01006719</t>
  </si>
  <si>
    <t>S01006720</t>
  </si>
  <si>
    <t>S01006721</t>
  </si>
  <si>
    <t>S01006722</t>
  </si>
  <si>
    <t>S01006723</t>
  </si>
  <si>
    <t>S01006724</t>
  </si>
  <si>
    <t>S01006725</t>
  </si>
  <si>
    <t>S01006726</t>
  </si>
  <si>
    <t>S01006727</t>
  </si>
  <si>
    <t>S01006728</t>
  </si>
  <si>
    <t>S01006729</t>
  </si>
  <si>
    <t>S01006730</t>
  </si>
  <si>
    <t>S01006731</t>
  </si>
  <si>
    <t>S01006732</t>
  </si>
  <si>
    <t>S01006733</t>
  </si>
  <si>
    <t>S01006734</t>
  </si>
  <si>
    <t>S01006735</t>
  </si>
  <si>
    <t>S01006736</t>
  </si>
  <si>
    <t>S01006737</t>
  </si>
  <si>
    <t>S01006738</t>
  </si>
  <si>
    <t>S01006739</t>
  </si>
  <si>
    <t>S01006740</t>
  </si>
  <si>
    <t>S01006741</t>
  </si>
  <si>
    <t>S01006742</t>
  </si>
  <si>
    <t>S01006743</t>
  </si>
  <si>
    <t>S01006744</t>
  </si>
  <si>
    <t>S01006745</t>
  </si>
  <si>
    <t>S01006746</t>
  </si>
  <si>
    <t>S01006747</t>
  </si>
  <si>
    <t>S01006748</t>
  </si>
  <si>
    <t>S01006749</t>
  </si>
  <si>
    <t>S01006750</t>
  </si>
  <si>
    <t>S01006751</t>
  </si>
  <si>
    <t>S01006752</t>
  </si>
  <si>
    <t>S01006753</t>
  </si>
  <si>
    <t>S01006754</t>
  </si>
  <si>
    <t>S01006755</t>
  </si>
  <si>
    <t>S01006756</t>
  </si>
  <si>
    <t>S01006757</t>
  </si>
  <si>
    <t>S01006758</t>
  </si>
  <si>
    <t>S01006759</t>
  </si>
  <si>
    <t>S01006760</t>
  </si>
  <si>
    <t>S01006761</t>
  </si>
  <si>
    <t>S01006762</t>
  </si>
  <si>
    <t>S01006763</t>
  </si>
  <si>
    <t>S01006764</t>
  </si>
  <si>
    <t>S01006765</t>
  </si>
  <si>
    <t>S01006766</t>
  </si>
  <si>
    <t>S01006767</t>
  </si>
  <si>
    <t>S01006768</t>
  </si>
  <si>
    <t>S01006769</t>
  </si>
  <si>
    <t>S01006770</t>
  </si>
  <si>
    <t>S01006771</t>
  </si>
  <si>
    <t>S01006772</t>
  </si>
  <si>
    <t>S01006773</t>
  </si>
  <si>
    <t>S01006774</t>
  </si>
  <si>
    <t>S01006775</t>
  </si>
  <si>
    <t>S01006776</t>
  </si>
  <si>
    <t>S01006777</t>
  </si>
  <si>
    <t>S01006778</t>
  </si>
  <si>
    <t>S01006779</t>
  </si>
  <si>
    <t>S01006780</t>
  </si>
  <si>
    <t>S01006781</t>
  </si>
  <si>
    <t>S01006782</t>
  </si>
  <si>
    <t>S01006783</t>
  </si>
  <si>
    <t>S01006784</t>
  </si>
  <si>
    <t>S01006785</t>
  </si>
  <si>
    <t>S01006786</t>
  </si>
  <si>
    <t>S01006787</t>
  </si>
  <si>
    <t>S01006788</t>
  </si>
  <si>
    <t>S01006789</t>
  </si>
  <si>
    <t>S01006790</t>
  </si>
  <si>
    <t>S01006791</t>
  </si>
  <si>
    <t>S01006792</t>
  </si>
  <si>
    <t>S01006793</t>
  </si>
  <si>
    <t>S01006794</t>
  </si>
  <si>
    <t>S01006795</t>
  </si>
  <si>
    <t>S01006796</t>
  </si>
  <si>
    <t>S01006797</t>
  </si>
  <si>
    <t>S01006798</t>
  </si>
  <si>
    <t>S01006799</t>
  </si>
  <si>
    <t>S01006800</t>
  </si>
  <si>
    <t>S01006801</t>
  </si>
  <si>
    <t>S01006802</t>
  </si>
  <si>
    <t>S01006803</t>
  </si>
  <si>
    <t>S01006804</t>
  </si>
  <si>
    <t>S01006805</t>
  </si>
  <si>
    <t>S01006806</t>
  </si>
  <si>
    <t>S01006807</t>
  </si>
  <si>
    <t>S01006808</t>
  </si>
  <si>
    <t>S01006809</t>
  </si>
  <si>
    <t>S01006810</t>
  </si>
  <si>
    <t>S01006811</t>
  </si>
  <si>
    <t>S01006812</t>
  </si>
  <si>
    <t>S01006813</t>
  </si>
  <si>
    <t>S01006814</t>
  </si>
  <si>
    <t>S01006815</t>
  </si>
  <si>
    <t>S01006816</t>
  </si>
  <si>
    <t>S01006817</t>
  </si>
  <si>
    <t>S01006818</t>
  </si>
  <si>
    <t>S01006819</t>
  </si>
  <si>
    <t>S01006820</t>
  </si>
  <si>
    <t>S01006821</t>
  </si>
  <si>
    <t>S01006822</t>
  </si>
  <si>
    <t>S01006823</t>
  </si>
  <si>
    <t>S01006824</t>
  </si>
  <si>
    <t>S01006825</t>
  </si>
  <si>
    <t>S01006826</t>
  </si>
  <si>
    <t>S01006827</t>
  </si>
  <si>
    <t>S01006828</t>
  </si>
  <si>
    <t>S01006829</t>
  </si>
  <si>
    <t>S01006830</t>
  </si>
  <si>
    <t>S01006831</t>
  </si>
  <si>
    <t>S01006832</t>
  </si>
  <si>
    <t>S01006833</t>
  </si>
  <si>
    <t>S01006834</t>
  </si>
  <si>
    <t>S01006835</t>
  </si>
  <si>
    <t>S01006836</t>
  </si>
  <si>
    <t>S01006837</t>
  </si>
  <si>
    <t>S01006838</t>
  </si>
  <si>
    <t>S01006839</t>
  </si>
  <si>
    <t>S01006840</t>
  </si>
  <si>
    <t>S01006841</t>
  </si>
  <si>
    <t>S01006842</t>
  </si>
  <si>
    <t>S01006843</t>
  </si>
  <si>
    <t>S01006844</t>
  </si>
  <si>
    <t>S01006845</t>
  </si>
  <si>
    <t>S01006846</t>
  </si>
  <si>
    <t>S01006847</t>
  </si>
  <si>
    <t>S01006848</t>
  </si>
  <si>
    <t>S01006849</t>
  </si>
  <si>
    <t>S01006850</t>
  </si>
  <si>
    <t>S01006851</t>
  </si>
  <si>
    <t>S01006852</t>
  </si>
  <si>
    <t>S01006853</t>
  </si>
  <si>
    <t>S01006854</t>
  </si>
  <si>
    <t>S01006855</t>
  </si>
  <si>
    <t>S01006856</t>
  </si>
  <si>
    <t>S01006857</t>
  </si>
  <si>
    <t>S01006858</t>
  </si>
  <si>
    <t>S01006859</t>
  </si>
  <si>
    <t>S01006860</t>
  </si>
  <si>
    <t>S01006861</t>
  </si>
  <si>
    <t>S01006862</t>
  </si>
  <si>
    <t>S01006863</t>
  </si>
  <si>
    <t>S01006864</t>
  </si>
  <si>
    <t>S01006865</t>
  </si>
  <si>
    <t>S01006866</t>
  </si>
  <si>
    <t>S01006867</t>
  </si>
  <si>
    <t>S01006868</t>
  </si>
  <si>
    <t>S01006869</t>
  </si>
  <si>
    <t>S01006870</t>
  </si>
  <si>
    <t>S01006871</t>
  </si>
  <si>
    <t>S01006872</t>
  </si>
  <si>
    <t>S01006873</t>
  </si>
  <si>
    <t>S01006874</t>
  </si>
  <si>
    <t>S01006875</t>
  </si>
  <si>
    <t>S01006876</t>
  </si>
  <si>
    <t>S01006877</t>
  </si>
  <si>
    <t>S01006878</t>
  </si>
  <si>
    <t>S01006879</t>
  </si>
  <si>
    <t>S01006880</t>
  </si>
  <si>
    <t>S01006881</t>
  </si>
  <si>
    <t>S01006882</t>
  </si>
  <si>
    <t>S01006883</t>
  </si>
  <si>
    <t>S01006884</t>
  </si>
  <si>
    <t>S01006885</t>
  </si>
  <si>
    <t>S01006886</t>
  </si>
  <si>
    <t>S01006887</t>
  </si>
  <si>
    <t>S01006888</t>
  </si>
  <si>
    <t>S01006889</t>
  </si>
  <si>
    <t>S01006890</t>
  </si>
  <si>
    <t>S01006891</t>
  </si>
  <si>
    <t>S01006892</t>
  </si>
  <si>
    <t>S01006893</t>
  </si>
  <si>
    <t>S01006894</t>
  </si>
  <si>
    <t>S01006895</t>
  </si>
  <si>
    <t>S01006896</t>
  </si>
  <si>
    <t>S01006897</t>
  </si>
  <si>
    <t>S01006898</t>
  </si>
  <si>
    <t>S01006899</t>
  </si>
  <si>
    <t>S01006900</t>
  </si>
  <si>
    <t>S01006901</t>
  </si>
  <si>
    <t>S01006902</t>
  </si>
  <si>
    <t>S01006903</t>
  </si>
  <si>
    <t>S01006904</t>
  </si>
  <si>
    <t>S01006905</t>
  </si>
  <si>
    <t>S01006906</t>
  </si>
  <si>
    <t>S01006907</t>
  </si>
  <si>
    <t>S01006908</t>
  </si>
  <si>
    <t>S01006909</t>
  </si>
  <si>
    <t>S01006910</t>
  </si>
  <si>
    <t>S01006911</t>
  </si>
  <si>
    <t>S01006912</t>
  </si>
  <si>
    <t>S01006913</t>
  </si>
  <si>
    <t>S01006914</t>
  </si>
  <si>
    <t>S01006915</t>
  </si>
  <si>
    <t>S01006916</t>
  </si>
  <si>
    <t>S01006917</t>
  </si>
  <si>
    <t>S01006918</t>
  </si>
  <si>
    <t>S01006919</t>
  </si>
  <si>
    <t>S01006920</t>
  </si>
  <si>
    <t>S01006921</t>
  </si>
  <si>
    <t>S01006922</t>
  </si>
  <si>
    <t>S01006923</t>
  </si>
  <si>
    <t>S01006924</t>
  </si>
  <si>
    <t>S01006925</t>
  </si>
  <si>
    <t>S01006926</t>
  </si>
  <si>
    <t>S01006927</t>
  </si>
  <si>
    <t>S01006928</t>
  </si>
  <si>
    <t>S01006929</t>
  </si>
  <si>
    <t>S01006930</t>
  </si>
  <si>
    <t>S01006931</t>
  </si>
  <si>
    <t>S01006932</t>
  </si>
  <si>
    <t>S01006933</t>
  </si>
  <si>
    <t>S01006934</t>
  </si>
  <si>
    <t>S01006935</t>
  </si>
  <si>
    <t>S01006936</t>
  </si>
  <si>
    <t>S01006937</t>
  </si>
  <si>
    <t>S01006938</t>
  </si>
  <si>
    <t>S01006939</t>
  </si>
  <si>
    <t>S01006940</t>
  </si>
  <si>
    <t>S01006941</t>
  </si>
  <si>
    <t>S01006942</t>
  </si>
  <si>
    <t>S01006943</t>
  </si>
  <si>
    <t>S01006944</t>
  </si>
  <si>
    <t>S01006945</t>
  </si>
  <si>
    <t>S01006946</t>
  </si>
  <si>
    <t>S01006947</t>
  </si>
  <si>
    <t>S01006948</t>
  </si>
  <si>
    <t>S01006949</t>
  </si>
  <si>
    <t>S01006950</t>
  </si>
  <si>
    <t>S01006951</t>
  </si>
  <si>
    <t>S01006952</t>
  </si>
  <si>
    <t>S01006953</t>
  </si>
  <si>
    <t>S01006954</t>
  </si>
  <si>
    <t>S01006955</t>
  </si>
  <si>
    <t>S01006956</t>
  </si>
  <si>
    <t>S01006957</t>
  </si>
  <si>
    <t>S01006958</t>
  </si>
  <si>
    <t>S01006959</t>
  </si>
  <si>
    <t>S01006960</t>
  </si>
  <si>
    <t>S01006961</t>
  </si>
  <si>
    <t>S01006962</t>
  </si>
  <si>
    <t>S01006963</t>
  </si>
  <si>
    <t>S01006964</t>
  </si>
  <si>
    <t>S01006965</t>
  </si>
  <si>
    <t>S01006966</t>
  </si>
  <si>
    <t>S01006967</t>
  </si>
  <si>
    <t>S01006968</t>
  </si>
  <si>
    <t>S01006969</t>
  </si>
  <si>
    <t>S01006970</t>
  </si>
  <si>
    <t>S01006971</t>
  </si>
  <si>
    <t>S01006972</t>
  </si>
  <si>
    <t>S01006973</t>
  </si>
  <si>
    <t>S01006974</t>
  </si>
  <si>
    <t>S01006975</t>
  </si>
  <si>
    <t>S01006976</t>
  </si>
  <si>
    <t>S01006977</t>
  </si>
  <si>
    <t>S01006978</t>
  </si>
  <si>
    <t>S01006979</t>
  </si>
  <si>
    <t>S01006980</t>
  </si>
  <si>
    <t>S01006981</t>
  </si>
  <si>
    <t>S01006982</t>
  </si>
  <si>
    <t>S01006983</t>
  </si>
  <si>
    <t>S01006984</t>
  </si>
  <si>
    <t>S01006985</t>
  </si>
  <si>
    <t>S01006986</t>
  </si>
  <si>
    <t>S01006987</t>
  </si>
  <si>
    <t>S01006988</t>
  </si>
  <si>
    <t>S01006989</t>
  </si>
  <si>
    <t>S01006990</t>
  </si>
  <si>
    <t>S01006991</t>
  </si>
  <si>
    <t>S01006992</t>
  </si>
  <si>
    <t>S01006993</t>
  </si>
  <si>
    <t>S01006994</t>
  </si>
  <si>
    <t>S01006995</t>
  </si>
  <si>
    <t>S01006996</t>
  </si>
  <si>
    <t>S01006997</t>
  </si>
  <si>
    <t>S01006998</t>
  </si>
  <si>
    <t>S01006999</t>
  </si>
  <si>
    <t>S01007000</t>
  </si>
  <si>
    <t>S01007001</t>
  </si>
  <si>
    <t>S01007002</t>
  </si>
  <si>
    <t>S01007003</t>
  </si>
  <si>
    <t>S01007004</t>
  </si>
  <si>
    <t>S01007005</t>
  </si>
  <si>
    <t>S01007006</t>
  </si>
  <si>
    <t>S01007007</t>
  </si>
  <si>
    <t>S01007008</t>
  </si>
  <si>
    <t>S01007009</t>
  </si>
  <si>
    <t>S01007010</t>
  </si>
  <si>
    <t>S01007011</t>
  </si>
  <si>
    <t>S01007012</t>
  </si>
  <si>
    <t>S01007013</t>
  </si>
  <si>
    <t>S01007014</t>
  </si>
  <si>
    <t>S01007015</t>
  </si>
  <si>
    <t>S01007016</t>
  </si>
  <si>
    <t>S01007017</t>
  </si>
  <si>
    <t>S01007018</t>
  </si>
  <si>
    <t>S01007019</t>
  </si>
  <si>
    <t>S01007020</t>
  </si>
  <si>
    <t>S01007021</t>
  </si>
  <si>
    <t>S01007022</t>
  </si>
  <si>
    <t>S01007023</t>
  </si>
  <si>
    <t>S01007024</t>
  </si>
  <si>
    <t>S01007025</t>
  </si>
  <si>
    <t>S01007026</t>
  </si>
  <si>
    <t>S01007027</t>
  </si>
  <si>
    <t>S01007028</t>
  </si>
  <si>
    <t>S01007029</t>
  </si>
  <si>
    <t>S01007030</t>
  </si>
  <si>
    <t>S01007031</t>
  </si>
  <si>
    <t>S01007032</t>
  </si>
  <si>
    <t>S01007033</t>
  </si>
  <si>
    <t>S01007034</t>
  </si>
  <si>
    <t>S01007035</t>
  </si>
  <si>
    <t>S01007036</t>
  </si>
  <si>
    <t>S01007037</t>
  </si>
  <si>
    <t>S01007038</t>
  </si>
  <si>
    <t>S01007039</t>
  </si>
  <si>
    <t>S01007040</t>
  </si>
  <si>
    <t>S01007041</t>
  </si>
  <si>
    <t>S01007042</t>
  </si>
  <si>
    <t>S01007043</t>
  </si>
  <si>
    <t>S01007044</t>
  </si>
  <si>
    <t>S01007045</t>
  </si>
  <si>
    <t>S01007046</t>
  </si>
  <si>
    <t>S01007047</t>
  </si>
  <si>
    <t>S01007048</t>
  </si>
  <si>
    <t>S01007049</t>
  </si>
  <si>
    <t>S01007050</t>
  </si>
  <si>
    <t>S01007051</t>
  </si>
  <si>
    <t>S01007052</t>
  </si>
  <si>
    <t>S01007053</t>
  </si>
  <si>
    <t>S01007054</t>
  </si>
  <si>
    <t>S01007055</t>
  </si>
  <si>
    <t>S01007056</t>
  </si>
  <si>
    <t>S01007057</t>
  </si>
  <si>
    <t>S01007058</t>
  </si>
  <si>
    <t>S01007059</t>
  </si>
  <si>
    <t>S01007060</t>
  </si>
  <si>
    <t>S01007061</t>
  </si>
  <si>
    <t>S01007062</t>
  </si>
  <si>
    <t>S01007063</t>
  </si>
  <si>
    <t>S01007064</t>
  </si>
  <si>
    <t>S01007065</t>
  </si>
  <si>
    <t>S01007066</t>
  </si>
  <si>
    <t>S01007067</t>
  </si>
  <si>
    <t>S01007068</t>
  </si>
  <si>
    <t>S01007069</t>
  </si>
  <si>
    <t>S01007070</t>
  </si>
  <si>
    <t>S01007071</t>
  </si>
  <si>
    <t>S01007072</t>
  </si>
  <si>
    <t>S01007073</t>
  </si>
  <si>
    <t>S01007074</t>
  </si>
  <si>
    <t>S01007075</t>
  </si>
  <si>
    <t>S01007076</t>
  </si>
  <si>
    <t>S01007077</t>
  </si>
  <si>
    <t>S01007078</t>
  </si>
  <si>
    <t>S01007079</t>
  </si>
  <si>
    <t>S01007080</t>
  </si>
  <si>
    <t>S01007081</t>
  </si>
  <si>
    <t>S01007082</t>
  </si>
  <si>
    <t>S01007083</t>
  </si>
  <si>
    <t>S01007084</t>
  </si>
  <si>
    <t>S01007085</t>
  </si>
  <si>
    <t>S01007086</t>
  </si>
  <si>
    <t>S01007087</t>
  </si>
  <si>
    <t>S01007088</t>
  </si>
  <si>
    <t>S01007089</t>
  </si>
  <si>
    <t>S01007090</t>
  </si>
  <si>
    <t>S01007091</t>
  </si>
  <si>
    <t>S01007092</t>
  </si>
  <si>
    <t>S01007093</t>
  </si>
  <si>
    <t>S01007094</t>
  </si>
  <si>
    <t>S01007095</t>
  </si>
  <si>
    <t>S01007096</t>
  </si>
  <si>
    <t>S01007097</t>
  </si>
  <si>
    <t>S01007098</t>
  </si>
  <si>
    <t>S01007099</t>
  </si>
  <si>
    <t>S01007100</t>
  </si>
  <si>
    <t>S01007101</t>
  </si>
  <si>
    <t>S01007102</t>
  </si>
  <si>
    <t>S01007103</t>
  </si>
  <si>
    <t>S01007104</t>
  </si>
  <si>
    <t>S01007105</t>
  </si>
  <si>
    <t>S01007106</t>
  </si>
  <si>
    <t>S01007107</t>
  </si>
  <si>
    <t>S01007108</t>
  </si>
  <si>
    <t>S01007109</t>
  </si>
  <si>
    <t>S01007110</t>
  </si>
  <si>
    <t>S01007111</t>
  </si>
  <si>
    <t>S01007112</t>
  </si>
  <si>
    <t>S01007113</t>
  </si>
  <si>
    <t>S01007114</t>
  </si>
  <si>
    <t>S01007115</t>
  </si>
  <si>
    <t>S01007116</t>
  </si>
  <si>
    <t>S01007117</t>
  </si>
  <si>
    <t>S01007118</t>
  </si>
  <si>
    <t>S01007119</t>
  </si>
  <si>
    <t>S01007120</t>
  </si>
  <si>
    <t>S01007121</t>
  </si>
  <si>
    <t>S01007122</t>
  </si>
  <si>
    <t>S01007123</t>
  </si>
  <si>
    <t>S01007124</t>
  </si>
  <si>
    <t>S01007125</t>
  </si>
  <si>
    <t>S01007126</t>
  </si>
  <si>
    <t>S01007127</t>
  </si>
  <si>
    <t>S01007128</t>
  </si>
  <si>
    <t>S01007129</t>
  </si>
  <si>
    <t>S01007130</t>
  </si>
  <si>
    <t>S01007131</t>
  </si>
  <si>
    <t>S01007132</t>
  </si>
  <si>
    <t>S01007133</t>
  </si>
  <si>
    <t>S01007134</t>
  </si>
  <si>
    <t>S01007135</t>
  </si>
  <si>
    <t>S01007136</t>
  </si>
  <si>
    <t>S01007137</t>
  </si>
  <si>
    <t>S01007138</t>
  </si>
  <si>
    <t>S01007139</t>
  </si>
  <si>
    <t>S01007140</t>
  </si>
  <si>
    <t>S01007141</t>
  </si>
  <si>
    <t>S01007142</t>
  </si>
  <si>
    <t>S01007143</t>
  </si>
  <si>
    <t>S01007144</t>
  </si>
  <si>
    <t>S01007145</t>
  </si>
  <si>
    <t>S01007146</t>
  </si>
  <si>
    <t>S01007147</t>
  </si>
  <si>
    <t>S01007148</t>
  </si>
  <si>
    <t>S01007149</t>
  </si>
  <si>
    <t>S01007150</t>
  </si>
  <si>
    <t>S01007151</t>
  </si>
  <si>
    <t>S01007152</t>
  </si>
  <si>
    <t>S01007153</t>
  </si>
  <si>
    <t>S01007154</t>
  </si>
  <si>
    <t>S01007155</t>
  </si>
  <si>
    <t>S01007156</t>
  </si>
  <si>
    <t>S01007157</t>
  </si>
  <si>
    <t>S01007158</t>
  </si>
  <si>
    <t>S01007159</t>
  </si>
  <si>
    <t>S01007160</t>
  </si>
  <si>
    <t>S01007161</t>
  </si>
  <si>
    <t>S01007162</t>
  </si>
  <si>
    <t>S01007163</t>
  </si>
  <si>
    <t>S01007164</t>
  </si>
  <si>
    <t>S01007165</t>
  </si>
  <si>
    <t>S01007166</t>
  </si>
  <si>
    <t>S01007167</t>
  </si>
  <si>
    <t>S01007168</t>
  </si>
  <si>
    <t>S01007169</t>
  </si>
  <si>
    <t>S01007170</t>
  </si>
  <si>
    <t>S01007171</t>
  </si>
  <si>
    <t>S01007172</t>
  </si>
  <si>
    <t>S01007173</t>
  </si>
  <si>
    <t>S01007174</t>
  </si>
  <si>
    <t>S01007175</t>
  </si>
  <si>
    <t>S01007176</t>
  </si>
  <si>
    <t>S01007177</t>
  </si>
  <si>
    <t>S01007178</t>
  </si>
  <si>
    <t>S01007179</t>
  </si>
  <si>
    <t>S01007180</t>
  </si>
  <si>
    <t>S01007181</t>
  </si>
  <si>
    <t>S01007182</t>
  </si>
  <si>
    <t>S01007183</t>
  </si>
  <si>
    <t>S01007184</t>
  </si>
  <si>
    <t>S01007185</t>
  </si>
  <si>
    <t>S01007186</t>
  </si>
  <si>
    <t>S01007187</t>
  </si>
  <si>
    <t>S01007188</t>
  </si>
  <si>
    <t>S01007189</t>
  </si>
  <si>
    <t>S01007190</t>
  </si>
  <si>
    <t>S01007191</t>
  </si>
  <si>
    <t>S01007192</t>
  </si>
  <si>
    <t>S01007193</t>
  </si>
  <si>
    <t>S01007194</t>
  </si>
  <si>
    <t>S01007195</t>
  </si>
  <si>
    <t>S01007196</t>
  </si>
  <si>
    <t>S01007197</t>
  </si>
  <si>
    <t>S01007198</t>
  </si>
  <si>
    <t>S01007199</t>
  </si>
  <si>
    <t>S01007200</t>
  </si>
  <si>
    <t>S01007201</t>
  </si>
  <si>
    <t>S01007202</t>
  </si>
  <si>
    <t>S01007203</t>
  </si>
  <si>
    <t>S01007204</t>
  </si>
  <si>
    <t>S01007205</t>
  </si>
  <si>
    <t>S01007206</t>
  </si>
  <si>
    <t>S01007207</t>
  </si>
  <si>
    <t>S01007208</t>
  </si>
  <si>
    <t>S01007209</t>
  </si>
  <si>
    <t>S01007210</t>
  </si>
  <si>
    <t>S01007211</t>
  </si>
  <si>
    <t>S01007212</t>
  </si>
  <si>
    <t>S01007213</t>
  </si>
  <si>
    <t>S01007214</t>
  </si>
  <si>
    <t>S01007215</t>
  </si>
  <si>
    <t>S01007216</t>
  </si>
  <si>
    <t>S01007217</t>
  </si>
  <si>
    <t>S01007218</t>
  </si>
  <si>
    <t>S01007219</t>
  </si>
  <si>
    <t>S01007220</t>
  </si>
  <si>
    <t>S01007221</t>
  </si>
  <si>
    <t>S01007222</t>
  </si>
  <si>
    <t>S01007223</t>
  </si>
  <si>
    <t>S01007224</t>
  </si>
  <si>
    <t>S01007225</t>
  </si>
  <si>
    <t>S01007226</t>
  </si>
  <si>
    <t>S01007227</t>
  </si>
  <si>
    <t>S01007228</t>
  </si>
  <si>
    <t>S01007229</t>
  </si>
  <si>
    <t>S01007230</t>
  </si>
  <si>
    <t>S01007231</t>
  </si>
  <si>
    <t>S01007232</t>
  </si>
  <si>
    <t>S01007233</t>
  </si>
  <si>
    <t>S01007234</t>
  </si>
  <si>
    <t>S01007235</t>
  </si>
  <si>
    <t>S01007236</t>
  </si>
  <si>
    <t>S01007237</t>
  </si>
  <si>
    <t>S01007238</t>
  </si>
  <si>
    <t>S01007239</t>
  </si>
  <si>
    <t>S01007240</t>
  </si>
  <si>
    <t>S01007241</t>
  </si>
  <si>
    <t>S01007242</t>
  </si>
  <si>
    <t>S01007243</t>
  </si>
  <si>
    <t>S01007244</t>
  </si>
  <si>
    <t>S01007245</t>
  </si>
  <si>
    <t>S01007246</t>
  </si>
  <si>
    <t>S01007247</t>
  </si>
  <si>
    <t>S01007248</t>
  </si>
  <si>
    <t>S01007249</t>
  </si>
  <si>
    <t>S01007250</t>
  </si>
  <si>
    <t>S01007251</t>
  </si>
  <si>
    <t>S01007252</t>
  </si>
  <si>
    <t>S01007253</t>
  </si>
  <si>
    <t>S01007254</t>
  </si>
  <si>
    <t>S01007255</t>
  </si>
  <si>
    <t>S01007256</t>
  </si>
  <si>
    <t>S01007257</t>
  </si>
  <si>
    <t>S01007258</t>
  </si>
  <si>
    <t>S01007259</t>
  </si>
  <si>
    <t>S01007260</t>
  </si>
  <si>
    <t>S01007261</t>
  </si>
  <si>
    <t>S01007262</t>
  </si>
  <si>
    <t>S01007263</t>
  </si>
  <si>
    <t>S01007264</t>
  </si>
  <si>
    <t>S01007265</t>
  </si>
  <si>
    <t>S01007266</t>
  </si>
  <si>
    <t>S01007267</t>
  </si>
  <si>
    <t>S01007268</t>
  </si>
  <si>
    <t>S01007269</t>
  </si>
  <si>
    <t>S01007270</t>
  </si>
  <si>
    <t>S01007271</t>
  </si>
  <si>
    <t>S01007272</t>
  </si>
  <si>
    <t>S01007273</t>
  </si>
  <si>
    <t>S01007274</t>
  </si>
  <si>
    <t>S01007275</t>
  </si>
  <si>
    <t>S01007276</t>
  </si>
  <si>
    <t>S01007277</t>
  </si>
  <si>
    <t>S01007278</t>
  </si>
  <si>
    <t>S01007279</t>
  </si>
  <si>
    <t>S01007280</t>
  </si>
  <si>
    <t>S01007281</t>
  </si>
  <si>
    <t>S01007282</t>
  </si>
  <si>
    <t>S01007283</t>
  </si>
  <si>
    <t>S01007284</t>
  </si>
  <si>
    <t>S01007285</t>
  </si>
  <si>
    <t>S01007286</t>
  </si>
  <si>
    <t>S01007287</t>
  </si>
  <si>
    <t>S01007288</t>
  </si>
  <si>
    <t>S01007289</t>
  </si>
  <si>
    <t>S01007290</t>
  </si>
  <si>
    <t>S01007291</t>
  </si>
  <si>
    <t>S01007292</t>
  </si>
  <si>
    <t>S01007293</t>
  </si>
  <si>
    <t>S01007294</t>
  </si>
  <si>
    <t>S01007295</t>
  </si>
  <si>
    <t>S01007296</t>
  </si>
  <si>
    <t>S01007297</t>
  </si>
  <si>
    <t>S01007298</t>
  </si>
  <si>
    <t>S01007299</t>
  </si>
  <si>
    <t>S01007300</t>
  </si>
  <si>
    <t>S01007301</t>
  </si>
  <si>
    <t>S01007302</t>
  </si>
  <si>
    <t>S01007303</t>
  </si>
  <si>
    <t>S01007304</t>
  </si>
  <si>
    <t>S01007305</t>
  </si>
  <si>
    <t>S01007306</t>
  </si>
  <si>
    <t>S01007307</t>
  </si>
  <si>
    <t>S01007308</t>
  </si>
  <si>
    <t>S01007309</t>
  </si>
  <si>
    <t>S01007310</t>
  </si>
  <si>
    <t>S01007311</t>
  </si>
  <si>
    <t>S01007312</t>
  </si>
  <si>
    <t>S01007313</t>
  </si>
  <si>
    <t>S01007314</t>
  </si>
  <si>
    <t>S01007315</t>
  </si>
  <si>
    <t>S01007316</t>
  </si>
  <si>
    <t>S01007317</t>
  </si>
  <si>
    <t>S01007318</t>
  </si>
  <si>
    <t>S01007319</t>
  </si>
  <si>
    <t>S01007320</t>
  </si>
  <si>
    <t>S01007321</t>
  </si>
  <si>
    <t>S01007322</t>
  </si>
  <si>
    <t>S01007323</t>
  </si>
  <si>
    <t>S01007324</t>
  </si>
  <si>
    <t>S01007325</t>
  </si>
  <si>
    <t>S01007326</t>
  </si>
  <si>
    <t>S01007327</t>
  </si>
  <si>
    <t>S01007328</t>
  </si>
  <si>
    <t>S01007329</t>
  </si>
  <si>
    <t>S01007330</t>
  </si>
  <si>
    <t>S01007331</t>
  </si>
  <si>
    <t>S01007332</t>
  </si>
  <si>
    <t>S01007333</t>
  </si>
  <si>
    <t>S01007334</t>
  </si>
  <si>
    <t>S01007335</t>
  </si>
  <si>
    <t>S01007336</t>
  </si>
  <si>
    <t>S01007337</t>
  </si>
  <si>
    <t>S01007338</t>
  </si>
  <si>
    <t>S01007339</t>
  </si>
  <si>
    <t>S01007340</t>
  </si>
  <si>
    <t>S01007341</t>
  </si>
  <si>
    <t>S01007342</t>
  </si>
  <si>
    <t>S01007343</t>
  </si>
  <si>
    <t>S01007344</t>
  </si>
  <si>
    <t>S01007345</t>
  </si>
  <si>
    <t>S01007346</t>
  </si>
  <si>
    <t>S01007347</t>
  </si>
  <si>
    <t>S01007348</t>
  </si>
  <si>
    <t>S01007349</t>
  </si>
  <si>
    <t>S01007350</t>
  </si>
  <si>
    <t>S01007351</t>
  </si>
  <si>
    <t>S01007352</t>
  </si>
  <si>
    <t>S01007353</t>
  </si>
  <si>
    <t>S01007354</t>
  </si>
  <si>
    <t>S01007355</t>
  </si>
  <si>
    <t>S01007356</t>
  </si>
  <si>
    <t>S01007357</t>
  </si>
  <si>
    <t>S01007358</t>
  </si>
  <si>
    <t>S01007359</t>
  </si>
  <si>
    <t>S01007360</t>
  </si>
  <si>
    <t>S01007361</t>
  </si>
  <si>
    <t>S01007362</t>
  </si>
  <si>
    <t>S01007363</t>
  </si>
  <si>
    <t>S01007364</t>
  </si>
  <si>
    <t>S01007365</t>
  </si>
  <si>
    <t>S01007366</t>
  </si>
  <si>
    <t>S01007367</t>
  </si>
  <si>
    <t>S01007368</t>
  </si>
  <si>
    <t>S01007369</t>
  </si>
  <si>
    <t>S01007370</t>
  </si>
  <si>
    <t>S01007371</t>
  </si>
  <si>
    <t>S01007372</t>
  </si>
  <si>
    <t>S01007373</t>
  </si>
  <si>
    <t>S01007374</t>
  </si>
  <si>
    <t>S01007375</t>
  </si>
  <si>
    <t>S01007376</t>
  </si>
  <si>
    <t>S01007377</t>
  </si>
  <si>
    <t>S01007378</t>
  </si>
  <si>
    <t>S01007379</t>
  </si>
  <si>
    <t>S01007380</t>
  </si>
  <si>
    <t>S01007381</t>
  </si>
  <si>
    <t>S01007382</t>
  </si>
  <si>
    <t>S01007383</t>
  </si>
  <si>
    <t>S01007384</t>
  </si>
  <si>
    <t>S01007385</t>
  </si>
  <si>
    <t>S01007386</t>
  </si>
  <si>
    <t>S01007387</t>
  </si>
  <si>
    <t>S01007388</t>
  </si>
  <si>
    <t>S01007389</t>
  </si>
  <si>
    <t>S01007390</t>
  </si>
  <si>
    <t>S01007391</t>
  </si>
  <si>
    <t>S01007392</t>
  </si>
  <si>
    <t>S01007393</t>
  </si>
  <si>
    <t>S01007394</t>
  </si>
  <si>
    <t>S01007395</t>
  </si>
  <si>
    <t>S01007396</t>
  </si>
  <si>
    <t>S01007397</t>
  </si>
  <si>
    <t>S01007398</t>
  </si>
  <si>
    <t>S01007399</t>
  </si>
  <si>
    <t>S01007400</t>
  </si>
  <si>
    <t>S01007401</t>
  </si>
  <si>
    <t>S01007402</t>
  </si>
  <si>
    <t>S01007403</t>
  </si>
  <si>
    <t>S01007404</t>
  </si>
  <si>
    <t>S01007405</t>
  </si>
  <si>
    <t>S01007406</t>
  </si>
  <si>
    <t>S01007407</t>
  </si>
  <si>
    <t>S01007408</t>
  </si>
  <si>
    <t>S01007409</t>
  </si>
  <si>
    <t>S01007410</t>
  </si>
  <si>
    <t>S01007411</t>
  </si>
  <si>
    <t>S01007412</t>
  </si>
  <si>
    <t>S01007413</t>
  </si>
  <si>
    <t>S01007414</t>
  </si>
  <si>
    <t>S01007415</t>
  </si>
  <si>
    <t>S01007416</t>
  </si>
  <si>
    <t>S01007417</t>
  </si>
  <si>
    <t>S01007418</t>
  </si>
  <si>
    <t>S01007419</t>
  </si>
  <si>
    <t>S01007420</t>
  </si>
  <si>
    <t>S01007421</t>
  </si>
  <si>
    <t>S01007422</t>
  </si>
  <si>
    <t>S01007423</t>
  </si>
  <si>
    <t>S01007424</t>
  </si>
  <si>
    <t>S01007425</t>
  </si>
  <si>
    <t>S01007426</t>
  </si>
  <si>
    <t>S01007427</t>
  </si>
  <si>
    <t>S01007428</t>
  </si>
  <si>
    <t>S01007429</t>
  </si>
  <si>
    <t>S01007430</t>
  </si>
  <si>
    <t>S01007431</t>
  </si>
  <si>
    <t>S01007432</t>
  </si>
  <si>
    <t>S01007433</t>
  </si>
  <si>
    <t>S01007434</t>
  </si>
  <si>
    <t>S01007435</t>
  </si>
  <si>
    <t>S01007436</t>
  </si>
  <si>
    <t>S01007437</t>
  </si>
  <si>
    <t>S01007438</t>
  </si>
  <si>
    <t>S01007439</t>
  </si>
  <si>
    <t>S01007440</t>
  </si>
  <si>
    <t>S01007441</t>
  </si>
  <si>
    <t>S01007442</t>
  </si>
  <si>
    <t>S01007443</t>
  </si>
  <si>
    <t>S01007444</t>
  </si>
  <si>
    <t>S01007445</t>
  </si>
  <si>
    <t>S01007446</t>
  </si>
  <si>
    <t>S01007447</t>
  </si>
  <si>
    <t>S01007448</t>
  </si>
  <si>
    <t>S01007449</t>
  </si>
  <si>
    <t>S01007450</t>
  </si>
  <si>
    <t>S01007451</t>
  </si>
  <si>
    <t>S01007452</t>
  </si>
  <si>
    <t>S01007453</t>
  </si>
  <si>
    <t>S01007454</t>
  </si>
  <si>
    <t>S01007455</t>
  </si>
  <si>
    <t>S01007456</t>
  </si>
  <si>
    <t>S01007457</t>
  </si>
  <si>
    <t>S01007458</t>
  </si>
  <si>
    <t>S01007459</t>
  </si>
  <si>
    <t>S01007460</t>
  </si>
  <si>
    <t>S01007461</t>
  </si>
  <si>
    <t>S01007462</t>
  </si>
  <si>
    <t>S01007463</t>
  </si>
  <si>
    <t>S01007464</t>
  </si>
  <si>
    <t>S01007465</t>
  </si>
  <si>
    <t>S01007466</t>
  </si>
  <si>
    <t>S01007467</t>
  </si>
  <si>
    <t>S01007468</t>
  </si>
  <si>
    <t>S01007469</t>
  </si>
  <si>
    <t>S01007470</t>
  </si>
  <si>
    <t>S01007471</t>
  </si>
  <si>
    <t>S01007472</t>
  </si>
  <si>
    <t>S01007473</t>
  </si>
  <si>
    <t>S01007474</t>
  </si>
  <si>
    <t>S01007475</t>
  </si>
  <si>
    <t>S01007476</t>
  </si>
  <si>
    <t>S01007477</t>
  </si>
  <si>
    <t>S01007478</t>
  </si>
  <si>
    <t>S01007479</t>
  </si>
  <si>
    <t>S01007480</t>
  </si>
  <si>
    <t>S01007481</t>
  </si>
  <si>
    <t>S01007482</t>
  </si>
  <si>
    <t>S01007483</t>
  </si>
  <si>
    <t>S01007484</t>
  </si>
  <si>
    <t>S01007485</t>
  </si>
  <si>
    <t>S01007486</t>
  </si>
  <si>
    <t>S01007487</t>
  </si>
  <si>
    <t>S01007488</t>
  </si>
  <si>
    <t>S01007489</t>
  </si>
  <si>
    <t>S01007490</t>
  </si>
  <si>
    <t>S01007491</t>
  </si>
  <si>
    <t>S01007492</t>
  </si>
  <si>
    <t>S01007493</t>
  </si>
  <si>
    <t>S01007494</t>
  </si>
  <si>
    <t>S01007495</t>
  </si>
  <si>
    <t>S01007496</t>
  </si>
  <si>
    <t>S01007497</t>
  </si>
  <si>
    <t>S01007498</t>
  </si>
  <si>
    <t>S01007499</t>
  </si>
  <si>
    <t>S01007500</t>
  </si>
  <si>
    <t>S01007501</t>
  </si>
  <si>
    <t>S01007502</t>
  </si>
  <si>
    <t>S01007503</t>
  </si>
  <si>
    <t>S01007504</t>
  </si>
  <si>
    <t>S01007505</t>
  </si>
  <si>
    <t>S01007506</t>
  </si>
  <si>
    <t>S01007507</t>
  </si>
  <si>
    <t>S01007508</t>
  </si>
  <si>
    <t>S01007509</t>
  </si>
  <si>
    <t>S01007510</t>
  </si>
  <si>
    <t>S01007511</t>
  </si>
  <si>
    <t>S01007512</t>
  </si>
  <si>
    <t>S01007513</t>
  </si>
  <si>
    <t>S01007514</t>
  </si>
  <si>
    <t>S01007515</t>
  </si>
  <si>
    <t>S01007516</t>
  </si>
  <si>
    <t>S01007517</t>
  </si>
  <si>
    <t>S01007518</t>
  </si>
  <si>
    <t>S01007519</t>
  </si>
  <si>
    <t>S01007520</t>
  </si>
  <si>
    <t>S01007521</t>
  </si>
  <si>
    <t>S01007522</t>
  </si>
  <si>
    <t>S01007523</t>
  </si>
  <si>
    <t>S01007524</t>
  </si>
  <si>
    <t>S01007525</t>
  </si>
  <si>
    <t>S01007526</t>
  </si>
  <si>
    <t>S01007527</t>
  </si>
  <si>
    <t>S01007528</t>
  </si>
  <si>
    <t>S01007529</t>
  </si>
  <si>
    <t>S01007530</t>
  </si>
  <si>
    <t>S01007531</t>
  </si>
  <si>
    <t>S01007532</t>
  </si>
  <si>
    <t>S01007533</t>
  </si>
  <si>
    <t>S01007534</t>
  </si>
  <si>
    <t>S01007535</t>
  </si>
  <si>
    <t>S01007536</t>
  </si>
  <si>
    <t>S01007537</t>
  </si>
  <si>
    <t>S01007538</t>
  </si>
  <si>
    <t>S01007539</t>
  </si>
  <si>
    <t>S01007540</t>
  </si>
  <si>
    <t>S01007541</t>
  </si>
  <si>
    <t>S01007542</t>
  </si>
  <si>
    <t>S01007543</t>
  </si>
  <si>
    <t>S01007544</t>
  </si>
  <si>
    <t>S01007545</t>
  </si>
  <si>
    <t>S01007546</t>
  </si>
  <si>
    <t>S01007547</t>
  </si>
  <si>
    <t>S01007548</t>
  </si>
  <si>
    <t>S01007549</t>
  </si>
  <si>
    <t>S01007550</t>
  </si>
  <si>
    <t>S01007551</t>
  </si>
  <si>
    <t>S01007552</t>
  </si>
  <si>
    <t>S01007553</t>
  </si>
  <si>
    <t>S01007554</t>
  </si>
  <si>
    <t>S01007555</t>
  </si>
  <si>
    <t>S01007556</t>
  </si>
  <si>
    <t>S01007557</t>
  </si>
  <si>
    <t>S01007558</t>
  </si>
  <si>
    <t>S01007559</t>
  </si>
  <si>
    <t>S01007560</t>
  </si>
  <si>
    <t>S01007561</t>
  </si>
  <si>
    <t>S01007562</t>
  </si>
  <si>
    <t>S01007563</t>
  </si>
  <si>
    <t>S01007564</t>
  </si>
  <si>
    <t>S01007565</t>
  </si>
  <si>
    <t>S01007566</t>
  </si>
  <si>
    <t>S01007567</t>
  </si>
  <si>
    <t>S01007568</t>
  </si>
  <si>
    <t>S01007569</t>
  </si>
  <si>
    <t>S01007570</t>
  </si>
  <si>
    <t>S01007571</t>
  </si>
  <si>
    <t>S01007572</t>
  </si>
  <si>
    <t>S01007573</t>
  </si>
  <si>
    <t>S01007574</t>
  </si>
  <si>
    <t>S01007575</t>
  </si>
  <si>
    <t>S01007576</t>
  </si>
  <si>
    <t>S01007577</t>
  </si>
  <si>
    <t>S01007578</t>
  </si>
  <si>
    <t>S01007579</t>
  </si>
  <si>
    <t>S01007580</t>
  </si>
  <si>
    <t>S01007581</t>
  </si>
  <si>
    <t>S01007582</t>
  </si>
  <si>
    <t>S01007583</t>
  </si>
  <si>
    <t>S01007584</t>
  </si>
  <si>
    <t>S01007585</t>
  </si>
  <si>
    <t>S01007586</t>
  </si>
  <si>
    <t>S01007587</t>
  </si>
  <si>
    <t>S01007588</t>
  </si>
  <si>
    <t>S01007589</t>
  </si>
  <si>
    <t>S01007590</t>
  </si>
  <si>
    <t>S01007591</t>
  </si>
  <si>
    <t>S01007592</t>
  </si>
  <si>
    <t>S01007593</t>
  </si>
  <si>
    <t>S01007594</t>
  </si>
  <si>
    <t>S01007595</t>
  </si>
  <si>
    <t>S01007596</t>
  </si>
  <si>
    <t>S01007597</t>
  </si>
  <si>
    <t>S01007598</t>
  </si>
  <si>
    <t>S01007599</t>
  </si>
  <si>
    <t>S01007600</t>
  </si>
  <si>
    <t>S01007601</t>
  </si>
  <si>
    <t>S01007602</t>
  </si>
  <si>
    <t>S01007603</t>
  </si>
  <si>
    <t>S01007604</t>
  </si>
  <si>
    <t>S01007605</t>
  </si>
  <si>
    <t>S01007606</t>
  </si>
  <si>
    <t>S01007607</t>
  </si>
  <si>
    <t>S01007608</t>
  </si>
  <si>
    <t>S01007609</t>
  </si>
  <si>
    <t>S01007610</t>
  </si>
  <si>
    <t>S01007611</t>
  </si>
  <si>
    <t>S01007612</t>
  </si>
  <si>
    <t>S01007613</t>
  </si>
  <si>
    <t>S01007614</t>
  </si>
  <si>
    <t>S01007615</t>
  </si>
  <si>
    <t>S01007616</t>
  </si>
  <si>
    <t>S01007617</t>
  </si>
  <si>
    <t>S01007618</t>
  </si>
  <si>
    <t>S01007619</t>
  </si>
  <si>
    <t>S01007620</t>
  </si>
  <si>
    <t>S01007621</t>
  </si>
  <si>
    <t>S01007622</t>
  </si>
  <si>
    <t>S01007623</t>
  </si>
  <si>
    <t>S01007624</t>
  </si>
  <si>
    <t>S01007625</t>
  </si>
  <si>
    <t>S01007626</t>
  </si>
  <si>
    <t>S01007627</t>
  </si>
  <si>
    <t>S01007628</t>
  </si>
  <si>
    <t>S01007629</t>
  </si>
  <si>
    <t>S01007630</t>
  </si>
  <si>
    <t>S01007631</t>
  </si>
  <si>
    <t>S01007632</t>
  </si>
  <si>
    <t>S01007633</t>
  </si>
  <si>
    <t>S01007634</t>
  </si>
  <si>
    <t>S01007635</t>
  </si>
  <si>
    <t>S01007636</t>
  </si>
  <si>
    <t>S01007637</t>
  </si>
  <si>
    <t>S01007638</t>
  </si>
  <si>
    <t>S01007639</t>
  </si>
  <si>
    <t>S01007640</t>
  </si>
  <si>
    <t>S01007641</t>
  </si>
  <si>
    <t>S01007642</t>
  </si>
  <si>
    <t>S01007643</t>
  </si>
  <si>
    <t>S01007644</t>
  </si>
  <si>
    <t>S01007645</t>
  </si>
  <si>
    <t>S01007646</t>
  </si>
  <si>
    <t>S01007647</t>
  </si>
  <si>
    <t>S01007648</t>
  </si>
  <si>
    <t>S01007649</t>
  </si>
  <si>
    <t>S01007650</t>
  </si>
  <si>
    <t>S01007651</t>
  </si>
  <si>
    <t>S01007652</t>
  </si>
  <si>
    <t>S01007653</t>
  </si>
  <si>
    <t>S01007654</t>
  </si>
  <si>
    <t>S01007655</t>
  </si>
  <si>
    <t>S01007656</t>
  </si>
  <si>
    <t>S01007657</t>
  </si>
  <si>
    <t>S01007658</t>
  </si>
  <si>
    <t>S01007659</t>
  </si>
  <si>
    <t>S01007660</t>
  </si>
  <si>
    <t>S01007661</t>
  </si>
  <si>
    <t>S01007662</t>
  </si>
  <si>
    <t>S01007663</t>
  </si>
  <si>
    <t>S01007664</t>
  </si>
  <si>
    <t>S01007665</t>
  </si>
  <si>
    <t>S01007666</t>
  </si>
  <si>
    <t>S01007667</t>
  </si>
  <si>
    <t>S01007668</t>
  </si>
  <si>
    <t>S01007669</t>
  </si>
  <si>
    <t>S01007670</t>
  </si>
  <si>
    <t>S01007671</t>
  </si>
  <si>
    <t>S01007672</t>
  </si>
  <si>
    <t>S01007673</t>
  </si>
  <si>
    <t>S01007674</t>
  </si>
  <si>
    <t>S01007675</t>
  </si>
  <si>
    <t>S01007676</t>
  </si>
  <si>
    <t>S01007677</t>
  </si>
  <si>
    <t>S01007678</t>
  </si>
  <si>
    <t>S01007679</t>
  </si>
  <si>
    <t>S01007680</t>
  </si>
  <si>
    <t>S01007681</t>
  </si>
  <si>
    <t>S01007682</t>
  </si>
  <si>
    <t>S01007683</t>
  </si>
  <si>
    <t>S01007684</t>
  </si>
  <si>
    <t>S01007685</t>
  </si>
  <si>
    <t>S01007686</t>
  </si>
  <si>
    <t>S01007687</t>
  </si>
  <si>
    <t>S01007688</t>
  </si>
  <si>
    <t>S01007689</t>
  </si>
  <si>
    <t>S01007690</t>
  </si>
  <si>
    <t>S01007691</t>
  </si>
  <si>
    <t>S01007692</t>
  </si>
  <si>
    <t>S01007693</t>
  </si>
  <si>
    <t>S01007694</t>
  </si>
  <si>
    <t>S01007695</t>
  </si>
  <si>
    <t>S01007696</t>
  </si>
  <si>
    <t>S01007697</t>
  </si>
  <si>
    <t>S01007698</t>
  </si>
  <si>
    <t>S01007699</t>
  </si>
  <si>
    <t>S01007700</t>
  </si>
  <si>
    <t>S01007701</t>
  </si>
  <si>
    <t>S01007702</t>
  </si>
  <si>
    <t>S01007703</t>
  </si>
  <si>
    <t>S01007704</t>
  </si>
  <si>
    <t>S01007705</t>
  </si>
  <si>
    <t>S01007706</t>
  </si>
  <si>
    <t>S01007707</t>
  </si>
  <si>
    <t>S01007708</t>
  </si>
  <si>
    <t>S01007709</t>
  </si>
  <si>
    <t>S01007710</t>
  </si>
  <si>
    <t>S01007711</t>
  </si>
  <si>
    <t>S01007712</t>
  </si>
  <si>
    <t>S01007713</t>
  </si>
  <si>
    <t>S01007714</t>
  </si>
  <si>
    <t>S01007715</t>
  </si>
  <si>
    <t>S01007716</t>
  </si>
  <si>
    <t>S01007717</t>
  </si>
  <si>
    <t>S01007718</t>
  </si>
  <si>
    <t>S01007719</t>
  </si>
  <si>
    <t>S01007720</t>
  </si>
  <si>
    <t>S01007721</t>
  </si>
  <si>
    <t>S01007722</t>
  </si>
  <si>
    <t>S01007723</t>
  </si>
  <si>
    <t>S01007724</t>
  </si>
  <si>
    <t>S01007725</t>
  </si>
  <si>
    <t>S01007726</t>
  </si>
  <si>
    <t>S01007727</t>
  </si>
  <si>
    <t>S01007728</t>
  </si>
  <si>
    <t>S01007729</t>
  </si>
  <si>
    <t>S01007730</t>
  </si>
  <si>
    <t>S01007731</t>
  </si>
  <si>
    <t>S01007732</t>
  </si>
  <si>
    <t>S01007733</t>
  </si>
  <si>
    <t>S01007734</t>
  </si>
  <si>
    <t>S01007735</t>
  </si>
  <si>
    <t>S01007736</t>
  </si>
  <si>
    <t>S01007737</t>
  </si>
  <si>
    <t>S01007738</t>
  </si>
  <si>
    <t>S01007739</t>
  </si>
  <si>
    <t>S01007740</t>
  </si>
  <si>
    <t>S01007741</t>
  </si>
  <si>
    <t>S01007742</t>
  </si>
  <si>
    <t>S01007743</t>
  </si>
  <si>
    <t>S01007744</t>
  </si>
  <si>
    <t>S01007745</t>
  </si>
  <si>
    <t>S01007746</t>
  </si>
  <si>
    <t>S01007747</t>
  </si>
  <si>
    <t>S01007748</t>
  </si>
  <si>
    <t>S01007749</t>
  </si>
  <si>
    <t>S01007750</t>
  </si>
  <si>
    <t>S01007751</t>
  </si>
  <si>
    <t>S01007752</t>
  </si>
  <si>
    <t>S01007753</t>
  </si>
  <si>
    <t>S01007754</t>
  </si>
  <si>
    <t>S01007755</t>
  </si>
  <si>
    <t>S01007756</t>
  </si>
  <si>
    <t>S01007757</t>
  </si>
  <si>
    <t>S01007758</t>
  </si>
  <si>
    <t>S01007759</t>
  </si>
  <si>
    <t>S01007760</t>
  </si>
  <si>
    <t>S01007761</t>
  </si>
  <si>
    <t>S01007762</t>
  </si>
  <si>
    <t>S01007763</t>
  </si>
  <si>
    <t>S01007764</t>
  </si>
  <si>
    <t>S01007765</t>
  </si>
  <si>
    <t>S01007766</t>
  </si>
  <si>
    <t>S01007767</t>
  </si>
  <si>
    <t>S01007768</t>
  </si>
  <si>
    <t>S01007769</t>
  </si>
  <si>
    <t>S01007770</t>
  </si>
  <si>
    <t>S01007771</t>
  </si>
  <si>
    <t>S01007772</t>
  </si>
  <si>
    <t>S01007773</t>
  </si>
  <si>
    <t>S01007774</t>
  </si>
  <si>
    <t>S01007775</t>
  </si>
  <si>
    <t>S01007776</t>
  </si>
  <si>
    <t>S01007777</t>
  </si>
  <si>
    <t>S01007778</t>
  </si>
  <si>
    <t>S01007779</t>
  </si>
  <si>
    <t>S01007780</t>
  </si>
  <si>
    <t>S01007781</t>
  </si>
  <si>
    <t>S01007782</t>
  </si>
  <si>
    <t>S01007783</t>
  </si>
  <si>
    <t>S01007784</t>
  </si>
  <si>
    <t>S01007785</t>
  </si>
  <si>
    <t>S01007786</t>
  </si>
  <si>
    <t>S01007787</t>
  </si>
  <si>
    <t>S01007788</t>
  </si>
  <si>
    <t>S01007789</t>
  </si>
  <si>
    <t>S01007790</t>
  </si>
  <si>
    <t>S01007791</t>
  </si>
  <si>
    <t>S01007792</t>
  </si>
  <si>
    <t>S01007793</t>
  </si>
  <si>
    <t>S01007794</t>
  </si>
  <si>
    <t>S01007795</t>
  </si>
  <si>
    <t>S01007796</t>
  </si>
  <si>
    <t>S01007797</t>
  </si>
  <si>
    <t>S01007798</t>
  </si>
  <si>
    <t>S01007799</t>
  </si>
  <si>
    <t>S01007800</t>
  </si>
  <si>
    <t>S01007801</t>
  </si>
  <si>
    <t>S01007802</t>
  </si>
  <si>
    <t>S01007803</t>
  </si>
  <si>
    <t>S01007804</t>
  </si>
  <si>
    <t>S01007805</t>
  </si>
  <si>
    <t>S01007806</t>
  </si>
  <si>
    <t>S01007807</t>
  </si>
  <si>
    <t>S01007808</t>
  </si>
  <si>
    <t>S01007809</t>
  </si>
  <si>
    <t>S01007810</t>
  </si>
  <si>
    <t>S01007811</t>
  </si>
  <si>
    <t>S01007812</t>
  </si>
  <si>
    <t>S01007813</t>
  </si>
  <si>
    <t>S01007814</t>
  </si>
  <si>
    <t>S01007815</t>
  </si>
  <si>
    <t>S01007816</t>
  </si>
  <si>
    <t>S01007817</t>
  </si>
  <si>
    <t>S01007818</t>
  </si>
  <si>
    <t>S01007819</t>
  </si>
  <si>
    <t>S01007820</t>
  </si>
  <si>
    <t>S01007821</t>
  </si>
  <si>
    <t>S01007822</t>
  </si>
  <si>
    <t>S01007823</t>
  </si>
  <si>
    <t>S01007824</t>
  </si>
  <si>
    <t>S01007825</t>
  </si>
  <si>
    <t>S01007826</t>
  </si>
  <si>
    <t>S01007827</t>
  </si>
  <si>
    <t>S01007828</t>
  </si>
  <si>
    <t>S01007829</t>
  </si>
  <si>
    <t>S01007830</t>
  </si>
  <si>
    <t>S01007831</t>
  </si>
  <si>
    <t>S01007832</t>
  </si>
  <si>
    <t>S01007833</t>
  </si>
  <si>
    <t>S01007834</t>
  </si>
  <si>
    <t>S01007835</t>
  </si>
  <si>
    <t>S01007836</t>
  </si>
  <si>
    <t>S01007837</t>
  </si>
  <si>
    <t>S01007838</t>
  </si>
  <si>
    <t>S01007839</t>
  </si>
  <si>
    <t>S01007840</t>
  </si>
  <si>
    <t>S01007841</t>
  </si>
  <si>
    <t>S01007842</t>
  </si>
  <si>
    <t>S01007843</t>
  </si>
  <si>
    <t>S01007844</t>
  </si>
  <si>
    <t>S01007845</t>
  </si>
  <si>
    <t>S01007846</t>
  </si>
  <si>
    <t>S01007847</t>
  </si>
  <si>
    <t>S01007848</t>
  </si>
  <si>
    <t>S01007849</t>
  </si>
  <si>
    <t>S01007850</t>
  </si>
  <si>
    <t>S01007851</t>
  </si>
  <si>
    <t>S01007852</t>
  </si>
  <si>
    <t>S01007853</t>
  </si>
  <si>
    <t>S01007854</t>
  </si>
  <si>
    <t>S01007855</t>
  </si>
  <si>
    <t>S01007856</t>
  </si>
  <si>
    <t>S01007857</t>
  </si>
  <si>
    <t>S01007858</t>
  </si>
  <si>
    <t>S01007859</t>
  </si>
  <si>
    <t>S01007860</t>
  </si>
  <si>
    <t>S01007861</t>
  </si>
  <si>
    <t>S01007862</t>
  </si>
  <si>
    <t>S01007863</t>
  </si>
  <si>
    <t>S01007864</t>
  </si>
  <si>
    <t>S01007865</t>
  </si>
  <si>
    <t>S01007866</t>
  </si>
  <si>
    <t>S01007867</t>
  </si>
  <si>
    <t>S01007868</t>
  </si>
  <si>
    <t>S01007869</t>
  </si>
  <si>
    <t>S01007870</t>
  </si>
  <si>
    <t>S01007871</t>
  </si>
  <si>
    <t>S01007872</t>
  </si>
  <si>
    <t>S01007873</t>
  </si>
  <si>
    <t>S01007874</t>
  </si>
  <si>
    <t>S01007875</t>
  </si>
  <si>
    <t>S01007876</t>
  </si>
  <si>
    <t>S01007877</t>
  </si>
  <si>
    <t>S01007878</t>
  </si>
  <si>
    <t>S01007879</t>
  </si>
  <si>
    <t>S01007880</t>
  </si>
  <si>
    <t>S01007881</t>
  </si>
  <si>
    <t>S01007882</t>
  </si>
  <si>
    <t>S01007883</t>
  </si>
  <si>
    <t>S01007884</t>
  </si>
  <si>
    <t>S01007885</t>
  </si>
  <si>
    <t>S01007886</t>
  </si>
  <si>
    <t>S01007887</t>
  </si>
  <si>
    <t>S01007888</t>
  </si>
  <si>
    <t>S01007889</t>
  </si>
  <si>
    <t>S01007890</t>
  </si>
  <si>
    <t>S01007891</t>
  </si>
  <si>
    <t>S01007892</t>
  </si>
  <si>
    <t>S01007893</t>
  </si>
  <si>
    <t>S01007894</t>
  </si>
  <si>
    <t>S01007895</t>
  </si>
  <si>
    <t>S01007896</t>
  </si>
  <si>
    <t>S01007897</t>
  </si>
  <si>
    <t>S01007898</t>
  </si>
  <si>
    <t>S01007899</t>
  </si>
  <si>
    <t>S01007900</t>
  </si>
  <si>
    <t>S01007901</t>
  </si>
  <si>
    <t>S01007902</t>
  </si>
  <si>
    <t>S01007903</t>
  </si>
  <si>
    <t>S01007904</t>
  </si>
  <si>
    <t>S01007905</t>
  </si>
  <si>
    <t>S01007906</t>
  </si>
  <si>
    <t>S01007907</t>
  </si>
  <si>
    <t>S01007908</t>
  </si>
  <si>
    <t>S01007909</t>
  </si>
  <si>
    <t>S01007910</t>
  </si>
  <si>
    <t>S01007911</t>
  </si>
  <si>
    <t>S01007912</t>
  </si>
  <si>
    <t>S01007913</t>
  </si>
  <si>
    <t>S01007914</t>
  </si>
  <si>
    <t>S01007915</t>
  </si>
  <si>
    <t>S01007916</t>
  </si>
  <si>
    <t>S01007917</t>
  </si>
  <si>
    <t>S01007918</t>
  </si>
  <si>
    <t>S01007919</t>
  </si>
  <si>
    <t>S01007920</t>
  </si>
  <si>
    <t>S01007921</t>
  </si>
  <si>
    <t>S01007922</t>
  </si>
  <si>
    <t>S01007923</t>
  </si>
  <si>
    <t>S01007924</t>
  </si>
  <si>
    <t>S01007925</t>
  </si>
  <si>
    <t>S01007926</t>
  </si>
  <si>
    <t>S01007927</t>
  </si>
  <si>
    <t>S01007928</t>
  </si>
  <si>
    <t>S01007929</t>
  </si>
  <si>
    <t>S01007930</t>
  </si>
  <si>
    <t>S01007931</t>
  </si>
  <si>
    <t>S01007932</t>
  </si>
  <si>
    <t>S01007933</t>
  </si>
  <si>
    <t>S01007934</t>
  </si>
  <si>
    <t>S01007935</t>
  </si>
  <si>
    <t>S01007936</t>
  </si>
  <si>
    <t>S01007937</t>
  </si>
  <si>
    <t>S01007938</t>
  </si>
  <si>
    <t>S01007939</t>
  </si>
  <si>
    <t>S01007940</t>
  </si>
  <si>
    <t>S01007941</t>
  </si>
  <si>
    <t>S01007942</t>
  </si>
  <si>
    <t>S01007943</t>
  </si>
  <si>
    <t>S01007944</t>
  </si>
  <si>
    <t>S01007945</t>
  </si>
  <si>
    <t>S01007946</t>
  </si>
  <si>
    <t>S01007947</t>
  </si>
  <si>
    <t>S01007948</t>
  </si>
  <si>
    <t>S01007949</t>
  </si>
  <si>
    <t>S01007950</t>
  </si>
  <si>
    <t>S01007951</t>
  </si>
  <si>
    <t>S01007952</t>
  </si>
  <si>
    <t>S01007953</t>
  </si>
  <si>
    <t>S01007954</t>
  </si>
  <si>
    <t>S01007955</t>
  </si>
  <si>
    <t>S01007956</t>
  </si>
  <si>
    <t>S01007957</t>
  </si>
  <si>
    <t>S01007958</t>
  </si>
  <si>
    <t>S01007959</t>
  </si>
  <si>
    <t>S01007960</t>
  </si>
  <si>
    <t>S01007961</t>
  </si>
  <si>
    <t>S01007962</t>
  </si>
  <si>
    <t>S01007963</t>
  </si>
  <si>
    <t>S01007964</t>
  </si>
  <si>
    <t>S01007965</t>
  </si>
  <si>
    <t>S01007966</t>
  </si>
  <si>
    <t>S01007967</t>
  </si>
  <si>
    <t>S01007968</t>
  </si>
  <si>
    <t>S01007969</t>
  </si>
  <si>
    <t>S01007970</t>
  </si>
  <si>
    <t>S01007971</t>
  </si>
  <si>
    <t>S01007972</t>
  </si>
  <si>
    <t>S01007973</t>
  </si>
  <si>
    <t>S01007974</t>
  </si>
  <si>
    <t>S01007975</t>
  </si>
  <si>
    <t>S01007976</t>
  </si>
  <si>
    <t>S01007977</t>
  </si>
  <si>
    <t>S01007978</t>
  </si>
  <si>
    <t>S01007979</t>
  </si>
  <si>
    <t>S01007980</t>
  </si>
  <si>
    <t>S01007981</t>
  </si>
  <si>
    <t>S01007982</t>
  </si>
  <si>
    <t>S01007983</t>
  </si>
  <si>
    <t>S01007984</t>
  </si>
  <si>
    <t>S01007985</t>
  </si>
  <si>
    <t>S01007986</t>
  </si>
  <si>
    <t>S01007987</t>
  </si>
  <si>
    <t>S01007988</t>
  </si>
  <si>
    <t>S01007989</t>
  </si>
  <si>
    <t>S01007990</t>
  </si>
  <si>
    <t>S01007991</t>
  </si>
  <si>
    <t>S01007992</t>
  </si>
  <si>
    <t>S01007993</t>
  </si>
  <si>
    <t>S01007994</t>
  </si>
  <si>
    <t>S01007995</t>
  </si>
  <si>
    <t>S01007996</t>
  </si>
  <si>
    <t>S01007997</t>
  </si>
  <si>
    <t>S01007998</t>
  </si>
  <si>
    <t>S01007999</t>
  </si>
  <si>
    <t>S01008000</t>
  </si>
  <si>
    <t>S01008001</t>
  </si>
  <si>
    <t>S01008002</t>
  </si>
  <si>
    <t>S01008003</t>
  </si>
  <si>
    <t>S01008004</t>
  </si>
  <si>
    <t>S01008005</t>
  </si>
  <si>
    <t>S01008006</t>
  </si>
  <si>
    <t>S01008007</t>
  </si>
  <si>
    <t>S01008008</t>
  </si>
  <si>
    <t>S01008009</t>
  </si>
  <si>
    <t>S01008010</t>
  </si>
  <si>
    <t>S01008011</t>
  </si>
  <si>
    <t>S01008012</t>
  </si>
  <si>
    <t>S01008013</t>
  </si>
  <si>
    <t>S01008014</t>
  </si>
  <si>
    <t>S01008015</t>
  </si>
  <si>
    <t>S01008016</t>
  </si>
  <si>
    <t>S01008017</t>
  </si>
  <si>
    <t>S01008018</t>
  </si>
  <si>
    <t>S01008019</t>
  </si>
  <si>
    <t>S01008020</t>
  </si>
  <si>
    <t>S01008021</t>
  </si>
  <si>
    <t>S01008022</t>
  </si>
  <si>
    <t>S01008023</t>
  </si>
  <si>
    <t>S01008024</t>
  </si>
  <si>
    <t>S01008025</t>
  </si>
  <si>
    <t>S01008026</t>
  </si>
  <si>
    <t>S01008027</t>
  </si>
  <si>
    <t>S01008028</t>
  </si>
  <si>
    <t>S01008029</t>
  </si>
  <si>
    <t>S01008030</t>
  </si>
  <si>
    <t>S01008031</t>
  </si>
  <si>
    <t>S01008032</t>
  </si>
  <si>
    <t>S01008033</t>
  </si>
  <si>
    <t>S01008034</t>
  </si>
  <si>
    <t>S01008035</t>
  </si>
  <si>
    <t>S01008036</t>
  </si>
  <si>
    <t>S01008037</t>
  </si>
  <si>
    <t>S01008038</t>
  </si>
  <si>
    <t>S01008039</t>
  </si>
  <si>
    <t>S01008040</t>
  </si>
  <si>
    <t>S01008041</t>
  </si>
  <si>
    <t>S01008042</t>
  </si>
  <si>
    <t>S01008043</t>
  </si>
  <si>
    <t>S01008044</t>
  </si>
  <si>
    <t>S01008045</t>
  </si>
  <si>
    <t>S01008046</t>
  </si>
  <si>
    <t>S01008047</t>
  </si>
  <si>
    <t>S01008048</t>
  </si>
  <si>
    <t>S01008049</t>
  </si>
  <si>
    <t>S01008050</t>
  </si>
  <si>
    <t>S01008051</t>
  </si>
  <si>
    <t>S01008052</t>
  </si>
  <si>
    <t>S01008053</t>
  </si>
  <si>
    <t>S01008054</t>
  </si>
  <si>
    <t>S01008055</t>
  </si>
  <si>
    <t>S01008056</t>
  </si>
  <si>
    <t>S01008057</t>
  </si>
  <si>
    <t>S01008058</t>
  </si>
  <si>
    <t>S01008059</t>
  </si>
  <si>
    <t>S01008060</t>
  </si>
  <si>
    <t>S01008061</t>
  </si>
  <si>
    <t>S01008062</t>
  </si>
  <si>
    <t>S01008063</t>
  </si>
  <si>
    <t>S01008064</t>
  </si>
  <si>
    <t>S01008065</t>
  </si>
  <si>
    <t>S01008066</t>
  </si>
  <si>
    <t>S01008067</t>
  </si>
  <si>
    <t>S01008068</t>
  </si>
  <si>
    <t>S01008069</t>
  </si>
  <si>
    <t>S01008070</t>
  </si>
  <si>
    <t>S01008071</t>
  </si>
  <si>
    <t>S01008072</t>
  </si>
  <si>
    <t>S01008073</t>
  </si>
  <si>
    <t>S01008074</t>
  </si>
  <si>
    <t>S01008075</t>
  </si>
  <si>
    <t>S01008076</t>
  </si>
  <si>
    <t>S01008077</t>
  </si>
  <si>
    <t>S01008078</t>
  </si>
  <si>
    <t>S01008079</t>
  </si>
  <si>
    <t>S01008080</t>
  </si>
  <si>
    <t>S01008081</t>
  </si>
  <si>
    <t>S01008082</t>
  </si>
  <si>
    <t>S01008083</t>
  </si>
  <si>
    <t>S01008084</t>
  </si>
  <si>
    <t>S01008085</t>
  </si>
  <si>
    <t>S01008086</t>
  </si>
  <si>
    <t>S01008087</t>
  </si>
  <si>
    <t>S01008088</t>
  </si>
  <si>
    <t>S01008089</t>
  </si>
  <si>
    <t>S01008090</t>
  </si>
  <si>
    <t>S01008091</t>
  </si>
  <si>
    <t>S01008092</t>
  </si>
  <si>
    <t>S01008093</t>
  </si>
  <si>
    <t>S01008094</t>
  </si>
  <si>
    <t>S01008095</t>
  </si>
  <si>
    <t>S01008096</t>
  </si>
  <si>
    <t>S01008097</t>
  </si>
  <si>
    <t>S01008098</t>
  </si>
  <si>
    <t>S01008099</t>
  </si>
  <si>
    <t>S01008100</t>
  </si>
  <si>
    <t>S01008101</t>
  </si>
  <si>
    <t>S01008102</t>
  </si>
  <si>
    <t>S01008103</t>
  </si>
  <si>
    <t>S01008104</t>
  </si>
  <si>
    <t>S01008105</t>
  </si>
  <si>
    <t>S01008106</t>
  </si>
  <si>
    <t>S01008107</t>
  </si>
  <si>
    <t>S01008108</t>
  </si>
  <si>
    <t>S01008109</t>
  </si>
  <si>
    <t>S01008110</t>
  </si>
  <si>
    <t>S01008111</t>
  </si>
  <si>
    <t>S01008112</t>
  </si>
  <si>
    <t>S01008113</t>
  </si>
  <si>
    <t>S01008114</t>
  </si>
  <si>
    <t>S01008115</t>
  </si>
  <si>
    <t>S01008116</t>
  </si>
  <si>
    <t>S01008117</t>
  </si>
  <si>
    <t>S01008118</t>
  </si>
  <si>
    <t>S01008119</t>
  </si>
  <si>
    <t>S01008120</t>
  </si>
  <si>
    <t>S01008121</t>
  </si>
  <si>
    <t>S01008122</t>
  </si>
  <si>
    <t>S01008123</t>
  </si>
  <si>
    <t>S01008124</t>
  </si>
  <si>
    <t>S01008125</t>
  </si>
  <si>
    <t>S01008126</t>
  </si>
  <si>
    <t>S01008127</t>
  </si>
  <si>
    <t>S01008128</t>
  </si>
  <si>
    <t>S01008129</t>
  </si>
  <si>
    <t>S01008130</t>
  </si>
  <si>
    <t>S01008131</t>
  </si>
  <si>
    <t>S01008132</t>
  </si>
  <si>
    <t>S01008133</t>
  </si>
  <si>
    <t>S01008134</t>
  </si>
  <si>
    <t>S01008135</t>
  </si>
  <si>
    <t>S01008136</t>
  </si>
  <si>
    <t>S01008137</t>
  </si>
  <si>
    <t>S01008138</t>
  </si>
  <si>
    <t>S01008139</t>
  </si>
  <si>
    <t>S01008140</t>
  </si>
  <si>
    <t>S01008141</t>
  </si>
  <si>
    <t>S01008142</t>
  </si>
  <si>
    <t>S01008143</t>
  </si>
  <si>
    <t>S01008144</t>
  </si>
  <si>
    <t>S01008145</t>
  </si>
  <si>
    <t>S01008146</t>
  </si>
  <si>
    <t>S01008147</t>
  </si>
  <si>
    <t>S01008148</t>
  </si>
  <si>
    <t>S01008149</t>
  </si>
  <si>
    <t>S01008150</t>
  </si>
  <si>
    <t>S01008151</t>
  </si>
  <si>
    <t>S01008152</t>
  </si>
  <si>
    <t>S01008153</t>
  </si>
  <si>
    <t>S01008154</t>
  </si>
  <si>
    <t>S01008155</t>
  </si>
  <si>
    <t>S01008156</t>
  </si>
  <si>
    <t>S01008157</t>
  </si>
  <si>
    <t>S01008158</t>
  </si>
  <si>
    <t>S01008159</t>
  </si>
  <si>
    <t>S01008160</t>
  </si>
  <si>
    <t>S01008161</t>
  </si>
  <si>
    <t>S01008162</t>
  </si>
  <si>
    <t>S01008163</t>
  </si>
  <si>
    <t>S01008164</t>
  </si>
  <si>
    <t>S01008165</t>
  </si>
  <si>
    <t>S01008166</t>
  </si>
  <si>
    <t>S01008167</t>
  </si>
  <si>
    <t>S01008168</t>
  </si>
  <si>
    <t>S01008169</t>
  </si>
  <si>
    <t>S01008170</t>
  </si>
  <si>
    <t>S01008171</t>
  </si>
  <si>
    <t>S01008172</t>
  </si>
  <si>
    <t>S01008173</t>
  </si>
  <si>
    <t>S01008174</t>
  </si>
  <si>
    <t>S01008175</t>
  </si>
  <si>
    <t>S01008176</t>
  </si>
  <si>
    <t>S01008177</t>
  </si>
  <si>
    <t>S01008178</t>
  </si>
  <si>
    <t>S01008179</t>
  </si>
  <si>
    <t>S01008180</t>
  </si>
  <si>
    <t>S01008181</t>
  </si>
  <si>
    <t>S01008182</t>
  </si>
  <si>
    <t>S01008183</t>
  </si>
  <si>
    <t>S01008184</t>
  </si>
  <si>
    <t>S01008185</t>
  </si>
  <si>
    <t>S01008186</t>
  </si>
  <si>
    <t>S01008187</t>
  </si>
  <si>
    <t>S01008188</t>
  </si>
  <si>
    <t>S01008189</t>
  </si>
  <si>
    <t>S01008190</t>
  </si>
  <si>
    <t>S01008191</t>
  </si>
  <si>
    <t>S01008192</t>
  </si>
  <si>
    <t>S01008193</t>
  </si>
  <si>
    <t>S01008194</t>
  </si>
  <si>
    <t>S01008195</t>
  </si>
  <si>
    <t>S01008196</t>
  </si>
  <si>
    <t>S01008197</t>
  </si>
  <si>
    <t>S01008198</t>
  </si>
  <si>
    <t>S01008199</t>
  </si>
  <si>
    <t>S01008200</t>
  </si>
  <si>
    <t>S01008201</t>
  </si>
  <si>
    <t>S01008202</t>
  </si>
  <si>
    <t>S01008203</t>
  </si>
  <si>
    <t>S01008204</t>
  </si>
  <si>
    <t>S01008205</t>
  </si>
  <si>
    <t>S01008206</t>
  </si>
  <si>
    <t>S01008207</t>
  </si>
  <si>
    <t>S01008208</t>
  </si>
  <si>
    <t>S01008209</t>
  </si>
  <si>
    <t>S01008210</t>
  </si>
  <si>
    <t>S01008211</t>
  </si>
  <si>
    <t>S01008212</t>
  </si>
  <si>
    <t>S01008213</t>
  </si>
  <si>
    <t>S01008214</t>
  </si>
  <si>
    <t>S01008215</t>
  </si>
  <si>
    <t>S01008216</t>
  </si>
  <si>
    <t>S01008217</t>
  </si>
  <si>
    <t>S01008218</t>
  </si>
  <si>
    <t>S01008219</t>
  </si>
  <si>
    <t>S01008220</t>
  </si>
  <si>
    <t>S01008221</t>
  </si>
  <si>
    <t>S01008222</t>
  </si>
  <si>
    <t>S01008223</t>
  </si>
  <si>
    <t>S01008224</t>
  </si>
  <si>
    <t>S01008225</t>
  </si>
  <si>
    <t>S01008226</t>
  </si>
  <si>
    <t>S01008227</t>
  </si>
  <si>
    <t>S01008228</t>
  </si>
  <si>
    <t>S01008229</t>
  </si>
  <si>
    <t>S01008230</t>
  </si>
  <si>
    <t>S01008231</t>
  </si>
  <si>
    <t>S01008232</t>
  </si>
  <si>
    <t>S01008233</t>
  </si>
  <si>
    <t>S01008234</t>
  </si>
  <si>
    <t>S01008235</t>
  </si>
  <si>
    <t>S01008236</t>
  </si>
  <si>
    <t>S01008237</t>
  </si>
  <si>
    <t>S01008238</t>
  </si>
  <si>
    <t>S01008239</t>
  </si>
  <si>
    <t>S01008240</t>
  </si>
  <si>
    <t>S01008241</t>
  </si>
  <si>
    <t>S01008242</t>
  </si>
  <si>
    <t>S01008243</t>
  </si>
  <si>
    <t>S01008244</t>
  </si>
  <si>
    <t>S01008245</t>
  </si>
  <si>
    <t>S01008246</t>
  </si>
  <si>
    <t>S01008247</t>
  </si>
  <si>
    <t>S01008248</t>
  </si>
  <si>
    <t>S01008249</t>
  </si>
  <si>
    <t>S01008250</t>
  </si>
  <si>
    <t>S01008251</t>
  </si>
  <si>
    <t>S01008252</t>
  </si>
  <si>
    <t>S01008253</t>
  </si>
  <si>
    <t>S01008254</t>
  </si>
  <si>
    <t>S01008255</t>
  </si>
  <si>
    <t>S01008256</t>
  </si>
  <si>
    <t>S01008257</t>
  </si>
  <si>
    <t>S01008258</t>
  </si>
  <si>
    <t>S01008259</t>
  </si>
  <si>
    <t>S01008260</t>
  </si>
  <si>
    <t>S01008261</t>
  </si>
  <si>
    <t>S01008262</t>
  </si>
  <si>
    <t>S01008263</t>
  </si>
  <si>
    <t>S01008264</t>
  </si>
  <si>
    <t>S01008265</t>
  </si>
  <si>
    <t>S01008266</t>
  </si>
  <si>
    <t>S01008267</t>
  </si>
  <si>
    <t>S01008268</t>
  </si>
  <si>
    <t>S01008269</t>
  </si>
  <si>
    <t>S01008270</t>
  </si>
  <si>
    <t>S01008271</t>
  </si>
  <si>
    <t>S01008272</t>
  </si>
  <si>
    <t>S01008273</t>
  </si>
  <si>
    <t>S01008274</t>
  </si>
  <si>
    <t>S01008275</t>
  </si>
  <si>
    <t>S01008276</t>
  </si>
  <si>
    <t>S01008277</t>
  </si>
  <si>
    <t>S01008278</t>
  </si>
  <si>
    <t>S01008279</t>
  </si>
  <si>
    <t>S01008280</t>
  </si>
  <si>
    <t>S01008281</t>
  </si>
  <si>
    <t>S01008282</t>
  </si>
  <si>
    <t>S01008283</t>
  </si>
  <si>
    <t>S01008284</t>
  </si>
  <si>
    <t>S01008285</t>
  </si>
  <si>
    <t>S01008286</t>
  </si>
  <si>
    <t>S01008287</t>
  </si>
  <si>
    <t>S01008288</t>
  </si>
  <si>
    <t>S01008289</t>
  </si>
  <si>
    <t>S01008290</t>
  </si>
  <si>
    <t>S01008291</t>
  </si>
  <si>
    <t>S01008292</t>
  </si>
  <si>
    <t>S01008293</t>
  </si>
  <si>
    <t>S01008294</t>
  </si>
  <si>
    <t>S01008295</t>
  </si>
  <si>
    <t>S01008296</t>
  </si>
  <si>
    <t>S01008297</t>
  </si>
  <si>
    <t>S01008298</t>
  </si>
  <si>
    <t>S01008299</t>
  </si>
  <si>
    <t>S01008300</t>
  </si>
  <si>
    <t>S01008301</t>
  </si>
  <si>
    <t>S01008302</t>
  </si>
  <si>
    <t>S01008303</t>
  </si>
  <si>
    <t>S01008304</t>
  </si>
  <si>
    <t>S01008305</t>
  </si>
  <si>
    <t>S01008306</t>
  </si>
  <si>
    <t>S01008307</t>
  </si>
  <si>
    <t>S01008308</t>
  </si>
  <si>
    <t>S01008309</t>
  </si>
  <si>
    <t>S01008310</t>
  </si>
  <si>
    <t>S01008311</t>
  </si>
  <si>
    <t>S01008312</t>
  </si>
  <si>
    <t>S01008313</t>
  </si>
  <si>
    <t>S01008314</t>
  </si>
  <si>
    <t>S01008315</t>
  </si>
  <si>
    <t>S01008316</t>
  </si>
  <si>
    <t>S01008317</t>
  </si>
  <si>
    <t>S01008318</t>
  </si>
  <si>
    <t>S01008319</t>
  </si>
  <si>
    <t>S01008320</t>
  </si>
  <si>
    <t>S01008321</t>
  </si>
  <si>
    <t>S01008322</t>
  </si>
  <si>
    <t>S01008323</t>
  </si>
  <si>
    <t>S01008324</t>
  </si>
  <si>
    <t>S01008325</t>
  </si>
  <si>
    <t>S01008326</t>
  </si>
  <si>
    <t>S01008327</t>
  </si>
  <si>
    <t>S01008328</t>
  </si>
  <si>
    <t>S01008329</t>
  </si>
  <si>
    <t>S01008330</t>
  </si>
  <si>
    <t>S01008331</t>
  </si>
  <si>
    <t>S01008332</t>
  </si>
  <si>
    <t>S01008333</t>
  </si>
  <si>
    <t>S01008334</t>
  </si>
  <si>
    <t>S01008335</t>
  </si>
  <si>
    <t>S01008336</t>
  </si>
  <si>
    <t>S01008337</t>
  </si>
  <si>
    <t>S01008338</t>
  </si>
  <si>
    <t>S01008339</t>
  </si>
  <si>
    <t>S01008340</t>
  </si>
  <si>
    <t>S01008341</t>
  </si>
  <si>
    <t>S01008342</t>
  </si>
  <si>
    <t>S01008343</t>
  </si>
  <si>
    <t>S01008344</t>
  </si>
  <si>
    <t>S01008345</t>
  </si>
  <si>
    <t>S01008346</t>
  </si>
  <si>
    <t>S01008347</t>
  </si>
  <si>
    <t>S01008348</t>
  </si>
  <si>
    <t>S01008349</t>
  </si>
  <si>
    <t>S01008350</t>
  </si>
  <si>
    <t>S01008351</t>
  </si>
  <si>
    <t>S01008352</t>
  </si>
  <si>
    <t>S01008353</t>
  </si>
  <si>
    <t>S01008354</t>
  </si>
  <si>
    <t>S01008355</t>
  </si>
  <si>
    <t>S01008356</t>
  </si>
  <si>
    <t>S01008357</t>
  </si>
  <si>
    <t>S01008358</t>
  </si>
  <si>
    <t>S01008359</t>
  </si>
  <si>
    <t>S01008360</t>
  </si>
  <si>
    <t>S01008361</t>
  </si>
  <si>
    <t>S01008362</t>
  </si>
  <si>
    <t>S01008363</t>
  </si>
  <si>
    <t>S01008364</t>
  </si>
  <si>
    <t>S01008365</t>
  </si>
  <si>
    <t>S01008366</t>
  </si>
  <si>
    <t>S01008367</t>
  </si>
  <si>
    <t>S01008368</t>
  </si>
  <si>
    <t>S01008369</t>
  </si>
  <si>
    <t>S01008370</t>
  </si>
  <si>
    <t>S01008371</t>
  </si>
  <si>
    <t>S01008372</t>
  </si>
  <si>
    <t>S01008373</t>
  </si>
  <si>
    <t>S01008374</t>
  </si>
  <si>
    <t>S01008375</t>
  </si>
  <si>
    <t>S01008376</t>
  </si>
  <si>
    <t>S01008377</t>
  </si>
  <si>
    <t>S01008378</t>
  </si>
  <si>
    <t>S01008379</t>
  </si>
  <si>
    <t>S01008380</t>
  </si>
  <si>
    <t>S01008381</t>
  </si>
  <si>
    <t>S01008382</t>
  </si>
  <si>
    <t>S01008383</t>
  </si>
  <si>
    <t>S01008384</t>
  </si>
  <si>
    <t>S01008385</t>
  </si>
  <si>
    <t>S01008386</t>
  </si>
  <si>
    <t>S01008387</t>
  </si>
  <si>
    <t>S01008388</t>
  </si>
  <si>
    <t>S01008389</t>
  </si>
  <si>
    <t>S01008390</t>
  </si>
  <si>
    <t>S01008391</t>
  </si>
  <si>
    <t>S01008392</t>
  </si>
  <si>
    <t>S01008393</t>
  </si>
  <si>
    <t>S01008394</t>
  </si>
  <si>
    <t>S01008395</t>
  </si>
  <si>
    <t>S01008396</t>
  </si>
  <si>
    <t>S01008397</t>
  </si>
  <si>
    <t>S01008398</t>
  </si>
  <si>
    <t>S01008399</t>
  </si>
  <si>
    <t>S01008400</t>
  </si>
  <si>
    <t>S01008401</t>
  </si>
  <si>
    <t>S01008402</t>
  </si>
  <si>
    <t>S01008403</t>
  </si>
  <si>
    <t>S01008404</t>
  </si>
  <si>
    <t>S01008405</t>
  </si>
  <si>
    <t>S01008406</t>
  </si>
  <si>
    <t>S01008407</t>
  </si>
  <si>
    <t>S01008408</t>
  </si>
  <si>
    <t>S01008409</t>
  </si>
  <si>
    <t>S01008410</t>
  </si>
  <si>
    <t>S01008411</t>
  </si>
  <si>
    <t>S01008412</t>
  </si>
  <si>
    <t>S01008413</t>
  </si>
  <si>
    <t>S01008414</t>
  </si>
  <si>
    <t>S01008415</t>
  </si>
  <si>
    <t>S01008416</t>
  </si>
  <si>
    <t>S01008417</t>
  </si>
  <si>
    <t>S01008418</t>
  </si>
  <si>
    <t>S01008419</t>
  </si>
  <si>
    <t>S01008420</t>
  </si>
  <si>
    <t>S01008421</t>
  </si>
  <si>
    <t>S01008422</t>
  </si>
  <si>
    <t>S01008423</t>
  </si>
  <si>
    <t>S01008424</t>
  </si>
  <si>
    <t>S01008425</t>
  </si>
  <si>
    <t>S01008426</t>
  </si>
  <si>
    <t>S01008427</t>
  </si>
  <si>
    <t>S01008428</t>
  </si>
  <si>
    <t>S01008429</t>
  </si>
  <si>
    <t>S01008430</t>
  </si>
  <si>
    <t>S01008431</t>
  </si>
  <si>
    <t>S01008432</t>
  </si>
  <si>
    <t>S01008433</t>
  </si>
  <si>
    <t>S01008434</t>
  </si>
  <si>
    <t>S01008435</t>
  </si>
  <si>
    <t>S01008436</t>
  </si>
  <si>
    <t>S01008437</t>
  </si>
  <si>
    <t>S01008438</t>
  </si>
  <si>
    <t>S01008439</t>
  </si>
  <si>
    <t>S01008440</t>
  </si>
  <si>
    <t>S01008441</t>
  </si>
  <si>
    <t>S01008442</t>
  </si>
  <si>
    <t>S01008443</t>
  </si>
  <si>
    <t>S01008444</t>
  </si>
  <si>
    <t>S01008445</t>
  </si>
  <si>
    <t>S01008446</t>
  </si>
  <si>
    <t>S01008447</t>
  </si>
  <si>
    <t>S01008448</t>
  </si>
  <si>
    <t>S01008449</t>
  </si>
  <si>
    <t>S01008450</t>
  </si>
  <si>
    <t>S01008451</t>
  </si>
  <si>
    <t>S01008452</t>
  </si>
  <si>
    <t>S01008453</t>
  </si>
  <si>
    <t>S01008454</t>
  </si>
  <si>
    <t>S01008455</t>
  </si>
  <si>
    <t>S01008456</t>
  </si>
  <si>
    <t>S01008457</t>
  </si>
  <si>
    <t>S01008458</t>
  </si>
  <si>
    <t>S01008459</t>
  </si>
  <si>
    <t>S01008460</t>
  </si>
  <si>
    <t>S01008461</t>
  </si>
  <si>
    <t>S01008462</t>
  </si>
  <si>
    <t>S01008463</t>
  </si>
  <si>
    <t>S01008464</t>
  </si>
  <si>
    <t>S01008465</t>
  </si>
  <si>
    <t>S01008466</t>
  </si>
  <si>
    <t>S01008467</t>
  </si>
  <si>
    <t>S01008468</t>
  </si>
  <si>
    <t>S01008469</t>
  </si>
  <si>
    <t>S01008470</t>
  </si>
  <si>
    <t>S01008471</t>
  </si>
  <si>
    <t>S01008472</t>
  </si>
  <si>
    <t>S01008473</t>
  </si>
  <si>
    <t>S01008474</t>
  </si>
  <si>
    <t>S01008475</t>
  </si>
  <si>
    <t>S01008476</t>
  </si>
  <si>
    <t>S01008477</t>
  </si>
  <si>
    <t>S01008478</t>
  </si>
  <si>
    <t>S01008479</t>
  </si>
  <si>
    <t>S01008480</t>
  </si>
  <si>
    <t>S01008481</t>
  </si>
  <si>
    <t>S01008482</t>
  </si>
  <si>
    <t>S01008483</t>
  </si>
  <si>
    <t>S01008484</t>
  </si>
  <si>
    <t>S01008485</t>
  </si>
  <si>
    <t>S01008486</t>
  </si>
  <si>
    <t>S01008487</t>
  </si>
  <si>
    <t>S01008488</t>
  </si>
  <si>
    <t>S01008489</t>
  </si>
  <si>
    <t>S01008490</t>
  </si>
  <si>
    <t>S01008491</t>
  </si>
  <si>
    <t>S01008492</t>
  </si>
  <si>
    <t>S01008493</t>
  </si>
  <si>
    <t>S01008494</t>
  </si>
  <si>
    <t>S01008495</t>
  </si>
  <si>
    <t>S01008496</t>
  </si>
  <si>
    <t>S01008497</t>
  </si>
  <si>
    <t>S01008498</t>
  </si>
  <si>
    <t>S01008499</t>
  </si>
  <si>
    <t>S01008500</t>
  </si>
  <si>
    <t>S01008501</t>
  </si>
  <si>
    <t>S01008502</t>
  </si>
  <si>
    <t>S01008503</t>
  </si>
  <si>
    <t>S01008504</t>
  </si>
  <si>
    <t>S01008505</t>
  </si>
  <si>
    <t>S01008506</t>
  </si>
  <si>
    <t>S01008507</t>
  </si>
  <si>
    <t>S01008508</t>
  </si>
  <si>
    <t>S01008509</t>
  </si>
  <si>
    <t>S01008510</t>
  </si>
  <si>
    <t>S01008511</t>
  </si>
  <si>
    <t>S01008512</t>
  </si>
  <si>
    <t>S01008513</t>
  </si>
  <si>
    <t>S01008514</t>
  </si>
  <si>
    <t>S01008515</t>
  </si>
  <si>
    <t>S01008516</t>
  </si>
  <si>
    <t>S01008517</t>
  </si>
  <si>
    <t>S01008518</t>
  </si>
  <si>
    <t>S01008519</t>
  </si>
  <si>
    <t>S01008520</t>
  </si>
  <si>
    <t>S01008521</t>
  </si>
  <si>
    <t>S01008522</t>
  </si>
  <si>
    <t>S01008523</t>
  </si>
  <si>
    <t>S01008524</t>
  </si>
  <si>
    <t>S01008525</t>
  </si>
  <si>
    <t>S01008526</t>
  </si>
  <si>
    <t>S01008527</t>
  </si>
  <si>
    <t>S01008528</t>
  </si>
  <si>
    <t>S01008529</t>
  </si>
  <si>
    <t>S01008530</t>
  </si>
  <si>
    <t>S01008531</t>
  </si>
  <si>
    <t>S01008532</t>
  </si>
  <si>
    <t>S01008533</t>
  </si>
  <si>
    <t>S01008534</t>
  </si>
  <si>
    <t>S01008535</t>
  </si>
  <si>
    <t>S01008536</t>
  </si>
  <si>
    <t>S01008537</t>
  </si>
  <si>
    <t>S01008538</t>
  </si>
  <si>
    <t>S01008539</t>
  </si>
  <si>
    <t>S01008540</t>
  </si>
  <si>
    <t>S01008541</t>
  </si>
  <si>
    <t>S01008542</t>
  </si>
  <si>
    <t>S01008543</t>
  </si>
  <si>
    <t>S01008544</t>
  </si>
  <si>
    <t>S01008545</t>
  </si>
  <si>
    <t>S01008546</t>
  </si>
  <si>
    <t>S01008547</t>
  </si>
  <si>
    <t>S01008548</t>
  </si>
  <si>
    <t>S01008549</t>
  </si>
  <si>
    <t>S01008550</t>
  </si>
  <si>
    <t>S01008551</t>
  </si>
  <si>
    <t>S01008552</t>
  </si>
  <si>
    <t>S01008553</t>
  </si>
  <si>
    <t>S01008554</t>
  </si>
  <si>
    <t>S01008555</t>
  </si>
  <si>
    <t>S01008556</t>
  </si>
  <si>
    <t>S01008557</t>
  </si>
  <si>
    <t>S01008558</t>
  </si>
  <si>
    <t>S01008559</t>
  </si>
  <si>
    <t>S01008560</t>
  </si>
  <si>
    <t>S01008561</t>
  </si>
  <si>
    <t>S01008562</t>
  </si>
  <si>
    <t>S01008563</t>
  </si>
  <si>
    <t>S01008564</t>
  </si>
  <si>
    <t>S01008565</t>
  </si>
  <si>
    <t>S01008566</t>
  </si>
  <si>
    <t>S01008567</t>
  </si>
  <si>
    <t>S01008568</t>
  </si>
  <si>
    <t>S01008569</t>
  </si>
  <si>
    <t>S01008570</t>
  </si>
  <si>
    <t>S01008571</t>
  </si>
  <si>
    <t>S01008572</t>
  </si>
  <si>
    <t>S01008573</t>
  </si>
  <si>
    <t>S01008574</t>
  </si>
  <si>
    <t>S01008575</t>
  </si>
  <si>
    <t>S01008576</t>
  </si>
  <si>
    <t>S01008577</t>
  </si>
  <si>
    <t>S01008578</t>
  </si>
  <si>
    <t>S01008579</t>
  </si>
  <si>
    <t>S01008580</t>
  </si>
  <si>
    <t>S01008581</t>
  </si>
  <si>
    <t>S01008582</t>
  </si>
  <si>
    <t>S01008583</t>
  </si>
  <si>
    <t>S01008584</t>
  </si>
  <si>
    <t>S01008585</t>
  </si>
  <si>
    <t>S01008586</t>
  </si>
  <si>
    <t>S01008587</t>
  </si>
  <si>
    <t>S01008588</t>
  </si>
  <si>
    <t>S01008589</t>
  </si>
  <si>
    <t>S01008590</t>
  </si>
  <si>
    <t>S01008591</t>
  </si>
  <si>
    <t>S01008592</t>
  </si>
  <si>
    <t>S01008593</t>
  </si>
  <si>
    <t>S01008594</t>
  </si>
  <si>
    <t>S01008595</t>
  </si>
  <si>
    <t>S01008596</t>
  </si>
  <si>
    <t>S01008597</t>
  </si>
  <si>
    <t>S01008598</t>
  </si>
  <si>
    <t>S01008599</t>
  </si>
  <si>
    <t>S01008600</t>
  </si>
  <si>
    <t>S01008601</t>
  </si>
  <si>
    <t>S01008602</t>
  </si>
  <si>
    <t>S01008603</t>
  </si>
  <si>
    <t>S01008604</t>
  </si>
  <si>
    <t>S01008605</t>
  </si>
  <si>
    <t>S01008606</t>
  </si>
  <si>
    <t>S01008607</t>
  </si>
  <si>
    <t>S01008608</t>
  </si>
  <si>
    <t>S01008609</t>
  </si>
  <si>
    <t>S01008610</t>
  </si>
  <si>
    <t>S01008611</t>
  </si>
  <si>
    <t>S01008612</t>
  </si>
  <si>
    <t>S01008613</t>
  </si>
  <si>
    <t>S01008614</t>
  </si>
  <si>
    <t>S01008615</t>
  </si>
  <si>
    <t>S01008616</t>
  </si>
  <si>
    <t>S01008617</t>
  </si>
  <si>
    <t>S01008618</t>
  </si>
  <si>
    <t>S01008619</t>
  </si>
  <si>
    <t>S01008620</t>
  </si>
  <si>
    <t>S01008621</t>
  </si>
  <si>
    <t>S01008622</t>
  </si>
  <si>
    <t>S01008623</t>
  </si>
  <si>
    <t>S01008624</t>
  </si>
  <si>
    <t>S01008625</t>
  </si>
  <si>
    <t>S01008626</t>
  </si>
  <si>
    <t>S01008627</t>
  </si>
  <si>
    <t>S01008628</t>
  </si>
  <si>
    <t>S01008629</t>
  </si>
  <si>
    <t>S01008630</t>
  </si>
  <si>
    <t>S01008631</t>
  </si>
  <si>
    <t>S01008632</t>
  </si>
  <si>
    <t>S01008633</t>
  </si>
  <si>
    <t>S01008634</t>
  </si>
  <si>
    <t>S01008635</t>
  </si>
  <si>
    <t>S01008636</t>
  </si>
  <si>
    <t>S01008637</t>
  </si>
  <si>
    <t>S01008638</t>
  </si>
  <si>
    <t>S01008639</t>
  </si>
  <si>
    <t>S01008640</t>
  </si>
  <si>
    <t>S01008641</t>
  </si>
  <si>
    <t>S01008642</t>
  </si>
  <si>
    <t>S01008643</t>
  </si>
  <si>
    <t>S01008644</t>
  </si>
  <si>
    <t>S01008645</t>
  </si>
  <si>
    <t>S01008646</t>
  </si>
  <si>
    <t>S01008647</t>
  </si>
  <si>
    <t>S01008648</t>
  </si>
  <si>
    <t>S01008649</t>
  </si>
  <si>
    <t>S01008650</t>
  </si>
  <si>
    <t>S01008651</t>
  </si>
  <si>
    <t>S01008652</t>
  </si>
  <si>
    <t>S01008653</t>
  </si>
  <si>
    <t>S01008654</t>
  </si>
  <si>
    <t>S01008655</t>
  </si>
  <si>
    <t>S01008656</t>
  </si>
  <si>
    <t>S01008657</t>
  </si>
  <si>
    <t>S01008658</t>
  </si>
  <si>
    <t>S01008659</t>
  </si>
  <si>
    <t>S01008660</t>
  </si>
  <si>
    <t>S01008661</t>
  </si>
  <si>
    <t>S01008662</t>
  </si>
  <si>
    <t>S01008663</t>
  </si>
  <si>
    <t>S01008664</t>
  </si>
  <si>
    <t>S01008665</t>
  </si>
  <si>
    <t>S01008666</t>
  </si>
  <si>
    <t>S01008667</t>
  </si>
  <si>
    <t>S01008668</t>
  </si>
  <si>
    <t>S01008669</t>
  </si>
  <si>
    <t>S01008670</t>
  </si>
  <si>
    <t>S01008671</t>
  </si>
  <si>
    <t>S01008672</t>
  </si>
  <si>
    <t>S01008673</t>
  </si>
  <si>
    <t>S01008674</t>
  </si>
  <si>
    <t>S01008675</t>
  </si>
  <si>
    <t>S01008676</t>
  </si>
  <si>
    <t>S01008677</t>
  </si>
  <si>
    <t>S01008678</t>
  </si>
  <si>
    <t>S01008679</t>
  </si>
  <si>
    <t>S01008680</t>
  </si>
  <si>
    <t>S01008681</t>
  </si>
  <si>
    <t>S01008682</t>
  </si>
  <si>
    <t>S01008683</t>
  </si>
  <si>
    <t>S01008684</t>
  </si>
  <si>
    <t>S01008685</t>
  </si>
  <si>
    <t>S01008686</t>
  </si>
  <si>
    <t>S01008687</t>
  </si>
  <si>
    <t>S01008688</t>
  </si>
  <si>
    <t>S01008689</t>
  </si>
  <si>
    <t>S01008690</t>
  </si>
  <si>
    <t>S01008691</t>
  </si>
  <si>
    <t>S01008692</t>
  </si>
  <si>
    <t>S01008693</t>
  </si>
  <si>
    <t>S01008694</t>
  </si>
  <si>
    <t>S01008695</t>
  </si>
  <si>
    <t>S01008696</t>
  </si>
  <si>
    <t>S01008697</t>
  </si>
  <si>
    <t>S01008698</t>
  </si>
  <si>
    <t>S01008699</t>
  </si>
  <si>
    <t>S01008700</t>
  </si>
  <si>
    <t>S01008701</t>
  </si>
  <si>
    <t>S01008702</t>
  </si>
  <si>
    <t>S01008703</t>
  </si>
  <si>
    <t>S01008704</t>
  </si>
  <si>
    <t>S01008705</t>
  </si>
  <si>
    <t>S01008706</t>
  </si>
  <si>
    <t>S01008707</t>
  </si>
  <si>
    <t>S01008708</t>
  </si>
  <si>
    <t>S01008709</t>
  </si>
  <si>
    <t>S01008710</t>
  </si>
  <si>
    <t>S01008711</t>
  </si>
  <si>
    <t>S01008712</t>
  </si>
  <si>
    <t>S01008713</t>
  </si>
  <si>
    <t>S01008714</t>
  </si>
  <si>
    <t>S01008715</t>
  </si>
  <si>
    <t>S01008716</t>
  </si>
  <si>
    <t>S01008717</t>
  </si>
  <si>
    <t>S01008718</t>
  </si>
  <si>
    <t>S01008719</t>
  </si>
  <si>
    <t>S01008720</t>
  </si>
  <si>
    <t>S01008721</t>
  </si>
  <si>
    <t>S01008722</t>
  </si>
  <si>
    <t>S01008723</t>
  </si>
  <si>
    <t>S01008724</t>
  </si>
  <si>
    <t>S01008725</t>
  </si>
  <si>
    <t>S01008726</t>
  </si>
  <si>
    <t>S01008727</t>
  </si>
  <si>
    <t>S01008728</t>
  </si>
  <si>
    <t>S01008729</t>
  </si>
  <si>
    <t>S01008730</t>
  </si>
  <si>
    <t>S01008731</t>
  </si>
  <si>
    <t>S01008732</t>
  </si>
  <si>
    <t>S01008733</t>
  </si>
  <si>
    <t>S01008734</t>
  </si>
  <si>
    <t>S01008735</t>
  </si>
  <si>
    <t>S01008736</t>
  </si>
  <si>
    <t>S01008737</t>
  </si>
  <si>
    <t>S01008738</t>
  </si>
  <si>
    <t>S01008739</t>
  </si>
  <si>
    <t>S01008740</t>
  </si>
  <si>
    <t>S01008741</t>
  </si>
  <si>
    <t>S01008742</t>
  </si>
  <si>
    <t>S01008743</t>
  </si>
  <si>
    <t>S01008744</t>
  </si>
  <si>
    <t>S01008745</t>
  </si>
  <si>
    <t>S01008746</t>
  </si>
  <si>
    <t>S01008747</t>
  </si>
  <si>
    <t>S01008748</t>
  </si>
  <si>
    <t>S01008749</t>
  </si>
  <si>
    <t>S01008750</t>
  </si>
  <si>
    <t>S01008751</t>
  </si>
  <si>
    <t>S01008752</t>
  </si>
  <si>
    <t>S01008753</t>
  </si>
  <si>
    <t>S01008754</t>
  </si>
  <si>
    <t>S01008755</t>
  </si>
  <si>
    <t>S01008756</t>
  </si>
  <si>
    <t>S01008757</t>
  </si>
  <si>
    <t>S01008758</t>
  </si>
  <si>
    <t>S01008759</t>
  </si>
  <si>
    <t>S01008760</t>
  </si>
  <si>
    <t>S01008761</t>
  </si>
  <si>
    <t>S01008762</t>
  </si>
  <si>
    <t>S01008763</t>
  </si>
  <si>
    <t>S01008764</t>
  </si>
  <si>
    <t>S01008765</t>
  </si>
  <si>
    <t>S01008766</t>
  </si>
  <si>
    <t>S01008767</t>
  </si>
  <si>
    <t>S01008768</t>
  </si>
  <si>
    <t>S01008769</t>
  </si>
  <si>
    <t>S01008770</t>
  </si>
  <si>
    <t>S01008771</t>
  </si>
  <si>
    <t>S01008772</t>
  </si>
  <si>
    <t>S01008773</t>
  </si>
  <si>
    <t>S01008774</t>
  </si>
  <si>
    <t>S01008775</t>
  </si>
  <si>
    <t>S01008776</t>
  </si>
  <si>
    <t>S01008777</t>
  </si>
  <si>
    <t>S01008778</t>
  </si>
  <si>
    <t>S01008779</t>
  </si>
  <si>
    <t>S01008780</t>
  </si>
  <si>
    <t>S01008781</t>
  </si>
  <si>
    <t>S01008782</t>
  </si>
  <si>
    <t>S01008783</t>
  </si>
  <si>
    <t>S01008784</t>
  </si>
  <si>
    <t>S01008785</t>
  </si>
  <si>
    <t>S01008786</t>
  </si>
  <si>
    <t>S01008787</t>
  </si>
  <si>
    <t>S01008788</t>
  </si>
  <si>
    <t>S01008789</t>
  </si>
  <si>
    <t>S01008790</t>
  </si>
  <si>
    <t>S01008791</t>
  </si>
  <si>
    <t>S01008792</t>
  </si>
  <si>
    <t>S01008793</t>
  </si>
  <si>
    <t>S01008794</t>
  </si>
  <si>
    <t>S01008795</t>
  </si>
  <si>
    <t>S01008796</t>
  </si>
  <si>
    <t>S01008797</t>
  </si>
  <si>
    <t>S01008798</t>
  </si>
  <si>
    <t>S01008799</t>
  </si>
  <si>
    <t>S01008800</t>
  </si>
  <si>
    <t>S01008801</t>
  </si>
  <si>
    <t>S01008802</t>
  </si>
  <si>
    <t>S01008803</t>
  </si>
  <si>
    <t>S01008804</t>
  </si>
  <si>
    <t>S01008805</t>
  </si>
  <si>
    <t>S01008806</t>
  </si>
  <si>
    <t>S01008807</t>
  </si>
  <si>
    <t>S01008808</t>
  </si>
  <si>
    <t>S01008809</t>
  </si>
  <si>
    <t>S01008810</t>
  </si>
  <si>
    <t>S01008811</t>
  </si>
  <si>
    <t>S01008812</t>
  </si>
  <si>
    <t>S01008813</t>
  </si>
  <si>
    <t>S01008814</t>
  </si>
  <si>
    <t>S01008815</t>
  </si>
  <si>
    <t>S01008816</t>
  </si>
  <si>
    <t>S01008817</t>
  </si>
  <si>
    <t>S01008818</t>
  </si>
  <si>
    <t>S01008819</t>
  </si>
  <si>
    <t>S01008820</t>
  </si>
  <si>
    <t>S01008821</t>
  </si>
  <si>
    <t>S01008822</t>
  </si>
  <si>
    <t>S01008823</t>
  </si>
  <si>
    <t>S01008824</t>
  </si>
  <si>
    <t>S01008825</t>
  </si>
  <si>
    <t>S01008826</t>
  </si>
  <si>
    <t>S01008827</t>
  </si>
  <si>
    <t>S01008828</t>
  </si>
  <si>
    <t>S01008829</t>
  </si>
  <si>
    <t>S01008830</t>
  </si>
  <si>
    <t>S01008831</t>
  </si>
  <si>
    <t>S01008832</t>
  </si>
  <si>
    <t>S01008833</t>
  </si>
  <si>
    <t>S01008834</t>
  </si>
  <si>
    <t>S01008835</t>
  </si>
  <si>
    <t>S01008836</t>
  </si>
  <si>
    <t>S01008837</t>
  </si>
  <si>
    <t>S01008838</t>
  </si>
  <si>
    <t>S01008839</t>
  </si>
  <si>
    <t>S01008840</t>
  </si>
  <si>
    <t>S01008841</t>
  </si>
  <si>
    <t>S01008842</t>
  </si>
  <si>
    <t>S01008843</t>
  </si>
  <si>
    <t>S01008844</t>
  </si>
  <si>
    <t>S01008845</t>
  </si>
  <si>
    <t>S01008846</t>
  </si>
  <si>
    <t>S01008847</t>
  </si>
  <si>
    <t>S01008848</t>
  </si>
  <si>
    <t>S01008849</t>
  </si>
  <si>
    <t>S01008850</t>
  </si>
  <si>
    <t>S01008851</t>
  </si>
  <si>
    <t>S01008852</t>
  </si>
  <si>
    <t>S01008853</t>
  </si>
  <si>
    <t>S01008854</t>
  </si>
  <si>
    <t>S01008855</t>
  </si>
  <si>
    <t>S01008856</t>
  </si>
  <si>
    <t>S01008857</t>
  </si>
  <si>
    <t>S01008858</t>
  </si>
  <si>
    <t>S01008859</t>
  </si>
  <si>
    <t>S01008860</t>
  </si>
  <si>
    <t>S01008861</t>
  </si>
  <si>
    <t>S01008862</t>
  </si>
  <si>
    <t>S01008863</t>
  </si>
  <si>
    <t>S01008864</t>
  </si>
  <si>
    <t>S01008865</t>
  </si>
  <si>
    <t>S01008866</t>
  </si>
  <si>
    <t>S01008867</t>
  </si>
  <si>
    <t>S01008868</t>
  </si>
  <si>
    <t>S01008869</t>
  </si>
  <si>
    <t>S01008870</t>
  </si>
  <si>
    <t>S01008871</t>
  </si>
  <si>
    <t>S01008872</t>
  </si>
  <si>
    <t>S01008873</t>
  </si>
  <si>
    <t>S01008874</t>
  </si>
  <si>
    <t>S01008875</t>
  </si>
  <si>
    <t>S01008876</t>
  </si>
  <si>
    <t>S01008877</t>
  </si>
  <si>
    <t>S01008878</t>
  </si>
  <si>
    <t>S01008879</t>
  </si>
  <si>
    <t>S01008880</t>
  </si>
  <si>
    <t>S01008881</t>
  </si>
  <si>
    <t>S01008882</t>
  </si>
  <si>
    <t>S01008883</t>
  </si>
  <si>
    <t>S01008884</t>
  </si>
  <si>
    <t>S01008885</t>
  </si>
  <si>
    <t>S01008886</t>
  </si>
  <si>
    <t>S01008887</t>
  </si>
  <si>
    <t>S01008888</t>
  </si>
  <si>
    <t>S01008889</t>
  </si>
  <si>
    <t>S01008890</t>
  </si>
  <si>
    <t>S01008891</t>
  </si>
  <si>
    <t>S01008892</t>
  </si>
  <si>
    <t>S01008893</t>
  </si>
  <si>
    <t>S01008894</t>
  </si>
  <si>
    <t>S01008895</t>
  </si>
  <si>
    <t>S01008896</t>
  </si>
  <si>
    <t>S01008897</t>
  </si>
  <si>
    <t>S01008898</t>
  </si>
  <si>
    <t>S01008899</t>
  </si>
  <si>
    <t>S01008900</t>
  </si>
  <si>
    <t>S01008901</t>
  </si>
  <si>
    <t>S01008902</t>
  </si>
  <si>
    <t>S01008903</t>
  </si>
  <si>
    <t>S01008904</t>
  </si>
  <si>
    <t>S01008905</t>
  </si>
  <si>
    <t>S01008906</t>
  </si>
  <si>
    <t>S01008907</t>
  </si>
  <si>
    <t>S01008908</t>
  </si>
  <si>
    <t>S01008909</t>
  </si>
  <si>
    <t>S01008910</t>
  </si>
  <si>
    <t>S01008911</t>
  </si>
  <si>
    <t>S01008912</t>
  </si>
  <si>
    <t>S01008913</t>
  </si>
  <si>
    <t>S01008914</t>
  </si>
  <si>
    <t>S01008915</t>
  </si>
  <si>
    <t>S01008916</t>
  </si>
  <si>
    <t>S01008917</t>
  </si>
  <si>
    <t>S01008918</t>
  </si>
  <si>
    <t>S01008919</t>
  </si>
  <si>
    <t>S01008920</t>
  </si>
  <si>
    <t>S01008921</t>
  </si>
  <si>
    <t>S01008922</t>
  </si>
  <si>
    <t>S01008923</t>
  </si>
  <si>
    <t>S01008924</t>
  </si>
  <si>
    <t>S01008925</t>
  </si>
  <si>
    <t>S01008926</t>
  </si>
  <si>
    <t>S01008927</t>
  </si>
  <si>
    <t>S01008928</t>
  </si>
  <si>
    <t>S01008929</t>
  </si>
  <si>
    <t>S01008930</t>
  </si>
  <si>
    <t>S01008931</t>
  </si>
  <si>
    <t>S01008932</t>
  </si>
  <si>
    <t>S01008933</t>
  </si>
  <si>
    <t>S01008934</t>
  </si>
  <si>
    <t>S01008935</t>
  </si>
  <si>
    <t>S01008936</t>
  </si>
  <si>
    <t>S01008937</t>
  </si>
  <si>
    <t>S01008938</t>
  </si>
  <si>
    <t>S01008939</t>
  </si>
  <si>
    <t>S01008940</t>
  </si>
  <si>
    <t>S01008941</t>
  </si>
  <si>
    <t>S01008942</t>
  </si>
  <si>
    <t>S01008943</t>
  </si>
  <si>
    <t>S01008944</t>
  </si>
  <si>
    <t>S01008945</t>
  </si>
  <si>
    <t>S01008946</t>
  </si>
  <si>
    <t>S01008947</t>
  </si>
  <si>
    <t>S01008948</t>
  </si>
  <si>
    <t>S01008949</t>
  </si>
  <si>
    <t>S01008950</t>
  </si>
  <si>
    <t>S01008951</t>
  </si>
  <si>
    <t>S01008952</t>
  </si>
  <si>
    <t>S01008953</t>
  </si>
  <si>
    <t>S01008954</t>
  </si>
  <si>
    <t>S01008955</t>
  </si>
  <si>
    <t>S01008956</t>
  </si>
  <si>
    <t>S01008957</t>
  </si>
  <si>
    <t>S01008958</t>
  </si>
  <si>
    <t>S01008959</t>
  </si>
  <si>
    <t>S01008960</t>
  </si>
  <si>
    <t>S01008961</t>
  </si>
  <si>
    <t>S01008962</t>
  </si>
  <si>
    <t>S01008963</t>
  </si>
  <si>
    <t>S01008964</t>
  </si>
  <si>
    <t>S01008965</t>
  </si>
  <si>
    <t>S01008966</t>
  </si>
  <si>
    <t>S01008967</t>
  </si>
  <si>
    <t>S01008968</t>
  </si>
  <si>
    <t>S01008969</t>
  </si>
  <si>
    <t>S01008970</t>
  </si>
  <si>
    <t>S01008971</t>
  </si>
  <si>
    <t>S01008972</t>
  </si>
  <si>
    <t>S01008973</t>
  </si>
  <si>
    <t>S01008974</t>
  </si>
  <si>
    <t>S01008975</t>
  </si>
  <si>
    <t>S01008976</t>
  </si>
  <si>
    <t>S01008977</t>
  </si>
  <si>
    <t>S01008978</t>
  </si>
  <si>
    <t>S01008979</t>
  </si>
  <si>
    <t>S01008980</t>
  </si>
  <si>
    <t>S01008981</t>
  </si>
  <si>
    <t>S01008982</t>
  </si>
  <si>
    <t>S01008983</t>
  </si>
  <si>
    <t>S01008984</t>
  </si>
  <si>
    <t>S01008985</t>
  </si>
  <si>
    <t>S01008986</t>
  </si>
  <si>
    <t>S01008987</t>
  </si>
  <si>
    <t>S01008988</t>
  </si>
  <si>
    <t>S01008989</t>
  </si>
  <si>
    <t>S01008990</t>
  </si>
  <si>
    <t>S01008991</t>
  </si>
  <si>
    <t>S01008992</t>
  </si>
  <si>
    <t>S01008993</t>
  </si>
  <si>
    <t>S01008994</t>
  </si>
  <si>
    <t>S01008995</t>
  </si>
  <si>
    <t>S01008996</t>
  </si>
  <si>
    <t>S01008997</t>
  </si>
  <si>
    <t>S01008998</t>
  </si>
  <si>
    <t>S01008999</t>
  </si>
  <si>
    <t>S01009000</t>
  </si>
  <si>
    <t>S01009001</t>
  </si>
  <si>
    <t>S01009002</t>
  </si>
  <si>
    <t>S01009003</t>
  </si>
  <si>
    <t>S01009004</t>
  </si>
  <si>
    <t>S01009005</t>
  </si>
  <si>
    <t>S01009006</t>
  </si>
  <si>
    <t>S01009007</t>
  </si>
  <si>
    <t>S01009008</t>
  </si>
  <si>
    <t>S01009009</t>
  </si>
  <si>
    <t>S01009010</t>
  </si>
  <si>
    <t>S01009011</t>
  </si>
  <si>
    <t>S01009012</t>
  </si>
  <si>
    <t>S01009013</t>
  </si>
  <si>
    <t>S01009014</t>
  </si>
  <si>
    <t>S01009015</t>
  </si>
  <si>
    <t>S01009016</t>
  </si>
  <si>
    <t>S01009017</t>
  </si>
  <si>
    <t>S01009018</t>
  </si>
  <si>
    <t>S01009019</t>
  </si>
  <si>
    <t>S01009020</t>
  </si>
  <si>
    <t>S01009021</t>
  </si>
  <si>
    <t>S01009022</t>
  </si>
  <si>
    <t>S01009023</t>
  </si>
  <si>
    <t>S01009024</t>
  </si>
  <si>
    <t>S01009025</t>
  </si>
  <si>
    <t>S01009026</t>
  </si>
  <si>
    <t>S01009027</t>
  </si>
  <si>
    <t>S01009028</t>
  </si>
  <si>
    <t>S01009029</t>
  </si>
  <si>
    <t>S01009030</t>
  </si>
  <si>
    <t>S01009031</t>
  </si>
  <si>
    <t>S01009032</t>
  </si>
  <si>
    <t>S01009033</t>
  </si>
  <si>
    <t>S01009034</t>
  </si>
  <si>
    <t>S01009035</t>
  </si>
  <si>
    <t>S01009036</t>
  </si>
  <si>
    <t>S01009037</t>
  </si>
  <si>
    <t>S01009038</t>
  </si>
  <si>
    <t>S01009039</t>
  </si>
  <si>
    <t>S01009040</t>
  </si>
  <si>
    <t>S01009041</t>
  </si>
  <si>
    <t>S01009042</t>
  </si>
  <si>
    <t>S01009043</t>
  </si>
  <si>
    <t>S01009044</t>
  </si>
  <si>
    <t>S01009045</t>
  </si>
  <si>
    <t>S01009046</t>
  </si>
  <si>
    <t>S01009047</t>
  </si>
  <si>
    <t>S01009048</t>
  </si>
  <si>
    <t>S01009049</t>
  </si>
  <si>
    <t>S01009050</t>
  </si>
  <si>
    <t>S01009051</t>
  </si>
  <si>
    <t>S01009052</t>
  </si>
  <si>
    <t>S01009053</t>
  </si>
  <si>
    <t>S01009054</t>
  </si>
  <si>
    <t>S01009055</t>
  </si>
  <si>
    <t>S01009056</t>
  </si>
  <si>
    <t>S01009057</t>
  </si>
  <si>
    <t>S01009058</t>
  </si>
  <si>
    <t>S01009059</t>
  </si>
  <si>
    <t>S01009060</t>
  </si>
  <si>
    <t>S01009061</t>
  </si>
  <si>
    <t>S01009062</t>
  </si>
  <si>
    <t>S01009063</t>
  </si>
  <si>
    <t>S01009064</t>
  </si>
  <si>
    <t>S01009065</t>
  </si>
  <si>
    <t>S01009066</t>
  </si>
  <si>
    <t>S01009067</t>
  </si>
  <si>
    <t>S01009068</t>
  </si>
  <si>
    <t>S01009069</t>
  </si>
  <si>
    <t>S01009070</t>
  </si>
  <si>
    <t>S01009071</t>
  </si>
  <si>
    <t>S01009072</t>
  </si>
  <si>
    <t>S01009073</t>
  </si>
  <si>
    <t>S01009074</t>
  </si>
  <si>
    <t>S01009075</t>
  </si>
  <si>
    <t>S01009076</t>
  </si>
  <si>
    <t>S01009077</t>
  </si>
  <si>
    <t>S01009078</t>
  </si>
  <si>
    <t>S01009079</t>
  </si>
  <si>
    <t>S01009080</t>
  </si>
  <si>
    <t>S01009081</t>
  </si>
  <si>
    <t>S01009082</t>
  </si>
  <si>
    <t>S01009083</t>
  </si>
  <si>
    <t>S01009084</t>
  </si>
  <si>
    <t>S01009085</t>
  </si>
  <si>
    <t>S01009086</t>
  </si>
  <si>
    <t>S01009087</t>
  </si>
  <si>
    <t>S01009088</t>
  </si>
  <si>
    <t>S01009089</t>
  </si>
  <si>
    <t>S01009090</t>
  </si>
  <si>
    <t>S01009091</t>
  </si>
  <si>
    <t>S01009092</t>
  </si>
  <si>
    <t>S01009093</t>
  </si>
  <si>
    <t>S01009094</t>
  </si>
  <si>
    <t>S01009095</t>
  </si>
  <si>
    <t>S01009096</t>
  </si>
  <si>
    <t>S01009097</t>
  </si>
  <si>
    <t>S01009098</t>
  </si>
  <si>
    <t>S01009099</t>
  </si>
  <si>
    <t>S01009100</t>
  </si>
  <si>
    <t>S01009101</t>
  </si>
  <si>
    <t>S01009102</t>
  </si>
  <si>
    <t>S01009103</t>
  </si>
  <si>
    <t>S01009104</t>
  </si>
  <si>
    <t>S01009105</t>
  </si>
  <si>
    <t>S01009106</t>
  </si>
  <si>
    <t>S01009107</t>
  </si>
  <si>
    <t>S01009108</t>
  </si>
  <si>
    <t>S01009109</t>
  </si>
  <si>
    <t>S01009110</t>
  </si>
  <si>
    <t>S01009111</t>
  </si>
  <si>
    <t>S01009112</t>
  </si>
  <si>
    <t>S01009113</t>
  </si>
  <si>
    <t>S01009114</t>
  </si>
  <si>
    <t>S01009115</t>
  </si>
  <si>
    <t>S01009116</t>
  </si>
  <si>
    <t>S01009117</t>
  </si>
  <si>
    <t>S01009118</t>
  </si>
  <si>
    <t>S01009119</t>
  </si>
  <si>
    <t>S01009120</t>
  </si>
  <si>
    <t>S01009121</t>
  </si>
  <si>
    <t>S01009122</t>
  </si>
  <si>
    <t>S01009123</t>
  </si>
  <si>
    <t>S01009124</t>
  </si>
  <si>
    <t>S01009125</t>
  </si>
  <si>
    <t>S01009126</t>
  </si>
  <si>
    <t>S01009127</t>
  </si>
  <si>
    <t>S01009128</t>
  </si>
  <si>
    <t>S01009129</t>
  </si>
  <si>
    <t>S01009130</t>
  </si>
  <si>
    <t>S01009131</t>
  </si>
  <si>
    <t>S01009132</t>
  </si>
  <si>
    <t>S01009133</t>
  </si>
  <si>
    <t>S01009134</t>
  </si>
  <si>
    <t>S01009135</t>
  </si>
  <si>
    <t>S01009136</t>
  </si>
  <si>
    <t>S01009137</t>
  </si>
  <si>
    <t>S01009138</t>
  </si>
  <si>
    <t>S01009139</t>
  </si>
  <si>
    <t>S01009140</t>
  </si>
  <si>
    <t>S01009141</t>
  </si>
  <si>
    <t>S01009142</t>
  </si>
  <si>
    <t>S01009143</t>
  </si>
  <si>
    <t>S01009144</t>
  </si>
  <si>
    <t>S01009145</t>
  </si>
  <si>
    <t>S01009146</t>
  </si>
  <si>
    <t>S01009147</t>
  </si>
  <si>
    <t>S01009148</t>
  </si>
  <si>
    <t>S01009149</t>
  </si>
  <si>
    <t>S01009150</t>
  </si>
  <si>
    <t>S01009151</t>
  </si>
  <si>
    <t>S01009152</t>
  </si>
  <si>
    <t>S01009153</t>
  </si>
  <si>
    <t>S01009154</t>
  </si>
  <si>
    <t>S01009155</t>
  </si>
  <si>
    <t>S01009156</t>
  </si>
  <si>
    <t>S01009157</t>
  </si>
  <si>
    <t>S01009158</t>
  </si>
  <si>
    <t>S01009159</t>
  </si>
  <si>
    <t>S01009160</t>
  </si>
  <si>
    <t>S01009161</t>
  </si>
  <si>
    <t>S01009162</t>
  </si>
  <si>
    <t>S01009163</t>
  </si>
  <si>
    <t>S01009164</t>
  </si>
  <si>
    <t>S01009165</t>
  </si>
  <si>
    <t>S01009166</t>
  </si>
  <si>
    <t>S01009167</t>
  </si>
  <si>
    <t>S01009168</t>
  </si>
  <si>
    <t>S01009169</t>
  </si>
  <si>
    <t>S01009170</t>
  </si>
  <si>
    <t>S01009171</t>
  </si>
  <si>
    <t>S01009172</t>
  </si>
  <si>
    <t>S01009173</t>
  </si>
  <si>
    <t>S01009174</t>
  </si>
  <si>
    <t>S01009175</t>
  </si>
  <si>
    <t>S01009176</t>
  </si>
  <si>
    <t>S01009177</t>
  </si>
  <si>
    <t>S01009178</t>
  </si>
  <si>
    <t>S01009179</t>
  </si>
  <si>
    <t>S01009180</t>
  </si>
  <si>
    <t>S01009181</t>
  </si>
  <si>
    <t>S01009182</t>
  </si>
  <si>
    <t>S01009183</t>
  </si>
  <si>
    <t>S01009184</t>
  </si>
  <si>
    <t>S01009185</t>
  </si>
  <si>
    <t>S01009186</t>
  </si>
  <si>
    <t>S01009187</t>
  </si>
  <si>
    <t>S01009188</t>
  </si>
  <si>
    <t>S01009189</t>
  </si>
  <si>
    <t>S01009190</t>
  </si>
  <si>
    <t>S01009191</t>
  </si>
  <si>
    <t>S01009192</t>
  </si>
  <si>
    <t>S01009193</t>
  </si>
  <si>
    <t>S01009194</t>
  </si>
  <si>
    <t>S01009195</t>
  </si>
  <si>
    <t>S01009196</t>
  </si>
  <si>
    <t>S01009197</t>
  </si>
  <si>
    <t>S01009198</t>
  </si>
  <si>
    <t>S01009199</t>
  </si>
  <si>
    <t>S01009200</t>
  </si>
  <si>
    <t>S01009201</t>
  </si>
  <si>
    <t>S01009202</t>
  </si>
  <si>
    <t>S01009203</t>
  </si>
  <si>
    <t>S01009204</t>
  </si>
  <si>
    <t>S01009205</t>
  </si>
  <si>
    <t>S01009206</t>
  </si>
  <si>
    <t>S01009207</t>
  </si>
  <si>
    <t>S01009208</t>
  </si>
  <si>
    <t>S01009209</t>
  </si>
  <si>
    <t>S01009210</t>
  </si>
  <si>
    <t>S01009211</t>
  </si>
  <si>
    <t>S01009212</t>
  </si>
  <si>
    <t>S01009213</t>
  </si>
  <si>
    <t>S01009214</t>
  </si>
  <si>
    <t>S01009215</t>
  </si>
  <si>
    <t>S01009216</t>
  </si>
  <si>
    <t>S01009217</t>
  </si>
  <si>
    <t>S01009218</t>
  </si>
  <si>
    <t>S01009219</t>
  </si>
  <si>
    <t>S01009220</t>
  </si>
  <si>
    <t>S01009221</t>
  </si>
  <si>
    <t>S01009222</t>
  </si>
  <si>
    <t>S01009223</t>
  </si>
  <si>
    <t>S01009224</t>
  </si>
  <si>
    <t>S01009225</t>
  </si>
  <si>
    <t>S01009226</t>
  </si>
  <si>
    <t>S01009227</t>
  </si>
  <si>
    <t>S01009228</t>
  </si>
  <si>
    <t>S01009229</t>
  </si>
  <si>
    <t>S01009230</t>
  </si>
  <si>
    <t>S01009231</t>
  </si>
  <si>
    <t>S01009232</t>
  </si>
  <si>
    <t>S01009233</t>
  </si>
  <si>
    <t>S01009234</t>
  </si>
  <si>
    <t>S01009235</t>
  </si>
  <si>
    <t>S01009236</t>
  </si>
  <si>
    <t>S01009237</t>
  </si>
  <si>
    <t>S01009238</t>
  </si>
  <si>
    <t>S01009239</t>
  </si>
  <si>
    <t>S01009240</t>
  </si>
  <si>
    <t>S01009241</t>
  </si>
  <si>
    <t>S01009242</t>
  </si>
  <si>
    <t>S01009243</t>
  </si>
  <si>
    <t>S01009244</t>
  </si>
  <si>
    <t>S01009245</t>
  </si>
  <si>
    <t>S01009246</t>
  </si>
  <si>
    <t>S01009247</t>
  </si>
  <si>
    <t>S01009248</t>
  </si>
  <si>
    <t>S01009249</t>
  </si>
  <si>
    <t>S01009250</t>
  </si>
  <si>
    <t>S01009251</t>
  </si>
  <si>
    <t>S01009252</t>
  </si>
  <si>
    <t>S01009253</t>
  </si>
  <si>
    <t>S01009254</t>
  </si>
  <si>
    <t>S01009255</t>
  </si>
  <si>
    <t>S01009256</t>
  </si>
  <si>
    <t>S01009257</t>
  </si>
  <si>
    <t>S01009258</t>
  </si>
  <si>
    <t>S01009259</t>
  </si>
  <si>
    <t>S01009260</t>
  </si>
  <si>
    <t>S01009261</t>
  </si>
  <si>
    <t>S01009262</t>
  </si>
  <si>
    <t>S01009263</t>
  </si>
  <si>
    <t>S01009264</t>
  </si>
  <si>
    <t>S01009265</t>
  </si>
  <si>
    <t>S01009266</t>
  </si>
  <si>
    <t>S01009267</t>
  </si>
  <si>
    <t>S01009268</t>
  </si>
  <si>
    <t>S01009269</t>
  </si>
  <si>
    <t>S01009270</t>
  </si>
  <si>
    <t>S01009271</t>
  </si>
  <si>
    <t>S01009272</t>
  </si>
  <si>
    <t>S01009273</t>
  </si>
  <si>
    <t>S01009274</t>
  </si>
  <si>
    <t>S01009275</t>
  </si>
  <si>
    <t>S01009276</t>
  </si>
  <si>
    <t>S01009277</t>
  </si>
  <si>
    <t>S01009278</t>
  </si>
  <si>
    <t>S01009279</t>
  </si>
  <si>
    <t>S01009280</t>
  </si>
  <si>
    <t>S01009281</t>
  </si>
  <si>
    <t>S01009282</t>
  </si>
  <si>
    <t>S01009283</t>
  </si>
  <si>
    <t>S01009284</t>
  </si>
  <si>
    <t>S01009285</t>
  </si>
  <si>
    <t>S01009286</t>
  </si>
  <si>
    <t>S01009287</t>
  </si>
  <si>
    <t>S01009288</t>
  </si>
  <si>
    <t>S01009289</t>
  </si>
  <si>
    <t>S01009290</t>
  </si>
  <si>
    <t>S01009291</t>
  </si>
  <si>
    <t>S01009292</t>
  </si>
  <si>
    <t>S01009293</t>
  </si>
  <si>
    <t>S01009294</t>
  </si>
  <si>
    <t>S01009295</t>
  </si>
  <si>
    <t>S01009296</t>
  </si>
  <si>
    <t>S01009297</t>
  </si>
  <si>
    <t>S01009298</t>
  </si>
  <si>
    <t>S01009299</t>
  </si>
  <si>
    <t>S01009300</t>
  </si>
  <si>
    <t>S01009301</t>
  </si>
  <si>
    <t>S01009302</t>
  </si>
  <si>
    <t>S01009303</t>
  </si>
  <si>
    <t>S01009304</t>
  </si>
  <si>
    <t>S01009305</t>
  </si>
  <si>
    <t>S01009306</t>
  </si>
  <si>
    <t>S01009307</t>
  </si>
  <si>
    <t>S01009308</t>
  </si>
  <si>
    <t>S01009309</t>
  </si>
  <si>
    <t>S01009310</t>
  </si>
  <si>
    <t>S01009311</t>
  </si>
  <si>
    <t>S01009312</t>
  </si>
  <si>
    <t>S01009313</t>
  </si>
  <si>
    <t>S01009314</t>
  </si>
  <si>
    <t>S01009315</t>
  </si>
  <si>
    <t>S01009316</t>
  </si>
  <si>
    <t>S01009317</t>
  </si>
  <si>
    <t>S01009318</t>
  </si>
  <si>
    <t>S01009319</t>
  </si>
  <si>
    <t>S01009320</t>
  </si>
  <si>
    <t>S01009321</t>
  </si>
  <si>
    <t>S01009322</t>
  </si>
  <si>
    <t>S01009323</t>
  </si>
  <si>
    <t>S01009324</t>
  </si>
  <si>
    <t>S01009325</t>
  </si>
  <si>
    <t>S01009326</t>
  </si>
  <si>
    <t>S01009327</t>
  </si>
  <si>
    <t>S01009328</t>
  </si>
  <si>
    <t>S01009329</t>
  </si>
  <si>
    <t>S01009330</t>
  </si>
  <si>
    <t>S01009331</t>
  </si>
  <si>
    <t>S01009332</t>
  </si>
  <si>
    <t>S01009333</t>
  </si>
  <si>
    <t>S01009334</t>
  </si>
  <si>
    <t>S01009335</t>
  </si>
  <si>
    <t>S01009336</t>
  </si>
  <si>
    <t>S01009337</t>
  </si>
  <si>
    <t>S01009338</t>
  </si>
  <si>
    <t>S01009339</t>
  </si>
  <si>
    <t>S01009340</t>
  </si>
  <si>
    <t>S01009341</t>
  </si>
  <si>
    <t>S01009342</t>
  </si>
  <si>
    <t>S01009343</t>
  </si>
  <si>
    <t>S01009344</t>
  </si>
  <si>
    <t>S01009345</t>
  </si>
  <si>
    <t>S01009346</t>
  </si>
  <si>
    <t>S01009347</t>
  </si>
  <si>
    <t>S01009348</t>
  </si>
  <si>
    <t>S01009349</t>
  </si>
  <si>
    <t>S01009350</t>
  </si>
  <si>
    <t>S01009351</t>
  </si>
  <si>
    <t>S01009352</t>
  </si>
  <si>
    <t>S01009353</t>
  </si>
  <si>
    <t>S01009354</t>
  </si>
  <si>
    <t>S01009355</t>
  </si>
  <si>
    <t>S01009356</t>
  </si>
  <si>
    <t>S01009357</t>
  </si>
  <si>
    <t>S01009358</t>
  </si>
  <si>
    <t>S01009359</t>
  </si>
  <si>
    <t>S01009360</t>
  </si>
  <si>
    <t>S01009361</t>
  </si>
  <si>
    <t>S01009362</t>
  </si>
  <si>
    <t>S01009363</t>
  </si>
  <si>
    <t>S01009364</t>
  </si>
  <si>
    <t>S01009365</t>
  </si>
  <si>
    <t>S01009366</t>
  </si>
  <si>
    <t>S01009367</t>
  </si>
  <si>
    <t>S01009368</t>
  </si>
  <si>
    <t>S01009369</t>
  </si>
  <si>
    <t>S01009370</t>
  </si>
  <si>
    <t>S01009371</t>
  </si>
  <si>
    <t>S01009372</t>
  </si>
  <si>
    <t>S01009373</t>
  </si>
  <si>
    <t>S01009374</t>
  </si>
  <si>
    <t>S01009375</t>
  </si>
  <si>
    <t>S01009376</t>
  </si>
  <si>
    <t>S01009377</t>
  </si>
  <si>
    <t>S01009378</t>
  </si>
  <si>
    <t>S01009379</t>
  </si>
  <si>
    <t>S01009380</t>
  </si>
  <si>
    <t>S01009381</t>
  </si>
  <si>
    <t>S01009382</t>
  </si>
  <si>
    <t>S01009383</t>
  </si>
  <si>
    <t>S01009384</t>
  </si>
  <si>
    <t>S01009385</t>
  </si>
  <si>
    <t>S01009386</t>
  </si>
  <si>
    <t>S01009387</t>
  </si>
  <si>
    <t>S01009388</t>
  </si>
  <si>
    <t>S01009389</t>
  </si>
  <si>
    <t>S01009390</t>
  </si>
  <si>
    <t>S01009391</t>
  </si>
  <si>
    <t>S01009392</t>
  </si>
  <si>
    <t>S01009393</t>
  </si>
  <si>
    <t>S01009394</t>
  </si>
  <si>
    <t>S01009395</t>
  </si>
  <si>
    <t>S01009396</t>
  </si>
  <si>
    <t>S01009397</t>
  </si>
  <si>
    <t>S01009398</t>
  </si>
  <si>
    <t>S01009399</t>
  </si>
  <si>
    <t>S01009400</t>
  </si>
  <si>
    <t>S01009401</t>
  </si>
  <si>
    <t>S01009402</t>
  </si>
  <si>
    <t>S01009403</t>
  </si>
  <si>
    <t>S01009404</t>
  </si>
  <si>
    <t>S01009405</t>
  </si>
  <si>
    <t>S01009406</t>
  </si>
  <si>
    <t>S01009407</t>
  </si>
  <si>
    <t>S01009408</t>
  </si>
  <si>
    <t>S01009409</t>
  </si>
  <si>
    <t>S01009410</t>
  </si>
  <si>
    <t>S01009411</t>
  </si>
  <si>
    <t>S01009412</t>
  </si>
  <si>
    <t>S01009413</t>
  </si>
  <si>
    <t>S01009414</t>
  </si>
  <si>
    <t>S01009415</t>
  </si>
  <si>
    <t>S01009416</t>
  </si>
  <si>
    <t>S01009417</t>
  </si>
  <si>
    <t>S01009418</t>
  </si>
  <si>
    <t>S01009419</t>
  </si>
  <si>
    <t>S01009420</t>
  </si>
  <si>
    <t>S01009421</t>
  </si>
  <si>
    <t>S01009422</t>
  </si>
  <si>
    <t>S01009423</t>
  </si>
  <si>
    <t>S01009424</t>
  </si>
  <si>
    <t>S01009425</t>
  </si>
  <si>
    <t>S01009426</t>
  </si>
  <si>
    <t>S01009427</t>
  </si>
  <si>
    <t>S01009428</t>
  </si>
  <si>
    <t>S01009429</t>
  </si>
  <si>
    <t>S01009430</t>
  </si>
  <si>
    <t>S01009431</t>
  </si>
  <si>
    <t>S01009432</t>
  </si>
  <si>
    <t>S01009433</t>
  </si>
  <si>
    <t>S01009434</t>
  </si>
  <si>
    <t>S01009435</t>
  </si>
  <si>
    <t>S01009436</t>
  </si>
  <si>
    <t>S01009437</t>
  </si>
  <si>
    <t>S01009438</t>
  </si>
  <si>
    <t>S01009439</t>
  </si>
  <si>
    <t>S01009440</t>
  </si>
  <si>
    <t>S01009441</t>
  </si>
  <si>
    <t>S01009442</t>
  </si>
  <si>
    <t>S01009443</t>
  </si>
  <si>
    <t>S01009444</t>
  </si>
  <si>
    <t>S01009445</t>
  </si>
  <si>
    <t>S01009446</t>
  </si>
  <si>
    <t>S01009447</t>
  </si>
  <si>
    <t>S01009448</t>
  </si>
  <si>
    <t>S01009449</t>
  </si>
  <si>
    <t>S01009450</t>
  </si>
  <si>
    <t>S01009451</t>
  </si>
  <si>
    <t>S01009452</t>
  </si>
  <si>
    <t>S01009453</t>
  </si>
  <si>
    <t>S01009454</t>
  </si>
  <si>
    <t>S01009455</t>
  </si>
  <si>
    <t>S01009456</t>
  </si>
  <si>
    <t>S01009457</t>
  </si>
  <si>
    <t>S01009458</t>
  </si>
  <si>
    <t>S01009459</t>
  </si>
  <si>
    <t>S01009460</t>
  </si>
  <si>
    <t>S01009461</t>
  </si>
  <si>
    <t>S01009462</t>
  </si>
  <si>
    <t>S01009463</t>
  </si>
  <si>
    <t>S01009464</t>
  </si>
  <si>
    <t>S01009465</t>
  </si>
  <si>
    <t>S01009466</t>
  </si>
  <si>
    <t>S01009467</t>
  </si>
  <si>
    <t>S01009468</t>
  </si>
  <si>
    <t>S01009469</t>
  </si>
  <si>
    <t>S01009470</t>
  </si>
  <si>
    <t>S01009471</t>
  </si>
  <si>
    <t>S01009472</t>
  </si>
  <si>
    <t>S01009473</t>
  </si>
  <si>
    <t>S01009474</t>
  </si>
  <si>
    <t>S01009475</t>
  </si>
  <si>
    <t>S01009476</t>
  </si>
  <si>
    <t>S01009477</t>
  </si>
  <si>
    <t>S01009478</t>
  </si>
  <si>
    <t>S01009479</t>
  </si>
  <si>
    <t>S01009480</t>
  </si>
  <si>
    <t>S01009481</t>
  </si>
  <si>
    <t>S01009482</t>
  </si>
  <si>
    <t>S01009483</t>
  </si>
  <si>
    <t>S01009484</t>
  </si>
  <si>
    <t>S01009485</t>
  </si>
  <si>
    <t>S01009486</t>
  </si>
  <si>
    <t>S01009487</t>
  </si>
  <si>
    <t>S01009488</t>
  </si>
  <si>
    <t>S01009489</t>
  </si>
  <si>
    <t>S01009490</t>
  </si>
  <si>
    <t>S01009491</t>
  </si>
  <si>
    <t>S01009492</t>
  </si>
  <si>
    <t>S01009493</t>
  </si>
  <si>
    <t>S01009494</t>
  </si>
  <si>
    <t>S01009495</t>
  </si>
  <si>
    <t>S01009496</t>
  </si>
  <si>
    <t>S01009497</t>
  </si>
  <si>
    <t>S01009498</t>
  </si>
  <si>
    <t>S01009499</t>
  </si>
  <si>
    <t>S01009500</t>
  </si>
  <si>
    <t>S01009501</t>
  </si>
  <si>
    <t>S01009502</t>
  </si>
  <si>
    <t>S01009503</t>
  </si>
  <si>
    <t>S01009504</t>
  </si>
  <si>
    <t>S01009505</t>
  </si>
  <si>
    <t>S01009506</t>
  </si>
  <si>
    <t>S01009507</t>
  </si>
  <si>
    <t>S01009508</t>
  </si>
  <si>
    <t>S01009509</t>
  </si>
  <si>
    <t>S01009510</t>
  </si>
  <si>
    <t>S01009511</t>
  </si>
  <si>
    <t>S01009512</t>
  </si>
  <si>
    <t>S01009513</t>
  </si>
  <si>
    <t>S01009514</t>
  </si>
  <si>
    <t>S01009515</t>
  </si>
  <si>
    <t>S01009516</t>
  </si>
  <si>
    <t>S01009517</t>
  </si>
  <si>
    <t>S01009518</t>
  </si>
  <si>
    <t>S01009519</t>
  </si>
  <si>
    <t>S01009520</t>
  </si>
  <si>
    <t>S01009521</t>
  </si>
  <si>
    <t>S01009522</t>
  </si>
  <si>
    <t>S01009523</t>
  </si>
  <si>
    <t>S01009524</t>
  </si>
  <si>
    <t>S01009525</t>
  </si>
  <si>
    <t>S01009526</t>
  </si>
  <si>
    <t>S01009527</t>
  </si>
  <si>
    <t>S01009528</t>
  </si>
  <si>
    <t>S01009529</t>
  </si>
  <si>
    <t>S01009530</t>
  </si>
  <si>
    <t>S01009531</t>
  </si>
  <si>
    <t>S01009532</t>
  </si>
  <si>
    <t>S01009533</t>
  </si>
  <si>
    <t>S01009534</t>
  </si>
  <si>
    <t>S01009535</t>
  </si>
  <si>
    <t>S01009536</t>
  </si>
  <si>
    <t>S01009537</t>
  </si>
  <si>
    <t>S01009538</t>
  </si>
  <si>
    <t>S01009539</t>
  </si>
  <si>
    <t>S01009540</t>
  </si>
  <si>
    <t>S01009541</t>
  </si>
  <si>
    <t>S01009542</t>
  </si>
  <si>
    <t>S01009543</t>
  </si>
  <si>
    <t>S01009544</t>
  </si>
  <si>
    <t>S01009545</t>
  </si>
  <si>
    <t>S01009546</t>
  </si>
  <si>
    <t>S01009547</t>
  </si>
  <si>
    <t>S01009548</t>
  </si>
  <si>
    <t>S01009549</t>
  </si>
  <si>
    <t>S01009550</t>
  </si>
  <si>
    <t>S01009551</t>
  </si>
  <si>
    <t>S01009552</t>
  </si>
  <si>
    <t>S01009553</t>
  </si>
  <si>
    <t>S01009554</t>
  </si>
  <si>
    <t>S01009555</t>
  </si>
  <si>
    <t>S01009556</t>
  </si>
  <si>
    <t>S01009557</t>
  </si>
  <si>
    <t>S01009558</t>
  </si>
  <si>
    <t>S01009559</t>
  </si>
  <si>
    <t>S01009560</t>
  </si>
  <si>
    <t>S01009561</t>
  </si>
  <si>
    <t>S01009562</t>
  </si>
  <si>
    <t>S01009563</t>
  </si>
  <si>
    <t>S01009564</t>
  </si>
  <si>
    <t>S01009565</t>
  </si>
  <si>
    <t>S01009566</t>
  </si>
  <si>
    <t>S01009567</t>
  </si>
  <si>
    <t>S01009568</t>
  </si>
  <si>
    <t>S01009569</t>
  </si>
  <si>
    <t>S01009570</t>
  </si>
  <si>
    <t>S01009571</t>
  </si>
  <si>
    <t>S01009572</t>
  </si>
  <si>
    <t>S01009573</t>
  </si>
  <si>
    <t>S01009574</t>
  </si>
  <si>
    <t>S01009575</t>
  </si>
  <si>
    <t>S01009576</t>
  </si>
  <si>
    <t>S01009577</t>
  </si>
  <si>
    <t>S01009578</t>
  </si>
  <si>
    <t>S01009579</t>
  </si>
  <si>
    <t>S01009580</t>
  </si>
  <si>
    <t>S01009581</t>
  </si>
  <si>
    <t>S01009582</t>
  </si>
  <si>
    <t>S01009583</t>
  </si>
  <si>
    <t>S01009584</t>
  </si>
  <si>
    <t>S01009585</t>
  </si>
  <si>
    <t>S01009586</t>
  </si>
  <si>
    <t>S01009587</t>
  </si>
  <si>
    <t>S01009588</t>
  </si>
  <si>
    <t>S01009589</t>
  </si>
  <si>
    <t>S01009590</t>
  </si>
  <si>
    <t>S01009591</t>
  </si>
  <si>
    <t>S01009592</t>
  </si>
  <si>
    <t>S01009593</t>
  </si>
  <si>
    <t>S01009594</t>
  </si>
  <si>
    <t>S01009595</t>
  </si>
  <si>
    <t>S01009596</t>
  </si>
  <si>
    <t>S01009597</t>
  </si>
  <si>
    <t>S01009598</t>
  </si>
  <si>
    <t>S01009599</t>
  </si>
  <si>
    <t>S01009600</t>
  </si>
  <si>
    <t>S01009601</t>
  </si>
  <si>
    <t>S01009602</t>
  </si>
  <si>
    <t>S01009603</t>
  </si>
  <si>
    <t>S01009604</t>
  </si>
  <si>
    <t>S01009605</t>
  </si>
  <si>
    <t>S01009606</t>
  </si>
  <si>
    <t>S01009607</t>
  </si>
  <si>
    <t>S01009608</t>
  </si>
  <si>
    <t>S01009609</t>
  </si>
  <si>
    <t>S01009610</t>
  </si>
  <si>
    <t>S01009611</t>
  </si>
  <si>
    <t>S01009612</t>
  </si>
  <si>
    <t>S01009613</t>
  </si>
  <si>
    <t>S01009614</t>
  </si>
  <si>
    <t>S01009615</t>
  </si>
  <si>
    <t>S01009616</t>
  </si>
  <si>
    <t>S01009617</t>
  </si>
  <si>
    <t>S01009618</t>
  </si>
  <si>
    <t>S01009619</t>
  </si>
  <si>
    <t>S01009620</t>
  </si>
  <si>
    <t>S01009621</t>
  </si>
  <si>
    <t>S01009622</t>
  </si>
  <si>
    <t>S01009623</t>
  </si>
  <si>
    <t>S01009624</t>
  </si>
  <si>
    <t>S01009625</t>
  </si>
  <si>
    <t>S01009626</t>
  </si>
  <si>
    <t>S01009627</t>
  </si>
  <si>
    <t>S01009628</t>
  </si>
  <si>
    <t>S01009629</t>
  </si>
  <si>
    <t>S01009630</t>
  </si>
  <si>
    <t>S01009631</t>
  </si>
  <si>
    <t>S01009632</t>
  </si>
  <si>
    <t>S01009633</t>
  </si>
  <si>
    <t>S01009634</t>
  </si>
  <si>
    <t>S01009635</t>
  </si>
  <si>
    <t>S01009636</t>
  </si>
  <si>
    <t>S01009637</t>
  </si>
  <si>
    <t>S01009638</t>
  </si>
  <si>
    <t>S01009639</t>
  </si>
  <si>
    <t>S01009640</t>
  </si>
  <si>
    <t>S01009641</t>
  </si>
  <si>
    <t>S01009642</t>
  </si>
  <si>
    <t>S01009643</t>
  </si>
  <si>
    <t>S01009644</t>
  </si>
  <si>
    <t>S01009645</t>
  </si>
  <si>
    <t>S01009646</t>
  </si>
  <si>
    <t>S01009647</t>
  </si>
  <si>
    <t>S01009648</t>
  </si>
  <si>
    <t>S01009649</t>
  </si>
  <si>
    <t>S01009650</t>
  </si>
  <si>
    <t>S01009651</t>
  </si>
  <si>
    <t>S01009652</t>
  </si>
  <si>
    <t>S01009653</t>
  </si>
  <si>
    <t>S01009654</t>
  </si>
  <si>
    <t>S01009655</t>
  </si>
  <si>
    <t>S01009656</t>
  </si>
  <si>
    <t>S01009657</t>
  </si>
  <si>
    <t>S01009658</t>
  </si>
  <si>
    <t>S01009659</t>
  </si>
  <si>
    <t>S01009660</t>
  </si>
  <si>
    <t>S01009661</t>
  </si>
  <si>
    <t>S01009662</t>
  </si>
  <si>
    <t>S01009663</t>
  </si>
  <si>
    <t>S01009664</t>
  </si>
  <si>
    <t>S01009665</t>
  </si>
  <si>
    <t>S01009666</t>
  </si>
  <si>
    <t>S01009667</t>
  </si>
  <si>
    <t>S01009668</t>
  </si>
  <si>
    <t>S01009669</t>
  </si>
  <si>
    <t>S01009670</t>
  </si>
  <si>
    <t>S01009671</t>
  </si>
  <si>
    <t>S01009672</t>
  </si>
  <si>
    <t>S01009673</t>
  </si>
  <si>
    <t>S01009674</t>
  </si>
  <si>
    <t>S01009675</t>
  </si>
  <si>
    <t>S01009676</t>
  </si>
  <si>
    <t>S01009677</t>
  </si>
  <si>
    <t>S01009678</t>
  </si>
  <si>
    <t>S01009679</t>
  </si>
  <si>
    <t>S01009680</t>
  </si>
  <si>
    <t>S01009681</t>
  </si>
  <si>
    <t>S01009682</t>
  </si>
  <si>
    <t>S01009683</t>
  </si>
  <si>
    <t>S01009684</t>
  </si>
  <si>
    <t>S01009685</t>
  </si>
  <si>
    <t>S01009686</t>
  </si>
  <si>
    <t>S01009687</t>
  </si>
  <si>
    <t>S01009688</t>
  </si>
  <si>
    <t>S01009689</t>
  </si>
  <si>
    <t>S01009690</t>
  </si>
  <si>
    <t>S01009691</t>
  </si>
  <si>
    <t>S01009692</t>
  </si>
  <si>
    <t>S01009693</t>
  </si>
  <si>
    <t>S01009694</t>
  </si>
  <si>
    <t>S01009695</t>
  </si>
  <si>
    <t>S01009696</t>
  </si>
  <si>
    <t>S01009697</t>
  </si>
  <si>
    <t>S01009698</t>
  </si>
  <si>
    <t>S01009699</t>
  </si>
  <si>
    <t>S01009700</t>
  </si>
  <si>
    <t>S01009701</t>
  </si>
  <si>
    <t>S01009702</t>
  </si>
  <si>
    <t>S01009703</t>
  </si>
  <si>
    <t>S01009704</t>
  </si>
  <si>
    <t>S01009705</t>
  </si>
  <si>
    <t>S01009706</t>
  </si>
  <si>
    <t>S01009707</t>
  </si>
  <si>
    <t>S01009708</t>
  </si>
  <si>
    <t>S01009709</t>
  </si>
  <si>
    <t>S01009710</t>
  </si>
  <si>
    <t>S01009711</t>
  </si>
  <si>
    <t>S01009712</t>
  </si>
  <si>
    <t>S01009713</t>
  </si>
  <si>
    <t>S01009714</t>
  </si>
  <si>
    <t>S01009715</t>
  </si>
  <si>
    <t>S01009716</t>
  </si>
  <si>
    <t>S01009717</t>
  </si>
  <si>
    <t>S01009718</t>
  </si>
  <si>
    <t>S01009719</t>
  </si>
  <si>
    <t>S01009720</t>
  </si>
  <si>
    <t>S01009721</t>
  </si>
  <si>
    <t>S01009722</t>
  </si>
  <si>
    <t>S01009723</t>
  </si>
  <si>
    <t>S01009724</t>
  </si>
  <si>
    <t>S01009725</t>
  </si>
  <si>
    <t>S01009726</t>
  </si>
  <si>
    <t>S01009727</t>
  </si>
  <si>
    <t>S01009728</t>
  </si>
  <si>
    <t>S01009729</t>
  </si>
  <si>
    <t>S01009730</t>
  </si>
  <si>
    <t>S01009731</t>
  </si>
  <si>
    <t>S01009732</t>
  </si>
  <si>
    <t>S01009733</t>
  </si>
  <si>
    <t>S01009734</t>
  </si>
  <si>
    <t>S01009735</t>
  </si>
  <si>
    <t>S01009736</t>
  </si>
  <si>
    <t>S01009737</t>
  </si>
  <si>
    <t>S01009738</t>
  </si>
  <si>
    <t>S01009739</t>
  </si>
  <si>
    <t>S01009740</t>
  </si>
  <si>
    <t>S01009741</t>
  </si>
  <si>
    <t>S01009742</t>
  </si>
  <si>
    <t>S01009743</t>
  </si>
  <si>
    <t>S01009744</t>
  </si>
  <si>
    <t>S01009745</t>
  </si>
  <si>
    <t>S01009746</t>
  </si>
  <si>
    <t>S01009747</t>
  </si>
  <si>
    <t>S01009748</t>
  </si>
  <si>
    <t>S01009749</t>
  </si>
  <si>
    <t>S01009750</t>
  </si>
  <si>
    <t>S01009751</t>
  </si>
  <si>
    <t>S01009752</t>
  </si>
  <si>
    <t>S01009753</t>
  </si>
  <si>
    <t>S01009754</t>
  </si>
  <si>
    <t>S01009755</t>
  </si>
  <si>
    <t>S01009756</t>
  </si>
  <si>
    <t>S01009757</t>
  </si>
  <si>
    <t>S01009758</t>
  </si>
  <si>
    <t>S01009759</t>
  </si>
  <si>
    <t>S01009760</t>
  </si>
  <si>
    <t>S01009761</t>
  </si>
  <si>
    <t>S01009762</t>
  </si>
  <si>
    <t>S01009763</t>
  </si>
  <si>
    <t>S01009764</t>
  </si>
  <si>
    <t>S01009765</t>
  </si>
  <si>
    <t>S01009766</t>
  </si>
  <si>
    <t>S01009767</t>
  </si>
  <si>
    <t>S01009768</t>
  </si>
  <si>
    <t>S01009769</t>
  </si>
  <si>
    <t>S01009770</t>
  </si>
  <si>
    <t>S01009771</t>
  </si>
  <si>
    <t>S01009772</t>
  </si>
  <si>
    <t>S01009773</t>
  </si>
  <si>
    <t>S01009774</t>
  </si>
  <si>
    <t>S01009775</t>
  </si>
  <si>
    <t>S01009776</t>
  </si>
  <si>
    <t>S01009777</t>
  </si>
  <si>
    <t>S01009778</t>
  </si>
  <si>
    <t>S01009779</t>
  </si>
  <si>
    <t>S01009780</t>
  </si>
  <si>
    <t>S01009781</t>
  </si>
  <si>
    <t>S01009782</t>
  </si>
  <si>
    <t>S01009783</t>
  </si>
  <si>
    <t>S01009784</t>
  </si>
  <si>
    <t>S01009785</t>
  </si>
  <si>
    <t>S01009786</t>
  </si>
  <si>
    <t>S01009787</t>
  </si>
  <si>
    <t>S01009788</t>
  </si>
  <si>
    <t>S01009789</t>
  </si>
  <si>
    <t>S01009790</t>
  </si>
  <si>
    <t>S01009791</t>
  </si>
  <si>
    <t>S01009792</t>
  </si>
  <si>
    <t>S01009793</t>
  </si>
  <si>
    <t>S01009794</t>
  </si>
  <si>
    <t>S01009795</t>
  </si>
  <si>
    <t>S01009796</t>
  </si>
  <si>
    <t>S01009797</t>
  </si>
  <si>
    <t>S01009798</t>
  </si>
  <si>
    <t>S01009799</t>
  </si>
  <si>
    <t>S01009800</t>
  </si>
  <si>
    <t>S01009801</t>
  </si>
  <si>
    <t>S01009802</t>
  </si>
  <si>
    <t>S01009803</t>
  </si>
  <si>
    <t>S01009804</t>
  </si>
  <si>
    <t>S01009805</t>
  </si>
  <si>
    <t>S01009806</t>
  </si>
  <si>
    <t>S01009807</t>
  </si>
  <si>
    <t>S01009808</t>
  </si>
  <si>
    <t>S01009809</t>
  </si>
  <si>
    <t>S01009810</t>
  </si>
  <si>
    <t>S01009811</t>
  </si>
  <si>
    <t>S01009812</t>
  </si>
  <si>
    <t>S01009813</t>
  </si>
  <si>
    <t>S01009814</t>
  </si>
  <si>
    <t>S01009815</t>
  </si>
  <si>
    <t>S01009816</t>
  </si>
  <si>
    <t>S01009817</t>
  </si>
  <si>
    <t>S01009818</t>
  </si>
  <si>
    <t>S01009819</t>
  </si>
  <si>
    <t>S01009820</t>
  </si>
  <si>
    <t>S01009821</t>
  </si>
  <si>
    <t>S01009822</t>
  </si>
  <si>
    <t>S01009823</t>
  </si>
  <si>
    <t>S01009824</t>
  </si>
  <si>
    <t>S01009825</t>
  </si>
  <si>
    <t>S01009826</t>
  </si>
  <si>
    <t>S01009827</t>
  </si>
  <si>
    <t>S01009828</t>
  </si>
  <si>
    <t>S01009829</t>
  </si>
  <si>
    <t>S01009830</t>
  </si>
  <si>
    <t>S01009831</t>
  </si>
  <si>
    <t>S01009832</t>
  </si>
  <si>
    <t>S01009833</t>
  </si>
  <si>
    <t>S01009834</t>
  </si>
  <si>
    <t>S01009835</t>
  </si>
  <si>
    <t>S01009836</t>
  </si>
  <si>
    <t>S01009837</t>
  </si>
  <si>
    <t>S01009838</t>
  </si>
  <si>
    <t>S01009839</t>
  </si>
  <si>
    <t>S01009840</t>
  </si>
  <si>
    <t>S01009841</t>
  </si>
  <si>
    <t>S01009842</t>
  </si>
  <si>
    <t>S01009843</t>
  </si>
  <si>
    <t>S01009844</t>
  </si>
  <si>
    <t>S01009845</t>
  </si>
  <si>
    <t>S01009846</t>
  </si>
  <si>
    <t>S01009847</t>
  </si>
  <si>
    <t>S01009848</t>
  </si>
  <si>
    <t>S01009849</t>
  </si>
  <si>
    <t>S01009850</t>
  </si>
  <si>
    <t>S01009851</t>
  </si>
  <si>
    <t>S01009852</t>
  </si>
  <si>
    <t>S01009853</t>
  </si>
  <si>
    <t>S01009854</t>
  </si>
  <si>
    <t>S01009855</t>
  </si>
  <si>
    <t>S01009856</t>
  </si>
  <si>
    <t>S01009857</t>
  </si>
  <si>
    <t>S01009858</t>
  </si>
  <si>
    <t>S01009859</t>
  </si>
  <si>
    <t>S01009860</t>
  </si>
  <si>
    <t>S01009861</t>
  </si>
  <si>
    <t>S01009862</t>
  </si>
  <si>
    <t>S01009863</t>
  </si>
  <si>
    <t>S01009864</t>
  </si>
  <si>
    <t>S01009865</t>
  </si>
  <si>
    <t>S01009866</t>
  </si>
  <si>
    <t>S01009867</t>
  </si>
  <si>
    <t>S01009868</t>
  </si>
  <si>
    <t>S01009869</t>
  </si>
  <si>
    <t>S01009870</t>
  </si>
  <si>
    <t>S01009871</t>
  </si>
  <si>
    <t>S01009872</t>
  </si>
  <si>
    <t>S01009873</t>
  </si>
  <si>
    <t>S01009874</t>
  </si>
  <si>
    <t>S01009875</t>
  </si>
  <si>
    <t>S01009876</t>
  </si>
  <si>
    <t>S01009877</t>
  </si>
  <si>
    <t>S01009878</t>
  </si>
  <si>
    <t>S01009879</t>
  </si>
  <si>
    <t>S01009880</t>
  </si>
  <si>
    <t>S01009881</t>
  </si>
  <si>
    <t>S01009882</t>
  </si>
  <si>
    <t>S01009883</t>
  </si>
  <si>
    <t>S01009884</t>
  </si>
  <si>
    <t>S01009885</t>
  </si>
  <si>
    <t>S01009886</t>
  </si>
  <si>
    <t>S01009887</t>
  </si>
  <si>
    <t>S01009888</t>
  </si>
  <si>
    <t>S01009889</t>
  </si>
  <si>
    <t>S01009890</t>
  </si>
  <si>
    <t>S01009891</t>
  </si>
  <si>
    <t>S01009892</t>
  </si>
  <si>
    <t>S01009893</t>
  </si>
  <si>
    <t>S01009894</t>
  </si>
  <si>
    <t>S01009895</t>
  </si>
  <si>
    <t>S01009896</t>
  </si>
  <si>
    <t>S01009897</t>
  </si>
  <si>
    <t>S01009898</t>
  </si>
  <si>
    <t>S01009899</t>
  </si>
  <si>
    <t>S01009900</t>
  </si>
  <si>
    <t>S01009901</t>
  </si>
  <si>
    <t>S01009902</t>
  </si>
  <si>
    <t>S01009903</t>
  </si>
  <si>
    <t>S01009904</t>
  </si>
  <si>
    <t>S01009905</t>
  </si>
  <si>
    <t>S01009906</t>
  </si>
  <si>
    <t>S01009907</t>
  </si>
  <si>
    <t>S01009908</t>
  </si>
  <si>
    <t>S01009909</t>
  </si>
  <si>
    <t>S01009910</t>
  </si>
  <si>
    <t>S01009911</t>
  </si>
  <si>
    <t>S01009912</t>
  </si>
  <si>
    <t>S01009913</t>
  </si>
  <si>
    <t>S01009914</t>
  </si>
  <si>
    <t>S01009915</t>
  </si>
  <si>
    <t>S01009916</t>
  </si>
  <si>
    <t>S01009917</t>
  </si>
  <si>
    <t>S01009918</t>
  </si>
  <si>
    <t>S01009919</t>
  </si>
  <si>
    <t>S01009920</t>
  </si>
  <si>
    <t>S01009921</t>
  </si>
  <si>
    <t>S01009922</t>
  </si>
  <si>
    <t>S01009923</t>
  </si>
  <si>
    <t>S01009924</t>
  </si>
  <si>
    <t>S01009925</t>
  </si>
  <si>
    <t>S01009926</t>
  </si>
  <si>
    <t>S01009927</t>
  </si>
  <si>
    <t>S01009928</t>
  </si>
  <si>
    <t>S01009929</t>
  </si>
  <si>
    <t>S01009930</t>
  </si>
  <si>
    <t>S01009931</t>
  </si>
  <si>
    <t>S01009932</t>
  </si>
  <si>
    <t>S01009933</t>
  </si>
  <si>
    <t>S01009934</t>
  </si>
  <si>
    <t>S01009935</t>
  </si>
  <si>
    <t>S01009936</t>
  </si>
  <si>
    <t>S01009937</t>
  </si>
  <si>
    <t>S01009938</t>
  </si>
  <si>
    <t>S01009939</t>
  </si>
  <si>
    <t>S01009940</t>
  </si>
  <si>
    <t>S01009941</t>
  </si>
  <si>
    <t>S01009942</t>
  </si>
  <si>
    <t>S01009943</t>
  </si>
  <si>
    <t>S01009944</t>
  </si>
  <si>
    <t>S01009945</t>
  </si>
  <si>
    <t>S01009946</t>
  </si>
  <si>
    <t>S01009947</t>
  </si>
  <si>
    <t>S01009948</t>
  </si>
  <si>
    <t>S01009949</t>
  </si>
  <si>
    <t>S01009950</t>
  </si>
  <si>
    <t>S01009951</t>
  </si>
  <si>
    <t>S01009952</t>
  </si>
  <si>
    <t>S01009953</t>
  </si>
  <si>
    <t>S01009954</t>
  </si>
  <si>
    <t>S01009955</t>
  </si>
  <si>
    <t>S01009956</t>
  </si>
  <si>
    <t>S01009957</t>
  </si>
  <si>
    <t>S01009958</t>
  </si>
  <si>
    <t>S01009959</t>
  </si>
  <si>
    <t>S01009960</t>
  </si>
  <si>
    <t>S01009961</t>
  </si>
  <si>
    <t>S01009962</t>
  </si>
  <si>
    <t>S01009963</t>
  </si>
  <si>
    <t>S01009964</t>
  </si>
  <si>
    <t>S01009965</t>
  </si>
  <si>
    <t>S01009966</t>
  </si>
  <si>
    <t>S01009967</t>
  </si>
  <si>
    <t>S01009968</t>
  </si>
  <si>
    <t>S01009969</t>
  </si>
  <si>
    <t>S01009970</t>
  </si>
  <si>
    <t>S01009971</t>
  </si>
  <si>
    <t>S01009972</t>
  </si>
  <si>
    <t>S01009973</t>
  </si>
  <si>
    <t>S01009974</t>
  </si>
  <si>
    <t>S01009975</t>
  </si>
  <si>
    <t>S01009976</t>
  </si>
  <si>
    <t>S01009977</t>
  </si>
  <si>
    <t>S01009978</t>
  </si>
  <si>
    <t>S01009979</t>
  </si>
  <si>
    <t>S01009980</t>
  </si>
  <si>
    <t>S01009981</t>
  </si>
  <si>
    <t>S01009982</t>
  </si>
  <si>
    <t>S01009983</t>
  </si>
  <si>
    <t>S01009984</t>
  </si>
  <si>
    <t>S01009985</t>
  </si>
  <si>
    <t>S01009986</t>
  </si>
  <si>
    <t>S01009987</t>
  </si>
  <si>
    <t>S01009988</t>
  </si>
  <si>
    <t>S01009989</t>
  </si>
  <si>
    <t>S01009990</t>
  </si>
  <si>
    <t>S01009991</t>
  </si>
  <si>
    <t>S01009992</t>
  </si>
  <si>
    <t>S01009993</t>
  </si>
  <si>
    <t>S01009994</t>
  </si>
  <si>
    <t>S01009995</t>
  </si>
  <si>
    <t>S01009996</t>
  </si>
  <si>
    <t>S01009997</t>
  </si>
  <si>
    <t>S01009998</t>
  </si>
  <si>
    <t>S01009999</t>
  </si>
  <si>
    <t>S01010000</t>
  </si>
  <si>
    <t>S01010001</t>
  </si>
  <si>
    <t>S01010002</t>
  </si>
  <si>
    <t>S01010003</t>
  </si>
  <si>
    <t>S01010004</t>
  </si>
  <si>
    <t>S01010005</t>
  </si>
  <si>
    <t>S01010006</t>
  </si>
  <si>
    <t>S01010007</t>
  </si>
  <si>
    <t>S01010008</t>
  </si>
  <si>
    <t>S01010009</t>
  </si>
  <si>
    <t>S01010010</t>
  </si>
  <si>
    <t>S01010011</t>
  </si>
  <si>
    <t>S01010012</t>
  </si>
  <si>
    <t>S01010013</t>
  </si>
  <si>
    <t>S01010014</t>
  </si>
  <si>
    <t>S01010015</t>
  </si>
  <si>
    <t>S01010016</t>
  </si>
  <si>
    <t>S01010017</t>
  </si>
  <si>
    <t>S01010018</t>
  </si>
  <si>
    <t>S01010019</t>
  </si>
  <si>
    <t>S01010020</t>
  </si>
  <si>
    <t>S01010021</t>
  </si>
  <si>
    <t>S01010022</t>
  </si>
  <si>
    <t>S01010023</t>
  </si>
  <si>
    <t>S01010024</t>
  </si>
  <si>
    <t>S01010025</t>
  </si>
  <si>
    <t>S01010026</t>
  </si>
  <si>
    <t>S01010027</t>
  </si>
  <si>
    <t>S01010028</t>
  </si>
  <si>
    <t>S01010029</t>
  </si>
  <si>
    <t>S01010030</t>
  </si>
  <si>
    <t>S01010031</t>
  </si>
  <si>
    <t>S01010032</t>
  </si>
  <si>
    <t>S01010033</t>
  </si>
  <si>
    <t>S01010034</t>
  </si>
  <si>
    <t>S01010035</t>
  </si>
  <si>
    <t>S01010036</t>
  </si>
  <si>
    <t>S01010037</t>
  </si>
  <si>
    <t>S01010038</t>
  </si>
  <si>
    <t>S01010039</t>
  </si>
  <si>
    <t>S01010040</t>
  </si>
  <si>
    <t>S01010041</t>
  </si>
  <si>
    <t>S01010042</t>
  </si>
  <si>
    <t>S01010043</t>
  </si>
  <si>
    <t>S01010044</t>
  </si>
  <si>
    <t>S01010045</t>
  </si>
  <si>
    <t>S01010046</t>
  </si>
  <si>
    <t>S01010047</t>
  </si>
  <si>
    <t>S01010048</t>
  </si>
  <si>
    <t>S01010049</t>
  </si>
  <si>
    <t>S01010050</t>
  </si>
  <si>
    <t>S01010051</t>
  </si>
  <si>
    <t>S01010052</t>
  </si>
  <si>
    <t>S01010053</t>
  </si>
  <si>
    <t>S01010054</t>
  </si>
  <si>
    <t>S01010055</t>
  </si>
  <si>
    <t>S01010056</t>
  </si>
  <si>
    <t>S01010057</t>
  </si>
  <si>
    <t>S01010058</t>
  </si>
  <si>
    <t>S01010059</t>
  </si>
  <si>
    <t>S01010060</t>
  </si>
  <si>
    <t>S01010061</t>
  </si>
  <si>
    <t>S01010062</t>
  </si>
  <si>
    <t>S01010063</t>
  </si>
  <si>
    <t>S01010064</t>
  </si>
  <si>
    <t>S01010065</t>
  </si>
  <si>
    <t>S01010066</t>
  </si>
  <si>
    <t>S01010067</t>
  </si>
  <si>
    <t>S01010068</t>
  </si>
  <si>
    <t>S01010069</t>
  </si>
  <si>
    <t>S01010070</t>
  </si>
  <si>
    <t>S01010071</t>
  </si>
  <si>
    <t>S01010072</t>
  </si>
  <si>
    <t>S01010073</t>
  </si>
  <si>
    <t>S01010074</t>
  </si>
  <si>
    <t>S01010075</t>
  </si>
  <si>
    <t>S01010076</t>
  </si>
  <si>
    <t>S01010077</t>
  </si>
  <si>
    <t>S01010078</t>
  </si>
  <si>
    <t>S01010079</t>
  </si>
  <si>
    <t>S01010080</t>
  </si>
  <si>
    <t>S01010081</t>
  </si>
  <si>
    <t>S01010082</t>
  </si>
  <si>
    <t>S01010083</t>
  </si>
  <si>
    <t>S01010084</t>
  </si>
  <si>
    <t>S01010085</t>
  </si>
  <si>
    <t>S01010086</t>
  </si>
  <si>
    <t>S01010087</t>
  </si>
  <si>
    <t>S01010088</t>
  </si>
  <si>
    <t>S01010089</t>
  </si>
  <si>
    <t>S01010090</t>
  </si>
  <si>
    <t>S01010091</t>
  </si>
  <si>
    <t>S01010092</t>
  </si>
  <si>
    <t>S01010093</t>
  </si>
  <si>
    <t>S01010094</t>
  </si>
  <si>
    <t>S01010095</t>
  </si>
  <si>
    <t>S01010096</t>
  </si>
  <si>
    <t>S01010097</t>
  </si>
  <si>
    <t>S01010098</t>
  </si>
  <si>
    <t>S01010099</t>
  </si>
  <si>
    <t>S01010100</t>
  </si>
  <si>
    <t>S01010101</t>
  </si>
  <si>
    <t>S01010102</t>
  </si>
  <si>
    <t>S01010103</t>
  </si>
  <si>
    <t>S01010104</t>
  </si>
  <si>
    <t>S01010105</t>
  </si>
  <si>
    <t>S01010106</t>
  </si>
  <si>
    <t>S01010107</t>
  </si>
  <si>
    <t>S01010108</t>
  </si>
  <si>
    <t>S01010109</t>
  </si>
  <si>
    <t>S01010110</t>
  </si>
  <si>
    <t>S01010111</t>
  </si>
  <si>
    <t>S01010112</t>
  </si>
  <si>
    <t>S01010113</t>
  </si>
  <si>
    <t>S01010114</t>
  </si>
  <si>
    <t>S01010115</t>
  </si>
  <si>
    <t>S01010116</t>
  </si>
  <si>
    <t>S01010117</t>
  </si>
  <si>
    <t>S01010118</t>
  </si>
  <si>
    <t>S01010119</t>
  </si>
  <si>
    <t>S01010120</t>
  </si>
  <si>
    <t>S01010121</t>
  </si>
  <si>
    <t>S01010122</t>
  </si>
  <si>
    <t>S01010123</t>
  </si>
  <si>
    <t>S01010124</t>
  </si>
  <si>
    <t>S01010125</t>
  </si>
  <si>
    <t>S01010126</t>
  </si>
  <si>
    <t>S01010127</t>
  </si>
  <si>
    <t>S01010128</t>
  </si>
  <si>
    <t>S01010129</t>
  </si>
  <si>
    <t>S01010130</t>
  </si>
  <si>
    <t>S01010131</t>
  </si>
  <si>
    <t>S01010132</t>
  </si>
  <si>
    <t>S01010133</t>
  </si>
  <si>
    <t>S01010134</t>
  </si>
  <si>
    <t>S01010135</t>
  </si>
  <si>
    <t>S01010136</t>
  </si>
  <si>
    <t>S01010137</t>
  </si>
  <si>
    <t>S01010138</t>
  </si>
  <si>
    <t>S01010139</t>
  </si>
  <si>
    <t>S01010140</t>
  </si>
  <si>
    <t>S01010141</t>
  </si>
  <si>
    <t>S01010142</t>
  </si>
  <si>
    <t>S01010143</t>
  </si>
  <si>
    <t>S01010144</t>
  </si>
  <si>
    <t>S01010145</t>
  </si>
  <si>
    <t>S01010146</t>
  </si>
  <si>
    <t>S01010147</t>
  </si>
  <si>
    <t>S01010148</t>
  </si>
  <si>
    <t>S01010149</t>
  </si>
  <si>
    <t>S01010150</t>
  </si>
  <si>
    <t>S01010151</t>
  </si>
  <si>
    <t>S01010152</t>
  </si>
  <si>
    <t>S01010153</t>
  </si>
  <si>
    <t>S01010154</t>
  </si>
  <si>
    <t>S01010155</t>
  </si>
  <si>
    <t>S01010156</t>
  </si>
  <si>
    <t>S01010157</t>
  </si>
  <si>
    <t>S01010158</t>
  </si>
  <si>
    <t>S01010159</t>
  </si>
  <si>
    <t>S01010160</t>
  </si>
  <si>
    <t>S01010161</t>
  </si>
  <si>
    <t>S01010162</t>
  </si>
  <si>
    <t>S01010163</t>
  </si>
  <si>
    <t>S01010164</t>
  </si>
  <si>
    <t>S01010165</t>
  </si>
  <si>
    <t>S01010166</t>
  </si>
  <si>
    <t>S01010167</t>
  </si>
  <si>
    <t>S01010168</t>
  </si>
  <si>
    <t>S01010169</t>
  </si>
  <si>
    <t>S01010170</t>
  </si>
  <si>
    <t>S01010171</t>
  </si>
  <si>
    <t>S01010172</t>
  </si>
  <si>
    <t>S01010173</t>
  </si>
  <si>
    <t>S01010174</t>
  </si>
  <si>
    <t>S01010175</t>
  </si>
  <si>
    <t>S01010176</t>
  </si>
  <si>
    <t>S01010177</t>
  </si>
  <si>
    <t>S01010178</t>
  </si>
  <si>
    <t>S01010179</t>
  </si>
  <si>
    <t>S01010180</t>
  </si>
  <si>
    <t>S01010181</t>
  </si>
  <si>
    <t>S01010182</t>
  </si>
  <si>
    <t>S01010183</t>
  </si>
  <si>
    <t>S01010184</t>
  </si>
  <si>
    <t>S01010185</t>
  </si>
  <si>
    <t>S01010186</t>
  </si>
  <si>
    <t>S01010187</t>
  </si>
  <si>
    <t>S01010188</t>
  </si>
  <si>
    <t>S01010189</t>
  </si>
  <si>
    <t>S01010190</t>
  </si>
  <si>
    <t>S01010191</t>
  </si>
  <si>
    <t>S01010192</t>
  </si>
  <si>
    <t>S01010193</t>
  </si>
  <si>
    <t>S01010194</t>
  </si>
  <si>
    <t>S01010195</t>
  </si>
  <si>
    <t>S01010196</t>
  </si>
  <si>
    <t>S01010197</t>
  </si>
  <si>
    <t>S01010198</t>
  </si>
  <si>
    <t>S01010199</t>
  </si>
  <si>
    <t>S01010200</t>
  </si>
  <si>
    <t>S01010201</t>
  </si>
  <si>
    <t>S01010202</t>
  </si>
  <si>
    <t>S01010203</t>
  </si>
  <si>
    <t>S01010204</t>
  </si>
  <si>
    <t>S01010205</t>
  </si>
  <si>
    <t>S01010206</t>
  </si>
  <si>
    <t>S01010207</t>
  </si>
  <si>
    <t>S01010208</t>
  </si>
  <si>
    <t>S01010209</t>
  </si>
  <si>
    <t>S01010210</t>
  </si>
  <si>
    <t>S01010211</t>
  </si>
  <si>
    <t>S01010212</t>
  </si>
  <si>
    <t>S01010213</t>
  </si>
  <si>
    <t>S01010214</t>
  </si>
  <si>
    <t>S01010215</t>
  </si>
  <si>
    <t>S01010216</t>
  </si>
  <si>
    <t>S01010217</t>
  </si>
  <si>
    <t>S01010218</t>
  </si>
  <si>
    <t>S01010219</t>
  </si>
  <si>
    <t>S01010220</t>
  </si>
  <si>
    <t>S01010221</t>
  </si>
  <si>
    <t>S01010222</t>
  </si>
  <si>
    <t>S01010223</t>
  </si>
  <si>
    <t>S01010224</t>
  </si>
  <si>
    <t>S01010225</t>
  </si>
  <si>
    <t>S01010226</t>
  </si>
  <si>
    <t>S01010227</t>
  </si>
  <si>
    <t>S01010228</t>
  </si>
  <si>
    <t>S01010229</t>
  </si>
  <si>
    <t>S01010230</t>
  </si>
  <si>
    <t>S01010231</t>
  </si>
  <si>
    <t>S01010232</t>
  </si>
  <si>
    <t>S01010233</t>
  </si>
  <si>
    <t>S01010234</t>
  </si>
  <si>
    <t>S01010235</t>
  </si>
  <si>
    <t>S01010236</t>
  </si>
  <si>
    <t>S01010237</t>
  </si>
  <si>
    <t>S01010238</t>
  </si>
  <si>
    <t>S01010239</t>
  </si>
  <si>
    <t>S01010240</t>
  </si>
  <si>
    <t>S01010241</t>
  </si>
  <si>
    <t>S01010242</t>
  </si>
  <si>
    <t>S01010243</t>
  </si>
  <si>
    <t>S01010244</t>
  </si>
  <si>
    <t>S01010245</t>
  </si>
  <si>
    <t>S01010246</t>
  </si>
  <si>
    <t>S01010247</t>
  </si>
  <si>
    <t>S01010248</t>
  </si>
  <si>
    <t>S01010249</t>
  </si>
  <si>
    <t>S01010250</t>
  </si>
  <si>
    <t>S01010251</t>
  </si>
  <si>
    <t>S01010252</t>
  </si>
  <si>
    <t>S01010253</t>
  </si>
  <si>
    <t>S01010254</t>
  </si>
  <si>
    <t>S01010255</t>
  </si>
  <si>
    <t>S01010256</t>
  </si>
  <si>
    <t>S01010257</t>
  </si>
  <si>
    <t>S01010258</t>
  </si>
  <si>
    <t>S01010259</t>
  </si>
  <si>
    <t>S01010260</t>
  </si>
  <si>
    <t>S01010261</t>
  </si>
  <si>
    <t>S01010262</t>
  </si>
  <si>
    <t>S01010263</t>
  </si>
  <si>
    <t>S01010264</t>
  </si>
  <si>
    <t>S01010265</t>
  </si>
  <si>
    <t>S01010266</t>
  </si>
  <si>
    <t>S01010267</t>
  </si>
  <si>
    <t>S01010268</t>
  </si>
  <si>
    <t>S01010269</t>
  </si>
  <si>
    <t>S01010270</t>
  </si>
  <si>
    <t>S01010271</t>
  </si>
  <si>
    <t>S01010272</t>
  </si>
  <si>
    <t>S01010273</t>
  </si>
  <si>
    <t>S01010274</t>
  </si>
  <si>
    <t>S01010275</t>
  </si>
  <si>
    <t>S01010276</t>
  </si>
  <si>
    <t>S01010277</t>
  </si>
  <si>
    <t>S01010278</t>
  </si>
  <si>
    <t>S01010279</t>
  </si>
  <si>
    <t>S01010280</t>
  </si>
  <si>
    <t>S01010281</t>
  </si>
  <si>
    <t>S01010282</t>
  </si>
  <si>
    <t>S01010283</t>
  </si>
  <si>
    <t>S01010284</t>
  </si>
  <si>
    <t>S01010285</t>
  </si>
  <si>
    <t>S01010286</t>
  </si>
  <si>
    <t>S01010287</t>
  </si>
  <si>
    <t>S01010288</t>
  </si>
  <si>
    <t>S01010289</t>
  </si>
  <si>
    <t>S01010290</t>
  </si>
  <si>
    <t>S01010291</t>
  </si>
  <si>
    <t>S01010292</t>
  </si>
  <si>
    <t>S01010293</t>
  </si>
  <si>
    <t>S01010294</t>
  </si>
  <si>
    <t>S01010295</t>
  </si>
  <si>
    <t>S01010296</t>
  </si>
  <si>
    <t>S01010297</t>
  </si>
  <si>
    <t>S01010298</t>
  </si>
  <si>
    <t>S01010299</t>
  </si>
  <si>
    <t>S01010300</t>
  </si>
  <si>
    <t>S01010301</t>
  </si>
  <si>
    <t>S01010302</t>
  </si>
  <si>
    <t>S01010303</t>
  </si>
  <si>
    <t>S01010304</t>
  </si>
  <si>
    <t>S01010305</t>
  </si>
  <si>
    <t>S01010306</t>
  </si>
  <si>
    <t>S01010307</t>
  </si>
  <si>
    <t>S01010308</t>
  </si>
  <si>
    <t>S01010309</t>
  </si>
  <si>
    <t>S01010310</t>
  </si>
  <si>
    <t>S01010311</t>
  </si>
  <si>
    <t>S01010312</t>
  </si>
  <si>
    <t>S01010313</t>
  </si>
  <si>
    <t>S01010314</t>
  </si>
  <si>
    <t>S01010315</t>
  </si>
  <si>
    <t>S01010316</t>
  </si>
  <si>
    <t>S01010317</t>
  </si>
  <si>
    <t>S01010318</t>
  </si>
  <si>
    <t>S01010319</t>
  </si>
  <si>
    <t>S01010320</t>
  </si>
  <si>
    <t>S01010321</t>
  </si>
  <si>
    <t>S01010322</t>
  </si>
  <si>
    <t>S01010323</t>
  </si>
  <si>
    <t>S01010324</t>
  </si>
  <si>
    <t>S01010325</t>
  </si>
  <si>
    <t>S01010326</t>
  </si>
  <si>
    <t>S01010327</t>
  </si>
  <si>
    <t>S01010328</t>
  </si>
  <si>
    <t>S01010329</t>
  </si>
  <si>
    <t>S01010330</t>
  </si>
  <si>
    <t>S01010331</t>
  </si>
  <si>
    <t>S01010332</t>
  </si>
  <si>
    <t>S01010333</t>
  </si>
  <si>
    <t>S01010334</t>
  </si>
  <si>
    <t>S01010335</t>
  </si>
  <si>
    <t>S01010336</t>
  </si>
  <si>
    <t>S01010337</t>
  </si>
  <si>
    <t>S01010338</t>
  </si>
  <si>
    <t>S01010339</t>
  </si>
  <si>
    <t>S01010340</t>
  </si>
  <si>
    <t>S01010341</t>
  </si>
  <si>
    <t>S01010342</t>
  </si>
  <si>
    <t>S01010343</t>
  </si>
  <si>
    <t>S01010344</t>
  </si>
  <si>
    <t>S01010345</t>
  </si>
  <si>
    <t>S01010346</t>
  </si>
  <si>
    <t>S01010347</t>
  </si>
  <si>
    <t>S01010348</t>
  </si>
  <si>
    <t>S01010349</t>
  </si>
  <si>
    <t>S01010350</t>
  </si>
  <si>
    <t>S01010351</t>
  </si>
  <si>
    <t>S01010352</t>
  </si>
  <si>
    <t>S01010353</t>
  </si>
  <si>
    <t>S01010354</t>
  </si>
  <si>
    <t>S01010355</t>
  </si>
  <si>
    <t>S01010356</t>
  </si>
  <si>
    <t>S01010357</t>
  </si>
  <si>
    <t>S01010358</t>
  </si>
  <si>
    <t>S01010359</t>
  </si>
  <si>
    <t>S01010360</t>
  </si>
  <si>
    <t>S01010361</t>
  </si>
  <si>
    <t>S01010362</t>
  </si>
  <si>
    <t>S01010363</t>
  </si>
  <si>
    <t>S01010364</t>
  </si>
  <si>
    <t>S01010365</t>
  </si>
  <si>
    <t>S01010366</t>
  </si>
  <si>
    <t>S01010367</t>
  </si>
  <si>
    <t>S01010368</t>
  </si>
  <si>
    <t>S01010369</t>
  </si>
  <si>
    <t>S01010370</t>
  </si>
  <si>
    <t>S01010371</t>
  </si>
  <si>
    <t>S01010372</t>
  </si>
  <si>
    <t>S01010373</t>
  </si>
  <si>
    <t>S01010374</t>
  </si>
  <si>
    <t>S01010375</t>
  </si>
  <si>
    <t>S01010376</t>
  </si>
  <si>
    <t>S01010377</t>
  </si>
  <si>
    <t>S01010378</t>
  </si>
  <si>
    <t>S01010379</t>
  </si>
  <si>
    <t>S01010380</t>
  </si>
  <si>
    <t>S01010381</t>
  </si>
  <si>
    <t>S01010382</t>
  </si>
  <si>
    <t>S01010383</t>
  </si>
  <si>
    <t>S01010384</t>
  </si>
  <si>
    <t>S01010385</t>
  </si>
  <si>
    <t>S01010386</t>
  </si>
  <si>
    <t>S01010387</t>
  </si>
  <si>
    <t>S01010388</t>
  </si>
  <si>
    <t>S01010389</t>
  </si>
  <si>
    <t>S01010390</t>
  </si>
  <si>
    <t>S01010391</t>
  </si>
  <si>
    <t>S01010392</t>
  </si>
  <si>
    <t>S01010393</t>
  </si>
  <si>
    <t>S01010394</t>
  </si>
  <si>
    <t>S01010395</t>
  </si>
  <si>
    <t>S01010396</t>
  </si>
  <si>
    <t>S01010397</t>
  </si>
  <si>
    <t>S01010398</t>
  </si>
  <si>
    <t>S01010399</t>
  </si>
  <si>
    <t>S01010400</t>
  </si>
  <si>
    <t>S01010401</t>
  </si>
  <si>
    <t>S01010402</t>
  </si>
  <si>
    <t>S01010403</t>
  </si>
  <si>
    <t>S01010404</t>
  </si>
  <si>
    <t>S01010405</t>
  </si>
  <si>
    <t>S01010406</t>
  </si>
  <si>
    <t>S01010407</t>
  </si>
  <si>
    <t>S01010408</t>
  </si>
  <si>
    <t>S01010409</t>
  </si>
  <si>
    <t>S01010410</t>
  </si>
  <si>
    <t>S01010411</t>
  </si>
  <si>
    <t>S01010412</t>
  </si>
  <si>
    <t>S01010413</t>
  </si>
  <si>
    <t>S01010414</t>
  </si>
  <si>
    <t>S01010415</t>
  </si>
  <si>
    <t>S01010416</t>
  </si>
  <si>
    <t>S01010417</t>
  </si>
  <si>
    <t>S01010418</t>
  </si>
  <si>
    <t>S01010419</t>
  </si>
  <si>
    <t>S01010420</t>
  </si>
  <si>
    <t>S01010421</t>
  </si>
  <si>
    <t>S01010422</t>
  </si>
  <si>
    <t>S01010423</t>
  </si>
  <si>
    <t>S01010424</t>
  </si>
  <si>
    <t>S01010425</t>
  </si>
  <si>
    <t>S01010426</t>
  </si>
  <si>
    <t>S01010427</t>
  </si>
  <si>
    <t>S01010428</t>
  </si>
  <si>
    <t>S01010429</t>
  </si>
  <si>
    <t>S01010430</t>
  </si>
  <si>
    <t>S01010431</t>
  </si>
  <si>
    <t>S01010432</t>
  </si>
  <si>
    <t>S01010433</t>
  </si>
  <si>
    <t>S01010434</t>
  </si>
  <si>
    <t>S01010435</t>
  </si>
  <si>
    <t>S01010436</t>
  </si>
  <si>
    <t>S01010437</t>
  </si>
  <si>
    <t>S01010438</t>
  </si>
  <si>
    <t>S01010439</t>
  </si>
  <si>
    <t>S01010440</t>
  </si>
  <si>
    <t>S01010441</t>
  </si>
  <si>
    <t>S01010442</t>
  </si>
  <si>
    <t>S01010443</t>
  </si>
  <si>
    <t>S01010444</t>
  </si>
  <si>
    <t>S01010445</t>
  </si>
  <si>
    <t>S01010446</t>
  </si>
  <si>
    <t>S01010447</t>
  </si>
  <si>
    <t>S01010448</t>
  </si>
  <si>
    <t>S01010449</t>
  </si>
  <si>
    <t>S01010450</t>
  </si>
  <si>
    <t>S01010451</t>
  </si>
  <si>
    <t>S01010452</t>
  </si>
  <si>
    <t>S01010453</t>
  </si>
  <si>
    <t>S01010454</t>
  </si>
  <si>
    <t>S01010455</t>
  </si>
  <si>
    <t>S01010456</t>
  </si>
  <si>
    <t>S01010457</t>
  </si>
  <si>
    <t>S01010458</t>
  </si>
  <si>
    <t>S01010459</t>
  </si>
  <si>
    <t>S01010460</t>
  </si>
  <si>
    <t>S01010461</t>
  </si>
  <si>
    <t>S01010462</t>
  </si>
  <si>
    <t>S01010463</t>
  </si>
  <si>
    <t>S01010464</t>
  </si>
  <si>
    <t>S01010465</t>
  </si>
  <si>
    <t>S01010466</t>
  </si>
  <si>
    <t>S01010467</t>
  </si>
  <si>
    <t>S01010468</t>
  </si>
  <si>
    <t>S01010469</t>
  </si>
  <si>
    <t>S01010470</t>
  </si>
  <si>
    <t>S01010471</t>
  </si>
  <si>
    <t>S01010472</t>
  </si>
  <si>
    <t>S01010473</t>
  </si>
  <si>
    <t>S01010474</t>
  </si>
  <si>
    <t>S01010475</t>
  </si>
  <si>
    <t>S01010476</t>
  </si>
  <si>
    <t>S01010477</t>
  </si>
  <si>
    <t>S01010478</t>
  </si>
  <si>
    <t>S01010479</t>
  </si>
  <si>
    <t>S01010480</t>
  </si>
  <si>
    <t>S01010481</t>
  </si>
  <si>
    <t>S01010482</t>
  </si>
  <si>
    <t>S01010483</t>
  </si>
  <si>
    <t>S01010484</t>
  </si>
  <si>
    <t>S01010485</t>
  </si>
  <si>
    <t>S01010486</t>
  </si>
  <si>
    <t>S01010487</t>
  </si>
  <si>
    <t>S01010488</t>
  </si>
  <si>
    <t>S01010489</t>
  </si>
  <si>
    <t>S01010490</t>
  </si>
  <si>
    <t>S01010491</t>
  </si>
  <si>
    <t>S01010492</t>
  </si>
  <si>
    <t>S01010493</t>
  </si>
  <si>
    <t>S01010494</t>
  </si>
  <si>
    <t>S01010495</t>
  </si>
  <si>
    <t>S01010496</t>
  </si>
  <si>
    <t>S01010497</t>
  </si>
  <si>
    <t>S01010498</t>
  </si>
  <si>
    <t>S01010499</t>
  </si>
  <si>
    <t>S01010500</t>
  </si>
  <si>
    <t>S01010501</t>
  </si>
  <si>
    <t>S01010502</t>
  </si>
  <si>
    <t>S01010503</t>
  </si>
  <si>
    <t>S01010504</t>
  </si>
  <si>
    <t>S01010505</t>
  </si>
  <si>
    <t>S01010506</t>
  </si>
  <si>
    <t>S01010507</t>
  </si>
  <si>
    <t>S01010508</t>
  </si>
  <si>
    <t>S01010509</t>
  </si>
  <si>
    <t>S01010510</t>
  </si>
  <si>
    <t>S01010511</t>
  </si>
  <si>
    <t>S01010512</t>
  </si>
  <si>
    <t>S01010513</t>
  </si>
  <si>
    <t>S01010514</t>
  </si>
  <si>
    <t>S01010515</t>
  </si>
  <si>
    <t>S01010516</t>
  </si>
  <si>
    <t>S01010517</t>
  </si>
  <si>
    <t>S01010518</t>
  </si>
  <si>
    <t>S01010519</t>
  </si>
  <si>
    <t>S01010520</t>
  </si>
  <si>
    <t>S01010521</t>
  </si>
  <si>
    <t>S01010522</t>
  </si>
  <si>
    <t>S01010523</t>
  </si>
  <si>
    <t>S01010524</t>
  </si>
  <si>
    <t>S01010525</t>
  </si>
  <si>
    <t>S01010526</t>
  </si>
  <si>
    <t>S01010527</t>
  </si>
  <si>
    <t>S01010528</t>
  </si>
  <si>
    <t>S01010529</t>
  </si>
  <si>
    <t>S01010530</t>
  </si>
  <si>
    <t>S01010531</t>
  </si>
  <si>
    <t>S01010532</t>
  </si>
  <si>
    <t>S01010533</t>
  </si>
  <si>
    <t>S01010534</t>
  </si>
  <si>
    <t>S01010535</t>
  </si>
  <si>
    <t>S01010536</t>
  </si>
  <si>
    <t>S01010537</t>
  </si>
  <si>
    <t>S01010538</t>
  </si>
  <si>
    <t>S01010539</t>
  </si>
  <si>
    <t>S01010540</t>
  </si>
  <si>
    <t>S01010541</t>
  </si>
  <si>
    <t>S01010542</t>
  </si>
  <si>
    <t>S01010543</t>
  </si>
  <si>
    <t>S01010544</t>
  </si>
  <si>
    <t>S01010545</t>
  </si>
  <si>
    <t>S01010546</t>
  </si>
  <si>
    <t>S01010547</t>
  </si>
  <si>
    <t>S01010548</t>
  </si>
  <si>
    <t>S01010549</t>
  </si>
  <si>
    <t>S01010550</t>
  </si>
  <si>
    <t>S01010551</t>
  </si>
  <si>
    <t>S01010552</t>
  </si>
  <si>
    <t>S01010553</t>
  </si>
  <si>
    <t>S01010554</t>
  </si>
  <si>
    <t>S01010555</t>
  </si>
  <si>
    <t>S01010556</t>
  </si>
  <si>
    <t>S01010557</t>
  </si>
  <si>
    <t>S01010558</t>
  </si>
  <si>
    <t>S01010559</t>
  </si>
  <si>
    <t>S01010560</t>
  </si>
  <si>
    <t>S01010561</t>
  </si>
  <si>
    <t>S01010562</t>
  </si>
  <si>
    <t>S01010563</t>
  </si>
  <si>
    <t>S01010564</t>
  </si>
  <si>
    <t>S01010565</t>
  </si>
  <si>
    <t>S01010566</t>
  </si>
  <si>
    <t>S01010567</t>
  </si>
  <si>
    <t>S01010568</t>
  </si>
  <si>
    <t>S01010569</t>
  </si>
  <si>
    <t>S01010570</t>
  </si>
  <si>
    <t>S01010571</t>
  </si>
  <si>
    <t>S01010572</t>
  </si>
  <si>
    <t>S01010573</t>
  </si>
  <si>
    <t>S01010574</t>
  </si>
  <si>
    <t>S01010575</t>
  </si>
  <si>
    <t>S01010576</t>
  </si>
  <si>
    <t>S01010577</t>
  </si>
  <si>
    <t>S01010578</t>
  </si>
  <si>
    <t>S01010579</t>
  </si>
  <si>
    <t>S01010580</t>
  </si>
  <si>
    <t>S01010581</t>
  </si>
  <si>
    <t>S01010582</t>
  </si>
  <si>
    <t>S01010583</t>
  </si>
  <si>
    <t>S01010584</t>
  </si>
  <si>
    <t>S01010585</t>
  </si>
  <si>
    <t>S01010586</t>
  </si>
  <si>
    <t>S01010587</t>
  </si>
  <si>
    <t>S01010588</t>
  </si>
  <si>
    <t>S01010589</t>
  </si>
  <si>
    <t>S01010590</t>
  </si>
  <si>
    <t>S01010591</t>
  </si>
  <si>
    <t>S01010592</t>
  </si>
  <si>
    <t>S01010593</t>
  </si>
  <si>
    <t>S01010594</t>
  </si>
  <si>
    <t>S01010595</t>
  </si>
  <si>
    <t>S01010596</t>
  </si>
  <si>
    <t>S01010597</t>
  </si>
  <si>
    <t>S01010598</t>
  </si>
  <si>
    <t>S01010599</t>
  </si>
  <si>
    <t>S01010600</t>
  </si>
  <si>
    <t>S01010601</t>
  </si>
  <si>
    <t>S01010602</t>
  </si>
  <si>
    <t>S01010603</t>
  </si>
  <si>
    <t>S01010604</t>
  </si>
  <si>
    <t>S01010605</t>
  </si>
  <si>
    <t>S01010606</t>
  </si>
  <si>
    <t>S01010607</t>
  </si>
  <si>
    <t>S01010608</t>
  </si>
  <si>
    <t>S01010609</t>
  </si>
  <si>
    <t>S01010610</t>
  </si>
  <si>
    <t>S01010611</t>
  </si>
  <si>
    <t>S01010612</t>
  </si>
  <si>
    <t>S01010613</t>
  </si>
  <si>
    <t>S01010614</t>
  </si>
  <si>
    <t>S01010615</t>
  </si>
  <si>
    <t>S01010616</t>
  </si>
  <si>
    <t>S01010617</t>
  </si>
  <si>
    <t>S01010618</t>
  </si>
  <si>
    <t>S01010619</t>
  </si>
  <si>
    <t>S01010620</t>
  </si>
  <si>
    <t>S01010621</t>
  </si>
  <si>
    <t>S01010622</t>
  </si>
  <si>
    <t>S01010623</t>
  </si>
  <si>
    <t>S01010624</t>
  </si>
  <si>
    <t>S01010625</t>
  </si>
  <si>
    <t>S01010626</t>
  </si>
  <si>
    <t>S01010627</t>
  </si>
  <si>
    <t>S01010628</t>
  </si>
  <si>
    <t>S01010629</t>
  </si>
  <si>
    <t>S01010630</t>
  </si>
  <si>
    <t>S01010631</t>
  </si>
  <si>
    <t>S01010632</t>
  </si>
  <si>
    <t>S01010633</t>
  </si>
  <si>
    <t>S01010634</t>
  </si>
  <si>
    <t>S01010635</t>
  </si>
  <si>
    <t>S01010636</t>
  </si>
  <si>
    <t>S01010637</t>
  </si>
  <si>
    <t>S01010638</t>
  </si>
  <si>
    <t>S01010639</t>
  </si>
  <si>
    <t>S01010640</t>
  </si>
  <si>
    <t>S01010641</t>
  </si>
  <si>
    <t>S01010642</t>
  </si>
  <si>
    <t>S01010643</t>
  </si>
  <si>
    <t>S01010644</t>
  </si>
  <si>
    <t>S01010645</t>
  </si>
  <si>
    <t>S01010646</t>
  </si>
  <si>
    <t>S01010647</t>
  </si>
  <si>
    <t>S01010648</t>
  </si>
  <si>
    <t>S01010649</t>
  </si>
  <si>
    <t>S01010650</t>
  </si>
  <si>
    <t>S01010651</t>
  </si>
  <si>
    <t>S01010652</t>
  </si>
  <si>
    <t>S01010653</t>
  </si>
  <si>
    <t>S01010654</t>
  </si>
  <si>
    <t>S01010655</t>
  </si>
  <si>
    <t>S01010656</t>
  </si>
  <si>
    <t>S01010657</t>
  </si>
  <si>
    <t>S01010658</t>
  </si>
  <si>
    <t>S01010659</t>
  </si>
  <si>
    <t>S01010660</t>
  </si>
  <si>
    <t>S01010661</t>
  </si>
  <si>
    <t>S01010662</t>
  </si>
  <si>
    <t>S01010663</t>
  </si>
  <si>
    <t>S01010664</t>
  </si>
  <si>
    <t>S01010665</t>
  </si>
  <si>
    <t>S01010666</t>
  </si>
  <si>
    <t>S01010667</t>
  </si>
  <si>
    <t>S01010668</t>
  </si>
  <si>
    <t>S01010669</t>
  </si>
  <si>
    <t>S01010670</t>
  </si>
  <si>
    <t>S01010671</t>
  </si>
  <si>
    <t>S01010672</t>
  </si>
  <si>
    <t>S01010673</t>
  </si>
  <si>
    <t>S01010674</t>
  </si>
  <si>
    <t>S01010675</t>
  </si>
  <si>
    <t>S01010676</t>
  </si>
  <si>
    <t>S01010677</t>
  </si>
  <si>
    <t>S01010678</t>
  </si>
  <si>
    <t>S01010679</t>
  </si>
  <si>
    <t>S01010680</t>
  </si>
  <si>
    <t>S01010681</t>
  </si>
  <si>
    <t>S01010682</t>
  </si>
  <si>
    <t>S01010683</t>
  </si>
  <si>
    <t>S01010684</t>
  </si>
  <si>
    <t>S01010685</t>
  </si>
  <si>
    <t>S01010686</t>
  </si>
  <si>
    <t>S01010687</t>
  </si>
  <si>
    <t>S01010688</t>
  </si>
  <si>
    <t>S01010689</t>
  </si>
  <si>
    <t>S01010690</t>
  </si>
  <si>
    <t>S01010691</t>
  </si>
  <si>
    <t>S01010692</t>
  </si>
  <si>
    <t>S01010693</t>
  </si>
  <si>
    <t>S01010694</t>
  </si>
  <si>
    <t>S01010695</t>
  </si>
  <si>
    <t>S01010696</t>
  </si>
  <si>
    <t>S01010697</t>
  </si>
  <si>
    <t>S01010698</t>
  </si>
  <si>
    <t>S01010699</t>
  </si>
  <si>
    <t>S01010700</t>
  </si>
  <si>
    <t>S01010701</t>
  </si>
  <si>
    <t>S01010702</t>
  </si>
  <si>
    <t>S01010703</t>
  </si>
  <si>
    <t>S01010704</t>
  </si>
  <si>
    <t>S01010705</t>
  </si>
  <si>
    <t>S01010706</t>
  </si>
  <si>
    <t>S01010707</t>
  </si>
  <si>
    <t>S01010708</t>
  </si>
  <si>
    <t>S01010709</t>
  </si>
  <si>
    <t>S01010710</t>
  </si>
  <si>
    <t>S01010711</t>
  </si>
  <si>
    <t>S01010712</t>
  </si>
  <si>
    <t>S01010713</t>
  </si>
  <si>
    <t>S01010714</t>
  </si>
  <si>
    <t>S01010715</t>
  </si>
  <si>
    <t>S01010716</t>
  </si>
  <si>
    <t>S01010717</t>
  </si>
  <si>
    <t>S01010718</t>
  </si>
  <si>
    <t>S01010719</t>
  </si>
  <si>
    <t>S01010720</t>
  </si>
  <si>
    <t>S01010721</t>
  </si>
  <si>
    <t>S01010722</t>
  </si>
  <si>
    <t>S01010723</t>
  </si>
  <si>
    <t>S01010724</t>
  </si>
  <si>
    <t>S01010725</t>
  </si>
  <si>
    <t>S01010726</t>
  </si>
  <si>
    <t>S01010727</t>
  </si>
  <si>
    <t>S01010728</t>
  </si>
  <si>
    <t>S01010729</t>
  </si>
  <si>
    <t>S01010730</t>
  </si>
  <si>
    <t>S01010731</t>
  </si>
  <si>
    <t>S01010732</t>
  </si>
  <si>
    <t>S01010733</t>
  </si>
  <si>
    <t>S01010734</t>
  </si>
  <si>
    <t>S01010735</t>
  </si>
  <si>
    <t>S01010736</t>
  </si>
  <si>
    <t>S01010737</t>
  </si>
  <si>
    <t>S01010738</t>
  </si>
  <si>
    <t>S01010739</t>
  </si>
  <si>
    <t>S01010740</t>
  </si>
  <si>
    <t>S01010741</t>
  </si>
  <si>
    <t>S01010742</t>
  </si>
  <si>
    <t>S01010743</t>
  </si>
  <si>
    <t>S01010744</t>
  </si>
  <si>
    <t>S01010745</t>
  </si>
  <si>
    <t>S01010746</t>
  </si>
  <si>
    <t>S01010747</t>
  </si>
  <si>
    <t>S01010748</t>
  </si>
  <si>
    <t>S01010749</t>
  </si>
  <si>
    <t>S01010750</t>
  </si>
  <si>
    <t>S01010751</t>
  </si>
  <si>
    <t>S01010752</t>
  </si>
  <si>
    <t>S01010753</t>
  </si>
  <si>
    <t>S01010754</t>
  </si>
  <si>
    <t>S01010755</t>
  </si>
  <si>
    <t>S01010756</t>
  </si>
  <si>
    <t>S01010757</t>
  </si>
  <si>
    <t>S01010758</t>
  </si>
  <si>
    <t>S01010759</t>
  </si>
  <si>
    <t>S01010760</t>
  </si>
  <si>
    <t>S01010761</t>
  </si>
  <si>
    <t>S01010762</t>
  </si>
  <si>
    <t>S01010763</t>
  </si>
  <si>
    <t>S01010764</t>
  </si>
  <si>
    <t>S01010765</t>
  </si>
  <si>
    <t>S01010766</t>
  </si>
  <si>
    <t>S01010767</t>
  </si>
  <si>
    <t>S01010768</t>
  </si>
  <si>
    <t>S01010769</t>
  </si>
  <si>
    <t>S01010770</t>
  </si>
  <si>
    <t>S01010771</t>
  </si>
  <si>
    <t>S01010772</t>
  </si>
  <si>
    <t>S01010773</t>
  </si>
  <si>
    <t>S01010774</t>
  </si>
  <si>
    <t>S01010775</t>
  </si>
  <si>
    <t>S01010776</t>
  </si>
  <si>
    <t>S01010777</t>
  </si>
  <si>
    <t>S01010778</t>
  </si>
  <si>
    <t>S01010779</t>
  </si>
  <si>
    <t>S01010780</t>
  </si>
  <si>
    <t>S01010781</t>
  </si>
  <si>
    <t>S01010782</t>
  </si>
  <si>
    <t>S01010783</t>
  </si>
  <si>
    <t>S01010784</t>
  </si>
  <si>
    <t>S01010785</t>
  </si>
  <si>
    <t>S01010786</t>
  </si>
  <si>
    <t>S01010787</t>
  </si>
  <si>
    <t>S01010788</t>
  </si>
  <si>
    <t>S01010789</t>
  </si>
  <si>
    <t>S01010790</t>
  </si>
  <si>
    <t>S01010791</t>
  </si>
  <si>
    <t>S01010792</t>
  </si>
  <si>
    <t>S01010793</t>
  </si>
  <si>
    <t>S01010794</t>
  </si>
  <si>
    <t>S01010795</t>
  </si>
  <si>
    <t>S01010796</t>
  </si>
  <si>
    <t>S01010797</t>
  </si>
  <si>
    <t>S01010798</t>
  </si>
  <si>
    <t>S01010799</t>
  </si>
  <si>
    <t>S01010800</t>
  </si>
  <si>
    <t>S01010801</t>
  </si>
  <si>
    <t>S01010802</t>
  </si>
  <si>
    <t>S01010803</t>
  </si>
  <si>
    <t>S01010804</t>
  </si>
  <si>
    <t>S01010805</t>
  </si>
  <si>
    <t>S01010806</t>
  </si>
  <si>
    <t>S01010807</t>
  </si>
  <si>
    <t>S01010808</t>
  </si>
  <si>
    <t>S01010809</t>
  </si>
  <si>
    <t>S01010810</t>
  </si>
  <si>
    <t>S01010811</t>
  </si>
  <si>
    <t>S01010812</t>
  </si>
  <si>
    <t>S01010813</t>
  </si>
  <si>
    <t>S01010814</t>
  </si>
  <si>
    <t>S01010815</t>
  </si>
  <si>
    <t>S01010816</t>
  </si>
  <si>
    <t>S01010817</t>
  </si>
  <si>
    <t>S01010818</t>
  </si>
  <si>
    <t>S01010819</t>
  </si>
  <si>
    <t>S01010820</t>
  </si>
  <si>
    <t>S01010821</t>
  </si>
  <si>
    <t>S01010822</t>
  </si>
  <si>
    <t>S01010823</t>
  </si>
  <si>
    <t>S01010824</t>
  </si>
  <si>
    <t>S01010825</t>
  </si>
  <si>
    <t>S01010826</t>
  </si>
  <si>
    <t>S01010827</t>
  </si>
  <si>
    <t>S01010828</t>
  </si>
  <si>
    <t>S01010829</t>
  </si>
  <si>
    <t>S01010830</t>
  </si>
  <si>
    <t>S01010831</t>
  </si>
  <si>
    <t>S01010832</t>
  </si>
  <si>
    <t>S01010833</t>
  </si>
  <si>
    <t>S01010834</t>
  </si>
  <si>
    <t>S01010835</t>
  </si>
  <si>
    <t>S01010836</t>
  </si>
  <si>
    <t>S01010837</t>
  </si>
  <si>
    <t>S01010838</t>
  </si>
  <si>
    <t>S01010839</t>
  </si>
  <si>
    <t>S01010840</t>
  </si>
  <si>
    <t>S01010841</t>
  </si>
  <si>
    <t>S01010842</t>
  </si>
  <si>
    <t>S01010843</t>
  </si>
  <si>
    <t>S01010844</t>
  </si>
  <si>
    <t>S01010845</t>
  </si>
  <si>
    <t>S01010846</t>
  </si>
  <si>
    <t>S01010847</t>
  </si>
  <si>
    <t>S01010848</t>
  </si>
  <si>
    <t>S01010849</t>
  </si>
  <si>
    <t>S01010850</t>
  </si>
  <si>
    <t>S01010851</t>
  </si>
  <si>
    <t>S01010852</t>
  </si>
  <si>
    <t>S01010853</t>
  </si>
  <si>
    <t>S01010854</t>
  </si>
  <si>
    <t>S01010855</t>
  </si>
  <si>
    <t>S01010856</t>
  </si>
  <si>
    <t>S01010857</t>
  </si>
  <si>
    <t>S01010858</t>
  </si>
  <si>
    <t>S01010859</t>
  </si>
  <si>
    <t>S01010860</t>
  </si>
  <si>
    <t>S01010861</t>
  </si>
  <si>
    <t>S01010862</t>
  </si>
  <si>
    <t>S01010863</t>
  </si>
  <si>
    <t>S01010864</t>
  </si>
  <si>
    <t>S01010865</t>
  </si>
  <si>
    <t>S01010866</t>
  </si>
  <si>
    <t>S01010867</t>
  </si>
  <si>
    <t>S01010868</t>
  </si>
  <si>
    <t>S01010869</t>
  </si>
  <si>
    <t>S01010870</t>
  </si>
  <si>
    <t>S01010871</t>
  </si>
  <si>
    <t>S01010872</t>
  </si>
  <si>
    <t>S01010873</t>
  </si>
  <si>
    <t>S01010874</t>
  </si>
  <si>
    <t>S01010875</t>
  </si>
  <si>
    <t>S01010876</t>
  </si>
  <si>
    <t>S01010877</t>
  </si>
  <si>
    <t>S01010878</t>
  </si>
  <si>
    <t>S01010879</t>
  </si>
  <si>
    <t>S01010880</t>
  </si>
  <si>
    <t>S01010881</t>
  </si>
  <si>
    <t>S01010882</t>
  </si>
  <si>
    <t>S01010883</t>
  </si>
  <si>
    <t>S01010884</t>
  </si>
  <si>
    <t>S01010885</t>
  </si>
  <si>
    <t>S01010886</t>
  </si>
  <si>
    <t>S01010887</t>
  </si>
  <si>
    <t>S01010888</t>
  </si>
  <si>
    <t>S01010889</t>
  </si>
  <si>
    <t>S01010890</t>
  </si>
  <si>
    <t>S01010891</t>
  </si>
  <si>
    <t>S01010892</t>
  </si>
  <si>
    <t>S01010893</t>
  </si>
  <si>
    <t>S01010894</t>
  </si>
  <si>
    <t>S01010895</t>
  </si>
  <si>
    <t>S01010896</t>
  </si>
  <si>
    <t>S01010897</t>
  </si>
  <si>
    <t>S01010898</t>
  </si>
  <si>
    <t>S01010899</t>
  </si>
  <si>
    <t>S01010900</t>
  </si>
  <si>
    <t>S01010901</t>
  </si>
  <si>
    <t>S01010902</t>
  </si>
  <si>
    <t>S01010903</t>
  </si>
  <si>
    <t>S01010904</t>
  </si>
  <si>
    <t>S01010905</t>
  </si>
  <si>
    <t>S01010906</t>
  </si>
  <si>
    <t>S01010907</t>
  </si>
  <si>
    <t>S01010908</t>
  </si>
  <si>
    <t>S01010909</t>
  </si>
  <si>
    <t>S01010910</t>
  </si>
  <si>
    <t>S01010911</t>
  </si>
  <si>
    <t>S01010912</t>
  </si>
  <si>
    <t>S01010913</t>
  </si>
  <si>
    <t>S01010914</t>
  </si>
  <si>
    <t>S01010915</t>
  </si>
  <si>
    <t>S01010916</t>
  </si>
  <si>
    <t>S01010917</t>
  </si>
  <si>
    <t>S01010918</t>
  </si>
  <si>
    <t>S01010919</t>
  </si>
  <si>
    <t>S01010920</t>
  </si>
  <si>
    <t>S01010921</t>
  </si>
  <si>
    <t>S01010922</t>
  </si>
  <si>
    <t>S01010923</t>
  </si>
  <si>
    <t>S01010924</t>
  </si>
  <si>
    <t>S01010925</t>
  </si>
  <si>
    <t>S01010926</t>
  </si>
  <si>
    <t>S01010927</t>
  </si>
  <si>
    <t>S01010928</t>
  </si>
  <si>
    <t>S01010929</t>
  </si>
  <si>
    <t>S01010930</t>
  </si>
  <si>
    <t>S01010931</t>
  </si>
  <si>
    <t>S01010932</t>
  </si>
  <si>
    <t>S01010933</t>
  </si>
  <si>
    <t>S01010934</t>
  </si>
  <si>
    <t>S01010935</t>
  </si>
  <si>
    <t>S01010936</t>
  </si>
  <si>
    <t>S01010937</t>
  </si>
  <si>
    <t>S01010938</t>
  </si>
  <si>
    <t>S01010939</t>
  </si>
  <si>
    <t>S01010940</t>
  </si>
  <si>
    <t>S01010941</t>
  </si>
  <si>
    <t>S01010942</t>
  </si>
  <si>
    <t>S01010943</t>
  </si>
  <si>
    <t>S01010944</t>
  </si>
  <si>
    <t>S01010945</t>
  </si>
  <si>
    <t>S01010946</t>
  </si>
  <si>
    <t>S01010947</t>
  </si>
  <si>
    <t>S01010948</t>
  </si>
  <si>
    <t>S01010949</t>
  </si>
  <si>
    <t>S01010950</t>
  </si>
  <si>
    <t>S01010951</t>
  </si>
  <si>
    <t>S01010952</t>
  </si>
  <si>
    <t>S01010953</t>
  </si>
  <si>
    <t>S01010954</t>
  </si>
  <si>
    <t>S01010955</t>
  </si>
  <si>
    <t>S01010956</t>
  </si>
  <si>
    <t>S01010957</t>
  </si>
  <si>
    <t>S01010958</t>
  </si>
  <si>
    <t>S01010959</t>
  </si>
  <si>
    <t>S01010960</t>
  </si>
  <si>
    <t>S01010961</t>
  </si>
  <si>
    <t>S01010962</t>
  </si>
  <si>
    <t>S01010963</t>
  </si>
  <si>
    <t>S01010964</t>
  </si>
  <si>
    <t>S01010965</t>
  </si>
  <si>
    <t>S01010966</t>
  </si>
  <si>
    <t>S01010967</t>
  </si>
  <si>
    <t>S01010968</t>
  </si>
  <si>
    <t>S01010969</t>
  </si>
  <si>
    <t>S01010970</t>
  </si>
  <si>
    <t>S01010971</t>
  </si>
  <si>
    <t>S01010972</t>
  </si>
  <si>
    <t>S01010973</t>
  </si>
  <si>
    <t>S01010974</t>
  </si>
  <si>
    <t>S01010975</t>
  </si>
  <si>
    <t>S01010976</t>
  </si>
  <si>
    <t>S01010977</t>
  </si>
  <si>
    <t>S01010978</t>
  </si>
  <si>
    <t>S01010979</t>
  </si>
  <si>
    <t>S01010980</t>
  </si>
  <si>
    <t>S01010981</t>
  </si>
  <si>
    <t>S01010982</t>
  </si>
  <si>
    <t>S01010983</t>
  </si>
  <si>
    <t>S01010984</t>
  </si>
  <si>
    <t>S01010985</t>
  </si>
  <si>
    <t>S01010986</t>
  </si>
  <si>
    <t>S01010987</t>
  </si>
  <si>
    <t>S01010988</t>
  </si>
  <si>
    <t>S01010989</t>
  </si>
  <si>
    <t>S01010990</t>
  </si>
  <si>
    <t>S01010991</t>
  </si>
  <si>
    <t>S01010992</t>
  </si>
  <si>
    <t>S01010993</t>
  </si>
  <si>
    <t>S01010994</t>
  </si>
  <si>
    <t>S01010995</t>
  </si>
  <si>
    <t>S01010996</t>
  </si>
  <si>
    <t>S01010997</t>
  </si>
  <si>
    <t>S01010998</t>
  </si>
  <si>
    <t>S01010999</t>
  </si>
  <si>
    <t>S01011000</t>
  </si>
  <si>
    <t>S01011001</t>
  </si>
  <si>
    <t>S01011002</t>
  </si>
  <si>
    <t>S01011003</t>
  </si>
  <si>
    <t>S01011004</t>
  </si>
  <si>
    <t>S01011005</t>
  </si>
  <si>
    <t>S01011006</t>
  </si>
  <si>
    <t>S01011007</t>
  </si>
  <si>
    <t>S01011008</t>
  </si>
  <si>
    <t>S01011009</t>
  </si>
  <si>
    <t>S01011010</t>
  </si>
  <si>
    <t>S01011011</t>
  </si>
  <si>
    <t>S01011012</t>
  </si>
  <si>
    <t>S01011013</t>
  </si>
  <si>
    <t>S01011014</t>
  </si>
  <si>
    <t>S01011015</t>
  </si>
  <si>
    <t>S01011016</t>
  </si>
  <si>
    <t>S01011017</t>
  </si>
  <si>
    <t>S01011018</t>
  </si>
  <si>
    <t>S01011019</t>
  </si>
  <si>
    <t>S01011020</t>
  </si>
  <si>
    <t>S01011021</t>
  </si>
  <si>
    <t>S01011022</t>
  </si>
  <si>
    <t>S01011023</t>
  </si>
  <si>
    <t>S01011024</t>
  </si>
  <si>
    <t>S01011025</t>
  </si>
  <si>
    <t>S01011026</t>
  </si>
  <si>
    <t>S01011027</t>
  </si>
  <si>
    <t>S01011028</t>
  </si>
  <si>
    <t>S01011029</t>
  </si>
  <si>
    <t>S01011030</t>
  </si>
  <si>
    <t>S01011031</t>
  </si>
  <si>
    <t>S01011032</t>
  </si>
  <si>
    <t>S01011033</t>
  </si>
  <si>
    <t>S01011034</t>
  </si>
  <si>
    <t>S01011035</t>
  </si>
  <si>
    <t>S01011036</t>
  </si>
  <si>
    <t>S01011037</t>
  </si>
  <si>
    <t>S01011038</t>
  </si>
  <si>
    <t>S01011039</t>
  </si>
  <si>
    <t>S01011040</t>
  </si>
  <si>
    <t>S01011041</t>
  </si>
  <si>
    <t>S01011042</t>
  </si>
  <si>
    <t>S01011043</t>
  </si>
  <si>
    <t>S01011044</t>
  </si>
  <si>
    <t>S01011045</t>
  </si>
  <si>
    <t>S01011046</t>
  </si>
  <si>
    <t>S01011047</t>
  </si>
  <si>
    <t>S01011048</t>
  </si>
  <si>
    <t>S01011049</t>
  </si>
  <si>
    <t>S01011050</t>
  </si>
  <si>
    <t>S01011051</t>
  </si>
  <si>
    <t>S01011052</t>
  </si>
  <si>
    <t>S01011053</t>
  </si>
  <si>
    <t>S01011054</t>
  </si>
  <si>
    <t>S01011055</t>
  </si>
  <si>
    <t>S01011056</t>
  </si>
  <si>
    <t>S01011057</t>
  </si>
  <si>
    <t>S01011058</t>
  </si>
  <si>
    <t>S01011059</t>
  </si>
  <si>
    <t>S01011060</t>
  </si>
  <si>
    <t>S01011061</t>
  </si>
  <si>
    <t>S01011062</t>
  </si>
  <si>
    <t>S01011063</t>
  </si>
  <si>
    <t>S01011064</t>
  </si>
  <si>
    <t>S01011065</t>
  </si>
  <si>
    <t>S01011066</t>
  </si>
  <si>
    <t>S01011067</t>
  </si>
  <si>
    <t>S01011068</t>
  </si>
  <si>
    <t>S01011069</t>
  </si>
  <si>
    <t>S01011070</t>
  </si>
  <si>
    <t>S01011071</t>
  </si>
  <si>
    <t>S01011072</t>
  </si>
  <si>
    <t>S01011073</t>
  </si>
  <si>
    <t>S01011074</t>
  </si>
  <si>
    <t>S01011075</t>
  </si>
  <si>
    <t>S01011076</t>
  </si>
  <si>
    <t>S01011077</t>
  </si>
  <si>
    <t>S01011078</t>
  </si>
  <si>
    <t>S01011079</t>
  </si>
  <si>
    <t>S01011080</t>
  </si>
  <si>
    <t>S01011081</t>
  </si>
  <si>
    <t>S01011082</t>
  </si>
  <si>
    <t>S01011083</t>
  </si>
  <si>
    <t>S01011084</t>
  </si>
  <si>
    <t>S01011085</t>
  </si>
  <si>
    <t>S01011086</t>
  </si>
  <si>
    <t>S01011087</t>
  </si>
  <si>
    <t>S01011088</t>
  </si>
  <si>
    <t>S01011089</t>
  </si>
  <si>
    <t>S01011090</t>
  </si>
  <si>
    <t>S01011091</t>
  </si>
  <si>
    <t>S01011092</t>
  </si>
  <si>
    <t>S01011093</t>
  </si>
  <si>
    <t>S01011094</t>
  </si>
  <si>
    <t>S01011095</t>
  </si>
  <si>
    <t>S01011096</t>
  </si>
  <si>
    <t>S01011097</t>
  </si>
  <si>
    <t>S01011098</t>
  </si>
  <si>
    <t>S01011099</t>
  </si>
  <si>
    <t>S01011100</t>
  </si>
  <si>
    <t>S01011101</t>
  </si>
  <si>
    <t>S01011102</t>
  </si>
  <si>
    <t>S01011103</t>
  </si>
  <si>
    <t>S01011104</t>
  </si>
  <si>
    <t>S01011105</t>
  </si>
  <si>
    <t>S01011106</t>
  </si>
  <si>
    <t>S01011107</t>
  </si>
  <si>
    <t>S01011108</t>
  </si>
  <si>
    <t>S01011109</t>
  </si>
  <si>
    <t>S01011110</t>
  </si>
  <si>
    <t>S01011111</t>
  </si>
  <si>
    <t>S01011112</t>
  </si>
  <si>
    <t>S01011113</t>
  </si>
  <si>
    <t>S01011114</t>
  </si>
  <si>
    <t>S01011115</t>
  </si>
  <si>
    <t>S01011116</t>
  </si>
  <si>
    <t>S01011117</t>
  </si>
  <si>
    <t>S01011118</t>
  </si>
  <si>
    <t>S01011119</t>
  </si>
  <si>
    <t>S01011120</t>
  </si>
  <si>
    <t>S01011121</t>
  </si>
  <si>
    <t>S01011122</t>
  </si>
  <si>
    <t>S01011123</t>
  </si>
  <si>
    <t>S01011124</t>
  </si>
  <si>
    <t>S01011125</t>
  </si>
  <si>
    <t>S01011126</t>
  </si>
  <si>
    <t>S01011127</t>
  </si>
  <si>
    <t>S01011128</t>
  </si>
  <si>
    <t>S01011129</t>
  </si>
  <si>
    <t>S01011130</t>
  </si>
  <si>
    <t>S01011131</t>
  </si>
  <si>
    <t>S01011132</t>
  </si>
  <si>
    <t>S01011133</t>
  </si>
  <si>
    <t>S01011134</t>
  </si>
  <si>
    <t>S01011135</t>
  </si>
  <si>
    <t>S01011136</t>
  </si>
  <si>
    <t>S01011137</t>
  </si>
  <si>
    <t>S01011138</t>
  </si>
  <si>
    <t>S01011139</t>
  </si>
  <si>
    <t>S01011140</t>
  </si>
  <si>
    <t>S01011141</t>
  </si>
  <si>
    <t>S01011142</t>
  </si>
  <si>
    <t>S01011143</t>
  </si>
  <si>
    <t>S01011144</t>
  </si>
  <si>
    <t>S01011145</t>
  </si>
  <si>
    <t>S01011146</t>
  </si>
  <si>
    <t>S01011147</t>
  </si>
  <si>
    <t>S01011148</t>
  </si>
  <si>
    <t>S01011149</t>
  </si>
  <si>
    <t>S01011150</t>
  </si>
  <si>
    <t>S01011151</t>
  </si>
  <si>
    <t>S01011152</t>
  </si>
  <si>
    <t>S01011153</t>
  </si>
  <si>
    <t>S01011154</t>
  </si>
  <si>
    <t>S01011155</t>
  </si>
  <si>
    <t>S01011156</t>
  </si>
  <si>
    <t>S01011157</t>
  </si>
  <si>
    <t>S01011158</t>
  </si>
  <si>
    <t>S01011159</t>
  </si>
  <si>
    <t>S01011160</t>
  </si>
  <si>
    <t>S01011161</t>
  </si>
  <si>
    <t>S01011162</t>
  </si>
  <si>
    <t>S01011163</t>
  </si>
  <si>
    <t>S01011164</t>
  </si>
  <si>
    <t>S01011165</t>
  </si>
  <si>
    <t>S01011166</t>
  </si>
  <si>
    <t>S01011167</t>
  </si>
  <si>
    <t>S01011168</t>
  </si>
  <si>
    <t>S01011169</t>
  </si>
  <si>
    <t>S01011170</t>
  </si>
  <si>
    <t>S01011171</t>
  </si>
  <si>
    <t>S01011172</t>
  </si>
  <si>
    <t>S01011173</t>
  </si>
  <si>
    <t>S01011174</t>
  </si>
  <si>
    <t>S01011175</t>
  </si>
  <si>
    <t>S01011176</t>
  </si>
  <si>
    <t>S01011177</t>
  </si>
  <si>
    <t>S01011178</t>
  </si>
  <si>
    <t>S01011179</t>
  </si>
  <si>
    <t>S01011180</t>
  </si>
  <si>
    <t>S01011181</t>
  </si>
  <si>
    <t>S01011182</t>
  </si>
  <si>
    <t>S01011183</t>
  </si>
  <si>
    <t>S01011184</t>
  </si>
  <si>
    <t>S01011185</t>
  </si>
  <si>
    <t>S01011186</t>
  </si>
  <si>
    <t>S01011187</t>
  </si>
  <si>
    <t>S01011188</t>
  </si>
  <si>
    <t>S01011189</t>
  </si>
  <si>
    <t>S01011190</t>
  </si>
  <si>
    <t>S01011191</t>
  </si>
  <si>
    <t>S01011192</t>
  </si>
  <si>
    <t>S01011193</t>
  </si>
  <si>
    <t>S01011194</t>
  </si>
  <si>
    <t>S01011195</t>
  </si>
  <si>
    <t>S01011196</t>
  </si>
  <si>
    <t>S01011197</t>
  </si>
  <si>
    <t>S01011198</t>
  </si>
  <si>
    <t>S01011199</t>
  </si>
  <si>
    <t>S01011200</t>
  </si>
  <si>
    <t>S01011201</t>
  </si>
  <si>
    <t>S01011202</t>
  </si>
  <si>
    <t>S01011203</t>
  </si>
  <si>
    <t>S01011204</t>
  </si>
  <si>
    <t>S01011205</t>
  </si>
  <si>
    <t>S01011206</t>
  </si>
  <si>
    <t>S01011207</t>
  </si>
  <si>
    <t>S01011208</t>
  </si>
  <si>
    <t>S01011209</t>
  </si>
  <si>
    <t>S01011210</t>
  </si>
  <si>
    <t>S01011211</t>
  </si>
  <si>
    <t>S01011212</t>
  </si>
  <si>
    <t>S01011213</t>
  </si>
  <si>
    <t>S01011214</t>
  </si>
  <si>
    <t>S01011215</t>
  </si>
  <si>
    <t>S01011216</t>
  </si>
  <si>
    <t>S01011217</t>
  </si>
  <si>
    <t>S01011218</t>
  </si>
  <si>
    <t>S01011219</t>
  </si>
  <si>
    <t>S01011220</t>
  </si>
  <si>
    <t>S01011221</t>
  </si>
  <si>
    <t>S01011222</t>
  </si>
  <si>
    <t>S01011223</t>
  </si>
  <si>
    <t>S01011224</t>
  </si>
  <si>
    <t>S01011225</t>
  </si>
  <si>
    <t>S01011226</t>
  </si>
  <si>
    <t>S01011227</t>
  </si>
  <si>
    <t>S01011228</t>
  </si>
  <si>
    <t>S01011229</t>
  </si>
  <si>
    <t>S01011230</t>
  </si>
  <si>
    <t>S01011231</t>
  </si>
  <si>
    <t>S01011232</t>
  </si>
  <si>
    <t>S01011233</t>
  </si>
  <si>
    <t>S01011234</t>
  </si>
  <si>
    <t>S01011235</t>
  </si>
  <si>
    <t>S01011236</t>
  </si>
  <si>
    <t>S01011237</t>
  </si>
  <si>
    <t>S01011238</t>
  </si>
  <si>
    <t>S01011239</t>
  </si>
  <si>
    <t>S01011240</t>
  </si>
  <si>
    <t>S01011241</t>
  </si>
  <si>
    <t>S01011242</t>
  </si>
  <si>
    <t>S01011243</t>
  </si>
  <si>
    <t>S01011244</t>
  </si>
  <si>
    <t>S01011245</t>
  </si>
  <si>
    <t>S01011246</t>
  </si>
  <si>
    <t>S01011247</t>
  </si>
  <si>
    <t>S01011248</t>
  </si>
  <si>
    <t>S01011249</t>
  </si>
  <si>
    <t>S01011250</t>
  </si>
  <si>
    <t>S01011251</t>
  </si>
  <si>
    <t>S01011252</t>
  </si>
  <si>
    <t>S01011253</t>
  </si>
  <si>
    <t>S01011254</t>
  </si>
  <si>
    <t>S01011255</t>
  </si>
  <si>
    <t>S01011256</t>
  </si>
  <si>
    <t>S01011257</t>
  </si>
  <si>
    <t>S01011258</t>
  </si>
  <si>
    <t>S01011259</t>
  </si>
  <si>
    <t>S01011260</t>
  </si>
  <si>
    <t>S01011261</t>
  </si>
  <si>
    <t>S01011262</t>
  </si>
  <si>
    <t>S01011263</t>
  </si>
  <si>
    <t>S01011264</t>
  </si>
  <si>
    <t>S01011265</t>
  </si>
  <si>
    <t>S01011266</t>
  </si>
  <si>
    <t>S01011267</t>
  </si>
  <si>
    <t>S01011268</t>
  </si>
  <si>
    <t>S01011269</t>
  </si>
  <si>
    <t>S01011270</t>
  </si>
  <si>
    <t>S01011271</t>
  </si>
  <si>
    <t>S01011272</t>
  </si>
  <si>
    <t>S01011273</t>
  </si>
  <si>
    <t>S01011274</t>
  </si>
  <si>
    <t>S01011275</t>
  </si>
  <si>
    <t>S01011276</t>
  </si>
  <si>
    <t>S01011277</t>
  </si>
  <si>
    <t>S01011278</t>
  </si>
  <si>
    <t>S01011279</t>
  </si>
  <si>
    <t>S01011280</t>
  </si>
  <si>
    <t>S01011281</t>
  </si>
  <si>
    <t>S01011282</t>
  </si>
  <si>
    <t>S01011283</t>
  </si>
  <si>
    <t>S01011284</t>
  </si>
  <si>
    <t>S01011285</t>
  </si>
  <si>
    <t>S01011286</t>
  </si>
  <si>
    <t>S01011287</t>
  </si>
  <si>
    <t>S01011288</t>
  </si>
  <si>
    <t>S01011289</t>
  </si>
  <si>
    <t>S01011290</t>
  </si>
  <si>
    <t>S01011291</t>
  </si>
  <si>
    <t>S01011292</t>
  </si>
  <si>
    <t>S01011293</t>
  </si>
  <si>
    <t>S01011294</t>
  </si>
  <si>
    <t>S01011295</t>
  </si>
  <si>
    <t>S01011296</t>
  </si>
  <si>
    <t>S01011297</t>
  </si>
  <si>
    <t>S01011298</t>
  </si>
  <si>
    <t>S01011299</t>
  </si>
  <si>
    <t>S01011300</t>
  </si>
  <si>
    <t>S01011301</t>
  </si>
  <si>
    <t>S01011302</t>
  </si>
  <si>
    <t>S01011303</t>
  </si>
  <si>
    <t>S01011304</t>
  </si>
  <si>
    <t>S01011305</t>
  </si>
  <si>
    <t>S01011306</t>
  </si>
  <si>
    <t>S01011307</t>
  </si>
  <si>
    <t>S01011308</t>
  </si>
  <si>
    <t>S01011309</t>
  </si>
  <si>
    <t>S01011310</t>
  </si>
  <si>
    <t>S01011311</t>
  </si>
  <si>
    <t>S01011312</t>
  </si>
  <si>
    <t>S01011313</t>
  </si>
  <si>
    <t>S01011314</t>
  </si>
  <si>
    <t>S01011315</t>
  </si>
  <si>
    <t>S01011316</t>
  </si>
  <si>
    <t>S01011317</t>
  </si>
  <si>
    <t>S01011318</t>
  </si>
  <si>
    <t>S01011319</t>
  </si>
  <si>
    <t>S01011320</t>
  </si>
  <si>
    <t>S01011321</t>
  </si>
  <si>
    <t>S01011322</t>
  </si>
  <si>
    <t>S01011323</t>
  </si>
  <si>
    <t>S01011324</t>
  </si>
  <si>
    <t>S01011325</t>
  </si>
  <si>
    <t>S01011326</t>
  </si>
  <si>
    <t>S01011327</t>
  </si>
  <si>
    <t>S01011328</t>
  </si>
  <si>
    <t>S01011329</t>
  </si>
  <si>
    <t>S01011330</t>
  </si>
  <si>
    <t>S01011331</t>
  </si>
  <si>
    <t>S01011332</t>
  </si>
  <si>
    <t>S01011333</t>
  </si>
  <si>
    <t>S01011334</t>
  </si>
  <si>
    <t>S01011335</t>
  </si>
  <si>
    <t>S01011336</t>
  </si>
  <si>
    <t>S01011337</t>
  </si>
  <si>
    <t>S01011338</t>
  </si>
  <si>
    <t>S01011339</t>
  </si>
  <si>
    <t>S01011340</t>
  </si>
  <si>
    <t>S01011341</t>
  </si>
  <si>
    <t>S01011342</t>
  </si>
  <si>
    <t>S01011343</t>
  </si>
  <si>
    <t>S01011344</t>
  </si>
  <si>
    <t>S01011345</t>
  </si>
  <si>
    <t>S01011346</t>
  </si>
  <si>
    <t>S01011347</t>
  </si>
  <si>
    <t>S01011348</t>
  </si>
  <si>
    <t>S01011349</t>
  </si>
  <si>
    <t>S01011350</t>
  </si>
  <si>
    <t>S01011351</t>
  </si>
  <si>
    <t>S01011352</t>
  </si>
  <si>
    <t>S01011353</t>
  </si>
  <si>
    <t>S01011354</t>
  </si>
  <si>
    <t>S01011355</t>
  </si>
  <si>
    <t>S01011356</t>
  </si>
  <si>
    <t>S01011357</t>
  </si>
  <si>
    <t>S01011358</t>
  </si>
  <si>
    <t>S01011359</t>
  </si>
  <si>
    <t>S01011360</t>
  </si>
  <si>
    <t>S01011361</t>
  </si>
  <si>
    <t>S01011362</t>
  </si>
  <si>
    <t>S01011363</t>
  </si>
  <si>
    <t>S01011364</t>
  </si>
  <si>
    <t>S01011365</t>
  </si>
  <si>
    <t>S01011366</t>
  </si>
  <si>
    <t>S01011367</t>
  </si>
  <si>
    <t>S01011368</t>
  </si>
  <si>
    <t>S01011369</t>
  </si>
  <si>
    <t>S01011370</t>
  </si>
  <si>
    <t>S01011371</t>
  </si>
  <si>
    <t>S01011372</t>
  </si>
  <si>
    <t>S01011373</t>
  </si>
  <si>
    <t>S01011374</t>
  </si>
  <si>
    <t>S01011375</t>
  </si>
  <si>
    <t>S01011376</t>
  </si>
  <si>
    <t>S01011377</t>
  </si>
  <si>
    <t>S01011378</t>
  </si>
  <si>
    <t>S01011379</t>
  </si>
  <si>
    <t>S01011380</t>
  </si>
  <si>
    <t>S01011381</t>
  </si>
  <si>
    <t>S01011382</t>
  </si>
  <si>
    <t>S01011383</t>
  </si>
  <si>
    <t>S01011384</t>
  </si>
  <si>
    <t>S01011385</t>
  </si>
  <si>
    <t>S01011386</t>
  </si>
  <si>
    <t>S01011387</t>
  </si>
  <si>
    <t>S01011388</t>
  </si>
  <si>
    <t>S01011389</t>
  </si>
  <si>
    <t>S01011390</t>
  </si>
  <si>
    <t>S01011391</t>
  </si>
  <si>
    <t>S01011392</t>
  </si>
  <si>
    <t>S01011393</t>
  </si>
  <si>
    <t>S01011394</t>
  </si>
  <si>
    <t>S01011395</t>
  </si>
  <si>
    <t>S01011396</t>
  </si>
  <si>
    <t>S01011397</t>
  </si>
  <si>
    <t>S01011398</t>
  </si>
  <si>
    <t>S01011399</t>
  </si>
  <si>
    <t>S01011400</t>
  </si>
  <si>
    <t>S01011401</t>
  </si>
  <si>
    <t>S01011402</t>
  </si>
  <si>
    <t>S01011403</t>
  </si>
  <si>
    <t>S01011404</t>
  </si>
  <si>
    <t>S01011405</t>
  </si>
  <si>
    <t>S01011406</t>
  </si>
  <si>
    <t>S01011407</t>
  </si>
  <si>
    <t>S01011408</t>
  </si>
  <si>
    <t>S01011409</t>
  </si>
  <si>
    <t>S01011410</t>
  </si>
  <si>
    <t>S01011411</t>
  </si>
  <si>
    <t>S01011412</t>
  </si>
  <si>
    <t>S01011413</t>
  </si>
  <si>
    <t>S01011414</t>
  </si>
  <si>
    <t>S01011415</t>
  </si>
  <si>
    <t>S01011416</t>
  </si>
  <si>
    <t>S01011417</t>
  </si>
  <si>
    <t>S01011418</t>
  </si>
  <si>
    <t>S01011419</t>
  </si>
  <si>
    <t>S01011420</t>
  </si>
  <si>
    <t>S01011421</t>
  </si>
  <si>
    <t>S01011422</t>
  </si>
  <si>
    <t>S01011423</t>
  </si>
  <si>
    <t>S01011424</t>
  </si>
  <si>
    <t>S01011425</t>
  </si>
  <si>
    <t>S01011426</t>
  </si>
  <si>
    <t>S01011427</t>
  </si>
  <si>
    <t>S01011428</t>
  </si>
  <si>
    <t>S01011429</t>
  </si>
  <si>
    <t>S01011430</t>
  </si>
  <si>
    <t>S01011431</t>
  </si>
  <si>
    <t>S01011432</t>
  </si>
  <si>
    <t>S01011433</t>
  </si>
  <si>
    <t>S01011434</t>
  </si>
  <si>
    <t>S01011435</t>
  </si>
  <si>
    <t>S01011436</t>
  </si>
  <si>
    <t>S01011437</t>
  </si>
  <si>
    <t>S01011438</t>
  </si>
  <si>
    <t>S01011439</t>
  </si>
  <si>
    <t>S01011440</t>
  </si>
  <si>
    <t>S01011441</t>
  </si>
  <si>
    <t>S01011442</t>
  </si>
  <si>
    <t>S01011443</t>
  </si>
  <si>
    <t>S01011444</t>
  </si>
  <si>
    <t>S01011445</t>
  </si>
  <si>
    <t>S01011446</t>
  </si>
  <si>
    <t>S01011447</t>
  </si>
  <si>
    <t>S01011448</t>
  </si>
  <si>
    <t>S01011449</t>
  </si>
  <si>
    <t>S01011450</t>
  </si>
  <si>
    <t>S01011451</t>
  </si>
  <si>
    <t>S01011452</t>
  </si>
  <si>
    <t>S01011453</t>
  </si>
  <si>
    <t>S01011454</t>
  </si>
  <si>
    <t>S01011455</t>
  </si>
  <si>
    <t>S01011456</t>
  </si>
  <si>
    <t>S01011457</t>
  </si>
  <si>
    <t>S01011458</t>
  </si>
  <si>
    <t>S01011459</t>
  </si>
  <si>
    <t>S01011460</t>
  </si>
  <si>
    <t>S01011461</t>
  </si>
  <si>
    <t>S01011462</t>
  </si>
  <si>
    <t>S01011463</t>
  </si>
  <si>
    <t>S01011464</t>
  </si>
  <si>
    <t>S01011465</t>
  </si>
  <si>
    <t>S01011466</t>
  </si>
  <si>
    <t>S01011467</t>
  </si>
  <si>
    <t>S01011468</t>
  </si>
  <si>
    <t>S01011469</t>
  </si>
  <si>
    <t>S01011470</t>
  </si>
  <si>
    <t>S01011471</t>
  </si>
  <si>
    <t>S01011472</t>
  </si>
  <si>
    <t>S01011473</t>
  </si>
  <si>
    <t>S01011474</t>
  </si>
  <si>
    <t>S01011475</t>
  </si>
  <si>
    <t>S01011476</t>
  </si>
  <si>
    <t>S01011477</t>
  </si>
  <si>
    <t>S01011478</t>
  </si>
  <si>
    <t>S01011479</t>
  </si>
  <si>
    <t>S01011480</t>
  </si>
  <si>
    <t>S01011481</t>
  </si>
  <si>
    <t>S01011482</t>
  </si>
  <si>
    <t>S01011483</t>
  </si>
  <si>
    <t>S01011484</t>
  </si>
  <si>
    <t>S01011485</t>
  </si>
  <si>
    <t>S01011486</t>
  </si>
  <si>
    <t>S01011487</t>
  </si>
  <si>
    <t>S01011488</t>
  </si>
  <si>
    <t>S01011489</t>
  </si>
  <si>
    <t>S01011490</t>
  </si>
  <si>
    <t>S01011491</t>
  </si>
  <si>
    <t>S01011492</t>
  </si>
  <si>
    <t>S01011493</t>
  </si>
  <si>
    <t>S01011494</t>
  </si>
  <si>
    <t>S01011495</t>
  </si>
  <si>
    <t>S01011496</t>
  </si>
  <si>
    <t>S01011497</t>
  </si>
  <si>
    <t>S01011498</t>
  </si>
  <si>
    <t>S01011499</t>
  </si>
  <si>
    <t>S01011500</t>
  </si>
  <si>
    <t>S01011501</t>
  </si>
  <si>
    <t>S01011502</t>
  </si>
  <si>
    <t>S01011503</t>
  </si>
  <si>
    <t>S01011504</t>
  </si>
  <si>
    <t>S01011505</t>
  </si>
  <si>
    <t>S01011506</t>
  </si>
  <si>
    <t>S01011507</t>
  </si>
  <si>
    <t>S01011508</t>
  </si>
  <si>
    <t>S01011509</t>
  </si>
  <si>
    <t>S01011510</t>
  </si>
  <si>
    <t>S01011511</t>
  </si>
  <si>
    <t>S01011512</t>
  </si>
  <si>
    <t>S01011513</t>
  </si>
  <si>
    <t>S01011514</t>
  </si>
  <si>
    <t>S01011515</t>
  </si>
  <si>
    <t>S01011516</t>
  </si>
  <si>
    <t>S01011517</t>
  </si>
  <si>
    <t>S01011518</t>
  </si>
  <si>
    <t>S01011519</t>
  </si>
  <si>
    <t>S01011520</t>
  </si>
  <si>
    <t>S01011521</t>
  </si>
  <si>
    <t>S01011522</t>
  </si>
  <si>
    <t>S01011523</t>
  </si>
  <si>
    <t>S01011524</t>
  </si>
  <si>
    <t>S01011525</t>
  </si>
  <si>
    <t>S01011526</t>
  </si>
  <si>
    <t>S01011527</t>
  </si>
  <si>
    <t>S01011528</t>
  </si>
  <si>
    <t>S01011529</t>
  </si>
  <si>
    <t>S01011530</t>
  </si>
  <si>
    <t>S01011531</t>
  </si>
  <si>
    <t>S01011532</t>
  </si>
  <si>
    <t>S01011533</t>
  </si>
  <si>
    <t>S01011534</t>
  </si>
  <si>
    <t>S01011535</t>
  </si>
  <si>
    <t>S01011536</t>
  </si>
  <si>
    <t>S01011537</t>
  </si>
  <si>
    <t>S01011538</t>
  </si>
  <si>
    <t>S01011539</t>
  </si>
  <si>
    <t>S01011540</t>
  </si>
  <si>
    <t>S01011541</t>
  </si>
  <si>
    <t>S01011542</t>
  </si>
  <si>
    <t>S01011543</t>
  </si>
  <si>
    <t>S01011544</t>
  </si>
  <si>
    <t>S01011545</t>
  </si>
  <si>
    <t>S01011546</t>
  </si>
  <si>
    <t>S01011547</t>
  </si>
  <si>
    <t>S01011548</t>
  </si>
  <si>
    <t>S01011549</t>
  </si>
  <si>
    <t>S01011550</t>
  </si>
  <si>
    <t>S01011551</t>
  </si>
  <si>
    <t>S01011552</t>
  </si>
  <si>
    <t>S01011553</t>
  </si>
  <si>
    <t>S01011554</t>
  </si>
  <si>
    <t>S01011555</t>
  </si>
  <si>
    <t>S01011556</t>
  </si>
  <si>
    <t>S01011557</t>
  </si>
  <si>
    <t>S01011558</t>
  </si>
  <si>
    <t>S01011559</t>
  </si>
  <si>
    <t>S01011560</t>
  </si>
  <si>
    <t>S01011561</t>
  </si>
  <si>
    <t>S01011562</t>
  </si>
  <si>
    <t>S01011563</t>
  </si>
  <si>
    <t>S01011564</t>
  </si>
  <si>
    <t>S01011565</t>
  </si>
  <si>
    <t>S01011566</t>
  </si>
  <si>
    <t>S01011567</t>
  </si>
  <si>
    <t>S01011568</t>
  </si>
  <si>
    <t>S01011569</t>
  </si>
  <si>
    <t>S01011570</t>
  </si>
  <si>
    <t>S01011571</t>
  </si>
  <si>
    <t>S01011572</t>
  </si>
  <si>
    <t>S01011573</t>
  </si>
  <si>
    <t>S01011574</t>
  </si>
  <si>
    <t>S01011575</t>
  </si>
  <si>
    <t>S01011576</t>
  </si>
  <si>
    <t>S01011577</t>
  </si>
  <si>
    <t>S01011578</t>
  </si>
  <si>
    <t>S01011579</t>
  </si>
  <si>
    <t>S01011580</t>
  </si>
  <si>
    <t>S01011581</t>
  </si>
  <si>
    <t>S01011582</t>
  </si>
  <si>
    <t>S01011583</t>
  </si>
  <si>
    <t>S01011584</t>
  </si>
  <si>
    <t>S01011585</t>
  </si>
  <si>
    <t>S01011586</t>
  </si>
  <si>
    <t>S01011587</t>
  </si>
  <si>
    <t>S01011588</t>
  </si>
  <si>
    <t>S01011589</t>
  </si>
  <si>
    <t>S01011590</t>
  </si>
  <si>
    <t>S01011591</t>
  </si>
  <si>
    <t>S01011592</t>
  </si>
  <si>
    <t>S01011593</t>
  </si>
  <si>
    <t>S01011594</t>
  </si>
  <si>
    <t>S01011595</t>
  </si>
  <si>
    <t>S01011596</t>
  </si>
  <si>
    <t>S01011597</t>
  </si>
  <si>
    <t>S01011598</t>
  </si>
  <si>
    <t>S01011599</t>
  </si>
  <si>
    <t>S01011600</t>
  </si>
  <si>
    <t>S01011601</t>
  </si>
  <si>
    <t>S01011602</t>
  </si>
  <si>
    <t>S01011603</t>
  </si>
  <si>
    <t>S01011604</t>
  </si>
  <si>
    <t>S01011605</t>
  </si>
  <si>
    <t>S01011606</t>
  </si>
  <si>
    <t>S01011607</t>
  </si>
  <si>
    <t>S01011608</t>
  </si>
  <si>
    <t>S01011609</t>
  </si>
  <si>
    <t>S01011610</t>
  </si>
  <si>
    <t>S01011611</t>
  </si>
  <si>
    <t>S01011612</t>
  </si>
  <si>
    <t>S01011613</t>
  </si>
  <si>
    <t>S01011614</t>
  </si>
  <si>
    <t>S01011615</t>
  </si>
  <si>
    <t>S01011616</t>
  </si>
  <si>
    <t>S01011617</t>
  </si>
  <si>
    <t>S01011618</t>
  </si>
  <si>
    <t>S01011619</t>
  </si>
  <si>
    <t>S01011620</t>
  </si>
  <si>
    <t>S01011621</t>
  </si>
  <si>
    <t>S01011622</t>
  </si>
  <si>
    <t>S01011623</t>
  </si>
  <si>
    <t>S01011624</t>
  </si>
  <si>
    <t>S01011625</t>
  </si>
  <si>
    <t>S01011626</t>
  </si>
  <si>
    <t>S01011627</t>
  </si>
  <si>
    <t>S01011628</t>
  </si>
  <si>
    <t>S01011629</t>
  </si>
  <si>
    <t>S01011630</t>
  </si>
  <si>
    <t>S01011631</t>
  </si>
  <si>
    <t>S01011632</t>
  </si>
  <si>
    <t>S01011633</t>
  </si>
  <si>
    <t>S01011634</t>
  </si>
  <si>
    <t>S01011635</t>
  </si>
  <si>
    <t>S01011636</t>
  </si>
  <si>
    <t>S01011637</t>
  </si>
  <si>
    <t>S01011638</t>
  </si>
  <si>
    <t>S01011639</t>
  </si>
  <si>
    <t>S01011640</t>
  </si>
  <si>
    <t>S01011641</t>
  </si>
  <si>
    <t>S01011642</t>
  </si>
  <si>
    <t>S01011643</t>
  </si>
  <si>
    <t>S01011644</t>
  </si>
  <si>
    <t>S01011645</t>
  </si>
  <si>
    <t>S01011646</t>
  </si>
  <si>
    <t>S01011647</t>
  </si>
  <si>
    <t>S01011648</t>
  </si>
  <si>
    <t>S01011649</t>
  </si>
  <si>
    <t>S01011650</t>
  </si>
  <si>
    <t>S01011651</t>
  </si>
  <si>
    <t>S01011652</t>
  </si>
  <si>
    <t>S01011653</t>
  </si>
  <si>
    <t>S01011654</t>
  </si>
  <si>
    <t>S01011655</t>
  </si>
  <si>
    <t>S01011656</t>
  </si>
  <si>
    <t>S01011657</t>
  </si>
  <si>
    <t>S01011658</t>
  </si>
  <si>
    <t>S01011659</t>
  </si>
  <si>
    <t>S01011660</t>
  </si>
  <si>
    <t>S01011661</t>
  </si>
  <si>
    <t>S01011662</t>
  </si>
  <si>
    <t>S01011663</t>
  </si>
  <si>
    <t>S01011664</t>
  </si>
  <si>
    <t>S01011665</t>
  </si>
  <si>
    <t>S01011666</t>
  </si>
  <si>
    <t>S01011667</t>
  </si>
  <si>
    <t>S01011668</t>
  </si>
  <si>
    <t>S01011669</t>
  </si>
  <si>
    <t>S01011670</t>
  </si>
  <si>
    <t>S01011671</t>
  </si>
  <si>
    <t>S01011672</t>
  </si>
  <si>
    <t>S01011673</t>
  </si>
  <si>
    <t>S01011674</t>
  </si>
  <si>
    <t>S01011675</t>
  </si>
  <si>
    <t>S01011676</t>
  </si>
  <si>
    <t>S01011677</t>
  </si>
  <si>
    <t>S01011678</t>
  </si>
  <si>
    <t>S01011679</t>
  </si>
  <si>
    <t>S01011680</t>
  </si>
  <si>
    <t>S01011681</t>
  </si>
  <si>
    <t>S01011682</t>
  </si>
  <si>
    <t>S01011683</t>
  </si>
  <si>
    <t>S01011684</t>
  </si>
  <si>
    <t>S01011685</t>
  </si>
  <si>
    <t>S01011686</t>
  </si>
  <si>
    <t>S01011687</t>
  </si>
  <si>
    <t>S01011688</t>
  </si>
  <si>
    <t>S01011689</t>
  </si>
  <si>
    <t>S01011690</t>
  </si>
  <si>
    <t>S01011691</t>
  </si>
  <si>
    <t>S01011692</t>
  </si>
  <si>
    <t>S01011693</t>
  </si>
  <si>
    <t>S01011694</t>
  </si>
  <si>
    <t>S01011695</t>
  </si>
  <si>
    <t>S01011696</t>
  </si>
  <si>
    <t>S01011697</t>
  </si>
  <si>
    <t>S01011698</t>
  </si>
  <si>
    <t>S01011699</t>
  </si>
  <si>
    <t>S01011700</t>
  </si>
  <si>
    <t>S01011701</t>
  </si>
  <si>
    <t>S01011702</t>
  </si>
  <si>
    <t>S01011703</t>
  </si>
  <si>
    <t>S01011704</t>
  </si>
  <si>
    <t>S01011705</t>
  </si>
  <si>
    <t>S01011706</t>
  </si>
  <si>
    <t>S01011707</t>
  </si>
  <si>
    <t>S01011708</t>
  </si>
  <si>
    <t>S01011709</t>
  </si>
  <si>
    <t>S01011710</t>
  </si>
  <si>
    <t>S01011711</t>
  </si>
  <si>
    <t>S01011712</t>
  </si>
  <si>
    <t>S01011713</t>
  </si>
  <si>
    <t>S01011714</t>
  </si>
  <si>
    <t>S01011715</t>
  </si>
  <si>
    <t>S01011716</t>
  </si>
  <si>
    <t>S01011717</t>
  </si>
  <si>
    <t>S01011718</t>
  </si>
  <si>
    <t>S01011719</t>
  </si>
  <si>
    <t>S01011720</t>
  </si>
  <si>
    <t>S01011721</t>
  </si>
  <si>
    <t>S01011722</t>
  </si>
  <si>
    <t>S01011723</t>
  </si>
  <si>
    <t>S01011724</t>
  </si>
  <si>
    <t>S01011725</t>
  </si>
  <si>
    <t>S01011726</t>
  </si>
  <si>
    <t>S01011727</t>
  </si>
  <si>
    <t>S01011728</t>
  </si>
  <si>
    <t>S01011729</t>
  </si>
  <si>
    <t>S01011730</t>
  </si>
  <si>
    <t>S01011731</t>
  </si>
  <si>
    <t>S01011732</t>
  </si>
  <si>
    <t>S01011733</t>
  </si>
  <si>
    <t>S01011734</t>
  </si>
  <si>
    <t>S01011735</t>
  </si>
  <si>
    <t>S01011736</t>
  </si>
  <si>
    <t>S01011737</t>
  </si>
  <si>
    <t>S01011738</t>
  </si>
  <si>
    <t>S01011739</t>
  </si>
  <si>
    <t>S01011740</t>
  </si>
  <si>
    <t>S01011741</t>
  </si>
  <si>
    <t>S01011742</t>
  </si>
  <si>
    <t>S01011743</t>
  </si>
  <si>
    <t>S01011744</t>
  </si>
  <si>
    <t>S01011745</t>
  </si>
  <si>
    <t>S01011746</t>
  </si>
  <si>
    <t>S01011747</t>
  </si>
  <si>
    <t>S01011748</t>
  </si>
  <si>
    <t>S01011749</t>
  </si>
  <si>
    <t>S01011750</t>
  </si>
  <si>
    <t>S01011751</t>
  </si>
  <si>
    <t>S01011752</t>
  </si>
  <si>
    <t>S01011753</t>
  </si>
  <si>
    <t>S01011754</t>
  </si>
  <si>
    <t>S01011755</t>
  </si>
  <si>
    <t>S01011756</t>
  </si>
  <si>
    <t>S01011757</t>
  </si>
  <si>
    <t>S01011758</t>
  </si>
  <si>
    <t>S01011759</t>
  </si>
  <si>
    <t>S01011760</t>
  </si>
  <si>
    <t>S01011761</t>
  </si>
  <si>
    <t>S01011762</t>
  </si>
  <si>
    <t>S01011763</t>
  </si>
  <si>
    <t>S01011764</t>
  </si>
  <si>
    <t>S01011765</t>
  </si>
  <si>
    <t>S01011766</t>
  </si>
  <si>
    <t>S01011767</t>
  </si>
  <si>
    <t>S01011768</t>
  </si>
  <si>
    <t>S01011769</t>
  </si>
  <si>
    <t>S01011770</t>
  </si>
  <si>
    <t>S01011771</t>
  </si>
  <si>
    <t>S01011772</t>
  </si>
  <si>
    <t>S01011773</t>
  </si>
  <si>
    <t>S01011774</t>
  </si>
  <si>
    <t>S01011775</t>
  </si>
  <si>
    <t>S01011776</t>
  </si>
  <si>
    <t>S01011777</t>
  </si>
  <si>
    <t>S01011778</t>
  </si>
  <si>
    <t>S01011779</t>
  </si>
  <si>
    <t>S01011780</t>
  </si>
  <si>
    <t>S01011781</t>
  </si>
  <si>
    <t>S01011782</t>
  </si>
  <si>
    <t>S01011783</t>
  </si>
  <si>
    <t>S01011784</t>
  </si>
  <si>
    <t>S01011785</t>
  </si>
  <si>
    <t>S01011786</t>
  </si>
  <si>
    <t>S01011787</t>
  </si>
  <si>
    <t>S01011788</t>
  </si>
  <si>
    <t>S01011789</t>
  </si>
  <si>
    <t>S01011790</t>
  </si>
  <si>
    <t>S01011791</t>
  </si>
  <si>
    <t>S01011792</t>
  </si>
  <si>
    <t>S01011793</t>
  </si>
  <si>
    <t>S01011794</t>
  </si>
  <si>
    <t>S01011795</t>
  </si>
  <si>
    <t>S01011796</t>
  </si>
  <si>
    <t>S01011797</t>
  </si>
  <si>
    <t>S01011798</t>
  </si>
  <si>
    <t>S01011799</t>
  </si>
  <si>
    <t>S01011800</t>
  </si>
  <si>
    <t>S01011801</t>
  </si>
  <si>
    <t>S01011802</t>
  </si>
  <si>
    <t>S01011803</t>
  </si>
  <si>
    <t>S01011804</t>
  </si>
  <si>
    <t>S01011805</t>
  </si>
  <si>
    <t>S01011806</t>
  </si>
  <si>
    <t>S01011807</t>
  </si>
  <si>
    <t>S01011808</t>
  </si>
  <si>
    <t>S01011809</t>
  </si>
  <si>
    <t>S01011810</t>
  </si>
  <si>
    <t>S01011811</t>
  </si>
  <si>
    <t>S01011812</t>
  </si>
  <si>
    <t>S01011813</t>
  </si>
  <si>
    <t>S01011814</t>
  </si>
  <si>
    <t>S01011815</t>
  </si>
  <si>
    <t>S01011816</t>
  </si>
  <si>
    <t>S01011817</t>
  </si>
  <si>
    <t>S01011818</t>
  </si>
  <si>
    <t>S01011819</t>
  </si>
  <si>
    <t>S01011820</t>
  </si>
  <si>
    <t>S01011821</t>
  </si>
  <si>
    <t>S01011822</t>
  </si>
  <si>
    <t>S01011823</t>
  </si>
  <si>
    <t>S01011824</t>
  </si>
  <si>
    <t>S01011825</t>
  </si>
  <si>
    <t>S01011826</t>
  </si>
  <si>
    <t>S01011827</t>
  </si>
  <si>
    <t>S01011828</t>
  </si>
  <si>
    <t>S01011829</t>
  </si>
  <si>
    <t>S01011830</t>
  </si>
  <si>
    <t>S01011831</t>
  </si>
  <si>
    <t>S01011832</t>
  </si>
  <si>
    <t>S01011833</t>
  </si>
  <si>
    <t>S01011834</t>
  </si>
  <si>
    <t>S01011835</t>
  </si>
  <si>
    <t>S01011836</t>
  </si>
  <si>
    <t>S01011837</t>
  </si>
  <si>
    <t>S01011838</t>
  </si>
  <si>
    <t>S01011839</t>
  </si>
  <si>
    <t>S01011840</t>
  </si>
  <si>
    <t>S01011841</t>
  </si>
  <si>
    <t>S01011842</t>
  </si>
  <si>
    <t>S01011843</t>
  </si>
  <si>
    <t>S01011844</t>
  </si>
  <si>
    <t>S01011845</t>
  </si>
  <si>
    <t>S01011846</t>
  </si>
  <si>
    <t>S01011847</t>
  </si>
  <si>
    <t>S01011848</t>
  </si>
  <si>
    <t>S01011849</t>
  </si>
  <si>
    <t>S01011850</t>
  </si>
  <si>
    <t>S01011851</t>
  </si>
  <si>
    <t>S01011852</t>
  </si>
  <si>
    <t>S01011853</t>
  </si>
  <si>
    <t>S01011854</t>
  </si>
  <si>
    <t>S01011855</t>
  </si>
  <si>
    <t>S01011856</t>
  </si>
  <si>
    <t>S01011857</t>
  </si>
  <si>
    <t>S01011858</t>
  </si>
  <si>
    <t>S01011859</t>
  </si>
  <si>
    <t>S01011860</t>
  </si>
  <si>
    <t>S01011861</t>
  </si>
  <si>
    <t>S01011862</t>
  </si>
  <si>
    <t>S01011863</t>
  </si>
  <si>
    <t>S01011864</t>
  </si>
  <si>
    <t>S01011865</t>
  </si>
  <si>
    <t>S01011866</t>
  </si>
  <si>
    <t>S01011867</t>
  </si>
  <si>
    <t>S01011868</t>
  </si>
  <si>
    <t>S01011869</t>
  </si>
  <si>
    <t>S01011870</t>
  </si>
  <si>
    <t>S01011871</t>
  </si>
  <si>
    <t>S01011872</t>
  </si>
  <si>
    <t>S01011873</t>
  </si>
  <si>
    <t>S01011874</t>
  </si>
  <si>
    <t>S01011875</t>
  </si>
  <si>
    <t>S01011876</t>
  </si>
  <si>
    <t>S01011877</t>
  </si>
  <si>
    <t>S01011878</t>
  </si>
  <si>
    <t>S01011879</t>
  </si>
  <si>
    <t>S01011880</t>
  </si>
  <si>
    <t>S01011881</t>
  </si>
  <si>
    <t>S01011882</t>
  </si>
  <si>
    <t>S01011883</t>
  </si>
  <si>
    <t>S01011884</t>
  </si>
  <si>
    <t>S01011885</t>
  </si>
  <si>
    <t>S01011886</t>
  </si>
  <si>
    <t>S01011887</t>
  </si>
  <si>
    <t>S01011888</t>
  </si>
  <si>
    <t>S01011889</t>
  </si>
  <si>
    <t>S01011890</t>
  </si>
  <si>
    <t>S01011891</t>
  </si>
  <si>
    <t>S01011892</t>
  </si>
  <si>
    <t>S01011893</t>
  </si>
  <si>
    <t>S01011894</t>
  </si>
  <si>
    <t>S01011895</t>
  </si>
  <si>
    <t>S01011896</t>
  </si>
  <si>
    <t>S01011897</t>
  </si>
  <si>
    <t>S01011898</t>
  </si>
  <si>
    <t>S01011899</t>
  </si>
  <si>
    <t>S01011900</t>
  </si>
  <si>
    <t>S01011901</t>
  </si>
  <si>
    <t>S01011902</t>
  </si>
  <si>
    <t>S01011903</t>
  </si>
  <si>
    <t>S01011904</t>
  </si>
  <si>
    <t>S01011905</t>
  </si>
  <si>
    <t>S01011906</t>
  </si>
  <si>
    <t>S01011907</t>
  </si>
  <si>
    <t>S01011908</t>
  </si>
  <si>
    <t>S01011909</t>
  </si>
  <si>
    <t>S01011910</t>
  </si>
  <si>
    <t>S01011911</t>
  </si>
  <si>
    <t>S01011912</t>
  </si>
  <si>
    <t>S01011913</t>
  </si>
  <si>
    <t>S01011914</t>
  </si>
  <si>
    <t>S01011915</t>
  </si>
  <si>
    <t>S01011916</t>
  </si>
  <si>
    <t>S01011917</t>
  </si>
  <si>
    <t>S01011918</t>
  </si>
  <si>
    <t>S01011919</t>
  </si>
  <si>
    <t>S01011920</t>
  </si>
  <si>
    <t>S01011921</t>
  </si>
  <si>
    <t>S01011922</t>
  </si>
  <si>
    <t>S01011923</t>
  </si>
  <si>
    <t>S01011924</t>
  </si>
  <si>
    <t>S01011925</t>
  </si>
  <si>
    <t>S01011926</t>
  </si>
  <si>
    <t>S01011927</t>
  </si>
  <si>
    <t>S01011928</t>
  </si>
  <si>
    <t>S01011929</t>
  </si>
  <si>
    <t>S01011930</t>
  </si>
  <si>
    <t>S01011931</t>
  </si>
  <si>
    <t>S01011932</t>
  </si>
  <si>
    <t>S01011933</t>
  </si>
  <si>
    <t>S01011934</t>
  </si>
  <si>
    <t>S01011935</t>
  </si>
  <si>
    <t>S01011936</t>
  </si>
  <si>
    <t>S01011937</t>
  </si>
  <si>
    <t>S01011938</t>
  </si>
  <si>
    <t>S01011939</t>
  </si>
  <si>
    <t>S01011940</t>
  </si>
  <si>
    <t>S01011941</t>
  </si>
  <si>
    <t>S01011942</t>
  </si>
  <si>
    <t>S01011943</t>
  </si>
  <si>
    <t>S01011944</t>
  </si>
  <si>
    <t>S01011945</t>
  </si>
  <si>
    <t>S01011946</t>
  </si>
  <si>
    <t>S01011947</t>
  </si>
  <si>
    <t>S01011948</t>
  </si>
  <si>
    <t>S01011949</t>
  </si>
  <si>
    <t>S01011950</t>
  </si>
  <si>
    <t>S01011951</t>
  </si>
  <si>
    <t>S01011952</t>
  </si>
  <si>
    <t>S01011953</t>
  </si>
  <si>
    <t>S01011954</t>
  </si>
  <si>
    <t>S01011955</t>
  </si>
  <si>
    <t>S01011956</t>
  </si>
  <si>
    <t>S01011957</t>
  </si>
  <si>
    <t>S01011958</t>
  </si>
  <si>
    <t>S01011959</t>
  </si>
  <si>
    <t>S01011960</t>
  </si>
  <si>
    <t>S01011961</t>
  </si>
  <si>
    <t>S01011962</t>
  </si>
  <si>
    <t>S01011963</t>
  </si>
  <si>
    <t>S01011964</t>
  </si>
  <si>
    <t>S01011965</t>
  </si>
  <si>
    <t>S01011966</t>
  </si>
  <si>
    <t>S01011967</t>
  </si>
  <si>
    <t>S01011968</t>
  </si>
  <si>
    <t>S01011969</t>
  </si>
  <si>
    <t>S01011970</t>
  </si>
  <si>
    <t>S01011971</t>
  </si>
  <si>
    <t>S01011972</t>
  </si>
  <si>
    <t>S01011973</t>
  </si>
  <si>
    <t>S01011974</t>
  </si>
  <si>
    <t>S01011975</t>
  </si>
  <si>
    <t>S01011976</t>
  </si>
  <si>
    <t>S01011977</t>
  </si>
  <si>
    <t>S01011978</t>
  </si>
  <si>
    <t>S01011979</t>
  </si>
  <si>
    <t>S01011980</t>
  </si>
  <si>
    <t>S01011981</t>
  </si>
  <si>
    <t>S01011982</t>
  </si>
  <si>
    <t>S01011983</t>
  </si>
  <si>
    <t>S01011984</t>
  </si>
  <si>
    <t>S01011985</t>
  </si>
  <si>
    <t>S01011986</t>
  </si>
  <si>
    <t>S01011987</t>
  </si>
  <si>
    <t>S01011988</t>
  </si>
  <si>
    <t>S01011989</t>
  </si>
  <si>
    <t>S01011990</t>
  </si>
  <si>
    <t>S01011991</t>
  </si>
  <si>
    <t>S01011992</t>
  </si>
  <si>
    <t>S01011993</t>
  </si>
  <si>
    <t>S01011994</t>
  </si>
  <si>
    <t>S01011995</t>
  </si>
  <si>
    <t>S01011996</t>
  </si>
  <si>
    <t>S01011997</t>
  </si>
  <si>
    <t>S01011998</t>
  </si>
  <si>
    <t>S01011999</t>
  </si>
  <si>
    <t>S01012000</t>
  </si>
  <si>
    <t>S01012001</t>
  </si>
  <si>
    <t>S01012002</t>
  </si>
  <si>
    <t>S01012003</t>
  </si>
  <si>
    <t>S01012004</t>
  </si>
  <si>
    <t>S01012005</t>
  </si>
  <si>
    <t>S01012006</t>
  </si>
  <si>
    <t>S01012007</t>
  </si>
  <si>
    <t>S01012008</t>
  </si>
  <si>
    <t>S01012009</t>
  </si>
  <si>
    <t>S01012010</t>
  </si>
  <si>
    <t>S01012011</t>
  </si>
  <si>
    <t>S01012012</t>
  </si>
  <si>
    <t>S01012013</t>
  </si>
  <si>
    <t>S01012014</t>
  </si>
  <si>
    <t>S01012015</t>
  </si>
  <si>
    <t>S01012016</t>
  </si>
  <si>
    <t>S01012017</t>
  </si>
  <si>
    <t>S01012018</t>
  </si>
  <si>
    <t>S01012019</t>
  </si>
  <si>
    <t>S01012020</t>
  </si>
  <si>
    <t>S01012021</t>
  </si>
  <si>
    <t>S01012022</t>
  </si>
  <si>
    <t>S01012023</t>
  </si>
  <si>
    <t>S01012024</t>
  </si>
  <si>
    <t>S01012025</t>
  </si>
  <si>
    <t>S01012026</t>
  </si>
  <si>
    <t>S01012027</t>
  </si>
  <si>
    <t>S01012028</t>
  </si>
  <si>
    <t>S01012029</t>
  </si>
  <si>
    <t>S01012030</t>
  </si>
  <si>
    <t>S01012031</t>
  </si>
  <si>
    <t>S01012032</t>
  </si>
  <si>
    <t>S01012033</t>
  </si>
  <si>
    <t>S01012034</t>
  </si>
  <si>
    <t>S01012035</t>
  </si>
  <si>
    <t>S01012036</t>
  </si>
  <si>
    <t>S01012037</t>
  </si>
  <si>
    <t>S01012038</t>
  </si>
  <si>
    <t>S01012039</t>
  </si>
  <si>
    <t>S01012040</t>
  </si>
  <si>
    <t>S01012041</t>
  </si>
  <si>
    <t>S01012042</t>
  </si>
  <si>
    <t>S01012043</t>
  </si>
  <si>
    <t>S01012044</t>
  </si>
  <si>
    <t>S01012045</t>
  </si>
  <si>
    <t>S01012046</t>
  </si>
  <si>
    <t>S01012047</t>
  </si>
  <si>
    <t>S01012048</t>
  </si>
  <si>
    <t>S01012049</t>
  </si>
  <si>
    <t>S01012050</t>
  </si>
  <si>
    <t>S01012051</t>
  </si>
  <si>
    <t>S01012052</t>
  </si>
  <si>
    <t>S01012053</t>
  </si>
  <si>
    <t>S01012054</t>
  </si>
  <si>
    <t>S01012055</t>
  </si>
  <si>
    <t>S01012056</t>
  </si>
  <si>
    <t>S01012057</t>
  </si>
  <si>
    <t>S01012058</t>
  </si>
  <si>
    <t>S01012059</t>
  </si>
  <si>
    <t>S01012060</t>
  </si>
  <si>
    <t>S01012061</t>
  </si>
  <si>
    <t>S01012062</t>
  </si>
  <si>
    <t>S01012063</t>
  </si>
  <si>
    <t>S01012064</t>
  </si>
  <si>
    <t>S01012065</t>
  </si>
  <si>
    <t>S01012066</t>
  </si>
  <si>
    <t>S01012067</t>
  </si>
  <si>
    <t>S01012068</t>
  </si>
  <si>
    <t>S01012069</t>
  </si>
  <si>
    <t>S01012070</t>
  </si>
  <si>
    <t>S01012071</t>
  </si>
  <si>
    <t>S01012072</t>
  </si>
  <si>
    <t>S01012073</t>
  </si>
  <si>
    <t>S01012074</t>
  </si>
  <si>
    <t>S01012075</t>
  </si>
  <si>
    <t>S01012076</t>
  </si>
  <si>
    <t>S01012077</t>
  </si>
  <si>
    <t>S01012078</t>
  </si>
  <si>
    <t>S01012079</t>
  </si>
  <si>
    <t>S01012080</t>
  </si>
  <si>
    <t>S01012081</t>
  </si>
  <si>
    <t>S01012082</t>
  </si>
  <si>
    <t>S01012083</t>
  </si>
  <si>
    <t>S01012084</t>
  </si>
  <si>
    <t>S01012085</t>
  </si>
  <si>
    <t>S01012086</t>
  </si>
  <si>
    <t>S01012087</t>
  </si>
  <si>
    <t>S01012088</t>
  </si>
  <si>
    <t>S01012089</t>
  </si>
  <si>
    <t>S01012090</t>
  </si>
  <si>
    <t>S01012091</t>
  </si>
  <si>
    <t>S01012092</t>
  </si>
  <si>
    <t>S01012093</t>
  </si>
  <si>
    <t>S01012094</t>
  </si>
  <si>
    <t>S01012095</t>
  </si>
  <si>
    <t>S01012096</t>
  </si>
  <si>
    <t>S01012097</t>
  </si>
  <si>
    <t>S01012098</t>
  </si>
  <si>
    <t>S01012099</t>
  </si>
  <si>
    <t>S01012100</t>
  </si>
  <si>
    <t>S01012101</t>
  </si>
  <si>
    <t>S01012102</t>
  </si>
  <si>
    <t>S01012103</t>
  </si>
  <si>
    <t>S01012104</t>
  </si>
  <si>
    <t>S01012105</t>
  </si>
  <si>
    <t>S01012106</t>
  </si>
  <si>
    <t>S01012107</t>
  </si>
  <si>
    <t>S01012108</t>
  </si>
  <si>
    <t>S01012109</t>
  </si>
  <si>
    <t>S01012110</t>
  </si>
  <si>
    <t>S01012111</t>
  </si>
  <si>
    <t>S01012112</t>
  </si>
  <si>
    <t>S01012113</t>
  </si>
  <si>
    <t>S01012114</t>
  </si>
  <si>
    <t>S01012115</t>
  </si>
  <si>
    <t>S01012116</t>
  </si>
  <si>
    <t>S01012117</t>
  </si>
  <si>
    <t>S01012118</t>
  </si>
  <si>
    <t>S01012119</t>
  </si>
  <si>
    <t>S01012120</t>
  </si>
  <si>
    <t>S01012121</t>
  </si>
  <si>
    <t>S01012122</t>
  </si>
  <si>
    <t>S01012123</t>
  </si>
  <si>
    <t>S01012124</t>
  </si>
  <si>
    <t>S01012125</t>
  </si>
  <si>
    <t>S01012126</t>
  </si>
  <si>
    <t>S01012127</t>
  </si>
  <si>
    <t>S01012128</t>
  </si>
  <si>
    <t>S01012129</t>
  </si>
  <si>
    <t>S01012130</t>
  </si>
  <si>
    <t>S01012131</t>
  </si>
  <si>
    <t>S01012132</t>
  </si>
  <si>
    <t>S01012133</t>
  </si>
  <si>
    <t>S01012134</t>
  </si>
  <si>
    <t>S01012135</t>
  </si>
  <si>
    <t>S01012136</t>
  </si>
  <si>
    <t>S01012137</t>
  </si>
  <si>
    <t>S01012138</t>
  </si>
  <si>
    <t>S01012139</t>
  </si>
  <si>
    <t>S01012140</t>
  </si>
  <si>
    <t>S01012141</t>
  </si>
  <si>
    <t>S01012142</t>
  </si>
  <si>
    <t>S01012143</t>
  </si>
  <si>
    <t>S01012144</t>
  </si>
  <si>
    <t>S01012145</t>
  </si>
  <si>
    <t>S01012146</t>
  </si>
  <si>
    <t>S01012147</t>
  </si>
  <si>
    <t>S01012148</t>
  </si>
  <si>
    <t>S01012149</t>
  </si>
  <si>
    <t>S01012150</t>
  </si>
  <si>
    <t>S01012151</t>
  </si>
  <si>
    <t>S01012152</t>
  </si>
  <si>
    <t>S01012153</t>
  </si>
  <si>
    <t>S01012154</t>
  </si>
  <si>
    <t>S01012155</t>
  </si>
  <si>
    <t>S01012156</t>
  </si>
  <si>
    <t>S01012157</t>
  </si>
  <si>
    <t>S01012158</t>
  </si>
  <si>
    <t>S01012159</t>
  </si>
  <si>
    <t>S01012160</t>
  </si>
  <si>
    <t>S01012161</t>
  </si>
  <si>
    <t>S01012162</t>
  </si>
  <si>
    <t>S01012163</t>
  </si>
  <si>
    <t>S01012164</t>
  </si>
  <si>
    <t>S01012165</t>
  </si>
  <si>
    <t>S01012166</t>
  </si>
  <si>
    <t>S01012167</t>
  </si>
  <si>
    <t>S01012168</t>
  </si>
  <si>
    <t>S01012169</t>
  </si>
  <si>
    <t>S01012170</t>
  </si>
  <si>
    <t>S01012171</t>
  </si>
  <si>
    <t>S01012172</t>
  </si>
  <si>
    <t>S01012173</t>
  </si>
  <si>
    <t>S01012174</t>
  </si>
  <si>
    <t>S01012175</t>
  </si>
  <si>
    <t>S01012176</t>
  </si>
  <si>
    <t>S01012177</t>
  </si>
  <si>
    <t>S01012178</t>
  </si>
  <si>
    <t>S01012179</t>
  </si>
  <si>
    <t>S01012180</t>
  </si>
  <si>
    <t>S01012181</t>
  </si>
  <si>
    <t>S01012182</t>
  </si>
  <si>
    <t>S01012183</t>
  </si>
  <si>
    <t>S01012184</t>
  </si>
  <si>
    <t>S01012185</t>
  </si>
  <si>
    <t>S01012186</t>
  </si>
  <si>
    <t>S01012187</t>
  </si>
  <si>
    <t>S01012188</t>
  </si>
  <si>
    <t>S01012189</t>
  </si>
  <si>
    <t>S01012190</t>
  </si>
  <si>
    <t>S01012191</t>
  </si>
  <si>
    <t>S01012192</t>
  </si>
  <si>
    <t>S01012193</t>
  </si>
  <si>
    <t>S01012194</t>
  </si>
  <si>
    <t>S01012195</t>
  </si>
  <si>
    <t>S01012196</t>
  </si>
  <si>
    <t>S01012197</t>
  </si>
  <si>
    <t>S01012198</t>
  </si>
  <si>
    <t>S01012199</t>
  </si>
  <si>
    <t>S01012200</t>
  </si>
  <si>
    <t>S01012201</t>
  </si>
  <si>
    <t>S01012202</t>
  </si>
  <si>
    <t>S01012203</t>
  </si>
  <si>
    <t>S01012204</t>
  </si>
  <si>
    <t>S01012205</t>
  </si>
  <si>
    <t>S01012206</t>
  </si>
  <si>
    <t>S01012207</t>
  </si>
  <si>
    <t>S01012208</t>
  </si>
  <si>
    <t>S01012209</t>
  </si>
  <si>
    <t>S01012210</t>
  </si>
  <si>
    <t>S01012211</t>
  </si>
  <si>
    <t>S01012212</t>
  </si>
  <si>
    <t>S01012213</t>
  </si>
  <si>
    <t>S01012214</t>
  </si>
  <si>
    <t>S01012215</t>
  </si>
  <si>
    <t>S01012216</t>
  </si>
  <si>
    <t>S01012217</t>
  </si>
  <si>
    <t>S01012218</t>
  </si>
  <si>
    <t>S01012219</t>
  </si>
  <si>
    <t>S01012220</t>
  </si>
  <si>
    <t>S01012221</t>
  </si>
  <si>
    <t>S01012222</t>
  </si>
  <si>
    <t>S01012223</t>
  </si>
  <si>
    <t>S01012224</t>
  </si>
  <si>
    <t>S01012225</t>
  </si>
  <si>
    <t>S01012226</t>
  </si>
  <si>
    <t>S01012227</t>
  </si>
  <si>
    <t>S01012228</t>
  </si>
  <si>
    <t>S01012229</t>
  </si>
  <si>
    <t>S01012230</t>
  </si>
  <si>
    <t>S01012231</t>
  </si>
  <si>
    <t>S01012232</t>
  </si>
  <si>
    <t>S01012233</t>
  </si>
  <si>
    <t>S01012234</t>
  </si>
  <si>
    <t>S01012235</t>
  </si>
  <si>
    <t>S01012236</t>
  </si>
  <si>
    <t>S01012237</t>
  </si>
  <si>
    <t>S01012238</t>
  </si>
  <si>
    <t>S01012239</t>
  </si>
  <si>
    <t>S01012240</t>
  </si>
  <si>
    <t>S01012241</t>
  </si>
  <si>
    <t>S01012242</t>
  </si>
  <si>
    <t>S01012243</t>
  </si>
  <si>
    <t>S01012244</t>
  </si>
  <si>
    <t>S01012245</t>
  </si>
  <si>
    <t>S01012246</t>
  </si>
  <si>
    <t>S01012247</t>
  </si>
  <si>
    <t>S01012248</t>
  </si>
  <si>
    <t>S01012249</t>
  </si>
  <si>
    <t>S01012250</t>
  </si>
  <si>
    <t>S01012251</t>
  </si>
  <si>
    <t>S01012252</t>
  </si>
  <si>
    <t>S01012253</t>
  </si>
  <si>
    <t>S01012254</t>
  </si>
  <si>
    <t>S01012255</t>
  </si>
  <si>
    <t>S01012256</t>
  </si>
  <si>
    <t>S01012257</t>
  </si>
  <si>
    <t>S01012258</t>
  </si>
  <si>
    <t>S01012259</t>
  </si>
  <si>
    <t>S01012260</t>
  </si>
  <si>
    <t>S01012261</t>
  </si>
  <si>
    <t>S01012262</t>
  </si>
  <si>
    <t>S01012263</t>
  </si>
  <si>
    <t>S01012264</t>
  </si>
  <si>
    <t>S01012265</t>
  </si>
  <si>
    <t>S01012266</t>
  </si>
  <si>
    <t>S01012267</t>
  </si>
  <si>
    <t>S01012268</t>
  </si>
  <si>
    <t>S01012269</t>
  </si>
  <si>
    <t>S01012270</t>
  </si>
  <si>
    <t>S01012271</t>
  </si>
  <si>
    <t>S01012272</t>
  </si>
  <si>
    <t>S01012273</t>
  </si>
  <si>
    <t>S01012274</t>
  </si>
  <si>
    <t>S01012275</t>
  </si>
  <si>
    <t>S01012276</t>
  </si>
  <si>
    <t>S01012277</t>
  </si>
  <si>
    <t>S01012278</t>
  </si>
  <si>
    <t>S01012279</t>
  </si>
  <si>
    <t>S01012280</t>
  </si>
  <si>
    <t>S01012281</t>
  </si>
  <si>
    <t>S01012282</t>
  </si>
  <si>
    <t>S01012283</t>
  </si>
  <si>
    <t>S01012284</t>
  </si>
  <si>
    <t>S01012285</t>
  </si>
  <si>
    <t>S01012286</t>
  </si>
  <si>
    <t>S01012287</t>
  </si>
  <si>
    <t>S01012288</t>
  </si>
  <si>
    <t>S01012289</t>
  </si>
  <si>
    <t>S01012290</t>
  </si>
  <si>
    <t>S01012291</t>
  </si>
  <si>
    <t>S01012292</t>
  </si>
  <si>
    <t>S01012293</t>
  </si>
  <si>
    <t>S01012294</t>
  </si>
  <si>
    <t>S01012295</t>
  </si>
  <si>
    <t>S01012296</t>
  </si>
  <si>
    <t>S01012297</t>
  </si>
  <si>
    <t>S01012298</t>
  </si>
  <si>
    <t>S01012299</t>
  </si>
  <si>
    <t>S01012300</t>
  </si>
  <si>
    <t>S01012301</t>
  </si>
  <si>
    <t>S01012302</t>
  </si>
  <si>
    <t>S01012303</t>
  </si>
  <si>
    <t>S01012304</t>
  </si>
  <si>
    <t>S01012305</t>
  </si>
  <si>
    <t>S01012306</t>
  </si>
  <si>
    <t>S01012307</t>
  </si>
  <si>
    <t>S01012308</t>
  </si>
  <si>
    <t>S01012309</t>
  </si>
  <si>
    <t>S01012310</t>
  </si>
  <si>
    <t>S01012311</t>
  </si>
  <si>
    <t>S01012312</t>
  </si>
  <si>
    <t>S01012313</t>
  </si>
  <si>
    <t>S01012314</t>
  </si>
  <si>
    <t>S01012315</t>
  </si>
  <si>
    <t>S01012316</t>
  </si>
  <si>
    <t>S01012317</t>
  </si>
  <si>
    <t>S01012318</t>
  </si>
  <si>
    <t>S01012319</t>
  </si>
  <si>
    <t>S01012320</t>
  </si>
  <si>
    <t>S01012321</t>
  </si>
  <si>
    <t>S01012322</t>
  </si>
  <si>
    <t>S01012323</t>
  </si>
  <si>
    <t>S01012324</t>
  </si>
  <si>
    <t>S01012325</t>
  </si>
  <si>
    <t>S01012326</t>
  </si>
  <si>
    <t>S01012327</t>
  </si>
  <si>
    <t>S01012328</t>
  </si>
  <si>
    <t>S01012329</t>
  </si>
  <si>
    <t>S01012330</t>
  </si>
  <si>
    <t>S01012331</t>
  </si>
  <si>
    <t>S01012332</t>
  </si>
  <si>
    <t>S01012333</t>
  </si>
  <si>
    <t>S01012334</t>
  </si>
  <si>
    <t>S01012335</t>
  </si>
  <si>
    <t>S01012336</t>
  </si>
  <si>
    <t>S01012337</t>
  </si>
  <si>
    <t>S01012338</t>
  </si>
  <si>
    <t>S01012339</t>
  </si>
  <si>
    <t>S01012340</t>
  </si>
  <si>
    <t>S01012341</t>
  </si>
  <si>
    <t>S01012342</t>
  </si>
  <si>
    <t>S01012343</t>
  </si>
  <si>
    <t>S01012344</t>
  </si>
  <si>
    <t>S01012345</t>
  </si>
  <si>
    <t>S01012346</t>
  </si>
  <si>
    <t>S01012347</t>
  </si>
  <si>
    <t>S01012348</t>
  </si>
  <si>
    <t>S01012349</t>
  </si>
  <si>
    <t>S01012350</t>
  </si>
  <si>
    <t>S01012351</t>
  </si>
  <si>
    <t>S01012352</t>
  </si>
  <si>
    <t>S01012353</t>
  </si>
  <si>
    <t>S01012354</t>
  </si>
  <si>
    <t>S01012355</t>
  </si>
  <si>
    <t>S01012356</t>
  </si>
  <si>
    <t>S01012357</t>
  </si>
  <si>
    <t>S01012358</t>
  </si>
  <si>
    <t>S01012359</t>
  </si>
  <si>
    <t>S01012360</t>
  </si>
  <si>
    <t>S01012361</t>
  </si>
  <si>
    <t>S01012362</t>
  </si>
  <si>
    <t>S01012363</t>
  </si>
  <si>
    <t>S01012364</t>
  </si>
  <si>
    <t>S01012365</t>
  </si>
  <si>
    <t>S01012366</t>
  </si>
  <si>
    <t>S01012367</t>
  </si>
  <si>
    <t>S01012368</t>
  </si>
  <si>
    <t>S01012369</t>
  </si>
  <si>
    <t>S01012370</t>
  </si>
  <si>
    <t>S01012371</t>
  </si>
  <si>
    <t>S01012372</t>
  </si>
  <si>
    <t>S01012373</t>
  </si>
  <si>
    <t>S01012374</t>
  </si>
  <si>
    <t>S01012375</t>
  </si>
  <si>
    <t>S01012376</t>
  </si>
  <si>
    <t>S01012377</t>
  </si>
  <si>
    <t>S01012378</t>
  </si>
  <si>
    <t>S01012379</t>
  </si>
  <si>
    <t>S01012380</t>
  </si>
  <si>
    <t>S01012381</t>
  </si>
  <si>
    <t>S01012382</t>
  </si>
  <si>
    <t>S01012383</t>
  </si>
  <si>
    <t>S01012384</t>
  </si>
  <si>
    <t>S01012385</t>
  </si>
  <si>
    <t>S01012386</t>
  </si>
  <si>
    <t>S01012387</t>
  </si>
  <si>
    <t>S01012388</t>
  </si>
  <si>
    <t>S01012389</t>
  </si>
  <si>
    <t>S01012390</t>
  </si>
  <si>
    <t>S01012391</t>
  </si>
  <si>
    <t>S01012392</t>
  </si>
  <si>
    <t>S01012393</t>
  </si>
  <si>
    <t>S01012394</t>
  </si>
  <si>
    <t>S01012395</t>
  </si>
  <si>
    <t>S01012396</t>
  </si>
  <si>
    <t>S01012397</t>
  </si>
  <si>
    <t>S01012398</t>
  </si>
  <si>
    <t>S01012399</t>
  </si>
  <si>
    <t>S01012400</t>
  </si>
  <si>
    <t>S01012401</t>
  </si>
  <si>
    <t>S01012402</t>
  </si>
  <si>
    <t>S01012403</t>
  </si>
  <si>
    <t>S01012404</t>
  </si>
  <si>
    <t>S01012405</t>
  </si>
  <si>
    <t>S01012406</t>
  </si>
  <si>
    <t>S01012407</t>
  </si>
  <si>
    <t>S01012408</t>
  </si>
  <si>
    <t>S01012409</t>
  </si>
  <si>
    <t>S01012410</t>
  </si>
  <si>
    <t>S01012411</t>
  </si>
  <si>
    <t>S01012412</t>
  </si>
  <si>
    <t>S01012413</t>
  </si>
  <si>
    <t>S01012414</t>
  </si>
  <si>
    <t>S01012415</t>
  </si>
  <si>
    <t>S01012416</t>
  </si>
  <si>
    <t>S01012417</t>
  </si>
  <si>
    <t>S01012418</t>
  </si>
  <si>
    <t>S01012419</t>
  </si>
  <si>
    <t>S01012420</t>
  </si>
  <si>
    <t>S01012421</t>
  </si>
  <si>
    <t>S01012422</t>
  </si>
  <si>
    <t>S01012423</t>
  </si>
  <si>
    <t>S01012424</t>
  </si>
  <si>
    <t>S01012425</t>
  </si>
  <si>
    <t>S01012426</t>
  </si>
  <si>
    <t>S01012427</t>
  </si>
  <si>
    <t>S01012428</t>
  </si>
  <si>
    <t>S01012429</t>
  </si>
  <si>
    <t>S01012430</t>
  </si>
  <si>
    <t>S01012431</t>
  </si>
  <si>
    <t>S01012432</t>
  </si>
  <si>
    <t>S01012433</t>
  </si>
  <si>
    <t>S01012434</t>
  </si>
  <si>
    <t>S01012435</t>
  </si>
  <si>
    <t>S01012436</t>
  </si>
  <si>
    <t>S01012437</t>
  </si>
  <si>
    <t>S01012438</t>
  </si>
  <si>
    <t>S01012439</t>
  </si>
  <si>
    <t>S01012440</t>
  </si>
  <si>
    <t>S01012441</t>
  </si>
  <si>
    <t>S01012442</t>
  </si>
  <si>
    <t>S01012443</t>
  </si>
  <si>
    <t>S01012444</t>
  </si>
  <si>
    <t>S01012445</t>
  </si>
  <si>
    <t>S01012446</t>
  </si>
  <si>
    <t>S01012447</t>
  </si>
  <si>
    <t>S01012448</t>
  </si>
  <si>
    <t>S01012449</t>
  </si>
  <si>
    <t>S01012450</t>
  </si>
  <si>
    <t>S01012451</t>
  </si>
  <si>
    <t>S01012452</t>
  </si>
  <si>
    <t>S01012453</t>
  </si>
  <si>
    <t>S01012454</t>
  </si>
  <si>
    <t>S01012455</t>
  </si>
  <si>
    <t>S01012456</t>
  </si>
  <si>
    <t>S01012457</t>
  </si>
  <si>
    <t>S01012458</t>
  </si>
  <si>
    <t>S01012459</t>
  </si>
  <si>
    <t>S01012460</t>
  </si>
  <si>
    <t>S01012461</t>
  </si>
  <si>
    <t>S01012462</t>
  </si>
  <si>
    <t>S01012463</t>
  </si>
  <si>
    <t>S01012464</t>
  </si>
  <si>
    <t>S01012465</t>
  </si>
  <si>
    <t>S01012466</t>
  </si>
  <si>
    <t>S01012467</t>
  </si>
  <si>
    <t>S01012468</t>
  </si>
  <si>
    <t>S01012469</t>
  </si>
  <si>
    <t>S01012470</t>
  </si>
  <si>
    <t>S01012471</t>
  </si>
  <si>
    <t>S01012472</t>
  </si>
  <si>
    <t>S01012473</t>
  </si>
  <si>
    <t>S01012474</t>
  </si>
  <si>
    <t>S01012475</t>
  </si>
  <si>
    <t>S01012476</t>
  </si>
  <si>
    <t>S01012477</t>
  </si>
  <si>
    <t>S01012478</t>
  </si>
  <si>
    <t>S01012479</t>
  </si>
  <si>
    <t>S01012480</t>
  </si>
  <si>
    <t>S01012481</t>
  </si>
  <si>
    <t>S01012482</t>
  </si>
  <si>
    <t>S01012483</t>
  </si>
  <si>
    <t>S01012484</t>
  </si>
  <si>
    <t>S01012485</t>
  </si>
  <si>
    <t>S01012486</t>
  </si>
  <si>
    <t>S01012487</t>
  </si>
  <si>
    <t>S01012488</t>
  </si>
  <si>
    <t>S01012489</t>
  </si>
  <si>
    <t>S01012490</t>
  </si>
  <si>
    <t>S01012491</t>
  </si>
  <si>
    <t>S01012492</t>
  </si>
  <si>
    <t>S01012493</t>
  </si>
  <si>
    <t>S01012494</t>
  </si>
  <si>
    <t>S01012495</t>
  </si>
  <si>
    <t>S01012496</t>
  </si>
  <si>
    <t>S01012497</t>
  </si>
  <si>
    <t>S01012498</t>
  </si>
  <si>
    <t>S01012499</t>
  </si>
  <si>
    <t>S01012500</t>
  </si>
  <si>
    <t>S01012501</t>
  </si>
  <si>
    <t>S01012502</t>
  </si>
  <si>
    <t>S01012503</t>
  </si>
  <si>
    <t>S01012504</t>
  </si>
  <si>
    <t>S01012505</t>
  </si>
  <si>
    <t>S01012506</t>
  </si>
  <si>
    <t>S01012507</t>
  </si>
  <si>
    <t>S01012508</t>
  </si>
  <si>
    <t>S01012509</t>
  </si>
  <si>
    <t>S01012510</t>
  </si>
  <si>
    <t>S01012511</t>
  </si>
  <si>
    <t>S01012512</t>
  </si>
  <si>
    <t>S01012513</t>
  </si>
  <si>
    <t>S01012514</t>
  </si>
  <si>
    <t>S01012515</t>
  </si>
  <si>
    <t>S01012516</t>
  </si>
  <si>
    <t>S01012517</t>
  </si>
  <si>
    <t>S01012518</t>
  </si>
  <si>
    <t>S01012519</t>
  </si>
  <si>
    <t>S01012520</t>
  </si>
  <si>
    <t>S01012521</t>
  </si>
  <si>
    <t>S01012522</t>
  </si>
  <si>
    <t>S01012523</t>
  </si>
  <si>
    <t>S01012524</t>
  </si>
  <si>
    <t>S01012525</t>
  </si>
  <si>
    <t>S01012526</t>
  </si>
  <si>
    <t>S01012527</t>
  </si>
  <si>
    <t>S01012528</t>
  </si>
  <si>
    <t>S01012529</t>
  </si>
  <si>
    <t>S01012530</t>
  </si>
  <si>
    <t>S01012531</t>
  </si>
  <si>
    <t>S01012532</t>
  </si>
  <si>
    <t>S01012533</t>
  </si>
  <si>
    <t>S01012534</t>
  </si>
  <si>
    <t>S01012535</t>
  </si>
  <si>
    <t>S01012536</t>
  </si>
  <si>
    <t>S01012537</t>
  </si>
  <si>
    <t>S01012538</t>
  </si>
  <si>
    <t>S01012539</t>
  </si>
  <si>
    <t>S01012540</t>
  </si>
  <si>
    <t>S01012541</t>
  </si>
  <si>
    <t>S01012542</t>
  </si>
  <si>
    <t>S01012543</t>
  </si>
  <si>
    <t>S01012544</t>
  </si>
  <si>
    <t>S01012545</t>
  </si>
  <si>
    <t>S01012546</t>
  </si>
  <si>
    <t>S01012547</t>
  </si>
  <si>
    <t>S01012548</t>
  </si>
  <si>
    <t>S01012549</t>
  </si>
  <si>
    <t>S01012550</t>
  </si>
  <si>
    <t>S01012551</t>
  </si>
  <si>
    <t>S01012552</t>
  </si>
  <si>
    <t>S01012553</t>
  </si>
  <si>
    <t>S01012554</t>
  </si>
  <si>
    <t>S01012555</t>
  </si>
  <si>
    <t>S01012556</t>
  </si>
  <si>
    <t>S01012557</t>
  </si>
  <si>
    <t>S01012558</t>
  </si>
  <si>
    <t>S01012559</t>
  </si>
  <si>
    <t>S01012560</t>
  </si>
  <si>
    <t>S01012561</t>
  </si>
  <si>
    <t>S01012562</t>
  </si>
  <si>
    <t>S01012563</t>
  </si>
  <si>
    <t>S01012564</t>
  </si>
  <si>
    <t>S01012565</t>
  </si>
  <si>
    <t>S01012566</t>
  </si>
  <si>
    <t>S01012567</t>
  </si>
  <si>
    <t>S01012568</t>
  </si>
  <si>
    <t>S01012569</t>
  </si>
  <si>
    <t>S01012570</t>
  </si>
  <si>
    <t>S01012571</t>
  </si>
  <si>
    <t>S01012572</t>
  </si>
  <si>
    <t>S01012573</t>
  </si>
  <si>
    <t>S01012574</t>
  </si>
  <si>
    <t>S01012575</t>
  </si>
  <si>
    <t>S01012576</t>
  </si>
  <si>
    <t>S01012577</t>
  </si>
  <si>
    <t>S01012578</t>
  </si>
  <si>
    <t>S01012579</t>
  </si>
  <si>
    <t>S01012580</t>
  </si>
  <si>
    <t>S01012581</t>
  </si>
  <si>
    <t>S01012582</t>
  </si>
  <si>
    <t>S01012583</t>
  </si>
  <si>
    <t>S01012584</t>
  </si>
  <si>
    <t>S01012585</t>
  </si>
  <si>
    <t>S01012586</t>
  </si>
  <si>
    <t>S01012587</t>
  </si>
  <si>
    <t>S01012588</t>
  </si>
  <si>
    <t>S01012589</t>
  </si>
  <si>
    <t>S01012590</t>
  </si>
  <si>
    <t>S01012591</t>
  </si>
  <si>
    <t>S01012592</t>
  </si>
  <si>
    <t>S01012593</t>
  </si>
  <si>
    <t>S01012594</t>
  </si>
  <si>
    <t>S01012595</t>
  </si>
  <si>
    <t>S01012596</t>
  </si>
  <si>
    <t>S01012597</t>
  </si>
  <si>
    <t>S01012598</t>
  </si>
  <si>
    <t>S01012599</t>
  </si>
  <si>
    <t>S01012600</t>
  </si>
  <si>
    <t>S01012601</t>
  </si>
  <si>
    <t>S01012602</t>
  </si>
  <si>
    <t>S01012603</t>
  </si>
  <si>
    <t>S01012604</t>
  </si>
  <si>
    <t>S01012605</t>
  </si>
  <si>
    <t>S01012606</t>
  </si>
  <si>
    <t>S01012607</t>
  </si>
  <si>
    <t>S01012608</t>
  </si>
  <si>
    <t>S01012609</t>
  </si>
  <si>
    <t>S01012610</t>
  </si>
  <si>
    <t>S01012611</t>
  </si>
  <si>
    <t>S01012612</t>
  </si>
  <si>
    <t>S01012613</t>
  </si>
  <si>
    <t>S01012614</t>
  </si>
  <si>
    <t>S01012615</t>
  </si>
  <si>
    <t>S01012616</t>
  </si>
  <si>
    <t>S01012617</t>
  </si>
  <si>
    <t>S01012618</t>
  </si>
  <si>
    <t>S01012619</t>
  </si>
  <si>
    <t>S01012620</t>
  </si>
  <si>
    <t>S01012621</t>
  </si>
  <si>
    <t>S01012622</t>
  </si>
  <si>
    <t>S01012623</t>
  </si>
  <si>
    <t>S01012624</t>
  </si>
  <si>
    <t>S01012625</t>
  </si>
  <si>
    <t>S01012626</t>
  </si>
  <si>
    <t>S01012627</t>
  </si>
  <si>
    <t>S01012628</t>
  </si>
  <si>
    <t>S01012629</t>
  </si>
  <si>
    <t>S01012630</t>
  </si>
  <si>
    <t>S01012631</t>
  </si>
  <si>
    <t>S01012632</t>
  </si>
  <si>
    <t>S01012633</t>
  </si>
  <si>
    <t>S01012634</t>
  </si>
  <si>
    <t>S01012635</t>
  </si>
  <si>
    <t>S01012636</t>
  </si>
  <si>
    <t>S01012637</t>
  </si>
  <si>
    <t>S01012638</t>
  </si>
  <si>
    <t>S01012639</t>
  </si>
  <si>
    <t>S01012640</t>
  </si>
  <si>
    <t>S01012641</t>
  </si>
  <si>
    <t>S01012642</t>
  </si>
  <si>
    <t>S01012643</t>
  </si>
  <si>
    <t>S01012644</t>
  </si>
  <si>
    <t>S01012645</t>
  </si>
  <si>
    <t>S01012646</t>
  </si>
  <si>
    <t>S01012647</t>
  </si>
  <si>
    <t>S01012648</t>
  </si>
  <si>
    <t>S01012649</t>
  </si>
  <si>
    <t>S01012650</t>
  </si>
  <si>
    <t>S01012651</t>
  </si>
  <si>
    <t>S01012652</t>
  </si>
  <si>
    <t>S01012653</t>
  </si>
  <si>
    <t>S01012654</t>
  </si>
  <si>
    <t>S01012655</t>
  </si>
  <si>
    <t>S01012656</t>
  </si>
  <si>
    <t>S01012657</t>
  </si>
  <si>
    <t>S01012658</t>
  </si>
  <si>
    <t>S01012659</t>
  </si>
  <si>
    <t>S01012660</t>
  </si>
  <si>
    <t>S01012661</t>
  </si>
  <si>
    <t>S01012662</t>
  </si>
  <si>
    <t>S01012663</t>
  </si>
  <si>
    <t>S01012664</t>
  </si>
  <si>
    <t>S01012665</t>
  </si>
  <si>
    <t>S01012666</t>
  </si>
  <si>
    <t>S01012667</t>
  </si>
  <si>
    <t>S01012668</t>
  </si>
  <si>
    <t>S01012669</t>
  </si>
  <si>
    <t>S01012670</t>
  </si>
  <si>
    <t>S01012671</t>
  </si>
  <si>
    <t>S01012672</t>
  </si>
  <si>
    <t>S01012673</t>
  </si>
  <si>
    <t>S01012674</t>
  </si>
  <si>
    <t>S01012675</t>
  </si>
  <si>
    <t>S01012676</t>
  </si>
  <si>
    <t>S01012677</t>
  </si>
  <si>
    <t>S01012678</t>
  </si>
  <si>
    <t>S01012679</t>
  </si>
  <si>
    <t>S01012680</t>
  </si>
  <si>
    <t>S01012681</t>
  </si>
  <si>
    <t>S01012682</t>
  </si>
  <si>
    <t>S01012683</t>
  </si>
  <si>
    <t>S01012684</t>
  </si>
  <si>
    <t>S01012685</t>
  </si>
  <si>
    <t>S01012686</t>
  </si>
  <si>
    <t>S01012687</t>
  </si>
  <si>
    <t>S01012688</t>
  </si>
  <si>
    <t>S01012689</t>
  </si>
  <si>
    <t>S01012690</t>
  </si>
  <si>
    <t>S01012691</t>
  </si>
  <si>
    <t>S01012692</t>
  </si>
  <si>
    <t>S01012693</t>
  </si>
  <si>
    <t>S01012694</t>
  </si>
  <si>
    <t>S01012695</t>
  </si>
  <si>
    <t>S01012696</t>
  </si>
  <si>
    <t>S01012697</t>
  </si>
  <si>
    <t>S01012698</t>
  </si>
  <si>
    <t>S01012699</t>
  </si>
  <si>
    <t>S01012700</t>
  </si>
  <si>
    <t>S01012701</t>
  </si>
  <si>
    <t>S01012702</t>
  </si>
  <si>
    <t>S01012703</t>
  </si>
  <si>
    <t>S01012704</t>
  </si>
  <si>
    <t>S01012705</t>
  </si>
  <si>
    <t>S01012706</t>
  </si>
  <si>
    <t>S01012707</t>
  </si>
  <si>
    <t>S01012708</t>
  </si>
  <si>
    <t>S01012709</t>
  </si>
  <si>
    <t>S01012710</t>
  </si>
  <si>
    <t>S01012711</t>
  </si>
  <si>
    <t>S01012712</t>
  </si>
  <si>
    <t>S01012713</t>
  </si>
  <si>
    <t>S01012714</t>
  </si>
  <si>
    <t>S01012715</t>
  </si>
  <si>
    <t>S01012716</t>
  </si>
  <si>
    <t>S01012717</t>
  </si>
  <si>
    <t>S01012718</t>
  </si>
  <si>
    <t>S01012719</t>
  </si>
  <si>
    <t>S01012720</t>
  </si>
  <si>
    <t>S01012721</t>
  </si>
  <si>
    <t>S01012722</t>
  </si>
  <si>
    <t>S01012723</t>
  </si>
  <si>
    <t>S01012724</t>
  </si>
  <si>
    <t>S01012725</t>
  </si>
  <si>
    <t>S01012726</t>
  </si>
  <si>
    <t>S01012727</t>
  </si>
  <si>
    <t>S01012728</t>
  </si>
  <si>
    <t>S01012729</t>
  </si>
  <si>
    <t>S01012730</t>
  </si>
  <si>
    <t>S01012731</t>
  </si>
  <si>
    <t>S01012732</t>
  </si>
  <si>
    <t>S01012733</t>
  </si>
  <si>
    <t>S01012734</t>
  </si>
  <si>
    <t>S01012735</t>
  </si>
  <si>
    <t>S01012736</t>
  </si>
  <si>
    <t>S01012737</t>
  </si>
  <si>
    <t>S01012738</t>
  </si>
  <si>
    <t>S01012739</t>
  </si>
  <si>
    <t>S01012740</t>
  </si>
  <si>
    <t>S01012741</t>
  </si>
  <si>
    <t>S01012742</t>
  </si>
  <si>
    <t>S01012743</t>
  </si>
  <si>
    <t>S01012744</t>
  </si>
  <si>
    <t>S01012745</t>
  </si>
  <si>
    <t>S01012746</t>
  </si>
  <si>
    <t>S01012747</t>
  </si>
  <si>
    <t>S01012748</t>
  </si>
  <si>
    <t>S01012749</t>
  </si>
  <si>
    <t>S01012750</t>
  </si>
  <si>
    <t>S01012751</t>
  </si>
  <si>
    <t>S01012752</t>
  </si>
  <si>
    <t>S01012753</t>
  </si>
  <si>
    <t>S01012754</t>
  </si>
  <si>
    <t>S01012755</t>
  </si>
  <si>
    <t>S01012756</t>
  </si>
  <si>
    <t>S01012757</t>
  </si>
  <si>
    <t>S01012758</t>
  </si>
  <si>
    <t>S01012759</t>
  </si>
  <si>
    <t>S01012760</t>
  </si>
  <si>
    <t>S01012761</t>
  </si>
  <si>
    <t>S01012762</t>
  </si>
  <si>
    <t>S01012763</t>
  </si>
  <si>
    <t>S01012764</t>
  </si>
  <si>
    <t>S01012765</t>
  </si>
  <si>
    <t>S01012766</t>
  </si>
  <si>
    <t>S01012767</t>
  </si>
  <si>
    <t>S01012768</t>
  </si>
  <si>
    <t>S01012769</t>
  </si>
  <si>
    <t>S01012770</t>
  </si>
  <si>
    <t>S01012771</t>
  </si>
  <si>
    <t>S01012772</t>
  </si>
  <si>
    <t>S01012773</t>
  </si>
  <si>
    <t>S01012774</t>
  </si>
  <si>
    <t>S01012775</t>
  </si>
  <si>
    <t>S01012776</t>
  </si>
  <si>
    <t>S01012777</t>
  </si>
  <si>
    <t>S01012778</t>
  </si>
  <si>
    <t>S01012779</t>
  </si>
  <si>
    <t>S01012780</t>
  </si>
  <si>
    <t>S01012781</t>
  </si>
  <si>
    <t>S01012782</t>
  </si>
  <si>
    <t>S01012783</t>
  </si>
  <si>
    <t>S01012784</t>
  </si>
  <si>
    <t>S01012785</t>
  </si>
  <si>
    <t>S01012786</t>
  </si>
  <si>
    <t>S01012787</t>
  </si>
  <si>
    <t>S01012788</t>
  </si>
  <si>
    <t>S01012789</t>
  </si>
  <si>
    <t>S01012790</t>
  </si>
  <si>
    <t>S01012791</t>
  </si>
  <si>
    <t>S01012792</t>
  </si>
  <si>
    <t>S01012793</t>
  </si>
  <si>
    <t>S01012794</t>
  </si>
  <si>
    <t>S01012795</t>
  </si>
  <si>
    <t>S01012796</t>
  </si>
  <si>
    <t>S01012797</t>
  </si>
  <si>
    <t>S01012798</t>
  </si>
  <si>
    <t>S01012799</t>
  </si>
  <si>
    <t>S01012800</t>
  </si>
  <si>
    <t>S01012801</t>
  </si>
  <si>
    <t>S01012802</t>
  </si>
  <si>
    <t>S01012803</t>
  </si>
  <si>
    <t>S01012804</t>
  </si>
  <si>
    <t>S01012805</t>
  </si>
  <si>
    <t>S01012806</t>
  </si>
  <si>
    <t>S01012807</t>
  </si>
  <si>
    <t>S01012808</t>
  </si>
  <si>
    <t>S01012809</t>
  </si>
  <si>
    <t>S01012810</t>
  </si>
  <si>
    <t>S01012811</t>
  </si>
  <si>
    <t>S01012812</t>
  </si>
  <si>
    <t>S01012813</t>
  </si>
  <si>
    <t>S01012814</t>
  </si>
  <si>
    <t>S01012815</t>
  </si>
  <si>
    <t>S01012816</t>
  </si>
  <si>
    <t>S01012817</t>
  </si>
  <si>
    <t>S01012818</t>
  </si>
  <si>
    <t>S01012819</t>
  </si>
  <si>
    <t>S01012820</t>
  </si>
  <si>
    <t>S01012821</t>
  </si>
  <si>
    <t>S01012822</t>
  </si>
  <si>
    <t>S01012823</t>
  </si>
  <si>
    <t>S01012824</t>
  </si>
  <si>
    <t>S01012825</t>
  </si>
  <si>
    <t>S01012826</t>
  </si>
  <si>
    <t>S01012827</t>
  </si>
  <si>
    <t>S01012828</t>
  </si>
  <si>
    <t>S01012829</t>
  </si>
  <si>
    <t>S01012830</t>
  </si>
  <si>
    <t>S01012831</t>
  </si>
  <si>
    <t>S01012832</t>
  </si>
  <si>
    <t>S01012833</t>
  </si>
  <si>
    <t>S01012834</t>
  </si>
  <si>
    <t>S01012835</t>
  </si>
  <si>
    <t>S01012836</t>
  </si>
  <si>
    <t>S01012837</t>
  </si>
  <si>
    <t>S01012838</t>
  </si>
  <si>
    <t>S01012839</t>
  </si>
  <si>
    <t>S01012840</t>
  </si>
  <si>
    <t>S01012841</t>
  </si>
  <si>
    <t>S01012842</t>
  </si>
  <si>
    <t>S01012843</t>
  </si>
  <si>
    <t>S01012844</t>
  </si>
  <si>
    <t>S01012845</t>
  </si>
  <si>
    <t>S01012846</t>
  </si>
  <si>
    <t>S01012847</t>
  </si>
  <si>
    <t>S01012848</t>
  </si>
  <si>
    <t>S01012849</t>
  </si>
  <si>
    <t>S01012850</t>
  </si>
  <si>
    <t>S01012851</t>
  </si>
  <si>
    <t>S01012852</t>
  </si>
  <si>
    <t>S01012853</t>
  </si>
  <si>
    <t>S01012854</t>
  </si>
  <si>
    <t>S01012855</t>
  </si>
  <si>
    <t>S01012856</t>
  </si>
  <si>
    <t>S01012857</t>
  </si>
  <si>
    <t>S01012858</t>
  </si>
  <si>
    <t>S01012859</t>
  </si>
  <si>
    <t>S01012860</t>
  </si>
  <si>
    <t>S01012861</t>
  </si>
  <si>
    <t>S01012862</t>
  </si>
  <si>
    <t>S01012863</t>
  </si>
  <si>
    <t>S01012864</t>
  </si>
  <si>
    <t>S01012865</t>
  </si>
  <si>
    <t>S01012866</t>
  </si>
  <si>
    <t>S01012867</t>
  </si>
  <si>
    <t>S01012868</t>
  </si>
  <si>
    <t>S01012869</t>
  </si>
  <si>
    <t>S01012870</t>
  </si>
  <si>
    <t>S01012871</t>
  </si>
  <si>
    <t>S01012872</t>
  </si>
  <si>
    <t>S01012873</t>
  </si>
  <si>
    <t>S01012874</t>
  </si>
  <si>
    <t>S01012875</t>
  </si>
  <si>
    <t>S01012876</t>
  </si>
  <si>
    <t>S01012877</t>
  </si>
  <si>
    <t>S01012878</t>
  </si>
  <si>
    <t>S01012879</t>
  </si>
  <si>
    <t>S01012880</t>
  </si>
  <si>
    <t>S01012881</t>
  </si>
  <si>
    <t>S01012882</t>
  </si>
  <si>
    <t>S01012883</t>
  </si>
  <si>
    <t>S01012884</t>
  </si>
  <si>
    <t>S01012885</t>
  </si>
  <si>
    <t>S01012886</t>
  </si>
  <si>
    <t>S01012887</t>
  </si>
  <si>
    <t>S01012888</t>
  </si>
  <si>
    <t>S01012889</t>
  </si>
  <si>
    <t>S01012890</t>
  </si>
  <si>
    <t>S01012891</t>
  </si>
  <si>
    <t>S01012892</t>
  </si>
  <si>
    <t>S01012893</t>
  </si>
  <si>
    <t>S01012894</t>
  </si>
  <si>
    <t>S01012895</t>
  </si>
  <si>
    <t>S01012896</t>
  </si>
  <si>
    <t>S01012897</t>
  </si>
  <si>
    <t>S01012898</t>
  </si>
  <si>
    <t>S01012899</t>
  </si>
  <si>
    <t>S01012900</t>
  </si>
  <si>
    <t>S01012901</t>
  </si>
  <si>
    <t>S01012902</t>
  </si>
  <si>
    <t>S01012903</t>
  </si>
  <si>
    <t>S01012904</t>
  </si>
  <si>
    <t>S01012905</t>
  </si>
  <si>
    <t>S01012906</t>
  </si>
  <si>
    <t>S01012907</t>
  </si>
  <si>
    <t>S01012908</t>
  </si>
  <si>
    <t>S01012909</t>
  </si>
  <si>
    <t>S01012910</t>
  </si>
  <si>
    <t>S01012911</t>
  </si>
  <si>
    <t>S01012912</t>
  </si>
  <si>
    <t>S01012913</t>
  </si>
  <si>
    <t>S01012914</t>
  </si>
  <si>
    <t>S01012915</t>
  </si>
  <si>
    <t>S01012916</t>
  </si>
  <si>
    <t>S01012917</t>
  </si>
  <si>
    <t>S01012918</t>
  </si>
  <si>
    <t>S01012919</t>
  </si>
  <si>
    <t>S01012920</t>
  </si>
  <si>
    <t>S01012921</t>
  </si>
  <si>
    <t>S01012922</t>
  </si>
  <si>
    <t>S01012923</t>
  </si>
  <si>
    <t>S01012924</t>
  </si>
  <si>
    <t>S01012925</t>
  </si>
  <si>
    <t>S01012926</t>
  </si>
  <si>
    <t>S01012927</t>
  </si>
  <si>
    <t>S01012928</t>
  </si>
  <si>
    <t>S01012929</t>
  </si>
  <si>
    <t>S01012930</t>
  </si>
  <si>
    <t>S01012931</t>
  </si>
  <si>
    <t>S01012932</t>
  </si>
  <si>
    <t>S01012933</t>
  </si>
  <si>
    <t>S01012934</t>
  </si>
  <si>
    <t>S01012935</t>
  </si>
  <si>
    <t>S01012936</t>
  </si>
  <si>
    <t>S01012937</t>
  </si>
  <si>
    <t>S01012938</t>
  </si>
  <si>
    <t>S01012939</t>
  </si>
  <si>
    <t>S01012940</t>
  </si>
  <si>
    <t>S01012941</t>
  </si>
  <si>
    <t>S01012942</t>
  </si>
  <si>
    <t>S01012943</t>
  </si>
  <si>
    <t>S01012944</t>
  </si>
  <si>
    <t>S01012945</t>
  </si>
  <si>
    <t>S01012946</t>
  </si>
  <si>
    <t>S01012947</t>
  </si>
  <si>
    <t>S01012948</t>
  </si>
  <si>
    <t>S01012949</t>
  </si>
  <si>
    <t>S01012950</t>
  </si>
  <si>
    <t>S01012951</t>
  </si>
  <si>
    <t>S01012952</t>
  </si>
  <si>
    <t>S01012953</t>
  </si>
  <si>
    <t>S01012954</t>
  </si>
  <si>
    <t>S01012955</t>
  </si>
  <si>
    <t>S01012956</t>
  </si>
  <si>
    <t>S01012957</t>
  </si>
  <si>
    <t>S01012958</t>
  </si>
  <si>
    <t>S01012959</t>
  </si>
  <si>
    <t>S01012960</t>
  </si>
  <si>
    <t>S01012961</t>
  </si>
  <si>
    <t>S01012962</t>
  </si>
  <si>
    <t>S01012963</t>
  </si>
  <si>
    <t>S01012964</t>
  </si>
  <si>
    <t>S01012965</t>
  </si>
  <si>
    <t>S01012966</t>
  </si>
  <si>
    <t>S01012967</t>
  </si>
  <si>
    <t>S01012968</t>
  </si>
  <si>
    <t>S01012969</t>
  </si>
  <si>
    <t>S01012970</t>
  </si>
  <si>
    <t>S01012971</t>
  </si>
  <si>
    <t>S01012972</t>
  </si>
  <si>
    <t>S01012973</t>
  </si>
  <si>
    <t>S01012974</t>
  </si>
  <si>
    <t>S01012975</t>
  </si>
  <si>
    <t>S01012976</t>
  </si>
  <si>
    <t>S01012977</t>
  </si>
  <si>
    <t>S01012978</t>
  </si>
  <si>
    <t>S01012979</t>
  </si>
  <si>
    <t>S01012980</t>
  </si>
  <si>
    <t>S01012981</t>
  </si>
  <si>
    <t>S01012982</t>
  </si>
  <si>
    <t>S01012983</t>
  </si>
  <si>
    <t>S01012984</t>
  </si>
  <si>
    <t>S01012985</t>
  </si>
  <si>
    <t>S01012986</t>
  </si>
  <si>
    <t>S01012987</t>
  </si>
  <si>
    <t>S01012988</t>
  </si>
  <si>
    <t>S01012989</t>
  </si>
  <si>
    <t>S01012990</t>
  </si>
  <si>
    <t>S01012991</t>
  </si>
  <si>
    <t>S01012992</t>
  </si>
  <si>
    <t>S01012993</t>
  </si>
  <si>
    <t>S01012994</t>
  </si>
  <si>
    <t>S01012995</t>
  </si>
  <si>
    <t>S01012996</t>
  </si>
  <si>
    <t>S01012997</t>
  </si>
  <si>
    <t>S01012998</t>
  </si>
  <si>
    <t>S01012999</t>
  </si>
  <si>
    <t>S01013000</t>
  </si>
  <si>
    <t>S01013001</t>
  </si>
  <si>
    <t>S01013002</t>
  </si>
  <si>
    <t>S01013003</t>
  </si>
  <si>
    <t>S01013004</t>
  </si>
  <si>
    <t>S01013005</t>
  </si>
  <si>
    <t>S01013006</t>
  </si>
  <si>
    <t>S01013007</t>
  </si>
  <si>
    <t>S01013008</t>
  </si>
  <si>
    <t>S01013009</t>
  </si>
  <si>
    <t>S01013010</t>
  </si>
  <si>
    <t>S01013011</t>
  </si>
  <si>
    <t>S01013012</t>
  </si>
  <si>
    <t>S01013013</t>
  </si>
  <si>
    <t>S01013014</t>
  </si>
  <si>
    <t>S01013015</t>
  </si>
  <si>
    <t>S01013016</t>
  </si>
  <si>
    <t>S01013017</t>
  </si>
  <si>
    <t>S01013018</t>
  </si>
  <si>
    <t>S01013019</t>
  </si>
  <si>
    <t>S01013020</t>
  </si>
  <si>
    <t>S01013021</t>
  </si>
  <si>
    <t>S01013022</t>
  </si>
  <si>
    <t>S01013023</t>
  </si>
  <si>
    <t>S01013024</t>
  </si>
  <si>
    <t>S01013025</t>
  </si>
  <si>
    <t>S01013026</t>
  </si>
  <si>
    <t>S01013027</t>
  </si>
  <si>
    <t>S01013028</t>
  </si>
  <si>
    <t>S01013029</t>
  </si>
  <si>
    <t>S01013030</t>
  </si>
  <si>
    <t>S01013031</t>
  </si>
  <si>
    <t>S01013032</t>
  </si>
  <si>
    <t>S01013033</t>
  </si>
  <si>
    <t>S01013034</t>
  </si>
  <si>
    <t>S01013035</t>
  </si>
  <si>
    <t>S01013036</t>
  </si>
  <si>
    <t>S01013037</t>
  </si>
  <si>
    <t>S01013038</t>
  </si>
  <si>
    <t>S01013039</t>
  </si>
  <si>
    <t>S01013040</t>
  </si>
  <si>
    <t>S01013041</t>
  </si>
  <si>
    <t>S01013042</t>
  </si>
  <si>
    <t>S01013043</t>
  </si>
  <si>
    <t>S01013044</t>
  </si>
  <si>
    <t>S01013045</t>
  </si>
  <si>
    <t>S01013046</t>
  </si>
  <si>
    <t>S01013047</t>
  </si>
  <si>
    <t>S01013048</t>
  </si>
  <si>
    <t>S01013049</t>
  </si>
  <si>
    <t>S01013050</t>
  </si>
  <si>
    <t>S01013051</t>
  </si>
  <si>
    <t>S01013052</t>
  </si>
  <si>
    <t>S01013053</t>
  </si>
  <si>
    <t>S01013054</t>
  </si>
  <si>
    <t>S01013055</t>
  </si>
  <si>
    <t>S01013056</t>
  </si>
  <si>
    <t>S01013057</t>
  </si>
  <si>
    <t>S01013058</t>
  </si>
  <si>
    <t>S01013059</t>
  </si>
  <si>
    <t>S01013060</t>
  </si>
  <si>
    <t>S01013061</t>
  </si>
  <si>
    <t>S01013062</t>
  </si>
  <si>
    <t>S01013063</t>
  </si>
  <si>
    <t>S01013064</t>
  </si>
  <si>
    <t>S01013065</t>
  </si>
  <si>
    <t>S01013066</t>
  </si>
  <si>
    <t>S01013067</t>
  </si>
  <si>
    <t>S01013068</t>
  </si>
  <si>
    <t>S01013069</t>
  </si>
  <si>
    <t>S01013070</t>
  </si>
  <si>
    <t>S01013071</t>
  </si>
  <si>
    <t>S01013072</t>
  </si>
  <si>
    <t>S01013073</t>
  </si>
  <si>
    <t>S01013074</t>
  </si>
  <si>
    <t>S01013075</t>
  </si>
  <si>
    <t>S01013076</t>
  </si>
  <si>
    <t>S01013077</t>
  </si>
  <si>
    <t>S01013078</t>
  </si>
  <si>
    <t>S01013079</t>
  </si>
  <si>
    <t>S01013080</t>
  </si>
  <si>
    <t>S01013081</t>
  </si>
  <si>
    <t>S01013082</t>
  </si>
  <si>
    <t>S01013083</t>
  </si>
  <si>
    <t>S01013084</t>
  </si>
  <si>
    <t>S01013085</t>
  </si>
  <si>
    <t>S01013086</t>
  </si>
  <si>
    <t>S01013087</t>
  </si>
  <si>
    <t>S01013088</t>
  </si>
  <si>
    <t>S01013089</t>
  </si>
  <si>
    <t>S01013090</t>
  </si>
  <si>
    <t>S01013091</t>
  </si>
  <si>
    <t>S01013092</t>
  </si>
  <si>
    <t>S01013093</t>
  </si>
  <si>
    <t>S01013094</t>
  </si>
  <si>
    <t>S01013095</t>
  </si>
  <si>
    <t>S01013096</t>
  </si>
  <si>
    <t>S01013097</t>
  </si>
  <si>
    <t>S01013098</t>
  </si>
  <si>
    <t>S01013099</t>
  </si>
  <si>
    <t>S01013100</t>
  </si>
  <si>
    <t>S01013101</t>
  </si>
  <si>
    <t>S01013102</t>
  </si>
  <si>
    <t>S01013103</t>
  </si>
  <si>
    <t>S01013104</t>
  </si>
  <si>
    <t>S01013105</t>
  </si>
  <si>
    <t>S01013106</t>
  </si>
  <si>
    <t>S01013107</t>
  </si>
  <si>
    <t>S01013108</t>
  </si>
  <si>
    <t>S01013109</t>
  </si>
  <si>
    <t>S01013110</t>
  </si>
  <si>
    <t>S01013111</t>
  </si>
  <si>
    <t>S01013112</t>
  </si>
  <si>
    <t>S01013113</t>
  </si>
  <si>
    <t>S01013114</t>
  </si>
  <si>
    <t>S01013115</t>
  </si>
  <si>
    <t>S01013116</t>
  </si>
  <si>
    <t>S01013117</t>
  </si>
  <si>
    <t>S01013118</t>
  </si>
  <si>
    <t>S01013119</t>
  </si>
  <si>
    <t>S01013120</t>
  </si>
  <si>
    <t>S01013121</t>
  </si>
  <si>
    <t>S01013122</t>
  </si>
  <si>
    <t>S01013123</t>
  </si>
  <si>
    <t>S01013124</t>
  </si>
  <si>
    <t>S01013125</t>
  </si>
  <si>
    <t>S01013126</t>
  </si>
  <si>
    <t>S01013127</t>
  </si>
  <si>
    <t>S01013128</t>
  </si>
  <si>
    <t>S01013129</t>
  </si>
  <si>
    <t>S01013130</t>
  </si>
  <si>
    <t>S01013131</t>
  </si>
  <si>
    <t>S01013132</t>
  </si>
  <si>
    <t>S01013133</t>
  </si>
  <si>
    <t>S01013134</t>
  </si>
  <si>
    <t>S01013135</t>
  </si>
  <si>
    <t>S01013136</t>
  </si>
  <si>
    <t>S01013137</t>
  </si>
  <si>
    <t>S01013138</t>
  </si>
  <si>
    <t>S01013139</t>
  </si>
  <si>
    <t>S01013140</t>
  </si>
  <si>
    <t>S01013141</t>
  </si>
  <si>
    <t>S01013142</t>
  </si>
  <si>
    <t>S01013143</t>
  </si>
  <si>
    <t>S01013144</t>
  </si>
  <si>
    <t>S01013145</t>
  </si>
  <si>
    <t>S01013146</t>
  </si>
  <si>
    <t>S01013147</t>
  </si>
  <si>
    <t>S01013148</t>
  </si>
  <si>
    <t>S01013149</t>
  </si>
  <si>
    <t>S01013150</t>
  </si>
  <si>
    <t>S01013151</t>
  </si>
  <si>
    <t>S01013152</t>
  </si>
  <si>
    <t>S01013153</t>
  </si>
  <si>
    <t>S01013154</t>
  </si>
  <si>
    <t>S01013155</t>
  </si>
  <si>
    <t>S01013156</t>
  </si>
  <si>
    <t>S01013157</t>
  </si>
  <si>
    <t>S01013158</t>
  </si>
  <si>
    <t>S01013159</t>
  </si>
  <si>
    <t>S01013160</t>
  </si>
  <si>
    <t>S01013161</t>
  </si>
  <si>
    <t>S01013162</t>
  </si>
  <si>
    <t>S01013163</t>
  </si>
  <si>
    <t>S01013164</t>
  </si>
  <si>
    <t>S01013165</t>
  </si>
  <si>
    <t>S01013166</t>
  </si>
  <si>
    <t>S01013167</t>
  </si>
  <si>
    <t>S01013168</t>
  </si>
  <si>
    <t>S01013169</t>
  </si>
  <si>
    <t>S01013170</t>
  </si>
  <si>
    <t>S01013171</t>
  </si>
  <si>
    <t>S01013172</t>
  </si>
  <si>
    <t>S01013173</t>
  </si>
  <si>
    <t>S01013174</t>
  </si>
  <si>
    <t>S01013175</t>
  </si>
  <si>
    <t>S01013176</t>
  </si>
  <si>
    <t>S01013177</t>
  </si>
  <si>
    <t>S01013178</t>
  </si>
  <si>
    <t>S01013179</t>
  </si>
  <si>
    <t>S01013180</t>
  </si>
  <si>
    <t>S01013181</t>
  </si>
  <si>
    <t>S01013182</t>
  </si>
  <si>
    <t>S01013183</t>
  </si>
  <si>
    <t>S01013184</t>
  </si>
  <si>
    <t>S01013185</t>
  </si>
  <si>
    <t>S01013186</t>
  </si>
  <si>
    <t>S01013187</t>
  </si>
  <si>
    <t>S01013188</t>
  </si>
  <si>
    <t>S01013189</t>
  </si>
  <si>
    <t>S01013190</t>
  </si>
  <si>
    <t>S01013191</t>
  </si>
  <si>
    <t>S01013192</t>
  </si>
  <si>
    <t>S01013193</t>
  </si>
  <si>
    <t>S01013194</t>
  </si>
  <si>
    <t>S01013195</t>
  </si>
  <si>
    <t>S01013196</t>
  </si>
  <si>
    <t>S01013197</t>
  </si>
  <si>
    <t>S01013198</t>
  </si>
  <si>
    <t>S01013199</t>
  </si>
  <si>
    <t>S01013200</t>
  </si>
  <si>
    <t>S01013201</t>
  </si>
  <si>
    <t>S01013202</t>
  </si>
  <si>
    <t>S01013203</t>
  </si>
  <si>
    <t>S01013204</t>
  </si>
  <si>
    <t>S01013205</t>
  </si>
  <si>
    <t>S01013206</t>
  </si>
  <si>
    <t>S01013207</t>
  </si>
  <si>
    <t>S01013208</t>
  </si>
  <si>
    <t>S01013209</t>
  </si>
  <si>
    <t>S01013210</t>
  </si>
  <si>
    <t>S01013211</t>
  </si>
  <si>
    <t>S01013212</t>
  </si>
  <si>
    <t>S01013213</t>
  </si>
  <si>
    <t>S01013214</t>
  </si>
  <si>
    <t>S01013215</t>
  </si>
  <si>
    <t>S01013216</t>
  </si>
  <si>
    <t>S01013217</t>
  </si>
  <si>
    <t>S01013218</t>
  </si>
  <si>
    <t>S01013219</t>
  </si>
  <si>
    <t>S01013220</t>
  </si>
  <si>
    <t>S01013221</t>
  </si>
  <si>
    <t>S01013222</t>
  </si>
  <si>
    <t>S01013223</t>
  </si>
  <si>
    <t>S01013224</t>
  </si>
  <si>
    <t>S01013225</t>
  </si>
  <si>
    <t>S01013226</t>
  </si>
  <si>
    <t>S01013227</t>
  </si>
  <si>
    <t>S01013228</t>
  </si>
  <si>
    <t>S01013229</t>
  </si>
  <si>
    <t>S01013230</t>
  </si>
  <si>
    <t>S01013231</t>
  </si>
  <si>
    <t>S01013232</t>
  </si>
  <si>
    <t>S01013233</t>
  </si>
  <si>
    <t>S01013234</t>
  </si>
  <si>
    <t>S01013235</t>
  </si>
  <si>
    <t>S01013236</t>
  </si>
  <si>
    <t>S01013237</t>
  </si>
  <si>
    <t>S01013238</t>
  </si>
  <si>
    <t>S01013239</t>
  </si>
  <si>
    <t>S01013240</t>
  </si>
  <si>
    <t>S01013241</t>
  </si>
  <si>
    <t>S01013242</t>
  </si>
  <si>
    <t>S01013243</t>
  </si>
  <si>
    <t>S01013244</t>
  </si>
  <si>
    <t>S01013245</t>
  </si>
  <si>
    <t>S01013246</t>
  </si>
  <si>
    <t>S01013247</t>
  </si>
  <si>
    <t>S01013248</t>
  </si>
  <si>
    <t>S01013249</t>
  </si>
  <si>
    <t>S01013250</t>
  </si>
  <si>
    <t>S01013251</t>
  </si>
  <si>
    <t>S01013252</t>
  </si>
  <si>
    <t>S01013253</t>
  </si>
  <si>
    <t>S01013254</t>
  </si>
  <si>
    <t>S01013255</t>
  </si>
  <si>
    <t>S01013256</t>
  </si>
  <si>
    <t>S01013257</t>
  </si>
  <si>
    <t>S01013258</t>
  </si>
  <si>
    <t>S01013259</t>
  </si>
  <si>
    <t>S01013260</t>
  </si>
  <si>
    <t>S01013261</t>
  </si>
  <si>
    <t>S01013262</t>
  </si>
  <si>
    <t>S01013263</t>
  </si>
  <si>
    <t>S01013264</t>
  </si>
  <si>
    <t>S01013265</t>
  </si>
  <si>
    <t>S01013266</t>
  </si>
  <si>
    <t>S01013267</t>
  </si>
  <si>
    <t>S01013268</t>
  </si>
  <si>
    <t>S01013269</t>
  </si>
  <si>
    <t>S01013270</t>
  </si>
  <si>
    <t>S01013271</t>
  </si>
  <si>
    <t>S01013272</t>
  </si>
  <si>
    <t>S01013273</t>
  </si>
  <si>
    <t>S01013274</t>
  </si>
  <si>
    <t>S01013275</t>
  </si>
  <si>
    <t>S01013276</t>
  </si>
  <si>
    <t>S01013277</t>
  </si>
  <si>
    <t>S01013278</t>
  </si>
  <si>
    <t>S01013279</t>
  </si>
  <si>
    <t>S01013280</t>
  </si>
  <si>
    <t>S01013281</t>
  </si>
  <si>
    <t>S01013282</t>
  </si>
  <si>
    <t>S01013283</t>
  </si>
  <si>
    <t>S01013284</t>
  </si>
  <si>
    <t>S01013285</t>
  </si>
  <si>
    <t>S01013286</t>
  </si>
  <si>
    <t>S01013287</t>
  </si>
  <si>
    <t>S01013288</t>
  </si>
  <si>
    <t>S01013289</t>
  </si>
  <si>
    <t>S01013290</t>
  </si>
  <si>
    <t>S01013291</t>
  </si>
  <si>
    <t>S01013292</t>
  </si>
  <si>
    <t>S01013293</t>
  </si>
  <si>
    <t>S01013294</t>
  </si>
  <si>
    <t>S01013295</t>
  </si>
  <si>
    <t>S01013296</t>
  </si>
  <si>
    <t>S01013297</t>
  </si>
  <si>
    <t>S01013298</t>
  </si>
  <si>
    <t>S01013299</t>
  </si>
  <si>
    <t>S01013300</t>
  </si>
  <si>
    <t>S01013301</t>
  </si>
  <si>
    <t>S01013302</t>
  </si>
  <si>
    <t>S01013303</t>
  </si>
  <si>
    <t>S01013304</t>
  </si>
  <si>
    <t>S01013305</t>
  </si>
  <si>
    <t>S01013306</t>
  </si>
  <si>
    <t>S01013307</t>
  </si>
  <si>
    <t>S01013308</t>
  </si>
  <si>
    <t>S01013309</t>
  </si>
  <si>
    <t>S01013310</t>
  </si>
  <si>
    <t>S01013311</t>
  </si>
  <si>
    <t>S01013312</t>
  </si>
  <si>
    <t>S01013313</t>
  </si>
  <si>
    <t>S01013314</t>
  </si>
  <si>
    <t>S01013315</t>
  </si>
  <si>
    <t>S01013316</t>
  </si>
  <si>
    <t>S01013317</t>
  </si>
  <si>
    <t>S01013318</t>
  </si>
  <si>
    <t>S01013319</t>
  </si>
  <si>
    <t>S01013320</t>
  </si>
  <si>
    <t>S01013321</t>
  </si>
  <si>
    <t>S01013322</t>
  </si>
  <si>
    <t>S01013323</t>
  </si>
  <si>
    <t>S01013324</t>
  </si>
  <si>
    <t>S01013325</t>
  </si>
  <si>
    <t>S01013326</t>
  </si>
  <si>
    <t>S01013327</t>
  </si>
  <si>
    <t>S01013328</t>
  </si>
  <si>
    <t>S01013329</t>
  </si>
  <si>
    <t>S01013330</t>
  </si>
  <si>
    <t>S01013331</t>
  </si>
  <si>
    <t>S01013332</t>
  </si>
  <si>
    <t>S01013333</t>
  </si>
  <si>
    <t>S01013334</t>
  </si>
  <si>
    <t>S01013335</t>
  </si>
  <si>
    <t>S01013336</t>
  </si>
  <si>
    <t>S01013337</t>
  </si>
  <si>
    <t>S01013338</t>
  </si>
  <si>
    <t>S01013339</t>
  </si>
  <si>
    <t>S01013340</t>
  </si>
  <si>
    <t>S01013341</t>
  </si>
  <si>
    <t>S01013342</t>
  </si>
  <si>
    <t>S01013343</t>
  </si>
  <si>
    <t>S01013344</t>
  </si>
  <si>
    <t>S01013345</t>
  </si>
  <si>
    <t>S01013346</t>
  </si>
  <si>
    <t>S01013347</t>
  </si>
  <si>
    <t>S01013348</t>
  </si>
  <si>
    <t>S01013349</t>
  </si>
  <si>
    <t>S01013350</t>
  </si>
  <si>
    <t>S01013351</t>
  </si>
  <si>
    <t>S01013352</t>
  </si>
  <si>
    <t>S01013353</t>
  </si>
  <si>
    <t>S01013354</t>
  </si>
  <si>
    <t>S01013355</t>
  </si>
  <si>
    <t>S01013356</t>
  </si>
  <si>
    <t>S01013357</t>
  </si>
  <si>
    <t>S01013358</t>
  </si>
  <si>
    <t>S01013359</t>
  </si>
  <si>
    <t>S01013360</t>
  </si>
  <si>
    <t>S01013361</t>
  </si>
  <si>
    <t>S01013362</t>
  </si>
  <si>
    <t>S01013363</t>
  </si>
  <si>
    <t>S01013364</t>
  </si>
  <si>
    <t>S01013365</t>
  </si>
  <si>
    <t>S01013366</t>
  </si>
  <si>
    <t>S01013367</t>
  </si>
  <si>
    <t>S01013368</t>
  </si>
  <si>
    <t>S01013369</t>
  </si>
  <si>
    <t>S01013370</t>
  </si>
  <si>
    <t>S01013371</t>
  </si>
  <si>
    <t>S01013372</t>
  </si>
  <si>
    <t>S01013373</t>
  </si>
  <si>
    <t>S01013374</t>
  </si>
  <si>
    <t>S01013375</t>
  </si>
  <si>
    <t>S01013376</t>
  </si>
  <si>
    <t>S01013377</t>
  </si>
  <si>
    <t>S01013378</t>
  </si>
  <si>
    <t>S01013379</t>
  </si>
  <si>
    <t>S01013380</t>
  </si>
  <si>
    <t>S01013381</t>
  </si>
  <si>
    <t>S01013382</t>
  </si>
  <si>
    <t>S01013383</t>
  </si>
  <si>
    <t>S01013384</t>
  </si>
  <si>
    <t>S01013385</t>
  </si>
  <si>
    <t>S01013386</t>
  </si>
  <si>
    <t>S01013387</t>
  </si>
  <si>
    <t>S01013388</t>
  </si>
  <si>
    <t>S01013389</t>
  </si>
  <si>
    <t>S01013390</t>
  </si>
  <si>
    <t>S01013391</t>
  </si>
  <si>
    <t>S01013392</t>
  </si>
  <si>
    <t>S01013393</t>
  </si>
  <si>
    <t>S01013394</t>
  </si>
  <si>
    <t>S01013395</t>
  </si>
  <si>
    <t>S01013396</t>
  </si>
  <si>
    <t>S01013397</t>
  </si>
  <si>
    <t>S01013398</t>
  </si>
  <si>
    <t>S01013399</t>
  </si>
  <si>
    <t>S01013400</t>
  </si>
  <si>
    <t>S01013401</t>
  </si>
  <si>
    <t>S01013402</t>
  </si>
  <si>
    <t>S01013403</t>
  </si>
  <si>
    <t>S01013404</t>
  </si>
  <si>
    <t>S01013405</t>
  </si>
  <si>
    <t>S01013406</t>
  </si>
  <si>
    <t>S01013407</t>
  </si>
  <si>
    <t>S01013408</t>
  </si>
  <si>
    <t>S01013409</t>
  </si>
  <si>
    <t>S01013410</t>
  </si>
  <si>
    <t>S01013411</t>
  </si>
  <si>
    <t>S01013412</t>
  </si>
  <si>
    <t>S01013413</t>
  </si>
  <si>
    <t>S01013414</t>
  </si>
  <si>
    <t>S01013415</t>
  </si>
  <si>
    <t>S01013416</t>
  </si>
  <si>
    <t>S01013417</t>
  </si>
  <si>
    <t>S01013418</t>
  </si>
  <si>
    <t>S01013419</t>
  </si>
  <si>
    <t>S01013420</t>
  </si>
  <si>
    <t>S01013421</t>
  </si>
  <si>
    <t>S01013422</t>
  </si>
  <si>
    <t>S01013423</t>
  </si>
  <si>
    <t>S01013424</t>
  </si>
  <si>
    <t>S01013425</t>
  </si>
  <si>
    <t>S01013426</t>
  </si>
  <si>
    <t>S01013427</t>
  </si>
  <si>
    <t>S01013428</t>
  </si>
  <si>
    <t>S01013429</t>
  </si>
  <si>
    <t>S01013430</t>
  </si>
  <si>
    <t>S01013431</t>
  </si>
  <si>
    <t>S01013432</t>
  </si>
  <si>
    <t>S01013433</t>
  </si>
  <si>
    <t>S01013434</t>
  </si>
  <si>
    <t>S01013435</t>
  </si>
  <si>
    <t>S01013436</t>
  </si>
  <si>
    <t>S01013437</t>
  </si>
  <si>
    <t>S01013438</t>
  </si>
  <si>
    <t>S01013439</t>
  </si>
  <si>
    <t>S01013440</t>
  </si>
  <si>
    <t>S01013441</t>
  </si>
  <si>
    <t>S01013442</t>
  </si>
  <si>
    <t>S01013443</t>
  </si>
  <si>
    <t>S01013444</t>
  </si>
  <si>
    <t>S01013445</t>
  </si>
  <si>
    <t>S01013446</t>
  </si>
  <si>
    <t>S01013447</t>
  </si>
  <si>
    <t>S01013448</t>
  </si>
  <si>
    <t>S01013449</t>
  </si>
  <si>
    <t>S01013450</t>
  </si>
  <si>
    <t>S01013451</t>
  </si>
  <si>
    <t>S01013452</t>
  </si>
  <si>
    <t>S01013453</t>
  </si>
  <si>
    <t>S01013454</t>
  </si>
  <si>
    <t>S01013455</t>
  </si>
  <si>
    <t>S01013456</t>
  </si>
  <si>
    <t>S01013457</t>
  </si>
  <si>
    <t>S01013458</t>
  </si>
  <si>
    <t>S01013459</t>
  </si>
  <si>
    <t>S01013460</t>
  </si>
  <si>
    <t>S01013461</t>
  </si>
  <si>
    <t>S01013462</t>
  </si>
  <si>
    <t>S01013463</t>
  </si>
  <si>
    <t>S01013464</t>
  </si>
  <si>
    <t>S01013465</t>
  </si>
  <si>
    <t>S01013466</t>
  </si>
  <si>
    <t>S01013467</t>
  </si>
  <si>
    <t>S01013468</t>
  </si>
  <si>
    <t>S01013469</t>
  </si>
  <si>
    <t>S01013470</t>
  </si>
  <si>
    <t>S01013471</t>
  </si>
  <si>
    <t>S01013472</t>
  </si>
  <si>
    <t>S01013473</t>
  </si>
  <si>
    <t>S01013474</t>
  </si>
  <si>
    <t>S01013475</t>
  </si>
  <si>
    <t>S01013476</t>
  </si>
  <si>
    <t>S01013477</t>
  </si>
  <si>
    <t>S01013478</t>
  </si>
  <si>
    <t>S01013479</t>
  </si>
  <si>
    <t>S01013480</t>
  </si>
  <si>
    <t>S01013481</t>
  </si>
  <si>
    <t>Local Authority</t>
  </si>
  <si>
    <t>Aberdeen City</t>
  </si>
  <si>
    <t>Aberdeenshire</t>
  </si>
  <si>
    <t>Clackmannanshire</t>
  </si>
  <si>
    <t>Angus</t>
  </si>
  <si>
    <t>Dundee City</t>
  </si>
  <si>
    <t>Argyll and Bute</t>
  </si>
  <si>
    <t>Dumfries and Galloway</t>
  </si>
  <si>
    <t>East Ayrshire</t>
  </si>
  <si>
    <t>East Dunbartonshire</t>
  </si>
  <si>
    <t>East Lothian</t>
  </si>
  <si>
    <t>East Renfrewshire</t>
  </si>
  <si>
    <t>Falkirk</t>
  </si>
  <si>
    <t>City of Edinburgh</t>
  </si>
  <si>
    <t>Na h-Eileanan an Iar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</si>
  <si>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</si>
  <si>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</si>
  <si>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</si>
  <si>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</si>
  <si>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</si>
  <si>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</si>
  <si>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</si>
  <si>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</si>
  <si>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</si>
  <si>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</si>
  <si>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</si>
  <si>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</si>
  <si>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South Ayrshire</t>
  </si>
  <si>
    <t>South Lanarkshire</t>
  </si>
  <si>
    <t>Stirling</t>
  </si>
  <si>
    <t>West Dunbartonshire</t>
  </si>
  <si>
    <t>West Lothian</t>
  </si>
  <si>
    <t>Number of Data Zones</t>
  </si>
  <si>
    <t>Shetland Islands</t>
  </si>
  <si>
    <t>National Share</t>
  </si>
  <si>
    <t>Dundonald</t>
  </si>
  <si>
    <t>Coldingham</t>
  </si>
  <si>
    <t>Ayton</t>
  </si>
  <si>
    <t>Greenlaw</t>
  </si>
  <si>
    <t>Stow</t>
  </si>
  <si>
    <t>Walkerburn</t>
  </si>
  <si>
    <t>Denholm</t>
  </si>
  <si>
    <t>Newcastleton</t>
  </si>
  <si>
    <t>Ladybank</t>
  </si>
  <si>
    <t>Lundin Links</t>
  </si>
  <si>
    <t>Anstruther</t>
  </si>
  <si>
    <t>Elie</t>
  </si>
  <si>
    <t>Kingseat</t>
  </si>
  <si>
    <t>Aberdour</t>
  </si>
  <si>
    <t>Limekilns</t>
  </si>
  <si>
    <t>DZname</t>
  </si>
  <si>
    <t>Culter - 01</t>
  </si>
  <si>
    <t>Culter - 02</t>
  </si>
  <si>
    <t>Culter - 03</t>
  </si>
  <si>
    <t>Culter - 04</t>
  </si>
  <si>
    <t>Culter - 05</t>
  </si>
  <si>
    <t>Culter - 06</t>
  </si>
  <si>
    <t>Culter - 07</t>
  </si>
  <si>
    <t>Cults, Bieldside and Milltimber West - 01</t>
  </si>
  <si>
    <t>Cults, Bieldside and Milltimber West - 02</t>
  </si>
  <si>
    <t>Cults, Bieldside and Milltimber West - 03</t>
  </si>
  <si>
    <t>Cults, Bieldside and Milltimber West - 04</t>
  </si>
  <si>
    <t>Cults, Bieldside and Milltimber West - 05</t>
  </si>
  <si>
    <t>Cults, Bieldside and Milltimber East - 01</t>
  </si>
  <si>
    <t>Cults, Bieldside and Milltimber East - 02</t>
  </si>
  <si>
    <t>Cults, Bieldside and Milltimber East - 03</t>
  </si>
  <si>
    <t>Cults, Bieldside and Milltimber East - 04</t>
  </si>
  <si>
    <t>Cults, Bieldside and Milltimber East - 05</t>
  </si>
  <si>
    <t>Cults, Bieldside and Milltimber East - 06</t>
  </si>
  <si>
    <t>Cults, Bieldside and Milltimber East - 07</t>
  </si>
  <si>
    <t>Cults, Bieldside and Milltimber East - 08</t>
  </si>
  <si>
    <t>Garthdee - 01</t>
  </si>
  <si>
    <t>Garthdee - 02</t>
  </si>
  <si>
    <t>Garthdee - 03</t>
  </si>
  <si>
    <t>Garthdee - 04</t>
  </si>
  <si>
    <t>Garthdee - 05</t>
  </si>
  <si>
    <t>Garthdee - 06</t>
  </si>
  <si>
    <t>Braeside, Mannofield, Broomhill and Seafield East - 01</t>
  </si>
  <si>
    <t>Braeside, Mannofield, Broomhill and Seafield East - 02</t>
  </si>
  <si>
    <t>Braeside, Mannofield, Broomhill and Seafield East - 03</t>
  </si>
  <si>
    <t>Braeside, Mannofield, Broomhill and Seafield East - 04</t>
  </si>
  <si>
    <t>Braeside, Mannofield, Broomhill and Seafield East - 05</t>
  </si>
  <si>
    <t>Braeside, Mannofield, Broomhill and Seafield South - 01</t>
  </si>
  <si>
    <t>Braeside, Mannofield, Broomhill and Seafield South - 02</t>
  </si>
  <si>
    <t>Braeside, Mannofield, Broomhill and Seafield South - 03</t>
  </si>
  <si>
    <t>Braeside, Mannofield, Broomhill and Seafield South - 04</t>
  </si>
  <si>
    <t>Braeside, Mannofield, Broomhill and Seafield South - 05</t>
  </si>
  <si>
    <t>Braeside, Mannofield, Broomhill and Seafield North - 01</t>
  </si>
  <si>
    <t>Braeside, Mannofield, Broomhill and Seafield North - 02</t>
  </si>
  <si>
    <t>Braeside, Mannofield, Broomhill and Seafield North - 03</t>
  </si>
  <si>
    <t>Braeside, Mannofield, Broomhill and Seafield North - 04</t>
  </si>
  <si>
    <t>Braeside, Mannofield, Broomhill and Seafield North - 05</t>
  </si>
  <si>
    <t>Hazlehead - 01</t>
  </si>
  <si>
    <t>Hazlehead - 02</t>
  </si>
  <si>
    <t>Hazlehead - 03</t>
  </si>
  <si>
    <t>Hazlehead - 04</t>
  </si>
  <si>
    <t>Hazlehead - 05</t>
  </si>
  <si>
    <t>Hazlehead - 06</t>
  </si>
  <si>
    <t>Summerhill - 01</t>
  </si>
  <si>
    <t>Summerhill - 02</t>
  </si>
  <si>
    <t>Summerhill - 03</t>
  </si>
  <si>
    <t>Summerhill - 04</t>
  </si>
  <si>
    <t>Summerhill - 05</t>
  </si>
  <si>
    <t>Midstocket - 01</t>
  </si>
  <si>
    <t>Midstocket - 02</t>
  </si>
  <si>
    <t>Midstocket - 03</t>
  </si>
  <si>
    <t>Midstocket - 04</t>
  </si>
  <si>
    <t>Midstocket - 05</t>
  </si>
  <si>
    <t>Midstocket - 06</t>
  </si>
  <si>
    <t>Rosemount - 01</t>
  </si>
  <si>
    <t>Rosemount - 02</t>
  </si>
  <si>
    <t>Rosemount - 03</t>
  </si>
  <si>
    <t>Rosemount - 04</t>
  </si>
  <si>
    <t>Rosemount - 05</t>
  </si>
  <si>
    <t>Rosemount - 06</t>
  </si>
  <si>
    <t>Rosemount - 07</t>
  </si>
  <si>
    <t>West End North - 01</t>
  </si>
  <si>
    <t>West End North - 02</t>
  </si>
  <si>
    <t>West End North - 03</t>
  </si>
  <si>
    <t>West End North - 04</t>
  </si>
  <si>
    <t>West End South - 01</t>
  </si>
  <si>
    <t>West End South - 02</t>
  </si>
  <si>
    <t>West End South - 03</t>
  </si>
  <si>
    <t>West End South - 04</t>
  </si>
  <si>
    <t>West End South - 05</t>
  </si>
  <si>
    <t>West End South - 06</t>
  </si>
  <si>
    <t>West End South - 07</t>
  </si>
  <si>
    <t>City Centre West - 01</t>
  </si>
  <si>
    <t>City Centre West - 02</t>
  </si>
  <si>
    <t>City Centre West - 03</t>
  </si>
  <si>
    <t>City Centre West - 04</t>
  </si>
  <si>
    <t>City Centre West - 05</t>
  </si>
  <si>
    <t>City Centre East - 01</t>
  </si>
  <si>
    <t>City Centre East - 02</t>
  </si>
  <si>
    <t>City Centre East - 03</t>
  </si>
  <si>
    <t>City Centre East - 04</t>
  </si>
  <si>
    <t>Ferryhill North - 01</t>
  </si>
  <si>
    <t>Ferryhill North - 02</t>
  </si>
  <si>
    <t>Ferryhill North - 03</t>
  </si>
  <si>
    <t>Ferryhill North - 04</t>
  </si>
  <si>
    <t>Ferryhill North - 05</t>
  </si>
  <si>
    <t>Ferryhill North - 06</t>
  </si>
  <si>
    <t>Ferryhill North - 07</t>
  </si>
  <si>
    <t>Ferryhill South - 01</t>
  </si>
  <si>
    <t>Ferryhill South - 02</t>
  </si>
  <si>
    <t>Ferryhill South - 03</t>
  </si>
  <si>
    <t>Ferryhill South - 04</t>
  </si>
  <si>
    <t>Ferryhill South - 05</t>
  </si>
  <si>
    <t>Kincorth, Leggart and Nigg North - 01</t>
  </si>
  <si>
    <t>Kincorth, Leggart and Nigg North - 02</t>
  </si>
  <si>
    <t>Kincorth, Leggart and Nigg North - 03</t>
  </si>
  <si>
    <t>Kincorth, Leggart and Nigg North - 04</t>
  </si>
  <si>
    <t>Kincorth, Leggart and Nigg North - 05</t>
  </si>
  <si>
    <t>Kincorth, Leggart and Nigg South - 01</t>
  </si>
  <si>
    <t>Kincorth, Leggart and Nigg South - 02</t>
  </si>
  <si>
    <t>Kincorth, Leggart and Nigg South - 03</t>
  </si>
  <si>
    <t>Kincorth, Leggart and Nigg South - 04</t>
  </si>
  <si>
    <t>Kincorth, Leggart and Nigg South - 05</t>
  </si>
  <si>
    <t>Cove South - 01</t>
  </si>
  <si>
    <t>Cove South - 02</t>
  </si>
  <si>
    <t>Cove South - 03</t>
  </si>
  <si>
    <t>Cove South - 04</t>
  </si>
  <si>
    <t>Cove South - 05</t>
  </si>
  <si>
    <t>Cove South - 06</t>
  </si>
  <si>
    <t>Cove North - 01</t>
  </si>
  <si>
    <t>Cove North - 02</t>
  </si>
  <si>
    <t>Cove North - 03</t>
  </si>
  <si>
    <t>Cove North - 04</t>
  </si>
  <si>
    <t>Cove North - 05</t>
  </si>
  <si>
    <t>Torry West - 01</t>
  </si>
  <si>
    <t>Torry West - 02</t>
  </si>
  <si>
    <t>Torry West - 03</t>
  </si>
  <si>
    <t>Torry West - 04</t>
  </si>
  <si>
    <t>Torry West - 05</t>
  </si>
  <si>
    <t>Torry West - 06</t>
  </si>
  <si>
    <t>Torry West - 07</t>
  </si>
  <si>
    <t>Torry East - 01</t>
  </si>
  <si>
    <t>Torry East - 02</t>
  </si>
  <si>
    <t>Torry East - 03</t>
  </si>
  <si>
    <t>Torry East - 04</t>
  </si>
  <si>
    <t>Torry East - 05</t>
  </si>
  <si>
    <t>Torry East - 06</t>
  </si>
  <si>
    <t>Hanover South - 01</t>
  </si>
  <si>
    <t>Hanover South - 02</t>
  </si>
  <si>
    <t>Hanover South - 03</t>
  </si>
  <si>
    <t>Hanover South - 04</t>
  </si>
  <si>
    <t>Hanover North - 01</t>
  </si>
  <si>
    <t>Hanover North - 02</t>
  </si>
  <si>
    <t>Hanover North - 03</t>
  </si>
  <si>
    <t>Hanover North - 04</t>
  </si>
  <si>
    <t>George Street - 01</t>
  </si>
  <si>
    <t>George Street - 02</t>
  </si>
  <si>
    <t>George Street - 03</t>
  </si>
  <si>
    <t>George Street - 04</t>
  </si>
  <si>
    <t>George Street - 05</t>
  </si>
  <si>
    <t>George Street - 06</t>
  </si>
  <si>
    <t>George Street - 07</t>
  </si>
  <si>
    <t>George Street - 08</t>
  </si>
  <si>
    <t>Ashgrove - 01</t>
  </si>
  <si>
    <t>Ashgrove - 02</t>
  </si>
  <si>
    <t>Ashgrove - 03</t>
  </si>
  <si>
    <t>Ashgrove - 04</t>
  </si>
  <si>
    <t>Ashgrove - 05</t>
  </si>
  <si>
    <t>Froghall, Powis and Sunnybank - 01</t>
  </si>
  <si>
    <t>Froghall, Powis and Sunnybank - 02</t>
  </si>
  <si>
    <t>Froghall, Powis and Sunnybank - 03</t>
  </si>
  <si>
    <t>Froghall, Powis and Sunnybank - 04</t>
  </si>
  <si>
    <t>Froghall, Powis and Sunnybank - 05</t>
  </si>
  <si>
    <t>Froghall, Powis and Sunnybank - 06</t>
  </si>
  <si>
    <t>Froghall, Powis and Sunnybank - 07</t>
  </si>
  <si>
    <t>Froghall, Powis and Sunnybank - 08</t>
  </si>
  <si>
    <t>Seaton - 01</t>
  </si>
  <si>
    <t>Seaton - 02</t>
  </si>
  <si>
    <t>Seaton - 03</t>
  </si>
  <si>
    <t>Seaton - 04</t>
  </si>
  <si>
    <t>Seaton - 05</t>
  </si>
  <si>
    <t>Old Aberdeen - 01</t>
  </si>
  <si>
    <t>Old Aberdeen - 02</t>
  </si>
  <si>
    <t>Old Aberdeen - 03</t>
  </si>
  <si>
    <t>Old Aberdeen - 04</t>
  </si>
  <si>
    <t>Tillydrone - 01</t>
  </si>
  <si>
    <t>Tillydrone - 02</t>
  </si>
  <si>
    <t>Tillydrone - 03</t>
  </si>
  <si>
    <t>Tillydrone - 04</t>
  </si>
  <si>
    <t>Tillydrone - 05</t>
  </si>
  <si>
    <t>Tillydrone - 06</t>
  </si>
  <si>
    <t>Woodside - 01</t>
  </si>
  <si>
    <t>Woodside - 02</t>
  </si>
  <si>
    <t>Woodside - 03</t>
  </si>
  <si>
    <t>Woodside - 04</t>
  </si>
  <si>
    <t>Woodside - 05</t>
  </si>
  <si>
    <t>Hilton - 01</t>
  </si>
  <si>
    <t>Hilton - 02</t>
  </si>
  <si>
    <t>Hilton - 03</t>
  </si>
  <si>
    <t>Hilton - 04</t>
  </si>
  <si>
    <t>Hilton - 05</t>
  </si>
  <si>
    <t>Hilton - 06</t>
  </si>
  <si>
    <t>Hilton - 07</t>
  </si>
  <si>
    <t>Hilton - 08</t>
  </si>
  <si>
    <t>Stockethill - 01</t>
  </si>
  <si>
    <t>Stockethill - 02</t>
  </si>
  <si>
    <t>Stockethill - 03</t>
  </si>
  <si>
    <t>Stockethill - 04</t>
  </si>
  <si>
    <t>Stockethill - 05</t>
  </si>
  <si>
    <t>Stockethill - 06</t>
  </si>
  <si>
    <t>Stockethill - 07</t>
  </si>
  <si>
    <t>Mastrick - 01</t>
  </si>
  <si>
    <t>Mastrick - 02</t>
  </si>
  <si>
    <t>Mastrick - 03</t>
  </si>
  <si>
    <t>Mastrick - 04</t>
  </si>
  <si>
    <t>Mastrick - 05</t>
  </si>
  <si>
    <t>Mastrick - 06</t>
  </si>
  <si>
    <t>Mastrick - 07</t>
  </si>
  <si>
    <t>Sheddocksley - 01</t>
  </si>
  <si>
    <t>Sheddocksley - 02</t>
  </si>
  <si>
    <t>Sheddocksley - 03</t>
  </si>
  <si>
    <t>Sheddocksley - 04</t>
  </si>
  <si>
    <t>Sheddocksley - 05</t>
  </si>
  <si>
    <t>Sheddocksley - 06</t>
  </si>
  <si>
    <t>Cummings Park - 01</t>
  </si>
  <si>
    <t>Cummings Park - 02</t>
  </si>
  <si>
    <t>Cummings Park - 03</t>
  </si>
  <si>
    <t>Cummings Park - 04</t>
  </si>
  <si>
    <t>Cummings Park - 05</t>
  </si>
  <si>
    <t>Northfield - 01</t>
  </si>
  <si>
    <t>Northfield - 02</t>
  </si>
  <si>
    <t>Northfield - 03</t>
  </si>
  <si>
    <t>Northfield - 04</t>
  </si>
  <si>
    <t>Northfield - 05</t>
  </si>
  <si>
    <t>Northfield - 06</t>
  </si>
  <si>
    <t>Northfield - 07</t>
  </si>
  <si>
    <t>Heathryfold and Middlefield - 01</t>
  </si>
  <si>
    <t>Heathryfold and Middlefield - 02</t>
  </si>
  <si>
    <t>Heathryfold and Middlefield - 03</t>
  </si>
  <si>
    <t>Heathryfold and Middlefield - 04</t>
  </si>
  <si>
    <t>Heathryfold and Middlefield - 05</t>
  </si>
  <si>
    <t>Heathryfold and Middlefield - 06</t>
  </si>
  <si>
    <t>Kingswells - 01</t>
  </si>
  <si>
    <t>Kingswells - 02</t>
  </si>
  <si>
    <t>Kingswells - 03</t>
  </si>
  <si>
    <t>Kingswells - 04</t>
  </si>
  <si>
    <t>Kingswells - 05</t>
  </si>
  <si>
    <t>Kingswells - 06</t>
  </si>
  <si>
    <t>Bucksburn South - 01</t>
  </si>
  <si>
    <t>Bucksburn South - 02</t>
  </si>
  <si>
    <t>Bucksburn South - 03</t>
  </si>
  <si>
    <t>Bucksburn South - 04</t>
  </si>
  <si>
    <t>Bucksburn South - 05</t>
  </si>
  <si>
    <t>Bucksburn North - 01</t>
  </si>
  <si>
    <t>Bucksburn North - 02</t>
  </si>
  <si>
    <t>Bucksburn North - 03</t>
  </si>
  <si>
    <t>Bucksburn North - 04</t>
  </si>
  <si>
    <t>Bucksburn North - 05</t>
  </si>
  <si>
    <t>Bucksburn North - 06</t>
  </si>
  <si>
    <t>Dyce - 01</t>
  </si>
  <si>
    <t>Dyce - 02</t>
  </si>
  <si>
    <t>Dyce - 03</t>
  </si>
  <si>
    <t>Dyce - 04</t>
  </si>
  <si>
    <t>Dyce - 05</t>
  </si>
  <si>
    <t>Dyce - 06</t>
  </si>
  <si>
    <t>Dyce - 07</t>
  </si>
  <si>
    <t>Danestone - 01</t>
  </si>
  <si>
    <t>Danestone - 02</t>
  </si>
  <si>
    <t>Danestone - 03</t>
  </si>
  <si>
    <t>Danestone - 04</t>
  </si>
  <si>
    <t>Danestone - 05</t>
  </si>
  <si>
    <t>Danestone - 06</t>
  </si>
  <si>
    <t>Oldmachar West - 01</t>
  </si>
  <si>
    <t>Oldmachar West - 02</t>
  </si>
  <si>
    <t>Oldmachar West - 03</t>
  </si>
  <si>
    <t>Oldmachar West - 04</t>
  </si>
  <si>
    <t>Oldmachar West - 05</t>
  </si>
  <si>
    <t>Oldmachar West - 06</t>
  </si>
  <si>
    <t>Oldmachar East - 01</t>
  </si>
  <si>
    <t>Oldmachar East - 02</t>
  </si>
  <si>
    <t>Oldmachar East - 03</t>
  </si>
  <si>
    <t>Oldmachar East - 04</t>
  </si>
  <si>
    <t>Oldmachar East - 05</t>
  </si>
  <si>
    <t>Oldmachar East - 06</t>
  </si>
  <si>
    <t>Oldmachar East - 07</t>
  </si>
  <si>
    <t>Balgownie and Donmouth West - 01</t>
  </si>
  <si>
    <t>Balgownie and Donmouth West - 02</t>
  </si>
  <si>
    <t>Balgownie and Donmouth West - 03</t>
  </si>
  <si>
    <t>Balgownie and Donmouth West - 04</t>
  </si>
  <si>
    <t>Balgownie and Donmouth West - 05</t>
  </si>
  <si>
    <t>Balgownie and Donmouth West - 06</t>
  </si>
  <si>
    <t>Balgownie and Donmouth East - 01</t>
  </si>
  <si>
    <t>Balgownie and Donmouth East - 02</t>
  </si>
  <si>
    <t>Balgownie and Donmouth East - 03</t>
  </si>
  <si>
    <t>Balgownie and Donmouth East - 04</t>
  </si>
  <si>
    <t>Denmore - 01</t>
  </si>
  <si>
    <t>Denmore - 02</t>
  </si>
  <si>
    <t>Denmore - 03</t>
  </si>
  <si>
    <t>Denmore - 04</t>
  </si>
  <si>
    <t>East Cairngorms - 01</t>
  </si>
  <si>
    <t>East Cairngorms - 02</t>
  </si>
  <si>
    <t>East Cairngorms - 03</t>
  </si>
  <si>
    <t>East Cairngorms - 04</t>
  </si>
  <si>
    <t>East Cairngorms - 05</t>
  </si>
  <si>
    <t>Aboyne and South Deeside - 01</t>
  </si>
  <si>
    <t>Aboyne and South Deeside - 02</t>
  </si>
  <si>
    <t>Aboyne and South Deeside - 03</t>
  </si>
  <si>
    <t>Aboyne and South Deeside - 04</t>
  </si>
  <si>
    <t>Aboyne and South Deeside - 05</t>
  </si>
  <si>
    <t>Aboyne and South Deeside - 06</t>
  </si>
  <si>
    <t>Aboyne and South Deeside - 07</t>
  </si>
  <si>
    <t>Mearns and Laurencekirk - 01</t>
  </si>
  <si>
    <t>Mearns and Laurencekirk - 02</t>
  </si>
  <si>
    <t>Mearns and Laurencekirk - 03</t>
  </si>
  <si>
    <t>Mearns and Laurencekirk - 04</t>
  </si>
  <si>
    <t>Mearns and Laurencekirk - 05</t>
  </si>
  <si>
    <t>Mearns South and Benholm - 01</t>
  </si>
  <si>
    <t>Mearns South and Benholm - 02</t>
  </si>
  <si>
    <t>Mearns South and Benholm - 03</t>
  </si>
  <si>
    <t>Mearns South and Benholm - 04</t>
  </si>
  <si>
    <t>Mearns South and Benholm - 05</t>
  </si>
  <si>
    <t>Mearns North and Inverbervie - 01</t>
  </si>
  <si>
    <t>Mearns North and Inverbervie - 02</t>
  </si>
  <si>
    <t>Mearns North and Inverbervie - 03</t>
  </si>
  <si>
    <t>Mearns North and Inverbervie - 04</t>
  </si>
  <si>
    <t>Mearns North and Inverbervie - 05</t>
  </si>
  <si>
    <t>Mearns North and Inverbervie - 06</t>
  </si>
  <si>
    <t>Mearns North and Inverbervie - 07</t>
  </si>
  <si>
    <t>Fetteresso, Netherley and Catter - 01</t>
  </si>
  <si>
    <t>Fetteresso, Netherley and Catter - 02</t>
  </si>
  <si>
    <t>Fetteresso, Netherley and Catter - 03</t>
  </si>
  <si>
    <t>Fetteresso, Netherley and Catter - 04</t>
  </si>
  <si>
    <t>Fetteresso, Netherley and Catter - 05</t>
  </si>
  <si>
    <t>Stonehaven South - 01</t>
  </si>
  <si>
    <t>Stonehaven South - 02</t>
  </si>
  <si>
    <t>Stonehaven South - 03</t>
  </si>
  <si>
    <t>Stonehaven South - 04</t>
  </si>
  <si>
    <t>Stonehaven South - 05</t>
  </si>
  <si>
    <t>Stonehaven South - 06</t>
  </si>
  <si>
    <t>Stonehaven South - 07</t>
  </si>
  <si>
    <t>Stonehaven North - 01</t>
  </si>
  <si>
    <t>Stonehaven North - 02</t>
  </si>
  <si>
    <t>Stonehaven North - 03</t>
  </si>
  <si>
    <t>Stonehaven North - 04</t>
  </si>
  <si>
    <t>Stonehaven North - 05</t>
  </si>
  <si>
    <t>Stonehaven North - 06</t>
  </si>
  <si>
    <t>Stonehaven North - 07</t>
  </si>
  <si>
    <t>Stonehaven North - 08</t>
  </si>
  <si>
    <t>Stonehaven North - 09</t>
  </si>
  <si>
    <t>Newtonhill - 01</t>
  </si>
  <si>
    <t>Newtonhill - 02</t>
  </si>
  <si>
    <t>Newtonhill - 03</t>
  </si>
  <si>
    <t>Portlethen - 01</t>
  </si>
  <si>
    <t>Portlethen - 02</t>
  </si>
  <si>
    <t>Portlethen - 03</t>
  </si>
  <si>
    <t>Portlethen - 04</t>
  </si>
  <si>
    <t>Portlethen - 05</t>
  </si>
  <si>
    <t>Portlethen - 06</t>
  </si>
  <si>
    <t>Banchory-Devenick and Findon - 01</t>
  </si>
  <si>
    <t>Banchory-Devenick and Findon - 02</t>
  </si>
  <si>
    <t>Banchory-Devenick and Findon - 03</t>
  </si>
  <si>
    <t>Banchory-Devenick and Findon - 04</t>
  </si>
  <si>
    <t>Banchory-Devenick and Findon - 05</t>
  </si>
  <si>
    <t>Dunecht, Durris and Drumoak - 01</t>
  </si>
  <si>
    <t>Dunecht, Durris and Drumoak - 02</t>
  </si>
  <si>
    <t>Dunecht, Durris and Drumoak - 03</t>
  </si>
  <si>
    <t>Dunecht, Durris and Drumoak - 04</t>
  </si>
  <si>
    <t>Dunecht, Durris and Drumoak - 05</t>
  </si>
  <si>
    <t>Dunecht, Durris and Drumoak - 06</t>
  </si>
  <si>
    <t>Banchory East - 01</t>
  </si>
  <si>
    <t>Banchory East - 02</t>
  </si>
  <si>
    <t>Banchory East - 03</t>
  </si>
  <si>
    <t>Banchory East - 04</t>
  </si>
  <si>
    <t>Banchory East - 05</t>
  </si>
  <si>
    <t>Banchory East - 06</t>
  </si>
  <si>
    <t>Banchory West - 01</t>
  </si>
  <si>
    <t>Banchory West - 02</t>
  </si>
  <si>
    <t>Banchory West - 03</t>
  </si>
  <si>
    <t>Banchory West - 04</t>
  </si>
  <si>
    <t>Crathes and Torphins - 01</t>
  </si>
  <si>
    <t>Crathes and Torphins - 02</t>
  </si>
  <si>
    <t>Crathes and Torphins - 03</t>
  </si>
  <si>
    <t>Crathes and Torphins - 04</t>
  </si>
  <si>
    <t>Crathes and Torphins - 05</t>
  </si>
  <si>
    <t>Crathes and Torphins - 06</t>
  </si>
  <si>
    <t>Cromar and Kildrummy - 01</t>
  </si>
  <si>
    <t>Cromar and Kildrummy - 02</t>
  </si>
  <si>
    <t>Cromar and Kildrummy - 03</t>
  </si>
  <si>
    <t>Cromar and Kildrummy - 04</t>
  </si>
  <si>
    <t>Cromar and Kildrummy - 05</t>
  </si>
  <si>
    <t>Howe of Alford - 01</t>
  </si>
  <si>
    <t>Howe of Alford - 02</t>
  </si>
  <si>
    <t>Howe of Alford - 03</t>
  </si>
  <si>
    <t>Howe of Alford - 04</t>
  </si>
  <si>
    <t>Howe of Alford - 05</t>
  </si>
  <si>
    <t>Howe of Alford - 06</t>
  </si>
  <si>
    <t>Howe of Alford - 07</t>
  </si>
  <si>
    <t>Howe of Alford - 08</t>
  </si>
  <si>
    <t>Howe of Alford - 09</t>
  </si>
  <si>
    <t>Kemnay - 01</t>
  </si>
  <si>
    <t>Kemnay - 02</t>
  </si>
  <si>
    <t>Kemnay - 03</t>
  </si>
  <si>
    <t>Kemnay - 04</t>
  </si>
  <si>
    <t>Kemnay - 05</t>
  </si>
  <si>
    <t>Inverurie North - 01</t>
  </si>
  <si>
    <t>Inverurie North - 02</t>
  </si>
  <si>
    <t>Inverurie North - 03</t>
  </si>
  <si>
    <t>Inverurie North - 04</t>
  </si>
  <si>
    <t>Inverurie North - 05</t>
  </si>
  <si>
    <t>Inverurie North - 06</t>
  </si>
  <si>
    <t>Inverurie North - 07</t>
  </si>
  <si>
    <t>Inverurie North - 08</t>
  </si>
  <si>
    <t>Inverurie South - 01</t>
  </si>
  <si>
    <t>Inverurie South - 02</t>
  </si>
  <si>
    <t>Inverurie South - 03</t>
  </si>
  <si>
    <t>Inverurie South - 04</t>
  </si>
  <si>
    <t>Inverurie South - 05</t>
  </si>
  <si>
    <t>Inverurie South - 06</t>
  </si>
  <si>
    <t>Inverurie South - 07</t>
  </si>
  <si>
    <t>Durno-Chapel of Garioch - 01</t>
  </si>
  <si>
    <t>Durno-Chapel of Garioch - 02</t>
  </si>
  <si>
    <t>Durno-Chapel of Garioch - 03</t>
  </si>
  <si>
    <t>Durno-Chapel of Garioch - 04</t>
  </si>
  <si>
    <t>Durno-Chapel of Garioch - 05</t>
  </si>
  <si>
    <t>Durno-Chapel of Garioch - 06</t>
  </si>
  <si>
    <t>Durno-Chapel of Garioch - 07</t>
  </si>
  <si>
    <t>Kintore - 01</t>
  </si>
  <si>
    <t>Kintore - 02</t>
  </si>
  <si>
    <t>Kintore - 03</t>
  </si>
  <si>
    <t>Kintore - 04</t>
  </si>
  <si>
    <t>Kintore - 05</t>
  </si>
  <si>
    <t>Kintore - 06</t>
  </si>
  <si>
    <t>Kintore - 07</t>
  </si>
  <si>
    <t>Kintore - 08</t>
  </si>
  <si>
    <t>Kintore - 09</t>
  </si>
  <si>
    <t>Blackburn - 01</t>
  </si>
  <si>
    <t>Blackburn - 02</t>
  </si>
  <si>
    <t>Blackburn - 03</t>
  </si>
  <si>
    <t>Blackburn - 04</t>
  </si>
  <si>
    <t>Westhill North and South - 01</t>
  </si>
  <si>
    <t>Westhill North and South - 02</t>
  </si>
  <si>
    <t>Westhill North and South - 03</t>
  </si>
  <si>
    <t>Westhill North and South - 04</t>
  </si>
  <si>
    <t>Westhill North and South - 05</t>
  </si>
  <si>
    <t>Westhill North and South - 06</t>
  </si>
  <si>
    <t>Westhill Central - 01</t>
  </si>
  <si>
    <t>Westhill Central - 02</t>
  </si>
  <si>
    <t>Westhill Central - 03</t>
  </si>
  <si>
    <t>Westhill Central - 04</t>
  </si>
  <si>
    <t>Westhill Central - 05</t>
  </si>
  <si>
    <t>Westhill Central - 06</t>
  </si>
  <si>
    <t>Garlogie and Elrick - 01</t>
  </si>
  <si>
    <t>Garlogie and Elrick - 02</t>
  </si>
  <si>
    <t>Garlogie and Elrick - 03</t>
  </si>
  <si>
    <t>Garlogie and Elrick - 04</t>
  </si>
  <si>
    <t>Garlogie and Elrick - 05</t>
  </si>
  <si>
    <t>Newmachar and Fintray - 01</t>
  </si>
  <si>
    <t>Newmachar and Fintray - 02</t>
  </si>
  <si>
    <t>Newmachar and Fintray - 03</t>
  </si>
  <si>
    <t>Newmachar and Fintray - 04</t>
  </si>
  <si>
    <t>Newmachar and Fintray - 05</t>
  </si>
  <si>
    <t>Newmachar and Fintray - 06</t>
  </si>
  <si>
    <t>Balmedie and Potterton - 01</t>
  </si>
  <si>
    <t>Balmedie and Potterton - 02</t>
  </si>
  <si>
    <t>Balmedie and Potterton - 03</t>
  </si>
  <si>
    <t>Balmedie and Potterton - 04</t>
  </si>
  <si>
    <t>Balmedie and Potterton - 05</t>
  </si>
  <si>
    <t>Balmedie and Potterton - 06</t>
  </si>
  <si>
    <t>Ellon East - 01</t>
  </si>
  <si>
    <t>Ellon East - 02</t>
  </si>
  <si>
    <t>Ellon East - 03</t>
  </si>
  <si>
    <t>Ellon East - 04</t>
  </si>
  <si>
    <t>Ellon East - 05</t>
  </si>
  <si>
    <t>Ellon East - 06</t>
  </si>
  <si>
    <t>Ellon East - 07</t>
  </si>
  <si>
    <t>Ellon West - 01</t>
  </si>
  <si>
    <t>Ellon West - 02</t>
  </si>
  <si>
    <t>Ellon West - 03</t>
  </si>
  <si>
    <t>Ellon West - 04</t>
  </si>
  <si>
    <t>Ellon West - 05</t>
  </si>
  <si>
    <t>Ellon West - 06</t>
  </si>
  <si>
    <t>Ellon West - 07</t>
  </si>
  <si>
    <t>Ythanside - 01</t>
  </si>
  <si>
    <t>Ythanside - 02</t>
  </si>
  <si>
    <t>Ythanside - 03</t>
  </si>
  <si>
    <t>Ythanside - 04</t>
  </si>
  <si>
    <t>Ythanside - 05</t>
  </si>
  <si>
    <t>Ythanside - 06</t>
  </si>
  <si>
    <t>Ythsie - 01</t>
  </si>
  <si>
    <t>Ythsie - 02</t>
  </si>
  <si>
    <t>Ythsie - 03</t>
  </si>
  <si>
    <t>Ythsie - 04</t>
  </si>
  <si>
    <t>Ythsie - 05</t>
  </si>
  <si>
    <t>Ythsie - 06</t>
  </si>
  <si>
    <t>Ythsie - 07</t>
  </si>
  <si>
    <t>Barrahill - 01</t>
  </si>
  <si>
    <t>Barrahill - 02</t>
  </si>
  <si>
    <t>Barrahill - 03</t>
  </si>
  <si>
    <t>Barrahill - 04</t>
  </si>
  <si>
    <t>Barrahill - 05</t>
  </si>
  <si>
    <t>Barrahill - 06</t>
  </si>
  <si>
    <t>Fyvie-Rothie - 01</t>
  </si>
  <si>
    <t>Fyvie-Rothie - 02</t>
  </si>
  <si>
    <t>Fyvie-Rothie - 03</t>
  </si>
  <si>
    <t>Fyvie-Rothie - 04</t>
  </si>
  <si>
    <t>Fyvie-Rothie - 05</t>
  </si>
  <si>
    <t>Fyvie-Rothie - 06</t>
  </si>
  <si>
    <t>Insch, Oyne and Ythanwells - 01</t>
  </si>
  <si>
    <t>Insch, Oyne and Ythanwells - 02</t>
  </si>
  <si>
    <t>Insch, Oyne and Ythanwells - 03</t>
  </si>
  <si>
    <t>Insch, Oyne and Ythanwells - 04</t>
  </si>
  <si>
    <t>Insch, Oyne and Ythanwells - 05</t>
  </si>
  <si>
    <t>Clashindarroch - 01</t>
  </si>
  <si>
    <t>Clashindarroch - 02</t>
  </si>
  <si>
    <t>Clashindarroch - 03</t>
  </si>
  <si>
    <t>Clashindarroch - 04</t>
  </si>
  <si>
    <t>Clashindarroch - 05</t>
  </si>
  <si>
    <t>Clashindarroch - 06</t>
  </si>
  <si>
    <t>Huntly - 01</t>
  </si>
  <si>
    <t>Huntly - 02</t>
  </si>
  <si>
    <t>Huntly - 03</t>
  </si>
  <si>
    <t>Huntly - 04</t>
  </si>
  <si>
    <t>Huntly - 05</t>
  </si>
  <si>
    <t>Auchterless and Monquhitter - 01</t>
  </si>
  <si>
    <t>Auchterless and Monquhitter - 02</t>
  </si>
  <si>
    <t>Auchterless and Monquhitter - 03</t>
  </si>
  <si>
    <t>Auchterless and Monquhitter - 04</t>
  </si>
  <si>
    <t>Turriff - 01</t>
  </si>
  <si>
    <t>Turriff - 02</t>
  </si>
  <si>
    <t>Turriff - 03</t>
  </si>
  <si>
    <t>Turriff - 04</t>
  </si>
  <si>
    <t>Turriff - 05</t>
  </si>
  <si>
    <t>Turriff - 06</t>
  </si>
  <si>
    <t>Portsoy, Fordyce and Cornhill - 01</t>
  </si>
  <si>
    <t>Portsoy, Fordyce and Cornhill - 02</t>
  </si>
  <si>
    <t>Portsoy, Fordyce and Cornhill - 03</t>
  </si>
  <si>
    <t>Portsoy, Fordyce and Cornhill - 04</t>
  </si>
  <si>
    <t>Aberchirder and Whitehills - 01</t>
  </si>
  <si>
    <t>Aberchirder and Whitehills - 02</t>
  </si>
  <si>
    <t>Aberchirder and Whitehills - 03</t>
  </si>
  <si>
    <t>Aberchirder and Whitehills - 04</t>
  </si>
  <si>
    <t>Aberchirder and Whitehills - 05</t>
  </si>
  <si>
    <t>Banff - 01</t>
  </si>
  <si>
    <t>Banff - 02</t>
  </si>
  <si>
    <t>Banff - 03</t>
  </si>
  <si>
    <t>Banff - 04</t>
  </si>
  <si>
    <t>Banff - 05</t>
  </si>
  <si>
    <t>Macduff - 01</t>
  </si>
  <si>
    <t>Macduff - 02</t>
  </si>
  <si>
    <t>Macduff - 03</t>
  </si>
  <si>
    <t>Macduff - 04</t>
  </si>
  <si>
    <t>Macduff - 05</t>
  </si>
  <si>
    <t>Gardenstown and King Edward - 01</t>
  </si>
  <si>
    <t>Gardenstown and King Edward - 02</t>
  </si>
  <si>
    <t>Gardenstown and King Edward - 03</t>
  </si>
  <si>
    <t>Gardenstown and King Edward - 04</t>
  </si>
  <si>
    <t>New Pitsligo - 01</t>
  </si>
  <si>
    <t>New Pitsligo - 02</t>
  </si>
  <si>
    <t>New Pitsligo - 03</t>
  </si>
  <si>
    <t>New Pitsligo - 04</t>
  </si>
  <si>
    <t>Deer and Mormond - 01</t>
  </si>
  <si>
    <t>Deer and Mormond - 02</t>
  </si>
  <si>
    <t>Deer and Mormond - 03</t>
  </si>
  <si>
    <t>Deer and Mormond - 04</t>
  </si>
  <si>
    <t>Deer and Mormond - 05</t>
  </si>
  <si>
    <t>Deer and Mormond - 06</t>
  </si>
  <si>
    <t>Deer and Mormond - 07</t>
  </si>
  <si>
    <t>Mintlaw - 01</t>
  </si>
  <si>
    <t>Mintlaw - 02</t>
  </si>
  <si>
    <t>Mintlaw - 03</t>
  </si>
  <si>
    <t>Mintlaw - 04</t>
  </si>
  <si>
    <t>Auchnagatt - 01</t>
  </si>
  <si>
    <t>Auchnagatt - 02</t>
  </si>
  <si>
    <t>Auchnagatt - 03</t>
  </si>
  <si>
    <t>Auchnagatt - 04</t>
  </si>
  <si>
    <t>Cruden - 01</t>
  </si>
  <si>
    <t>Cruden - 02</t>
  </si>
  <si>
    <t>Cruden - 03</t>
  </si>
  <si>
    <t>Cruden - 04</t>
  </si>
  <si>
    <t>Cruden - 05</t>
  </si>
  <si>
    <t>Cruden - 06</t>
  </si>
  <si>
    <t>Cruden - 07</t>
  </si>
  <si>
    <t>Peterhead Links - 01</t>
  </si>
  <si>
    <t>Peterhead Links - 02</t>
  </si>
  <si>
    <t>Peterhead Links - 03</t>
  </si>
  <si>
    <t>Peterhead Links - 04</t>
  </si>
  <si>
    <t>Peterhead Links - 05</t>
  </si>
  <si>
    <t>Peterhead Links - 06</t>
  </si>
  <si>
    <t>Peterhead Bay - 01</t>
  </si>
  <si>
    <t>Peterhead Bay - 02</t>
  </si>
  <si>
    <t>Peterhead Bay - 03</t>
  </si>
  <si>
    <t>Peterhead Harbour - 01</t>
  </si>
  <si>
    <t>Peterhead Harbour - 02</t>
  </si>
  <si>
    <t>Peterhead Harbour - 03</t>
  </si>
  <si>
    <t>Peterhead Harbour - 04</t>
  </si>
  <si>
    <t>Peterhead Harbour - 05</t>
  </si>
  <si>
    <t>Peterhead Harbour - 06</t>
  </si>
  <si>
    <t>Peterhead Harbour - 07</t>
  </si>
  <si>
    <t>Peterhead Harbour - 08</t>
  </si>
  <si>
    <t>Peterhead Ugieside - 01</t>
  </si>
  <si>
    <t>Peterhead Ugieside - 02</t>
  </si>
  <si>
    <t>Peterhead Ugieside - 03</t>
  </si>
  <si>
    <t>Peterhead Ugieside - 04</t>
  </si>
  <si>
    <t>Peterhead Ugieside - 05</t>
  </si>
  <si>
    <t>Peterhead Ugieside - 06</t>
  </si>
  <si>
    <t>Longside and Rattray - 01</t>
  </si>
  <si>
    <t>Longside and Rattray - 02</t>
  </si>
  <si>
    <t>Longside and Rattray - 03</t>
  </si>
  <si>
    <t>Longside and Rattray - 04</t>
  </si>
  <si>
    <t>Longside and Rattray - 05</t>
  </si>
  <si>
    <t>Longside and Rattray - 06</t>
  </si>
  <si>
    <t>Longside and Rattray - 07</t>
  </si>
  <si>
    <t>Longside and Rattray - 08</t>
  </si>
  <si>
    <t>Rosehearty and Strathbeg - 01</t>
  </si>
  <si>
    <t>Rosehearty and Strathbeg - 02</t>
  </si>
  <si>
    <t>Rosehearty and Strathbeg - 03</t>
  </si>
  <si>
    <t>Rosehearty and Strathbeg - 04</t>
  </si>
  <si>
    <t>Rosehearty and Strathbeg - 05</t>
  </si>
  <si>
    <t>Rosehearty and Strathbeg - 06</t>
  </si>
  <si>
    <t>Rosehearty and Strathbeg - 07</t>
  </si>
  <si>
    <t>Rosehearty and Strathbeg - 08</t>
  </si>
  <si>
    <t>Rosehearty and Strathbeg - 09</t>
  </si>
  <si>
    <t>Fraserburgh Smiddyhill - 01</t>
  </si>
  <si>
    <t>Fraserburgh Smiddyhill - 02</t>
  </si>
  <si>
    <t>Fraserburgh Smiddyhill - 03</t>
  </si>
  <si>
    <t>Fraserburgh Smiddyhill - 04</t>
  </si>
  <si>
    <t>Fraserburgh Smiddyhill - 05</t>
  </si>
  <si>
    <t>Fraserburgh Smiddyhill - 06</t>
  </si>
  <si>
    <t>Fraserburgh Lochpots - 01</t>
  </si>
  <si>
    <t>Fraserburgh Lochpots - 02</t>
  </si>
  <si>
    <t>Fraserburgh Lochpots - 03</t>
  </si>
  <si>
    <t>Fraserburgh Central-Academy - 01</t>
  </si>
  <si>
    <t>Fraserburgh Central-Academy - 02</t>
  </si>
  <si>
    <t>Fraserburgh Central-Academy - 03</t>
  </si>
  <si>
    <t>Fraserburgh Central-Academy - 04</t>
  </si>
  <si>
    <t>Fraserburgh Harbour and Broadsea - 01</t>
  </si>
  <si>
    <t>Fraserburgh Harbour and Broadsea - 02</t>
  </si>
  <si>
    <t>Fraserburgh Harbour and Broadsea - 03</t>
  </si>
  <si>
    <t>Fraserburgh Harbour and Broadsea - 04</t>
  </si>
  <si>
    <t>South Angus - 01</t>
  </si>
  <si>
    <t>South Angus - 02</t>
  </si>
  <si>
    <t>South Angus - 03</t>
  </si>
  <si>
    <t>South Angus - 04</t>
  </si>
  <si>
    <t>South Angus - 05</t>
  </si>
  <si>
    <t>South Angus - 06</t>
  </si>
  <si>
    <t>South Angus - 07</t>
  </si>
  <si>
    <t>South Angus - 08</t>
  </si>
  <si>
    <t>Monikie - 01</t>
  </si>
  <si>
    <t>Monikie - 02</t>
  </si>
  <si>
    <t>Monikie - 03</t>
  </si>
  <si>
    <t>Monikie - 04</t>
  </si>
  <si>
    <t>Monikie - 05</t>
  </si>
  <si>
    <t>Monikie - 06</t>
  </si>
  <si>
    <t>Monikie - 07</t>
  </si>
  <si>
    <t>Monikie - 08</t>
  </si>
  <si>
    <t>Monifieth West - 01</t>
  </si>
  <si>
    <t>Monifieth West - 02</t>
  </si>
  <si>
    <t>Monifieth West - 03</t>
  </si>
  <si>
    <t>Monifieth West - 04</t>
  </si>
  <si>
    <t>Monifieth East - 01</t>
  </si>
  <si>
    <t>Monifieth East - 02</t>
  </si>
  <si>
    <t>Monifieth East - 03</t>
  </si>
  <si>
    <t>Monifieth East - 04</t>
  </si>
  <si>
    <t>Monifieth East - 05</t>
  </si>
  <si>
    <t>Monifieth East - 06</t>
  </si>
  <si>
    <t>Monifieth East - 07</t>
  </si>
  <si>
    <t>Carnoustie West - 01</t>
  </si>
  <si>
    <t>Carnoustie West - 02</t>
  </si>
  <si>
    <t>Carnoustie West - 03</t>
  </si>
  <si>
    <t>Carnoustie West - 04</t>
  </si>
  <si>
    <t>Carnoustie West - 05</t>
  </si>
  <si>
    <t>Carnoustie West - 06</t>
  </si>
  <si>
    <t>Carnoustie West - 07</t>
  </si>
  <si>
    <t>Carnoustie East - 01</t>
  </si>
  <si>
    <t>Carnoustie East - 02</t>
  </si>
  <si>
    <t>Carnoustie East - 03</t>
  </si>
  <si>
    <t>Carnoustie East - 04</t>
  </si>
  <si>
    <t>Carnoustie East - 05</t>
  </si>
  <si>
    <t>Carnoustie East - 06</t>
  </si>
  <si>
    <t>Carnoustie East - 07</t>
  </si>
  <si>
    <t>Arbroath Landward - 01</t>
  </si>
  <si>
    <t>Arbroath Landward - 02</t>
  </si>
  <si>
    <t>Arbroath Landward - 03</t>
  </si>
  <si>
    <t>Arbroath Kirkton - 01</t>
  </si>
  <si>
    <t>Arbroath Kirkton - 02</t>
  </si>
  <si>
    <t>Arbroath Kirkton - 03</t>
  </si>
  <si>
    <t>Arbroath Kirkton - 04</t>
  </si>
  <si>
    <t>Arbroath Kirkton - 05</t>
  </si>
  <si>
    <t>Arbroath Kirkton - 06</t>
  </si>
  <si>
    <t>Arbroath Kirkton - 07</t>
  </si>
  <si>
    <t>Arbroath Keptie - 01</t>
  </si>
  <si>
    <t>Arbroath Keptie - 02</t>
  </si>
  <si>
    <t>Arbroath Keptie - 03</t>
  </si>
  <si>
    <t>Arbroath Keptie - 04</t>
  </si>
  <si>
    <t>Arbroath Harbour - 01</t>
  </si>
  <si>
    <t>Arbroath Harbour - 02</t>
  </si>
  <si>
    <t>Arbroath Harbour - 03</t>
  </si>
  <si>
    <t>Arbroath Harbour - 04</t>
  </si>
  <si>
    <t>Arbroath Harbour - 05</t>
  </si>
  <si>
    <t>Arbroath Harbour - 06</t>
  </si>
  <si>
    <t>Arbroath Cliffburn - 01</t>
  </si>
  <si>
    <t>Arbroath Cliffburn - 02</t>
  </si>
  <si>
    <t>Arbroath Cliffburn - 03</t>
  </si>
  <si>
    <t>Arbroath Cliffburn - 04</t>
  </si>
  <si>
    <t>Arbroath Cliffburn - 05</t>
  </si>
  <si>
    <t>Arbroath Cliffburn - 06</t>
  </si>
  <si>
    <t>Arbroath Cliffburn - 07</t>
  </si>
  <si>
    <t>Arbroath Warddykes - 01</t>
  </si>
  <si>
    <t>Arbroath Warddykes - 02</t>
  </si>
  <si>
    <t>Arbroath Warddykes - 03</t>
  </si>
  <si>
    <t>Arbroath Warddykes - 04</t>
  </si>
  <si>
    <t>Arbroath Warddykes - 05</t>
  </si>
  <si>
    <t>Arbroath Warddykes - 06</t>
  </si>
  <si>
    <t>Arbroath Warddykes - 07</t>
  </si>
  <si>
    <t>Lunan - 01</t>
  </si>
  <si>
    <t>Lunan - 02</t>
  </si>
  <si>
    <t>Lunan - 03</t>
  </si>
  <si>
    <t>Lunan - 04</t>
  </si>
  <si>
    <t>Montrose South - 01</t>
  </si>
  <si>
    <t>Montrose South - 02</t>
  </si>
  <si>
    <t>Montrose South - 03</t>
  </si>
  <si>
    <t>Montrose South - 04</t>
  </si>
  <si>
    <t>Montrose South - 05</t>
  </si>
  <si>
    <t>Montrose South - 06</t>
  </si>
  <si>
    <t>Montrose South - 07</t>
  </si>
  <si>
    <t>Montrose North - 01</t>
  </si>
  <si>
    <t>Montrose North - 02</t>
  </si>
  <si>
    <t>Montrose North - 03</t>
  </si>
  <si>
    <t>Montrose North - 04</t>
  </si>
  <si>
    <t>Montrose North - 05</t>
  </si>
  <si>
    <t>Montrose North - 06</t>
  </si>
  <si>
    <t>Hillside - 01</t>
  </si>
  <si>
    <t>Hillside - 02</t>
  </si>
  <si>
    <t>Hillside - 03</t>
  </si>
  <si>
    <t>Hillside - 04</t>
  </si>
  <si>
    <t>Hillside - 05</t>
  </si>
  <si>
    <t>Friockheim - 01</t>
  </si>
  <si>
    <t>Friockheim - 02</t>
  </si>
  <si>
    <t>Friockheim - 03</t>
  </si>
  <si>
    <t>Friockheim - 04</t>
  </si>
  <si>
    <t>Brechin East - 01</t>
  </si>
  <si>
    <t>Brechin East - 02</t>
  </si>
  <si>
    <t>Brechin East - 03</t>
  </si>
  <si>
    <t>Brechin East - 04</t>
  </si>
  <si>
    <t>Brechin East - 05</t>
  </si>
  <si>
    <t>Brechin West - 01</t>
  </si>
  <si>
    <t>Brechin West - 02</t>
  </si>
  <si>
    <t>Brechin West - 03</t>
  </si>
  <si>
    <t>Brechin West - 04</t>
  </si>
  <si>
    <t>Brechin West - 05</t>
  </si>
  <si>
    <t>Letham and Glamis - 01</t>
  </si>
  <si>
    <t>Letham and Glamis - 02</t>
  </si>
  <si>
    <t>Letham and Glamis - 03</t>
  </si>
  <si>
    <t>Letham and Glamis - 04</t>
  </si>
  <si>
    <t>Letham and Glamis - 05</t>
  </si>
  <si>
    <t>Letham and Glamis - 06</t>
  </si>
  <si>
    <t>Letham and Glamis - 07</t>
  </si>
  <si>
    <t>Letham and Glamis - 08</t>
  </si>
  <si>
    <t>Forfar East - 01</t>
  </si>
  <si>
    <t>Forfar East - 02</t>
  </si>
  <si>
    <t>Forfar East - 03</t>
  </si>
  <si>
    <t>Forfar East - 04</t>
  </si>
  <si>
    <t>Forfar East - 05</t>
  </si>
  <si>
    <t>Forfar East - 06</t>
  </si>
  <si>
    <t>Forfar Central - 01</t>
  </si>
  <si>
    <t>Forfar Central - 02</t>
  </si>
  <si>
    <t>Forfar Central - 03</t>
  </si>
  <si>
    <t>Forfar Central - 04</t>
  </si>
  <si>
    <t>Forfar Central - 05</t>
  </si>
  <si>
    <t>Forfar Central - 06</t>
  </si>
  <si>
    <t>Forfar West - 01</t>
  </si>
  <si>
    <t>Forfar West - 02</t>
  </si>
  <si>
    <t>Forfar West - 03</t>
  </si>
  <si>
    <t>Forfar West - 04</t>
  </si>
  <si>
    <t>Forfar West - 05</t>
  </si>
  <si>
    <t>Forfar West - 06</t>
  </si>
  <si>
    <t>Kirriemuir Landward - 01</t>
  </si>
  <si>
    <t>Kirriemuir Landward - 02</t>
  </si>
  <si>
    <t>Kirriemuir Landward - 03</t>
  </si>
  <si>
    <t>Kirriemuir Landward - 04</t>
  </si>
  <si>
    <t>Kirriemuir Landward - 05</t>
  </si>
  <si>
    <t>Kirriemuir - 01</t>
  </si>
  <si>
    <t>Kirriemuir - 02</t>
  </si>
  <si>
    <t>Kirriemuir - 03</t>
  </si>
  <si>
    <t>Kirriemuir - 04</t>
  </si>
  <si>
    <t>Kirriemuir - 05</t>
  </si>
  <si>
    <t>Kirriemuir - 06</t>
  </si>
  <si>
    <t>Kirriemuir - 07</t>
  </si>
  <si>
    <t>Kirriemuir - 08</t>
  </si>
  <si>
    <t>Angus Glens - 01</t>
  </si>
  <si>
    <t>Angus Glens - 02</t>
  </si>
  <si>
    <t>Angus Glens - 03</t>
  </si>
  <si>
    <t>Angus Glens - 04</t>
  </si>
  <si>
    <t>Angus Glens - 05</t>
  </si>
  <si>
    <t>Mull, Iona, Coll and Tiree - 01</t>
  </si>
  <si>
    <t>Mull, Iona, Coll and Tiree - 02</t>
  </si>
  <si>
    <t>Mull, Iona, Coll and Tiree - 03</t>
  </si>
  <si>
    <t>Mull, Iona, Coll and Tiree - 04</t>
  </si>
  <si>
    <t>Mull, Iona, Coll and Tiree - 05</t>
  </si>
  <si>
    <t>Oban South - 01</t>
  </si>
  <si>
    <t>Oban South - 02</t>
  </si>
  <si>
    <t>Oban South - 03</t>
  </si>
  <si>
    <t>Oban South - 04</t>
  </si>
  <si>
    <t>Oban South - 05</t>
  </si>
  <si>
    <t>Oban South - 06</t>
  </si>
  <si>
    <t>Oban South - 07</t>
  </si>
  <si>
    <t>Oban South - 08</t>
  </si>
  <si>
    <t>Oban North - 01</t>
  </si>
  <si>
    <t>Oban North - 02</t>
  </si>
  <si>
    <t>Oban North - 03</t>
  </si>
  <si>
    <t>Oban North - 04</t>
  </si>
  <si>
    <t>Benderloch Trail - 01</t>
  </si>
  <si>
    <t>Benderloch Trail - 02</t>
  </si>
  <si>
    <t>Benderloch Trail - 03</t>
  </si>
  <si>
    <t>Benderloch Trail - 04</t>
  </si>
  <si>
    <t>Benderloch Trail - 05</t>
  </si>
  <si>
    <t>Benderloch Trail - 06</t>
  </si>
  <si>
    <t>Benderloch Trail - 07</t>
  </si>
  <si>
    <t>Loch Awe - 01</t>
  </si>
  <si>
    <t>Loch Awe - 02</t>
  </si>
  <si>
    <t>Loch Awe - 03</t>
  </si>
  <si>
    <t>Mid Argyll - 01</t>
  </si>
  <si>
    <t>Mid Argyll - 02</t>
  </si>
  <si>
    <t>Mid Argyll - 03</t>
  </si>
  <si>
    <t>Mid Argyll - 04</t>
  </si>
  <si>
    <t>Greater Lochgilphead - 01</t>
  </si>
  <si>
    <t>Greater Lochgilphead - 02</t>
  </si>
  <si>
    <t>Greater Lochgilphead - 03</t>
  </si>
  <si>
    <t>Greater Lochgilphead - 04</t>
  </si>
  <si>
    <t>Greater Lochgilphead - 05</t>
  </si>
  <si>
    <t>Knapdale - 01</t>
  </si>
  <si>
    <t>Knapdale - 02</t>
  </si>
  <si>
    <t>Knapdale - 03</t>
  </si>
  <si>
    <t>Knapdale - 04</t>
  </si>
  <si>
    <t>Whisky Isles - 01</t>
  </si>
  <si>
    <t>Whisky Isles - 02</t>
  </si>
  <si>
    <t>Whisky Isles - 03</t>
  </si>
  <si>
    <t>Whisky Isles - 04</t>
  </si>
  <si>
    <t>Whisky Isles - 05</t>
  </si>
  <si>
    <t>Kintyre Trail - 01</t>
  </si>
  <si>
    <t>Kintyre Trail - 02</t>
  </si>
  <si>
    <t>Kintyre Trail - 03</t>
  </si>
  <si>
    <t>Kintyre Trail - 04</t>
  </si>
  <si>
    <t>Campbeltown - 01</t>
  </si>
  <si>
    <t>Campbeltown - 02</t>
  </si>
  <si>
    <t>Campbeltown - 03</t>
  </si>
  <si>
    <t>Campbeltown - 04</t>
  </si>
  <si>
    <t>Campbeltown - 05</t>
  </si>
  <si>
    <t>Campbeltown - 06</t>
  </si>
  <si>
    <t>Campbeltown - 07</t>
  </si>
  <si>
    <t>Bute - 01</t>
  </si>
  <si>
    <t>Bute - 02</t>
  </si>
  <si>
    <t>Bute - 03</t>
  </si>
  <si>
    <t>Bute - 04</t>
  </si>
  <si>
    <t>Rothesay Town - 01</t>
  </si>
  <si>
    <t>Rothesay Town - 02</t>
  </si>
  <si>
    <t>Rothesay Town - 03</t>
  </si>
  <si>
    <t>Rothesay Town - 04</t>
  </si>
  <si>
    <t>Rothesay Town - 05</t>
  </si>
  <si>
    <t>Rothesay Town - 06</t>
  </si>
  <si>
    <t>Rothesay Town - 07</t>
  </si>
  <si>
    <t>Cowal South - 01</t>
  </si>
  <si>
    <t>Cowal South - 02</t>
  </si>
  <si>
    <t>Cowal South - 03</t>
  </si>
  <si>
    <t>Cowal South - 04</t>
  </si>
  <si>
    <t>Cowal North - 01</t>
  </si>
  <si>
    <t>Cowal North - 02</t>
  </si>
  <si>
    <t>Cowal North - 03</t>
  </si>
  <si>
    <t>Cowal North - 04</t>
  </si>
  <si>
    <t>Hunter's Quay - 01</t>
  </si>
  <si>
    <t>Hunter's Quay - 02</t>
  </si>
  <si>
    <t>Hunter's Quay - 03</t>
  </si>
  <si>
    <t>Hunter's Quay - 04</t>
  </si>
  <si>
    <t>Hunter's Quay - 05</t>
  </si>
  <si>
    <t>Hunter's Quay - 06</t>
  </si>
  <si>
    <t>Hunter's Quay - 07</t>
  </si>
  <si>
    <t>Dunoon - 01</t>
  </si>
  <si>
    <t>Dunoon - 02</t>
  </si>
  <si>
    <t>Dunoon - 03</t>
  </si>
  <si>
    <t>Dunoon - 04</t>
  </si>
  <si>
    <t>Dunoon - 05</t>
  </si>
  <si>
    <t>Dunoon - 06</t>
  </si>
  <si>
    <t>Dunoon - 07</t>
  </si>
  <si>
    <t>Garelochhead - 01</t>
  </si>
  <si>
    <t>Garelochhead - 02</t>
  </si>
  <si>
    <t>Garelochhead - 03</t>
  </si>
  <si>
    <t>Garelochhead - 04</t>
  </si>
  <si>
    <t>Garelochhead - 05</t>
  </si>
  <si>
    <t>Garelochhead - 06</t>
  </si>
  <si>
    <t>Garelochhead - 07</t>
  </si>
  <si>
    <t>Garelochhead - 08</t>
  </si>
  <si>
    <t>Helensburgh West and Rhu - 01</t>
  </si>
  <si>
    <t>Helensburgh West and Rhu - 02</t>
  </si>
  <si>
    <t>Helensburgh West and Rhu - 03</t>
  </si>
  <si>
    <t>Helensburgh West and Rhu - 04</t>
  </si>
  <si>
    <t>Helensburgh West and Rhu - 05</t>
  </si>
  <si>
    <t>Helensburgh West and Rhu - 06</t>
  </si>
  <si>
    <t>Helensburgh North - 01</t>
  </si>
  <si>
    <t>Helensburgh North - 02</t>
  </si>
  <si>
    <t>Helensburgh North - 03</t>
  </si>
  <si>
    <t>Helensburgh North - 04</t>
  </si>
  <si>
    <t>Helensburgh North - 05</t>
  </si>
  <si>
    <t>Helensburgh North - 06</t>
  </si>
  <si>
    <t>Helensburgh North - 07</t>
  </si>
  <si>
    <t>Helensburgh Centre - 01</t>
  </si>
  <si>
    <t>Helensburgh Centre - 02</t>
  </si>
  <si>
    <t>Helensburgh Centre - 03</t>
  </si>
  <si>
    <t>Helensburgh Centre - 04</t>
  </si>
  <si>
    <t>Helensburgh East - 01</t>
  </si>
  <si>
    <t>Helensburgh East - 02</t>
  </si>
  <si>
    <t>Helensburgh East - 03</t>
  </si>
  <si>
    <t>Helensburgh East - 04</t>
  </si>
  <si>
    <t>Helensburgh East - 05</t>
  </si>
  <si>
    <t>Helensburgh East - 06</t>
  </si>
  <si>
    <t>Lomond Shore - 01</t>
  </si>
  <si>
    <t>Lomond Shore - 02</t>
  </si>
  <si>
    <t>Lomond Shore - 03</t>
  </si>
  <si>
    <t>Lomond Shore - 04</t>
  </si>
  <si>
    <t>Lomond Shore - 05</t>
  </si>
  <si>
    <t>Tullibody South - 01</t>
  </si>
  <si>
    <t>Tullibody South - 02</t>
  </si>
  <si>
    <t>Tullibody South - 03</t>
  </si>
  <si>
    <t>Tullibody South - 04</t>
  </si>
  <si>
    <t>Tullibody South - 05</t>
  </si>
  <si>
    <t>Tullibody South - 06</t>
  </si>
  <si>
    <t>Tullibody North and Glenochil - 01</t>
  </si>
  <si>
    <t>Tullibody North and Glenochil - 02</t>
  </si>
  <si>
    <t>Tullibody North and Glenochil - 03</t>
  </si>
  <si>
    <t>Tullibody North and Glenochil - 04</t>
  </si>
  <si>
    <t>Tullibody North and Glenochil - 05</t>
  </si>
  <si>
    <t>Tullibody North and Glenochil - 06</t>
  </si>
  <si>
    <t>Menstrie - 01</t>
  </si>
  <si>
    <t>Menstrie - 02</t>
  </si>
  <si>
    <t>Menstrie - 03</t>
  </si>
  <si>
    <t>Menstrie - 04</t>
  </si>
  <si>
    <t>Alva - 01</t>
  </si>
  <si>
    <t>Alva - 02</t>
  </si>
  <si>
    <t>Alva - 03</t>
  </si>
  <si>
    <t>Alva - 04</t>
  </si>
  <si>
    <t>Alva - 05</t>
  </si>
  <si>
    <t>Alva - 06</t>
  </si>
  <si>
    <t>Alva - 07</t>
  </si>
  <si>
    <t>Fishcross, Devon Village and Coalsnaughton - 01</t>
  </si>
  <si>
    <t>Fishcross, Devon Village and Coalsnaughton - 02</t>
  </si>
  <si>
    <t>Fishcross, Devon Village and Coalsnaughton - 03</t>
  </si>
  <si>
    <t>Tillicoultry - 01</t>
  </si>
  <si>
    <t>Tillicoultry - 02</t>
  </si>
  <si>
    <t>Tillicoultry - 03</t>
  </si>
  <si>
    <t>Tillicoultry - 04</t>
  </si>
  <si>
    <t>Tillicoultry - 05</t>
  </si>
  <si>
    <t>Tillicoultry - 06</t>
  </si>
  <si>
    <t>Tillicoultry - 07</t>
  </si>
  <si>
    <t>Tillicoultry - 08</t>
  </si>
  <si>
    <t>Dollar and Muckhart - 01</t>
  </si>
  <si>
    <t>Dollar and Muckhart - 02</t>
  </si>
  <si>
    <t>Dollar and Muckhart - 03</t>
  </si>
  <si>
    <t>Dollar and Muckhart - 04</t>
  </si>
  <si>
    <t>Dollar and Muckhart - 05</t>
  </si>
  <si>
    <t>Clackmannan, Kennet and Forestmill - 01</t>
  </si>
  <si>
    <t>Clackmannan, Kennet and Forestmill - 02</t>
  </si>
  <si>
    <t>Clackmannan, Kennet and Forestmill - 03</t>
  </si>
  <si>
    <t>Clackmannan, Kennet and Forestmill - 04</t>
  </si>
  <si>
    <t>Clackmannan, Kennet and Forestmill - 05</t>
  </si>
  <si>
    <t>Clackmannan, Kennet and Forestmill - 06</t>
  </si>
  <si>
    <t>Sauchie - 01</t>
  </si>
  <si>
    <t>Sauchie - 02</t>
  </si>
  <si>
    <t>Sauchie - 03</t>
  </si>
  <si>
    <t>Sauchie - 04</t>
  </si>
  <si>
    <t>Sauchie - 05</t>
  </si>
  <si>
    <t>Sauchie - 06</t>
  </si>
  <si>
    <t>Sauchie - 07</t>
  </si>
  <si>
    <t>Alloa South and East - 01</t>
  </si>
  <si>
    <t>Alloa South and East - 02</t>
  </si>
  <si>
    <t>Alloa South and East - 03</t>
  </si>
  <si>
    <t>Alloa South and East - 04</t>
  </si>
  <si>
    <t>Alloa South and East - 05</t>
  </si>
  <si>
    <t>Alloa South and East - 06</t>
  </si>
  <si>
    <t>Alloa North - 01</t>
  </si>
  <si>
    <t>Alloa North - 02</t>
  </si>
  <si>
    <t>Alloa North - 03</t>
  </si>
  <si>
    <t>Alloa North - 04</t>
  </si>
  <si>
    <t>Alloa North - 05</t>
  </si>
  <si>
    <t>Alloa North - 06</t>
  </si>
  <si>
    <t>Alloa North - 07</t>
  </si>
  <si>
    <t>Alloa North - 08</t>
  </si>
  <si>
    <t>Alloa North - 09</t>
  </si>
  <si>
    <t>Alloa West - 01</t>
  </si>
  <si>
    <t>Alloa West - 02</t>
  </si>
  <si>
    <t>Alloa West - 03</t>
  </si>
  <si>
    <t>Alloa West - 04</t>
  </si>
  <si>
    <t>Alloa West - 05</t>
  </si>
  <si>
    <t>Stranraer West - 01</t>
  </si>
  <si>
    <t>Stranraer West - 02</t>
  </si>
  <si>
    <t>Stranraer West - 03</t>
  </si>
  <si>
    <t>Stranraer West - 04</t>
  </si>
  <si>
    <t>Stranraer West - 05</t>
  </si>
  <si>
    <t>Stranraer West - 06</t>
  </si>
  <si>
    <t>Stranraer East - 01</t>
  </si>
  <si>
    <t>Stranraer East - 02</t>
  </si>
  <si>
    <t>Stranraer East - 03</t>
  </si>
  <si>
    <t>Stranraer South - 01</t>
  </si>
  <si>
    <t>Stranraer South - 02</t>
  </si>
  <si>
    <t>Stranraer South - 03</t>
  </si>
  <si>
    <t>Stranraer South - 04</t>
  </si>
  <si>
    <t>Rhins North - 01</t>
  </si>
  <si>
    <t>Rhins North - 02</t>
  </si>
  <si>
    <t>Rhins North - 03</t>
  </si>
  <si>
    <t>Rhins North - 04</t>
  </si>
  <si>
    <t>Rhins North - 05</t>
  </si>
  <si>
    <t>Rhins South - 01</t>
  </si>
  <si>
    <t>Rhins South - 02</t>
  </si>
  <si>
    <t>Rhins South - 03</t>
  </si>
  <si>
    <t>Machars North - 01</t>
  </si>
  <si>
    <t>Machars North - 02</t>
  </si>
  <si>
    <t>Machars North - 03</t>
  </si>
  <si>
    <t>Machars North - 04</t>
  </si>
  <si>
    <t>Machars South - 01</t>
  </si>
  <si>
    <t>Machars South - 02</t>
  </si>
  <si>
    <t>Machars South - 03</t>
  </si>
  <si>
    <t>Machars South - 04</t>
  </si>
  <si>
    <t>Machars South - 05</t>
  </si>
  <si>
    <t>Machars South - 06</t>
  </si>
  <si>
    <t>Machars South - 07</t>
  </si>
  <si>
    <t>Newton Stewart - 01</t>
  </si>
  <si>
    <t>Newton Stewart - 02</t>
  </si>
  <si>
    <t>Newton Stewart - 03</t>
  </si>
  <si>
    <t>Newton Stewart - 04</t>
  </si>
  <si>
    <t>Newton Stewart - 05</t>
  </si>
  <si>
    <t>Newton Stewart - 06</t>
  </si>
  <si>
    <t>Newton Stewart - 07</t>
  </si>
  <si>
    <t>Newton Stewart - 08</t>
  </si>
  <si>
    <t>Gatehouse - 01</t>
  </si>
  <si>
    <t>Gatehouse - 02</t>
  </si>
  <si>
    <t>Gatehouse - 03</t>
  </si>
  <si>
    <t>Gatehouse - 04</t>
  </si>
  <si>
    <t>Gatehouse - 05</t>
  </si>
  <si>
    <t>Kirkcudbright - 01</t>
  </si>
  <si>
    <t>Kirkcudbright - 02</t>
  </si>
  <si>
    <t>Kirkcudbright - 03</t>
  </si>
  <si>
    <t>Kirkcudbright - 04</t>
  </si>
  <si>
    <t>Kirkcudbright - 05</t>
  </si>
  <si>
    <t>Kirkcudbright - 06</t>
  </si>
  <si>
    <t>Kirkcudbright - 07</t>
  </si>
  <si>
    <t>Kirkcudbright - 08</t>
  </si>
  <si>
    <t>Castle Douglas - 01</t>
  </si>
  <si>
    <t>Castle Douglas - 02</t>
  </si>
  <si>
    <t>Castle Douglas - 03</t>
  </si>
  <si>
    <t>Castle Douglas - 04</t>
  </si>
  <si>
    <t>Castle Douglas - 05</t>
  </si>
  <si>
    <t>Dalbeattie - 01</t>
  </si>
  <si>
    <t>Dalbeattie - 02</t>
  </si>
  <si>
    <t>Dalbeattie - 03</t>
  </si>
  <si>
    <t>Dalbeattie - 04</t>
  </si>
  <si>
    <t>Dalbeattie - 05</t>
  </si>
  <si>
    <t>Dalbeattie Rural - 01</t>
  </si>
  <si>
    <t>Dalbeattie Rural - 02</t>
  </si>
  <si>
    <t>Dalbeattie Rural - 03</t>
  </si>
  <si>
    <t>Glenkens - 01</t>
  </si>
  <si>
    <t>Glenkens - 02</t>
  </si>
  <si>
    <t>Glenkens - 03</t>
  </si>
  <si>
    <t>Glenkens - 04</t>
  </si>
  <si>
    <t>Glenkens - 05</t>
  </si>
  <si>
    <t>Upper Nithsdale - 01</t>
  </si>
  <si>
    <t>Upper Nithsdale - 02</t>
  </si>
  <si>
    <t>Upper Nithsdale - 03</t>
  </si>
  <si>
    <t>Upper Nithsdale - 04</t>
  </si>
  <si>
    <t>Upper Nithsdale - 05</t>
  </si>
  <si>
    <t>Upper Nithsdale - 06</t>
  </si>
  <si>
    <t>Upper Nithsdale - 07</t>
  </si>
  <si>
    <t>Thornhill - 01</t>
  </si>
  <si>
    <t>Thornhill - 02</t>
  </si>
  <si>
    <t>Thornhill - 03</t>
  </si>
  <si>
    <t>Thornhill - 04</t>
  </si>
  <si>
    <t>Thornhill - 05</t>
  </si>
  <si>
    <t>Mid Nithsdale - 01</t>
  </si>
  <si>
    <t>Mid Nithsdale - 02</t>
  </si>
  <si>
    <t>Mid Nithsdale - 03</t>
  </si>
  <si>
    <t>Mid Nithsdale - 04</t>
  </si>
  <si>
    <t>Mid Nithsdale - 05</t>
  </si>
  <si>
    <t>Mid Nithsdale - 06</t>
  </si>
  <si>
    <t>Shawhead - 01</t>
  </si>
  <si>
    <t>Shawhead - 02</t>
  </si>
  <si>
    <t>Shawhead - 03</t>
  </si>
  <si>
    <t>Shawhead - 04</t>
  </si>
  <si>
    <t>Lochside and Lincluden - 01</t>
  </si>
  <si>
    <t>Lochside and Lincluden - 02</t>
  </si>
  <si>
    <t>Lochside and Lincluden - 03</t>
  </si>
  <si>
    <t>Lochside and Lincluden - 04</t>
  </si>
  <si>
    <t>Lochside and Lincluden - 05</t>
  </si>
  <si>
    <t>Lochside and Lincluden - 06</t>
  </si>
  <si>
    <t>Lochside and Lincluden - 07</t>
  </si>
  <si>
    <t>Lochside and Lincluden - 08</t>
  </si>
  <si>
    <t>Summerville - 01</t>
  </si>
  <si>
    <t>Summerville - 02</t>
  </si>
  <si>
    <t>Summerville - 03</t>
  </si>
  <si>
    <t>Summerville - 04</t>
  </si>
  <si>
    <t>Summerville - 05</t>
  </si>
  <si>
    <t>Summerville - 06</t>
  </si>
  <si>
    <t>Troqueer - 01</t>
  </si>
  <si>
    <t>Troqueer - 02</t>
  </si>
  <si>
    <t>Troqueer - 03</t>
  </si>
  <si>
    <t>Troqueer - 04</t>
  </si>
  <si>
    <t>Troqueer - 05</t>
  </si>
  <si>
    <t>New Abbey - 01</t>
  </si>
  <si>
    <t>New Abbey - 02</t>
  </si>
  <si>
    <t>New Abbey - 03</t>
  </si>
  <si>
    <t>New Abbey - 04</t>
  </si>
  <si>
    <t>Kingholm - 01</t>
  </si>
  <si>
    <t>Kingholm - 02</t>
  </si>
  <si>
    <t>Kingholm - 03</t>
  </si>
  <si>
    <t>Kingholm - 04</t>
  </si>
  <si>
    <t>Calside - 01</t>
  </si>
  <si>
    <t>Calside - 02</t>
  </si>
  <si>
    <t>Calside - 03</t>
  </si>
  <si>
    <t>Calside - 04</t>
  </si>
  <si>
    <t>Georgetown - 01</t>
  </si>
  <si>
    <t>Georgetown - 02</t>
  </si>
  <si>
    <t>Georgetown - 03</t>
  </si>
  <si>
    <t>Georgetown - 04</t>
  </si>
  <si>
    <t>Dumfries Central - 01</t>
  </si>
  <si>
    <t>Dumfries Central - 02</t>
  </si>
  <si>
    <t>Dumfries Central - 03</t>
  </si>
  <si>
    <t>Dumfries Central - 04</t>
  </si>
  <si>
    <t>Nunholm - 01</t>
  </si>
  <si>
    <t>Nunholm - 02</t>
  </si>
  <si>
    <t>Nunholm - 03</t>
  </si>
  <si>
    <t>Nunholm - 04</t>
  </si>
  <si>
    <t>Locharbriggs - 01</t>
  </si>
  <si>
    <t>Locharbriggs - 02</t>
  </si>
  <si>
    <t>Locharbriggs - 03</t>
  </si>
  <si>
    <t>Locharbriggs - 04</t>
  </si>
  <si>
    <t>Locharbriggs - 05</t>
  </si>
  <si>
    <t>Heathhall - 01</t>
  </si>
  <si>
    <t>Heathhall - 02</t>
  </si>
  <si>
    <t>Heathhall - 03</t>
  </si>
  <si>
    <t>Heathhall - 04</t>
  </si>
  <si>
    <t>Heathhall - 05</t>
  </si>
  <si>
    <t>Collin - 01</t>
  </si>
  <si>
    <t>Collin - 02</t>
  </si>
  <si>
    <t>Collin - 03</t>
  </si>
  <si>
    <t>Collin - 04</t>
  </si>
  <si>
    <t>Lochmaben - 01</t>
  </si>
  <si>
    <t>Lochmaben - 02</t>
  </si>
  <si>
    <t>Lochmaben - 03</t>
  </si>
  <si>
    <t>Lochmaben - 04</t>
  </si>
  <si>
    <t>Lockerbie - 01</t>
  </si>
  <si>
    <t>Lockerbie - 02</t>
  </si>
  <si>
    <t>Lockerbie - 03</t>
  </si>
  <si>
    <t>Lockerbie - 04</t>
  </si>
  <si>
    <t>Lockerbie - 05</t>
  </si>
  <si>
    <t>Lockerbie - 06</t>
  </si>
  <si>
    <t>Moffat - 01</t>
  </si>
  <si>
    <t>Moffat - 02</t>
  </si>
  <si>
    <t>Moffat - 03</t>
  </si>
  <si>
    <t>Moffat - 04</t>
  </si>
  <si>
    <t>Moffat - 05</t>
  </si>
  <si>
    <t>Langholm and Eskdale - 01</t>
  </si>
  <si>
    <t>Langholm and Eskdale - 02</t>
  </si>
  <si>
    <t>Langholm and Eskdale - 03</t>
  </si>
  <si>
    <t>Langholm and Eskdale - 04</t>
  </si>
  <si>
    <t>Langholm and Eskdale - 05</t>
  </si>
  <si>
    <t>Annandale East - 01</t>
  </si>
  <si>
    <t>Annandale East - 02</t>
  </si>
  <si>
    <t>Annandale East - 03</t>
  </si>
  <si>
    <t>Annandale East - 04</t>
  </si>
  <si>
    <t>Annandale East - 05</t>
  </si>
  <si>
    <t>Annandale West - 01</t>
  </si>
  <si>
    <t>Annandale West - 02</t>
  </si>
  <si>
    <t>Annandale West - 03</t>
  </si>
  <si>
    <t>Annandale West - 04</t>
  </si>
  <si>
    <t>Annan West - 01</t>
  </si>
  <si>
    <t>Annan West - 02</t>
  </si>
  <si>
    <t>Annan West - 03</t>
  </si>
  <si>
    <t>Annan West - 04</t>
  </si>
  <si>
    <t>Annan East - 01</t>
  </si>
  <si>
    <t>Annan East - 02</t>
  </si>
  <si>
    <t>Annan East - 03</t>
  </si>
  <si>
    <t>Annan East - 04</t>
  </si>
  <si>
    <t>Annan East - 05</t>
  </si>
  <si>
    <t>Annan East - 06</t>
  </si>
  <si>
    <t>Annan East - 07</t>
  </si>
  <si>
    <t>Annan East - 08</t>
  </si>
  <si>
    <t>Eastriggs - 01</t>
  </si>
  <si>
    <t>Eastriggs - 02</t>
  </si>
  <si>
    <t>Eastriggs - 03</t>
  </si>
  <si>
    <t>Eastriggs - 04</t>
  </si>
  <si>
    <t>Gretna - 01</t>
  </si>
  <si>
    <t>Gretna - 02</t>
  </si>
  <si>
    <t>Gretna - 03</t>
  </si>
  <si>
    <t>Gretna - 04</t>
  </si>
  <si>
    <t>Gretna - 05</t>
  </si>
  <si>
    <t>Gretna - 06</t>
  </si>
  <si>
    <t>Westend - 01</t>
  </si>
  <si>
    <t>Westend - 02</t>
  </si>
  <si>
    <t>Westend - 03</t>
  </si>
  <si>
    <t>Westend - 04</t>
  </si>
  <si>
    <t>Westend - 05</t>
  </si>
  <si>
    <t>Westend - 06</t>
  </si>
  <si>
    <t>Westend - 07</t>
  </si>
  <si>
    <t>Perth Road - 01</t>
  </si>
  <si>
    <t>Perth Road - 02</t>
  </si>
  <si>
    <t>Perth Road - 03</t>
  </si>
  <si>
    <t>Perth Road - 04</t>
  </si>
  <si>
    <t>Perth Road - 05</t>
  </si>
  <si>
    <t>Perth Road - 06</t>
  </si>
  <si>
    <t>Logie and Blackness - 01</t>
  </si>
  <si>
    <t>Logie and Blackness - 02</t>
  </si>
  <si>
    <t>Logie and Blackness - 03</t>
  </si>
  <si>
    <t>Logie and Blackness - 04</t>
  </si>
  <si>
    <t>Logie and Blackness - 05</t>
  </si>
  <si>
    <t>Logie and Blackness - 06</t>
  </si>
  <si>
    <t>City Centre - 01</t>
  </si>
  <si>
    <t>City Centre - 02</t>
  </si>
  <si>
    <t>City Centre - 03</t>
  </si>
  <si>
    <t>City Centre - 04</t>
  </si>
  <si>
    <t>City Centre - 05</t>
  </si>
  <si>
    <t>City Centre - 06</t>
  </si>
  <si>
    <t>Docks and Wellgate - 01</t>
  </si>
  <si>
    <t>Docks and Wellgate - 02</t>
  </si>
  <si>
    <t>Docks and Wellgate - 03</t>
  </si>
  <si>
    <t>Docks and Wellgate - 04</t>
  </si>
  <si>
    <t>Docks and Wellgate - 05</t>
  </si>
  <si>
    <t>Docks and Wellgate - 06</t>
  </si>
  <si>
    <t>Docks and Wellgate - 07</t>
  </si>
  <si>
    <t>Hilltown - 01</t>
  </si>
  <si>
    <t>Hilltown - 02</t>
  </si>
  <si>
    <t>Hilltown - 03</t>
  </si>
  <si>
    <t>Hilltown - 04</t>
  </si>
  <si>
    <t>Hilltown - 05</t>
  </si>
  <si>
    <t>Hilltown - 06</t>
  </si>
  <si>
    <t>The Glens - 01</t>
  </si>
  <si>
    <t>The Glens - 02</t>
  </si>
  <si>
    <t>The Glens - 03</t>
  </si>
  <si>
    <t>The Glens - 04</t>
  </si>
  <si>
    <t>The Glens - 05</t>
  </si>
  <si>
    <t>The Glens - 06</t>
  </si>
  <si>
    <t>Stobswell - 01</t>
  </si>
  <si>
    <t>Stobswell - 02</t>
  </si>
  <si>
    <t>Stobswell - 03</t>
  </si>
  <si>
    <t>Stobswell - 04</t>
  </si>
  <si>
    <t>Stobswell - 05</t>
  </si>
  <si>
    <t>Stobswell - 06</t>
  </si>
  <si>
    <t>Stobswell - 07</t>
  </si>
  <si>
    <t>Baxter Park - 01</t>
  </si>
  <si>
    <t>Baxter Park - 02</t>
  </si>
  <si>
    <t>Baxter Park - 03</t>
  </si>
  <si>
    <t>Baxter Park - 04</t>
  </si>
  <si>
    <t>Craigie and  Craigiebank - 01</t>
  </si>
  <si>
    <t>Craigie and  Craigiebank - 02</t>
  </si>
  <si>
    <t>Craigie and  Craigiebank - 03</t>
  </si>
  <si>
    <t>Craigie and  Craigiebank - 04</t>
  </si>
  <si>
    <t>Craigie and  Craigiebank - 05</t>
  </si>
  <si>
    <t>Craigie and  Craigiebank - 06</t>
  </si>
  <si>
    <t>Douglas West - 01</t>
  </si>
  <si>
    <t>Douglas West - 02</t>
  </si>
  <si>
    <t>Douglas West - 03</t>
  </si>
  <si>
    <t>Douglas West - 04</t>
  </si>
  <si>
    <t>Douglas West - 05</t>
  </si>
  <si>
    <t>Douglas West - 06</t>
  </si>
  <si>
    <t>West Ferry - 01</t>
  </si>
  <si>
    <t>West Ferry - 02</t>
  </si>
  <si>
    <t>West Ferry - 03</t>
  </si>
  <si>
    <t>West Ferry - 04</t>
  </si>
  <si>
    <t>Douglas East - 01</t>
  </si>
  <si>
    <t>Douglas East - 02</t>
  </si>
  <si>
    <t>Douglas East - 03</t>
  </si>
  <si>
    <t>Douglas East - 04</t>
  </si>
  <si>
    <t>Broughty Ferry West - 01</t>
  </si>
  <si>
    <t>Broughty Ferry West - 02</t>
  </si>
  <si>
    <t>Broughty Ferry West - 03</t>
  </si>
  <si>
    <t>Broughty Ferry West - 04</t>
  </si>
  <si>
    <t>Broughty Ferry West - 05</t>
  </si>
  <si>
    <t>Broughty Ferry West - 06</t>
  </si>
  <si>
    <t>Broughty Ferry East - 01</t>
  </si>
  <si>
    <t>Broughty Ferry East - 02</t>
  </si>
  <si>
    <t>Broughty Ferry East - 03</t>
  </si>
  <si>
    <t>Broughty Ferry East - 04</t>
  </si>
  <si>
    <t>Broughty Ferry East - 05</t>
  </si>
  <si>
    <t>Barnhill - 01</t>
  </si>
  <si>
    <t>Barnhill - 02</t>
  </si>
  <si>
    <t>Barnhill - 03</t>
  </si>
  <si>
    <t>Barnhill - 04</t>
  </si>
  <si>
    <t>Barnhill - 05</t>
  </si>
  <si>
    <t>Barnhill - 06</t>
  </si>
  <si>
    <t>West Pitkerro - 01</t>
  </si>
  <si>
    <t>West Pitkerro - 02</t>
  </si>
  <si>
    <t>West Pitkerro - 03</t>
  </si>
  <si>
    <t>West Pitkerro - 04</t>
  </si>
  <si>
    <t>West Pitkerro - 05</t>
  </si>
  <si>
    <t>West Pitkerro - 06</t>
  </si>
  <si>
    <t>West Pitkerro - 07</t>
  </si>
  <si>
    <t>West Pitkerro - 08</t>
  </si>
  <si>
    <t>Whitfield - 01</t>
  </si>
  <si>
    <t>Whitfield - 02</t>
  </si>
  <si>
    <t>Whitfield - 03</t>
  </si>
  <si>
    <t>Whitfield - 04</t>
  </si>
  <si>
    <t>Whitfield - 05</t>
  </si>
  <si>
    <t>Whitfield - 06</t>
  </si>
  <si>
    <t>Whitfield - 07</t>
  </si>
  <si>
    <t>Whitfield - 08</t>
  </si>
  <si>
    <t>Whitfield - 09</t>
  </si>
  <si>
    <t>Fintry - 01</t>
  </si>
  <si>
    <t>Fintry - 02</t>
  </si>
  <si>
    <t>Fintry - 03</t>
  </si>
  <si>
    <t>Fintry - 04</t>
  </si>
  <si>
    <t>Fintry - 05</t>
  </si>
  <si>
    <t>Fintry - 06</t>
  </si>
  <si>
    <t>Fintry - 07</t>
  </si>
  <si>
    <t>Fintry - 08</t>
  </si>
  <si>
    <t>Fintry - 09</t>
  </si>
  <si>
    <t>Linlathen and Midcraigie - 01</t>
  </si>
  <si>
    <t>Linlathen and Midcraigie - 02</t>
  </si>
  <si>
    <t>Linlathen and Midcraigie - 03</t>
  </si>
  <si>
    <t>Linlathen and Midcraigie - 04</t>
  </si>
  <si>
    <t>Linlathen and Midcraigie - 05</t>
  </si>
  <si>
    <t>Linlathen and Midcraigie - 06</t>
  </si>
  <si>
    <t>Linlathen and Midcraigie - 07</t>
  </si>
  <si>
    <t>Caird Park - 01</t>
  </si>
  <si>
    <t>Caird Park - 02</t>
  </si>
  <si>
    <t>Caird Park - 03</t>
  </si>
  <si>
    <t>Caird Park - 04</t>
  </si>
  <si>
    <t>Kirkton - 01</t>
  </si>
  <si>
    <t>Kirkton - 02</t>
  </si>
  <si>
    <t>Kirkton - 03</t>
  </si>
  <si>
    <t>Kirkton - 04</t>
  </si>
  <si>
    <t>Kirkton - 05</t>
  </si>
  <si>
    <t>Downfield - 01</t>
  </si>
  <si>
    <t>Downfield - 02</t>
  </si>
  <si>
    <t>Downfield - 03</t>
  </si>
  <si>
    <t>Downfield - 04</t>
  </si>
  <si>
    <t>Downfield - 05</t>
  </si>
  <si>
    <t>Downfield - 06</t>
  </si>
  <si>
    <t>Downfield - 07</t>
  </si>
  <si>
    <t>Fairmuir - 01</t>
  </si>
  <si>
    <t>Fairmuir - 02</t>
  </si>
  <si>
    <t>Fairmuir - 03</t>
  </si>
  <si>
    <t>Fairmuir - 04</t>
  </si>
  <si>
    <t>Fairmuir - 05</t>
  </si>
  <si>
    <t>Law - 01</t>
  </si>
  <si>
    <t>Law - 02</t>
  </si>
  <si>
    <t>Law - 03</t>
  </si>
  <si>
    <t>Law - 04</t>
  </si>
  <si>
    <t>Law - 05</t>
  </si>
  <si>
    <t>Law - 06</t>
  </si>
  <si>
    <t>Balgay - 01</t>
  </si>
  <si>
    <t>Balgay - 02</t>
  </si>
  <si>
    <t>Balgay - 03</t>
  </si>
  <si>
    <t>Balgay - 04</t>
  </si>
  <si>
    <t>Balgay - 05</t>
  </si>
  <si>
    <t>Menzieshill - 01</t>
  </si>
  <si>
    <t>Menzieshill - 02</t>
  </si>
  <si>
    <t>Menzieshill - 03</t>
  </si>
  <si>
    <t>Menzieshill - 04</t>
  </si>
  <si>
    <t>Menzieshill - 05</t>
  </si>
  <si>
    <t>Menzieshill - 06</t>
  </si>
  <si>
    <t>Charleston - 01</t>
  </si>
  <si>
    <t>Charleston - 02</t>
  </si>
  <si>
    <t>Charleston - 03</t>
  </si>
  <si>
    <t>Charleston - 04</t>
  </si>
  <si>
    <t>Charleston - 05</t>
  </si>
  <si>
    <t>Lochee - 01</t>
  </si>
  <si>
    <t>Lochee - 02</t>
  </si>
  <si>
    <t>Lochee - 03</t>
  </si>
  <si>
    <t>Lochee - 04</t>
  </si>
  <si>
    <t>Lochee - 05</t>
  </si>
  <si>
    <t>Lochee - 06</t>
  </si>
  <si>
    <t>Lochee - 07</t>
  </si>
  <si>
    <t>Ardler and St Marys - 01</t>
  </si>
  <si>
    <t>Ardler and St Marys - 02</t>
  </si>
  <si>
    <t>Ardler and St Marys - 03</t>
  </si>
  <si>
    <t>Ardler and St Marys - 04</t>
  </si>
  <si>
    <t>Ardler and St Marys - 05</t>
  </si>
  <si>
    <t>Ardler and St Marys - 06</t>
  </si>
  <si>
    <t>Ardler and St Marys - 07</t>
  </si>
  <si>
    <t>Ardler and St Marys - 08</t>
  </si>
  <si>
    <t>Western Edge - 01</t>
  </si>
  <si>
    <t>Western Edge - 02</t>
  </si>
  <si>
    <t>Western Edge - 03</t>
  </si>
  <si>
    <t>Western Edge - 04</t>
  </si>
  <si>
    <t>Western Edge - 05</t>
  </si>
  <si>
    <t>Doon Valley South - 01</t>
  </si>
  <si>
    <t>Doon Valley South - 02</t>
  </si>
  <si>
    <t>Doon Valley South - 03</t>
  </si>
  <si>
    <t>Doon Valley South - 04</t>
  </si>
  <si>
    <t>Doon Valley South - 05</t>
  </si>
  <si>
    <t>Doon Valley North - 01</t>
  </si>
  <si>
    <t>Doon Valley North - 02</t>
  </si>
  <si>
    <t>Doon Valley North - 03</t>
  </si>
  <si>
    <t>Doon Valley North - 04</t>
  </si>
  <si>
    <t>Doon Valley North - 05</t>
  </si>
  <si>
    <t>Doon Valley North - 06</t>
  </si>
  <si>
    <t>Mauchline Rural - 01</t>
  </si>
  <si>
    <t>Mauchline Rural - 02</t>
  </si>
  <si>
    <t>Mauchline Rural - 03</t>
  </si>
  <si>
    <t>Mauchline Rural - 04</t>
  </si>
  <si>
    <t>Mauchline Rural - 05</t>
  </si>
  <si>
    <t>Mauchline Rural - 06</t>
  </si>
  <si>
    <t>Mauchline Rural - 07</t>
  </si>
  <si>
    <t>Drongan - 01</t>
  </si>
  <si>
    <t>Drongan - 02</t>
  </si>
  <si>
    <t>Drongan - 03</t>
  </si>
  <si>
    <t>Drongan - 04</t>
  </si>
  <si>
    <t>Mauchline - 01</t>
  </si>
  <si>
    <t>Mauchline - 02</t>
  </si>
  <si>
    <t>Mauchline - 03</t>
  </si>
  <si>
    <t>Mauchline - 04</t>
  </si>
  <si>
    <t>Mauchline - 05</t>
  </si>
  <si>
    <t>Cumnock Rural - 01</t>
  </si>
  <si>
    <t>Cumnock Rural - 02</t>
  </si>
  <si>
    <t>Cumnock Rural - 03</t>
  </si>
  <si>
    <t>Cumnock Rural - 04</t>
  </si>
  <si>
    <t>Cumnock Rural - 05</t>
  </si>
  <si>
    <t>Cumnock Rural - 06</t>
  </si>
  <si>
    <t>Cumnock Rural - 07</t>
  </si>
  <si>
    <t>Cumnock Rural - 08</t>
  </si>
  <si>
    <t>New Cumnock - 01</t>
  </si>
  <si>
    <t>New Cumnock - 02</t>
  </si>
  <si>
    <t>New Cumnock - 03</t>
  </si>
  <si>
    <t>New Cumnock - 04</t>
  </si>
  <si>
    <t>Cumnock South and Craigens - 01</t>
  </si>
  <si>
    <t>Cumnock South and Craigens - 02</t>
  </si>
  <si>
    <t>Cumnock South and Craigens - 03</t>
  </si>
  <si>
    <t>Cumnock South and Craigens - 04</t>
  </si>
  <si>
    <t>Cumnock South and Craigens - 05</t>
  </si>
  <si>
    <t>Cumnock South and Craigens - 06</t>
  </si>
  <si>
    <t>Cumnock South and Craigens - 07</t>
  </si>
  <si>
    <t>Cumnock North - 01</t>
  </si>
  <si>
    <t>Cumnock North - 02</t>
  </si>
  <si>
    <t>Cumnock North - 03</t>
  </si>
  <si>
    <t>Cumnock North - 04</t>
  </si>
  <si>
    <t>Cumnock North - 05</t>
  </si>
  <si>
    <t>Auchinleck - 01</t>
  </si>
  <si>
    <t>Auchinleck - 02</t>
  </si>
  <si>
    <t>Auchinleck - 03</t>
  </si>
  <si>
    <t>Auchinleck - 04</t>
  </si>
  <si>
    <t>Northern and Irvine Valley Rural - 01</t>
  </si>
  <si>
    <t>Northern and Irvine Valley Rural - 02</t>
  </si>
  <si>
    <t>Northern and Irvine Valley Rural - 03</t>
  </si>
  <si>
    <t>Northern and Irvine Valley Rural - 04</t>
  </si>
  <si>
    <t>Northern and Irvine Valley Rural - 05</t>
  </si>
  <si>
    <t>Northern and Irvine Valley Rural - 06</t>
  </si>
  <si>
    <t>Northern and Irvine Valley Rural - 07</t>
  </si>
  <si>
    <t>Stewarton East - 01</t>
  </si>
  <si>
    <t>Stewarton East - 02</t>
  </si>
  <si>
    <t>Stewarton East - 03</t>
  </si>
  <si>
    <t>Stewarton East - 04</t>
  </si>
  <si>
    <t>Stewarton East - 05</t>
  </si>
  <si>
    <t>Stewarton West - 01</t>
  </si>
  <si>
    <t>Stewarton West - 02</t>
  </si>
  <si>
    <t>Stewarton West - 03</t>
  </si>
  <si>
    <t>Darvel - 01</t>
  </si>
  <si>
    <t>Darvel - 02</t>
  </si>
  <si>
    <t>Darvel - 03</t>
  </si>
  <si>
    <t>Darvel - 04</t>
  </si>
  <si>
    <t>Darvel - 05</t>
  </si>
  <si>
    <t>Newmilns - 01</t>
  </si>
  <si>
    <t>Newmilns - 02</t>
  </si>
  <si>
    <t>Newmilns - 03</t>
  </si>
  <si>
    <t>Newmilns - 04</t>
  </si>
  <si>
    <t>Galston - 01</t>
  </si>
  <si>
    <t>Galston - 02</t>
  </si>
  <si>
    <t>Galston - 03</t>
  </si>
  <si>
    <t>Galston - 04</t>
  </si>
  <si>
    <t>Galston - 05</t>
  </si>
  <si>
    <t>Galston - 06</t>
  </si>
  <si>
    <t>Earlston and Hurlford Rural - 01</t>
  </si>
  <si>
    <t>Earlston and Hurlford Rural - 02</t>
  </si>
  <si>
    <t>Earlston and Hurlford Rural - 03</t>
  </si>
  <si>
    <t>Earlston and Hurlford Rural - 04</t>
  </si>
  <si>
    <t>Earlston and Hurlford Rural - 05</t>
  </si>
  <si>
    <t>Earlston and Hurlford Rural - 06</t>
  </si>
  <si>
    <t>Earlston and Hurlford Rural - 07</t>
  </si>
  <si>
    <t>Shortlees - 01</t>
  </si>
  <si>
    <t>Shortlees - 02</t>
  </si>
  <si>
    <t>Shortlees - 03</t>
  </si>
  <si>
    <t>Shortlees - 04</t>
  </si>
  <si>
    <t>Shortlees - 05</t>
  </si>
  <si>
    <t>Shortlees - 06</t>
  </si>
  <si>
    <t>Bellfield and Kirkstyle - 01</t>
  </si>
  <si>
    <t>Bellfield and Kirkstyle - 02</t>
  </si>
  <si>
    <t>Bellfield and Kirkstyle - 03</t>
  </si>
  <si>
    <t>Bellfield and Kirkstyle - 04</t>
  </si>
  <si>
    <t>Bellfield and Kirkstyle - 05</t>
  </si>
  <si>
    <t>Kilmarnock South Central and Caprington - 01</t>
  </si>
  <si>
    <t>Kilmarnock South Central and Caprington - 02</t>
  </si>
  <si>
    <t>Kilmarnock South Central and Caprington - 03</t>
  </si>
  <si>
    <t>Kilmarnock South Central and Caprington - 04</t>
  </si>
  <si>
    <t>Piersland - 01</t>
  </si>
  <si>
    <t>Piersland - 02</t>
  </si>
  <si>
    <t>Piersland - 03</t>
  </si>
  <si>
    <t>Piersland - 04</t>
  </si>
  <si>
    <t>Piersland - 05</t>
  </si>
  <si>
    <t>New Farm Loch South - 01</t>
  </si>
  <si>
    <t>New Farm Loch South - 02</t>
  </si>
  <si>
    <t>New Farm Loch South - 03</t>
  </si>
  <si>
    <t>New Farm Loch South - 04</t>
  </si>
  <si>
    <t>Dean and New Farm Loch North - 01</t>
  </si>
  <si>
    <t>Dean and New Farm Loch North - 02</t>
  </si>
  <si>
    <t>Dean and New Farm Loch North - 03</t>
  </si>
  <si>
    <t>Dean and New Farm Loch North - 04</t>
  </si>
  <si>
    <t>Dean and New Farm Loch North - 05</t>
  </si>
  <si>
    <t>Southcraig and Beansburn - 01</t>
  </si>
  <si>
    <t>Southcraig and Beansburn - 02</t>
  </si>
  <si>
    <t>Southcraig and Beansburn - 03</t>
  </si>
  <si>
    <t>Southcraig and Beansburn - 04</t>
  </si>
  <si>
    <t>Southcraig and Beansburn - 05</t>
  </si>
  <si>
    <t>Southcraig and Beansburn - 06</t>
  </si>
  <si>
    <t>Southcraig and Beansburn - 07</t>
  </si>
  <si>
    <t>Southcraig and Beansburn - 08</t>
  </si>
  <si>
    <t>Altonhill North and Onthank - 01</t>
  </si>
  <si>
    <t>Altonhill North and Onthank - 02</t>
  </si>
  <si>
    <t>Altonhill North and Onthank - 03</t>
  </si>
  <si>
    <t>Altonhill North and Onthank - 04</t>
  </si>
  <si>
    <t>Altonhill North and Onthank - 05</t>
  </si>
  <si>
    <t>Altonhill North and Onthank - 06</t>
  </si>
  <si>
    <t>Altonhill South, Longpark and Hillhead - 01</t>
  </si>
  <si>
    <t>Altonhill South, Longpark and Hillhead - 02</t>
  </si>
  <si>
    <t>Altonhill South, Longpark and Hillhead - 03</t>
  </si>
  <si>
    <t>Altonhill South, Longpark and Hillhead - 04</t>
  </si>
  <si>
    <t>Altonhill South, Longpark and Hillhead - 05</t>
  </si>
  <si>
    <t>Altonhill South, Longpark and Hillhead - 06</t>
  </si>
  <si>
    <t>Altonhill South, Longpark and Hillhead - 07</t>
  </si>
  <si>
    <t>Bonnyton and Town Centre - 01</t>
  </si>
  <si>
    <t>Bonnyton and Town Centre - 02</t>
  </si>
  <si>
    <t>Bonnyton and Town Centre - 03</t>
  </si>
  <si>
    <t>Bonnyton and Town Centre - 04</t>
  </si>
  <si>
    <t>Bonnyton and Town Centre - 05</t>
  </si>
  <si>
    <t>Grange, Howard and Gargieston - 01</t>
  </si>
  <si>
    <t>Grange, Howard and Gargieston - 02</t>
  </si>
  <si>
    <t>Grange, Howard and Gargieston - 03</t>
  </si>
  <si>
    <t>Grange, Howard and Gargieston - 04</t>
  </si>
  <si>
    <t>Grange, Howard and Gargieston - 05</t>
  </si>
  <si>
    <t>Grange, Howard and Gargieston - 06</t>
  </si>
  <si>
    <t>Grange, Howard and Gargieston - 07</t>
  </si>
  <si>
    <t>Grange, Howard and Gargieston - 08</t>
  </si>
  <si>
    <t>Crosshouse, Gatehead and Kilmaurs Rural - 01</t>
  </si>
  <si>
    <t>Crosshouse, Gatehead and Kilmaurs Rural - 02</t>
  </si>
  <si>
    <t>Crosshouse, Gatehead and Kilmaurs Rural - 03</t>
  </si>
  <si>
    <t>Crosshouse, Gatehead and Kilmaurs Rural - 04</t>
  </si>
  <si>
    <t>Crosshouse, Gatehead and Kilmaurs Rural - 05</t>
  </si>
  <si>
    <t>Kilmaurs - 01</t>
  </si>
  <si>
    <t>Kilmaurs - 02</t>
  </si>
  <si>
    <t>Kilmaurs - 03</t>
  </si>
  <si>
    <t>West Clober and Mains Estate - 01</t>
  </si>
  <si>
    <t>West Clober and Mains Estate - 02</t>
  </si>
  <si>
    <t>West Clober and Mains Estate - 03</t>
  </si>
  <si>
    <t>West Clober and Mains Estate - 04</t>
  </si>
  <si>
    <t>East Clober and Mains Estate - 01</t>
  </si>
  <si>
    <t>East Clober and Mains Estate - 02</t>
  </si>
  <si>
    <t>East Clober and Mains Estate - 03</t>
  </si>
  <si>
    <t>East Clober and Mains Estate - 04</t>
  </si>
  <si>
    <t>Barloch - 01</t>
  </si>
  <si>
    <t>Barloch - 02</t>
  </si>
  <si>
    <t>Barloch - 03</t>
  </si>
  <si>
    <t>Barloch - 04</t>
  </si>
  <si>
    <t>Keystone and Dougalston - 01</t>
  </si>
  <si>
    <t>Keystone and Dougalston - 02</t>
  </si>
  <si>
    <t>Keystone and Dougalston - 03</t>
  </si>
  <si>
    <t>Keystone and Dougalston - 04</t>
  </si>
  <si>
    <t>Keystone and Dougalston - 05</t>
  </si>
  <si>
    <t>Kilmardinny East - 01</t>
  </si>
  <si>
    <t>Kilmardinny East - 02</t>
  </si>
  <si>
    <t>Kilmardinny East - 03</t>
  </si>
  <si>
    <t>Kilmardinny East - 04</t>
  </si>
  <si>
    <t>Kilmardinny West - 01</t>
  </si>
  <si>
    <t>Kilmardinny West - 02</t>
  </si>
  <si>
    <t>Kilmardinny West - 03</t>
  </si>
  <si>
    <t>Kilmardinny West - 04</t>
  </si>
  <si>
    <t>North Castlehill and Thorn - 01</t>
  </si>
  <si>
    <t>North Castlehill and Thorn - 02</t>
  </si>
  <si>
    <t>North Castlehill and Thorn - 03</t>
  </si>
  <si>
    <t>North Castlehill and Thorn - 04</t>
  </si>
  <si>
    <t>North Castlehill and Thorn - 05</t>
  </si>
  <si>
    <t>South Castlehill and Thorn - 01</t>
  </si>
  <si>
    <t>South Castlehill and Thorn - 02</t>
  </si>
  <si>
    <t>South Castlehill and Thorn - 03</t>
  </si>
  <si>
    <t>South Castlehill and Thorn - 04</t>
  </si>
  <si>
    <t>South Castlehill and Thorn - 05</t>
  </si>
  <si>
    <t>Westerton West - 01</t>
  </si>
  <si>
    <t>Westerton West - 02</t>
  </si>
  <si>
    <t>Westerton West - 03</t>
  </si>
  <si>
    <t>Westerton East - 01</t>
  </si>
  <si>
    <t>Westerton East - 02</t>
  </si>
  <si>
    <t>Westerton East - 03</t>
  </si>
  <si>
    <t>Westerton East - 04</t>
  </si>
  <si>
    <t>Westerton East - 05</t>
  </si>
  <si>
    <t>Kessington West - 01</t>
  </si>
  <si>
    <t>Kessington West - 02</t>
  </si>
  <si>
    <t>Kessington West - 03</t>
  </si>
  <si>
    <t>Kessington West - 04</t>
  </si>
  <si>
    <t>Kessington East - 01</t>
  </si>
  <si>
    <t>Kessington East - 02</t>
  </si>
  <si>
    <t>Kessington East - 03</t>
  </si>
  <si>
    <t>Kessington East - 04</t>
  </si>
  <si>
    <t>Torrance and Balmore - 01</t>
  </si>
  <si>
    <t>Torrance and Balmore - 02</t>
  </si>
  <si>
    <t>Torrance and Balmore - 03</t>
  </si>
  <si>
    <t>Bishopbriggs North and Kenmure - 01</t>
  </si>
  <si>
    <t>Bishopbriggs North and Kenmure - 02</t>
  </si>
  <si>
    <t>Bishopbriggs North and Kenmure - 03</t>
  </si>
  <si>
    <t>Bishopbriggs North and Kenmure - 04</t>
  </si>
  <si>
    <t>Bishopbriggs North and Kenmure - 05</t>
  </si>
  <si>
    <t>Bishopbriggs North and Kenmure - 06</t>
  </si>
  <si>
    <t>Bishopbriggs North and Kenmure - 07</t>
  </si>
  <si>
    <t>Bishopbriggs West and Cadder - 01</t>
  </si>
  <si>
    <t>Bishopbriggs West and Cadder - 02</t>
  </si>
  <si>
    <t>Bishopbriggs West and Cadder - 03</t>
  </si>
  <si>
    <t>Bishopbriggs West and Cadder - 04</t>
  </si>
  <si>
    <t>Bishopbriggs West and Cadder - 05</t>
  </si>
  <si>
    <t>Bishopbriggs West and Cadder - 06</t>
  </si>
  <si>
    <t>Bishopbriggs West and Cadder - 07</t>
  </si>
  <si>
    <t>Bishopbriggs West and Cadder - 08</t>
  </si>
  <si>
    <t>Auchinairn - 01</t>
  </si>
  <si>
    <t>Auchinairn - 02</t>
  </si>
  <si>
    <t>Auchinairn - 03</t>
  </si>
  <si>
    <t>Auchinairn - 04</t>
  </si>
  <si>
    <t>Auchinairn - 05</t>
  </si>
  <si>
    <t>Auchinairn - 06</t>
  </si>
  <si>
    <t>Woodhill East - 01</t>
  </si>
  <si>
    <t>Woodhill East - 02</t>
  </si>
  <si>
    <t>Woodhill East - 03</t>
  </si>
  <si>
    <t>Woodhill West - 01</t>
  </si>
  <si>
    <t>Woodhill West - 02</t>
  </si>
  <si>
    <t>Woodhill West - 03</t>
  </si>
  <si>
    <t>Woodhill West - 04</t>
  </si>
  <si>
    <t>Woodhill West - 05</t>
  </si>
  <si>
    <t>Lenzie North - 01</t>
  </si>
  <si>
    <t>Lenzie North - 02</t>
  </si>
  <si>
    <t>Lenzie North - 03</t>
  </si>
  <si>
    <t>Lenzie North - 04</t>
  </si>
  <si>
    <t>Lenzie North - 05</t>
  </si>
  <si>
    <t>Lenzie North - 06</t>
  </si>
  <si>
    <t>Lenzie North - 07</t>
  </si>
  <si>
    <t>Lenzie South - 01</t>
  </si>
  <si>
    <t>Lenzie South - 02</t>
  </si>
  <si>
    <t>Lenzie South - 03</t>
  </si>
  <si>
    <t>Lenzie South - 04</t>
  </si>
  <si>
    <t>Kirkintilloch South - 01</t>
  </si>
  <si>
    <t>Kirkintilloch South - 02</t>
  </si>
  <si>
    <t>Kirkintilloch South - 03</t>
  </si>
  <si>
    <t>Kirkintilloch South - 04</t>
  </si>
  <si>
    <t>Kirkintilloch West - 01</t>
  </si>
  <si>
    <t>Kirkintilloch West - 02</t>
  </si>
  <si>
    <t>Kirkintilloch West - 03</t>
  </si>
  <si>
    <t>Kirkintilloch West - 04</t>
  </si>
  <si>
    <t>Kirkintilloch West - 05</t>
  </si>
  <si>
    <t>Hillhead - 01</t>
  </si>
  <si>
    <t>Hillhead - 02</t>
  </si>
  <si>
    <t>Hillhead - 03</t>
  </si>
  <si>
    <t>Hillhead - 04</t>
  </si>
  <si>
    <t>Hillhead - 05</t>
  </si>
  <si>
    <t>Rosebank and Waterside - 01</t>
  </si>
  <si>
    <t>Rosebank and Waterside - 02</t>
  </si>
  <si>
    <t>Rosebank and Waterside - 03</t>
  </si>
  <si>
    <t>Rosebank and Waterside - 04</t>
  </si>
  <si>
    <t>Twechar and Harestanes East - 01</t>
  </si>
  <si>
    <t>Twechar and Harestanes East - 02</t>
  </si>
  <si>
    <t>Twechar and Harestanes East - 03</t>
  </si>
  <si>
    <t>Twechar and Harestanes East - 04</t>
  </si>
  <si>
    <t>Harestanes - 01</t>
  </si>
  <si>
    <t>Harestanes - 02</t>
  </si>
  <si>
    <t>Harestanes - 03</t>
  </si>
  <si>
    <t>Harestanes - 04</t>
  </si>
  <si>
    <t>Milton of Campsie - 01</t>
  </si>
  <si>
    <t>Milton of Campsie - 02</t>
  </si>
  <si>
    <t>Milton of Campsie - 03</t>
  </si>
  <si>
    <t>Milton of Campsie - 04</t>
  </si>
  <si>
    <t>Milton of Campsie - 05</t>
  </si>
  <si>
    <t>Lennoxtown - 01</t>
  </si>
  <si>
    <t>Lennoxtown - 02</t>
  </si>
  <si>
    <t>Lennoxtown - 03</t>
  </si>
  <si>
    <t>Lennoxtown - 04</t>
  </si>
  <si>
    <t>Lennoxtown - 05</t>
  </si>
  <si>
    <t>IZ01 - 01</t>
  </si>
  <si>
    <t>IZ01 - 02</t>
  </si>
  <si>
    <t>IZ01 - 03</t>
  </si>
  <si>
    <t>IZ01 - 04</t>
  </si>
  <si>
    <t>IZ01 - 05</t>
  </si>
  <si>
    <t>IZ01 - 06</t>
  </si>
  <si>
    <t>IZ01 - 07</t>
  </si>
  <si>
    <t>IZ02 - 01</t>
  </si>
  <si>
    <t>IZ02 - 02</t>
  </si>
  <si>
    <t>IZ02 - 03</t>
  </si>
  <si>
    <t>IZ02 - 04</t>
  </si>
  <si>
    <t>IZ02 - 05</t>
  </si>
  <si>
    <t>IZ02 - 06</t>
  </si>
  <si>
    <t>IZ02 - 07</t>
  </si>
  <si>
    <t>IZ03 - 01</t>
  </si>
  <si>
    <t>IZ03 - 02</t>
  </si>
  <si>
    <t>IZ03 - 03</t>
  </si>
  <si>
    <t>IZ03 - 04</t>
  </si>
  <si>
    <t>IZ03 - 05</t>
  </si>
  <si>
    <t>IZ04 - 01</t>
  </si>
  <si>
    <t>IZ04 - 02</t>
  </si>
  <si>
    <t>IZ04 - 03</t>
  </si>
  <si>
    <t>IZ04 - 04</t>
  </si>
  <si>
    <t>IZ04 - 05</t>
  </si>
  <si>
    <t>IZ04 - 06</t>
  </si>
  <si>
    <t>IZ05 - 01</t>
  </si>
  <si>
    <t>IZ05 - 02</t>
  </si>
  <si>
    <t>IZ05 - 03</t>
  </si>
  <si>
    <t>IZ05 - 04</t>
  </si>
  <si>
    <t>IZ05 - 05</t>
  </si>
  <si>
    <t>IZ05 - 06</t>
  </si>
  <si>
    <t>IZ06 - 01</t>
  </si>
  <si>
    <t>IZ06 - 02</t>
  </si>
  <si>
    <t>IZ06 - 03</t>
  </si>
  <si>
    <t>IZ07 - 01</t>
  </si>
  <si>
    <t>IZ07 - 02</t>
  </si>
  <si>
    <t>IZ07 - 03</t>
  </si>
  <si>
    <t>IZ07 - 04</t>
  </si>
  <si>
    <t>IZ07 - 05</t>
  </si>
  <si>
    <t>IZ07 - 06</t>
  </si>
  <si>
    <t>IZ07 - 07</t>
  </si>
  <si>
    <t>IZ08 - 01</t>
  </si>
  <si>
    <t>IZ08 - 02</t>
  </si>
  <si>
    <t>IZ08 - 03</t>
  </si>
  <si>
    <t>IZ08 - 04</t>
  </si>
  <si>
    <t>IZ08 - 05</t>
  </si>
  <si>
    <t>IZ08 - 06</t>
  </si>
  <si>
    <t>IZ09 - 01</t>
  </si>
  <si>
    <t>IZ09 - 02</t>
  </si>
  <si>
    <t>IZ09 - 03</t>
  </si>
  <si>
    <t>IZ09 - 04</t>
  </si>
  <si>
    <t>IZ09 - 05</t>
  </si>
  <si>
    <t>IZ09 - 06</t>
  </si>
  <si>
    <t>IZ09 - 07</t>
  </si>
  <si>
    <t>IZ09 - 08</t>
  </si>
  <si>
    <t>IZ10 - 01</t>
  </si>
  <si>
    <t>IZ10 - 02</t>
  </si>
  <si>
    <t>IZ10 - 03</t>
  </si>
  <si>
    <t>IZ10 - 04</t>
  </si>
  <si>
    <t>IZ10 - 05</t>
  </si>
  <si>
    <t>IZ10 - 06</t>
  </si>
  <si>
    <t>IZ10 - 07</t>
  </si>
  <si>
    <t>IZ10 - 08</t>
  </si>
  <si>
    <t>IZ11 - 01</t>
  </si>
  <si>
    <t>IZ11 - 02</t>
  </si>
  <si>
    <t>IZ11 - 03</t>
  </si>
  <si>
    <t>IZ11 - 04</t>
  </si>
  <si>
    <t>IZ11 - 05</t>
  </si>
  <si>
    <t>IZ11 - 06</t>
  </si>
  <si>
    <t>IZ11 - 07</t>
  </si>
  <si>
    <t>IZ11 - 08</t>
  </si>
  <si>
    <t>IZ12 - 01</t>
  </si>
  <si>
    <t>IZ12 - 02</t>
  </si>
  <si>
    <t>IZ12 - 03</t>
  </si>
  <si>
    <t>IZ12 - 04</t>
  </si>
  <si>
    <t>IZ13 - 01</t>
  </si>
  <si>
    <t>IZ13 - 02</t>
  </si>
  <si>
    <t>IZ13 - 03</t>
  </si>
  <si>
    <t>IZ13 - 04</t>
  </si>
  <si>
    <t>IZ13 - 05</t>
  </si>
  <si>
    <t>IZ13 - 06</t>
  </si>
  <si>
    <t>IZ13 - 07</t>
  </si>
  <si>
    <t>IZ14 - 01</t>
  </si>
  <si>
    <t>IZ14 - 02</t>
  </si>
  <si>
    <t>IZ14 - 03</t>
  </si>
  <si>
    <t>IZ14 - 04</t>
  </si>
  <si>
    <t>IZ14 - 05</t>
  </si>
  <si>
    <t>IZ14 - 06</t>
  </si>
  <si>
    <t>IZ15 - 01</t>
  </si>
  <si>
    <t>IZ15 - 02</t>
  </si>
  <si>
    <t>IZ15 - 03</t>
  </si>
  <si>
    <t>IZ15 - 04</t>
  </si>
  <si>
    <t>IZ15 - 05</t>
  </si>
  <si>
    <t>IZ16 - 01</t>
  </si>
  <si>
    <t>IZ16 - 02</t>
  </si>
  <si>
    <t>IZ16 - 03</t>
  </si>
  <si>
    <t>IZ16 - 04</t>
  </si>
  <si>
    <t>IZ16 - 05</t>
  </si>
  <si>
    <t>IZ16 - 06</t>
  </si>
  <si>
    <t>IZ17 - 01</t>
  </si>
  <si>
    <t>IZ17 - 02</t>
  </si>
  <si>
    <t>IZ17 - 03</t>
  </si>
  <si>
    <t>IZ17 - 04</t>
  </si>
  <si>
    <t>IZ17 - 05</t>
  </si>
  <si>
    <t>IZ17 - 06</t>
  </si>
  <si>
    <t>IZ18 - 01</t>
  </si>
  <si>
    <t>IZ18 - 02</t>
  </si>
  <si>
    <t>IZ18 - 03</t>
  </si>
  <si>
    <t>IZ18 - 04</t>
  </si>
  <si>
    <t>IZ19 - 01</t>
  </si>
  <si>
    <t>IZ19 - 02</t>
  </si>
  <si>
    <t>IZ19 - 03</t>
  </si>
  <si>
    <t>IZ19 - 04</t>
  </si>
  <si>
    <t>IZ19 - 05</t>
  </si>
  <si>
    <t>IZ20 - 01</t>
  </si>
  <si>
    <t>IZ20 - 02</t>
  </si>
  <si>
    <t>IZ20 - 03</t>
  </si>
  <si>
    <t>IZ20 - 04</t>
  </si>
  <si>
    <t>IZ20 - 05</t>
  </si>
  <si>
    <t>IZ20 - 06</t>
  </si>
  <si>
    <t>IZ20 - 07</t>
  </si>
  <si>
    <t>IZ21 - 01</t>
  </si>
  <si>
    <t>IZ21 - 02</t>
  </si>
  <si>
    <t>IZ21 - 03</t>
  </si>
  <si>
    <t>IZ21 - 04</t>
  </si>
  <si>
    <t>IZ21 - 05</t>
  </si>
  <si>
    <t>IZ22 - 01</t>
  </si>
  <si>
    <t>IZ22 - 02</t>
  </si>
  <si>
    <t>IZ22 - 03</t>
  </si>
  <si>
    <t>IZ22 - 04</t>
  </si>
  <si>
    <t>IZ22 - 05</t>
  </si>
  <si>
    <t>IZ22 - 06</t>
  </si>
  <si>
    <t>West Neilston and Uplawmoor - 01</t>
  </si>
  <si>
    <t>West Neilston and Uplawmoor - 02</t>
  </si>
  <si>
    <t>West Neilston and Uplawmoor - 03</t>
  </si>
  <si>
    <t>West Neilston and Uplawmoor - 04</t>
  </si>
  <si>
    <t>West Neilston and Uplawmoor - 05</t>
  </si>
  <si>
    <t>West Neilston and Uplawmoor - 06</t>
  </si>
  <si>
    <t>West Neilston and Uplawmoor - 07</t>
  </si>
  <si>
    <t>West Neilston and Uplawmoor - 08</t>
  </si>
  <si>
    <t>Cross Stobbs - 01</t>
  </si>
  <si>
    <t>Cross Stobbs - 02</t>
  </si>
  <si>
    <t>Cross Stobbs - 03</t>
  </si>
  <si>
    <t>Cross Stobbs - 04</t>
  </si>
  <si>
    <t>Cross Stobbs - 05</t>
  </si>
  <si>
    <t>Cross Stobbs - 06</t>
  </si>
  <si>
    <t>Dunterlie, East Arthurlie and Dovecothall - 01</t>
  </si>
  <si>
    <t>Dunterlie, East Arthurlie and Dovecothall - 02</t>
  </si>
  <si>
    <t>Dunterlie, East Arthurlie and Dovecothall - 03</t>
  </si>
  <si>
    <t>Dunterlie, East Arthurlie and Dovecothall - 04</t>
  </si>
  <si>
    <t>Dunterlie, East Arthurlie and Dovecothall - 05</t>
  </si>
  <si>
    <t>Dunterlie, East Arthurlie and Dovecothall - 06</t>
  </si>
  <si>
    <t>Dunterlie, East Arthurlie and Dovecothall - 07</t>
  </si>
  <si>
    <t>Dunterlie, East Arthurlie and Dovecothall - 08</t>
  </si>
  <si>
    <t>Dunterlie, East Arthurlie and Dovecothall - 09</t>
  </si>
  <si>
    <t>West Arthurlie and North Neilston - 01</t>
  </si>
  <si>
    <t>West Arthurlie and North Neilston - 02</t>
  </si>
  <si>
    <t>West Arthurlie and North Neilston - 03</t>
  </si>
  <si>
    <t>West Arthurlie and North Neilston - 04</t>
  </si>
  <si>
    <t>West Arthurlie and North Neilston - 05</t>
  </si>
  <si>
    <t>Auchenback - 01</t>
  </si>
  <si>
    <t>Auchenback - 02</t>
  </si>
  <si>
    <t>Auchenback - 03</t>
  </si>
  <si>
    <t>Auchenback - 04</t>
  </si>
  <si>
    <t>Auchenback - 05</t>
  </si>
  <si>
    <t>Crookfur and Fruin - 01</t>
  </si>
  <si>
    <t>Crookfur and Fruin - 02</t>
  </si>
  <si>
    <t>Crookfur and Fruin - 03</t>
  </si>
  <si>
    <t>Crookfur and Fruin - 04</t>
  </si>
  <si>
    <t>Crookfur and Fruin - 05</t>
  </si>
  <si>
    <t>Crookfur and Fruin - 06</t>
  </si>
  <si>
    <t>Crookfur and Fruin - 07</t>
  </si>
  <si>
    <t>Mearns Village, Westacres and Greenfarm - 01</t>
  </si>
  <si>
    <t>Mearns Village, Westacres and Greenfarm - 02</t>
  </si>
  <si>
    <t>Mearns Village, Westacres and Greenfarm - 03</t>
  </si>
  <si>
    <t>Mearns Village, Westacres and Greenfarm - 04</t>
  </si>
  <si>
    <t>Mearns Village, Westacres and Greenfarm - 05</t>
  </si>
  <si>
    <t>Mearns Village, Westacres and Greenfarm - 06</t>
  </si>
  <si>
    <t>Mearns Village, Westacres and Greenfarm - 07</t>
  </si>
  <si>
    <t>Mearns Village, Westacres and Greenfarm - 08</t>
  </si>
  <si>
    <t>Whitecraigs and Broom - 01</t>
  </si>
  <si>
    <t>Whitecraigs and Broom - 02</t>
  </si>
  <si>
    <t>Whitecraigs and Broom - 03</t>
  </si>
  <si>
    <t>Whitecraigs and Broom - 04</t>
  </si>
  <si>
    <t>Mearnskirk and South Kirkhill - 01</t>
  </si>
  <si>
    <t>Mearnskirk and South Kirkhill - 02</t>
  </si>
  <si>
    <t>Mearnskirk and South Kirkhill - 03</t>
  </si>
  <si>
    <t>Mearnskirk and South Kirkhill - 04</t>
  </si>
  <si>
    <t>Mearnskirk and South Kirkhill - 05</t>
  </si>
  <si>
    <t>Mearnskirk and South Kirkhill - 06</t>
  </si>
  <si>
    <t>Mearnskirk and South Kirkhill - 07</t>
  </si>
  <si>
    <t>Mearnskirk and South Kirkhill - 08</t>
  </si>
  <si>
    <t>Eaglesham and Waterfoot - 01</t>
  </si>
  <si>
    <t>Eaglesham and Waterfoot - 02</t>
  </si>
  <si>
    <t>Eaglesham and Waterfoot - 03</t>
  </si>
  <si>
    <t>Eaglesham and Waterfoot - 04</t>
  </si>
  <si>
    <t>Eaglesham and Waterfoot - 05</t>
  </si>
  <si>
    <t>Eaglesham and Waterfoot - 06</t>
  </si>
  <si>
    <t>Eaglesham and Waterfoot - 07</t>
  </si>
  <si>
    <t>North Kirkhill - 01</t>
  </si>
  <si>
    <t>North Kirkhill - 02</t>
  </si>
  <si>
    <t>North Kirkhill - 03</t>
  </si>
  <si>
    <t>North Kirkhill - 04</t>
  </si>
  <si>
    <t>Busby - 01</t>
  </si>
  <si>
    <t>Busby - 02</t>
  </si>
  <si>
    <t>Busby - 03</t>
  </si>
  <si>
    <t>Busby - 04</t>
  </si>
  <si>
    <t>Busby - 05</t>
  </si>
  <si>
    <t>Clarkston and Sheddens - 01</t>
  </si>
  <si>
    <t>Clarkston and Sheddens - 02</t>
  </si>
  <si>
    <t>Clarkston and Sheddens - 03</t>
  </si>
  <si>
    <t>Clarkston and Sheddens - 04</t>
  </si>
  <si>
    <t>Clarkston and Sheddens - 05</t>
  </si>
  <si>
    <t>Clarkston and Sheddens - 06</t>
  </si>
  <si>
    <t>Clarkston and Sheddens - 07</t>
  </si>
  <si>
    <t>Clarkston and Sheddens - 08</t>
  </si>
  <si>
    <t>Williamwood - 01</t>
  </si>
  <si>
    <t>Williamwood - 02</t>
  </si>
  <si>
    <t>Williamwood - 03</t>
  </si>
  <si>
    <t>Williamwood - 04</t>
  </si>
  <si>
    <t>Williamwood - 05</t>
  </si>
  <si>
    <t>Stamperland - 01</t>
  </si>
  <si>
    <t>Stamperland - 02</t>
  </si>
  <si>
    <t>Stamperland - 03</t>
  </si>
  <si>
    <t>Stamperland - 04</t>
  </si>
  <si>
    <t>Stamperland - 05</t>
  </si>
  <si>
    <t>Netherlee - 01</t>
  </si>
  <si>
    <t>Netherlee - 02</t>
  </si>
  <si>
    <t>Netherlee - 03</t>
  </si>
  <si>
    <t>Netherlee - 04</t>
  </si>
  <si>
    <t>Netherlee - 05</t>
  </si>
  <si>
    <t>Netherlee - 06</t>
  </si>
  <si>
    <t>Merrylee and Braidbar - 01</t>
  </si>
  <si>
    <t>Merrylee and Braidbar - 02</t>
  </si>
  <si>
    <t>Merrylee and Braidbar - 03</t>
  </si>
  <si>
    <t>Merrylee and Braidbar - 04</t>
  </si>
  <si>
    <t>Merrylee and Braidbar - 05</t>
  </si>
  <si>
    <t>Merrylee and Braidbar - 06</t>
  </si>
  <si>
    <t>Merrylee and Braidbar - 07</t>
  </si>
  <si>
    <t>Lower Whitecraigs and South Giffnock - 01</t>
  </si>
  <si>
    <t>Lower Whitecraigs and South Giffnock - 02</t>
  </si>
  <si>
    <t>Lower Whitecraigs and South Giffnock - 03</t>
  </si>
  <si>
    <t>Lower Whitecraigs and South Giffnock - 04</t>
  </si>
  <si>
    <t>North Giffnock and North Thornliebank - 01</t>
  </si>
  <si>
    <t>North Giffnock and North Thornliebank - 02</t>
  </si>
  <si>
    <t>North Giffnock and North Thornliebank - 03</t>
  </si>
  <si>
    <t>North Giffnock and North Thornliebank - 04</t>
  </si>
  <si>
    <t>North Giffnock and North Thornliebank - 05</t>
  </si>
  <si>
    <t>South Thornliebank and Woodfarm - 01</t>
  </si>
  <si>
    <t>South Thornliebank and Woodfarm - 02</t>
  </si>
  <si>
    <t>South Thornliebank and Woodfarm - 03</t>
  </si>
  <si>
    <t>South Thornliebank and Woodfarm - 04</t>
  </si>
  <si>
    <t>South Thornliebank and Woodfarm - 05</t>
  </si>
  <si>
    <t>South Thornliebank and Woodfarm - 06</t>
  </si>
  <si>
    <t>Balerno and Bonnington Village - 01</t>
  </si>
  <si>
    <t>Balerno and Bonnington Village - 02</t>
  </si>
  <si>
    <t>Balerno and Bonnington Village - 03</t>
  </si>
  <si>
    <t>Balerno and Bonnington Village - 04</t>
  </si>
  <si>
    <t>Balerno and Bonnington Village - 05</t>
  </si>
  <si>
    <t>Balerno and Bonnington Village - 06</t>
  </si>
  <si>
    <t>Balerno and Bonnington Village - 07</t>
  </si>
  <si>
    <t>Balerno and Bonnington Village - 08</t>
  </si>
  <si>
    <t>Currie West - 01</t>
  </si>
  <si>
    <t>Currie West - 02</t>
  </si>
  <si>
    <t>Currie West - 03</t>
  </si>
  <si>
    <t>Currie West - 04</t>
  </si>
  <si>
    <t>Currie East - 01</t>
  </si>
  <si>
    <t>Currie East - 02</t>
  </si>
  <si>
    <t>Currie East - 03</t>
  </si>
  <si>
    <t>Currie East - 04</t>
  </si>
  <si>
    <t>Baberton and Juniper Green - 01</t>
  </si>
  <si>
    <t>Baberton and Juniper Green - 02</t>
  </si>
  <si>
    <t>Baberton and Juniper Green - 03</t>
  </si>
  <si>
    <t>Baberton and Juniper Green - 04</t>
  </si>
  <si>
    <t>Baberton and Juniper Green - 05</t>
  </si>
  <si>
    <t>Bonaly and The Pentlands - 01</t>
  </si>
  <si>
    <t>Bonaly and The Pentlands - 02</t>
  </si>
  <si>
    <t>Bonaly and The Pentlands - 03</t>
  </si>
  <si>
    <t>Bonaly and The Pentlands - 04</t>
  </si>
  <si>
    <t>Bonaly and The Pentlands - 05</t>
  </si>
  <si>
    <t>Bonaly and The Pentlands - 06</t>
  </si>
  <si>
    <t>Colinton and Kingsknowe - 01</t>
  </si>
  <si>
    <t>Colinton and Kingsknowe - 02</t>
  </si>
  <si>
    <t>Colinton and Kingsknowe - 03</t>
  </si>
  <si>
    <t>Colinton and Kingsknowe - 04</t>
  </si>
  <si>
    <t>Colinton and Kingsknowe - 05</t>
  </si>
  <si>
    <t>Clovenstone and Wester Hailes - 01</t>
  </si>
  <si>
    <t>Clovenstone and Wester Hailes - 02</t>
  </si>
  <si>
    <t>Clovenstone and Wester Hailes - 03</t>
  </si>
  <si>
    <t>Clovenstone and Wester Hailes - 04</t>
  </si>
  <si>
    <t>Clovenstone and Wester Hailes - 05</t>
  </si>
  <si>
    <t>The Calders - 01</t>
  </si>
  <si>
    <t>The Calders - 02</t>
  </si>
  <si>
    <t>The Calders - 03</t>
  </si>
  <si>
    <t>The Calders - 04</t>
  </si>
  <si>
    <t>The Calders - 05</t>
  </si>
  <si>
    <t>Murrayburn and Wester Hailes North - 01</t>
  </si>
  <si>
    <t>Murrayburn and Wester Hailes North - 02</t>
  </si>
  <si>
    <t>Murrayburn and Wester Hailes North - 03</t>
  </si>
  <si>
    <t>Murrayburn and Wester Hailes North - 04</t>
  </si>
  <si>
    <t>Murrayburn and Wester Hailes North - 05</t>
  </si>
  <si>
    <t>Parkhead and Sighthill - 01</t>
  </si>
  <si>
    <t>Parkhead and Sighthill - 02</t>
  </si>
  <si>
    <t>Parkhead and Sighthill - 03</t>
  </si>
  <si>
    <t>Parkhead and Sighthill - 04</t>
  </si>
  <si>
    <t>Broomhouse and Bankhead - 01</t>
  </si>
  <si>
    <t>Broomhouse and Bankhead - 02</t>
  </si>
  <si>
    <t>Broomhouse and Bankhead - 03</t>
  </si>
  <si>
    <t>Broomhouse and Bankhead - 04</t>
  </si>
  <si>
    <t>Broomhouse and Bankhead - 05</t>
  </si>
  <si>
    <t>Stenhouse and Saughton Mains - 01</t>
  </si>
  <si>
    <t>Stenhouse and Saughton Mains - 02</t>
  </si>
  <si>
    <t>Stenhouse and Saughton Mains - 03</t>
  </si>
  <si>
    <t>Stenhouse and Saughton Mains - 04</t>
  </si>
  <si>
    <t>Stenhouse and Saughton Mains - 05</t>
  </si>
  <si>
    <t>Stenhouse and Saughton Mains - 06</t>
  </si>
  <si>
    <t>Stenhouse and Saughton Mains - 07</t>
  </si>
  <si>
    <t>Stenhouse and Saughton Mains - 08</t>
  </si>
  <si>
    <t>Longstone and Saughton - 01</t>
  </si>
  <si>
    <t>Longstone and Saughton - 02</t>
  </si>
  <si>
    <t>Longstone and Saughton - 03</t>
  </si>
  <si>
    <t>Longstone and Saughton - 04</t>
  </si>
  <si>
    <t>Longstone and Saughton - 05</t>
  </si>
  <si>
    <t>Slateford and Chesser - 01</t>
  </si>
  <si>
    <t>Slateford and Chesser - 02</t>
  </si>
  <si>
    <t>Slateford and Chesser - 03</t>
  </si>
  <si>
    <t>Slateford and Chesser - 04</t>
  </si>
  <si>
    <t>Slateford and Chesser - 05</t>
  </si>
  <si>
    <t>Slateford and Chesser - 06</t>
  </si>
  <si>
    <t>Gorgie West - 01</t>
  </si>
  <si>
    <t>Gorgie West - 02</t>
  </si>
  <si>
    <t>Gorgie West - 03</t>
  </si>
  <si>
    <t>Gorgie West - 04</t>
  </si>
  <si>
    <t>Gorgie West - 05</t>
  </si>
  <si>
    <t>Gorgie East - 01</t>
  </si>
  <si>
    <t>Gorgie East - 02</t>
  </si>
  <si>
    <t>Gorgie East - 03</t>
  </si>
  <si>
    <t>Gorgie East - 04</t>
  </si>
  <si>
    <t>Gorgie East - 05</t>
  </si>
  <si>
    <t>Shandon - 01</t>
  </si>
  <si>
    <t>Shandon - 02</t>
  </si>
  <si>
    <t>Shandon - 03</t>
  </si>
  <si>
    <t>Shandon - 04</t>
  </si>
  <si>
    <t>Shandon - 05</t>
  </si>
  <si>
    <t>Shandon - 06</t>
  </si>
  <si>
    <t>Craiglockhart - 01</t>
  </si>
  <si>
    <t>Craiglockhart - 02</t>
  </si>
  <si>
    <t>Craiglockhart - 03</t>
  </si>
  <si>
    <t>Craiglockhart - 04</t>
  </si>
  <si>
    <t>Craiglockhart - 05</t>
  </si>
  <si>
    <t>Craiglockhart - 06</t>
  </si>
  <si>
    <t>Morningside and Craighouse - 01</t>
  </si>
  <si>
    <t>Morningside and Craighouse - 02</t>
  </si>
  <si>
    <t>Morningside and Craighouse - 03</t>
  </si>
  <si>
    <t>Morningside and Craighouse - 04</t>
  </si>
  <si>
    <t>Morningside and Craighouse - 05</t>
  </si>
  <si>
    <t>Greenbank and The Braids - 01</t>
  </si>
  <si>
    <t>Greenbank and The Braids - 02</t>
  </si>
  <si>
    <t>Greenbank and The Braids - 03</t>
  </si>
  <si>
    <t>Greenbank and The Braids - 04</t>
  </si>
  <si>
    <t>Greenbank and The Braids - 05</t>
  </si>
  <si>
    <t>Colinton Mains and Firrhill - 01</t>
  </si>
  <si>
    <t>Colinton Mains and Firrhill - 02</t>
  </si>
  <si>
    <t>Colinton Mains and Firrhill - 03</t>
  </si>
  <si>
    <t>Colinton Mains and Firrhill - 04</t>
  </si>
  <si>
    <t>Colinton Mains and Firrhill - 05</t>
  </si>
  <si>
    <t>Oxgangs - 01</t>
  </si>
  <si>
    <t>Oxgangs - 02</t>
  </si>
  <si>
    <t>Oxgangs - 03</t>
  </si>
  <si>
    <t>Oxgangs - 04</t>
  </si>
  <si>
    <t>Comiston and Swanston - 01</t>
  </si>
  <si>
    <t>Comiston and Swanston - 02</t>
  </si>
  <si>
    <t>Comiston and Swanston - 03</t>
  </si>
  <si>
    <t>Comiston and Swanston - 04</t>
  </si>
  <si>
    <t>Comiston and Swanston - 05</t>
  </si>
  <si>
    <t>Comiston and Swanston - 06</t>
  </si>
  <si>
    <t>Comiston and Swanston - 07</t>
  </si>
  <si>
    <t>Comiston and Swanston - 08</t>
  </si>
  <si>
    <t>Fairmilehead - 01</t>
  </si>
  <si>
    <t>Fairmilehead - 02</t>
  </si>
  <si>
    <t>Fairmilehead - 03</t>
  </si>
  <si>
    <t>Fairmilehead - 04</t>
  </si>
  <si>
    <t>Fairmilehead - 05</t>
  </si>
  <si>
    <t>Fairmilehead - 06</t>
  </si>
  <si>
    <t>Gilmerton South and the Murrays - 01</t>
  </si>
  <si>
    <t>Gilmerton South and the Murrays - 02</t>
  </si>
  <si>
    <t>Gilmerton South and the Murrays - 03</t>
  </si>
  <si>
    <t>Mortonhall and Anwickhill - 01</t>
  </si>
  <si>
    <t>Mortonhall and Anwickhill - 02</t>
  </si>
  <si>
    <t>Mortonhall and Anwickhill - 03</t>
  </si>
  <si>
    <t>Gracemount, Southhouse and Burdiehouse - 01</t>
  </si>
  <si>
    <t>Gracemount, Southhouse and Burdiehouse - 02</t>
  </si>
  <si>
    <t>Gracemount, Southhouse and Burdiehouse - 03</t>
  </si>
  <si>
    <t>Gracemount, Southhouse and Burdiehouse - 04</t>
  </si>
  <si>
    <t>Gracemount, Southhouse and Burdiehouse - 05</t>
  </si>
  <si>
    <t>Gracemount, Southhouse and Burdiehouse - 06</t>
  </si>
  <si>
    <t>Hyvots and Gilmerton - 01</t>
  </si>
  <si>
    <t>Hyvots and Gilmerton - 02</t>
  </si>
  <si>
    <t>Hyvots and Gilmerton - 03</t>
  </si>
  <si>
    <t>Hyvots and Gilmerton - 04</t>
  </si>
  <si>
    <t>Hyvots and Gilmerton - 05</t>
  </si>
  <si>
    <t>Fernieside and Moredun South - 01</t>
  </si>
  <si>
    <t>Fernieside and Moredun South - 02</t>
  </si>
  <si>
    <t>Fernieside and Moredun South - 03</t>
  </si>
  <si>
    <t>Fernieside and Moredun South - 04</t>
  </si>
  <si>
    <t>Fernieside and Moredun South - 05</t>
  </si>
  <si>
    <t>Moredun and Craigour - 01</t>
  </si>
  <si>
    <t>Moredun and Craigour - 02</t>
  </si>
  <si>
    <t>Moredun and Craigour - 03</t>
  </si>
  <si>
    <t>Moredun and Craigour - 04</t>
  </si>
  <si>
    <t>Liberton East - 01</t>
  </si>
  <si>
    <t>Liberton East - 02</t>
  </si>
  <si>
    <t>Liberton East - 03</t>
  </si>
  <si>
    <t>Liberton East - 04</t>
  </si>
  <si>
    <t>Liberton West and Braid Hills - 01</t>
  </si>
  <si>
    <t>Liberton West and Braid Hills - 02</t>
  </si>
  <si>
    <t>Liberton West and Braid Hills - 03</t>
  </si>
  <si>
    <t>Liberton West and Braid Hills - 04</t>
  </si>
  <si>
    <t>The Inch - 01</t>
  </si>
  <si>
    <t>The Inch - 02</t>
  </si>
  <si>
    <t>The Inch - 03</t>
  </si>
  <si>
    <t>The Inch - 04</t>
  </si>
  <si>
    <t>The Inch - 05</t>
  </si>
  <si>
    <t>The Inch - 06</t>
  </si>
  <si>
    <t>Blackford, West Mains and Mayfield Road - 01</t>
  </si>
  <si>
    <t>Blackford, West Mains and Mayfield Road - 02</t>
  </si>
  <si>
    <t>Blackford, West Mains and Mayfield Road - 03</t>
  </si>
  <si>
    <t>Blackford, West Mains and Mayfield Road - 04</t>
  </si>
  <si>
    <t>Blackford, West Mains and Mayfield Road - 05</t>
  </si>
  <si>
    <t>Blackford, West Mains and Mayfield Road - 06</t>
  </si>
  <si>
    <t>Blackford, West Mains and Mayfield Road - 07</t>
  </si>
  <si>
    <t>Blackford, West Mains and Mayfield Road - 08</t>
  </si>
  <si>
    <t>Prestonfield - 01</t>
  </si>
  <si>
    <t>Prestonfield - 02</t>
  </si>
  <si>
    <t>Prestonfield - 03</t>
  </si>
  <si>
    <t>Prestonfield - 04</t>
  </si>
  <si>
    <t>Newington and Dalkeith Road - 01</t>
  </si>
  <si>
    <t>Newington and Dalkeith Road - 02</t>
  </si>
  <si>
    <t>Newington and Dalkeith Road - 03</t>
  </si>
  <si>
    <t>Newington and Dalkeith Road - 04</t>
  </si>
  <si>
    <t>Newington and Dalkeith Road - 05</t>
  </si>
  <si>
    <t>The Grange - 01</t>
  </si>
  <si>
    <t>The Grange - 02</t>
  </si>
  <si>
    <t>The Grange - 03</t>
  </si>
  <si>
    <t>The Grange - 04</t>
  </si>
  <si>
    <t>The Grange - 05</t>
  </si>
  <si>
    <t>The Grange - 06</t>
  </si>
  <si>
    <t>The Grange - 07</t>
  </si>
  <si>
    <t>Marchmont East and Sciennes - 01</t>
  </si>
  <si>
    <t>Marchmont East and Sciennes - 02</t>
  </si>
  <si>
    <t>Marchmont East and Sciennes - 03</t>
  </si>
  <si>
    <t>Marchmont East and Sciennes - 04</t>
  </si>
  <si>
    <t>Marchmont East and Sciennes - 05</t>
  </si>
  <si>
    <t>Marchmont East and Sciennes - 06</t>
  </si>
  <si>
    <t>Marchmont West - 01</t>
  </si>
  <si>
    <t>Marchmont West - 02</t>
  </si>
  <si>
    <t>Marchmont West - 03</t>
  </si>
  <si>
    <t>Marchmont West - 04</t>
  </si>
  <si>
    <t>Marchmont West - 05</t>
  </si>
  <si>
    <t>Marchmont West - 06</t>
  </si>
  <si>
    <t>Marchmont West - 07</t>
  </si>
  <si>
    <t>Morningside - 01</t>
  </si>
  <si>
    <t>Morningside - 02</t>
  </si>
  <si>
    <t>Morningside - 03</t>
  </si>
  <si>
    <t>Morningside - 04</t>
  </si>
  <si>
    <t>Morningside - 05</t>
  </si>
  <si>
    <t>Morningside - 06</t>
  </si>
  <si>
    <t>Morningside - 07</t>
  </si>
  <si>
    <t>Morningside - 08</t>
  </si>
  <si>
    <t>Merchiston and Greenhill - 01</t>
  </si>
  <si>
    <t>Merchiston and Greenhill - 02</t>
  </si>
  <si>
    <t>Merchiston and Greenhill - 03</t>
  </si>
  <si>
    <t>Merchiston and Greenhill - 04</t>
  </si>
  <si>
    <t>Merchiston and Greenhill - 05</t>
  </si>
  <si>
    <t>Merchiston and Greenhill - 06</t>
  </si>
  <si>
    <t>Bruntsfield - 01</t>
  </si>
  <si>
    <t>Bruntsfield - 02</t>
  </si>
  <si>
    <t>Bruntsfield - 03</t>
  </si>
  <si>
    <t>Bruntsfield - 04</t>
  </si>
  <si>
    <t>Bruntsfield - 05</t>
  </si>
  <si>
    <t>Bruntsfield - 06</t>
  </si>
  <si>
    <t>Bruntsfield - 07</t>
  </si>
  <si>
    <t>Polwarth - 01</t>
  </si>
  <si>
    <t>Polwarth - 02</t>
  </si>
  <si>
    <t>Polwarth - 03</t>
  </si>
  <si>
    <t>Polwarth - 04</t>
  </si>
  <si>
    <t>Polwarth - 05</t>
  </si>
  <si>
    <t>Polwarth - 06</t>
  </si>
  <si>
    <t>Dalry and Fountainbridge - 01</t>
  </si>
  <si>
    <t>Dalry and Fountainbridge - 02</t>
  </si>
  <si>
    <t>Dalry and Fountainbridge - 03</t>
  </si>
  <si>
    <t>Dalry and Fountainbridge - 04</t>
  </si>
  <si>
    <t>Dalry and Fountainbridge - 05</t>
  </si>
  <si>
    <t>Dalry and Fountainbridge - 06</t>
  </si>
  <si>
    <t>Dalry and Fountainbridge - 07</t>
  </si>
  <si>
    <t>Dalry and Fountainbridge - 08</t>
  </si>
  <si>
    <t>Tollcross - 01</t>
  </si>
  <si>
    <t>Tollcross - 02</t>
  </si>
  <si>
    <t>Tollcross - 03</t>
  </si>
  <si>
    <t>Tollcross - 04</t>
  </si>
  <si>
    <t>Tollcross - 05</t>
  </si>
  <si>
    <t>Tollcross - 06</t>
  </si>
  <si>
    <t>Tollcross - 07</t>
  </si>
  <si>
    <t>Meadows and Southside - 01</t>
  </si>
  <si>
    <t>Meadows and Southside - 02</t>
  </si>
  <si>
    <t>Meadows and Southside - 03</t>
  </si>
  <si>
    <t>Meadows and Southside - 04</t>
  </si>
  <si>
    <t>Meadows and Southside - 05</t>
  </si>
  <si>
    <t>Meadows and Southside - 06</t>
  </si>
  <si>
    <t>Meadows and Southside - 07</t>
  </si>
  <si>
    <t>Meadows and Southside - 08</t>
  </si>
  <si>
    <t>Old Town, Princes Street and Leith Street - 01</t>
  </si>
  <si>
    <t>Old Town, Princes Street and Leith Street - 02</t>
  </si>
  <si>
    <t>Old Town, Princes Street and Leith Street - 03</t>
  </si>
  <si>
    <t>Old Town, Princes Street and Leith Street - 04</t>
  </si>
  <si>
    <t>Old Town, Princes Street and Leith Street - 05</t>
  </si>
  <si>
    <t>Old Town, Princes Street and Leith Street - 06</t>
  </si>
  <si>
    <t>Canongate, Southside and Dumbiedykes - 01</t>
  </si>
  <si>
    <t>Canongate, Southside and Dumbiedykes - 02</t>
  </si>
  <si>
    <t>Canongate, Southside and Dumbiedykes - 03</t>
  </si>
  <si>
    <t>Canongate, Southside and Dumbiedykes - 04</t>
  </si>
  <si>
    <t>Canongate, Southside and Dumbiedykes - 05</t>
  </si>
  <si>
    <t>Canongate, Southside and Dumbiedykes - 06</t>
  </si>
  <si>
    <t>Abbeyhill - 01</t>
  </si>
  <si>
    <t>Abbeyhill - 02</t>
  </si>
  <si>
    <t>Abbeyhill - 03</t>
  </si>
  <si>
    <t>Meadowbank and Abbeyhill North - 01</t>
  </si>
  <si>
    <t>Meadowbank and Abbeyhill North - 02</t>
  </si>
  <si>
    <t>Meadowbank and Abbeyhill North - 03</t>
  </si>
  <si>
    <t>Meadowbank and Abbeyhill North - 04</t>
  </si>
  <si>
    <t>Meadowbank and Abbeyhill North - 05</t>
  </si>
  <si>
    <t>Willowbrae and Duddingston Village - 01</t>
  </si>
  <si>
    <t>Willowbrae and Duddingston Village - 02</t>
  </si>
  <si>
    <t>Willowbrae and Duddingston Village - 03</t>
  </si>
  <si>
    <t>Willowbrae and Duddingston Village - 04</t>
  </si>
  <si>
    <t>Willowbrae and Duddingston Village - 05</t>
  </si>
  <si>
    <t>Willowbrae and Duddingston Village - 06</t>
  </si>
  <si>
    <t>Willowbrae and Duddingston Village - 07</t>
  </si>
  <si>
    <t>Craigmillar - 01</t>
  </si>
  <si>
    <t>Craigmillar - 02</t>
  </si>
  <si>
    <t>Craigmillar - 03</t>
  </si>
  <si>
    <t>Craigmillar - 04</t>
  </si>
  <si>
    <t>Craigmillar - 05</t>
  </si>
  <si>
    <t>Niddrie - 01</t>
  </si>
  <si>
    <t>Niddrie - 02</t>
  </si>
  <si>
    <t>Niddrie - 03</t>
  </si>
  <si>
    <t>Niddrie - 04</t>
  </si>
  <si>
    <t>Niddrie - 05</t>
  </si>
  <si>
    <t>Niddrie - 06</t>
  </si>
  <si>
    <t>Bingham, Magdalene and The Christians - 01</t>
  </si>
  <si>
    <t>Bingham, Magdalene and The Christians - 02</t>
  </si>
  <si>
    <t>Bingham, Magdalene and The Christians - 03</t>
  </si>
  <si>
    <t>Bingham, Magdalene and The Christians - 04</t>
  </si>
  <si>
    <t>Bingham, Magdalene and The Christians - 05</t>
  </si>
  <si>
    <t>Jewel, Brunstane and Newcraighall - 01</t>
  </si>
  <si>
    <t>Jewel, Brunstane and Newcraighall - 02</t>
  </si>
  <si>
    <t>Jewel, Brunstane and Newcraighall - 03</t>
  </si>
  <si>
    <t>Jewel, Brunstane and Newcraighall - 04</t>
  </si>
  <si>
    <t>Jewel, Brunstane and Newcraighall - 05</t>
  </si>
  <si>
    <t>Joppa - 01</t>
  </si>
  <si>
    <t>Joppa - 02</t>
  </si>
  <si>
    <t>Joppa - 03</t>
  </si>
  <si>
    <t>Joppa - 04</t>
  </si>
  <si>
    <t>Joppa - 05</t>
  </si>
  <si>
    <t>Joppa - 06</t>
  </si>
  <si>
    <t>Portobello - 01</t>
  </si>
  <si>
    <t>Portobello - 02</t>
  </si>
  <si>
    <t>Portobello - 03</t>
  </si>
  <si>
    <t>Portobello - 04</t>
  </si>
  <si>
    <t>Portobello - 05</t>
  </si>
  <si>
    <t>Portobello - 06</t>
  </si>
  <si>
    <t>Duddingston and Portobello South - 01</t>
  </si>
  <si>
    <t>Duddingston and Portobello South - 02</t>
  </si>
  <si>
    <t>Duddingston and Portobello South - 03</t>
  </si>
  <si>
    <t>Duddingston and Portobello South - 04</t>
  </si>
  <si>
    <t>Duddingston and Portobello South - 05</t>
  </si>
  <si>
    <t>Mountcastle - 01</t>
  </si>
  <si>
    <t>Mountcastle - 02</t>
  </si>
  <si>
    <t>Mountcastle - 03</t>
  </si>
  <si>
    <t>Mountcastle - 04</t>
  </si>
  <si>
    <t>Northfield and Piershill - 01</t>
  </si>
  <si>
    <t>Northfield and Piershill - 02</t>
  </si>
  <si>
    <t>Northfield and Piershill - 03</t>
  </si>
  <si>
    <t>Northfield and Piershill - 04</t>
  </si>
  <si>
    <t>Craigentinny - 01</t>
  </si>
  <si>
    <t>Craigentinny - 02</t>
  </si>
  <si>
    <t>Craigentinny - 03</t>
  </si>
  <si>
    <t>Craigentinny - 04</t>
  </si>
  <si>
    <t>Restalrig (Loganlea) and Craigentinny West - 01</t>
  </si>
  <si>
    <t>Restalrig (Loganlea) and Craigentinny West - 02</t>
  </si>
  <si>
    <t>Restalrig (Loganlea) and Craigentinny West - 03</t>
  </si>
  <si>
    <t>Restalrig (Loganlea) and Craigentinny West - 04</t>
  </si>
  <si>
    <t>Restalrig (Loganlea) and Craigentinny West - 05</t>
  </si>
  <si>
    <t>Restalrig and Lochend - 01</t>
  </si>
  <si>
    <t>Restalrig and Lochend - 02</t>
  </si>
  <si>
    <t>Restalrig and Lochend - 03</t>
  </si>
  <si>
    <t>Restalrig and Lochend - 04</t>
  </si>
  <si>
    <t>Restalrig and Lochend - 05</t>
  </si>
  <si>
    <t>Restalrig and Lochend - 06</t>
  </si>
  <si>
    <t>Leith (Hermitage and Prospect Bank) - 01</t>
  </si>
  <si>
    <t>Leith (Hermitage and Prospect Bank) - 02</t>
  </si>
  <si>
    <t>Leith (Hermitage and Prospect Bank) - 03</t>
  </si>
  <si>
    <t>Leith (Hermitage and Prospect Bank) - 04</t>
  </si>
  <si>
    <t>Leith (Hermitage and Prospect Bank) - 05</t>
  </si>
  <si>
    <t>Leith (Hermitage and Prospect Bank) - 06</t>
  </si>
  <si>
    <t>Western Harbour and Leith Docks - 01</t>
  </si>
  <si>
    <t>Western Harbour and Leith Docks - 02</t>
  </si>
  <si>
    <t>Western Harbour and Leith Docks - 03</t>
  </si>
  <si>
    <t>Western Harbour and Leith Docks - 04</t>
  </si>
  <si>
    <t>North Leith and Newhaven - 01</t>
  </si>
  <si>
    <t>North Leith and Newhaven - 02</t>
  </si>
  <si>
    <t>North Leith and Newhaven - 03</t>
  </si>
  <si>
    <t>North Leith and Newhaven - 04</t>
  </si>
  <si>
    <t>North Leith and Newhaven - 05</t>
  </si>
  <si>
    <t>North Leith and Newhaven - 06</t>
  </si>
  <si>
    <t>The Shore and Constitution Street - 01</t>
  </si>
  <si>
    <t>The Shore and Constitution Street - 02</t>
  </si>
  <si>
    <t>The Shore and Constitution Street - 03</t>
  </si>
  <si>
    <t>The Shore and Constitution Street - 04</t>
  </si>
  <si>
    <t>The Shore and Constitution Street - 05</t>
  </si>
  <si>
    <t>The Shore and Constitution Street - 06</t>
  </si>
  <si>
    <t>The Shore and Constitution Street - 07</t>
  </si>
  <si>
    <t>Great Junction Street - 01</t>
  </si>
  <si>
    <t>Great Junction Street - 02</t>
  </si>
  <si>
    <t>Great Junction Street - 03</t>
  </si>
  <si>
    <t>Great Junction Street - 04</t>
  </si>
  <si>
    <t>Great Junction Street - 05</t>
  </si>
  <si>
    <t>Great Junction Street - 06</t>
  </si>
  <si>
    <t>Great Junction Street - 07</t>
  </si>
  <si>
    <t>South Leith - 01</t>
  </si>
  <si>
    <t>South Leith - 02</t>
  </si>
  <si>
    <t>South Leith - 03</t>
  </si>
  <si>
    <t>South Leith - 04</t>
  </si>
  <si>
    <t>South Leith - 05</t>
  </si>
  <si>
    <t>South Leith - 06</t>
  </si>
  <si>
    <t>Easter Road and Hawkhill Avenue - 01</t>
  </si>
  <si>
    <t>Easter Road and Hawkhill Avenue - 02</t>
  </si>
  <si>
    <t>Easter Road and Hawkhill Avenue - 03</t>
  </si>
  <si>
    <t>Easter Road and Hawkhill Avenue - 04</t>
  </si>
  <si>
    <t>Leith (Albert Street) - 01</t>
  </si>
  <si>
    <t>Leith (Albert Street) - 02</t>
  </si>
  <si>
    <t>Leith (Albert Street) - 03</t>
  </si>
  <si>
    <t>Leith (Albert Street) - 04</t>
  </si>
  <si>
    <t>Hillside and Calton Hill - 01</t>
  </si>
  <si>
    <t>Hillside and Calton Hill - 02</t>
  </si>
  <si>
    <t>Hillside and Calton Hill - 03</t>
  </si>
  <si>
    <t>Hillside and Calton Hill - 04</t>
  </si>
  <si>
    <t>Hillside and Calton Hill - 05</t>
  </si>
  <si>
    <t>Hillside and Calton Hill - 06</t>
  </si>
  <si>
    <t>Hillside and Calton Hill - 07</t>
  </si>
  <si>
    <t>Pilrig - 01</t>
  </si>
  <si>
    <t>Pilrig - 02</t>
  </si>
  <si>
    <t>Pilrig - 03</t>
  </si>
  <si>
    <t>Pilrig - 04</t>
  </si>
  <si>
    <t>Bonnington - 01</t>
  </si>
  <si>
    <t>Bonnington - 02</t>
  </si>
  <si>
    <t>Bonnington - 03</t>
  </si>
  <si>
    <t>Bonnington - 04</t>
  </si>
  <si>
    <t>Trinity East and The Dudleys - 01</t>
  </si>
  <si>
    <t>Trinity East and The Dudleys - 02</t>
  </si>
  <si>
    <t>Trinity East and The Dudleys - 03</t>
  </si>
  <si>
    <t>Trinity East and The Dudleys - 04</t>
  </si>
  <si>
    <t>Trinity East and The Dudleys - 05</t>
  </si>
  <si>
    <t>Trinity - 01</t>
  </si>
  <si>
    <t>Trinity - 02</t>
  </si>
  <si>
    <t>Trinity - 03</t>
  </si>
  <si>
    <t>Trinity - 04</t>
  </si>
  <si>
    <t>Trinity - 05</t>
  </si>
  <si>
    <t>Trinity - 06</t>
  </si>
  <si>
    <t>Inverleith, Goldenacre and Warriston - 01</t>
  </si>
  <si>
    <t>Inverleith, Goldenacre and Warriston - 02</t>
  </si>
  <si>
    <t>Inverleith, Goldenacre and Warriston - 03</t>
  </si>
  <si>
    <t>Inverleith, Goldenacre and Warriston - 04</t>
  </si>
  <si>
    <t>Broughton North and Powderhall - 01</t>
  </si>
  <si>
    <t>Broughton North and Powderhall - 02</t>
  </si>
  <si>
    <t>Broughton North and Powderhall - 03</t>
  </si>
  <si>
    <t>Broughton North and Powderhall - 04</t>
  </si>
  <si>
    <t>Broughton South - 01</t>
  </si>
  <si>
    <t>Broughton South - 02</t>
  </si>
  <si>
    <t>Broughton South - 03</t>
  </si>
  <si>
    <t>Broughton South - 04</t>
  </si>
  <si>
    <t>Broughton South - 05</t>
  </si>
  <si>
    <t>New Town East and Gayfield - 01</t>
  </si>
  <si>
    <t>New Town East and Gayfield - 02</t>
  </si>
  <si>
    <t>New Town East and Gayfield - 03</t>
  </si>
  <si>
    <t>New Town East and Gayfield - 04</t>
  </si>
  <si>
    <t>New Town West - 01</t>
  </si>
  <si>
    <t>New Town West - 02</t>
  </si>
  <si>
    <t>New Town West - 03</t>
  </si>
  <si>
    <t>New Town West - 04</t>
  </si>
  <si>
    <t>Canonmills and New Town North - 01</t>
  </si>
  <si>
    <t>Canonmills and New Town North - 02</t>
  </si>
  <si>
    <t>Canonmills and New Town North - 03</t>
  </si>
  <si>
    <t>Canonmills and New Town North - 04</t>
  </si>
  <si>
    <t>Stockbridge - 01</t>
  </si>
  <si>
    <t>Stockbridge - 02</t>
  </si>
  <si>
    <t>Stockbridge - 03</t>
  </si>
  <si>
    <t>Stockbridge - 04</t>
  </si>
  <si>
    <t>Stockbridge - 05</t>
  </si>
  <si>
    <t>Stockbridge - 06</t>
  </si>
  <si>
    <t>Stockbridge - 07</t>
  </si>
  <si>
    <t>Comely Bank - 01</t>
  </si>
  <si>
    <t>Comely Bank - 02</t>
  </si>
  <si>
    <t>Comely Bank - 03</t>
  </si>
  <si>
    <t>Comely Bank - 04</t>
  </si>
  <si>
    <t>Deans Village - 01</t>
  </si>
  <si>
    <t>Deans Village - 02</t>
  </si>
  <si>
    <t>Deans Village - 03</t>
  </si>
  <si>
    <t>Deans Village - 04</t>
  </si>
  <si>
    <t>Deans Village - 05</t>
  </si>
  <si>
    <t>Deans Village - 06</t>
  </si>
  <si>
    <t>Deans Village - 07</t>
  </si>
  <si>
    <t>Balgreen and Roseburn - 01</t>
  </si>
  <si>
    <t>Balgreen and Roseburn - 02</t>
  </si>
  <si>
    <t>Balgreen and Roseburn - 03</t>
  </si>
  <si>
    <t>Balgreen and Roseburn - 04</t>
  </si>
  <si>
    <t>Balgreen and Roseburn - 05</t>
  </si>
  <si>
    <t>Balgreen and Roseburn - 06</t>
  </si>
  <si>
    <t>Murrayfield and Ravelston - 01</t>
  </si>
  <si>
    <t>Murrayfield and Ravelston - 02</t>
  </si>
  <si>
    <t>Murrayfield and Ravelston - 03</t>
  </si>
  <si>
    <t>Murrayfield and Ravelston - 04</t>
  </si>
  <si>
    <t>Murrayfield and Ravelston - 05</t>
  </si>
  <si>
    <t>Craigleith, Orchard Brae and Crewe Toll - 01</t>
  </si>
  <si>
    <t>Craigleith, Orchard Brae and Crewe Toll - 02</t>
  </si>
  <si>
    <t>Craigleith, Orchard Brae and Crewe Toll - 03</t>
  </si>
  <si>
    <t>Craigleith, Orchard Brae and Crewe Toll - 04</t>
  </si>
  <si>
    <t>Craigleith, Orchard Brae and Crewe Toll - 05</t>
  </si>
  <si>
    <t>Craigleith, Orchard Brae and Crewe Toll - 06</t>
  </si>
  <si>
    <t>Blackhall - 01</t>
  </si>
  <si>
    <t>Blackhall - 02</t>
  </si>
  <si>
    <t>Blackhall - 03</t>
  </si>
  <si>
    <t>Blackhall - 04</t>
  </si>
  <si>
    <t>Blackhall - 05</t>
  </si>
  <si>
    <t>Blackhall - 06</t>
  </si>
  <si>
    <t>Blackhall - 07</t>
  </si>
  <si>
    <t>Drylaw - 01</t>
  </si>
  <si>
    <t>Drylaw - 02</t>
  </si>
  <si>
    <t>Drylaw - 03</t>
  </si>
  <si>
    <t>Drylaw - 04</t>
  </si>
  <si>
    <t>Drylaw - 05</t>
  </si>
  <si>
    <t>West Pilton - 01</t>
  </si>
  <si>
    <t>West Pilton - 02</t>
  </si>
  <si>
    <t>West Pilton - 03</t>
  </si>
  <si>
    <t>West Pilton - 04</t>
  </si>
  <si>
    <t>West Pilton - 05</t>
  </si>
  <si>
    <t>Boswall and Pilton - 01</t>
  </si>
  <si>
    <t>Boswall and Pilton - 02</t>
  </si>
  <si>
    <t>Boswall and Pilton - 03</t>
  </si>
  <si>
    <t>Boswall and Pilton - 04</t>
  </si>
  <si>
    <t>Boswall and Pilton - 05</t>
  </si>
  <si>
    <t>Boswall and Pilton - 06</t>
  </si>
  <si>
    <t>Boswall and Pilton - 07</t>
  </si>
  <si>
    <t>Granton South and Wardieburn - 01</t>
  </si>
  <si>
    <t>Granton South and Wardieburn - 02</t>
  </si>
  <si>
    <t>Granton South and Wardieburn - 03</t>
  </si>
  <si>
    <t>Granton South and Wardieburn - 04</t>
  </si>
  <si>
    <t>Granton and Royston Mains - 01</t>
  </si>
  <si>
    <t>Granton and Royston Mains - 02</t>
  </si>
  <si>
    <t>Granton and Royston Mains - 03</t>
  </si>
  <si>
    <t>Granton and Royston Mains - 04</t>
  </si>
  <si>
    <t>Granton West and Salvesen - 01</t>
  </si>
  <si>
    <t>Granton West and Salvesen - 02</t>
  </si>
  <si>
    <t>Granton West and Salvesen - 03</t>
  </si>
  <si>
    <t>Granton West and Salvesen - 04</t>
  </si>
  <si>
    <t>Granton West and Salvesen - 05</t>
  </si>
  <si>
    <t>Muirhouse - 01</t>
  </si>
  <si>
    <t>Muirhouse - 02</t>
  </si>
  <si>
    <t>Muirhouse - 03</t>
  </si>
  <si>
    <t>Muirhouse - 04</t>
  </si>
  <si>
    <t>Muirhouse - 05</t>
  </si>
  <si>
    <t>Muirhouse - 06</t>
  </si>
  <si>
    <t>Siverknowes and Davidson's Mains - 01</t>
  </si>
  <si>
    <t>Siverknowes and Davidson's Mains - 02</t>
  </si>
  <si>
    <t>Siverknowes and Davidson's Mains - 03</t>
  </si>
  <si>
    <t>Siverknowes and Davidson's Mains - 04</t>
  </si>
  <si>
    <t>Siverknowes and Davidson's Mains - 05</t>
  </si>
  <si>
    <t>Siverknowes and Davidson's Mains - 06</t>
  </si>
  <si>
    <t>Cramond - 01</t>
  </si>
  <si>
    <t>Cramond - 02</t>
  </si>
  <si>
    <t>Cramond - 03</t>
  </si>
  <si>
    <t>Barnton, Cammo and Cramond South - 01</t>
  </si>
  <si>
    <t>Barnton, Cammo and Cramond South - 02</t>
  </si>
  <si>
    <t>Barnton, Cammo and Cramond South - 03</t>
  </si>
  <si>
    <t>Barnton, Cammo and Cramond South - 04</t>
  </si>
  <si>
    <t>Clermiston and Drumbrae - 01</t>
  </si>
  <si>
    <t>Clermiston and Drumbrae - 02</t>
  </si>
  <si>
    <t>Clermiston and Drumbrae - 03</t>
  </si>
  <si>
    <t>Clermiston and Drumbrae - 04</t>
  </si>
  <si>
    <t>Clermiston and Drumbrae - 05</t>
  </si>
  <si>
    <t>Clermiston and Drumbrae - 06</t>
  </si>
  <si>
    <t>Clermiston and Drumbrae - 07</t>
  </si>
  <si>
    <t>East Craigs North - 01</t>
  </si>
  <si>
    <t>East Craigs North - 02</t>
  </si>
  <si>
    <t>East Craigs North - 03</t>
  </si>
  <si>
    <t>East Craigs North - 04</t>
  </si>
  <si>
    <t>East Craigs North - 05</t>
  </si>
  <si>
    <t>East Craigs South - 01</t>
  </si>
  <si>
    <t>East Craigs South - 02</t>
  </si>
  <si>
    <t>East Craigs South - 03</t>
  </si>
  <si>
    <t>East Craigs South - 04</t>
  </si>
  <si>
    <t>East Craigs South - 05</t>
  </si>
  <si>
    <t>East Craigs South - 06</t>
  </si>
  <si>
    <t>East Craigs South - 07</t>
  </si>
  <si>
    <t>Corstorphine North - 01</t>
  </si>
  <si>
    <t>Corstorphine North - 02</t>
  </si>
  <si>
    <t>Corstorphine North - 03</t>
  </si>
  <si>
    <t>Corstorphine - 01</t>
  </si>
  <si>
    <t>Corstorphine - 02</t>
  </si>
  <si>
    <t>Corstorphine - 03</t>
  </si>
  <si>
    <t>Corstorphine - 04</t>
  </si>
  <si>
    <t>Corstorphine - 05</t>
  </si>
  <si>
    <t>Corstorphine - 06</t>
  </si>
  <si>
    <t>Corstorphine - 07</t>
  </si>
  <si>
    <t>Carrick Knowe - 01</t>
  </si>
  <si>
    <t>Carrick Knowe - 02</t>
  </si>
  <si>
    <t>Carrick Knowe - 03</t>
  </si>
  <si>
    <t>Carrick Knowe - 04</t>
  </si>
  <si>
    <t>Corstorphine South - 01</t>
  </si>
  <si>
    <t>Corstorphine South - 02</t>
  </si>
  <si>
    <t>Corstorphine South - 03</t>
  </si>
  <si>
    <t>Corstorphine South - 04</t>
  </si>
  <si>
    <t>Corstorphine South - 05</t>
  </si>
  <si>
    <t>Corstorphine South - 06</t>
  </si>
  <si>
    <t>South Gyle - 01</t>
  </si>
  <si>
    <t>South Gyle - 02</t>
  </si>
  <si>
    <t>South Gyle - 03</t>
  </si>
  <si>
    <t>South Gyle - 04</t>
  </si>
  <si>
    <t>South Gyle - 05</t>
  </si>
  <si>
    <t>South Gyle - 06</t>
  </si>
  <si>
    <t>Ratho, Ingliston and Gogar - 01</t>
  </si>
  <si>
    <t>Ratho, Ingliston and Gogar - 02</t>
  </si>
  <si>
    <t>Ratho, Ingliston and Gogar - 03</t>
  </si>
  <si>
    <t>Ratho, Ingliston and Gogar - 04</t>
  </si>
  <si>
    <t>Dalmeny, Kirkliston and Newbridge - 01</t>
  </si>
  <si>
    <t>Dalmeny, Kirkliston and Newbridge - 02</t>
  </si>
  <si>
    <t>Dalmeny, Kirkliston and Newbridge - 03</t>
  </si>
  <si>
    <t>Dalmeny, Kirkliston and Newbridge - 04</t>
  </si>
  <si>
    <t>Dalmeny, Kirkliston and Newbridge - 05</t>
  </si>
  <si>
    <t>Dalmeny, Kirkliston and Newbridge - 06</t>
  </si>
  <si>
    <t>Queensferry East - 01</t>
  </si>
  <si>
    <t>Queensferry East - 02</t>
  </si>
  <si>
    <t>Queensferry East - 03</t>
  </si>
  <si>
    <t>Queensferry East - 04</t>
  </si>
  <si>
    <t>Queensferry East - 05</t>
  </si>
  <si>
    <t>Queensferry East - 06</t>
  </si>
  <si>
    <t>Queensferry West - 01</t>
  </si>
  <si>
    <t>Queensferry West - 02</t>
  </si>
  <si>
    <t>Queensferry West - 03</t>
  </si>
  <si>
    <t>Queensferry West - 04</t>
  </si>
  <si>
    <t>Queensferry West - 05</t>
  </si>
  <si>
    <t>Barra and South Uist - 01</t>
  </si>
  <si>
    <t>Barra and South Uist - 02</t>
  </si>
  <si>
    <t>Barra and South Uist - 03</t>
  </si>
  <si>
    <t>Barra and South Uist - 04</t>
  </si>
  <si>
    <t>Barra and South Uist - 05</t>
  </si>
  <si>
    <t>Benbecula and North Uist - 01</t>
  </si>
  <si>
    <t>Benbecula and North Uist - 02</t>
  </si>
  <si>
    <t>Benbecula and North Uist - 03</t>
  </si>
  <si>
    <t>Benbecula and North Uist - 04</t>
  </si>
  <si>
    <t>Harris - 01</t>
  </si>
  <si>
    <t>Harris - 02</t>
  </si>
  <si>
    <t>South Lewis - 01</t>
  </si>
  <si>
    <t>South Lewis - 02</t>
  </si>
  <si>
    <t>South Lewis - 03</t>
  </si>
  <si>
    <t>Northwest Lewis - 01</t>
  </si>
  <si>
    <t>Northwest Lewis - 02</t>
  </si>
  <si>
    <t>Northwest Lewis - 03</t>
  </si>
  <si>
    <t>Northwest Lewis - 04</t>
  </si>
  <si>
    <t>Northwest Lewis - 05</t>
  </si>
  <si>
    <t>Northwest Lewis - 06</t>
  </si>
  <si>
    <t>Broadbay - 01</t>
  </si>
  <si>
    <t>Broadbay - 02</t>
  </si>
  <si>
    <t>Broadbay - 03</t>
  </si>
  <si>
    <t>Broadbay - 04</t>
  </si>
  <si>
    <t>Stornoway West - 01</t>
  </si>
  <si>
    <t>Stornoway West - 02</t>
  </si>
  <si>
    <t>Stornoway West - 03</t>
  </si>
  <si>
    <t>Stornoway West - 04</t>
  </si>
  <si>
    <t>Stornoway East - 01</t>
  </si>
  <si>
    <t>Stornoway East - 02</t>
  </si>
  <si>
    <t>Stornoway East - 03</t>
  </si>
  <si>
    <t>Stornoway East - 04</t>
  </si>
  <si>
    <t>Point - 01</t>
  </si>
  <si>
    <t>Point - 02</t>
  </si>
  <si>
    <t>Point - 03</t>
  </si>
  <si>
    <t>Point - 04</t>
  </si>
  <si>
    <t>Dunipace - 01</t>
  </si>
  <si>
    <t>Dunipace - 02</t>
  </si>
  <si>
    <t>Dunipace - 03</t>
  </si>
  <si>
    <t>Dunipace - 04</t>
  </si>
  <si>
    <t>Dunipace - 05</t>
  </si>
  <si>
    <t>Fankerton, Stoneywood and Denny Town - 01</t>
  </si>
  <si>
    <t>Fankerton, Stoneywood and Denny Town - 02</t>
  </si>
  <si>
    <t>Fankerton, Stoneywood and Denny Town - 03</t>
  </si>
  <si>
    <t>Fankerton, Stoneywood and Denny Town - 04</t>
  </si>
  <si>
    <t>Fankerton, Stoneywood and Denny Town - 05</t>
  </si>
  <si>
    <t>Fankerton, Stoneywood and Denny Town - 06</t>
  </si>
  <si>
    <t>Denny - Nethermains - 01</t>
  </si>
  <si>
    <t>Denny - Nethermains - 02</t>
  </si>
  <si>
    <t>Denny - Nethermains - 03</t>
  </si>
  <si>
    <t>Denny - Nethermains - 04</t>
  </si>
  <si>
    <t>Denny - Nethermains - 05</t>
  </si>
  <si>
    <t>Denny - Nethermains - 06</t>
  </si>
  <si>
    <t>Head of Muir and Dennyloanhead - 01</t>
  </si>
  <si>
    <t>Head of Muir and Dennyloanhead - 02</t>
  </si>
  <si>
    <t>Head of Muir and Dennyloanhead - 03</t>
  </si>
  <si>
    <t>Head of Muir and Dennyloanhead - 04</t>
  </si>
  <si>
    <t>Banknock, Haggs and Longcroft - 01</t>
  </si>
  <si>
    <t>Banknock, Haggs and Longcroft - 02</t>
  </si>
  <si>
    <t>Banknock, Haggs and Longcroft - 03</t>
  </si>
  <si>
    <t>Banknock, Haggs and Longcroft - 04</t>
  </si>
  <si>
    <t>Banknock, Haggs and Longcroft - 05</t>
  </si>
  <si>
    <t>Banknock, Haggs and Longcroft - 06</t>
  </si>
  <si>
    <t>Bonnybridge - 01</t>
  </si>
  <si>
    <t>Bonnybridge - 02</t>
  </si>
  <si>
    <t>Bonnybridge - 03</t>
  </si>
  <si>
    <t>Bonnybridge - 04</t>
  </si>
  <si>
    <t>Bonnybridge - 05</t>
  </si>
  <si>
    <t>Bonnybridge - 06</t>
  </si>
  <si>
    <t>High Bonnybridge and Greenhill - 01</t>
  </si>
  <si>
    <t>High Bonnybridge and Greenhill - 02</t>
  </si>
  <si>
    <t>High Bonnybridge and Greenhill - 03</t>
  </si>
  <si>
    <t>High Bonnybridge and Greenhill - 04</t>
  </si>
  <si>
    <t>High Bonnybridge and Greenhill - 05</t>
  </si>
  <si>
    <t>Larbert - North Broomage and Inches - 01</t>
  </si>
  <si>
    <t>Larbert - North Broomage and Inches - 02</t>
  </si>
  <si>
    <t>Larbert - North Broomage and Inches - 03</t>
  </si>
  <si>
    <t>Larbert - North Broomage and Inches - 04</t>
  </si>
  <si>
    <t>Larbert - North Broomage and Inches - 05</t>
  </si>
  <si>
    <t>Larbert - North Broomage and Inches - 06</t>
  </si>
  <si>
    <t>Larbert - South Broomage and Village - 01</t>
  </si>
  <si>
    <t>Larbert - South Broomage and Village - 02</t>
  </si>
  <si>
    <t>Larbert - South Broomage and Village - 03</t>
  </si>
  <si>
    <t>Larbert - South Broomage and Village - 04</t>
  </si>
  <si>
    <t>Larbert - South Broomage and Village - 05</t>
  </si>
  <si>
    <t>Stenhousemuir West - 01</t>
  </si>
  <si>
    <t>Stenhousemuir West - 02</t>
  </si>
  <si>
    <t>Stenhousemuir West - 03</t>
  </si>
  <si>
    <t>Stenhousemuir West - 04</t>
  </si>
  <si>
    <t>Stenhousemuir East - 01</t>
  </si>
  <si>
    <t>Stenhousemuir East - 02</t>
  </si>
  <si>
    <t>Stenhousemuir East - 03</t>
  </si>
  <si>
    <t>Stenhousemuir East - 04</t>
  </si>
  <si>
    <t>Stenhousemuir East - 05</t>
  </si>
  <si>
    <t>Stenhousemuir - Antonshill - 01</t>
  </si>
  <si>
    <t>Stenhousemuir - Antonshill - 02</t>
  </si>
  <si>
    <t>Stenhousemuir - Antonshill - 03</t>
  </si>
  <si>
    <t>Stenhousemuir - Antonshill - 04</t>
  </si>
  <si>
    <t>Stenhousemuir - Antonshill - 05</t>
  </si>
  <si>
    <t>Carron - 01</t>
  </si>
  <si>
    <t>Carron - 02</t>
  </si>
  <si>
    <t>Carron - 03</t>
  </si>
  <si>
    <t>Carron - 04</t>
  </si>
  <si>
    <t>Carronshore - 01</t>
  </si>
  <si>
    <t>Carronshore - 02</t>
  </si>
  <si>
    <t>Carronshore - 03</t>
  </si>
  <si>
    <t>Carronshore - 04</t>
  </si>
  <si>
    <t>Carse and Grangemouth Old Town - 01</t>
  </si>
  <si>
    <t>Carse and Grangemouth Old Town - 02</t>
  </si>
  <si>
    <t>Carse and Grangemouth Old Town - 03</t>
  </si>
  <si>
    <t>Carse and Grangemouth Old Town - 04</t>
  </si>
  <si>
    <t>Carse and Grangemouth Old Town - 05</t>
  </si>
  <si>
    <t>Falkirk - Bainsford and Langlees - 01</t>
  </si>
  <si>
    <t>Falkirk - Bainsford and Langlees - 02</t>
  </si>
  <si>
    <t>Falkirk - Bainsford and Langlees - 03</t>
  </si>
  <si>
    <t>Falkirk - Bainsford and Langlees - 04</t>
  </si>
  <si>
    <t>Falkirk - Bainsford and Langlees - 05</t>
  </si>
  <si>
    <t>Falkirk - Bainsford and Langlees - 06</t>
  </si>
  <si>
    <t>Falkirk - Merchiston and New Carron Village - 01</t>
  </si>
  <si>
    <t>Falkirk - Merchiston and New Carron Village - 02</t>
  </si>
  <si>
    <t>Falkirk - Merchiston and New Carron Village - 03</t>
  </si>
  <si>
    <t>Falkirk - Merchiston and New Carron Village - 04</t>
  </si>
  <si>
    <t>Falkirk - Merchiston and New Carron Village - 05</t>
  </si>
  <si>
    <t>Falkirk - Merchiston and New Carron Village - 06</t>
  </si>
  <si>
    <t>Falkirk - Grahamston - 01</t>
  </si>
  <si>
    <t>Falkirk - Grahamston - 02</t>
  </si>
  <si>
    <t>Falkirk - Grahamston - 03</t>
  </si>
  <si>
    <t>Falkirk - Grahamston - 04</t>
  </si>
  <si>
    <t>Falkirk - Grahamston - 05</t>
  </si>
  <si>
    <t>Falkirk - Middlefield - 01</t>
  </si>
  <si>
    <t>Falkirk - Middlefield - 02</t>
  </si>
  <si>
    <t>Falkirk - Middlefield - 03</t>
  </si>
  <si>
    <t>Falkirk - Middlefield - 04</t>
  </si>
  <si>
    <t>Falkirk - Middlefield - 05</t>
  </si>
  <si>
    <t>Falkirk - Middlefield - 06</t>
  </si>
  <si>
    <t>Falkirk - Town Centre and Callendar Park - 01</t>
  </si>
  <si>
    <t>Falkirk - Town Centre and Callendar Park - 02</t>
  </si>
  <si>
    <t>Falkirk - Town Centre and Callendar Park - 03</t>
  </si>
  <si>
    <t>Falkirk - Town Centre and Callendar Park - 04</t>
  </si>
  <si>
    <t>Falkirk - Town Centre and Callendar Park - 05</t>
  </si>
  <si>
    <t>Falkirk - Bantaskin - 01</t>
  </si>
  <si>
    <t>Falkirk - Bantaskin - 02</t>
  </si>
  <si>
    <t>Falkirk - Bantaskin - 03</t>
  </si>
  <si>
    <t>Falkirk - Bantaskin - 04</t>
  </si>
  <si>
    <t>Falkirk - Bantaskin - 05</t>
  </si>
  <si>
    <t>Falkirk - Camelon East - 01</t>
  </si>
  <si>
    <t>Falkirk - Camelon East - 02</t>
  </si>
  <si>
    <t>Falkirk - Camelon East - 03</t>
  </si>
  <si>
    <t>Falkirk - Camelon East - 04</t>
  </si>
  <si>
    <t>Falkirk - Camelon East - 05</t>
  </si>
  <si>
    <t>Falkirk - Camelon West - 01</t>
  </si>
  <si>
    <t>Falkirk - Camelon West - 02</t>
  </si>
  <si>
    <t>Falkirk - Camelon West - 03</t>
  </si>
  <si>
    <t>Falkirk - Camelon West - 04</t>
  </si>
  <si>
    <t>Falkirk - Tamfourhill - 01</t>
  </si>
  <si>
    <t>Falkirk - Tamfourhill - 02</t>
  </si>
  <si>
    <t>Falkirk - Tamfourhill - 03</t>
  </si>
  <si>
    <t>Falkirk - Tamfourhill - 04</t>
  </si>
  <si>
    <t>Falkirk - Lochgreen and Lionthorn - 01</t>
  </si>
  <si>
    <t>Falkirk - Lochgreen and Lionthorn - 02</t>
  </si>
  <si>
    <t>Falkirk - Lochgreen and Lionthorn - 03</t>
  </si>
  <si>
    <t>Falkirk - Lochgreen and Lionthorn - 04</t>
  </si>
  <si>
    <t>Falkirk - Lochgreen and Lionthorn - 05</t>
  </si>
  <si>
    <t>Hallglen and Glen Village - 01</t>
  </si>
  <si>
    <t>Hallglen and Glen Village - 02</t>
  </si>
  <si>
    <t>Hallglen and Glen Village - 03</t>
  </si>
  <si>
    <t>Hallglen and Glen Village - 04</t>
  </si>
  <si>
    <t>Shieldhill - 01</t>
  </si>
  <si>
    <t>Shieldhill - 02</t>
  </si>
  <si>
    <t>Shieldhill - 03</t>
  </si>
  <si>
    <t>Braes Villages - 01</t>
  </si>
  <si>
    <t>Braes Villages - 02</t>
  </si>
  <si>
    <t>Braes Villages - 03</t>
  </si>
  <si>
    <t>Braes Villages - 04</t>
  </si>
  <si>
    <t>Braes Villages - 05</t>
  </si>
  <si>
    <t>Braes Villages - 06</t>
  </si>
  <si>
    <t>Reddingmuirhead and Overton - 01</t>
  </si>
  <si>
    <t>Reddingmuirhead and Overton - 02</t>
  </si>
  <si>
    <t>Reddingmuirhead and Overton - 03</t>
  </si>
  <si>
    <t>Reddingmuirhead and Overton - 04</t>
  </si>
  <si>
    <t>Brightons and Wallacestone - 01</t>
  </si>
  <si>
    <t>Brightons and Wallacestone - 02</t>
  </si>
  <si>
    <t>Brightons and Wallacestone - 03</t>
  </si>
  <si>
    <t>Brightons and Wallacestone - 04</t>
  </si>
  <si>
    <t>Brightons and Wallacestone - 05</t>
  </si>
  <si>
    <t>Maddiston and Rumford - 01</t>
  </si>
  <si>
    <t>Maddiston and Rumford - 02</t>
  </si>
  <si>
    <t>Maddiston and Rumford - 03</t>
  </si>
  <si>
    <t>Maddiston and Rumford - 04</t>
  </si>
  <si>
    <t>Maddiston and Rumford - 05</t>
  </si>
  <si>
    <t>Maddiston and Rumford - 06</t>
  </si>
  <si>
    <t>Polmont - 01</t>
  </si>
  <si>
    <t>Polmont - 02</t>
  </si>
  <si>
    <t>Polmont - 03</t>
  </si>
  <si>
    <t>Polmont - 04</t>
  </si>
  <si>
    <t>Polmont - 05</t>
  </si>
  <si>
    <t>Polmont - 06</t>
  </si>
  <si>
    <t>Redding - 01</t>
  </si>
  <si>
    <t>Redding - 02</t>
  </si>
  <si>
    <t>Redding - 03</t>
  </si>
  <si>
    <t>Redding - 04</t>
  </si>
  <si>
    <t>Laurieston and Westquarter - 01</t>
  </si>
  <si>
    <t>Laurieston and Westquarter - 02</t>
  </si>
  <si>
    <t>Laurieston and Westquarter - 03</t>
  </si>
  <si>
    <t>Laurieston and Westquarter - 04</t>
  </si>
  <si>
    <t>Grangemouth - Newlands - 01</t>
  </si>
  <si>
    <t>Grangemouth - Newlands - 02</t>
  </si>
  <si>
    <t>Grangemouth - Newlands - 03</t>
  </si>
  <si>
    <t>Grangemouth - Newlands - 04</t>
  </si>
  <si>
    <t>Grangemouth - Newlands - 05</t>
  </si>
  <si>
    <t>Grangemouth - Newlands - 06</t>
  </si>
  <si>
    <t>Grangemouth - Newlands - 07</t>
  </si>
  <si>
    <t>Grangemouth - Newlands - 08</t>
  </si>
  <si>
    <t>Grangemouth - Town Centre - 01</t>
  </si>
  <si>
    <t>Grangemouth - Town Centre - 02</t>
  </si>
  <si>
    <t>Grangemouth - Town Centre - 03</t>
  </si>
  <si>
    <t>Grangemouth - Town Centre - 04</t>
  </si>
  <si>
    <t>Grangemouth - Town Centre - 05</t>
  </si>
  <si>
    <t>Grangemouth - Kersiebank - 01</t>
  </si>
  <si>
    <t>Grangemouth - Kersiebank - 02</t>
  </si>
  <si>
    <t>Grangemouth - Kersiebank - 03</t>
  </si>
  <si>
    <t>Grangemouth - Kersiebank - 04</t>
  </si>
  <si>
    <t>Grangemouth - Kersiebank - 05</t>
  </si>
  <si>
    <t>Grangemouth - Kersiebank - 06</t>
  </si>
  <si>
    <t>Grangemouth - Bowhouse - 01</t>
  </si>
  <si>
    <t>Grangemouth - Bowhouse - 02</t>
  </si>
  <si>
    <t>Grangemouth - Bowhouse - 03</t>
  </si>
  <si>
    <t>Grangemouth - Bowhouse - 04</t>
  </si>
  <si>
    <t>Grangemouth - Bowhouse - 05</t>
  </si>
  <si>
    <t>Bo'ness - Douglas - 01</t>
  </si>
  <si>
    <t>Bo'ness - Douglas - 02</t>
  </si>
  <si>
    <t>Bo'ness - Douglas - 03</t>
  </si>
  <si>
    <t>Bo'ness - Douglas - 04</t>
  </si>
  <si>
    <t>Bo'ness - Douglas - 05</t>
  </si>
  <si>
    <t>Bo'ness - Newtown - 01</t>
  </si>
  <si>
    <t>Bo'ness - Newtown - 02</t>
  </si>
  <si>
    <t>Bo'ness - Newtown - 03</t>
  </si>
  <si>
    <t>Bo'ness - Newtown - 04</t>
  </si>
  <si>
    <t>Bo'ness - Newtown - 05</t>
  </si>
  <si>
    <t>Bo'ness - Kinneil - 01</t>
  </si>
  <si>
    <t>Bo'ness - Kinneil - 02</t>
  </si>
  <si>
    <t>Bo'ness - Kinneil - 03</t>
  </si>
  <si>
    <t>Bo'ness - Kinneil - 04</t>
  </si>
  <si>
    <t>Bo'ness - Kinneil - 05</t>
  </si>
  <si>
    <t>Blackness, Bo'ness - Carriden and Grahamsdyke - 01</t>
  </si>
  <si>
    <t>Blackness, Bo'ness - Carriden and Grahamsdyke - 02</t>
  </si>
  <si>
    <t>Blackness, Bo'ness - Carriden and Grahamsdyke - 03</t>
  </si>
  <si>
    <t>Blackness, Bo'ness - Carriden and Grahamsdyke - 04</t>
  </si>
  <si>
    <t>Blackness, Bo'ness - Carriden and Grahamsdyke - 05</t>
  </si>
  <si>
    <t>Blackness, Bo'ness - Carriden and Grahamsdyke - 06</t>
  </si>
  <si>
    <t>Kincardine North and Tulliallan</t>
  </si>
  <si>
    <t>Kincardine West</t>
  </si>
  <si>
    <t>Kincardine East</t>
  </si>
  <si>
    <t>Kincardine South</t>
  </si>
  <si>
    <t>Blairhall and Landward</t>
  </si>
  <si>
    <t>Oakley North</t>
  </si>
  <si>
    <t>Comrie East</t>
  </si>
  <si>
    <t>Comrie West</t>
  </si>
  <si>
    <t>Oakley East</t>
  </si>
  <si>
    <t>Saline North</t>
  </si>
  <si>
    <t>Saline South</t>
  </si>
  <si>
    <t>Knock Hill Landward</t>
  </si>
  <si>
    <t>Carnock</t>
  </si>
  <si>
    <t>Gowkhall and Landward</t>
  </si>
  <si>
    <t>Torryburn</t>
  </si>
  <si>
    <t>Newmills</t>
  </si>
  <si>
    <t>High Valleyfield East</t>
  </si>
  <si>
    <t>High Valleyfield West</t>
  </si>
  <si>
    <t>Culross and Low Valleyfield</t>
  </si>
  <si>
    <t>Crombie</t>
  </si>
  <si>
    <t>Cairneyhill East</t>
  </si>
  <si>
    <t>Cairneyhill North</t>
  </si>
  <si>
    <t>Cairneyhill West</t>
  </si>
  <si>
    <t>Charlestown and Bellknowes</t>
  </si>
  <si>
    <t>Crossford East and Berrylaw</t>
  </si>
  <si>
    <t>Crossford West</t>
  </si>
  <si>
    <t>Crossford South</t>
  </si>
  <si>
    <t>Wellwood</t>
  </si>
  <si>
    <t>Milesmark East</t>
  </si>
  <si>
    <t>Milesmark West</t>
  </si>
  <si>
    <t>Beveridgewell West</t>
  </si>
  <si>
    <t>Beveridgewell Western and Parkneuk</t>
  </si>
  <si>
    <t>Beveridgewell East</t>
  </si>
  <si>
    <t>Balbridgeburn North</t>
  </si>
  <si>
    <t>Pittencrieff</t>
  </si>
  <si>
    <t>Balbridgeburn South</t>
  </si>
  <si>
    <t>Broomhead</t>
  </si>
  <si>
    <t>Headwell East</t>
  </si>
  <si>
    <t>Bellyeoman South West</t>
  </si>
  <si>
    <t>Headwell North</t>
  </si>
  <si>
    <t>Headwell Central</t>
  </si>
  <si>
    <t>Headwell South West</t>
  </si>
  <si>
    <t>Carnegie Drive</t>
  </si>
  <si>
    <t>Abbey Parks North</t>
  </si>
  <si>
    <t>Abbey Parks South and Brucefield North West</t>
  </si>
  <si>
    <t>Ladys Mill</t>
  </si>
  <si>
    <t>Pitbauchlie West</t>
  </si>
  <si>
    <t>Brucefield West</t>
  </si>
  <si>
    <t>Brucefield South West</t>
  </si>
  <si>
    <t>Brucefield North</t>
  </si>
  <si>
    <t>Brucefield South</t>
  </si>
  <si>
    <t>Transy</t>
  </si>
  <si>
    <t>Garvock Hill South</t>
  </si>
  <si>
    <t>Garvock Hill West</t>
  </si>
  <si>
    <t>Garvock Hill North East</t>
  </si>
  <si>
    <t>Bellyeoman South</t>
  </si>
  <si>
    <t>Queen Margaret Fauld</t>
  </si>
  <si>
    <t>Townhill East</t>
  </si>
  <si>
    <t>Townhill West</t>
  </si>
  <si>
    <t>Bellyeoman North and Townhill Landward</t>
  </si>
  <si>
    <t>Queen Margaret Hospital</t>
  </si>
  <si>
    <t>Kingseathill</t>
  </si>
  <si>
    <t>Duloch North East</t>
  </si>
  <si>
    <t>Duloch North North West</t>
  </si>
  <si>
    <t>Duloch North West</t>
  </si>
  <si>
    <t>South Fod and Calais Muir</t>
  </si>
  <si>
    <t>Lynebank</t>
  </si>
  <si>
    <t>Woodmill South</t>
  </si>
  <si>
    <t>Woodmill North</t>
  </si>
  <si>
    <t>Woodmill West</t>
  </si>
  <si>
    <t>Touch</t>
  </si>
  <si>
    <t>Pitcorthie North West</t>
  </si>
  <si>
    <t>Abbeyview East</t>
  </si>
  <si>
    <t>Abbeyview North</t>
  </si>
  <si>
    <t>Abbeyview Central</t>
  </si>
  <si>
    <t>Abbeyview West</t>
  </si>
  <si>
    <t>Pitcorthie North</t>
  </si>
  <si>
    <t>Pitcorthie North East</t>
  </si>
  <si>
    <t>Abbeyview South East</t>
  </si>
  <si>
    <t>Abbeyview Linburn</t>
  </si>
  <si>
    <t>Duloch East</t>
  </si>
  <si>
    <t>Duloch South East</t>
  </si>
  <si>
    <t>Duloch Central</t>
  </si>
  <si>
    <t>Duloch South</t>
  </si>
  <si>
    <t>Duloch South West</t>
  </si>
  <si>
    <t>Duloch West</t>
  </si>
  <si>
    <t>Masterton South</t>
  </si>
  <si>
    <t>Middlebank</t>
  </si>
  <si>
    <t>Masterton Central</t>
  </si>
  <si>
    <t>Pitcorthie Central</t>
  </si>
  <si>
    <t>Pitcorthie East</t>
  </si>
  <si>
    <t>Pitreavie Castle West</t>
  </si>
  <si>
    <t>Pitreavie Castle East and Heathery</t>
  </si>
  <si>
    <t>Masterton North</t>
  </si>
  <si>
    <t>Pitbauchlie and Pitcorthie North West</t>
  </si>
  <si>
    <t>Pitreavie</t>
  </si>
  <si>
    <t>Pitcorthie West</t>
  </si>
  <si>
    <t>Rosyth Camdean</t>
  </si>
  <si>
    <t>Dunfermline Business Park</t>
  </si>
  <si>
    <t>Pettiesmuir</t>
  </si>
  <si>
    <t>Rosyth Kings North</t>
  </si>
  <si>
    <t>Admiralty North</t>
  </si>
  <si>
    <t>Rosyth Wilderness East</t>
  </si>
  <si>
    <t>Rosyth Kings East</t>
  </si>
  <si>
    <t>Rosyth Wilderness North</t>
  </si>
  <si>
    <t>Admiralty North East</t>
  </si>
  <si>
    <t>Admiralty Central</t>
  </si>
  <si>
    <t>Rosyth Kings South</t>
  </si>
  <si>
    <t>Admiralty South West</t>
  </si>
  <si>
    <t>Admiralty South East</t>
  </si>
  <si>
    <t>Admiralty South</t>
  </si>
  <si>
    <t>Rosyth Dockyard and Castle</t>
  </si>
  <si>
    <t>Rosyth Pease Hill East</t>
  </si>
  <si>
    <t>Rosyth Pease Hill North</t>
  </si>
  <si>
    <t>Rosyth Pease Hill South</t>
  </si>
  <si>
    <t>Inverkeithing Belleknowes</t>
  </si>
  <si>
    <t>Inverkeithing West</t>
  </si>
  <si>
    <t>Inverkeithing Jamestown</t>
  </si>
  <si>
    <t>North Queensferry</t>
  </si>
  <si>
    <t>North Queensferry Ferryhills</t>
  </si>
  <si>
    <t>Inverkeithing Spencerfield North</t>
  </si>
  <si>
    <t>Inverkeithing Spencerfield South</t>
  </si>
  <si>
    <t>Inverkeithing Spittalfield</t>
  </si>
  <si>
    <t>Inverkeithing North East</t>
  </si>
  <si>
    <t>Dalgety Letham Hill South</t>
  </si>
  <si>
    <t>Dalgety Letham Hill</t>
  </si>
  <si>
    <t>Dalgety Letham Farm</t>
  </si>
  <si>
    <t>Hillend</t>
  </si>
  <si>
    <t>Dalgety Steeple Clump</t>
  </si>
  <si>
    <t>Dalgety Bay East</t>
  </si>
  <si>
    <t>Dalgety Bay South East</t>
  </si>
  <si>
    <t>Dalgety St Davids Clump</t>
  </si>
  <si>
    <t>Dalgety Bogend Wood</t>
  </si>
  <si>
    <t>Dalgety Longhill Park</t>
  </si>
  <si>
    <t>Dalgety Donibristle South</t>
  </si>
  <si>
    <t>Dalgety Ross Plantation</t>
  </si>
  <si>
    <t>Dalgety Crow Hill</t>
  </si>
  <si>
    <t>Dalgety Donibristle and Hillend</t>
  </si>
  <si>
    <t>Halbeath</t>
  </si>
  <si>
    <t>Crossgates South Knowe and Annfield</t>
  </si>
  <si>
    <t>Crossgates North</t>
  </si>
  <si>
    <t>Crossgates North East</t>
  </si>
  <si>
    <t>Crossgates North Knowe</t>
  </si>
  <si>
    <t>Hill of Beath and Landward</t>
  </si>
  <si>
    <t>Beath Woodend</t>
  </si>
  <si>
    <t>Hill of Beath</t>
  </si>
  <si>
    <t>Beath South West</t>
  </si>
  <si>
    <t>Cowdenbeath North West</t>
  </si>
  <si>
    <t>Cowdenbeath Foulford</t>
  </si>
  <si>
    <t>Cowdenbeath North</t>
  </si>
  <si>
    <t>Cowdenbeath Glenfield</t>
  </si>
  <si>
    <t>Leuchatsbeath</t>
  </si>
  <si>
    <t>Cowdenbeath North East</t>
  </si>
  <si>
    <t>Kelty Elmwood</t>
  </si>
  <si>
    <t>Kelty West</t>
  </si>
  <si>
    <t>Kelty South West</t>
  </si>
  <si>
    <t>Kelty Blairadam Park</t>
  </si>
  <si>
    <t>Kelty Seafar</t>
  </si>
  <si>
    <t>Kelty East</t>
  </si>
  <si>
    <t>Kelty Oakfield</t>
  </si>
  <si>
    <t>Kelty Central</t>
  </si>
  <si>
    <t>Kelty North East</t>
  </si>
  <si>
    <t>Lochore North</t>
  </si>
  <si>
    <t>Lochore Central</t>
  </si>
  <si>
    <t>Crosshill and Lochore South</t>
  </si>
  <si>
    <t>Glencraig Landward</t>
  </si>
  <si>
    <t>Ballingry East</t>
  </si>
  <si>
    <t>Ballingry Central</t>
  </si>
  <si>
    <t>Ballingry South</t>
  </si>
  <si>
    <t>Ballingry West</t>
  </si>
  <si>
    <t>Bowhill and Dundonald</t>
  </si>
  <si>
    <t>Cardenden East</t>
  </si>
  <si>
    <t>Cardenden West</t>
  </si>
  <si>
    <t>Bowhill West</t>
  </si>
  <si>
    <t>Bowhill East</t>
  </si>
  <si>
    <t>Jamphlars and Lochgelly Landward</t>
  </si>
  <si>
    <t>Auchterderran Landward and Cluny</t>
  </si>
  <si>
    <t>Lochgelly St Patricks and The Beeches</t>
  </si>
  <si>
    <t>Lochgelly North</t>
  </si>
  <si>
    <t>Lochgelly East</t>
  </si>
  <si>
    <t>Lochgelly Central and Eastern</t>
  </si>
  <si>
    <t>Lochgelly Albion Park and New Farm Vale</t>
  </si>
  <si>
    <t>Lochgelly Central and Western</t>
  </si>
  <si>
    <t>Lumphinnans</t>
  </si>
  <si>
    <t>Lochgelly South West</t>
  </si>
  <si>
    <t>Lochgelly West and Lumphinnans Central</t>
  </si>
  <si>
    <t>Lochgelly West</t>
  </si>
  <si>
    <t>St Colme and Aberdour West</t>
  </si>
  <si>
    <t>Mossbank and Donibristle</t>
  </si>
  <si>
    <t>Auchtertool</t>
  </si>
  <si>
    <t>Burntisland Central</t>
  </si>
  <si>
    <t>Burntisland Links</t>
  </si>
  <si>
    <t>Burntisland Docks</t>
  </si>
  <si>
    <t>Burntisland Kirkton</t>
  </si>
  <si>
    <t>Burntisland Grange and Orrock</t>
  </si>
  <si>
    <t>Burntisland Nether Grange</t>
  </si>
  <si>
    <t>Burntisland East Toll</t>
  </si>
  <si>
    <t>Burntisland Meadowfield</t>
  </si>
  <si>
    <t>Burntisland East</t>
  </si>
  <si>
    <t>Kinghorn South</t>
  </si>
  <si>
    <t>Kinghorn Central</t>
  </si>
  <si>
    <t>Kinghorn North</t>
  </si>
  <si>
    <t>Kinghorn North West</t>
  </si>
  <si>
    <t>Linktown East</t>
  </si>
  <si>
    <t>Linktown North</t>
  </si>
  <si>
    <t>Linktown Central</t>
  </si>
  <si>
    <t>Linktown South and Seafield North</t>
  </si>
  <si>
    <t>Seafield Central</t>
  </si>
  <si>
    <t>Seafield South and Landward</t>
  </si>
  <si>
    <t>Kirkcaldy Central North</t>
  </si>
  <si>
    <t>Kirkcaldy Central and East</t>
  </si>
  <si>
    <t>Kirkcaldy Central</t>
  </si>
  <si>
    <t>Kirkcaldy Central South</t>
  </si>
  <si>
    <t>Bennochy North</t>
  </si>
  <si>
    <t>Bennochy Balfour</t>
  </si>
  <si>
    <t>Bennochy East</t>
  </si>
  <si>
    <t>Oriel and Forth</t>
  </si>
  <si>
    <t>Bennochy South West</t>
  </si>
  <si>
    <t>Forth Park</t>
  </si>
  <si>
    <t>Forth Park North</t>
  </si>
  <si>
    <t>Bennochy West</t>
  </si>
  <si>
    <t>Cowdenbeath South East</t>
  </si>
  <si>
    <t>Cowdenbeath South</t>
  </si>
  <si>
    <t>Cowdenbeath Central</t>
  </si>
  <si>
    <t>Cowdenbeath South West</t>
  </si>
  <si>
    <t>Raith Estate and Southerton</t>
  </si>
  <si>
    <t>Raith</t>
  </si>
  <si>
    <t>Raith and Long Braes</t>
  </si>
  <si>
    <t>Blackcraigs and West Torbain</t>
  </si>
  <si>
    <t>Redcraigs</t>
  </si>
  <si>
    <t>Newliston</t>
  </si>
  <si>
    <t>Kirkcaldy Long Braes</t>
  </si>
  <si>
    <t>Fair Isle</t>
  </si>
  <si>
    <t>Dunearn</t>
  </si>
  <si>
    <t>Templehall West</t>
  </si>
  <si>
    <t>Craigmount and Greenloanings</t>
  </si>
  <si>
    <t>Kirkcaldy Valley West</t>
  </si>
  <si>
    <t>Templehall</t>
  </si>
  <si>
    <t>Templehall North Eastern</t>
  </si>
  <si>
    <t>Templehall East</t>
  </si>
  <si>
    <t>Templehall North</t>
  </si>
  <si>
    <t>Kirkcaldy Valley East</t>
  </si>
  <si>
    <t>Dunnikier South</t>
  </si>
  <si>
    <t>Dunnikier East</t>
  </si>
  <si>
    <t>Dunnikier Central</t>
  </si>
  <si>
    <t>Dunnikier North</t>
  </si>
  <si>
    <t>Dunnikier North West</t>
  </si>
  <si>
    <t>Fair Isle North</t>
  </si>
  <si>
    <t>Chapelhill and Torbain</t>
  </si>
  <si>
    <t>Chapelwood</t>
  </si>
  <si>
    <t>Chapel Moss</t>
  </si>
  <si>
    <t>Capshard</t>
  </si>
  <si>
    <t>Chapel</t>
  </si>
  <si>
    <t>Smeaton North</t>
  </si>
  <si>
    <t>Smeaton South</t>
  </si>
  <si>
    <t>Hayfield North</t>
  </si>
  <si>
    <t>Pathhead North West</t>
  </si>
  <si>
    <t>Hayfield South</t>
  </si>
  <si>
    <t>Braehead and the Path</t>
  </si>
  <si>
    <t>Pathhead Central</t>
  </si>
  <si>
    <t>Pathhead South and Sands</t>
  </si>
  <si>
    <t>Kirkcaldy Viewforth</t>
  </si>
  <si>
    <t>Ravenscraig</t>
  </si>
  <si>
    <t>Mitchelston and Randolph</t>
  </si>
  <si>
    <t>Overton</t>
  </si>
  <si>
    <t>Sinclairtown West</t>
  </si>
  <si>
    <t>Sinclairtown Central</t>
  </si>
  <si>
    <t>Gallatown West</t>
  </si>
  <si>
    <t>Dysart North East</t>
  </si>
  <si>
    <t>Dysart North</t>
  </si>
  <si>
    <t>Dysart Central</t>
  </si>
  <si>
    <t>Sinclairtown East</t>
  </si>
  <si>
    <t>Sinclairtown North</t>
  </si>
  <si>
    <t>East Wemyss and Standingstane</t>
  </si>
  <si>
    <t>East Wemyss McDuff</t>
  </si>
  <si>
    <t>East Wemyss Shore</t>
  </si>
  <si>
    <t>Wemyss Villages</t>
  </si>
  <si>
    <t>Kinglassie West</t>
  </si>
  <si>
    <t>Kinglassie East</t>
  </si>
  <si>
    <t>Strathore</t>
  </si>
  <si>
    <t>Thornton South</t>
  </si>
  <si>
    <t>Thornton North</t>
  </si>
  <si>
    <t>Newcastle West</t>
  </si>
  <si>
    <t>Newcastle East</t>
  </si>
  <si>
    <t>Leslie South West and Auchmuir</t>
  </si>
  <si>
    <t>Leslie West</t>
  </si>
  <si>
    <t>Leslie Landward</t>
  </si>
  <si>
    <t>Leslie East</t>
  </si>
  <si>
    <t>Tanshall West</t>
  </si>
  <si>
    <t>Macedonia North</t>
  </si>
  <si>
    <t>Macedonia East</t>
  </si>
  <si>
    <t>Macedonia West</t>
  </si>
  <si>
    <t>Tanshall Central</t>
  </si>
  <si>
    <t>Tanshall East</t>
  </si>
  <si>
    <t>South Parks West</t>
  </si>
  <si>
    <t>South Parks East</t>
  </si>
  <si>
    <t>South Parks North</t>
  </si>
  <si>
    <t>Viewfield North and Rimbleton South</t>
  </si>
  <si>
    <t>Caskieberran East</t>
  </si>
  <si>
    <t>Caskieberran West</t>
  </si>
  <si>
    <t>Rimbleton West</t>
  </si>
  <si>
    <t>Rimbleton North</t>
  </si>
  <si>
    <t>Rimbleton East</t>
  </si>
  <si>
    <t>Auchmuty North West</t>
  </si>
  <si>
    <t>Auchmuty West</t>
  </si>
  <si>
    <t>Auchmuty East</t>
  </si>
  <si>
    <t>Auchmuty Dovecot and Town Centre</t>
  </si>
  <si>
    <t>Stenton North</t>
  </si>
  <si>
    <t>Finglassie North and Southfield</t>
  </si>
  <si>
    <t>Finglassie South</t>
  </si>
  <si>
    <t>Stenton Central</t>
  </si>
  <si>
    <t>Lochty View</t>
  </si>
  <si>
    <t>Pitteuchar Woods</t>
  </si>
  <si>
    <t>Pitteuchar South East</t>
  </si>
  <si>
    <t>Pitteuchar North East</t>
  </si>
  <si>
    <t>Pitteuchar Central</t>
  </si>
  <si>
    <t>Warout</t>
  </si>
  <si>
    <t>Pitteuchar West</t>
  </si>
  <si>
    <t>Pitteuchar South</t>
  </si>
  <si>
    <t>Woodside West</t>
  </si>
  <si>
    <t>Woodside North</t>
  </si>
  <si>
    <t>Woodside South</t>
  </si>
  <si>
    <t>Foresters Lodge</t>
  </si>
  <si>
    <t>Balgeddie South</t>
  </si>
  <si>
    <t>Whinnyknowe and Leslie Mains</t>
  </si>
  <si>
    <t>Balgeddie North</t>
  </si>
  <si>
    <t>Formonthills</t>
  </si>
  <si>
    <t>Beechwood</t>
  </si>
  <si>
    <t>Collydean West</t>
  </si>
  <si>
    <t>Collydean South</t>
  </si>
  <si>
    <t>Collydean North</t>
  </si>
  <si>
    <t>Pitcoudie</t>
  </si>
  <si>
    <t>Cadham</t>
  </si>
  <si>
    <t>Cadham South</t>
  </si>
  <si>
    <t>Coul</t>
  </si>
  <si>
    <t>Pitcairn</t>
  </si>
  <si>
    <t>Balfarg South</t>
  </si>
  <si>
    <t>Balfarg</t>
  </si>
  <si>
    <t>Tofthill and Balbirnie Park</t>
  </si>
  <si>
    <t>Prestonhall</t>
  </si>
  <si>
    <t>Markinch North</t>
  </si>
  <si>
    <t>Markinch East</t>
  </si>
  <si>
    <t>Markinch West</t>
  </si>
  <si>
    <t>Star and Kirkforthar</t>
  </si>
  <si>
    <t>Coaltown of Balgonie East</t>
  </si>
  <si>
    <t>Coaltown of Balgonie West</t>
  </si>
  <si>
    <t>Milton of Balgonie</t>
  </si>
  <si>
    <t>Windygates West</t>
  </si>
  <si>
    <t>Windygates East</t>
  </si>
  <si>
    <t>Windygates Kennoway and Leven Roads</t>
  </si>
  <si>
    <t>Denbeath North</t>
  </si>
  <si>
    <t>Denbeath South</t>
  </si>
  <si>
    <t>Buckhaven North</t>
  </si>
  <si>
    <t>Buckhaven Central</t>
  </si>
  <si>
    <t>Buckhaven South</t>
  </si>
  <si>
    <t>Buckhaven North West and Muiredge</t>
  </si>
  <si>
    <t>Buckhaven Birds</t>
  </si>
  <si>
    <t>Methil Methilmill</t>
  </si>
  <si>
    <t>Methil Trees East</t>
  </si>
  <si>
    <t>Methil Trees West</t>
  </si>
  <si>
    <t>Methilhill Toll Bar</t>
  </si>
  <si>
    <t>Methilhill South West</t>
  </si>
  <si>
    <t>Methilhill North</t>
  </si>
  <si>
    <t>Lower Methil</t>
  </si>
  <si>
    <t>Methil Memorial Park</t>
  </si>
  <si>
    <t>Methil Savoy</t>
  </si>
  <si>
    <t>Methil Sea Road</t>
  </si>
  <si>
    <t>Methil New Bayview</t>
  </si>
  <si>
    <t>Aberhill</t>
  </si>
  <si>
    <t>Methil Old Bayview</t>
  </si>
  <si>
    <t>Methil Kirkland</t>
  </si>
  <si>
    <t>Leven Links</t>
  </si>
  <si>
    <t>Scoonie South</t>
  </si>
  <si>
    <t>Leven South West</t>
  </si>
  <si>
    <t>Leven South</t>
  </si>
  <si>
    <t>Leven Castlefleurie</t>
  </si>
  <si>
    <t>Leven Mountfleurie West</t>
  </si>
  <si>
    <t>Leven Montrave</t>
  </si>
  <si>
    <t>Leven Mountfleurie East</t>
  </si>
  <si>
    <t>Leven North</t>
  </si>
  <si>
    <t>Broom South</t>
  </si>
  <si>
    <t>Broom North</t>
  </si>
  <si>
    <t>Leven Letham Glen</t>
  </si>
  <si>
    <t>New Gilston and Upper Largo</t>
  </si>
  <si>
    <t>Lower Largo Northern</t>
  </si>
  <si>
    <t>Lower Largo</t>
  </si>
  <si>
    <t>Kennoway South East</t>
  </si>
  <si>
    <t>Kennoway East</t>
  </si>
  <si>
    <t>Kennoway Sandy Brae</t>
  </si>
  <si>
    <t>Kennoway North West</t>
  </si>
  <si>
    <t>Kennoway Central</t>
  </si>
  <si>
    <t>Kennoway North East</t>
  </si>
  <si>
    <t>Bonnybank and Montrave</t>
  </si>
  <si>
    <t>Kettlebridge and Rameldry</t>
  </si>
  <si>
    <t>Kingskettle and Balmalcolm</t>
  </si>
  <si>
    <t>Monimal Pitlessie and Cults</t>
  </si>
  <si>
    <t>Ladybank Woods</t>
  </si>
  <si>
    <t>Giffordtown to Lathrisk</t>
  </si>
  <si>
    <t>Freuchie North and New Inn</t>
  </si>
  <si>
    <t>Freuchie South and Muirhead</t>
  </si>
  <si>
    <t>Falkland East and East Lomond</t>
  </si>
  <si>
    <t>Falkland West and Craigmead</t>
  </si>
  <si>
    <t>Auchtermuchty West</t>
  </si>
  <si>
    <t>Auchtermuchty East</t>
  </si>
  <si>
    <t>Collessie and Pitmedden Landward</t>
  </si>
  <si>
    <t>Strathmiglo South and Dunshalt</t>
  </si>
  <si>
    <t>Gateside Landward</t>
  </si>
  <si>
    <t>Flisk Lindores and Luthrie</t>
  </si>
  <si>
    <t>Newburgh North East and Braeside of Lindores</t>
  </si>
  <si>
    <t>Newburgh East</t>
  </si>
  <si>
    <t>Newburgh West and Lochmill</t>
  </si>
  <si>
    <t>Springfield East</t>
  </si>
  <si>
    <t>Cupar Westfield South</t>
  </si>
  <si>
    <t>Cupar Westfield</t>
  </si>
  <si>
    <t>Bow of Fife Tarvit and Balgarvie</t>
  </si>
  <si>
    <t>Springfield West and Rankeilour</t>
  </si>
  <si>
    <t>Cupar South West</t>
  </si>
  <si>
    <t>Cupar Northern</t>
  </si>
  <si>
    <t>Cupar North West</t>
  </si>
  <si>
    <t>Cupar West</t>
  </si>
  <si>
    <t>Cupar North</t>
  </si>
  <si>
    <t>Cupar Station and Meadowside</t>
  </si>
  <si>
    <t>Cupar East</t>
  </si>
  <si>
    <t>Cupar Tarvit</t>
  </si>
  <si>
    <t>Cupar South South East</t>
  </si>
  <si>
    <t>Ceres East and Pitscottie</t>
  </si>
  <si>
    <t>Craigrothie and Ceres West</t>
  </si>
  <si>
    <t>Dairsie and Kemback</t>
  </si>
  <si>
    <t>Peat Inn and Dunino</t>
  </si>
  <si>
    <t>Colinsburgh Kilconquhar and Balcormo</t>
  </si>
  <si>
    <t>Earlsferry</t>
  </si>
  <si>
    <t>Largoward Landward</t>
  </si>
  <si>
    <t>Pittenweem East</t>
  </si>
  <si>
    <t>Pittenweem West</t>
  </si>
  <si>
    <t>St Monans West</t>
  </si>
  <si>
    <t>St Monans East and Abercrombie</t>
  </si>
  <si>
    <t>Anstruther East and Cellardyke</t>
  </si>
  <si>
    <t>Anstruther South West</t>
  </si>
  <si>
    <t>Anstruther Waid</t>
  </si>
  <si>
    <t>Anstruther West</t>
  </si>
  <si>
    <t>Kilrenny</t>
  </si>
  <si>
    <t>Crail South and Fife Ness</t>
  </si>
  <si>
    <t>Crail North</t>
  </si>
  <si>
    <t>Boarhills and Kingsbarns</t>
  </si>
  <si>
    <t>Kilrymont and Langlands</t>
  </si>
  <si>
    <t>East Sands</t>
  </si>
  <si>
    <t>Langlands West</t>
  </si>
  <si>
    <t>Kilrymont East</t>
  </si>
  <si>
    <t>Kilrymont West</t>
  </si>
  <si>
    <t>St  Andrews Town Centre</t>
  </si>
  <si>
    <t>Madras and St Leonards</t>
  </si>
  <si>
    <t>St Andrews Abbey</t>
  </si>
  <si>
    <t>Kinness Burn East</t>
  </si>
  <si>
    <t>Kinness Burn</t>
  </si>
  <si>
    <t>The Scores</t>
  </si>
  <si>
    <t>Feddinch and The Grange</t>
  </si>
  <si>
    <t>Hallow Hill South</t>
  </si>
  <si>
    <t>Hallow Hill</t>
  </si>
  <si>
    <t>Cairnsmill</t>
  </si>
  <si>
    <t>Canongate</t>
  </si>
  <si>
    <t>Kinness Burn West</t>
  </si>
  <si>
    <t>Clayton and Clatto</t>
  </si>
  <si>
    <t>Strathkinness and Craigton</t>
  </si>
  <si>
    <t>Lawhead and Northbank</t>
  </si>
  <si>
    <t>North Haugh</t>
  </si>
  <si>
    <t>Leuchars West</t>
  </si>
  <si>
    <t>Guardbridge</t>
  </si>
  <si>
    <t>Leuchars North East and St Michaels</t>
  </si>
  <si>
    <t>Leuchars North</t>
  </si>
  <si>
    <t>Leuchars East</t>
  </si>
  <si>
    <t>St Fort and Pickletillem</t>
  </si>
  <si>
    <t>Gauldry and Balmerino</t>
  </si>
  <si>
    <t>Balmullo North</t>
  </si>
  <si>
    <t>Balmullo South</t>
  </si>
  <si>
    <t>Kilmany Rathillet and Logie</t>
  </si>
  <si>
    <t>Tayport North</t>
  </si>
  <si>
    <t>Tayport West</t>
  </si>
  <si>
    <t>Tayport Central</t>
  </si>
  <si>
    <t>Tayport South</t>
  </si>
  <si>
    <t>Tayport South East</t>
  </si>
  <si>
    <t>Newport West</t>
  </si>
  <si>
    <t>Newport Central</t>
  </si>
  <si>
    <t>Newport East</t>
  </si>
  <si>
    <t>Newport North East</t>
  </si>
  <si>
    <t>Wormit East</t>
  </si>
  <si>
    <t>Wormit West</t>
  </si>
  <si>
    <t>Darnley East - 01</t>
  </si>
  <si>
    <t>Darnley East - 02</t>
  </si>
  <si>
    <t>Darnley East - 03</t>
  </si>
  <si>
    <t>Darnley East - 04</t>
  </si>
  <si>
    <t>Darnley East - 05</t>
  </si>
  <si>
    <t>Darnley East - 06</t>
  </si>
  <si>
    <t>Darnley North - 01</t>
  </si>
  <si>
    <t>Darnley North - 02</t>
  </si>
  <si>
    <t>Darnley North - 03</t>
  </si>
  <si>
    <t>Darnley North - 04</t>
  </si>
  <si>
    <t>Darnley West - 01</t>
  </si>
  <si>
    <t>Darnley West - 02</t>
  </si>
  <si>
    <t>Darnley West - 03</t>
  </si>
  <si>
    <t>Darnley West - 04</t>
  </si>
  <si>
    <t>Darnley West - 05</t>
  </si>
  <si>
    <t>Darnley West - 06</t>
  </si>
  <si>
    <t>Darnley West - 07</t>
  </si>
  <si>
    <t>Nitshill - 01</t>
  </si>
  <si>
    <t>Nitshill - 02</t>
  </si>
  <si>
    <t>Nitshill - 03</t>
  </si>
  <si>
    <t>Nitshill - 04</t>
  </si>
  <si>
    <t>Nitshill - 05</t>
  </si>
  <si>
    <t>Nitshill - 06</t>
  </si>
  <si>
    <t>Nitshill - 07</t>
  </si>
  <si>
    <t>Nitshill - 08</t>
  </si>
  <si>
    <t>Nitshill - 09</t>
  </si>
  <si>
    <t>Crookston South - 01</t>
  </si>
  <si>
    <t>Crookston South - 02</t>
  </si>
  <si>
    <t>Crookston South - 03</t>
  </si>
  <si>
    <t>Crookston South - 04</t>
  </si>
  <si>
    <t>Crookston North - 01</t>
  </si>
  <si>
    <t>Crookston North - 02</t>
  </si>
  <si>
    <t>Crookston North - 03</t>
  </si>
  <si>
    <t>Crookston North - 04</t>
  </si>
  <si>
    <t>Pollok South and West - 01</t>
  </si>
  <si>
    <t>Pollok South and West - 02</t>
  </si>
  <si>
    <t>Pollok South and West - 03</t>
  </si>
  <si>
    <t>Pollok South and West - 04</t>
  </si>
  <si>
    <t>Pollok South and West - 05</t>
  </si>
  <si>
    <t>Pollok South and West - 06</t>
  </si>
  <si>
    <t>Pollok South and West - 07</t>
  </si>
  <si>
    <t>Pollok North and East - 01</t>
  </si>
  <si>
    <t>Pollok North and East - 02</t>
  </si>
  <si>
    <t>Pollok North and East - 03</t>
  </si>
  <si>
    <t>Pollok North and East - 04</t>
  </si>
  <si>
    <t>Pollok North and East - 05</t>
  </si>
  <si>
    <t>Pollok North and East - 06</t>
  </si>
  <si>
    <t>Pollok North and East - 07</t>
  </si>
  <si>
    <t>Cardonald South and East - 01</t>
  </si>
  <si>
    <t>Cardonald South and East - 02</t>
  </si>
  <si>
    <t>Cardonald South and East - 03</t>
  </si>
  <si>
    <t>Cardonald South and East - 04</t>
  </si>
  <si>
    <t>Cardonald North - 01</t>
  </si>
  <si>
    <t>Cardonald North - 02</t>
  </si>
  <si>
    <t>Cardonald North - 03</t>
  </si>
  <si>
    <t>Cardonald North - 04</t>
  </si>
  <si>
    <t>Cardonald North - 05</t>
  </si>
  <si>
    <t>Cardonald West and Central - 01</t>
  </si>
  <si>
    <t>Cardonald West and Central - 02</t>
  </si>
  <si>
    <t>Cardonald West and Central - 03</t>
  </si>
  <si>
    <t>Cardonald West and Central - 04</t>
  </si>
  <si>
    <t>Cardonald West and Central - 05</t>
  </si>
  <si>
    <t>Cardonald West and Central - 06</t>
  </si>
  <si>
    <t>Cardonald West and Central - 07</t>
  </si>
  <si>
    <t>Penilee - 01</t>
  </si>
  <si>
    <t>Penilee - 02</t>
  </si>
  <si>
    <t>Penilee - 03</t>
  </si>
  <si>
    <t>Penilee - 04</t>
  </si>
  <si>
    <t>Penilee - 05</t>
  </si>
  <si>
    <t>Penilee - 06</t>
  </si>
  <si>
    <t>Penilee - 07</t>
  </si>
  <si>
    <t>Hillington - 01</t>
  </si>
  <si>
    <t>Hillington - 02</t>
  </si>
  <si>
    <t>Hillington - 03</t>
  </si>
  <si>
    <t>Hillington - 04</t>
  </si>
  <si>
    <t>Drumoyne and Shieldhall - 01</t>
  </si>
  <si>
    <t>Drumoyne and Shieldhall - 02</t>
  </si>
  <si>
    <t>Drumoyne and Shieldhall - 03</t>
  </si>
  <si>
    <t>Drumoyne and Shieldhall - 04</t>
  </si>
  <si>
    <t>Drumoyne and Shieldhall - 05</t>
  </si>
  <si>
    <t>Drumoyne and Shieldhall - 06</t>
  </si>
  <si>
    <t>Drumoyne and Shieldhall - 07</t>
  </si>
  <si>
    <t>Drumoyne and Shieldhall - 08</t>
  </si>
  <si>
    <t>Govan and Linthouse - 01</t>
  </si>
  <si>
    <t>Govan and Linthouse - 02</t>
  </si>
  <si>
    <t>Govan and Linthouse - 03</t>
  </si>
  <si>
    <t>Govan and Linthouse - 04</t>
  </si>
  <si>
    <t>Govan and Linthouse - 05</t>
  </si>
  <si>
    <t>Govan and Linthouse - 06</t>
  </si>
  <si>
    <t>Govan and Linthouse - 07</t>
  </si>
  <si>
    <t>Craigton - 01</t>
  </si>
  <si>
    <t>Craigton - 02</t>
  </si>
  <si>
    <t>Craigton - 03</t>
  </si>
  <si>
    <t>Craigton - 04</t>
  </si>
  <si>
    <t>Mosspark - 01</t>
  </si>
  <si>
    <t>Mosspark - 02</t>
  </si>
  <si>
    <t>Mosspark - 03</t>
  </si>
  <si>
    <t>Mosspark - 04</t>
  </si>
  <si>
    <t>Mosspark - 05</t>
  </si>
  <si>
    <t>Mosspark - 06</t>
  </si>
  <si>
    <t>Mosspark - 07</t>
  </si>
  <si>
    <t>Ibrox - 01</t>
  </si>
  <si>
    <t>Ibrox - 02</t>
  </si>
  <si>
    <t>Ibrox - 03</t>
  </si>
  <si>
    <t>Ibrox East and Cessnock - 01</t>
  </si>
  <si>
    <t>Ibrox East and Cessnock - 02</t>
  </si>
  <si>
    <t>Ibrox East and Cessnock - 03</t>
  </si>
  <si>
    <t>Ibrox East and Cessnock - 04</t>
  </si>
  <si>
    <t>Kinning Park and Festival Park - 01</t>
  </si>
  <si>
    <t>Kinning Park and Festival Park - 02</t>
  </si>
  <si>
    <t>Kinning Park and Festival Park - 03</t>
  </si>
  <si>
    <t>Kinning Park and Festival Park - 04</t>
  </si>
  <si>
    <t>Kinning Park and Festival Park - 05</t>
  </si>
  <si>
    <t>Kingston West and Dumbreck - 01</t>
  </si>
  <si>
    <t>Kingston West and Dumbreck - 02</t>
  </si>
  <si>
    <t>Kingston West and Dumbreck - 03</t>
  </si>
  <si>
    <t>Kingston West and Dumbreck - 04</t>
  </si>
  <si>
    <t>Pollokshields West - 01</t>
  </si>
  <si>
    <t>Pollokshields West - 02</t>
  </si>
  <si>
    <t>Pollokshields West - 03</t>
  </si>
  <si>
    <t>Pollokshields West - 04</t>
  </si>
  <si>
    <t>Pollokshields West - 05</t>
  </si>
  <si>
    <t>Pollokshields West - 06</t>
  </si>
  <si>
    <t>Pollokshields East - 01</t>
  </si>
  <si>
    <t>Pollokshields East - 02</t>
  </si>
  <si>
    <t>Pollokshields East - 03</t>
  </si>
  <si>
    <t>Pollokshields East - 04</t>
  </si>
  <si>
    <t>Pollokshields East - 05</t>
  </si>
  <si>
    <t>Pollokshields East - 06</t>
  </si>
  <si>
    <t>Govanhill West - 01</t>
  </si>
  <si>
    <t>Govanhill West - 02</t>
  </si>
  <si>
    <t>Govanhill West - 03</t>
  </si>
  <si>
    <t>Govanhill West - 04</t>
  </si>
  <si>
    <t>Govanhill West - 05</t>
  </si>
  <si>
    <t>Govanhill West - 06</t>
  </si>
  <si>
    <t>Govanhill West - 07</t>
  </si>
  <si>
    <t>Govanhill East and Aikenhead - 01</t>
  </si>
  <si>
    <t>Govanhill East and Aikenhead - 02</t>
  </si>
  <si>
    <t>Govanhill East and Aikenhead - 03</t>
  </si>
  <si>
    <t>Govanhill East and Aikenhead - 04</t>
  </si>
  <si>
    <t>Govanhill East and Aikenhead - 05</t>
  </si>
  <si>
    <t>Battlefield - 01</t>
  </si>
  <si>
    <t>Battlefield - 02</t>
  </si>
  <si>
    <t>Battlefield - 03</t>
  </si>
  <si>
    <t>Battlefield - 04</t>
  </si>
  <si>
    <t>Battlefield - 05</t>
  </si>
  <si>
    <t>Battlefield - 06</t>
  </si>
  <si>
    <t>Strathbungo - 01</t>
  </si>
  <si>
    <t>Strathbungo - 02</t>
  </si>
  <si>
    <t>Strathbungo - 03</t>
  </si>
  <si>
    <t>Strathbungo - 04</t>
  </si>
  <si>
    <t>Strathbungo - 05</t>
  </si>
  <si>
    <t>Strathbungo - 06</t>
  </si>
  <si>
    <t>Strathbungo - 07</t>
  </si>
  <si>
    <t>Maxwell Park - 01</t>
  </si>
  <si>
    <t>Maxwell Park - 02</t>
  </si>
  <si>
    <t>Maxwell Park - 03</t>
  </si>
  <si>
    <t>Maxwell Park - 04</t>
  </si>
  <si>
    <t>Maxwell Park - 05</t>
  </si>
  <si>
    <t>Maxwell Park - 06</t>
  </si>
  <si>
    <t>Maxwell Park - 07</t>
  </si>
  <si>
    <t>Shawlands West - 01</t>
  </si>
  <si>
    <t>Shawlands West - 02</t>
  </si>
  <si>
    <t>Shawlands West - 03</t>
  </si>
  <si>
    <t>Shawlands West - 04</t>
  </si>
  <si>
    <t>Shawlands East - 01</t>
  </si>
  <si>
    <t>Shawlands East - 02</t>
  </si>
  <si>
    <t>Shawlands East - 03</t>
  </si>
  <si>
    <t>Shawlands East - 04</t>
  </si>
  <si>
    <t>Langside - 01</t>
  </si>
  <si>
    <t>Langside - 02</t>
  </si>
  <si>
    <t>Langside - 03</t>
  </si>
  <si>
    <t>Langside - 04</t>
  </si>
  <si>
    <t>Langside - 05</t>
  </si>
  <si>
    <t>Langside - 06</t>
  </si>
  <si>
    <t>Pollokshaws - 01</t>
  </si>
  <si>
    <t>Pollokshaws - 02</t>
  </si>
  <si>
    <t>Pollokshaws - 03</t>
  </si>
  <si>
    <t>Pollokshaws - 04</t>
  </si>
  <si>
    <t>Pollokshaws - 05</t>
  </si>
  <si>
    <t>Pollokshaws - 06</t>
  </si>
  <si>
    <t>Carnwadric West - 01</t>
  </si>
  <si>
    <t>Carnwadric West - 02</t>
  </si>
  <si>
    <t>Carnwadric West - 03</t>
  </si>
  <si>
    <t>Carnwadric West - 04</t>
  </si>
  <si>
    <t>Carnwadric West - 05</t>
  </si>
  <si>
    <t>Carnwadric East - 01</t>
  </si>
  <si>
    <t>Carnwadric East - 02</t>
  </si>
  <si>
    <t>Carnwadric East - 03</t>
  </si>
  <si>
    <t>Carnwadric East - 04</t>
  </si>
  <si>
    <t>Newlands - 01</t>
  </si>
  <si>
    <t>Newlands - 02</t>
  </si>
  <si>
    <t>Newlands - 03</t>
  </si>
  <si>
    <t>Newlands - 04</t>
  </si>
  <si>
    <t>Newlands - 05</t>
  </si>
  <si>
    <t>Newlands - 06</t>
  </si>
  <si>
    <t>Newlands - 07</t>
  </si>
  <si>
    <t>Merrylee and Millbrae - 01</t>
  </si>
  <si>
    <t>Merrylee and Millbrae - 02</t>
  </si>
  <si>
    <t>Merrylee and Millbrae - 03</t>
  </si>
  <si>
    <t>Merrylee and Millbrae - 04</t>
  </si>
  <si>
    <t>Muirend and Old Cathcart - 01</t>
  </si>
  <si>
    <t>Muirend and Old Cathcart - 02</t>
  </si>
  <si>
    <t>Muirend and Old Cathcart - 03</t>
  </si>
  <si>
    <t>Muirend and Old Cathcart - 04</t>
  </si>
  <si>
    <t>Muirend and Old Cathcart - 05</t>
  </si>
  <si>
    <t>Muirend and Old Cathcart - 06</t>
  </si>
  <si>
    <t>Carmunnock North - 01</t>
  </si>
  <si>
    <t>Carmunnock North - 02</t>
  </si>
  <si>
    <t>Carmunnock North - 03</t>
  </si>
  <si>
    <t>Carmunnock North - 04</t>
  </si>
  <si>
    <t>Carmunnock South - 01</t>
  </si>
  <si>
    <t>Carmunnock South - 02</t>
  </si>
  <si>
    <t>Carmunnock South - 03</t>
  </si>
  <si>
    <t>Carmunnock South - 04</t>
  </si>
  <si>
    <t>Glenwood South - 01</t>
  </si>
  <si>
    <t>Glenwood South - 02</t>
  </si>
  <si>
    <t>Glenwood South - 03</t>
  </si>
  <si>
    <t>Glenwood South - 04</t>
  </si>
  <si>
    <t>Glenwood South - 05</t>
  </si>
  <si>
    <t>Glenwood South - 06</t>
  </si>
  <si>
    <t>Glenwood South - 07</t>
  </si>
  <si>
    <t>Glenwood North - 01</t>
  </si>
  <si>
    <t>Glenwood North - 02</t>
  </si>
  <si>
    <t>Glenwood North - 03</t>
  </si>
  <si>
    <t>Glenwood North - 04</t>
  </si>
  <si>
    <t>Glenwood North - 05</t>
  </si>
  <si>
    <t>Glenwood North - 06</t>
  </si>
  <si>
    <t>Castlemilk - 01</t>
  </si>
  <si>
    <t>Castlemilk - 02</t>
  </si>
  <si>
    <t>Castlemilk - 03</t>
  </si>
  <si>
    <t>Castlemilk - 04</t>
  </si>
  <si>
    <t>Castlemilk - 05</t>
  </si>
  <si>
    <t>Castlemilk - 06</t>
  </si>
  <si>
    <t>Castlemilk - 07</t>
  </si>
  <si>
    <t>Kingspark South - 01</t>
  </si>
  <si>
    <t>Kingspark South - 02</t>
  </si>
  <si>
    <t>Kingspark South - 03</t>
  </si>
  <si>
    <t>Kingspark South - 04</t>
  </si>
  <si>
    <t>Kingspark South - 05</t>
  </si>
  <si>
    <t>Kingspark South - 06</t>
  </si>
  <si>
    <t>Kingspark North - 01</t>
  </si>
  <si>
    <t>Kingspark North - 02</t>
  </si>
  <si>
    <t>Kingspark North - 03</t>
  </si>
  <si>
    <t>Kingspark North - 04</t>
  </si>
  <si>
    <t>Kingspark North - 05</t>
  </si>
  <si>
    <t>Kingspark North - 06</t>
  </si>
  <si>
    <t>Cathcart - 01</t>
  </si>
  <si>
    <t>Cathcart - 02</t>
  </si>
  <si>
    <t>Cathcart - 03</t>
  </si>
  <si>
    <t>Cathcart - 04</t>
  </si>
  <si>
    <t>Cathcart - 05</t>
  </si>
  <si>
    <t>Cathcart - 06</t>
  </si>
  <si>
    <t>Mount Florida - 01</t>
  </si>
  <si>
    <t>Mount Florida - 02</t>
  </si>
  <si>
    <t>Mount Florida - 03</t>
  </si>
  <si>
    <t>Mount Florida - 04</t>
  </si>
  <si>
    <t>Mount Florida - 05</t>
  </si>
  <si>
    <t>Toryglen and Oatlands - 01</t>
  </si>
  <si>
    <t>Toryglen and Oatlands - 02</t>
  </si>
  <si>
    <t>Toryglen and Oatlands - 03</t>
  </si>
  <si>
    <t>Toryglen and Oatlands - 04</t>
  </si>
  <si>
    <t>Toryglen and Oatlands - 05</t>
  </si>
  <si>
    <t>Toryglen and Oatlands - 06</t>
  </si>
  <si>
    <t>Toryglen and Oatlands - 07</t>
  </si>
  <si>
    <t>Gorbals and Hutchesontown - 01</t>
  </si>
  <si>
    <t>Gorbals and Hutchesontown - 02</t>
  </si>
  <si>
    <t>Gorbals and Hutchesontown - 03</t>
  </si>
  <si>
    <t>Gorbals and Hutchesontown - 04</t>
  </si>
  <si>
    <t>Gorbals and Hutchesontown - 05</t>
  </si>
  <si>
    <t>Gorbals and Hutchesontown - 06</t>
  </si>
  <si>
    <t>Gorbals and Hutchesontown - 07</t>
  </si>
  <si>
    <t>Gorbals and Hutchesontown - 08</t>
  </si>
  <si>
    <t>Laurieston and Tradeston - 01</t>
  </si>
  <si>
    <t>Laurieston and Tradeston - 02</t>
  </si>
  <si>
    <t>Laurieston and Tradeston - 03</t>
  </si>
  <si>
    <t>Laurieston and Tradeston - 04</t>
  </si>
  <si>
    <t>Laurieston and Tradeston - 05</t>
  </si>
  <si>
    <t>Laurieston and Tradeston - 06</t>
  </si>
  <si>
    <t>Calton and Gallowgate - 01</t>
  </si>
  <si>
    <t>Calton and Gallowgate - 02</t>
  </si>
  <si>
    <t>Calton and Gallowgate - 03</t>
  </si>
  <si>
    <t>Calton and Gallowgate - 04</t>
  </si>
  <si>
    <t>Calton and Gallowgate - 05</t>
  </si>
  <si>
    <t>Bridgeton - 01</t>
  </si>
  <si>
    <t>Bridgeton - 02</t>
  </si>
  <si>
    <t>Bridgeton - 03</t>
  </si>
  <si>
    <t>Bridgeton - 04</t>
  </si>
  <si>
    <t>Dalmarnock - 01</t>
  </si>
  <si>
    <t>Dalmarnock - 02</t>
  </si>
  <si>
    <t>Dalmarnock - 03</t>
  </si>
  <si>
    <t>Parkhead West and Barrowfield - 01</t>
  </si>
  <si>
    <t>Parkhead West and Barrowfield - 02</t>
  </si>
  <si>
    <t>Parkhead West and Barrowfield - 03</t>
  </si>
  <si>
    <t>Parkhead West and Barrowfield - 04</t>
  </si>
  <si>
    <t>Parkhead West and Barrowfield - 05</t>
  </si>
  <si>
    <t>Parkhead West and Barrowfield - 06</t>
  </si>
  <si>
    <t>Parkhead West and Barrowfield - 07</t>
  </si>
  <si>
    <t>Parkhead East and Braidfauld North - 01</t>
  </si>
  <si>
    <t>Parkhead East and Braidfauld North - 02</t>
  </si>
  <si>
    <t>Parkhead East and Braidfauld North - 03</t>
  </si>
  <si>
    <t>Parkhead East and Braidfauld North - 04</t>
  </si>
  <si>
    <t>Parkhead East and Braidfauld North - 05</t>
  </si>
  <si>
    <t>Braidfauld - 01</t>
  </si>
  <si>
    <t>Braidfauld - 02</t>
  </si>
  <si>
    <t>Braidfauld - 03</t>
  </si>
  <si>
    <t>Braidfauld - 04</t>
  </si>
  <si>
    <t>Braidfauld - 05</t>
  </si>
  <si>
    <t>Braidfauld - 06</t>
  </si>
  <si>
    <t>Braidfauld - 07</t>
  </si>
  <si>
    <t>Braidfauld - 08</t>
  </si>
  <si>
    <t>Shettleston South - 01</t>
  </si>
  <si>
    <t>Shettleston South - 02</t>
  </si>
  <si>
    <t>Shettleston South - 03</t>
  </si>
  <si>
    <t>Shettleston South - 04</t>
  </si>
  <si>
    <t>Shettleston South - 05</t>
  </si>
  <si>
    <t>Carmyle and Mount Vernon South - 01</t>
  </si>
  <si>
    <t>Carmyle and Mount Vernon South - 02</t>
  </si>
  <si>
    <t>Carmyle and Mount Vernon South - 03</t>
  </si>
  <si>
    <t>Carmyle and Mount Vernon South - 04</t>
  </si>
  <si>
    <t>Mount Vernon North and Sandyhills - 01</t>
  </si>
  <si>
    <t>Mount Vernon North and Sandyhills - 02</t>
  </si>
  <si>
    <t>Mount Vernon North and Sandyhills - 03</t>
  </si>
  <si>
    <t>Mount Vernon North and Sandyhills - 04</t>
  </si>
  <si>
    <t>Mount Vernon North and Sandyhills - 05</t>
  </si>
  <si>
    <t>Baillieston West - 01</t>
  </si>
  <si>
    <t>Baillieston West - 02</t>
  </si>
  <si>
    <t>Baillieston West - 03</t>
  </si>
  <si>
    <t>Baillieston West - 04</t>
  </si>
  <si>
    <t>Baillieston West - 05</t>
  </si>
  <si>
    <t>Baillieston East - 01</t>
  </si>
  <si>
    <t>Baillieston East - 02</t>
  </si>
  <si>
    <t>Baillieston East - 03</t>
  </si>
  <si>
    <t>Baillieston East - 04</t>
  </si>
  <si>
    <t>Baillieston East - 05</t>
  </si>
  <si>
    <t>Baillieston East - 06</t>
  </si>
  <si>
    <t>Garrowhill West - 01</t>
  </si>
  <si>
    <t>Garrowhill West - 02</t>
  </si>
  <si>
    <t>Garrowhill West - 03</t>
  </si>
  <si>
    <t>Garrowhill West - 04</t>
  </si>
  <si>
    <t>Garrowhill West - 05</t>
  </si>
  <si>
    <t>Garrowhill West - 06</t>
  </si>
  <si>
    <t>Garrowhill East and Swinton - 01</t>
  </si>
  <si>
    <t>Garrowhill East and Swinton - 02</t>
  </si>
  <si>
    <t>Garrowhill East and Swinton - 03</t>
  </si>
  <si>
    <t>Garrowhill East and Swinton - 04</t>
  </si>
  <si>
    <t>Garrowhill East and Swinton - 05</t>
  </si>
  <si>
    <t>Easterhouse East - 01</t>
  </si>
  <si>
    <t>Easterhouse East - 02</t>
  </si>
  <si>
    <t>Easterhouse East - 03</t>
  </si>
  <si>
    <t>Easterhouse East - 04</t>
  </si>
  <si>
    <t>Easterhouse East - 05</t>
  </si>
  <si>
    <t>Central Easterhouse - 01</t>
  </si>
  <si>
    <t>Central Easterhouse - 02</t>
  </si>
  <si>
    <t>Central Easterhouse - 03</t>
  </si>
  <si>
    <t>Garthamlock, Auchinlea and Gartloch - 01</t>
  </si>
  <si>
    <t>Garthamlock, Auchinlea and Gartloch - 02</t>
  </si>
  <si>
    <t>Garthamlock, Auchinlea and Gartloch - 03</t>
  </si>
  <si>
    <t>Garthamlock, Auchinlea and Gartloch - 04</t>
  </si>
  <si>
    <t>Garthamlock, Auchinlea and Gartloch - 05</t>
  </si>
  <si>
    <t>North Barlanark and Easterhouse South - 01</t>
  </si>
  <si>
    <t>North Barlanark and Easterhouse South - 02</t>
  </si>
  <si>
    <t>North Barlanark and Easterhouse South - 03</t>
  </si>
  <si>
    <t>North Barlanark and Easterhouse South - 04</t>
  </si>
  <si>
    <t>North Barlanark and Easterhouse South - 05</t>
  </si>
  <si>
    <t>Barlanark - 01</t>
  </si>
  <si>
    <t>Barlanark - 02</t>
  </si>
  <si>
    <t>Barlanark - 03</t>
  </si>
  <si>
    <t>Barlanark - 04</t>
  </si>
  <si>
    <t>Barlanark - 05</t>
  </si>
  <si>
    <t>Barlanark - 06</t>
  </si>
  <si>
    <t>Barlanark - 07</t>
  </si>
  <si>
    <t>Barlanark - 08</t>
  </si>
  <si>
    <t>Greenfield - 01</t>
  </si>
  <si>
    <t>Greenfield - 02</t>
  </si>
  <si>
    <t>Greenfield - 03</t>
  </si>
  <si>
    <t>Greenfield - 04</t>
  </si>
  <si>
    <t>Greenfield - 05</t>
  </si>
  <si>
    <t>Greenfield - 06</t>
  </si>
  <si>
    <t>Shettleston North - 01</t>
  </si>
  <si>
    <t>Shettleston North - 02</t>
  </si>
  <si>
    <t>Shettleston North - 03</t>
  </si>
  <si>
    <t>Shettleston North - 04</t>
  </si>
  <si>
    <t>Shettleston North - 05</t>
  </si>
  <si>
    <t>Old Shettleston and Parkhead North - 01</t>
  </si>
  <si>
    <t>Old Shettleston and Parkhead North - 02</t>
  </si>
  <si>
    <t>Old Shettleston and Parkhead North - 03</t>
  </si>
  <si>
    <t>Old Shettleston and Parkhead North - 04</t>
  </si>
  <si>
    <t>Old Shettleston and Parkhead North - 05</t>
  </si>
  <si>
    <t>Carntyne - 01</t>
  </si>
  <si>
    <t>Carntyne - 02</t>
  </si>
  <si>
    <t>Carntyne - 03</t>
  </si>
  <si>
    <t>Carntyne - 04</t>
  </si>
  <si>
    <t>Cranhill, Lightburn and Queenslie South - 01</t>
  </si>
  <si>
    <t>Cranhill, Lightburn and Queenslie South - 02</t>
  </si>
  <si>
    <t>Cranhill, Lightburn and Queenslie South - 03</t>
  </si>
  <si>
    <t>Cranhill, Lightburn and Queenslie South - 04</t>
  </si>
  <si>
    <t>Cranhill, Lightburn and Queenslie South - 05</t>
  </si>
  <si>
    <t>Cranhill, Lightburn and Queenslie South - 06</t>
  </si>
  <si>
    <t>Cranhill, Lightburn and Queenslie South - 07</t>
  </si>
  <si>
    <t>Cranhill, Lightburn and Queenslie South - 08</t>
  </si>
  <si>
    <t>Cranhill, Lightburn and Queenslie South - 09</t>
  </si>
  <si>
    <t>Craigend and Ruchazie - 01</t>
  </si>
  <si>
    <t>Craigend and Ruchazie - 02</t>
  </si>
  <si>
    <t>Craigend and Ruchazie - 03</t>
  </si>
  <si>
    <t>Craigend and Ruchazie - 04</t>
  </si>
  <si>
    <t>Craigend and Ruchazie - 05</t>
  </si>
  <si>
    <t>Craigend and Ruchazie - 06</t>
  </si>
  <si>
    <t>Craigend and Ruchazie - 07</t>
  </si>
  <si>
    <t>Riddrie and Hogganfield - 01</t>
  </si>
  <si>
    <t>Riddrie and Hogganfield - 02</t>
  </si>
  <si>
    <t>Riddrie and Hogganfield - 03</t>
  </si>
  <si>
    <t>Riddrie and Hogganfield - 04</t>
  </si>
  <si>
    <t>Riddrie and Hogganfield - 05</t>
  </si>
  <si>
    <t>Riddrie and Hogganfield - 06</t>
  </si>
  <si>
    <t>Riddrie and Hogganfield - 07</t>
  </si>
  <si>
    <t>Blackhill and Barmulloch East - 01</t>
  </si>
  <si>
    <t>Blackhill and Barmulloch East - 02</t>
  </si>
  <si>
    <t>Blackhill and Barmulloch East - 03</t>
  </si>
  <si>
    <t>Blackhill and Barmulloch East - 04</t>
  </si>
  <si>
    <t>Blackhill and Barmulloch East - 05</t>
  </si>
  <si>
    <t>Blackhill and Barmulloch East - 06</t>
  </si>
  <si>
    <t>Blackhill and Barmulloch East - 07</t>
  </si>
  <si>
    <t>Robroyston and Millerston - 01</t>
  </si>
  <si>
    <t>Robroyston and Millerston - 02</t>
  </si>
  <si>
    <t>Robroyston and Millerston - 03</t>
  </si>
  <si>
    <t>Robroyston and Millerston - 04</t>
  </si>
  <si>
    <t>Robroyston and Millerston - 05</t>
  </si>
  <si>
    <t>Robroyston and Millerston - 06</t>
  </si>
  <si>
    <t>Robroyston and Millerston - 07</t>
  </si>
  <si>
    <t>Robroyston and Millerston - 08</t>
  </si>
  <si>
    <t>Balornock - 01</t>
  </si>
  <si>
    <t>Balornock - 02</t>
  </si>
  <si>
    <t>Balornock - 03</t>
  </si>
  <si>
    <t>Balornock - 04</t>
  </si>
  <si>
    <t>Balornock - 05</t>
  </si>
  <si>
    <t>Barmulloch - 01</t>
  </si>
  <si>
    <t>Barmulloch - 02</t>
  </si>
  <si>
    <t>Barmulloch - 03</t>
  </si>
  <si>
    <t>Barmulloch - 04</t>
  </si>
  <si>
    <t>Petershill - 01</t>
  </si>
  <si>
    <t>Petershill - 02</t>
  </si>
  <si>
    <t>Petershill - 03</t>
  </si>
  <si>
    <t>Petershill - 04</t>
  </si>
  <si>
    <t>Petershill - 05</t>
  </si>
  <si>
    <t>Petershill - 06</t>
  </si>
  <si>
    <t>Springburn - 01</t>
  </si>
  <si>
    <t>Springburn - 02</t>
  </si>
  <si>
    <t>Springburn - 03</t>
  </si>
  <si>
    <t>Springburn - 04</t>
  </si>
  <si>
    <t>Springburn - 05</t>
  </si>
  <si>
    <t>Springburn East and Cowlairs - 01</t>
  </si>
  <si>
    <t>Springburn East and Cowlairs - 02</t>
  </si>
  <si>
    <t>Springburn East and Cowlairs - 03</t>
  </si>
  <si>
    <t>Springburn East and Cowlairs - 04</t>
  </si>
  <si>
    <t>Springburn East and Cowlairs - 05</t>
  </si>
  <si>
    <t>Cowlairs and Port Dundas - 01</t>
  </si>
  <si>
    <t>Cowlairs and Port Dundas - 02</t>
  </si>
  <si>
    <t>Cowlairs and Port Dundas - 03</t>
  </si>
  <si>
    <t>Cowlairs and Port Dundas - 04</t>
  </si>
  <si>
    <t>Cowlairs and Port Dundas - 05</t>
  </si>
  <si>
    <t>Cowlairs and Port Dundas - 06</t>
  </si>
  <si>
    <t>Sighthill - 01</t>
  </si>
  <si>
    <t>Sighthill - 02</t>
  </si>
  <si>
    <t>Sighthill - 03</t>
  </si>
  <si>
    <t>Roystonhill, Blochairn, and Provanmill - 01</t>
  </si>
  <si>
    <t>Roystonhill, Blochairn, and Provanmill - 02</t>
  </si>
  <si>
    <t>Roystonhill, Blochairn, and Provanmill - 03</t>
  </si>
  <si>
    <t>Roystonhill, Blochairn, and Provanmill - 04</t>
  </si>
  <si>
    <t>Roystonhill, Blochairn, and Provanmill - 05</t>
  </si>
  <si>
    <t>Roystonhill, Blochairn, and Provanmill - 06</t>
  </si>
  <si>
    <t>Dennistoun North - 01</t>
  </si>
  <si>
    <t>Dennistoun North - 02</t>
  </si>
  <si>
    <t>Dennistoun North - 03</t>
  </si>
  <si>
    <t>Dennistoun North - 04</t>
  </si>
  <si>
    <t>Dennistoun North - 05</t>
  </si>
  <si>
    <t>Alexandra Parade - 01</t>
  </si>
  <si>
    <t>Alexandra Parade - 02</t>
  </si>
  <si>
    <t>Alexandra Parade - 03</t>
  </si>
  <si>
    <t>Carntyne West and Haghill - 01</t>
  </si>
  <si>
    <t>Carntyne West and Haghill - 02</t>
  </si>
  <si>
    <t>Carntyne West and Haghill - 03</t>
  </si>
  <si>
    <t>Carntyne West and Haghill - 04</t>
  </si>
  <si>
    <t>Carntyne West and Haghill - 05</t>
  </si>
  <si>
    <t>Carntyne West and Haghill - 06</t>
  </si>
  <si>
    <t>Dennistoun - 01</t>
  </si>
  <si>
    <t>Dennistoun - 02</t>
  </si>
  <si>
    <t>Dennistoun - 03</t>
  </si>
  <si>
    <t>Dennistoun - 04</t>
  </si>
  <si>
    <t>Dennistoun - 05</t>
  </si>
  <si>
    <t>Dennistoun - 06</t>
  </si>
  <si>
    <t>Gallowgate North and Bellgrove - 01</t>
  </si>
  <si>
    <t>Gallowgate North and Bellgrove - 02</t>
  </si>
  <si>
    <t>Gallowgate North and Bellgrove - 03</t>
  </si>
  <si>
    <t>Gallowgate North and Bellgrove - 04</t>
  </si>
  <si>
    <t>Gallowgate North and Bellgrove - 05</t>
  </si>
  <si>
    <t>City Centre East - 05</t>
  </si>
  <si>
    <t>City Centre East - 06</t>
  </si>
  <si>
    <t>City Centre East - 07</t>
  </si>
  <si>
    <t>City Centre West - 06</t>
  </si>
  <si>
    <t>City Centre South - 01</t>
  </si>
  <si>
    <t>City Centre South - 02</t>
  </si>
  <si>
    <t>City Centre South - 03</t>
  </si>
  <si>
    <t>City Centre South - 04</t>
  </si>
  <si>
    <t>Anderston - 01</t>
  </si>
  <si>
    <t>Anderston - 02</t>
  </si>
  <si>
    <t>Anderston - 03</t>
  </si>
  <si>
    <t>Anderston - 04</t>
  </si>
  <si>
    <t>Anderston - 05</t>
  </si>
  <si>
    <t>Anderston - 06</t>
  </si>
  <si>
    <t>Finnieston and Kelvinhaugh - 01</t>
  </si>
  <si>
    <t>Finnieston and Kelvinhaugh - 02</t>
  </si>
  <si>
    <t>Finnieston and Kelvinhaugh - 03</t>
  </si>
  <si>
    <t>Finnieston and Kelvinhaugh - 04</t>
  </si>
  <si>
    <t>Finnieston and Kelvinhaugh - 05</t>
  </si>
  <si>
    <t>Finnieston and Kelvinhaugh - 06</t>
  </si>
  <si>
    <t>Finnieston and Kelvinhaugh - 07</t>
  </si>
  <si>
    <t>Woodlands - 01</t>
  </si>
  <si>
    <t>Woodlands - 02</t>
  </si>
  <si>
    <t>Woodlands - 03</t>
  </si>
  <si>
    <t>Woodlands - 04</t>
  </si>
  <si>
    <t>Woodlands - 05</t>
  </si>
  <si>
    <t>Woodlands - 06</t>
  </si>
  <si>
    <t>Woodlands - 07</t>
  </si>
  <si>
    <t>Woodlands - 08</t>
  </si>
  <si>
    <t>Firhill - 01</t>
  </si>
  <si>
    <t>Firhill - 02</t>
  </si>
  <si>
    <t>Firhill - 03</t>
  </si>
  <si>
    <t>Firhill - 04</t>
  </si>
  <si>
    <t>Firhill - 05</t>
  </si>
  <si>
    <t>Firhill - 06</t>
  </si>
  <si>
    <t>Firhill - 07</t>
  </si>
  <si>
    <t>Firhill - 08</t>
  </si>
  <si>
    <t>Keppochhill - 01</t>
  </si>
  <si>
    <t>Keppochhill - 02</t>
  </si>
  <si>
    <t>Keppochhill - 03</t>
  </si>
  <si>
    <t>Keppochhill - 04</t>
  </si>
  <si>
    <t>Keppochhill - 05</t>
  </si>
  <si>
    <t>Keppochhill - 06</t>
  </si>
  <si>
    <t>Ruchill - 01</t>
  </si>
  <si>
    <t>Ruchill - 02</t>
  </si>
  <si>
    <t>Ruchill - 03</t>
  </si>
  <si>
    <t>Ruchill - 04</t>
  </si>
  <si>
    <t>Ruchill - 05</t>
  </si>
  <si>
    <t>Ruchill - 06</t>
  </si>
  <si>
    <t>Ruchill - 07</t>
  </si>
  <si>
    <t>Ruchill - 08</t>
  </si>
  <si>
    <t>Possil Park - 01</t>
  </si>
  <si>
    <t>Possil Park - 02</t>
  </si>
  <si>
    <t>Possil Park - 03</t>
  </si>
  <si>
    <t>Possil Park - 04</t>
  </si>
  <si>
    <t>Possil Park - 05</t>
  </si>
  <si>
    <t>Possil Park - 06</t>
  </si>
  <si>
    <t>Possil Park - 07</t>
  </si>
  <si>
    <t>Milton West - 01</t>
  </si>
  <si>
    <t>Milton West - 02</t>
  </si>
  <si>
    <t>Milton West - 03</t>
  </si>
  <si>
    <t>Milton West - 04</t>
  </si>
  <si>
    <t>Milton West - 05</t>
  </si>
  <si>
    <t>Milton East - 01</t>
  </si>
  <si>
    <t>Milton East - 02</t>
  </si>
  <si>
    <t>Milton East - 03</t>
  </si>
  <si>
    <t>Milton East - 04</t>
  </si>
  <si>
    <t>Milton East - 05</t>
  </si>
  <si>
    <t>Summerston Central and West - 01</t>
  </si>
  <si>
    <t>Summerston Central and West - 02</t>
  </si>
  <si>
    <t>Summerston Central and West - 03</t>
  </si>
  <si>
    <t>Summerston Central and West - 04</t>
  </si>
  <si>
    <t>Summerston Central and West - 05</t>
  </si>
  <si>
    <t>Summerston Central and West - 06</t>
  </si>
  <si>
    <t>Summerston North - 01</t>
  </si>
  <si>
    <t>Summerston North - 02</t>
  </si>
  <si>
    <t>Summerston North - 03</t>
  </si>
  <si>
    <t>Summerston North - 04</t>
  </si>
  <si>
    <t>Maryhill East - 01</t>
  </si>
  <si>
    <t>Maryhill East - 02</t>
  </si>
  <si>
    <t>Maryhill East - 03</t>
  </si>
  <si>
    <t>Maryhill East - 04</t>
  </si>
  <si>
    <t>Maryhill West - 01</t>
  </si>
  <si>
    <t>Maryhill West - 02</t>
  </si>
  <si>
    <t>Maryhill West - 03</t>
  </si>
  <si>
    <t>Maryhill West - 04</t>
  </si>
  <si>
    <t>Wyndford - 01</t>
  </si>
  <si>
    <t>Wyndford - 02</t>
  </si>
  <si>
    <t>Wyndford - 03</t>
  </si>
  <si>
    <t>Wyndford - 04</t>
  </si>
  <si>
    <t>Wyndford - 05</t>
  </si>
  <si>
    <t>Kelvindale - 01</t>
  </si>
  <si>
    <t>Kelvindale - 02</t>
  </si>
  <si>
    <t>Kelvindale - 03</t>
  </si>
  <si>
    <t>Kelvindale - 04</t>
  </si>
  <si>
    <t>Kelvindale - 05</t>
  </si>
  <si>
    <t>Kelvindale - 06</t>
  </si>
  <si>
    <t>North Kelvin - 01</t>
  </si>
  <si>
    <t>North Kelvin - 02</t>
  </si>
  <si>
    <t>North Kelvin - 03</t>
  </si>
  <si>
    <t>North Kelvin - 04</t>
  </si>
  <si>
    <t>North Kelvin - 05</t>
  </si>
  <si>
    <t>Kelvingrove and University - 01</t>
  </si>
  <si>
    <t>Kelvingrove and University - 02</t>
  </si>
  <si>
    <t>Kelvingrove and University - 03</t>
  </si>
  <si>
    <t>Kelvingrove and University - 04</t>
  </si>
  <si>
    <t>Kelvingrove and University - 05</t>
  </si>
  <si>
    <t>Kelvingrove and University - 06</t>
  </si>
  <si>
    <t>Kelvingrove and University - 07</t>
  </si>
  <si>
    <t>Hillhead - 06</t>
  </si>
  <si>
    <t>Hillhead - 07</t>
  </si>
  <si>
    <t>Glasgow Harbour and Partick South - 01</t>
  </si>
  <si>
    <t>Glasgow Harbour and Partick South - 02</t>
  </si>
  <si>
    <t>Glasgow Harbour and Partick South - 03</t>
  </si>
  <si>
    <t>Glasgow Harbour and Partick South - 04</t>
  </si>
  <si>
    <t>Glasgow Harbour and Partick South - 05</t>
  </si>
  <si>
    <t>Partick - 01</t>
  </si>
  <si>
    <t>Partick - 02</t>
  </si>
  <si>
    <t>Partick - 03</t>
  </si>
  <si>
    <t>Partick - 04</t>
  </si>
  <si>
    <t>Partickhill and Hyndland - 01</t>
  </si>
  <si>
    <t>Partickhill and Hyndland - 02</t>
  </si>
  <si>
    <t>Partickhill and Hyndland - 03</t>
  </si>
  <si>
    <t>Partickhill and Hyndland - 04</t>
  </si>
  <si>
    <t>Partickhill and Hyndland - 05</t>
  </si>
  <si>
    <t>Partickhill and Hyndland - 06</t>
  </si>
  <si>
    <t>Dowanhill - 01</t>
  </si>
  <si>
    <t>Dowanhill - 02</t>
  </si>
  <si>
    <t>Dowanhill - 03</t>
  </si>
  <si>
    <t>Dowanhill - 04</t>
  </si>
  <si>
    <t>Dowanhill - 05</t>
  </si>
  <si>
    <t>Kelvinside and Jordanhill - 01</t>
  </si>
  <si>
    <t>Kelvinside and Jordanhill - 02</t>
  </si>
  <si>
    <t>Kelvinside and Jordanhill - 03</t>
  </si>
  <si>
    <t>Kelvinside and Jordanhill - 04</t>
  </si>
  <si>
    <t>Kelvinside and Jordanhill - 05</t>
  </si>
  <si>
    <t>Kelvinside and Jordanhill - 06</t>
  </si>
  <si>
    <t>Kelvinside and Jordanhill - 07</t>
  </si>
  <si>
    <t>Broomhill - 01</t>
  </si>
  <si>
    <t>Broomhill - 02</t>
  </si>
  <si>
    <t>Broomhill - 03</t>
  </si>
  <si>
    <t>Broomhill - 04</t>
  </si>
  <si>
    <t>Broomhill - 05</t>
  </si>
  <si>
    <t>Victoria Park - 01</t>
  </si>
  <si>
    <t>Victoria Park - 02</t>
  </si>
  <si>
    <t>Victoria Park - 03</t>
  </si>
  <si>
    <t>Whiteinch - 01</t>
  </si>
  <si>
    <t>Whiteinch - 02</t>
  </si>
  <si>
    <t>Whiteinch - 03</t>
  </si>
  <si>
    <t>Whiteinch - 04</t>
  </si>
  <si>
    <t>Scotstoun North and East - 01</t>
  </si>
  <si>
    <t>Scotstoun North and East - 02</t>
  </si>
  <si>
    <t>Scotstoun North and East - 03</t>
  </si>
  <si>
    <t>Scotstoun North and East - 04</t>
  </si>
  <si>
    <t>Scotstoun North and East - 05</t>
  </si>
  <si>
    <t>Scotstoun South and West - 01</t>
  </si>
  <si>
    <t>Scotstoun South and West - 02</t>
  </si>
  <si>
    <t>Scotstoun South and West - 03</t>
  </si>
  <si>
    <t>Scotstoun South and West - 04</t>
  </si>
  <si>
    <t>Scotstoun South and West - 05</t>
  </si>
  <si>
    <t>Yoker South - 01</t>
  </si>
  <si>
    <t>Yoker South - 02</t>
  </si>
  <si>
    <t>Yoker South - 03</t>
  </si>
  <si>
    <t>Yoker South - 04</t>
  </si>
  <si>
    <t>Yoker South - 05</t>
  </si>
  <si>
    <t>Yoker South - 06</t>
  </si>
  <si>
    <t>Yoker North - 01</t>
  </si>
  <si>
    <t>Yoker North - 02</t>
  </si>
  <si>
    <t>Yoker North - 03</t>
  </si>
  <si>
    <t>Yoker North - 04</t>
  </si>
  <si>
    <t>Knightswood West - 01</t>
  </si>
  <si>
    <t>Knightswood West - 02</t>
  </si>
  <si>
    <t>Knightswood West - 03</t>
  </si>
  <si>
    <t>Knightswood East - 01</t>
  </si>
  <si>
    <t>Knightswood East - 02</t>
  </si>
  <si>
    <t>Knightswood East - 03</t>
  </si>
  <si>
    <t>Knightswood East - 04</t>
  </si>
  <si>
    <t>Knightswood East - 05</t>
  </si>
  <si>
    <t>Knightswood Park West - 01</t>
  </si>
  <si>
    <t>Knightswood Park West - 02</t>
  </si>
  <si>
    <t>Knightswood Park West - 03</t>
  </si>
  <si>
    <t>Knightswood Park West - 04</t>
  </si>
  <si>
    <t>Knightswood Park West - 05</t>
  </si>
  <si>
    <t>Knightswood Park East - 01</t>
  </si>
  <si>
    <t>Knightswood Park East - 02</t>
  </si>
  <si>
    <t>Knightswood Park East - 03</t>
  </si>
  <si>
    <t>Knightswood Park East - 04</t>
  </si>
  <si>
    <t>Knightswood Park East - 05</t>
  </si>
  <si>
    <t>Anniesland East - 01</t>
  </si>
  <si>
    <t>Anniesland East - 02</t>
  </si>
  <si>
    <t>Anniesland East - 03</t>
  </si>
  <si>
    <t>Anniesland East - 04</t>
  </si>
  <si>
    <t>Anniesland East - 05</t>
  </si>
  <si>
    <t>Anniesland West - 01</t>
  </si>
  <si>
    <t>Anniesland West - 02</t>
  </si>
  <si>
    <t>Anniesland West - 03</t>
  </si>
  <si>
    <t>Anniesland West - 04</t>
  </si>
  <si>
    <t>Anniesland West - 05</t>
  </si>
  <si>
    <t>Anniesland West - 06</t>
  </si>
  <si>
    <t>Anniesland West - 07</t>
  </si>
  <si>
    <t>Anniesland West - 08</t>
  </si>
  <si>
    <t>Blairdardie East - 01</t>
  </si>
  <si>
    <t>Blairdardie East - 02</t>
  </si>
  <si>
    <t>Blairdardie East - 03</t>
  </si>
  <si>
    <t>Blairdardie East - 04</t>
  </si>
  <si>
    <t>Blairdardie East - 05</t>
  </si>
  <si>
    <t>Blairdardie East - 06</t>
  </si>
  <si>
    <t>Blairdardie East - 07</t>
  </si>
  <si>
    <t>Blairdardie West - 01</t>
  </si>
  <si>
    <t>Blairdardie West - 02</t>
  </si>
  <si>
    <t>Blairdardie West - 03</t>
  </si>
  <si>
    <t>Drumchapel South - 01</t>
  </si>
  <si>
    <t>Drumchapel South - 02</t>
  </si>
  <si>
    <t>Drumchapel South - 03</t>
  </si>
  <si>
    <t>Drumchapel North - 01</t>
  </si>
  <si>
    <t>Drumchapel North - 02</t>
  </si>
  <si>
    <t>Drumchapel North - 03</t>
  </si>
  <si>
    <t>Drumchapel North - 04</t>
  </si>
  <si>
    <t>Drumchapel North - 05</t>
  </si>
  <si>
    <t>Drumry East - 01</t>
  </si>
  <si>
    <t>Drumry East - 02</t>
  </si>
  <si>
    <t>Drumry East - 03</t>
  </si>
  <si>
    <t>Drumry East - 04</t>
  </si>
  <si>
    <t>Drumry West - 01</t>
  </si>
  <si>
    <t>Drumry West - 02</t>
  </si>
  <si>
    <t>Drumry West - 03</t>
  </si>
  <si>
    <t>Drumry West - 04</t>
  </si>
  <si>
    <t>Lochaber West - 01</t>
  </si>
  <si>
    <t>Lochaber West - 02</t>
  </si>
  <si>
    <t>Lochaber West - 03</t>
  </si>
  <si>
    <t>Lochaber West - 04</t>
  </si>
  <si>
    <t>Lochaber West - 05</t>
  </si>
  <si>
    <t>Lochaber West - 06</t>
  </si>
  <si>
    <t>Fort William North - 01</t>
  </si>
  <si>
    <t>Fort William North - 02</t>
  </si>
  <si>
    <t>Fort William North - 03</t>
  </si>
  <si>
    <t>Fort William North - 04</t>
  </si>
  <si>
    <t>Fort William North - 05</t>
  </si>
  <si>
    <t>Fort William North - 06</t>
  </si>
  <si>
    <t>Fort William South - 01</t>
  </si>
  <si>
    <t>Fort William South - 02</t>
  </si>
  <si>
    <t>Fort William South - 03</t>
  </si>
  <si>
    <t>Fort William South - 04</t>
  </si>
  <si>
    <t>Fort William South - 05</t>
  </si>
  <si>
    <t>Fort William South - 06</t>
  </si>
  <si>
    <t>Fort William South - 07</t>
  </si>
  <si>
    <t>Fort William South - 08</t>
  </si>
  <si>
    <t>Lochaber East and North - 01</t>
  </si>
  <si>
    <t>Lochaber East and North - 02</t>
  </si>
  <si>
    <t>Lochaber East and North - 03</t>
  </si>
  <si>
    <t>Lochaber East and North - 04</t>
  </si>
  <si>
    <t>Lochaber East and North - 05</t>
  </si>
  <si>
    <t>Lochaber East and North - 06</t>
  </si>
  <si>
    <t>Lochaber East and North - 07</t>
  </si>
  <si>
    <t>Badenoch and Strathspey South - 01</t>
  </si>
  <si>
    <t>Badenoch and Strathspey South - 02</t>
  </si>
  <si>
    <t>Badenoch and Strathspey South - 03</t>
  </si>
  <si>
    <t>Badenoch and Strathspey South - 04</t>
  </si>
  <si>
    <t>Badenoch and Strathspey South - 05</t>
  </si>
  <si>
    <t>Badenoch and Strathspey Central - 01</t>
  </si>
  <si>
    <t>Badenoch and Strathspey Central - 02</t>
  </si>
  <si>
    <t>Badenoch and Strathspey Central - 03</t>
  </si>
  <si>
    <t>Badenoch and Strathspey Central - 04</t>
  </si>
  <si>
    <t>Badenoch and Strathspey Central - 05</t>
  </si>
  <si>
    <t>Badenoch and Strathspey Central - 06</t>
  </si>
  <si>
    <t>Badenoch and Strathspey North - 01</t>
  </si>
  <si>
    <t>Badenoch and Strathspey North - 02</t>
  </si>
  <si>
    <t>Badenoch and Strathspey North - 03</t>
  </si>
  <si>
    <t>Badenoch and Strathspey North - 04</t>
  </si>
  <si>
    <t>Badenoch and Strathspey North - 05</t>
  </si>
  <si>
    <t>Badenoch and Strathspey North - 06</t>
  </si>
  <si>
    <t>Nairn Rural - 01</t>
  </si>
  <si>
    <t>Nairn Rural - 02</t>
  </si>
  <si>
    <t>Nairn Rural - 03</t>
  </si>
  <si>
    <t>Nairn Rural - 04</t>
  </si>
  <si>
    <t>Nairn Rural - 05</t>
  </si>
  <si>
    <t>Nairn Rural - 06</t>
  </si>
  <si>
    <t>Nairn East - 01</t>
  </si>
  <si>
    <t>Nairn East - 02</t>
  </si>
  <si>
    <t>Nairn East - 03</t>
  </si>
  <si>
    <t>Nairn East - 04</t>
  </si>
  <si>
    <t>Nairn East - 05</t>
  </si>
  <si>
    <t>Nairn West - 01</t>
  </si>
  <si>
    <t>Nairn West - 02</t>
  </si>
  <si>
    <t>Nairn West - 03</t>
  </si>
  <si>
    <t>Nairn West - 04</t>
  </si>
  <si>
    <t>Nairn West - 05</t>
  </si>
  <si>
    <t>Nairn West - 06</t>
  </si>
  <si>
    <t>Nairn West - 07</t>
  </si>
  <si>
    <t>Inverness East Rural - 01</t>
  </si>
  <si>
    <t>Inverness East Rural - 02</t>
  </si>
  <si>
    <t>Inverness East Rural - 03</t>
  </si>
  <si>
    <t>Inverness East Rural - 04</t>
  </si>
  <si>
    <t>Inverness East Rural - 05</t>
  </si>
  <si>
    <t>Inverness Culloden and Balloch - 01</t>
  </si>
  <si>
    <t>Inverness Culloden and Balloch - 02</t>
  </si>
  <si>
    <t>Inverness Culloden and Balloch - 03</t>
  </si>
  <si>
    <t>Inverness Culloden and Balloch - 04</t>
  </si>
  <si>
    <t>Inverness Culloden and Balloch - 05</t>
  </si>
  <si>
    <t>Inverness Culloden and Balloch - 06</t>
  </si>
  <si>
    <t>Inverness Smithton - 01</t>
  </si>
  <si>
    <t>Inverness Smithton - 02</t>
  </si>
  <si>
    <t>Inverness Smithton - 03</t>
  </si>
  <si>
    <t>Inverness Smithton - 04</t>
  </si>
  <si>
    <t>Inverness Smithton - 05</t>
  </si>
  <si>
    <t>Inverness Westhill - 01</t>
  </si>
  <si>
    <t>Inverness Westhill - 02</t>
  </si>
  <si>
    <t>Inverness Westhill - 03</t>
  </si>
  <si>
    <t>Inverness Westhill - 04</t>
  </si>
  <si>
    <t>Inverness Westhill - 05</t>
  </si>
  <si>
    <t>Inverness Westhill - 06</t>
  </si>
  <si>
    <t>Inverness Westhill - 07</t>
  </si>
  <si>
    <t>Inverness Westhill - 08</t>
  </si>
  <si>
    <t>Inverness Inshes - 01</t>
  </si>
  <si>
    <t>Inverness Inshes - 02</t>
  </si>
  <si>
    <t>Inverness Inshes - 03</t>
  </si>
  <si>
    <t>Inverness Inshes - 04</t>
  </si>
  <si>
    <t>Inverness Inshes - 05</t>
  </si>
  <si>
    <t>Inverness Inshes - 06</t>
  </si>
  <si>
    <t>Inverness Slackbuie - 01</t>
  </si>
  <si>
    <t>Inverness Slackbuie - 02</t>
  </si>
  <si>
    <t>Inverness Slackbuie - 03</t>
  </si>
  <si>
    <t>Inverness Lochardil and Holm Mains - 01</t>
  </si>
  <si>
    <t>Inverness Lochardil and Holm Mains - 02</t>
  </si>
  <si>
    <t>Inverness Lochardil and Holm Mains - 03</t>
  </si>
  <si>
    <t>Inverness Lochardil and Holm Mains - 04</t>
  </si>
  <si>
    <t>Inverness Lochardil and Holm Mains - 05</t>
  </si>
  <si>
    <t>Inverness Lochardil and Holm Mains - 06</t>
  </si>
  <si>
    <t>Inverness Lochardil and Holm Mains - 07</t>
  </si>
  <si>
    <t>Inverness Drummond - 01</t>
  </si>
  <si>
    <t>Inverness Drummond - 02</t>
  </si>
  <si>
    <t>Inverness Drummond - 03</t>
  </si>
  <si>
    <t>Inverness Drummond - 04</t>
  </si>
  <si>
    <t>Inverness Drummond - 05</t>
  </si>
  <si>
    <t>Inverness Hilton - 01</t>
  </si>
  <si>
    <t>Inverness Hilton - 02</t>
  </si>
  <si>
    <t>Inverness Hilton - 03</t>
  </si>
  <si>
    <t>Inverness Hilton - 04</t>
  </si>
  <si>
    <t>Inverness Hilton - 05</t>
  </si>
  <si>
    <t>Inverness Drakies - 01</t>
  </si>
  <si>
    <t>Inverness Drakies - 02</t>
  </si>
  <si>
    <t>Inverness Drakies - 03</t>
  </si>
  <si>
    <t>Inverness Central, Raigmore and Longman - 01</t>
  </si>
  <si>
    <t>Inverness Central, Raigmore and Longman - 02</t>
  </si>
  <si>
    <t>Inverness Central, Raigmore and Longman - 03</t>
  </si>
  <si>
    <t>Inverness Central, Raigmore and Longman - 04</t>
  </si>
  <si>
    <t>Inverness Central, Raigmore and Longman - 05</t>
  </si>
  <si>
    <t>Inverness Central, Raigmore and Longman - 06</t>
  </si>
  <si>
    <t>Inverness Crown and Haugh - 01</t>
  </si>
  <si>
    <t>Inverness Crown and Haugh - 02</t>
  </si>
  <si>
    <t>Inverness Crown and Haugh - 03</t>
  </si>
  <si>
    <t>Inverness Crown and Haugh - 04</t>
  </si>
  <si>
    <t>Inverness Crown and Haugh - 05</t>
  </si>
  <si>
    <t>Inverness Ballifeary and Dalneigh - 01</t>
  </si>
  <si>
    <t>Inverness Ballifeary and Dalneigh - 02</t>
  </si>
  <si>
    <t>Inverness Ballifeary and Dalneigh - 03</t>
  </si>
  <si>
    <t>Inverness Ballifeary and Dalneigh - 04</t>
  </si>
  <si>
    <t>Inverness Ballifeary and Dalneigh - 05</t>
  </si>
  <si>
    <t>Inverness Ballifeary and Dalneigh - 06</t>
  </si>
  <si>
    <t>Inverness Muirtown - 01</t>
  </si>
  <si>
    <t>Inverness Muirtown - 02</t>
  </si>
  <si>
    <t>Inverness Muirtown - 03</t>
  </si>
  <si>
    <t>Inverness Muirtown - 04</t>
  </si>
  <si>
    <t>Inverness Muirtown - 05</t>
  </si>
  <si>
    <t>Inverness Merkinch - 01</t>
  </si>
  <si>
    <t>Inverness Merkinch - 02</t>
  </si>
  <si>
    <t>Inverness Merkinch - 03</t>
  </si>
  <si>
    <t>Inverness Merkinch - 04</t>
  </si>
  <si>
    <t>Inverness Scorguie - 01</t>
  </si>
  <si>
    <t>Inverness Scorguie - 02</t>
  </si>
  <si>
    <t>Inverness Scorguie - 03</t>
  </si>
  <si>
    <t>Inverness Scorguie - 04</t>
  </si>
  <si>
    <t>Inverness Scorguie - 05</t>
  </si>
  <si>
    <t>Inverness Kinmylies and South West - 01</t>
  </si>
  <si>
    <t>Inverness Kinmylies and South West - 02</t>
  </si>
  <si>
    <t>Inverness Kinmylies and South West - 03</t>
  </si>
  <si>
    <t>Inverness Kinmylies and South West - 04</t>
  </si>
  <si>
    <t>Inverness Kinmylies and South West - 05</t>
  </si>
  <si>
    <t>Inverness West Rural - 01</t>
  </si>
  <si>
    <t>Inverness West Rural - 02</t>
  </si>
  <si>
    <t>Inverness West Rural - 03</t>
  </si>
  <si>
    <t>Inverness West Rural - 04</t>
  </si>
  <si>
    <t>Inverness West Rural - 05</t>
  </si>
  <si>
    <t>Inverness West Rural - 06</t>
  </si>
  <si>
    <t>Inverness West Rural - 07</t>
  </si>
  <si>
    <t>Inverness West Rural - 08</t>
  </si>
  <si>
    <t>Inverness West Rural - 09</t>
  </si>
  <si>
    <t>Loch Ness - 01</t>
  </si>
  <si>
    <t>Loch Ness - 02</t>
  </si>
  <si>
    <t>Loch Ness - 03</t>
  </si>
  <si>
    <t>Loch Ness - 04</t>
  </si>
  <si>
    <t>Loch Ness - 05</t>
  </si>
  <si>
    <t>Lochlash - 01</t>
  </si>
  <si>
    <t>Lochlash - 02</t>
  </si>
  <si>
    <t>Lochlash - 03</t>
  </si>
  <si>
    <t>Lochlash - 04</t>
  </si>
  <si>
    <t>Skye South - 01</t>
  </si>
  <si>
    <t>Skye South - 02</t>
  </si>
  <si>
    <t>Skye South - 03</t>
  </si>
  <si>
    <t>Skye South - 04</t>
  </si>
  <si>
    <t>Skye North East - 01</t>
  </si>
  <si>
    <t>Skye North East - 02</t>
  </si>
  <si>
    <t>Skye North East - 03</t>
  </si>
  <si>
    <t>Skye North East - 04</t>
  </si>
  <si>
    <t>Skye North East - 05</t>
  </si>
  <si>
    <t>Skye North West - 01</t>
  </si>
  <si>
    <t>Skye North West - 02</t>
  </si>
  <si>
    <t>Skye North West - 03</t>
  </si>
  <si>
    <t>Skye North West - 04</t>
  </si>
  <si>
    <t>Ross and Cromarty South West - 01</t>
  </si>
  <si>
    <t>Ross and Cromarty South West - 02</t>
  </si>
  <si>
    <t>Ross and Cromarty South West - 03</t>
  </si>
  <si>
    <t>Ross and Cromarty South West - 04</t>
  </si>
  <si>
    <t>Ross and Cromarty North West - 01</t>
  </si>
  <si>
    <t>Ross and Cromarty North West - 02</t>
  </si>
  <si>
    <t>Ross and Cromarty North West - 03</t>
  </si>
  <si>
    <t>Ross and Cromarty North West - 04</t>
  </si>
  <si>
    <t>Ross and Cromarty North West - 05</t>
  </si>
  <si>
    <t>Ross and Cromarty Central - 01</t>
  </si>
  <si>
    <t>Ross and Cromarty Central - 02</t>
  </si>
  <si>
    <t>Ross and Cromarty Central - 03</t>
  </si>
  <si>
    <t>Ross and Cromarty Central - 04</t>
  </si>
  <si>
    <t>Ross and Cromarty East - 01</t>
  </si>
  <si>
    <t>Ross and Cromarty East - 02</t>
  </si>
  <si>
    <t>Ross and Cromarty East - 03</t>
  </si>
  <si>
    <t>Ross and Cromarty East - 04</t>
  </si>
  <si>
    <t>Muir of Ord - 01</t>
  </si>
  <si>
    <t>Muir of Ord - 02</t>
  </si>
  <si>
    <t>Muir of Ord - 03</t>
  </si>
  <si>
    <t>Muir of Ord - 04</t>
  </si>
  <si>
    <t>Conon - 01</t>
  </si>
  <si>
    <t>Conon - 02</t>
  </si>
  <si>
    <t>Conon - 03</t>
  </si>
  <si>
    <t>Conon - 04</t>
  </si>
  <si>
    <t>Conon - 05</t>
  </si>
  <si>
    <t>Dingwall - 01</t>
  </si>
  <si>
    <t>Dingwall - 02</t>
  </si>
  <si>
    <t>Dingwall - 03</t>
  </si>
  <si>
    <t>Dingwall - 04</t>
  </si>
  <si>
    <t>Dingwall - 05</t>
  </si>
  <si>
    <t>Dingwall - 06</t>
  </si>
  <si>
    <t>Dingwall - 07</t>
  </si>
  <si>
    <t>Black Isle South - 01</t>
  </si>
  <si>
    <t>Black Isle South - 02</t>
  </si>
  <si>
    <t>Black Isle South - 03</t>
  </si>
  <si>
    <t>Black Isle South - 04</t>
  </si>
  <si>
    <t>Black Isle South - 05</t>
  </si>
  <si>
    <t>Black Isle South - 06</t>
  </si>
  <si>
    <t>Black Isle South - 07</t>
  </si>
  <si>
    <t>Black Isle South - 08</t>
  </si>
  <si>
    <t>Black Isle North - 01</t>
  </si>
  <si>
    <t>Black Isle North - 02</t>
  </si>
  <si>
    <t>Black Isle North - 03</t>
  </si>
  <si>
    <t>Black Isle North - 04</t>
  </si>
  <si>
    <t>Black Isle North - 05</t>
  </si>
  <si>
    <t>Alness - 01</t>
  </si>
  <si>
    <t>Alness - 02</t>
  </si>
  <si>
    <t>Alness - 03</t>
  </si>
  <si>
    <t>Alness - 04</t>
  </si>
  <si>
    <t>Alness - 05</t>
  </si>
  <si>
    <t>Alness - 06</t>
  </si>
  <si>
    <t>Alness - 07</t>
  </si>
  <si>
    <t>Alness - 08</t>
  </si>
  <si>
    <t>Invergordon - 01</t>
  </si>
  <si>
    <t>Invergordon - 02</t>
  </si>
  <si>
    <t>Invergordon - 03</t>
  </si>
  <si>
    <t>Invergordon - 04</t>
  </si>
  <si>
    <t>Invergordon - 05</t>
  </si>
  <si>
    <t>Invergordon - 06</t>
  </si>
  <si>
    <t>Seaboard - 01</t>
  </si>
  <si>
    <t>Seaboard - 02</t>
  </si>
  <si>
    <t>Seaboard - 03</t>
  </si>
  <si>
    <t>Seaboard - 04</t>
  </si>
  <si>
    <t>Seaboard - 05</t>
  </si>
  <si>
    <t>Seaboard - 06</t>
  </si>
  <si>
    <t>Tain - 01</t>
  </si>
  <si>
    <t>Tain - 02</t>
  </si>
  <si>
    <t>Tain - 03</t>
  </si>
  <si>
    <t>Tain - 04</t>
  </si>
  <si>
    <t>Tain - 05</t>
  </si>
  <si>
    <t>Sutherland South - 01</t>
  </si>
  <si>
    <t>Sutherland South - 02</t>
  </si>
  <si>
    <t>Sutherland South - 03</t>
  </si>
  <si>
    <t>Sutherland South - 04</t>
  </si>
  <si>
    <t>Sutherland South - 05</t>
  </si>
  <si>
    <t>Sutherland South - 06</t>
  </si>
  <si>
    <t>Sutherland South - 07</t>
  </si>
  <si>
    <t>Sutherland South - 08</t>
  </si>
  <si>
    <t>Sutherland South - 09</t>
  </si>
  <si>
    <t>Sutherland East - 01</t>
  </si>
  <si>
    <t>Sutherland East - 02</t>
  </si>
  <si>
    <t>Sutherland East - 03</t>
  </si>
  <si>
    <t>Sutherland East - 04</t>
  </si>
  <si>
    <t>Sutherland East - 05</t>
  </si>
  <si>
    <t>Sutherland East - 06</t>
  </si>
  <si>
    <t>Caithness South - 01</t>
  </si>
  <si>
    <t>Caithness South - 02</t>
  </si>
  <si>
    <t>Caithness South - 03</t>
  </si>
  <si>
    <t>Caithness South - 04</t>
  </si>
  <si>
    <t>Wick South - 01</t>
  </si>
  <si>
    <t>Wick South - 02</t>
  </si>
  <si>
    <t>Wick South - 03</t>
  </si>
  <si>
    <t>Wick South - 04</t>
  </si>
  <si>
    <t>Wick South - 05</t>
  </si>
  <si>
    <t>Wick South - 06</t>
  </si>
  <si>
    <t>Wick North - 01</t>
  </si>
  <si>
    <t>Wick North - 02</t>
  </si>
  <si>
    <t>Wick North - 03</t>
  </si>
  <si>
    <t>Wick North - 04</t>
  </si>
  <si>
    <t>Wick North - 05</t>
  </si>
  <si>
    <t>Caithness North East - 01</t>
  </si>
  <si>
    <t>Caithness North East - 02</t>
  </si>
  <si>
    <t>Caithness North East - 03</t>
  </si>
  <si>
    <t>Caithness North East - 04</t>
  </si>
  <si>
    <t>Caithness North East - 05</t>
  </si>
  <si>
    <t>Caithness North West - 01</t>
  </si>
  <si>
    <t>Caithness North West - 02</t>
  </si>
  <si>
    <t>Caithness North West - 03</t>
  </si>
  <si>
    <t>Caithness North West - 04</t>
  </si>
  <si>
    <t>Caithness North West - 05</t>
  </si>
  <si>
    <t>Caithness North West - 06</t>
  </si>
  <si>
    <t>Caithness North West - 07</t>
  </si>
  <si>
    <t>Thurso East - 01</t>
  </si>
  <si>
    <t>Thurso East - 02</t>
  </si>
  <si>
    <t>Thurso East - 03</t>
  </si>
  <si>
    <t>Thurso East - 04</t>
  </si>
  <si>
    <t>Thurso West - 01</t>
  </si>
  <si>
    <t>Thurso West - 02</t>
  </si>
  <si>
    <t>Thurso West - 03</t>
  </si>
  <si>
    <t>Thurso West - 04</t>
  </si>
  <si>
    <t>Thurso West - 05</t>
  </si>
  <si>
    <t>Thurso West - 06</t>
  </si>
  <si>
    <t>Thurso West - 07</t>
  </si>
  <si>
    <t>Sutherland North and West - 01</t>
  </si>
  <si>
    <t>Sutherland North and West - 02</t>
  </si>
  <si>
    <t>Sutherland North and West - 03</t>
  </si>
  <si>
    <t>Sutherland North and West - 04</t>
  </si>
  <si>
    <t>Sutherland North and West - 05</t>
  </si>
  <si>
    <t>Sutherland North and West - 06</t>
  </si>
  <si>
    <t>Kilmacolm Central - 01</t>
  </si>
  <si>
    <t>Kilmacolm Central - 02</t>
  </si>
  <si>
    <t>Kilmacolm Central - 03</t>
  </si>
  <si>
    <t>Kilmacolm, Quarriers, Greenock Upper East/Central - 01</t>
  </si>
  <si>
    <t>Kilmacolm, Quarriers, Greenock Upper East/Central - 02</t>
  </si>
  <si>
    <t>Kilmacolm, Quarriers, Greenock Upper East/Central - 03</t>
  </si>
  <si>
    <t>Kilmacolm, Quarriers, Greenock Upper East/Central - 04</t>
  </si>
  <si>
    <t>Kilmacolm, Quarriers, Greenock Upper East/Central - 05</t>
  </si>
  <si>
    <t>Inverkip and Wemyss Bay - 01</t>
  </si>
  <si>
    <t>Inverkip and Wemyss Bay - 02</t>
  </si>
  <si>
    <t>Inverkip and Wemyss Bay - 03</t>
  </si>
  <si>
    <t>Inverkip and Wemyss Bay - 04</t>
  </si>
  <si>
    <t>Inverkip and Wemyss Bay - 05</t>
  </si>
  <si>
    <t>Inverkip and Wemyss Bay - 06</t>
  </si>
  <si>
    <t>Inverkip and Wemyss Bay - 07</t>
  </si>
  <si>
    <t>Inverkip and Wemyss Bay - 08</t>
  </si>
  <si>
    <t>West Braeside, East Inverkip and West Gourock - 01</t>
  </si>
  <si>
    <t>West Braeside, East Inverkip and West Gourock - 02</t>
  </si>
  <si>
    <t>West Braeside, East Inverkip and West Gourock - 03</t>
  </si>
  <si>
    <t>West Braeside, East Inverkip and West Gourock - 04</t>
  </si>
  <si>
    <t>Gourock Upper and West Central and Upper Larkfield - 01</t>
  </si>
  <si>
    <t>Gourock Upper and West Central and Upper Larkfield - 02</t>
  </si>
  <si>
    <t>Gourock Upper and West Central and Upper Larkfield - 03</t>
  </si>
  <si>
    <t>Gourock Upper and West Central and Upper Larkfield - 04</t>
  </si>
  <si>
    <t>Gourock Upper and West Central and Upper Larkfield - 05</t>
  </si>
  <si>
    <t>Gourock Upper and West Central and Upper Larkfield - 06</t>
  </si>
  <si>
    <t>Gourock Central, Upper East and IRH - 01</t>
  </si>
  <si>
    <t>Gourock Central, Upper East and IRH - 02</t>
  </si>
  <si>
    <t>Gourock Central, Upper East and IRH - 03</t>
  </si>
  <si>
    <t>Gourock Central, Upper East and IRH - 04</t>
  </si>
  <si>
    <t>Gourock Central, Upper East and IRH - 05</t>
  </si>
  <si>
    <t>Gourock Central, Upper East and IRH - 06</t>
  </si>
  <si>
    <t>Braeside, Branchton, Lower Larkfield and Ravenscraig - 01</t>
  </si>
  <si>
    <t>Braeside, Branchton, Lower Larkfield and Ravenscraig - 02</t>
  </si>
  <si>
    <t>Braeside, Branchton, Lower Larkfield and Ravenscraig - 03</t>
  </si>
  <si>
    <t>Braeside, Branchton, Lower Larkfield and Ravenscraig - 04</t>
  </si>
  <si>
    <t>Braeside, Branchton, Lower Larkfield and Ravenscraig - 05</t>
  </si>
  <si>
    <t>Braeside, Branchton, Lower Larkfield and Ravenscraig - 06</t>
  </si>
  <si>
    <t>Braeside, Branchton, Lower Larkfield and Ravenscraig - 07</t>
  </si>
  <si>
    <t>Braeside, Branchton, Lower Larkfield and Ravenscraig - 08</t>
  </si>
  <si>
    <t>Lower Bow and Larkfield, Fancy Farm, Mallard Bowl - 01</t>
  </si>
  <si>
    <t>Lower Bow and Larkfield, Fancy Farm, Mallard Bowl - 02</t>
  </si>
  <si>
    <t>Lower Bow and Larkfield, Fancy Farm, Mallard Bowl - 03</t>
  </si>
  <si>
    <t>Lower Bow and Larkfield, Fancy Farm, Mallard Bowl - 04</t>
  </si>
  <si>
    <t>Lower Bow and Larkfield, Fancy Farm, Mallard Bowl - 05</t>
  </si>
  <si>
    <t>Lower Bow and Larkfield, Fancy Farm, Mallard Bowl - 06</t>
  </si>
  <si>
    <t>Lower Bow and Larkfield, Fancy Farm, Mallard Bowl - 07</t>
  </si>
  <si>
    <t>Gourock East, Greenock West and Lyle Road - 01</t>
  </si>
  <si>
    <t>Gourock East, Greenock West and Lyle Road - 02</t>
  </si>
  <si>
    <t>Gourock East, Greenock West and Lyle Road - 03</t>
  </si>
  <si>
    <t>Gourock East, Greenock West and Lyle Road - 04</t>
  </si>
  <si>
    <t>Gourock East, Greenock West and Lyle Road - 05</t>
  </si>
  <si>
    <t>Gourock East, Greenock West and Lyle Road - 06</t>
  </si>
  <si>
    <t>Gourock East, Greenock West and Lyle Road - 07</t>
  </si>
  <si>
    <t>Greenock West and Central - 01</t>
  </si>
  <si>
    <t>Greenock West and Central - 02</t>
  </si>
  <si>
    <t>Greenock West and Central - 03</t>
  </si>
  <si>
    <t>Greenock West and Central - 04</t>
  </si>
  <si>
    <t>Greenock West and Central - 05</t>
  </si>
  <si>
    <t>Greenock West and Central - 06</t>
  </si>
  <si>
    <t>Greenock West and Central - 07</t>
  </si>
  <si>
    <t>Greenock West and Central - 08</t>
  </si>
  <si>
    <t>Bow Farm, Barrs Cottage, Cowdenknowes and Overton - 01</t>
  </si>
  <si>
    <t>Bow Farm, Barrs Cottage, Cowdenknowes and Overton - 02</t>
  </si>
  <si>
    <t>Bow Farm, Barrs Cottage, Cowdenknowes and Overton - 03</t>
  </si>
  <si>
    <t>Bow Farm, Barrs Cottage, Cowdenknowes and Overton - 04</t>
  </si>
  <si>
    <t>Bow Farm, Barrs Cottage, Cowdenknowes and Overton - 05</t>
  </si>
  <si>
    <t>Bow Farm, Barrs Cottage, Cowdenknowes and Overton - 06</t>
  </si>
  <si>
    <t>Greenock Upper Central - 01</t>
  </si>
  <si>
    <t>Greenock Upper Central - 02</t>
  </si>
  <si>
    <t>Greenock Upper Central - 03</t>
  </si>
  <si>
    <t>Greenock Upper Central - 04</t>
  </si>
  <si>
    <t>Greenock Upper Central - 05</t>
  </si>
  <si>
    <t>Greenock Upper Central - 06</t>
  </si>
  <si>
    <t>Greenock Town Centre and East Central - 01</t>
  </si>
  <si>
    <t>Greenock Town Centre and East Central - 02</t>
  </si>
  <si>
    <t>Greenock Town Centre and East Central - 03</t>
  </si>
  <si>
    <t>Greenock Town Centre and East Central - 04</t>
  </si>
  <si>
    <t>Greenock Town Centre and East Central - 05</t>
  </si>
  <si>
    <t>Greenock Town Centre and East Central - 06</t>
  </si>
  <si>
    <t>Greenock Town Centre and East Central - 07</t>
  </si>
  <si>
    <t>Greenock Town Centre and East Central - 08</t>
  </si>
  <si>
    <t>Greenock East - 01</t>
  </si>
  <si>
    <t>Greenock East - 02</t>
  </si>
  <si>
    <t>Greenock East - 03</t>
  </si>
  <si>
    <t>Greenock East - 04</t>
  </si>
  <si>
    <t>Greenock East - 05</t>
  </si>
  <si>
    <t>Greenock East - 06</t>
  </si>
  <si>
    <t>Greenock East - 07</t>
  </si>
  <si>
    <t>Greenock East - 08</t>
  </si>
  <si>
    <t>Greenock East - 09</t>
  </si>
  <si>
    <t>Port Glasgow Upper, West and Central - 01</t>
  </si>
  <si>
    <t>Port Glasgow Upper, West and Central - 02</t>
  </si>
  <si>
    <t>Port Glasgow Upper, West and Central - 03</t>
  </si>
  <si>
    <t>Port Glasgow Upper, West and Central - 04</t>
  </si>
  <si>
    <t>Port Glasgow Upper, West and Central - 05</t>
  </si>
  <si>
    <t>Port Glasgow Upper, West and Central - 06</t>
  </si>
  <si>
    <t>Port Glasgow Upper, West and Central - 07</t>
  </si>
  <si>
    <t>Port Glasgow Upper, West and Central - 08</t>
  </si>
  <si>
    <t>Port Glasgow Upper, West and Central - 09</t>
  </si>
  <si>
    <t>Port Glasgow Mid, East and Central - 01</t>
  </si>
  <si>
    <t>Port Glasgow Mid, East and Central - 02</t>
  </si>
  <si>
    <t>Port Glasgow Mid, East and Central - 03</t>
  </si>
  <si>
    <t>Port Glasgow Mid, East and Central - 04</t>
  </si>
  <si>
    <t>Port Glasgow Mid, East and Central - 05</t>
  </si>
  <si>
    <t>Port Glasgow Mid, East and Central - 06</t>
  </si>
  <si>
    <t>Port Glasgow Mid, East and Central - 07</t>
  </si>
  <si>
    <t>Port Glasgow Upper East - 01</t>
  </si>
  <si>
    <t>Port Glasgow Upper East - 02</t>
  </si>
  <si>
    <t>Port Glasgow Upper East - 03</t>
  </si>
  <si>
    <t>Port Glasgow Upper East - 04</t>
  </si>
  <si>
    <t>Port Glasgow Upper East - 05</t>
  </si>
  <si>
    <t>Port Glasgow Upper East - 06</t>
  </si>
  <si>
    <t>Port Glasgow Upper East - 07</t>
  </si>
  <si>
    <t>Rural South Midlothian - 01</t>
  </si>
  <si>
    <t>Rural South Midlothian - 02</t>
  </si>
  <si>
    <t>Rural South Midlothian - 03</t>
  </si>
  <si>
    <t>Rural South Midlothian - 04</t>
  </si>
  <si>
    <t>Penicuik Southeast - 01</t>
  </si>
  <si>
    <t>Penicuik Southeast - 02</t>
  </si>
  <si>
    <t>Penicuik Southeast - 03</t>
  </si>
  <si>
    <t>Penicuik Southeast - 04</t>
  </si>
  <si>
    <t>Penicuik Southeast - 05</t>
  </si>
  <si>
    <t>Penicuik Southwest - 01</t>
  </si>
  <si>
    <t>Penicuik Southwest - 02</t>
  </si>
  <si>
    <t>Penicuik Southwest - 03</t>
  </si>
  <si>
    <t>Penicuik Southwest - 04</t>
  </si>
  <si>
    <t>Penicuik Southwest - 05</t>
  </si>
  <si>
    <t>Penicuik Southwest - 06</t>
  </si>
  <si>
    <t>Penicuik East - 01</t>
  </si>
  <si>
    <t>Penicuik East - 02</t>
  </si>
  <si>
    <t>Penicuik East - 03</t>
  </si>
  <si>
    <t>Penicuik East - 04</t>
  </si>
  <si>
    <t>Penicuik North - 01</t>
  </si>
  <si>
    <t>Penicuik North - 02</t>
  </si>
  <si>
    <t>Penicuik North - 03</t>
  </si>
  <si>
    <t>Penicuik North - 04</t>
  </si>
  <si>
    <t>Penicuik North - 05</t>
  </si>
  <si>
    <t>Pentland - 01</t>
  </si>
  <si>
    <t>Pentland - 02</t>
  </si>
  <si>
    <t>Pentland - 03</t>
  </si>
  <si>
    <t>Roslin and Bilston - 01</t>
  </si>
  <si>
    <t>Roslin and Bilston - 02</t>
  </si>
  <si>
    <t>Roslin and Bilston - 03</t>
  </si>
  <si>
    <t>Roslin and Bilston - 04</t>
  </si>
  <si>
    <t>Roslin and Bilston - 05</t>
  </si>
  <si>
    <t>Straiton - 01</t>
  </si>
  <si>
    <t>Straiton - 02</t>
  </si>
  <si>
    <t>Straiton - 03</t>
  </si>
  <si>
    <t>Straiton - 04</t>
  </si>
  <si>
    <t>Loanhead - 01</t>
  </si>
  <si>
    <t>Loanhead - 02</t>
  </si>
  <si>
    <t>Loanhead - 03</t>
  </si>
  <si>
    <t>Loanhead - 04</t>
  </si>
  <si>
    <t>Loanhead - 05</t>
  </si>
  <si>
    <t>Bonnyrigg South - 01</t>
  </si>
  <si>
    <t>Bonnyrigg South - 02</t>
  </si>
  <si>
    <t>Bonnyrigg South - 03</t>
  </si>
  <si>
    <t>Bonnyrigg South - 04</t>
  </si>
  <si>
    <t>Bonnyrigg South - 05</t>
  </si>
  <si>
    <t>Bonnyrigg South - 06</t>
  </si>
  <si>
    <t>Bonnyrigg South - 07</t>
  </si>
  <si>
    <t>Bonnyrigg North - 01</t>
  </si>
  <si>
    <t>Bonnyrigg North - 02</t>
  </si>
  <si>
    <t>Bonnyrigg North - 03</t>
  </si>
  <si>
    <t>Bonnyrigg North - 04</t>
  </si>
  <si>
    <t>Bonnyrigg North - 05</t>
  </si>
  <si>
    <t>Bonnyrigg North - 06</t>
  </si>
  <si>
    <t>Bonnyrigg North - 07</t>
  </si>
  <si>
    <t>Newbattle and Dalhousie - 01</t>
  </si>
  <si>
    <t>Newbattle and Dalhousie - 02</t>
  </si>
  <si>
    <t>Newbattle and Dalhousie - 03</t>
  </si>
  <si>
    <t>Newbattle and Dalhousie - 04</t>
  </si>
  <si>
    <t>Newbattle and Dalhousie - 05</t>
  </si>
  <si>
    <t>Newbattle and Dalhousie - 06</t>
  </si>
  <si>
    <t>Newbattle and Dalhousie - 07</t>
  </si>
  <si>
    <t>Newbattle and Dalhousie - 08</t>
  </si>
  <si>
    <t>Newbattle and Dalhousie - 09</t>
  </si>
  <si>
    <t>Eskbank - 01</t>
  </si>
  <si>
    <t>Eskbank - 02</t>
  </si>
  <si>
    <t>Eskbank - 03</t>
  </si>
  <si>
    <t>Eskbank - 04</t>
  </si>
  <si>
    <t>Eskbank - 05</t>
  </si>
  <si>
    <t>Eskbank - 06</t>
  </si>
  <si>
    <t>Shawfair - 01</t>
  </si>
  <si>
    <t>Shawfair - 02</t>
  </si>
  <si>
    <t>Shawfair - 03</t>
  </si>
  <si>
    <t>Shawfair - 04</t>
  </si>
  <si>
    <t>Shawfair - 05</t>
  </si>
  <si>
    <t>Thornybank - 01</t>
  </si>
  <si>
    <t>Thornybank - 02</t>
  </si>
  <si>
    <t>Thornybank - 03</t>
  </si>
  <si>
    <t>Thornybank - 04</t>
  </si>
  <si>
    <t>Thornybank - 05</t>
  </si>
  <si>
    <t>Dalkeith - 01</t>
  </si>
  <si>
    <t>Dalkeith - 02</t>
  </si>
  <si>
    <t>Dalkeith - 03</t>
  </si>
  <si>
    <t>Dalkeith - 04</t>
  </si>
  <si>
    <t>Pathhead and Rural East Midlothian - 01</t>
  </si>
  <si>
    <t>Pathhead and Rural East Midlothian - 02</t>
  </si>
  <si>
    <t>Pathhead and Rural East Midlothian - 03</t>
  </si>
  <si>
    <t>Pathhead and Rural East Midlothian - 04</t>
  </si>
  <si>
    <t>Pathhead and Rural East Midlothian - 05</t>
  </si>
  <si>
    <t>Pathhead and Rural East Midlothian - 06</t>
  </si>
  <si>
    <t>Pathhead and Rural East Midlothian - 07</t>
  </si>
  <si>
    <t>Easthouses - 01</t>
  </si>
  <si>
    <t>Easthouses - 02</t>
  </si>
  <si>
    <t>Easthouses - 03</t>
  </si>
  <si>
    <t>Easthouses - 04</t>
  </si>
  <si>
    <t>Mayfield - 01</t>
  </si>
  <si>
    <t>Mayfield - 02</t>
  </si>
  <si>
    <t>Mayfield - 03</t>
  </si>
  <si>
    <t>Mayfield - 04</t>
  </si>
  <si>
    <t>Mayfield - 05</t>
  </si>
  <si>
    <t>Mayfield - 06</t>
  </si>
  <si>
    <t>Newtongrange - 01</t>
  </si>
  <si>
    <t>Newtongrange - 02</t>
  </si>
  <si>
    <t>Newtongrange - 03</t>
  </si>
  <si>
    <t>Newtongrange - 04</t>
  </si>
  <si>
    <t>Newtongrange - 05</t>
  </si>
  <si>
    <t>Newtongrange - 06</t>
  </si>
  <si>
    <t>North Gorebridge - 01</t>
  </si>
  <si>
    <t>North Gorebridge - 02</t>
  </si>
  <si>
    <t>North Gorebridge - 03</t>
  </si>
  <si>
    <t>Gorebridge and Middleton - 01</t>
  </si>
  <si>
    <t>Gorebridge and Middleton - 02</t>
  </si>
  <si>
    <t>Gorebridge and Middleton - 03</t>
  </si>
  <si>
    <t>Gorebridge and Middleton - 04</t>
  </si>
  <si>
    <t>Gorebridge and Middleton - 05</t>
  </si>
  <si>
    <t>South Speyside and the Cabrach - 01</t>
  </si>
  <si>
    <t>South Speyside and the Cabrach - 02</t>
  </si>
  <si>
    <t>South Speyside and the Cabrach - 03</t>
  </si>
  <si>
    <t>South Speyside and the Cabrach - 04</t>
  </si>
  <si>
    <t>South Speyside and the Cabrach - 05</t>
  </si>
  <si>
    <t>North Speyside - 01</t>
  </si>
  <si>
    <t>North Speyside - 02</t>
  </si>
  <si>
    <t>North Speyside - 03</t>
  </si>
  <si>
    <t>North Speyside - 04</t>
  </si>
  <si>
    <t>North Speyside - 05</t>
  </si>
  <si>
    <t>Rural Keith and Strathisla - 01</t>
  </si>
  <si>
    <t>Rural Keith and Strathisla - 02</t>
  </si>
  <si>
    <t>Rural Keith and Strathisla - 03</t>
  </si>
  <si>
    <t>Rural Keith and Strathisla - 04</t>
  </si>
  <si>
    <t>Rural Keith and Strathisla - 05</t>
  </si>
  <si>
    <t>Keith and Fife Keith - 01</t>
  </si>
  <si>
    <t>Keith and Fife Keith - 02</t>
  </si>
  <si>
    <t>Keith and Fife Keith - 03</t>
  </si>
  <si>
    <t>Keith and Fife Keith - 04</t>
  </si>
  <si>
    <t>Keith and Fife Keith - 05</t>
  </si>
  <si>
    <t>Cullen, Portknockie, Findochty, Drybridge and Berryhillock - 01</t>
  </si>
  <si>
    <t>Cullen, Portknockie, Findochty, Drybridge and Berryhillock - 02</t>
  </si>
  <si>
    <t>Cullen, Portknockie, Findochty, Drybridge and Berryhillock - 03</t>
  </si>
  <si>
    <t>Cullen, Portknockie, Findochty, Drybridge and Berryhillock - 04</t>
  </si>
  <si>
    <t>Cullen, Portknockie, Findochty, Drybridge and Berryhillock - 05</t>
  </si>
  <si>
    <t>Cullen, Portknockie, Findochty, Drybridge and Berryhillock - 06</t>
  </si>
  <si>
    <t>Cullen, Portknockie, Findochty, Drybridge and Berryhillock - 07</t>
  </si>
  <si>
    <t>Cullen, Portknockie, Findochty, Drybridge and Berryhillock - 08</t>
  </si>
  <si>
    <t>Buckie Central East - 01</t>
  </si>
  <si>
    <t>Buckie Central East - 02</t>
  </si>
  <si>
    <t>Buckie Central East - 03</t>
  </si>
  <si>
    <t>Buckie Central East - 04</t>
  </si>
  <si>
    <t>Buckie Central East - 05</t>
  </si>
  <si>
    <t>Buckie West and Mains of Buckie - 01</t>
  </si>
  <si>
    <t>Buckie West and Mains of Buckie - 02</t>
  </si>
  <si>
    <t>Buckie West and Mains of Buckie - 03</t>
  </si>
  <si>
    <t>Buckie West and Mains of Buckie - 04</t>
  </si>
  <si>
    <t>Buckie West and Mains of Buckie - 05</t>
  </si>
  <si>
    <t>Mosstodloch, Portgordon and seaward - 01</t>
  </si>
  <si>
    <t>Mosstodloch, Portgordon and seaward - 02</t>
  </si>
  <si>
    <t>Mosstodloch, Portgordon and seaward - 03</t>
  </si>
  <si>
    <t>Mosstodloch, Portgordon and seaward - 04</t>
  </si>
  <si>
    <t>Mosstodloch, Portgordon and seaward - 05</t>
  </si>
  <si>
    <t>Fochabers, Aultmore, Clochan and Ordiquish - 01</t>
  </si>
  <si>
    <t>Fochabers, Aultmore, Clochan and Ordiquish - 02</t>
  </si>
  <si>
    <t>Fochabers, Aultmore, Clochan and Ordiquish - 03</t>
  </si>
  <si>
    <t>Heldon West, Fogwatt to Inchberry - 01</t>
  </si>
  <si>
    <t>Heldon West, Fogwatt to Inchberry - 02</t>
  </si>
  <si>
    <t>Heldon West, Fogwatt to Inchberry - 03</t>
  </si>
  <si>
    <t>Heldon West, Fogwatt to Inchberry - 04</t>
  </si>
  <si>
    <t>Heldon West, Fogwatt to Inchberry - 05</t>
  </si>
  <si>
    <t>Lhanbryde, Urquhart, Pitgavney and seaward - 01</t>
  </si>
  <si>
    <t>Lhanbryde, Urquhart, Pitgavney and seaward - 02</t>
  </si>
  <si>
    <t>Lhanbryde, Urquhart, Pitgavney and seaward - 03</t>
  </si>
  <si>
    <t>Lhanbryde, Urquhart, Pitgavney and seaward - 04</t>
  </si>
  <si>
    <t>Lhanbryde, Urquhart, Pitgavney and seaward - 05</t>
  </si>
  <si>
    <t>Elgin Cathedral to Ashgrove and Pinefield - 01</t>
  </si>
  <si>
    <t>Elgin Cathedral to Ashgrove and Pinefield - 02</t>
  </si>
  <si>
    <t>Elgin Cathedral to Ashgrove and Pinefield - 03</t>
  </si>
  <si>
    <t>Elgin Cathedral to Ashgrove and Pinefield - 04</t>
  </si>
  <si>
    <t>Elgin Cathedral to Ashgrove and Pinefield - 05</t>
  </si>
  <si>
    <t>Elgin Cathedral to Ashgrove and Pinefield - 06</t>
  </si>
  <si>
    <t>New Elgin East - 01</t>
  </si>
  <si>
    <t>New Elgin East - 02</t>
  </si>
  <si>
    <t>New Elgin East - 03</t>
  </si>
  <si>
    <t>New Elgin East - 04</t>
  </si>
  <si>
    <t>New Elgin East - 05</t>
  </si>
  <si>
    <t>New Elgin West - 01</t>
  </si>
  <si>
    <t>New Elgin West - 02</t>
  </si>
  <si>
    <t>New Elgin West - 03</t>
  </si>
  <si>
    <t>New Elgin West - 04</t>
  </si>
  <si>
    <t>New Elgin West - 05</t>
  </si>
  <si>
    <t>Elgin Central West - 01</t>
  </si>
  <si>
    <t>Elgin Central West - 02</t>
  </si>
  <si>
    <t>Elgin Central West - 03</t>
  </si>
  <si>
    <t>Elgin Central West - 04</t>
  </si>
  <si>
    <t>Elgin Bishopmill East and Ladyhill - 01</t>
  </si>
  <si>
    <t>Elgin Bishopmill East and Ladyhill - 02</t>
  </si>
  <si>
    <t>Elgin Bishopmill East and Ladyhill - 03</t>
  </si>
  <si>
    <t>Elgin Bishopmill East and Ladyhill - 04</t>
  </si>
  <si>
    <t>Elgin Bishopmill East and Ladyhill - 05</t>
  </si>
  <si>
    <t>Elgin Bishopmill West and Newfield - 01</t>
  </si>
  <si>
    <t>Elgin Bishopmill West and Newfield - 02</t>
  </si>
  <si>
    <t>Elgin Bishopmill West and Newfield - 03</t>
  </si>
  <si>
    <t>Elgin Bishopmill West and Newfield - 04</t>
  </si>
  <si>
    <t>Elgin Bishopmill West and Newfield - 05</t>
  </si>
  <si>
    <t>Lossiemouth East and Seatown - 01</t>
  </si>
  <si>
    <t>Lossiemouth East and Seatown - 02</t>
  </si>
  <si>
    <t>Lossiemouth East and Seatown - 03</t>
  </si>
  <si>
    <t>Lossiemouth East and Seatown - 04</t>
  </si>
  <si>
    <t>Lossiemouth East and Seatown - 05</t>
  </si>
  <si>
    <t>Lossiemouth West - 01</t>
  </si>
  <si>
    <t>Lossiemouth West - 02</t>
  </si>
  <si>
    <t>Lossiemouth West - 03</t>
  </si>
  <si>
    <t>Lossiemouth West - 04</t>
  </si>
  <si>
    <t>Lossiemouth West - 05</t>
  </si>
  <si>
    <t>Lossiemouth West - 06</t>
  </si>
  <si>
    <t>Burghead, Roseisle and Laich - 01</t>
  </si>
  <si>
    <t>Burghead, Roseisle and Laich - 02</t>
  </si>
  <si>
    <t>Burghead, Roseisle and Laich - 03</t>
  </si>
  <si>
    <t>Burghead, Roseisle and Laich - 04</t>
  </si>
  <si>
    <t>Burghead, Roseisle and Laich - 05</t>
  </si>
  <si>
    <t>Burghead, Roseisle and Laich - 06</t>
  </si>
  <si>
    <t>Findhorn, Kinloss and Pluscarden Valley - 01</t>
  </si>
  <si>
    <t>Findhorn, Kinloss and Pluscarden Valley - 02</t>
  </si>
  <si>
    <t>Findhorn, Kinloss and Pluscarden Valley - 03</t>
  </si>
  <si>
    <t>Findhorn, Kinloss and Pluscarden Valley - 04</t>
  </si>
  <si>
    <t>Findhorn, Kinloss and Pluscarden Valley - 05</t>
  </si>
  <si>
    <t>Forres Central East and seaward - 01</t>
  </si>
  <si>
    <t>Forres Central East and seaward - 02</t>
  </si>
  <si>
    <t>Forres Central East and seaward - 03</t>
  </si>
  <si>
    <t>Forres Central East and seaward - 04</t>
  </si>
  <si>
    <t>Forres Central East and seaward - 05</t>
  </si>
  <si>
    <t>Forres Central East and seaward - 06</t>
  </si>
  <si>
    <t>Forres South West and Mannachie - 01</t>
  </si>
  <si>
    <t>Forres South West and Mannachie - 02</t>
  </si>
  <si>
    <t>Forres South West and Mannachie - 03</t>
  </si>
  <si>
    <t>Forres South West and Mannachie - 04</t>
  </si>
  <si>
    <t>Forres South West and Mannachie - 05</t>
  </si>
  <si>
    <t>Forres South West and Mannachie - 06</t>
  </si>
  <si>
    <t>Forres South West and Mannachie - 07</t>
  </si>
  <si>
    <t>Forres South West and Mannachie - 08</t>
  </si>
  <si>
    <t>Rafford, Dallas, Dyke to Dava - 01</t>
  </si>
  <si>
    <t>Rafford, Dallas, Dyke to Dava - 02</t>
  </si>
  <si>
    <t>Rafford, Dallas, Dyke to Dava - 03</t>
  </si>
  <si>
    <t>Rafford, Dallas, Dyke to Dava - 04</t>
  </si>
  <si>
    <t>Arran - 01</t>
  </si>
  <si>
    <t>Arran - 02</t>
  </si>
  <si>
    <t>Arran - 03</t>
  </si>
  <si>
    <t>Arran - 04</t>
  </si>
  <si>
    <t>Arran - 05</t>
  </si>
  <si>
    <t>Arran - 06</t>
  </si>
  <si>
    <t>Arran - 07</t>
  </si>
  <si>
    <t>Springside and Rural - 01</t>
  </si>
  <si>
    <t>Springside and Rural - 02</t>
  </si>
  <si>
    <t>Springside and Rural - 03</t>
  </si>
  <si>
    <t>Springside and Rural - 04</t>
  </si>
  <si>
    <t>Springside and Rural - 05</t>
  </si>
  <si>
    <t>Irvine Tarryholme - 01</t>
  </si>
  <si>
    <t>Irvine Tarryholme - 02</t>
  </si>
  <si>
    <t>Irvine Tarryholme - 03</t>
  </si>
  <si>
    <t>Irvine Tarryholme - 04</t>
  </si>
  <si>
    <t>Dreghorn - 01</t>
  </si>
  <si>
    <t>Dreghorn - 02</t>
  </si>
  <si>
    <t>Dreghorn - 03</t>
  </si>
  <si>
    <t>Dreghorn - 04</t>
  </si>
  <si>
    <t>Dreghorn - 05</t>
  </si>
  <si>
    <t>Irvine Broomlands - 01</t>
  </si>
  <si>
    <t>Irvine Broomlands - 02</t>
  </si>
  <si>
    <t>Irvine Broomlands - 03</t>
  </si>
  <si>
    <t>Irvine Broomlands - 04</t>
  </si>
  <si>
    <t>Irvine Bourtreehill - 01</t>
  </si>
  <si>
    <t>Irvine Bourtreehill - 02</t>
  </si>
  <si>
    <t>Irvine Bourtreehill - 03</t>
  </si>
  <si>
    <t>Irvine Girdle Toll and Staneca - 01</t>
  </si>
  <si>
    <t>Irvine Girdle Toll and Staneca - 02</t>
  </si>
  <si>
    <t>Irvine Girdle Toll and Staneca - 03</t>
  </si>
  <si>
    <t>Irvine Girdle Toll and Staneca - 04</t>
  </si>
  <si>
    <t>Irvine Girdle Toll and Staneca - 05</t>
  </si>
  <si>
    <t>Irvine Girdle Toll and Staneca - 06</t>
  </si>
  <si>
    <t>Irvine Perceton and Lawthorn - 01</t>
  </si>
  <si>
    <t>Irvine Perceton and Lawthorn - 02</t>
  </si>
  <si>
    <t>Irvine Perceton and Lawthorn - 03</t>
  </si>
  <si>
    <t>Irvine Perceton and Lawthorn - 04</t>
  </si>
  <si>
    <t>Irvine Perceton and Lawthorn - 05</t>
  </si>
  <si>
    <t>Irvine Perceton and Lawthorn - 06</t>
  </si>
  <si>
    <t>Irvine Perceton and Lawthorn - 07</t>
  </si>
  <si>
    <t>Irvine Castlepark North - 01</t>
  </si>
  <si>
    <t>Irvine Castlepark North - 02</t>
  </si>
  <si>
    <t>Irvine Castlepark North - 03</t>
  </si>
  <si>
    <t>Irvine Castlepark North - 04</t>
  </si>
  <si>
    <t>Irvine Castlepark North - 05</t>
  </si>
  <si>
    <t>Irvine Castlepark South - 01</t>
  </si>
  <si>
    <t>Irvine Castlepark South - 02</t>
  </si>
  <si>
    <t>Irvine Castlepark South - 03</t>
  </si>
  <si>
    <t>Irvine Castlepark South - 04</t>
  </si>
  <si>
    <t>Irvine East - 01</t>
  </si>
  <si>
    <t>Irvine East - 02</t>
  </si>
  <si>
    <t>Irvine East - 03</t>
  </si>
  <si>
    <t>Irvine East - 04</t>
  </si>
  <si>
    <t>Irvine Central - 01</t>
  </si>
  <si>
    <t>Irvine Central - 02</t>
  </si>
  <si>
    <t>Irvine Central - 03</t>
  </si>
  <si>
    <t>Irvine Central - 04</t>
  </si>
  <si>
    <t>Irvine Fullarton - 01</t>
  </si>
  <si>
    <t>Irvine Fullarton - 02</t>
  </si>
  <si>
    <t>Irvine Fullarton - 03</t>
  </si>
  <si>
    <t>Irvine Fullarton - 04</t>
  </si>
  <si>
    <t>Stevenston Ardeer - 01</t>
  </si>
  <si>
    <t>Stevenston Ardeer - 02</t>
  </si>
  <si>
    <t>Stevenston Ardeer - 03</t>
  </si>
  <si>
    <t>Stevenston Ardeer - 04</t>
  </si>
  <si>
    <t>Saltcoats Central - 01</t>
  </si>
  <si>
    <t>Saltcoats Central - 02</t>
  </si>
  <si>
    <t>Saltcoats Central - 03</t>
  </si>
  <si>
    <t>Saltcoats Central - 04</t>
  </si>
  <si>
    <t>Saltcoats Central - 05</t>
  </si>
  <si>
    <t>Ardrossan Central - 01</t>
  </si>
  <si>
    <t>Ardrossan Central - 02</t>
  </si>
  <si>
    <t>Ardrossan Central - 03</t>
  </si>
  <si>
    <t>Ardrossan Central - 04</t>
  </si>
  <si>
    <t>Ardrossan North West - 01</t>
  </si>
  <si>
    <t>Ardrossan North West - 02</t>
  </si>
  <si>
    <t>Ardrossan North West - 03</t>
  </si>
  <si>
    <t>Ardrossan North West - 04</t>
  </si>
  <si>
    <t>Ardrossan North East - 01</t>
  </si>
  <si>
    <t>Ardrossan North East - 02</t>
  </si>
  <si>
    <t>Ardrossan North East - 03</t>
  </si>
  <si>
    <t>Ardrossan North East - 04</t>
  </si>
  <si>
    <t>Ardrossan North East - 05</t>
  </si>
  <si>
    <t>Saltcoats North West - 01</t>
  </si>
  <si>
    <t>Saltcoats North West - 02</t>
  </si>
  <si>
    <t>Saltcoats North West - 03</t>
  </si>
  <si>
    <t>Saltcoats North West - 04</t>
  </si>
  <si>
    <t>Saltcoats North West - 05</t>
  </si>
  <si>
    <t>Saltcoats North West - 06</t>
  </si>
  <si>
    <t>Saltcoats North East - 01</t>
  </si>
  <si>
    <t>Saltcoats North East - 02</t>
  </si>
  <si>
    <t>Saltcoats North East - 03</t>
  </si>
  <si>
    <t>Saltcoats North East - 04</t>
  </si>
  <si>
    <t>Saltcoats North East - 05</t>
  </si>
  <si>
    <t>Saltcoats North East - 06</t>
  </si>
  <si>
    <t>Stevenston North West - 01</t>
  </si>
  <si>
    <t>Stevenston North West - 02</t>
  </si>
  <si>
    <t>Stevenston North West - 03</t>
  </si>
  <si>
    <t>Stevenston North West - 04</t>
  </si>
  <si>
    <t>Stevenston North West - 05</t>
  </si>
  <si>
    <t>Stevenston Hayocks - 01</t>
  </si>
  <si>
    <t>Stevenston Hayocks - 02</t>
  </si>
  <si>
    <t>Stevenston Hayocks - 03</t>
  </si>
  <si>
    <t>Stevenston Hayocks - 04</t>
  </si>
  <si>
    <t>Stevenston Hayocks - 05</t>
  </si>
  <si>
    <t>Kilwinning Whitehirst Park and Woodside - 01</t>
  </si>
  <si>
    <t>Kilwinning Whitehirst Park and Woodside - 02</t>
  </si>
  <si>
    <t>Kilwinning Whitehirst Park and Woodside - 03</t>
  </si>
  <si>
    <t>Kilwinning Whitehirst Park and Woodside - 04</t>
  </si>
  <si>
    <t>Kilwinning Whitehirst Park and Woodside - 05</t>
  </si>
  <si>
    <t>Kilwinning Whitehirst Park and Woodside - 06</t>
  </si>
  <si>
    <t>Kilwinning Whitehirst Park and Woodside - 07</t>
  </si>
  <si>
    <t>Kilwinning Whitehirst Park and Woodside - 08</t>
  </si>
  <si>
    <t>Kilwinning Pennyburn - 01</t>
  </si>
  <si>
    <t>Kilwinning Pennyburn - 02</t>
  </si>
  <si>
    <t>Kilwinning Pennyburn - 03</t>
  </si>
  <si>
    <t>Kilwinning Pennyburn - 04</t>
  </si>
  <si>
    <t>Kilwinning West and Blacklands - 01</t>
  </si>
  <si>
    <t>Kilwinning West and Blacklands - 02</t>
  </si>
  <si>
    <t>Kilwinning West and Blacklands - 03</t>
  </si>
  <si>
    <t>Kilwinning West and Blacklands - 04</t>
  </si>
  <si>
    <t>Kilwinning West and Blacklands - 05</t>
  </si>
  <si>
    <t>Kilwinning Central and North - 01</t>
  </si>
  <si>
    <t>Kilwinning Central and North - 02</t>
  </si>
  <si>
    <t>Kilwinning Central and North - 03</t>
  </si>
  <si>
    <t>Kilwinning Central and North - 04</t>
  </si>
  <si>
    <t>Kilwinning Central and North - 05</t>
  </si>
  <si>
    <t>Dalry East and Rural - 01</t>
  </si>
  <si>
    <t>Dalry East and Rural - 02</t>
  </si>
  <si>
    <t>Dalry East and Rural - 03</t>
  </si>
  <si>
    <t>Dalry East and Rural - 04</t>
  </si>
  <si>
    <t>Dalry West - 01</t>
  </si>
  <si>
    <t>Dalry West - 02</t>
  </si>
  <si>
    <t>Dalry West - 03</t>
  </si>
  <si>
    <t>Dalry West - 04</t>
  </si>
  <si>
    <t>Fairlie and Rural - 01</t>
  </si>
  <si>
    <t>Fairlie and Rural - 02</t>
  </si>
  <si>
    <t>Fairlie and Rural - 03</t>
  </si>
  <si>
    <t>Fairlie and Rural - 04</t>
  </si>
  <si>
    <t>West Kilbride and Seamill - 01</t>
  </si>
  <si>
    <t>West Kilbride and Seamill - 02</t>
  </si>
  <si>
    <t>West Kilbride and Seamill - 03</t>
  </si>
  <si>
    <t>West Kilbride and Seamill - 04</t>
  </si>
  <si>
    <t>West Kilbride and Seamill - 05</t>
  </si>
  <si>
    <t>West Kilbride and Seamill - 06</t>
  </si>
  <si>
    <t>Largs South - 01</t>
  </si>
  <si>
    <t>Largs South - 02</t>
  </si>
  <si>
    <t>Largs South - 03</t>
  </si>
  <si>
    <t>Largs South - 04</t>
  </si>
  <si>
    <t>Largs South - 05</t>
  </si>
  <si>
    <t>Largs Central and Cumbrae - 01</t>
  </si>
  <si>
    <t>Largs Central and Cumbrae - 02</t>
  </si>
  <si>
    <t>Largs Central and Cumbrae - 03</t>
  </si>
  <si>
    <t>Largs Central and Cumbrae - 04</t>
  </si>
  <si>
    <t>Largs Central and Cumbrae - 05</t>
  </si>
  <si>
    <t>Largs Central and Cumbrae - 06</t>
  </si>
  <si>
    <t>Largs Central and Cumbrae - 07</t>
  </si>
  <si>
    <t>Largs North - 01</t>
  </si>
  <si>
    <t>Largs North - 02</t>
  </si>
  <si>
    <t>Largs North - 03</t>
  </si>
  <si>
    <t>Largs North - 04</t>
  </si>
  <si>
    <t>Largs North - 05</t>
  </si>
  <si>
    <t>Skelmorlie and Rural - 01</t>
  </si>
  <si>
    <t>Skelmorlie and Rural - 02</t>
  </si>
  <si>
    <t>Skelmorlie and Rural - 03</t>
  </si>
  <si>
    <t>Skelmorlie and Rural - 04</t>
  </si>
  <si>
    <t>Kilbirnie North - 01</t>
  </si>
  <si>
    <t>Kilbirnie North - 02</t>
  </si>
  <si>
    <t>Kilbirnie North - 03</t>
  </si>
  <si>
    <t>Kilbirnie North - 04</t>
  </si>
  <si>
    <t>Kilbirnie North - 05</t>
  </si>
  <si>
    <t>Kilbirnie South and Longbar - 01</t>
  </si>
  <si>
    <t>Kilbirnie South and Longbar - 02</t>
  </si>
  <si>
    <t>Kilbirnie South and Longbar - 03</t>
  </si>
  <si>
    <t>Kilbirnie South and Longbar - 04</t>
  </si>
  <si>
    <t>Kilbirnie South and Longbar - 05</t>
  </si>
  <si>
    <t>Beith West - 01</t>
  </si>
  <si>
    <t>Beith West - 02</t>
  </si>
  <si>
    <t>Beith West - 03</t>
  </si>
  <si>
    <t>Beith West - 04</t>
  </si>
  <si>
    <t>Beith East and Rural - 01</t>
  </si>
  <si>
    <t>Beith East and Rural - 02</t>
  </si>
  <si>
    <t>Beith East and Rural - 03</t>
  </si>
  <si>
    <t>Beith East and Rural - 04</t>
  </si>
  <si>
    <t>Beith East and Rural - 05</t>
  </si>
  <si>
    <t>Overtown - 01</t>
  </si>
  <si>
    <t>Overtown - 02</t>
  </si>
  <si>
    <t>Overtown - 03</t>
  </si>
  <si>
    <t>Overtown - 04</t>
  </si>
  <si>
    <t>Overtown - 05</t>
  </si>
  <si>
    <t>Overtown - 06</t>
  </si>
  <si>
    <t>Netherton and Kirkhill - 01</t>
  </si>
  <si>
    <t>Netherton and Kirkhill - 02</t>
  </si>
  <si>
    <t>Netherton and Kirkhill - 03</t>
  </si>
  <si>
    <t>Netherton and Kirkhill - 04</t>
  </si>
  <si>
    <t>Netherton and Kirkhill - 05</t>
  </si>
  <si>
    <t>Muirhouse and Knowetop - 01</t>
  </si>
  <si>
    <t>Muirhouse and Knowetop - 02</t>
  </si>
  <si>
    <t>Muirhouse and Knowetop - 03</t>
  </si>
  <si>
    <t>Muirhouse and Knowetop - 04</t>
  </si>
  <si>
    <t>Muirhouse and Knowetop - 05</t>
  </si>
  <si>
    <t>Muirhouse and Knowetop - 06</t>
  </si>
  <si>
    <t>Muirhouse and Knowetop - 07</t>
  </si>
  <si>
    <t>Muirhouse and Knowetop - 08</t>
  </si>
  <si>
    <t>Muirhouse and Knowetop - 09</t>
  </si>
  <si>
    <t>Craigneuk Wishaw - 01</t>
  </si>
  <si>
    <t>Craigneuk Wishaw - 02</t>
  </si>
  <si>
    <t>Craigneuk Wishaw - 03</t>
  </si>
  <si>
    <t>Craigneuk Wishaw - 04</t>
  </si>
  <si>
    <t>Craigneuk Wishaw - 05</t>
  </si>
  <si>
    <t>Craigneuk Wishaw - 06</t>
  </si>
  <si>
    <t>Pather - 01</t>
  </si>
  <si>
    <t>Pather - 02</t>
  </si>
  <si>
    <t>Pather - 03</t>
  </si>
  <si>
    <t>Pather - 04</t>
  </si>
  <si>
    <t>Pather - 05</t>
  </si>
  <si>
    <t>Wishaw South - 01</t>
  </si>
  <si>
    <t>Wishaw South - 02</t>
  </si>
  <si>
    <t>Wishaw South - 03</t>
  </si>
  <si>
    <t>Wishaw South - 04</t>
  </si>
  <si>
    <t>Wishaw South - 05</t>
  </si>
  <si>
    <t>Wishaw South - 06</t>
  </si>
  <si>
    <t>Wishaw South - 07</t>
  </si>
  <si>
    <t>Wishaw North - 01</t>
  </si>
  <si>
    <t>Wishaw North - 02</t>
  </si>
  <si>
    <t>Wishaw North - 03</t>
  </si>
  <si>
    <t>Wishaw North - 04</t>
  </si>
  <si>
    <t>Wishaw North - 05</t>
  </si>
  <si>
    <t>Wishaw North - 06</t>
  </si>
  <si>
    <t>Wishaw North - 07</t>
  </si>
  <si>
    <t>Wishaw North - 08</t>
  </si>
  <si>
    <t>Coltness - 01</t>
  </si>
  <si>
    <t>Coltness - 02</t>
  </si>
  <si>
    <t>Coltness - 03</t>
  </si>
  <si>
    <t>Coltness - 04</t>
  </si>
  <si>
    <t>Coltness - 05</t>
  </si>
  <si>
    <t>Wishaw East - 01</t>
  </si>
  <si>
    <t>Wishaw East - 02</t>
  </si>
  <si>
    <t>Wishaw East - 03</t>
  </si>
  <si>
    <t>Wishaw East - 04</t>
  </si>
  <si>
    <t>Newmains - 01</t>
  </si>
  <si>
    <t>Newmains - 02</t>
  </si>
  <si>
    <t>Newmains - 03</t>
  </si>
  <si>
    <t>Newmains - 04</t>
  </si>
  <si>
    <t>Newmains - 05</t>
  </si>
  <si>
    <t>Newmains - 06</t>
  </si>
  <si>
    <t>Newmains - 07</t>
  </si>
  <si>
    <t>Newmains - 08</t>
  </si>
  <si>
    <t>Newmains - 09</t>
  </si>
  <si>
    <t>Allanton - Newmains Rural - 01</t>
  </si>
  <si>
    <t>Allanton - Newmains Rural - 02</t>
  </si>
  <si>
    <t>Allanton - Newmains Rural - 03</t>
  </si>
  <si>
    <t>Allanton - Newmains Rural - 04</t>
  </si>
  <si>
    <t>Shotts - 01</t>
  </si>
  <si>
    <t>Shotts - 02</t>
  </si>
  <si>
    <t>Shotts - 03</t>
  </si>
  <si>
    <t>Shotts - 04</t>
  </si>
  <si>
    <t>Shotts - 05</t>
  </si>
  <si>
    <t>Stane - 01</t>
  </si>
  <si>
    <t>Stane - 02</t>
  </si>
  <si>
    <t>Stane - 03</t>
  </si>
  <si>
    <t>Stane - 04</t>
  </si>
  <si>
    <t>Harthill and Salsburgh - 01</t>
  </si>
  <si>
    <t>Harthill and Salsburgh - 02</t>
  </si>
  <si>
    <t>Harthill and Salsburgh - 03</t>
  </si>
  <si>
    <t>Harthill and Salsburgh - 04</t>
  </si>
  <si>
    <t>Harthill and Salsburgh - 05</t>
  </si>
  <si>
    <t>Harthill and Salsburgh - 06</t>
  </si>
  <si>
    <t>Harthill and Salsburgh - 07</t>
  </si>
  <si>
    <t>Harthill and Salsburgh - 08</t>
  </si>
  <si>
    <t>Cleland - 01</t>
  </si>
  <si>
    <t>Cleland - 02</t>
  </si>
  <si>
    <t>Cleland - 03</t>
  </si>
  <si>
    <t>Cleland - 04</t>
  </si>
  <si>
    <t>Cleland - 05</t>
  </si>
  <si>
    <t>Newarthill - 01</t>
  </si>
  <si>
    <t>Newarthill - 02</t>
  </si>
  <si>
    <t>Newarthill - 03</t>
  </si>
  <si>
    <t>Newarthill - 04</t>
  </si>
  <si>
    <t>Carfin North - 01</t>
  </si>
  <si>
    <t>Carfin North - 02</t>
  </si>
  <si>
    <t>Carfin North - 03</t>
  </si>
  <si>
    <t>Carfin North - 04</t>
  </si>
  <si>
    <t>Clydesdale and New Stevenston - 01</t>
  </si>
  <si>
    <t>Clydesdale and New Stevenston - 02</t>
  </si>
  <si>
    <t>Clydesdale and New Stevenston - 03</t>
  </si>
  <si>
    <t>Clydesdale and New Stevenston - 04</t>
  </si>
  <si>
    <t>Carfin and Cleekhimin - 01</t>
  </si>
  <si>
    <t>Carfin and Cleekhimin - 02</t>
  </si>
  <si>
    <t>Carfin and Cleekhimin - 03</t>
  </si>
  <si>
    <t>Carfin and Cleekhimin - 04</t>
  </si>
  <si>
    <t>Carfin and Cleekhimin - 05</t>
  </si>
  <si>
    <t>Carfin and Cleekhimin - 06</t>
  </si>
  <si>
    <t>Carfin and Cleekhimin - 07</t>
  </si>
  <si>
    <t>Motherwell South - 01</t>
  </si>
  <si>
    <t>Motherwell South - 02</t>
  </si>
  <si>
    <t>Motherwell South - 03</t>
  </si>
  <si>
    <t>Motherwell South - 04</t>
  </si>
  <si>
    <t>Motherwell South - 05</t>
  </si>
  <si>
    <t>Ladywell - 01</t>
  </si>
  <si>
    <t>Ladywell - 02</t>
  </si>
  <si>
    <t>Ladywell - 03</t>
  </si>
  <si>
    <t>Ladywell - 04</t>
  </si>
  <si>
    <t>Ladywell - 05</t>
  </si>
  <si>
    <t>Motherwell West - 01</t>
  </si>
  <si>
    <t>Motherwell West - 02</t>
  </si>
  <si>
    <t>Motherwell West - 03</t>
  </si>
  <si>
    <t>Motherwell West - 04</t>
  </si>
  <si>
    <t>Motherwell West - 05</t>
  </si>
  <si>
    <t>Motherwell North - 01</t>
  </si>
  <si>
    <t>Motherwell North - 02</t>
  </si>
  <si>
    <t>Motherwell North - 03</t>
  </si>
  <si>
    <t>Motherwell North - 04</t>
  </si>
  <si>
    <t>Forgewood - 01</t>
  </si>
  <si>
    <t>Forgewood - 02</t>
  </si>
  <si>
    <t>Forgewood - 03</t>
  </si>
  <si>
    <t>Forgewood - 04</t>
  </si>
  <si>
    <t>Forgewood - 05</t>
  </si>
  <si>
    <t>Forgewood - 06</t>
  </si>
  <si>
    <t>Forgewood - 07</t>
  </si>
  <si>
    <t>Holytown - 01</t>
  </si>
  <si>
    <t>Holytown - 02</t>
  </si>
  <si>
    <t>Holytown - 03</t>
  </si>
  <si>
    <t>Holytown - 04</t>
  </si>
  <si>
    <t>Holytown - 05</t>
  </si>
  <si>
    <t>Holytown - 06</t>
  </si>
  <si>
    <t>Holytown - 07</t>
  </si>
  <si>
    <t>Holytown - 08</t>
  </si>
  <si>
    <t>Milnwood - 01</t>
  </si>
  <si>
    <t>Milnwood - 02</t>
  </si>
  <si>
    <t>Milnwood - 03</t>
  </si>
  <si>
    <t>Milnwood - 04</t>
  </si>
  <si>
    <t>Milnwood - 05</t>
  </si>
  <si>
    <t>Milnwood - 06</t>
  </si>
  <si>
    <t>Milnwood - 07</t>
  </si>
  <si>
    <t>Orbiston - 01</t>
  </si>
  <si>
    <t>Orbiston - 02</t>
  </si>
  <si>
    <t>Orbiston - 03</t>
  </si>
  <si>
    <t>Orbiston - 04</t>
  </si>
  <si>
    <t>Orbiston - 05</t>
  </si>
  <si>
    <t>Orbiston - 06</t>
  </si>
  <si>
    <t>Orbiston - 07</t>
  </si>
  <si>
    <t>Bellshill South - 01</t>
  </si>
  <si>
    <t>Bellshill South - 02</t>
  </si>
  <si>
    <t>Bellshill South - 03</t>
  </si>
  <si>
    <t>Bellshill South - 04</t>
  </si>
  <si>
    <t>Bellshill South - 05</t>
  </si>
  <si>
    <t>Bellshill South - 06</t>
  </si>
  <si>
    <t>Hattonrigg - 01</t>
  </si>
  <si>
    <t>Hattonrigg - 02</t>
  </si>
  <si>
    <t>Hattonrigg - 03</t>
  </si>
  <si>
    <t>Bellshill Central - 01</t>
  </si>
  <si>
    <t>Bellshill Central - 02</t>
  </si>
  <si>
    <t>Bellshill Central - 03</t>
  </si>
  <si>
    <t>Bellshill Central - 04</t>
  </si>
  <si>
    <t>Fallside - 01</t>
  </si>
  <si>
    <t>Fallside - 02</t>
  </si>
  <si>
    <t>Fallside - 03</t>
  </si>
  <si>
    <t>Fallside - 04</t>
  </si>
  <si>
    <t>Fallside - 05</t>
  </si>
  <si>
    <t>Fallside - 06</t>
  </si>
  <si>
    <t>Fallside - 07</t>
  </si>
  <si>
    <t>Viewpark - 01</t>
  </si>
  <si>
    <t>Viewpark - 02</t>
  </si>
  <si>
    <t>Viewpark - 03</t>
  </si>
  <si>
    <t>Viewpark - 04</t>
  </si>
  <si>
    <t>Viewpark - 05</t>
  </si>
  <si>
    <t>Viewpark - 06</t>
  </si>
  <si>
    <t>Viewpark - 07</t>
  </si>
  <si>
    <t>Birkenshaw - 01</t>
  </si>
  <si>
    <t>Birkenshaw - 02</t>
  </si>
  <si>
    <t>Birkenshaw - 03</t>
  </si>
  <si>
    <t>Birkenshaw - 04</t>
  </si>
  <si>
    <t>Birkenshaw - 05</t>
  </si>
  <si>
    <t>Birkenshaw - 06</t>
  </si>
  <si>
    <t>Birkenshaw - 07</t>
  </si>
  <si>
    <t>Kirkwood and Bargeddie - 01</t>
  </si>
  <si>
    <t>Kirkwood and Bargeddie - 02</t>
  </si>
  <si>
    <t>Kirkwood and Bargeddie - 03</t>
  </si>
  <si>
    <t>Kirkwood and Bargeddie - 04</t>
  </si>
  <si>
    <t>Kirkwood and Bargeddie - 05</t>
  </si>
  <si>
    <t>Kirkwood and Bargeddie - 06</t>
  </si>
  <si>
    <t>Kirkwood and Bargeddie - 07</t>
  </si>
  <si>
    <t>Kirkwood and Bargeddie - 08</t>
  </si>
  <si>
    <t>Kirkwood and Bargeddie - 09</t>
  </si>
  <si>
    <t>Kirkshaws - 01</t>
  </si>
  <si>
    <t>Kirkshaws - 02</t>
  </si>
  <si>
    <t>Kirkshaws - 03</t>
  </si>
  <si>
    <t>Kirkshaws - 04</t>
  </si>
  <si>
    <t>Kirkshaws - 05</t>
  </si>
  <si>
    <t>Kirkshaws - 06</t>
  </si>
  <si>
    <t>Kirkshaws - 07</t>
  </si>
  <si>
    <t>Dundyvan - 01</t>
  </si>
  <si>
    <t>Dundyvan - 02</t>
  </si>
  <si>
    <t>Dundyvan - 03</t>
  </si>
  <si>
    <t>Dundyvan - 04</t>
  </si>
  <si>
    <t>Dundyvan - 05</t>
  </si>
  <si>
    <t>Dundyvan - 06</t>
  </si>
  <si>
    <t>Dundyvan - 07</t>
  </si>
  <si>
    <t>Dundyvan - 08</t>
  </si>
  <si>
    <t>Drumpellier and Langloan - 01</t>
  </si>
  <si>
    <t>Drumpellier and Langloan - 02</t>
  </si>
  <si>
    <t>Drumpellier and Langloan - 03</t>
  </si>
  <si>
    <t>Coatbridge West - 01</t>
  </si>
  <si>
    <t>Coatbridge West - 02</t>
  </si>
  <si>
    <t>Coatbridge West - 03</t>
  </si>
  <si>
    <t>Coatbridge West - 04</t>
  </si>
  <si>
    <t>Coatbridge West - 05</t>
  </si>
  <si>
    <t>Townhead - 01</t>
  </si>
  <si>
    <t>Townhead - 02</t>
  </si>
  <si>
    <t>Townhead - 03</t>
  </si>
  <si>
    <t>Townhead - 04</t>
  </si>
  <si>
    <t>Townhead - 05</t>
  </si>
  <si>
    <t>Townhead - 06</t>
  </si>
  <si>
    <t>Townhead - 07</t>
  </si>
  <si>
    <t>Sunnyside and Cliftonville - 01</t>
  </si>
  <si>
    <t>Sunnyside and Cliftonville - 02</t>
  </si>
  <si>
    <t>Sunnyside and Cliftonville - 03</t>
  </si>
  <si>
    <t>Sunnyside and Cliftonville - 04</t>
  </si>
  <si>
    <t>Sunnyside and Cliftonville - 05</t>
  </si>
  <si>
    <t>Sunnyside and Cliftonville - 06</t>
  </si>
  <si>
    <t>Cliftonville - 01</t>
  </si>
  <si>
    <t>Cliftonville - 02</t>
  </si>
  <si>
    <t>Cliftonville - 03</t>
  </si>
  <si>
    <t>Cliftonville - 04</t>
  </si>
  <si>
    <t>Shawhead and Whifflet - 01</t>
  </si>
  <si>
    <t>Shawhead and Whifflet - 02</t>
  </si>
  <si>
    <t>Shawhead and Whifflet - 03</t>
  </si>
  <si>
    <t>Shawhead and Whifflet - 04</t>
  </si>
  <si>
    <t>Greenend and Carnbroe - 01</t>
  </si>
  <si>
    <t>Greenend and Carnbroe - 02</t>
  </si>
  <si>
    <t>Greenend and Carnbroe - 03</t>
  </si>
  <si>
    <t>Greenend and Carnbroe - 04</t>
  </si>
  <si>
    <t>Greenend and Carnbroe - 05</t>
  </si>
  <si>
    <t>Greenend and Carnbroe - 06</t>
  </si>
  <si>
    <t>Greenend and Carnbroe - 07</t>
  </si>
  <si>
    <t>Calderbank and Brownsburn - 01</t>
  </si>
  <si>
    <t>Calderbank and Brownsburn - 02</t>
  </si>
  <si>
    <t>Calderbank and Brownsburn - 03</t>
  </si>
  <si>
    <t>Calderbank and Brownsburn - 04</t>
  </si>
  <si>
    <t>Chapelhall West - 01</t>
  </si>
  <si>
    <t>Chapelhall West - 02</t>
  </si>
  <si>
    <t>Chapelhall West - 03</t>
  </si>
  <si>
    <t>Chapelhall East - 01</t>
  </si>
  <si>
    <t>Chapelhall East - 02</t>
  </si>
  <si>
    <t>Chapelhall East - 03</t>
  </si>
  <si>
    <t>Chapelhall East - 04</t>
  </si>
  <si>
    <t>Chapelhall East - 05</t>
  </si>
  <si>
    <t>Craigneuk Airdrie - 01</t>
  </si>
  <si>
    <t>Craigneuk Airdrie - 02</t>
  </si>
  <si>
    <t>Craigneuk Airdrie - 03</t>
  </si>
  <si>
    <t>Craigneuk Airdrie - 04</t>
  </si>
  <si>
    <t>Craigneuk Airdrie - 05</t>
  </si>
  <si>
    <t>Petersburn - 01</t>
  </si>
  <si>
    <t>Petersburn - 02</t>
  </si>
  <si>
    <t>Petersburn - 03</t>
  </si>
  <si>
    <t>Petersburn - 04</t>
  </si>
  <si>
    <t>Petersburn - 05</t>
  </si>
  <si>
    <t>Petersburn - 06</t>
  </si>
  <si>
    <t>Gartlea - 01</t>
  </si>
  <si>
    <t>Gartlea - 02</t>
  </si>
  <si>
    <t>Gartlea - 03</t>
  </si>
  <si>
    <t>Gartlea - 04</t>
  </si>
  <si>
    <t>Gartlea - 05</t>
  </si>
  <si>
    <t>Cairnhill - 01</t>
  </si>
  <si>
    <t>Cairnhill - 02</t>
  </si>
  <si>
    <t>Cairnhill - 03</t>
  </si>
  <si>
    <t>Cairnhill - 04</t>
  </si>
  <si>
    <t>Cairnhill - 05</t>
  </si>
  <si>
    <t>Cairnhill - 06</t>
  </si>
  <si>
    <t>Cairnhill - 07</t>
  </si>
  <si>
    <t>Coatdyke and Whinhall - 01</t>
  </si>
  <si>
    <t>Coatdyke and Whinhall - 02</t>
  </si>
  <si>
    <t>Coatdyke and Whinhall - 03</t>
  </si>
  <si>
    <t>Coatdyke and Whinhall - 04</t>
  </si>
  <si>
    <t>Coatdyke and Whinhall - 05</t>
  </si>
  <si>
    <t>Coatdyke and Whinhall - 06</t>
  </si>
  <si>
    <t>Coatdyke and Whinhall - 07</t>
  </si>
  <si>
    <t>Thrashbush - 01</t>
  </si>
  <si>
    <t>Thrashbush - 02</t>
  </si>
  <si>
    <t>Thrashbush - 03</t>
  </si>
  <si>
    <t>Thrashbush - 04</t>
  </si>
  <si>
    <t>Thrashbush - 05</t>
  </si>
  <si>
    <t>Thrashbush - 06</t>
  </si>
  <si>
    <t>Thrashbush - 07</t>
  </si>
  <si>
    <t>Thrashbush - 08</t>
  </si>
  <si>
    <t>Airdrie North - 01</t>
  </si>
  <si>
    <t>Airdrie North - 02</t>
  </si>
  <si>
    <t>Airdrie North - 03</t>
  </si>
  <si>
    <t>Airdrie North - 04</t>
  </si>
  <si>
    <t>Airdrie North - 05</t>
  </si>
  <si>
    <t>Airdrie North - 06</t>
  </si>
  <si>
    <t>Drumgelloch - 01</t>
  </si>
  <si>
    <t>Drumgelloch - 02</t>
  </si>
  <si>
    <t>Drumgelloch - 03</t>
  </si>
  <si>
    <t>Drumgelloch - 04</t>
  </si>
  <si>
    <t>Drumgelloch - 05</t>
  </si>
  <si>
    <t>Drumgelloch - 06</t>
  </si>
  <si>
    <t>Caldercruix and Plains - 01</t>
  </si>
  <si>
    <t>Caldercruix and Plains - 02</t>
  </si>
  <si>
    <t>Caldercruix and Plains - 03</t>
  </si>
  <si>
    <t>Caldercruix and Plains - 04</t>
  </si>
  <si>
    <t>Caldercruix and Plains - 05</t>
  </si>
  <si>
    <t>Caldercruix and Plains - 06</t>
  </si>
  <si>
    <t>Caldercruix and Plains - 07</t>
  </si>
  <si>
    <t>Caldercruix and Plains - 08</t>
  </si>
  <si>
    <t>Glenmavis and Greengairs - 01</t>
  </si>
  <si>
    <t>Glenmavis and Greengairs - 02</t>
  </si>
  <si>
    <t>Glenmavis and Greengairs - 03</t>
  </si>
  <si>
    <t>Glenmavis and Greengairs - 04</t>
  </si>
  <si>
    <t>Glenmavis and Greengairs - 05</t>
  </si>
  <si>
    <t>Glenmavis and Greengairs - 06</t>
  </si>
  <si>
    <t>Gartcosh and Marnock - 01</t>
  </si>
  <si>
    <t>Gartcosh and Marnock - 02</t>
  </si>
  <si>
    <t>Gartcosh and Marnock - 03</t>
  </si>
  <si>
    <t>Gartcosh and Marnock - 04</t>
  </si>
  <si>
    <t>Gartcosh and Marnock - 05</t>
  </si>
  <si>
    <t>Gartcosh and Marnock - 06</t>
  </si>
  <si>
    <t>Gartcosh and Marnock - 07</t>
  </si>
  <si>
    <t>Cardowan and Millerston - 01</t>
  </si>
  <si>
    <t>Cardowan and Millerston - 02</t>
  </si>
  <si>
    <t>Cardowan and Millerston - 03</t>
  </si>
  <si>
    <t>Cardowan and Millerston - 04</t>
  </si>
  <si>
    <t>Cardowan and Millerston - 05</t>
  </si>
  <si>
    <t>Stepps - 01</t>
  </si>
  <si>
    <t>Stepps - 02</t>
  </si>
  <si>
    <t>Stepps - 03</t>
  </si>
  <si>
    <t>Chryston and Muirhead - 01</t>
  </si>
  <si>
    <t>Chryston and Muirhead - 02</t>
  </si>
  <si>
    <t>Chryston and Muirhead - 03</t>
  </si>
  <si>
    <t>Chryston and Muirhead - 04</t>
  </si>
  <si>
    <t>Chryston and Muirhead - 05</t>
  </si>
  <si>
    <t>Moodiesburn West - 01</t>
  </si>
  <si>
    <t>Moodiesburn West - 02</t>
  </si>
  <si>
    <t>Moodiesburn West - 03</t>
  </si>
  <si>
    <t>Moodiesburn West - 04</t>
  </si>
  <si>
    <t>Moodiesburn West - 05</t>
  </si>
  <si>
    <t>Moodiesburn East - 01</t>
  </si>
  <si>
    <t>Moodiesburn East - 02</t>
  </si>
  <si>
    <t>Moodiesburn East - 03</t>
  </si>
  <si>
    <t>Moodiesburn East - 04</t>
  </si>
  <si>
    <t>Moodiesburn East - 05</t>
  </si>
  <si>
    <t>Westfield - 01</t>
  </si>
  <si>
    <t>Westfield - 02</t>
  </si>
  <si>
    <t>Westfield - 03</t>
  </si>
  <si>
    <t>Westfield - 04</t>
  </si>
  <si>
    <t>Westfield - 05</t>
  </si>
  <si>
    <t>Westfield - 06</t>
  </si>
  <si>
    <t>Westfield - 07</t>
  </si>
  <si>
    <t>Westfield - 08</t>
  </si>
  <si>
    <t>Westfield - 09</t>
  </si>
  <si>
    <t>Condorrat - 01</t>
  </si>
  <si>
    <t>Condorrat - 02</t>
  </si>
  <si>
    <t>Condorrat - 03</t>
  </si>
  <si>
    <t>Condorrat - 04</t>
  </si>
  <si>
    <t>Condorrat - 05</t>
  </si>
  <si>
    <t>Condorrat - 06</t>
  </si>
  <si>
    <t>Greenfaulds - 01</t>
  </si>
  <si>
    <t>Greenfaulds - 02</t>
  </si>
  <si>
    <t>Greenfaulds - 03</t>
  </si>
  <si>
    <t>Greenfaulds - 04</t>
  </si>
  <si>
    <t>Greenfaulds - 05</t>
  </si>
  <si>
    <t>Seafar - 01</t>
  </si>
  <si>
    <t>Seafar - 02</t>
  </si>
  <si>
    <t>Seafar - 03</t>
  </si>
  <si>
    <t>Seafar - 04</t>
  </si>
  <si>
    <t>Seafar - 05</t>
  </si>
  <si>
    <t>Cumbernauld Central - 01</t>
  </si>
  <si>
    <t>Cumbernauld Central - 02</t>
  </si>
  <si>
    <t>Cumbernauld Central - 03</t>
  </si>
  <si>
    <t>Cumbernauld Central - 04</t>
  </si>
  <si>
    <t>Cumbernauld Central - 05</t>
  </si>
  <si>
    <t>Cumbernauld Central - 06</t>
  </si>
  <si>
    <t>Kildrum - 01</t>
  </si>
  <si>
    <t>Kildrum - 02</t>
  </si>
  <si>
    <t>Kildrum - 03</t>
  </si>
  <si>
    <t>Kildrum - 04</t>
  </si>
  <si>
    <t>Kildrum - 05</t>
  </si>
  <si>
    <t>Abronhill South - 01</t>
  </si>
  <si>
    <t>Abronhill South - 02</t>
  </si>
  <si>
    <t>Abronhill South - 03</t>
  </si>
  <si>
    <t>Abronhill South - 04</t>
  </si>
  <si>
    <t>Abronhill South - 05</t>
  </si>
  <si>
    <t>Abronhill North - 01</t>
  </si>
  <si>
    <t>Abronhill North - 02</t>
  </si>
  <si>
    <t>Abronhill North - 03</t>
  </si>
  <si>
    <t>Abronhill North - 04</t>
  </si>
  <si>
    <t>Abronhill North - 05</t>
  </si>
  <si>
    <t>Abronhill North - 06</t>
  </si>
  <si>
    <t>Village and Castlecary - 01</t>
  </si>
  <si>
    <t>Village and Castlecary - 02</t>
  </si>
  <si>
    <t>Village and Castlecary - 03</t>
  </si>
  <si>
    <t>Village and Castlecary - 04</t>
  </si>
  <si>
    <t>Village and Castlecary - 05</t>
  </si>
  <si>
    <t>Carrickstone - 01</t>
  </si>
  <si>
    <t>Carrickstone - 02</t>
  </si>
  <si>
    <t>Carrickstone - 03</t>
  </si>
  <si>
    <t>Carrickstone - 04</t>
  </si>
  <si>
    <t>Carrickstone - 05</t>
  </si>
  <si>
    <t>Carrickstone - 06</t>
  </si>
  <si>
    <t>Balloch West - 01</t>
  </si>
  <si>
    <t>Balloch West - 02</t>
  </si>
  <si>
    <t>Balloch West - 03</t>
  </si>
  <si>
    <t>Balloch West - 04</t>
  </si>
  <si>
    <t>Balloch West - 05</t>
  </si>
  <si>
    <t>Balloch East - 01</t>
  </si>
  <si>
    <t>Balloch East - 02</t>
  </si>
  <si>
    <t>Balloch East - 03</t>
  </si>
  <si>
    <t>Balloch East - 04</t>
  </si>
  <si>
    <t>Kilsyth East and Croy - 01</t>
  </si>
  <si>
    <t>Kilsyth East and Croy - 02</t>
  </si>
  <si>
    <t>Kilsyth East and Croy - 03</t>
  </si>
  <si>
    <t>Kilsyth East and Croy - 04</t>
  </si>
  <si>
    <t>Kilsyth East and Croy - 05</t>
  </si>
  <si>
    <t>Kilsyth East and Croy - 06</t>
  </si>
  <si>
    <t>Kilsyth East and Croy - 07</t>
  </si>
  <si>
    <t>Kilsyth East and Croy - 08</t>
  </si>
  <si>
    <t>Kilsyth Bogside - 01</t>
  </si>
  <si>
    <t>Kilsyth Bogside - 02</t>
  </si>
  <si>
    <t>Kilsyth Bogside - 03</t>
  </si>
  <si>
    <t>Kilsyth Bogside - 04</t>
  </si>
  <si>
    <t>Balmalloch - 01</t>
  </si>
  <si>
    <t>Balmalloch - 02</t>
  </si>
  <si>
    <t>Balmalloch - 03</t>
  </si>
  <si>
    <t>Balmalloch - 04</t>
  </si>
  <si>
    <t>Balmalloch - 05</t>
  </si>
  <si>
    <t>Balmalloch - 06</t>
  </si>
  <si>
    <t>Stromness, Sandwick and Stenness - 01</t>
  </si>
  <si>
    <t>Stromness, Sandwick and Stenness - 02</t>
  </si>
  <si>
    <t>Stromness, Sandwick and Stenness - 03</t>
  </si>
  <si>
    <t>Stromness, Sandwick and Stenness - 04</t>
  </si>
  <si>
    <t>West Mainland - 01</t>
  </si>
  <si>
    <t>West Mainland - 02</t>
  </si>
  <si>
    <t>West Mainland - 03</t>
  </si>
  <si>
    <t>West Mainland - 04</t>
  </si>
  <si>
    <t>West Mainland - 05</t>
  </si>
  <si>
    <t>East Mainland - 01</t>
  </si>
  <si>
    <t>East Mainland - 02</t>
  </si>
  <si>
    <t>East Mainland - 03</t>
  </si>
  <si>
    <t>East Mainland - 04</t>
  </si>
  <si>
    <t>East Mainland - 05</t>
  </si>
  <si>
    <t>West Kirkwall - 01</t>
  </si>
  <si>
    <t>West Kirkwall - 02</t>
  </si>
  <si>
    <t>West Kirkwall - 03</t>
  </si>
  <si>
    <t>West Kirkwall - 04</t>
  </si>
  <si>
    <t>West Kirkwall - 05</t>
  </si>
  <si>
    <t>East Kirkwall - 01</t>
  </si>
  <si>
    <t>East Kirkwall - 02</t>
  </si>
  <si>
    <t>East Kirkwall - 03</t>
  </si>
  <si>
    <t>East Kirkwall - 04</t>
  </si>
  <si>
    <t>Isles - 01</t>
  </si>
  <si>
    <t>Isles - 02</t>
  </si>
  <si>
    <t>Isles - 03</t>
  </si>
  <si>
    <t>Isles - 04</t>
  </si>
  <si>
    <t>Isles - 05</t>
  </si>
  <si>
    <t>Isles - 06</t>
  </si>
  <si>
    <t>Powmill, Cleish and Scotlandwell - 01</t>
  </si>
  <si>
    <t>Powmill, Cleish and Scotlandwell - 02</t>
  </si>
  <si>
    <t>Powmill, Cleish and Scotlandwell - 03</t>
  </si>
  <si>
    <t>Powmill, Cleish and Scotlandwell - 04</t>
  </si>
  <si>
    <t>Powmill, Cleish and Scotlandwell - 05</t>
  </si>
  <si>
    <t>Kinross - 01</t>
  </si>
  <si>
    <t>Kinross - 02</t>
  </si>
  <si>
    <t>Kinross - 03</t>
  </si>
  <si>
    <t>Kinross - 04</t>
  </si>
  <si>
    <t>Kinross - 05</t>
  </si>
  <si>
    <t>Milnathort and Crook of Devon - 01</t>
  </si>
  <si>
    <t>Milnathort and Crook of Devon - 02</t>
  </si>
  <si>
    <t>Milnathort and Crook of Devon - 03</t>
  </si>
  <si>
    <t>Milnathort and Crook of Devon - 04</t>
  </si>
  <si>
    <t>Muthill, Greenloaning and Gleneagles - 01</t>
  </si>
  <si>
    <t>Muthill, Greenloaning and Gleneagles - 02</t>
  </si>
  <si>
    <t>Muthill, Greenloaning and Gleneagles - 03</t>
  </si>
  <si>
    <t>Muthill, Greenloaning and Gleneagles - 04</t>
  </si>
  <si>
    <t>Muthill, Greenloaning and Gleneagles - 05</t>
  </si>
  <si>
    <t>Auchterarder - 01</t>
  </si>
  <si>
    <t>Auchterarder - 02</t>
  </si>
  <si>
    <t>Auchterarder - 03</t>
  </si>
  <si>
    <t>Auchterarder - 04</t>
  </si>
  <si>
    <t>Auchterarder - 05</t>
  </si>
  <si>
    <t>Comrie, Gilmerton and St Fillans - 01</t>
  </si>
  <si>
    <t>Comrie, Gilmerton and St Fillans - 02</t>
  </si>
  <si>
    <t>Comrie, Gilmerton and St Fillans - 03</t>
  </si>
  <si>
    <t>Comrie, Gilmerton and St Fillans - 04</t>
  </si>
  <si>
    <t>Comrie, Gilmerton and St Fillans - 05</t>
  </si>
  <si>
    <t>Crieff North - 01</t>
  </si>
  <si>
    <t>Crieff North - 02</t>
  </si>
  <si>
    <t>Crieff North - 03</t>
  </si>
  <si>
    <t>Crieff North - 04</t>
  </si>
  <si>
    <t>Crieff South - 01</t>
  </si>
  <si>
    <t>Crieff South - 02</t>
  </si>
  <si>
    <t>Crieff South - 03</t>
  </si>
  <si>
    <t>Crieff South - 04</t>
  </si>
  <si>
    <t>Crieff South - 05</t>
  </si>
  <si>
    <t>Aberuthven and Almondbank - 01</t>
  </si>
  <si>
    <t>Aberuthven and Almondbank - 02</t>
  </si>
  <si>
    <t>Aberuthven and Almondbank - 03</t>
  </si>
  <si>
    <t>Aberuthven and Almondbank - 04</t>
  </si>
  <si>
    <t>Aberuthven and Almondbank - 05</t>
  </si>
  <si>
    <t>Glenfarg, Dunning and Rhynd - 01</t>
  </si>
  <si>
    <t>Glenfarg, Dunning and Rhynd - 02</t>
  </si>
  <si>
    <t>Glenfarg, Dunning and Rhynd - 03</t>
  </si>
  <si>
    <t>Glenfarg, Dunning and Rhynd - 04</t>
  </si>
  <si>
    <t>Glenfarg, Dunning and Rhynd - 05</t>
  </si>
  <si>
    <t>Bridge of Earn and Abernethy - 01</t>
  </si>
  <si>
    <t>Bridge of Earn and Abernethy - 02</t>
  </si>
  <si>
    <t>Bridge of Earn and Abernethy - 03</t>
  </si>
  <si>
    <t>Bridge of Earn and Abernethy - 04</t>
  </si>
  <si>
    <t>Bridge of Earn and Abernethy - 05</t>
  </si>
  <si>
    <t>Bridge of Earn and Abernethy - 06</t>
  </si>
  <si>
    <t>Moncrieffe and Friarton - 01</t>
  </si>
  <si>
    <t>Moncrieffe and Friarton - 02</t>
  </si>
  <si>
    <t>Moncrieffe and Friarton - 03</t>
  </si>
  <si>
    <t>Moncrieffe and Friarton - 04</t>
  </si>
  <si>
    <t>Moncrieffe and Friarton - 05</t>
  </si>
  <si>
    <t>Viewlands, Craigie and Wellshill - 01</t>
  </si>
  <si>
    <t>Viewlands, Craigie and Wellshill - 02</t>
  </si>
  <si>
    <t>Viewlands, Craigie and Wellshill - 03</t>
  </si>
  <si>
    <t>Viewlands, Craigie and Wellshill - 04</t>
  </si>
  <si>
    <t>Viewlands, Craigie and Wellshill - 05</t>
  </si>
  <si>
    <t>Viewlands, Craigie and Wellshill - 06</t>
  </si>
  <si>
    <t>Viewlands, Craigie and Wellshill - 07</t>
  </si>
  <si>
    <t>Burghmuir and Oakbank - 01</t>
  </si>
  <si>
    <t>Burghmuir and Oakbank - 02</t>
  </si>
  <si>
    <t>Burghmuir and Oakbank - 03</t>
  </si>
  <si>
    <t>Burghmuir and Oakbank - 04</t>
  </si>
  <si>
    <t>Burghmuir and Oakbank - 05</t>
  </si>
  <si>
    <t>Western Edge - 06</t>
  </si>
  <si>
    <t>Letham - 01</t>
  </si>
  <si>
    <t>Letham - 02</t>
  </si>
  <si>
    <t>Letham - 03</t>
  </si>
  <si>
    <t>Letham - 04</t>
  </si>
  <si>
    <t>Letham - 05</t>
  </si>
  <si>
    <t>Letham - 06</t>
  </si>
  <si>
    <t>Letham - 07</t>
  </si>
  <si>
    <t>Letham - 08</t>
  </si>
  <si>
    <t>Hillyland, Tulloch and Inveralmond - 01</t>
  </si>
  <si>
    <t>Hillyland, Tulloch and Inveralmond - 02</t>
  </si>
  <si>
    <t>Hillyland, Tulloch and Inveralmond - 03</t>
  </si>
  <si>
    <t>Hillyland, Tulloch and Inveralmond - 04</t>
  </si>
  <si>
    <t>Hillyland, Tulloch and Inveralmond - 05</t>
  </si>
  <si>
    <t>Hillyland, Tulloch and Inveralmond - 06</t>
  </si>
  <si>
    <t>Hillyland, Tulloch and Inveralmond - 07</t>
  </si>
  <si>
    <t>Hillyland, Tulloch and Inveralmond - 08</t>
  </si>
  <si>
    <t>North Muirton and Old Scone - 01</t>
  </si>
  <si>
    <t>North Muirton and Old Scone - 02</t>
  </si>
  <si>
    <t>North Muirton and Old Scone - 03</t>
  </si>
  <si>
    <t>North Muirton and Old Scone - 04</t>
  </si>
  <si>
    <t>North Muirton and Old Scone - 05</t>
  </si>
  <si>
    <t>Muirton - 01</t>
  </si>
  <si>
    <t>Muirton - 02</t>
  </si>
  <si>
    <t>Muirton - 03</t>
  </si>
  <si>
    <t>Muirton - 04</t>
  </si>
  <si>
    <t>North Inch - 01</t>
  </si>
  <si>
    <t>North Inch - 02</t>
  </si>
  <si>
    <t>North Inch - 03</t>
  </si>
  <si>
    <t>Central and South Inch - 01</t>
  </si>
  <si>
    <t>Central and South Inch - 02</t>
  </si>
  <si>
    <t>Central and South Inch - 03</t>
  </si>
  <si>
    <t>Central and South Inch - 04</t>
  </si>
  <si>
    <t>Central and South Inch - 05</t>
  </si>
  <si>
    <t>Central and South Inch - 06</t>
  </si>
  <si>
    <t>Gannochy and Walnut Grove - 01</t>
  </si>
  <si>
    <t>Gannochy and Walnut Grove - 02</t>
  </si>
  <si>
    <t>Gannochy and Walnut Grove - 03</t>
  </si>
  <si>
    <t>Gannochy and Walnut Grove - 04</t>
  </si>
  <si>
    <t>Gannochy and Walnut Grove - 05</t>
  </si>
  <si>
    <t>Scone - 01</t>
  </si>
  <si>
    <t>Scone - 02</t>
  </si>
  <si>
    <t>Scone - 03</t>
  </si>
  <si>
    <t>Scone - 04</t>
  </si>
  <si>
    <t>Scone - 05</t>
  </si>
  <si>
    <t>Scone - 06</t>
  </si>
  <si>
    <t>Scone - 07</t>
  </si>
  <si>
    <t>Guildtown, Balbeggie and St Madoes - 01</t>
  </si>
  <si>
    <t>Guildtown, Balbeggie and St Madoes - 02</t>
  </si>
  <si>
    <t>Guildtown, Balbeggie and St Madoes - 03</t>
  </si>
  <si>
    <t>Guildtown, Balbeggie and St Madoes - 04</t>
  </si>
  <si>
    <t>Errol and Inchture - 01</t>
  </si>
  <si>
    <t>Errol and Inchture - 02</t>
  </si>
  <si>
    <t>Errol and Inchture - 03</t>
  </si>
  <si>
    <t>Errol and Inchture - 04</t>
  </si>
  <si>
    <t>Errol and Inchture - 05</t>
  </si>
  <si>
    <t>Invergowrie, Longforgan and Abernyte - 01</t>
  </si>
  <si>
    <t>Invergowrie, Longforgan and Abernyte - 02</t>
  </si>
  <si>
    <t>Invergowrie, Longforgan and Abernyte - 03</t>
  </si>
  <si>
    <t>Invergowrie, Longforgan and Abernyte - 04</t>
  </si>
  <si>
    <t>Coupar Angus and Meigle - 01</t>
  </si>
  <si>
    <t>Coupar Angus and Meigle - 02</t>
  </si>
  <si>
    <t>Coupar Angus and Meigle - 03</t>
  </si>
  <si>
    <t>Coupar Angus and Meigle - 04</t>
  </si>
  <si>
    <t>Coupar Angus and Meigle - 05</t>
  </si>
  <si>
    <t>Coupar Angus and Meigle - 06</t>
  </si>
  <si>
    <t>Alyth - 01</t>
  </si>
  <si>
    <t>Alyth - 02</t>
  </si>
  <si>
    <t>Alyth - 03</t>
  </si>
  <si>
    <t>Alyth - 04</t>
  </si>
  <si>
    <t>Blair Atholl, Strathardle and Glenshee - 01</t>
  </si>
  <si>
    <t>Blair Atholl, Strathardle and Glenshee - 02</t>
  </si>
  <si>
    <t>Blair Atholl, Strathardle and Glenshee - 03</t>
  </si>
  <si>
    <t>Blair Atholl, Strathardle and Glenshee - 04</t>
  </si>
  <si>
    <t>Blair Atholl, Strathardle and Glenshee - 05</t>
  </si>
  <si>
    <t>Blairgowrie East (Rattray) - 01</t>
  </si>
  <si>
    <t>Blairgowrie East (Rattray) - 02</t>
  </si>
  <si>
    <t>Blairgowrie East (Rattray) - 03</t>
  </si>
  <si>
    <t>Blairgowrie East (Rattray) - 04</t>
  </si>
  <si>
    <t>Blairgowrie West - 01</t>
  </si>
  <si>
    <t>Blairgowrie West - 02</t>
  </si>
  <si>
    <t>Blairgowrie West - 03</t>
  </si>
  <si>
    <t>Blairgowrie West - 04</t>
  </si>
  <si>
    <t>Blairgowrie West - 05</t>
  </si>
  <si>
    <t>Blairgowrie West - 06</t>
  </si>
  <si>
    <t>Blairgowrie West - 07</t>
  </si>
  <si>
    <t>Stanley and Murthly - 01</t>
  </si>
  <si>
    <t>Stanley and Murthly - 02</t>
  </si>
  <si>
    <t>Stanley and Murthly - 03</t>
  </si>
  <si>
    <t>Stanley and Murthly - 04</t>
  </si>
  <si>
    <t>Stanley and Murthly - 05</t>
  </si>
  <si>
    <t>Stanley and Murthly - 06</t>
  </si>
  <si>
    <t>Stanley and Murthly - 07</t>
  </si>
  <si>
    <t>Luncarty and Dunkeld - 01</t>
  </si>
  <si>
    <t>Luncarty and Dunkeld - 02</t>
  </si>
  <si>
    <t>Luncarty and Dunkeld - 03</t>
  </si>
  <si>
    <t>Luncarty and Dunkeld - 04</t>
  </si>
  <si>
    <t>Luncarty and Dunkeld - 05</t>
  </si>
  <si>
    <t>Luncarty and Dunkeld - 06</t>
  </si>
  <si>
    <t>Luncarty and Dunkeld - 07</t>
  </si>
  <si>
    <t>Pitlochry - 01</t>
  </si>
  <si>
    <t>Pitlochry - 02</t>
  </si>
  <si>
    <t>Pitlochry - 03</t>
  </si>
  <si>
    <t>Pitlochry - 04</t>
  </si>
  <si>
    <t>Rannoch and Aberfeldy - 01</t>
  </si>
  <si>
    <t>Rannoch and Aberfeldy - 02</t>
  </si>
  <si>
    <t>Rannoch and Aberfeldy - 03</t>
  </si>
  <si>
    <t>Rannoch and Aberfeldy - 04</t>
  </si>
  <si>
    <t>Rannoch and Aberfeldy - 05</t>
  </si>
  <si>
    <t>Rannoch and Aberfeldy - 06</t>
  </si>
  <si>
    <t>Lochwinnoch - 01</t>
  </si>
  <si>
    <t>Lochwinnoch - 02</t>
  </si>
  <si>
    <t>Lochwinnoch - 03</t>
  </si>
  <si>
    <t>Lochwinnoch - 04</t>
  </si>
  <si>
    <t>Renfrewshire Rural South and Howwood - 01</t>
  </si>
  <si>
    <t>Renfrewshire Rural South and Howwood - 02</t>
  </si>
  <si>
    <t>Renfrewshire Rural South and Howwood - 03</t>
  </si>
  <si>
    <t>Renfrewshire Rural South and Howwood - 04</t>
  </si>
  <si>
    <t>Renfrewshire Rural South and Howwood - 05</t>
  </si>
  <si>
    <t>Renfrewshire Rural North and Langbank - 01</t>
  </si>
  <si>
    <t>Renfrewshire Rural North and Langbank - 02</t>
  </si>
  <si>
    <t>Renfrewshire Rural North and Langbank - 03</t>
  </si>
  <si>
    <t>Renfrewshire Rural North and Langbank - 04</t>
  </si>
  <si>
    <t>Renfrewshire Rural North and Langbank - 05</t>
  </si>
  <si>
    <t>Kilbarchan - 01</t>
  </si>
  <si>
    <t>Kilbarchan - 02</t>
  </si>
  <si>
    <t>Kilbarchan - 03</t>
  </si>
  <si>
    <t>Kilbarchan - 04</t>
  </si>
  <si>
    <t>Johnstone South West - 01</t>
  </si>
  <si>
    <t>Johnstone South West - 02</t>
  </si>
  <si>
    <t>Johnstone South West - 03</t>
  </si>
  <si>
    <t>Johnstone South West - 04</t>
  </si>
  <si>
    <t>Johnstone South West - 05</t>
  </si>
  <si>
    <t>Johnstone South West - 06</t>
  </si>
  <si>
    <t>Johnstone North West - 01</t>
  </si>
  <si>
    <t>Johnstone North West - 02</t>
  </si>
  <si>
    <t>Johnstone North West - 03</t>
  </si>
  <si>
    <t>Johnstone North West - 04</t>
  </si>
  <si>
    <t>Johnstone North East - 01</t>
  </si>
  <si>
    <t>Johnstone North East - 02</t>
  </si>
  <si>
    <t>Johnstone North East - 03</t>
  </si>
  <si>
    <t>Johnstone North East - 04</t>
  </si>
  <si>
    <t>Johnstone North East - 05</t>
  </si>
  <si>
    <t>Johnstone South East - 01</t>
  </si>
  <si>
    <t>Johnstone South East - 02</t>
  </si>
  <si>
    <t>Johnstone South East - 03</t>
  </si>
  <si>
    <t>Johnstone South East - 04</t>
  </si>
  <si>
    <t>Johnstone South East - 05</t>
  </si>
  <si>
    <t>Elderslie and Phoenix - 01</t>
  </si>
  <si>
    <t>Elderslie and Phoenix - 02</t>
  </si>
  <si>
    <t>Elderslie and Phoenix - 03</t>
  </si>
  <si>
    <t>Elderslie and Phoenix - 04</t>
  </si>
  <si>
    <t>Elderslie and Phoenix - 05</t>
  </si>
  <si>
    <t>Elderslie and Phoenix - 06</t>
  </si>
  <si>
    <t>Paisley Ferguslie - 01</t>
  </si>
  <si>
    <t>Paisley Ferguslie - 02</t>
  </si>
  <si>
    <t>Paisley Ferguslie - 03</t>
  </si>
  <si>
    <t>Paisley Ferguslie - 04</t>
  </si>
  <si>
    <t>Paisley Ferguslie - 05</t>
  </si>
  <si>
    <t>Paisley Ferguslie - 06</t>
  </si>
  <si>
    <t>Paisley Ferguslie - 07</t>
  </si>
  <si>
    <t>Paisley North West - 01</t>
  </si>
  <si>
    <t>Paisley North West - 02</t>
  </si>
  <si>
    <t>Paisley North West - 03</t>
  </si>
  <si>
    <t>Paisley North West - 04</t>
  </si>
  <si>
    <t>Paisley West - 01</t>
  </si>
  <si>
    <t>Paisley West - 02</t>
  </si>
  <si>
    <t>Paisley West - 03</t>
  </si>
  <si>
    <t>Paisley West - 04</t>
  </si>
  <si>
    <t>Paisley West - 05</t>
  </si>
  <si>
    <t>Paisley West - 06</t>
  </si>
  <si>
    <t>Paisley West - 07</t>
  </si>
  <si>
    <t>Paisley Foxbar - 01</t>
  </si>
  <si>
    <t>Paisley Foxbar - 02</t>
  </si>
  <si>
    <t>Paisley Foxbar - 03</t>
  </si>
  <si>
    <t>Paisley Foxbar - 04</t>
  </si>
  <si>
    <t>Paisley Foxbar - 05</t>
  </si>
  <si>
    <t>Paisley Foxbar - 06</t>
  </si>
  <si>
    <t>Paisley Foxbar - 07</t>
  </si>
  <si>
    <t>Paisley South West - 01</t>
  </si>
  <si>
    <t>Paisley South West - 02</t>
  </si>
  <si>
    <t>Paisley South West - 03</t>
  </si>
  <si>
    <t>Paisley South West - 04</t>
  </si>
  <si>
    <t>Paisley South West - 05</t>
  </si>
  <si>
    <t>Paisley South West - 06</t>
  </si>
  <si>
    <t>Paisley South West - 07</t>
  </si>
  <si>
    <t>Paisley Glenburn West - 01</t>
  </si>
  <si>
    <t>Paisley Glenburn West - 02</t>
  </si>
  <si>
    <t>Paisley Glenburn West - 03</t>
  </si>
  <si>
    <t>Paisley Glenburn West - 04</t>
  </si>
  <si>
    <t>Paisley Glenburn West - 05</t>
  </si>
  <si>
    <t>Paisley Glenburn East - 01</t>
  </si>
  <si>
    <t>Paisley Glenburn East - 02</t>
  </si>
  <si>
    <t>Paisley Glenburn East - 03</t>
  </si>
  <si>
    <t>Paisley Glenburn East - 04</t>
  </si>
  <si>
    <t>Paisley South - 01</t>
  </si>
  <si>
    <t>Paisley South - 02</t>
  </si>
  <si>
    <t>Paisley South - 03</t>
  </si>
  <si>
    <t>Paisley South - 04</t>
  </si>
  <si>
    <t>Paisley South East - 01</t>
  </si>
  <si>
    <t>Paisley South East - 02</t>
  </si>
  <si>
    <t>Paisley South East - 03</t>
  </si>
  <si>
    <t>Paisley South East - 04</t>
  </si>
  <si>
    <t>Paisley South East - 05</t>
  </si>
  <si>
    <t>Paisley South East - 06</t>
  </si>
  <si>
    <t>Paisley South East - 07</t>
  </si>
  <si>
    <t>Paisley Dykebar - 01</t>
  </si>
  <si>
    <t>Paisley Dykebar - 02</t>
  </si>
  <si>
    <t>Paisley Dykebar - 03</t>
  </si>
  <si>
    <t>Paisley Dykebar - 04</t>
  </si>
  <si>
    <t>Paisley Dykebar - 05</t>
  </si>
  <si>
    <t>Paisley East - 01</t>
  </si>
  <si>
    <t>Paisley East - 02</t>
  </si>
  <si>
    <t>Paisley East - 03</t>
  </si>
  <si>
    <t>Paisley East - 04</t>
  </si>
  <si>
    <t>Paisley East - 05</t>
  </si>
  <si>
    <t>Paisley East - 06</t>
  </si>
  <si>
    <t>Paisley Central - 01</t>
  </si>
  <si>
    <t>Paisley Central - 02</t>
  </si>
  <si>
    <t>Paisley Central - 03</t>
  </si>
  <si>
    <t>Paisley Central - 04</t>
  </si>
  <si>
    <t>Paisley Central - 05</t>
  </si>
  <si>
    <t>Paisley Central - 06</t>
  </si>
  <si>
    <t>Paisley Central - 07</t>
  </si>
  <si>
    <t>Paisley Central - 08</t>
  </si>
  <si>
    <t>Paisley North East - 01</t>
  </si>
  <si>
    <t>Paisley North East - 02</t>
  </si>
  <si>
    <t>Paisley North East - 03</t>
  </si>
  <si>
    <t>Paisley North East - 04</t>
  </si>
  <si>
    <t>Paisley North East - 05</t>
  </si>
  <si>
    <t>Paisley North East - 06</t>
  </si>
  <si>
    <t>Paisley North East - 07</t>
  </si>
  <si>
    <t>Paisley Ralston - 01</t>
  </si>
  <si>
    <t>Paisley Ralston - 02</t>
  </si>
  <si>
    <t>Paisley Ralston - 03</t>
  </si>
  <si>
    <t>Paisley Ralston - 04</t>
  </si>
  <si>
    <t>Paisley Ralston - 05</t>
  </si>
  <si>
    <t>Paisley Gallowhill and Hillington - 01</t>
  </si>
  <si>
    <t>Paisley Gallowhill and Hillington - 02</t>
  </si>
  <si>
    <t>Paisley Gallowhill and Hillington - 03</t>
  </si>
  <si>
    <t>Paisley Gallowhill and Hillington - 04</t>
  </si>
  <si>
    <t>Paisley Gallowhill and Hillington - 05</t>
  </si>
  <si>
    <t>Paisley Gallowhill and Hillington - 06</t>
  </si>
  <si>
    <t>Paisley Gallowhill and Hillington - 07</t>
  </si>
  <si>
    <t>Paisley North - 01</t>
  </si>
  <si>
    <t>Paisley North - 02</t>
  </si>
  <si>
    <t>Paisley North - 03</t>
  </si>
  <si>
    <t>Paisley North - 04</t>
  </si>
  <si>
    <t>Paisley North - 05</t>
  </si>
  <si>
    <t>Paisley North - 06</t>
  </si>
  <si>
    <t>Renfrew West - 01</t>
  </si>
  <si>
    <t>Renfrew West - 02</t>
  </si>
  <si>
    <t>Renfrew West - 03</t>
  </si>
  <si>
    <t>Renfrew West - 04</t>
  </si>
  <si>
    <t>Renfrew West - 05</t>
  </si>
  <si>
    <t>Renfrew West - 06</t>
  </si>
  <si>
    <t>Renfrew West - 07</t>
  </si>
  <si>
    <t>Renfrew West - 08</t>
  </si>
  <si>
    <t>Renfrew West - 09</t>
  </si>
  <si>
    <t>Renfrew South - 01</t>
  </si>
  <si>
    <t>Renfrew South - 02</t>
  </si>
  <si>
    <t>Renfrew South - 03</t>
  </si>
  <si>
    <t>Renfrew South - 04</t>
  </si>
  <si>
    <t>Renfrew South - 05</t>
  </si>
  <si>
    <t>Renfrew South - 06</t>
  </si>
  <si>
    <t>Renfrew East - 01</t>
  </si>
  <si>
    <t>Renfrew East - 02</t>
  </si>
  <si>
    <t>Renfrew East - 03</t>
  </si>
  <si>
    <t>Renfrew East - 04</t>
  </si>
  <si>
    <t>Renfrew East - 05</t>
  </si>
  <si>
    <t>Renfrew East - 06</t>
  </si>
  <si>
    <t>Renfrew East - 07</t>
  </si>
  <si>
    <t>Renfrew East - 08</t>
  </si>
  <si>
    <t>Renfrew North - 01</t>
  </si>
  <si>
    <t>Renfrew North - 02</t>
  </si>
  <si>
    <t>Renfrew North - 03</t>
  </si>
  <si>
    <t>Renfrew North - 04</t>
  </si>
  <si>
    <t>Renfrew North - 05</t>
  </si>
  <si>
    <t>Renfrew North - 06</t>
  </si>
  <si>
    <t>Erskine East and Inchinnan - 01</t>
  </si>
  <si>
    <t>Erskine East and Inchinnan - 02</t>
  </si>
  <si>
    <t>Erskine East and Inchinnan - 03</t>
  </si>
  <si>
    <t>Erskine East and Inchinnan - 04</t>
  </si>
  <si>
    <t>Erskine East and Inchinnan - 05</t>
  </si>
  <si>
    <t>Erskine East and Inchinnan - 06</t>
  </si>
  <si>
    <t>Erskine East and Inchinnan - 07</t>
  </si>
  <si>
    <t>Erskine East and Inchinnan - 08</t>
  </si>
  <si>
    <t>Erskine East and Inchinnan - 09</t>
  </si>
  <si>
    <t>Erskine Central - 01</t>
  </si>
  <si>
    <t>Erskine Central - 02</t>
  </si>
  <si>
    <t>Erskine Central - 03</t>
  </si>
  <si>
    <t>Erskine Central - 04</t>
  </si>
  <si>
    <t>Erskine Central - 05</t>
  </si>
  <si>
    <t>Erskine Central - 06</t>
  </si>
  <si>
    <t>Erskine Central - 07</t>
  </si>
  <si>
    <t>Erskine West - 01</t>
  </si>
  <si>
    <t>Erskine West - 02</t>
  </si>
  <si>
    <t>Erskine West - 03</t>
  </si>
  <si>
    <t>Erskine West - 04</t>
  </si>
  <si>
    <t>Erskine West - 05</t>
  </si>
  <si>
    <t>Erskine West - 06</t>
  </si>
  <si>
    <t>Erskine West - 07</t>
  </si>
  <si>
    <t>Bishopton - 01</t>
  </si>
  <si>
    <t>Bishopton - 02</t>
  </si>
  <si>
    <t>Bishopton - 03</t>
  </si>
  <si>
    <t>Bishopton - 04</t>
  </si>
  <si>
    <t>Bishopton - 05</t>
  </si>
  <si>
    <t>Bishopton - 06</t>
  </si>
  <si>
    <t>Linwood South - 01</t>
  </si>
  <si>
    <t>Linwood South - 02</t>
  </si>
  <si>
    <t>Linwood South - 03</t>
  </si>
  <si>
    <t>Linwood South - 04</t>
  </si>
  <si>
    <t>Linwood South - 05</t>
  </si>
  <si>
    <t>Linwood South - 06</t>
  </si>
  <si>
    <t>Linwood North - 01</t>
  </si>
  <si>
    <t>Linwood North - 02</t>
  </si>
  <si>
    <t>Linwood North - 03</t>
  </si>
  <si>
    <t>Linwood North - 04</t>
  </si>
  <si>
    <t>Linwood North - 05</t>
  </si>
  <si>
    <t>Linwood North - 06</t>
  </si>
  <si>
    <t>Houston South - 01</t>
  </si>
  <si>
    <t>Houston South - 02</t>
  </si>
  <si>
    <t>Houston South - 03</t>
  </si>
  <si>
    <t>Houston South - 04</t>
  </si>
  <si>
    <t>Houston North - 01</t>
  </si>
  <si>
    <t>Houston North - 02</t>
  </si>
  <si>
    <t>Houston North - 03</t>
  </si>
  <si>
    <t>Houston North - 04</t>
  </si>
  <si>
    <t>Bridge of Weir - 01</t>
  </si>
  <si>
    <t>Bridge of Weir - 02</t>
  </si>
  <si>
    <t>Bridge of Weir - 03</t>
  </si>
  <si>
    <t>Bridge of Weir - 04</t>
  </si>
  <si>
    <t>Bridge of Weir - 05</t>
  </si>
  <si>
    <t>Bridge of Weir - 06</t>
  </si>
  <si>
    <t>Bridge of Weir - 07</t>
  </si>
  <si>
    <t>Carlops Romannobridge</t>
  </si>
  <si>
    <t>West Linton - Lower</t>
  </si>
  <si>
    <t>West Linton - Upper</t>
  </si>
  <si>
    <t>Eddleston and Area</t>
  </si>
  <si>
    <t>Stobo - Blyth Bridge - Skirling</t>
  </si>
  <si>
    <t>Broughton and Upper Tweed</t>
  </si>
  <si>
    <t>Glentress and Manor Valley</t>
  </si>
  <si>
    <t>Peebles - N - Connor St</t>
  </si>
  <si>
    <t>Peebles North - Dalatho</t>
  </si>
  <si>
    <t>Peebles - N - Cuddyside</t>
  </si>
  <si>
    <t>Peebles - N - March St</t>
  </si>
  <si>
    <t>Peebles - N - Eastgate</t>
  </si>
  <si>
    <t>Peebles - S - Calvalry Park</t>
  </si>
  <si>
    <t>Peebles - S - Gallow Hill</t>
  </si>
  <si>
    <t>Peebles - S - Edderston Rd</t>
  </si>
  <si>
    <t>Peebles - S - Caledonian-Springhill</t>
  </si>
  <si>
    <t>Peebles - S - Victoria Park</t>
  </si>
  <si>
    <t>Cardrona</t>
  </si>
  <si>
    <t>Tweeddale East Landward</t>
  </si>
  <si>
    <t>Innerleithen - North</t>
  </si>
  <si>
    <t>Innerleithen - East</t>
  </si>
  <si>
    <t>Innerleithen - South</t>
  </si>
  <si>
    <t>Innerleithen - West</t>
  </si>
  <si>
    <t>Earlston and Melrose Landward</t>
  </si>
  <si>
    <t>Earlston - West</t>
  </si>
  <si>
    <t>Earlston - East</t>
  </si>
  <si>
    <t>Heriot - Fountainhall - Stow Landward</t>
  </si>
  <si>
    <t>Clovenfords and Area</t>
  </si>
  <si>
    <t>Galashiels - N - Halliburton</t>
  </si>
  <si>
    <t>Galashiels - N - Town Centre</t>
  </si>
  <si>
    <t>Galashiels - N - Windyknowe</t>
  </si>
  <si>
    <t>Galashiels - N - Wood St</t>
  </si>
  <si>
    <t>Galashiels - W - Old Town</t>
  </si>
  <si>
    <t>Galashiels - W - Thistle St</t>
  </si>
  <si>
    <t>Galashiels - W - Balmoral Rd</t>
  </si>
  <si>
    <t>Galashiels - W - Balmoral Pl</t>
  </si>
  <si>
    <t>Galashiels - S - Netherdale</t>
  </si>
  <si>
    <t>Galashiels - S - St Peters Sch</t>
  </si>
  <si>
    <t>Galashiels - S - Huddersfield</t>
  </si>
  <si>
    <t>Galashiels - S - Glenfield</t>
  </si>
  <si>
    <t>Gala - Langlee - East</t>
  </si>
  <si>
    <t>Gala - Langlee - Central</t>
  </si>
  <si>
    <t>Gala - Langlee - West</t>
  </si>
  <si>
    <t>Gattonside - Darnick - Chiefswood</t>
  </si>
  <si>
    <t>Melrose - Newstead</t>
  </si>
  <si>
    <t>Melrose - Dingleton Hill</t>
  </si>
  <si>
    <t>Melrose - High Street</t>
  </si>
  <si>
    <t>Tweedbank - West</t>
  </si>
  <si>
    <t>Tweedbank - North</t>
  </si>
  <si>
    <t>Tweedbank - East</t>
  </si>
  <si>
    <t>Lauder - South</t>
  </si>
  <si>
    <t>Blainslie and Legerwood</t>
  </si>
  <si>
    <t>Lauder - North</t>
  </si>
  <si>
    <t>Oxton and Area</t>
  </si>
  <si>
    <t>Swinton Leithholm and Fogo Area</t>
  </si>
  <si>
    <t>Cranshaws - Abbey St Bathans Area</t>
  </si>
  <si>
    <t>Westruther and Polwarth Area</t>
  </si>
  <si>
    <t>Gordon and Hume Area</t>
  </si>
  <si>
    <t>Duns - South</t>
  </si>
  <si>
    <t>Duns - West</t>
  </si>
  <si>
    <t>Duns - North</t>
  </si>
  <si>
    <t>Duns - East</t>
  </si>
  <si>
    <t>St Abbs and Eyemouth Landward</t>
  </si>
  <si>
    <t>Reston and Coldingham Moor Area</t>
  </si>
  <si>
    <t>Cockburnspath and Area</t>
  </si>
  <si>
    <t>Eyemouth - Gunsgreen</t>
  </si>
  <si>
    <t>Eyemouth - Seafront Harbour</t>
  </si>
  <si>
    <t>Eyemouth - Central</t>
  </si>
  <si>
    <t>Eyemouth - South</t>
  </si>
  <si>
    <t>Eyemouth - North</t>
  </si>
  <si>
    <t>Preston and Manderston Area</t>
  </si>
  <si>
    <t>Chirnside - West</t>
  </si>
  <si>
    <t>Chirnside - East</t>
  </si>
  <si>
    <t>Whitsome Allanton and Hutton Area</t>
  </si>
  <si>
    <t>Foulden and Area</t>
  </si>
  <si>
    <t>Birgham and Ladykirk Area</t>
  </si>
  <si>
    <t>Coldstream - West</t>
  </si>
  <si>
    <t>Coldstream - South</t>
  </si>
  <si>
    <t>Coldstream - East</t>
  </si>
  <si>
    <t>Town Yetholm</t>
  </si>
  <si>
    <t>Morebattle Hownam and Area</t>
  </si>
  <si>
    <t>Kelso S - Pinnaclehill</t>
  </si>
  <si>
    <t>Kelso S - Maxwellheugh</t>
  </si>
  <si>
    <t>Smailholm Stitchill and Ednam Area</t>
  </si>
  <si>
    <t>Sprouston and Area</t>
  </si>
  <si>
    <t>Kelso N - High Croft Orchard Park</t>
  </si>
  <si>
    <t>Kelso N - Hendersyde Oakfield</t>
  </si>
  <si>
    <t>Kelso N - Abbotseat</t>
  </si>
  <si>
    <t>Kelso N - Poynder Park</t>
  </si>
  <si>
    <t>Kelso S - Bowmont and Edenside</t>
  </si>
  <si>
    <t>Kelso S - Abbey</t>
  </si>
  <si>
    <t>Kelso S - Broomlands</t>
  </si>
  <si>
    <t>Oxnam and Camptown Area</t>
  </si>
  <si>
    <t>Ancrum and Lanton Area</t>
  </si>
  <si>
    <t>Roxburgh Heiton Eckford Area</t>
  </si>
  <si>
    <t>Newtown St Boswells - South</t>
  </si>
  <si>
    <t>Newtown St Boswells - North</t>
  </si>
  <si>
    <t>Dryburgh Charlesfield Maxton Area</t>
  </si>
  <si>
    <t>St Boswells - East</t>
  </si>
  <si>
    <t>St Boswells - West</t>
  </si>
  <si>
    <t>Jedburgh - Howden</t>
  </si>
  <si>
    <t>Jedburgh - Doom Hill</t>
  </si>
  <si>
    <t>Jedburgh - East Central</t>
  </si>
  <si>
    <t>Jedburgh - West Central</t>
  </si>
  <si>
    <t>Jedburgh - Abbey</t>
  </si>
  <si>
    <t>Teviothead and Hermitage Area</t>
  </si>
  <si>
    <t>Minto Cauldmill and Boonraw Area</t>
  </si>
  <si>
    <t>Bonchester Bridge and Chesters Area</t>
  </si>
  <si>
    <t>Hawick - Burnfoot - South East</t>
  </si>
  <si>
    <t>Hawick - Burnfoot - Central</t>
  </si>
  <si>
    <t>Hawick - Burnfoot - West</t>
  </si>
  <si>
    <t>Hawick - Burnfoot - North</t>
  </si>
  <si>
    <t>Hawick Central - Wellogate</t>
  </si>
  <si>
    <t>Hawick Central - Trinity</t>
  </si>
  <si>
    <t>Hawick Central - Millers Knowes</t>
  </si>
  <si>
    <t>Hawick Central - Town Centre</t>
  </si>
  <si>
    <t>Hawick Central - Weensland</t>
  </si>
  <si>
    <t>Hawick West End - Wilton Dean</t>
  </si>
  <si>
    <t>Hawick West End - Crumhaughill and Parkdaill</t>
  </si>
  <si>
    <t>Hawick Central - Drumlanrig</t>
  </si>
  <si>
    <t>Hawick West End - Crumhaugh</t>
  </si>
  <si>
    <t>Hawick North - Commercial Road</t>
  </si>
  <si>
    <t>Hawick North - Wilton Hill</t>
  </si>
  <si>
    <t>Hawick North - Stirtches</t>
  </si>
  <si>
    <t>Hawick North - Silverbuthall</t>
  </si>
  <si>
    <t>Ashkirk Lilliesleaf and Midlem Area</t>
  </si>
  <si>
    <t>Bowden and Lindean Area</t>
  </si>
  <si>
    <t>Ettrick Water and Bowhill Area</t>
  </si>
  <si>
    <t>Yarrow Water and Sunderland Area</t>
  </si>
  <si>
    <t>Selkirk - Shawburn</t>
  </si>
  <si>
    <t>Selkirk - Town Centre</t>
  </si>
  <si>
    <t>Selkirk - Hillside Terrace</t>
  </si>
  <si>
    <t>Selkirk - Shawpark</t>
  </si>
  <si>
    <t>Selkirk - Dunsdale</t>
  </si>
  <si>
    <t>Selkirk - Heatherlie</t>
  </si>
  <si>
    <t>Selkirk - Bannerfield</t>
  </si>
  <si>
    <t>Shetland South - 01</t>
  </si>
  <si>
    <t>Shetland South - 02</t>
  </si>
  <si>
    <t>Shetland South - 03</t>
  </si>
  <si>
    <t>Shetland South - 04</t>
  </si>
  <si>
    <t>Lerwick South - 01</t>
  </si>
  <si>
    <t>Lerwick South - 02</t>
  </si>
  <si>
    <t>Lerwick South - 03</t>
  </si>
  <si>
    <t>Lerwick South - 04</t>
  </si>
  <si>
    <t>Lerwick North - 01</t>
  </si>
  <si>
    <t>Lerwick North - 02</t>
  </si>
  <si>
    <t>Lerwick North - 03</t>
  </si>
  <si>
    <t>Lerwick North - 04</t>
  </si>
  <si>
    <t>Lerwick North - 05</t>
  </si>
  <si>
    <t>Lerwick North - 06</t>
  </si>
  <si>
    <t>Lerwick North - 07</t>
  </si>
  <si>
    <t>Central Shetland - 01</t>
  </si>
  <si>
    <t>Central Shetland - 02</t>
  </si>
  <si>
    <t>Central Shetland - 03</t>
  </si>
  <si>
    <t>Central Shetland - 04</t>
  </si>
  <si>
    <t>East and West Mainland - 01</t>
  </si>
  <si>
    <t>East and West Mainland - 02</t>
  </si>
  <si>
    <t>East and West Mainland - 03</t>
  </si>
  <si>
    <t>East and West Mainland - 04</t>
  </si>
  <si>
    <t>North Mainland - 01</t>
  </si>
  <si>
    <t>North Mainland - 02</t>
  </si>
  <si>
    <t>North Mainland - 03</t>
  </si>
  <si>
    <t>North and East Isles - 01</t>
  </si>
  <si>
    <t>North and East Isles - 02</t>
  </si>
  <si>
    <t>North and East Isles - 03</t>
  </si>
  <si>
    <t>North and East Isles - 04</t>
  </si>
  <si>
    <t>Carrick South - 01</t>
  </si>
  <si>
    <t>Carrick South - 02</t>
  </si>
  <si>
    <t>Carrick South - 03</t>
  </si>
  <si>
    <t>Carrick South - 04</t>
  </si>
  <si>
    <t>Carrick South - 05</t>
  </si>
  <si>
    <t>Carrick South - 06</t>
  </si>
  <si>
    <t>Carrick South - 07</t>
  </si>
  <si>
    <t>Girvan Glendoune - 01</t>
  </si>
  <si>
    <t>Girvan Glendoune - 02</t>
  </si>
  <si>
    <t>Girvan Glendoune - 03</t>
  </si>
  <si>
    <t>Girvan Glendoune - 04</t>
  </si>
  <si>
    <t>Girvan Glendoune - 05</t>
  </si>
  <si>
    <t>Girvan Ailsa - 01</t>
  </si>
  <si>
    <t>Girvan Ailsa - 02</t>
  </si>
  <si>
    <t>Girvan Ailsa - 03</t>
  </si>
  <si>
    <t>Girvan Ailsa - 04</t>
  </si>
  <si>
    <t>Girvan Ailsa - 05</t>
  </si>
  <si>
    <t>Maybole - 01</t>
  </si>
  <si>
    <t>Maybole - 02</t>
  </si>
  <si>
    <t>Maybole - 03</t>
  </si>
  <si>
    <t>Maybole - 04</t>
  </si>
  <si>
    <t>Maybole - 05</t>
  </si>
  <si>
    <t>Maybole - 06</t>
  </si>
  <si>
    <t>Maybole - 07</t>
  </si>
  <si>
    <t>Carrick North - 01</t>
  </si>
  <si>
    <t>Carrick North - 02</t>
  </si>
  <si>
    <t>Carrick North - 03</t>
  </si>
  <si>
    <t>Carrick North - 04</t>
  </si>
  <si>
    <t>Carrick North - 05</t>
  </si>
  <si>
    <t>Coylton - 01</t>
  </si>
  <si>
    <t>Coylton - 02</t>
  </si>
  <si>
    <t>Coylton - 03</t>
  </si>
  <si>
    <t>Coylton - 04</t>
  </si>
  <si>
    <t>Coylton - 05</t>
  </si>
  <si>
    <t>Alloway and Doonfoot - 01</t>
  </si>
  <si>
    <t>Alloway and Doonfoot - 02</t>
  </si>
  <si>
    <t>Alloway and Doonfoot - 03</t>
  </si>
  <si>
    <t>Alloway and Doonfoot - 04</t>
  </si>
  <si>
    <t>Alloway and Doonfoot - 05</t>
  </si>
  <si>
    <t>Alloway and Doonfoot - 06</t>
  </si>
  <si>
    <t>Alloway and Doonfoot - 07</t>
  </si>
  <si>
    <t>Alloway and Doonfoot - 08</t>
  </si>
  <si>
    <t>Castlehill and Kincaidston - 01</t>
  </si>
  <si>
    <t>Castlehill and Kincaidston - 02</t>
  </si>
  <si>
    <t>Castlehill and Kincaidston - 03</t>
  </si>
  <si>
    <t>Castlehill and Kincaidston - 04</t>
  </si>
  <si>
    <t>Castlehill and Kincaidston - 05</t>
  </si>
  <si>
    <t>Castlehill and Kincaidston - 06</t>
  </si>
  <si>
    <t>Castlehill and Kincaidston - 07</t>
  </si>
  <si>
    <t>Belmont - 01</t>
  </si>
  <si>
    <t>Belmont - 02</t>
  </si>
  <si>
    <t>Belmont - 03</t>
  </si>
  <si>
    <t>Belmont - 04</t>
  </si>
  <si>
    <t>Belmont - 05</t>
  </si>
  <si>
    <t>Belmont - 06</t>
  </si>
  <si>
    <t>Belmont - 07</t>
  </si>
  <si>
    <t>Holmston and Forehill - 01</t>
  </si>
  <si>
    <t>Holmston and Forehill - 02</t>
  </si>
  <si>
    <t>Holmston and Forehill - 03</t>
  </si>
  <si>
    <t>Holmston and Forehill - 04</t>
  </si>
  <si>
    <t>Holmston and Forehill - 05</t>
  </si>
  <si>
    <t>Holmston and Forehill - 06</t>
  </si>
  <si>
    <t>Holmston and Forehill - 07</t>
  </si>
  <si>
    <t>Ayr South Harbour and Town Centre - 01</t>
  </si>
  <si>
    <t>Ayr South Harbour and Town Centre - 02</t>
  </si>
  <si>
    <t>Ayr South Harbour and Town Centre - 03</t>
  </si>
  <si>
    <t>Ayr South Harbour and Town Centre - 04</t>
  </si>
  <si>
    <t>Ayr South Harbour and Town Centre - 05</t>
  </si>
  <si>
    <t>Ayr South Harbour and Town Centre - 06</t>
  </si>
  <si>
    <t>Ayr South Harbour and Town Centre - 07</t>
  </si>
  <si>
    <t>Ayr North Harbour, Wallacetown and Newton South - 01</t>
  </si>
  <si>
    <t>Ayr North Harbour, Wallacetown and Newton South - 02</t>
  </si>
  <si>
    <t>Ayr North Harbour, Wallacetown and Newton South - 03</t>
  </si>
  <si>
    <t>Ayr North Harbour, Wallacetown and Newton South - 04</t>
  </si>
  <si>
    <t>Ayr North Harbour, Wallacetown and Newton South - 05</t>
  </si>
  <si>
    <t>Ayr North Harbour, Wallacetown and Newton South - 06</t>
  </si>
  <si>
    <t>Craigie - 01</t>
  </si>
  <si>
    <t>Craigie - 02</t>
  </si>
  <si>
    <t>Craigie - 03</t>
  </si>
  <si>
    <t>Dalmilling - 01</t>
  </si>
  <si>
    <t>Dalmilling - 02</t>
  </si>
  <si>
    <t>Dalmilling - 03</t>
  </si>
  <si>
    <t>Dalmilling - 04</t>
  </si>
  <si>
    <t>Lochside, Braehead and Whitletts - 01</t>
  </si>
  <si>
    <t>Lochside, Braehead and Whitletts - 02</t>
  </si>
  <si>
    <t>Lochside, Braehead and Whitletts - 03</t>
  </si>
  <si>
    <t>Lochside, Braehead and Whitletts - 04</t>
  </si>
  <si>
    <t>Lochside, Braehead and Whitletts - 05</t>
  </si>
  <si>
    <t>Lochside, Braehead and Whitletts - 06</t>
  </si>
  <si>
    <t>Newton North - 01</t>
  </si>
  <si>
    <t>Newton North - 02</t>
  </si>
  <si>
    <t>Newton North - 03</t>
  </si>
  <si>
    <t>Newton North - 04</t>
  </si>
  <si>
    <t>Newton North - 05</t>
  </si>
  <si>
    <t>Newton North - 06</t>
  </si>
  <si>
    <t>Heathfield - 01</t>
  </si>
  <si>
    <t>Heathfield - 02</t>
  </si>
  <si>
    <t>Heathfield - 03</t>
  </si>
  <si>
    <t>Heathfield - 04</t>
  </si>
  <si>
    <t>Heathfield - 05</t>
  </si>
  <si>
    <t>Heathfield - 06</t>
  </si>
  <si>
    <t>Prestwick West - 01</t>
  </si>
  <si>
    <t>Prestwick West - 02</t>
  </si>
  <si>
    <t>Prestwick West - 03</t>
  </si>
  <si>
    <t>Prestwick West - 04</t>
  </si>
  <si>
    <t>Prestwick West - 05</t>
  </si>
  <si>
    <t>Prestwick West - 06</t>
  </si>
  <si>
    <t>Prestwick East - 01</t>
  </si>
  <si>
    <t>Prestwick East - 02</t>
  </si>
  <si>
    <t>Prestwick East - 03</t>
  </si>
  <si>
    <t>Prestwick East - 04</t>
  </si>
  <si>
    <t>Prestwick East - 05</t>
  </si>
  <si>
    <t>Prestwick East - 06</t>
  </si>
  <si>
    <t>Prestwick East - 07</t>
  </si>
  <si>
    <t>Prestwick Airport and Monkton - 01</t>
  </si>
  <si>
    <t>Prestwick Airport and Monkton - 02</t>
  </si>
  <si>
    <t>Prestwick Airport and Monkton - 03</t>
  </si>
  <si>
    <t>Prestwick Airport and Monkton - 04</t>
  </si>
  <si>
    <t>Annbank, Mossblown and Tarbolton - the Coalfields - 01</t>
  </si>
  <si>
    <t>Annbank, Mossblown and Tarbolton - the Coalfields - 02</t>
  </si>
  <si>
    <t>Annbank, Mossblown and Tarbolton - the Coalfields - 03</t>
  </si>
  <si>
    <t>Annbank, Mossblown and Tarbolton - the Coalfields - 04</t>
  </si>
  <si>
    <t>Annbank, Mossblown and Tarbolton - the Coalfields - 05</t>
  </si>
  <si>
    <t>Annbank, Mossblown and Tarbolton - the Coalfields - 06</t>
  </si>
  <si>
    <t>Annbank, Mossblown and Tarbolton - the Coalfields - 07</t>
  </si>
  <si>
    <t>Dundonald, Loans and Symington - 01</t>
  </si>
  <si>
    <t>Dundonald, Loans and Symington - 02</t>
  </si>
  <si>
    <t>Dundonald, Loans and Symington - 03</t>
  </si>
  <si>
    <t>Dundonald, Loans and Symington - 04</t>
  </si>
  <si>
    <t>Dundonald, Loans and Symington - 05</t>
  </si>
  <si>
    <t>Dundonald, Loans and Symington - 06</t>
  </si>
  <si>
    <t>Dundonald, Loans and Symington - 07</t>
  </si>
  <si>
    <t>Muirhead - 01</t>
  </si>
  <si>
    <t>Muirhead - 02</t>
  </si>
  <si>
    <t>Muirhead - 03</t>
  </si>
  <si>
    <t>Muirhead - 04</t>
  </si>
  <si>
    <t>Muirhead - 05</t>
  </si>
  <si>
    <t>Muirhead - 06</t>
  </si>
  <si>
    <t>Muirhead - 07</t>
  </si>
  <si>
    <t>Muirhead - 08</t>
  </si>
  <si>
    <t>Barassie - 01</t>
  </si>
  <si>
    <t>Barassie - 02</t>
  </si>
  <si>
    <t>Barassie - 03</t>
  </si>
  <si>
    <t>Barassie - 04</t>
  </si>
  <si>
    <t>Barassie - 05</t>
  </si>
  <si>
    <t>Barassie - 06</t>
  </si>
  <si>
    <t>Troon - 01</t>
  </si>
  <si>
    <t>Troon - 02</t>
  </si>
  <si>
    <t>Troon - 03</t>
  </si>
  <si>
    <t>Troon - 04</t>
  </si>
  <si>
    <t>Troon - 05</t>
  </si>
  <si>
    <t>Troon - 06</t>
  </si>
  <si>
    <t>Troon - 07</t>
  </si>
  <si>
    <t>Clydesdale South - 01</t>
  </si>
  <si>
    <t>Clydesdale South - 02</t>
  </si>
  <si>
    <t>Clydesdale South - 03</t>
  </si>
  <si>
    <t>Clydesdale South - 04</t>
  </si>
  <si>
    <t>Biggar, Symington, Thankerton and Dolphinton - 01</t>
  </si>
  <si>
    <t>Biggar, Symington, Thankerton and Dolphinton - 02</t>
  </si>
  <si>
    <t>Biggar, Symington, Thankerton and Dolphinton - 03</t>
  </si>
  <si>
    <t>Biggar, Symington, Thankerton and Dolphinton - 04</t>
  </si>
  <si>
    <t>Biggar, Symington, Thankerton and Dolphinton - 05</t>
  </si>
  <si>
    <t>Biggar, Symington, Thankerton and Dolphinton - 06</t>
  </si>
  <si>
    <t>Biggar, Symington, Thankerton and Dolphinton - 07</t>
  </si>
  <si>
    <t>Carstairs, Carstairs Junction and Carnwath - 01</t>
  </si>
  <si>
    <t>Carstairs, Carstairs Junction and Carnwath - 02</t>
  </si>
  <si>
    <t>Carstairs, Carstairs Junction and Carnwath - 03</t>
  </si>
  <si>
    <t>Carstairs, Carstairs Junction and Carnwath - 04</t>
  </si>
  <si>
    <t>Carstairs, Carstairs Junction and Carnwath - 05</t>
  </si>
  <si>
    <t>Carstairs, Carstairs Junction and Carnwath - 06</t>
  </si>
  <si>
    <t>Forth, Braehead and Auchengray - 01</t>
  </si>
  <si>
    <t>Forth, Braehead and Auchengray - 02</t>
  </si>
  <si>
    <t>Forth, Braehead and Auchengray - 03</t>
  </si>
  <si>
    <t>Forth, Braehead and Auchengray - 04</t>
  </si>
  <si>
    <t>Forth, Braehead and Auchengray - 05</t>
  </si>
  <si>
    <t>Carluke West - 01</t>
  </si>
  <si>
    <t>Carluke West - 02</t>
  </si>
  <si>
    <t>Carluke West - 03</t>
  </si>
  <si>
    <t>Carluke West - 04</t>
  </si>
  <si>
    <t>Carluke North - 01</t>
  </si>
  <si>
    <t>Carluke North - 02</t>
  </si>
  <si>
    <t>Carluke North - 03</t>
  </si>
  <si>
    <t>Carluke North - 04</t>
  </si>
  <si>
    <t>Carluke East - 01</t>
  </si>
  <si>
    <t>Carluke East - 02</t>
  </si>
  <si>
    <t>Carluke East - 03</t>
  </si>
  <si>
    <t>Carluke East - 04</t>
  </si>
  <si>
    <t>Carluke East - 05</t>
  </si>
  <si>
    <t>Carluke South - 01</t>
  </si>
  <si>
    <t>Carluke South - 02</t>
  </si>
  <si>
    <t>Carluke South - 03</t>
  </si>
  <si>
    <t>Carluke South - 04</t>
  </si>
  <si>
    <t>Crossford, Braidwood and Yieldshields - 01</t>
  </si>
  <si>
    <t>Crossford, Braidwood and Yieldshields - 02</t>
  </si>
  <si>
    <t>Crossford, Braidwood and Yieldshields - 03</t>
  </si>
  <si>
    <t>Crossford, Braidwood and Yieldshields - 04</t>
  </si>
  <si>
    <t>Lanark North West - 01</t>
  </si>
  <si>
    <t>Lanark North West - 02</t>
  </si>
  <si>
    <t>Lanark North West - 03</t>
  </si>
  <si>
    <t>Lanark North West - 04</t>
  </si>
  <si>
    <t>Lanark North East - 01</t>
  </si>
  <si>
    <t>Lanark North East - 02</t>
  </si>
  <si>
    <t>Lanark North East - 03</t>
  </si>
  <si>
    <t>Lanark North East - 04</t>
  </si>
  <si>
    <t>Lanark South - 01</t>
  </si>
  <si>
    <t>Lanark South - 02</t>
  </si>
  <si>
    <t>Lanark South - 03</t>
  </si>
  <si>
    <t>Lanark South - 04</t>
  </si>
  <si>
    <t>Lanark South - 05</t>
  </si>
  <si>
    <t>Hazelbank and Kirkfieldbank - 01</t>
  </si>
  <si>
    <t>Hazelbank and Kirkfieldbank - 02</t>
  </si>
  <si>
    <t>Hazelbank and Kirkfieldbank - 03</t>
  </si>
  <si>
    <t>Hazelbank and Kirkfieldbank - 04</t>
  </si>
  <si>
    <t>Hazelbank and Kirkfieldbank - 05</t>
  </si>
  <si>
    <t>Douglas, Coalburn and Rigside - 01</t>
  </si>
  <si>
    <t>Douglas, Coalburn and Rigside - 02</t>
  </si>
  <si>
    <t>Douglas, Coalburn and Rigside - 03</t>
  </si>
  <si>
    <t>Douglas, Coalburn and Rigside - 04</t>
  </si>
  <si>
    <t>Douglas, Coalburn and Rigside - 05</t>
  </si>
  <si>
    <t>Lesmahagow - 01</t>
  </si>
  <si>
    <t>Lesmahagow - 02</t>
  </si>
  <si>
    <t>Lesmahagow - 03</t>
  </si>
  <si>
    <t>Lesmahagow - 04</t>
  </si>
  <si>
    <t>Lesmahagow - 05</t>
  </si>
  <si>
    <t>Kirkmuirhill and Blackwood - 01</t>
  </si>
  <si>
    <t>Kirkmuirhill and Blackwood - 02</t>
  </si>
  <si>
    <t>Kirkmuirhill and Blackwood - 03</t>
  </si>
  <si>
    <t>Kirkmuirhill and Blackwood - 04</t>
  </si>
  <si>
    <t>Kirkmuirhill and Blackwood - 05</t>
  </si>
  <si>
    <t>Kirkmuirhill and Blackwood - 06</t>
  </si>
  <si>
    <t>Ashgill and Netherburn - 01</t>
  </si>
  <si>
    <t>Ashgill and Netherburn - 02</t>
  </si>
  <si>
    <t>Ashgill and Netherburn - 03</t>
  </si>
  <si>
    <t>Merryton and Meadowhill - 01</t>
  </si>
  <si>
    <t>Merryton and Meadowhill - 02</t>
  </si>
  <si>
    <t>Merryton and Meadowhill - 03</t>
  </si>
  <si>
    <t>Merryton and Meadowhill - 04</t>
  </si>
  <si>
    <t>Larkhall Central, Raploch, Millheugh and Burnhead - 01</t>
  </si>
  <si>
    <t>Larkhall Central, Raploch, Millheugh and Burnhead - 02</t>
  </si>
  <si>
    <t>Larkhall Central, Raploch, Millheugh and Burnhead - 03</t>
  </si>
  <si>
    <t>Larkhall Central, Raploch, Millheugh and Burnhead - 04</t>
  </si>
  <si>
    <t>Larkhall Central, Raploch, Millheugh and Burnhead - 05</t>
  </si>
  <si>
    <t>Hareleeshill - 01</t>
  </si>
  <si>
    <t>Hareleeshill - 02</t>
  </si>
  <si>
    <t>Hareleeshill - 03</t>
  </si>
  <si>
    <t>Hareleeshill - 04</t>
  </si>
  <si>
    <t>Hareleeshill - 05</t>
  </si>
  <si>
    <t>Hareleeshill - 06</t>
  </si>
  <si>
    <t>Strutherhill - 01</t>
  </si>
  <si>
    <t>Strutherhill - 02</t>
  </si>
  <si>
    <t>Strutherhill - 03</t>
  </si>
  <si>
    <t>Strutherhill - 04</t>
  </si>
  <si>
    <t>Strutherhill - 05</t>
  </si>
  <si>
    <t>Stonehouse - 01</t>
  </si>
  <si>
    <t>Stonehouse - 02</t>
  </si>
  <si>
    <t>Stonehouse - 03</t>
  </si>
  <si>
    <t>Stonehouse - 04</t>
  </si>
  <si>
    <t>Stonehouse - 05</t>
  </si>
  <si>
    <t>Stonehouse - 06</t>
  </si>
  <si>
    <t>Stonehouse - 07</t>
  </si>
  <si>
    <t>Stonehouse - 08</t>
  </si>
  <si>
    <t>Strathaven South - 01</t>
  </si>
  <si>
    <t>Strathaven South - 02</t>
  </si>
  <si>
    <t>Strathaven South - 03</t>
  </si>
  <si>
    <t>Strathaven South - 04</t>
  </si>
  <si>
    <t>Strathaven South - 05</t>
  </si>
  <si>
    <t>Strathaven South - 06</t>
  </si>
  <si>
    <t>Strathaven South - 07</t>
  </si>
  <si>
    <t>Strathaven North - 01</t>
  </si>
  <si>
    <t>Strathaven North - 02</t>
  </si>
  <si>
    <t>Strathaven North - 03</t>
  </si>
  <si>
    <t>Strathaven North - 04</t>
  </si>
  <si>
    <t>Chapelton, Glengavel and Sandford - 01</t>
  </si>
  <si>
    <t>Chapelton, Glengavel and Sandford - 02</t>
  </si>
  <si>
    <t>Chapelton, Glengavel and Sandford - 03</t>
  </si>
  <si>
    <t>Chapelton, Glengavel and Sandford - 04</t>
  </si>
  <si>
    <t>Glassford, Quarter and Allanton - 01</t>
  </si>
  <si>
    <t>Glassford, Quarter and Allanton - 02</t>
  </si>
  <si>
    <t>Glassford, Quarter and Allanton - 03</t>
  </si>
  <si>
    <t>Glassford, Quarter and Allanton - 04</t>
  </si>
  <si>
    <t>Eddlewood - 01</t>
  </si>
  <si>
    <t>Eddlewood - 02</t>
  </si>
  <si>
    <t>Eddlewood - 03</t>
  </si>
  <si>
    <t>Eddlewood - 04</t>
  </si>
  <si>
    <t>Eddlewood - 05</t>
  </si>
  <si>
    <t>Low Waters - 01</t>
  </si>
  <si>
    <t>Low Waters - 02</t>
  </si>
  <si>
    <t>Low Waters - 03</t>
  </si>
  <si>
    <t>Low Waters - 04</t>
  </si>
  <si>
    <t>Silvertonhill - 01</t>
  </si>
  <si>
    <t>Silvertonhill - 02</t>
  </si>
  <si>
    <t>Silvertonhill - 03</t>
  </si>
  <si>
    <t>Silvertonhill - 04</t>
  </si>
  <si>
    <t>Hamilton Centre and Low Parks - 01</t>
  </si>
  <si>
    <t>Hamilton Centre and Low Parks - 02</t>
  </si>
  <si>
    <t>Hamilton Centre and Low Parks - 03</t>
  </si>
  <si>
    <t>Hamilton Centre and Low Parks - 04</t>
  </si>
  <si>
    <t>Hamilton Centre and Low Parks - 05</t>
  </si>
  <si>
    <t>Laighstonehall - 01</t>
  </si>
  <si>
    <t>Laighstonehall - 02</t>
  </si>
  <si>
    <t>Laighstonehall - 03</t>
  </si>
  <si>
    <t>Laighstonehall - 04</t>
  </si>
  <si>
    <t>Laighstonehall - 05</t>
  </si>
  <si>
    <t>Fairhill - 01</t>
  </si>
  <si>
    <t>Fairhill - 02</t>
  </si>
  <si>
    <t>Fairhill - 03</t>
  </si>
  <si>
    <t>Woodhead and Meikle Earnock - 01</t>
  </si>
  <si>
    <t>Woodhead and Meikle Earnock - 02</t>
  </si>
  <si>
    <t>Woodhead and Meikle Earnock - 03</t>
  </si>
  <si>
    <t>Woodhead and Meikle Earnock - 04</t>
  </si>
  <si>
    <t>Little Earnock - 01</t>
  </si>
  <si>
    <t>Little Earnock - 02</t>
  </si>
  <si>
    <t>Little Earnock - 03</t>
  </si>
  <si>
    <t>Little Earnock - 04</t>
  </si>
  <si>
    <t>Little Earnock - 05</t>
  </si>
  <si>
    <t>Little Earnock - 06</t>
  </si>
  <si>
    <t>Little Earnock - 07</t>
  </si>
  <si>
    <t>Little Earnock - 08</t>
  </si>
  <si>
    <t>Earnock - 01</t>
  </si>
  <si>
    <t>Earnock - 02</t>
  </si>
  <si>
    <t>Earnock - 03</t>
  </si>
  <si>
    <t>Earnock - 04</t>
  </si>
  <si>
    <t>Earnock - 05</t>
  </si>
  <si>
    <t>Earnock - 06</t>
  </si>
  <si>
    <t>Hillhouse - 01</t>
  </si>
  <si>
    <t>Hillhouse - 02</t>
  </si>
  <si>
    <t>Hillhouse - 03</t>
  </si>
  <si>
    <t>Hillhouse - 04</t>
  </si>
  <si>
    <t>Hillhouse - 05</t>
  </si>
  <si>
    <t>High Blantyre - 01</t>
  </si>
  <si>
    <t>High Blantyre - 02</t>
  </si>
  <si>
    <t>High Blantyre - 03</t>
  </si>
  <si>
    <t>High Blantyre - 04</t>
  </si>
  <si>
    <t>High Blantyre - 05</t>
  </si>
  <si>
    <t>High Blantyre - 06</t>
  </si>
  <si>
    <t>High Blantyre - 07</t>
  </si>
  <si>
    <t>Blantyre South and Wheatlands - 01</t>
  </si>
  <si>
    <t>Blantyre South and Wheatlands - 02</t>
  </si>
  <si>
    <t>Blantyre South and Wheatlands - 03</t>
  </si>
  <si>
    <t>Blantyre South and Wheatlands - 04</t>
  </si>
  <si>
    <t>Blantyre South and Wheatlands - 05</t>
  </si>
  <si>
    <t>Blantyre South and Wheatlands - 06</t>
  </si>
  <si>
    <t>Low Blantyre and Bardykes - 01</t>
  </si>
  <si>
    <t>Low Blantyre and Bardykes - 02</t>
  </si>
  <si>
    <t>Low Blantyre and Bardykes - 03</t>
  </si>
  <si>
    <t>Low Blantyre and Bardykes - 04</t>
  </si>
  <si>
    <t>Low Blantyre and Bardykes - 05</t>
  </si>
  <si>
    <t>Blantytre North and Coatshill - 01</t>
  </si>
  <si>
    <t>Blantytre North and Coatshill - 02</t>
  </si>
  <si>
    <t>Blantytre North and Coatshill - 03</t>
  </si>
  <si>
    <t>Blantytre North and Coatshill - 04</t>
  </si>
  <si>
    <t>Burnbank North - 01</t>
  </si>
  <si>
    <t>Burnbank North - 02</t>
  </si>
  <si>
    <t>Burnbank North - 03</t>
  </si>
  <si>
    <t>Burnbank North - 04</t>
  </si>
  <si>
    <t>Burnbank North - 05</t>
  </si>
  <si>
    <t>Burnbank North - 06</t>
  </si>
  <si>
    <t>Burnbank North - 07</t>
  </si>
  <si>
    <t>Burnbank Central and Udston - 01</t>
  </si>
  <si>
    <t>Burnbank Central and Udston - 02</t>
  </si>
  <si>
    <t>Burnbank Central and Udston - 03</t>
  </si>
  <si>
    <t>Burnbank Central and Udston - 04</t>
  </si>
  <si>
    <t>Burnbank Central and Udston - 05</t>
  </si>
  <si>
    <t>Burnbank Central and Udston - 06</t>
  </si>
  <si>
    <t>Burnbank Central and Udston - 07</t>
  </si>
  <si>
    <t>Burnbank South and Chantinghall - 01</t>
  </si>
  <si>
    <t>Burnbank South and Chantinghall - 02</t>
  </si>
  <si>
    <t>Burnbank South and Chantinghall - 03</t>
  </si>
  <si>
    <t>Burnbank South and Chantinghall - 04</t>
  </si>
  <si>
    <t>Burnbank South and Chantinghall - 05</t>
  </si>
  <si>
    <t>Whitehill - 01</t>
  </si>
  <si>
    <t>Whitehill - 02</t>
  </si>
  <si>
    <t>Whitehill - 03</t>
  </si>
  <si>
    <t>Whitehill - 04</t>
  </si>
  <si>
    <t>Whitehill - 05</t>
  </si>
  <si>
    <t>Bothwell South - 01</t>
  </si>
  <si>
    <t>Bothwell South - 02</t>
  </si>
  <si>
    <t>Bothwell South - 03</t>
  </si>
  <si>
    <t>Bothwell South - 04</t>
  </si>
  <si>
    <t>Bothwell South - 05</t>
  </si>
  <si>
    <t>Bothwell North - 01</t>
  </si>
  <si>
    <t>Bothwell North - 02</t>
  </si>
  <si>
    <t>Bothwell North - 03</t>
  </si>
  <si>
    <t>Bothwell North - 04</t>
  </si>
  <si>
    <t>Uddingston and Gardenside - 01</t>
  </si>
  <si>
    <t>Uddingston and Gardenside - 02</t>
  </si>
  <si>
    <t>Uddingston and Gardenside - 03</t>
  </si>
  <si>
    <t>Uddingston and Gardenside - 04</t>
  </si>
  <si>
    <t>Uddingston and Gardenside - 05</t>
  </si>
  <si>
    <t>Uddingston and Gardenside - 06</t>
  </si>
  <si>
    <t>Uddingston and Gardenside - 07</t>
  </si>
  <si>
    <t>Halfway, Hallside and Drumsagard - 01</t>
  </si>
  <si>
    <t>Halfway, Hallside and Drumsagard - 02</t>
  </si>
  <si>
    <t>Halfway, Hallside and Drumsagard - 03</t>
  </si>
  <si>
    <t>Halfway, Hallside and Drumsagard - 04</t>
  </si>
  <si>
    <t>Halfway, Hallside and Drumsagard - 05</t>
  </si>
  <si>
    <t>Halfway, Hallside and Drumsagard - 06</t>
  </si>
  <si>
    <t>Halfway, Hallside and Drumsagard - 07</t>
  </si>
  <si>
    <t>Westburn and Newton - 01</t>
  </si>
  <si>
    <t>Westburn and Newton - 02</t>
  </si>
  <si>
    <t>Westburn and Newton - 03</t>
  </si>
  <si>
    <t>Westburn and Newton - 04</t>
  </si>
  <si>
    <t>Westburn and Newton - 05</t>
  </si>
  <si>
    <t>Westburn and Newton - 06</t>
  </si>
  <si>
    <t>Westburn and Newton - 07</t>
  </si>
  <si>
    <t>Westburn and Newton - 08</t>
  </si>
  <si>
    <t>Westburn and Newton - 09</t>
  </si>
  <si>
    <t>Vicarland and Cairns - 01</t>
  </si>
  <si>
    <t>Vicarland and Cairns - 02</t>
  </si>
  <si>
    <t>Vicarland and Cairns - 03</t>
  </si>
  <si>
    <t>Vicarland and Cairns - 04</t>
  </si>
  <si>
    <t>Vicarland and Cairns - 05</t>
  </si>
  <si>
    <t>Vicarland and Cairns - 06</t>
  </si>
  <si>
    <t>Whitlawburn and Greenlees - 01</t>
  </si>
  <si>
    <t>Whitlawburn and Greenlees - 02</t>
  </si>
  <si>
    <t>Whitlawburn and Greenlees - 03</t>
  </si>
  <si>
    <t>Whitlawburn and Greenlees - 04</t>
  </si>
  <si>
    <t>Whitlawburn and Greenlees - 05</t>
  </si>
  <si>
    <t>Whitlawburn and Greenlees - 06</t>
  </si>
  <si>
    <t>Whitlawburn and Greenlees - 07</t>
  </si>
  <si>
    <t>Cambuslang Central - 01</t>
  </si>
  <si>
    <t>Cambuslang Central - 02</t>
  </si>
  <si>
    <t>Cambuslang Central - 03</t>
  </si>
  <si>
    <t>Cambuslang Central - 04</t>
  </si>
  <si>
    <t>Cambuslang Central - 05</t>
  </si>
  <si>
    <t>Burgh, Eastfield and Silverbank - 01</t>
  </si>
  <si>
    <t>Burgh, Eastfield and Silverbank - 02</t>
  </si>
  <si>
    <t>Burgh, Eastfield and Silverbank - 03</t>
  </si>
  <si>
    <t>Burgh, Eastfield and Silverbank - 04</t>
  </si>
  <si>
    <t>Burgh, Eastfield and Silverbank - 05</t>
  </si>
  <si>
    <t>Burgh, Eastfield and Silverbank - 06</t>
  </si>
  <si>
    <t>Burgh, Eastfield and Silverbank - 07</t>
  </si>
  <si>
    <t>Burgh, Eastfield and Silverbank - 08</t>
  </si>
  <si>
    <t>Farme Cross and Gallowflat North - 01</t>
  </si>
  <si>
    <t>Farme Cross and Gallowflat North - 02</t>
  </si>
  <si>
    <t>Farme Cross and Gallowflat North - 03</t>
  </si>
  <si>
    <t>Farme Cross and Gallowflat North - 04</t>
  </si>
  <si>
    <t>Shawfield and Clincarthill - 01</t>
  </si>
  <si>
    <t>Shawfield and Clincarthill - 02</t>
  </si>
  <si>
    <t>Shawfield and Clincarthill - 03</t>
  </si>
  <si>
    <t>Shawfield and Clincarthill - 04</t>
  </si>
  <si>
    <t>Shawfield and Clincarthill - 05</t>
  </si>
  <si>
    <t>Burnhill and Bankhead North - 01</t>
  </si>
  <si>
    <t>Burnhill and Bankhead North - 02</t>
  </si>
  <si>
    <t>Burnhill and Bankhead North - 03</t>
  </si>
  <si>
    <t>Burnhill and Bankhead North - 04</t>
  </si>
  <si>
    <t>Burnhill and Bankhead North - 05</t>
  </si>
  <si>
    <t>Bankhead South - 01</t>
  </si>
  <si>
    <t>Bankhead South - 02</t>
  </si>
  <si>
    <t>Bankhead South - 03</t>
  </si>
  <si>
    <t>Bankhead South - 04</t>
  </si>
  <si>
    <t>Spittal - 01</t>
  </si>
  <si>
    <t>Spittal - 02</t>
  </si>
  <si>
    <t>Spittal - 03</t>
  </si>
  <si>
    <t>Spittal - 04</t>
  </si>
  <si>
    <t>High Crosshill - 01</t>
  </si>
  <si>
    <t>High Crosshill - 02</t>
  </si>
  <si>
    <t>High Crosshill - 03</t>
  </si>
  <si>
    <t>High Crosshill - 04</t>
  </si>
  <si>
    <t>Burnside and Springhall - 01</t>
  </si>
  <si>
    <t>Burnside and Springhall - 02</t>
  </si>
  <si>
    <t>Burnside and Springhall - 03</t>
  </si>
  <si>
    <t>Burnside and Springhall - 04</t>
  </si>
  <si>
    <t>Burnside and Springhall - 05</t>
  </si>
  <si>
    <t>Burnside and Springhall - 06</t>
  </si>
  <si>
    <t>Burnside and Springhall - 07</t>
  </si>
  <si>
    <t>Fernhill and Cathkin - 01</t>
  </si>
  <si>
    <t>Fernhill and Cathkin - 02</t>
  </si>
  <si>
    <t>Fernhill and Cathkin - 03</t>
  </si>
  <si>
    <t>Fernhill and Cathkin - 04</t>
  </si>
  <si>
    <t>Fernhill and Cathkin - 05</t>
  </si>
  <si>
    <t>Nerston and EK Landward Area - 01</t>
  </si>
  <si>
    <t>Nerston and EK Landward Area - 02</t>
  </si>
  <si>
    <t>Nerston and EK Landward Area - 03</t>
  </si>
  <si>
    <t>Nerston and EK Landward Area - 04</t>
  </si>
  <si>
    <t>Nerston and EK Landward Area - 05</t>
  </si>
  <si>
    <t>Nerston and EK Landward Area - 06</t>
  </si>
  <si>
    <t>Nerston and EK Landward Area - 07</t>
  </si>
  <si>
    <t>Calderwood East - 01</t>
  </si>
  <si>
    <t>Calderwood East - 02</t>
  </si>
  <si>
    <t>Calderwood East - 03</t>
  </si>
  <si>
    <t>Calderwood East - 04</t>
  </si>
  <si>
    <t>Calderwood East - 05</t>
  </si>
  <si>
    <t>Calderwood Central - 01</t>
  </si>
  <si>
    <t>Calderwood Central - 02</t>
  </si>
  <si>
    <t>Calderwood Central - 03</t>
  </si>
  <si>
    <t>Calderwood Central - 04</t>
  </si>
  <si>
    <t>Calderwood Central - 05</t>
  </si>
  <si>
    <t>Calderwood West and Nerston - 01</t>
  </si>
  <si>
    <t>Calderwood West and Nerston - 02</t>
  </si>
  <si>
    <t>Calderwood West and Nerston - 03</t>
  </si>
  <si>
    <t>Calderwood West and Nerston - 04</t>
  </si>
  <si>
    <t>Calderwood West and Nerston - 05</t>
  </si>
  <si>
    <t>St Leonards North - 01</t>
  </si>
  <si>
    <t>St Leonards North - 02</t>
  </si>
  <si>
    <t>St Leonards North - 03</t>
  </si>
  <si>
    <t>St Leonards North - 04</t>
  </si>
  <si>
    <t>St Leonards North - 05</t>
  </si>
  <si>
    <t>St Leonards North - 06</t>
  </si>
  <si>
    <t>St Leonards North - 07</t>
  </si>
  <si>
    <t>St Leonards South - 01</t>
  </si>
  <si>
    <t>St Leonards South - 02</t>
  </si>
  <si>
    <t>St Leonards South - 03</t>
  </si>
  <si>
    <t>St Leonards South - 04</t>
  </si>
  <si>
    <t>St Leonards South - 05</t>
  </si>
  <si>
    <t>St Leonards South - 06</t>
  </si>
  <si>
    <t>St Leonards South - 07</t>
  </si>
  <si>
    <t>East Mains - 01</t>
  </si>
  <si>
    <t>East Mains - 02</t>
  </si>
  <si>
    <t>East Mains - 03</t>
  </si>
  <si>
    <t>East Mains - 04</t>
  </si>
  <si>
    <t>West Mains - 01</t>
  </si>
  <si>
    <t>West Mains - 02</t>
  </si>
  <si>
    <t>West Mains - 03</t>
  </si>
  <si>
    <t>West Mains - 04</t>
  </si>
  <si>
    <t>Stewartfield East - 01</t>
  </si>
  <si>
    <t>Stewartfield East - 02</t>
  </si>
  <si>
    <t>Stewartfield East - 03</t>
  </si>
  <si>
    <t>Stewartfield East - 04</t>
  </si>
  <si>
    <t>Stewartfield West - 01</t>
  </si>
  <si>
    <t>Stewartfield West - 02</t>
  </si>
  <si>
    <t>Stewartfield West - 03</t>
  </si>
  <si>
    <t>Stewartfield West - 04</t>
  </si>
  <si>
    <t>Stewartfield West - 05</t>
  </si>
  <si>
    <t>Stewartfield West - 06</t>
  </si>
  <si>
    <t>Thorntonhall, Jackton and Gardenhall - 01</t>
  </si>
  <si>
    <t>Thorntonhall, Jackton and Gardenhall - 02</t>
  </si>
  <si>
    <t>Thorntonhall, Jackton and Gardenhall - 03</t>
  </si>
  <si>
    <t>Thorntonhall, Jackton and Gardenhall - 04</t>
  </si>
  <si>
    <t>Thorntonhall, Jackton and Gardenhall - 05</t>
  </si>
  <si>
    <t>Hairmyres and Westwood West - 01</t>
  </si>
  <si>
    <t>Hairmyres and Westwood West - 02</t>
  </si>
  <si>
    <t>Hairmyres and Westwood West - 03</t>
  </si>
  <si>
    <t>Hairmyres and Westwood West - 04</t>
  </si>
  <si>
    <t>Hairmyres and Westwood West - 05</t>
  </si>
  <si>
    <t>Mossneuk and Newlandsmuir - 01</t>
  </si>
  <si>
    <t>Mossneuk and Newlandsmuir - 02</t>
  </si>
  <si>
    <t>Mossneuk and Newlandsmuir - 03</t>
  </si>
  <si>
    <t>Mossneuk and Newlandsmuir - 04</t>
  </si>
  <si>
    <t>Mossneuk and Newlandsmuir - 05</t>
  </si>
  <si>
    <t>Crosshouse and Lindsayfield - 01</t>
  </si>
  <si>
    <t>Crosshouse and Lindsayfield - 02</t>
  </si>
  <si>
    <t>Crosshouse and Lindsayfield - 03</t>
  </si>
  <si>
    <t>Crosshouse and Lindsayfield - 04</t>
  </si>
  <si>
    <t>Crosshouse and Lindsayfield - 05</t>
  </si>
  <si>
    <t>Crosshouse and Lindsayfield - 06</t>
  </si>
  <si>
    <t>Crosshouse and Lindsayfield - 07</t>
  </si>
  <si>
    <t>Whitehills West - 01</t>
  </si>
  <si>
    <t>Whitehills West - 02</t>
  </si>
  <si>
    <t>Whitehills West - 03</t>
  </si>
  <si>
    <t>Whitehills West - 04</t>
  </si>
  <si>
    <t>Whitehills West - 05</t>
  </si>
  <si>
    <t>Greenhills - 01</t>
  </si>
  <si>
    <t>Greenhills - 02</t>
  </si>
  <si>
    <t>Greenhills - 03</t>
  </si>
  <si>
    <t>Greenhills - 04</t>
  </si>
  <si>
    <t>Greenhills - 05</t>
  </si>
  <si>
    <t>Westwood South - 01</t>
  </si>
  <si>
    <t>Westwood South - 02</t>
  </si>
  <si>
    <t>Westwood South - 03</t>
  </si>
  <si>
    <t>Westwood South - 04</t>
  </si>
  <si>
    <t>Westwood South - 05</t>
  </si>
  <si>
    <t>Westwood South - 06</t>
  </si>
  <si>
    <t>Westwood East - 01</t>
  </si>
  <si>
    <t>Westwood East - 02</t>
  </si>
  <si>
    <t>Westwood East - 03</t>
  </si>
  <si>
    <t>Westwood East - 04</t>
  </si>
  <si>
    <t>The Murray - 01</t>
  </si>
  <si>
    <t>The Murray - 02</t>
  </si>
  <si>
    <t>The Murray - 03</t>
  </si>
  <si>
    <t>The Murray - 04</t>
  </si>
  <si>
    <t>The Murray - 05</t>
  </si>
  <si>
    <t>Birniehill, Kelvin and Whitehills East - 01</t>
  </si>
  <si>
    <t>Birniehill, Kelvin and Whitehills East - 02</t>
  </si>
  <si>
    <t>Birniehill, Kelvin and Whitehills East - 03</t>
  </si>
  <si>
    <t>Birniehill, Kelvin and Whitehills East - 04</t>
  </si>
  <si>
    <t>Birniehill, Kelvin and Whitehills East - 05</t>
  </si>
  <si>
    <t>Birniehill, Kelvin and Whitehills East - 06</t>
  </si>
  <si>
    <t>Blane Valley - 01</t>
  </si>
  <si>
    <t>Blane Valley - 02</t>
  </si>
  <si>
    <t>Blane Valley - 03</t>
  </si>
  <si>
    <t>Blane Valley - 04</t>
  </si>
  <si>
    <t>Blane Valley - 05</t>
  </si>
  <si>
    <t>Blane Valley - 06</t>
  </si>
  <si>
    <t>Blane Valley - 07</t>
  </si>
  <si>
    <t>Blane Valley - 08</t>
  </si>
  <si>
    <t>Balfron and Drymen - 01</t>
  </si>
  <si>
    <t>Balfron and Drymen - 02</t>
  </si>
  <si>
    <t>Balfron and Drymen - 03</t>
  </si>
  <si>
    <t>Balfron and Drymen - 04</t>
  </si>
  <si>
    <t>Balfron and Drymen - 05</t>
  </si>
  <si>
    <t>Balfron and Drymen - 06</t>
  </si>
  <si>
    <t>Kippen and Fintry - 01</t>
  </si>
  <si>
    <t>Kippen and Fintry - 02</t>
  </si>
  <si>
    <t>Kippen and Fintry - 03</t>
  </si>
  <si>
    <t>Kippen and Fintry - 04</t>
  </si>
  <si>
    <t>Cambusbarron - 01</t>
  </si>
  <si>
    <t>Cambusbarron - 02</t>
  </si>
  <si>
    <t>Cambusbarron - 03</t>
  </si>
  <si>
    <t>Cambusbarron - 04</t>
  </si>
  <si>
    <t>Cambusbarron - 05</t>
  </si>
  <si>
    <t>Cambusbarron - 06</t>
  </si>
  <si>
    <t>Plean and Rural SE - 01</t>
  </si>
  <si>
    <t>Plean and Rural SE - 02</t>
  </si>
  <si>
    <t>Plean and Rural SE - 03</t>
  </si>
  <si>
    <t>Plean and Rural SE - 04</t>
  </si>
  <si>
    <t>Cowie - 01</t>
  </si>
  <si>
    <t>Cowie - 02</t>
  </si>
  <si>
    <t>Cowie - 03</t>
  </si>
  <si>
    <t>Cowie - 04</t>
  </si>
  <si>
    <t>Fallin - 01</t>
  </si>
  <si>
    <t>Fallin - 02</t>
  </si>
  <si>
    <t>Fallin - 03</t>
  </si>
  <si>
    <t>Fallin - 04</t>
  </si>
  <si>
    <t>Bannockburn - 01</t>
  </si>
  <si>
    <t>Bannockburn - 02</t>
  </si>
  <si>
    <t>Bannockburn - 03</t>
  </si>
  <si>
    <t>Bannockburn - 04</t>
  </si>
  <si>
    <t>Bannockburn - 05</t>
  </si>
  <si>
    <t>Hillpark - 01</t>
  </si>
  <si>
    <t>Hillpark - 02</t>
  </si>
  <si>
    <t>Hillpark - 03</t>
  </si>
  <si>
    <t>Hillpark - 04</t>
  </si>
  <si>
    <t>Hillpark - 05</t>
  </si>
  <si>
    <t>Broomridge - 01</t>
  </si>
  <si>
    <t>Broomridge - 02</t>
  </si>
  <si>
    <t>Broomridge - 03</t>
  </si>
  <si>
    <t>Broomridge - 04</t>
  </si>
  <si>
    <t>Broomridge - 05</t>
  </si>
  <si>
    <t>Broomridge - 06</t>
  </si>
  <si>
    <t>Broomridge - 07</t>
  </si>
  <si>
    <t>Borestone - 01</t>
  </si>
  <si>
    <t>Borestone - 02</t>
  </si>
  <si>
    <t>Borestone - 03</t>
  </si>
  <si>
    <t>Borestone - 04</t>
  </si>
  <si>
    <t>Borestone - 05</t>
  </si>
  <si>
    <t>King's Park and Torbrex - 01</t>
  </si>
  <si>
    <t>King's Park and Torbrex - 02</t>
  </si>
  <si>
    <t>King's Park and Torbrex - 03</t>
  </si>
  <si>
    <t>King's Park and Torbrex - 04</t>
  </si>
  <si>
    <t>King's Park and Torbrex - 05</t>
  </si>
  <si>
    <t>Braehead - 01</t>
  </si>
  <si>
    <t>Braehead - 02</t>
  </si>
  <si>
    <t>Braehead - 03</t>
  </si>
  <si>
    <t>Raploch - 01</t>
  </si>
  <si>
    <t>Raploch - 02</t>
  </si>
  <si>
    <t>Raploch - 03</t>
  </si>
  <si>
    <t>Raploch - 04</t>
  </si>
  <si>
    <t>Cornton - 01</t>
  </si>
  <si>
    <t>Cornton - 02</t>
  </si>
  <si>
    <t>Cornton - 03</t>
  </si>
  <si>
    <t>Cornton - 04</t>
  </si>
  <si>
    <t>Causewayhead - 01</t>
  </si>
  <si>
    <t>Causewayhead - 02</t>
  </si>
  <si>
    <t>Causewayhead - 03</t>
  </si>
  <si>
    <t>Bridge of Allan and University - 01</t>
  </si>
  <si>
    <t>Bridge of Allan and University - 02</t>
  </si>
  <si>
    <t>Bridge of Allan and University - 03</t>
  </si>
  <si>
    <t>Bridge of Allan and University - 04</t>
  </si>
  <si>
    <t>Bridge of Allan and University - 05</t>
  </si>
  <si>
    <t>Bridge of Allan and University - 06</t>
  </si>
  <si>
    <t>Bridge of Allan and University - 07</t>
  </si>
  <si>
    <t>Forth - 01</t>
  </si>
  <si>
    <t>Forth - 02</t>
  </si>
  <si>
    <t>Forth - 03</t>
  </si>
  <si>
    <t>Forth - 04</t>
  </si>
  <si>
    <t>Dunblane East - 01</t>
  </si>
  <si>
    <t>Dunblane East - 02</t>
  </si>
  <si>
    <t>Dunblane East - 03</t>
  </si>
  <si>
    <t>Dunblane East - 04</t>
  </si>
  <si>
    <t>Dunblane East - 05</t>
  </si>
  <si>
    <t>Dunblane East - 06</t>
  </si>
  <si>
    <t>Dunblane East - 07</t>
  </si>
  <si>
    <t>Dunblane West - 01</t>
  </si>
  <si>
    <t>Dunblane West - 02</t>
  </si>
  <si>
    <t>Dunblane West - 03</t>
  </si>
  <si>
    <t>Dunblane West - 04</t>
  </si>
  <si>
    <t>Dunblane West - 05</t>
  </si>
  <si>
    <t>Carse of Stirling - 01</t>
  </si>
  <si>
    <t>Carse of Stirling - 02</t>
  </si>
  <si>
    <t>Carse of Stirling - 03</t>
  </si>
  <si>
    <t>Carse of Stirling - 04</t>
  </si>
  <si>
    <t>Carse of Stirling - 05</t>
  </si>
  <si>
    <t>Carse of Stirling - 06</t>
  </si>
  <si>
    <t>Callander and Trossachs - 01</t>
  </si>
  <si>
    <t>Callander and Trossachs - 02</t>
  </si>
  <si>
    <t>Callander and Trossachs - 03</t>
  </si>
  <si>
    <t>Callander and Trossachs - 04</t>
  </si>
  <si>
    <t>Callander and Trossachs - 05</t>
  </si>
  <si>
    <t>Highland - 01</t>
  </si>
  <si>
    <t>Highland - 02</t>
  </si>
  <si>
    <t>Highland - 03</t>
  </si>
  <si>
    <t>Highland - 04</t>
  </si>
  <si>
    <t>Highland - 05</t>
  </si>
  <si>
    <t>IZ03 - 06</t>
  </si>
  <si>
    <t>IZ03 - 07</t>
  </si>
  <si>
    <t>IZ06 - 04</t>
  </si>
  <si>
    <t>IZ06 - 05</t>
  </si>
  <si>
    <t>IZ06 - 06</t>
  </si>
  <si>
    <t>IZ08 - 07</t>
  </si>
  <si>
    <t>IZ12 - 05</t>
  </si>
  <si>
    <t>IZ12 - 06</t>
  </si>
  <si>
    <t>IZ12 - 07</t>
  </si>
  <si>
    <t>IZ12 - 08</t>
  </si>
  <si>
    <t>IZ13 - 08</t>
  </si>
  <si>
    <t>IZ14 - 07</t>
  </si>
  <si>
    <t>IZ15 - 06</t>
  </si>
  <si>
    <t>IZ15 - 07</t>
  </si>
  <si>
    <t>IZ15 - 08</t>
  </si>
  <si>
    <t>IZ15 - 09</t>
  </si>
  <si>
    <t>IZ17 - 07</t>
  </si>
  <si>
    <t>IZ17 - 08</t>
  </si>
  <si>
    <t>IZ17 - 09</t>
  </si>
  <si>
    <t>IZ18 - 05</t>
  </si>
  <si>
    <t>IZ18 - 06</t>
  </si>
  <si>
    <t>Fauldhouse - 01</t>
  </si>
  <si>
    <t>Fauldhouse - 02</t>
  </si>
  <si>
    <t>Fauldhouse - 03</t>
  </si>
  <si>
    <t>Fauldhouse - 04</t>
  </si>
  <si>
    <t>Fauldhouse - 05</t>
  </si>
  <si>
    <t>Fauldhouse - 06</t>
  </si>
  <si>
    <t>Fauldhouse - 07</t>
  </si>
  <si>
    <t>Breich Valley - 01</t>
  </si>
  <si>
    <t>Breich Valley - 02</t>
  </si>
  <si>
    <t>Breich Valley - 03</t>
  </si>
  <si>
    <t>Breich Valley - 04</t>
  </si>
  <si>
    <t>Breich Valley - 05</t>
  </si>
  <si>
    <t>Breich Valley - 06</t>
  </si>
  <si>
    <t>West Calder and Polbeth - 01</t>
  </si>
  <si>
    <t>West Calder and Polbeth - 02</t>
  </si>
  <si>
    <t>West Calder and Polbeth - 03</t>
  </si>
  <si>
    <t>West Calder and Polbeth - 04</t>
  </si>
  <si>
    <t>West Calder and Polbeth - 05</t>
  </si>
  <si>
    <t>West Calder and Polbeth - 06</t>
  </si>
  <si>
    <t>West Calder and Polbeth - 07</t>
  </si>
  <si>
    <t>Bellsquarry, Adambrae and Kirkton - 01</t>
  </si>
  <si>
    <t>Bellsquarry, Adambrae and Kirkton - 02</t>
  </si>
  <si>
    <t>Bellsquarry, Adambrae and Kirkton - 03</t>
  </si>
  <si>
    <t>Bellsquarry, Adambrae and Kirkton - 04</t>
  </si>
  <si>
    <t>Bellsquarry, Adambrae and Kirkton - 05</t>
  </si>
  <si>
    <t>Bellsquarry, Adambrae and Kirkton - 06</t>
  </si>
  <si>
    <t>Bellsquarry, Adambrae and Kirkton - 07</t>
  </si>
  <si>
    <t>Bankton and Murieston - 01</t>
  </si>
  <si>
    <t>Bankton and Murieston - 02</t>
  </si>
  <si>
    <t>Bankton and Murieston - 03</t>
  </si>
  <si>
    <t>Bankton and Murieston - 04</t>
  </si>
  <si>
    <t>Bankton and Murieston - 05</t>
  </si>
  <si>
    <t>Bankton and Murieston - 06</t>
  </si>
  <si>
    <t>Bankton and Murieston - 07</t>
  </si>
  <si>
    <t>Dedridge East - 01</t>
  </si>
  <si>
    <t>Dedridge East - 02</t>
  </si>
  <si>
    <t>Dedridge East - 03</t>
  </si>
  <si>
    <t>Dedridge East - 04</t>
  </si>
  <si>
    <t>Dedridge East - 05</t>
  </si>
  <si>
    <t>Dedridge East - 06</t>
  </si>
  <si>
    <t>Dedridge East - 07</t>
  </si>
  <si>
    <t>Mid Calder and Kirknewton - 01</t>
  </si>
  <si>
    <t>Mid Calder and Kirknewton - 02</t>
  </si>
  <si>
    <t>Mid Calder and Kirknewton - 03</t>
  </si>
  <si>
    <t>Mid Calder and Kirknewton - 04</t>
  </si>
  <si>
    <t>Mid Calder and Kirknewton - 05</t>
  </si>
  <si>
    <t>Mid Calder and Kirknewton - 06</t>
  </si>
  <si>
    <t>Mid Calder and Kirknewton - 07</t>
  </si>
  <si>
    <t>Mid Calder and Kirknewton - 08</t>
  </si>
  <si>
    <t>East Calder - 01</t>
  </si>
  <si>
    <t>East Calder - 02</t>
  </si>
  <si>
    <t>East Calder - 03</t>
  </si>
  <si>
    <t>East Calder - 04</t>
  </si>
  <si>
    <t>East Calder - 05</t>
  </si>
  <si>
    <t>East Calder - 06</t>
  </si>
  <si>
    <t>East Calder - 07</t>
  </si>
  <si>
    <t>Pumpherston and Uphall Station - 01</t>
  </si>
  <si>
    <t>Pumpherston and Uphall Station - 02</t>
  </si>
  <si>
    <t>Pumpherston and Uphall Station - 03</t>
  </si>
  <si>
    <t>Pumpherston and Uphall Station - 04</t>
  </si>
  <si>
    <t>Craigshill - 01</t>
  </si>
  <si>
    <t>Craigshill - 02</t>
  </si>
  <si>
    <t>Craigshill - 03</t>
  </si>
  <si>
    <t>Craigshill - 04</t>
  </si>
  <si>
    <t>Craigshill - 05</t>
  </si>
  <si>
    <t>Craigshill - 06</t>
  </si>
  <si>
    <t>Howden - 01</t>
  </si>
  <si>
    <t>Howden - 02</t>
  </si>
  <si>
    <t>Howden - 03</t>
  </si>
  <si>
    <t>Howden - 04</t>
  </si>
  <si>
    <t>Howden - 05</t>
  </si>
  <si>
    <t>Howden - 06</t>
  </si>
  <si>
    <t>Livingston Village and Eliburn South - 01</t>
  </si>
  <si>
    <t>Livingston Village and Eliburn South - 02</t>
  </si>
  <si>
    <t>Livingston Village and Eliburn South - 03</t>
  </si>
  <si>
    <t>Livingston Village and Eliburn South - 04</t>
  </si>
  <si>
    <t>Livingston Village and Eliburn South - 05</t>
  </si>
  <si>
    <t>Livingston Village and Eliburn South - 06</t>
  </si>
  <si>
    <t>Livingston Village and Eliburn South - 07</t>
  </si>
  <si>
    <t>Livingston Village and Eliburn South - 08</t>
  </si>
  <si>
    <t>Ladywell - 06</t>
  </si>
  <si>
    <t>Ladywell - 07</t>
  </si>
  <si>
    <t>Knightsridge - 01</t>
  </si>
  <si>
    <t>Knightsridge - 02</t>
  </si>
  <si>
    <t>Knightsridge - 03</t>
  </si>
  <si>
    <t>Knightsridge - 04</t>
  </si>
  <si>
    <t>Knightsridge - 05</t>
  </si>
  <si>
    <t>Knightsridge - 06</t>
  </si>
  <si>
    <t>Knightsridge - 07</t>
  </si>
  <si>
    <t>Knightsridge and Deans North - 01</t>
  </si>
  <si>
    <t>Knightsridge and Deans North - 02</t>
  </si>
  <si>
    <t>Knightsridge and Deans North - 03</t>
  </si>
  <si>
    <t>Knightsridge and Deans North - 04</t>
  </si>
  <si>
    <t>Knightsridge and Deans North - 05</t>
  </si>
  <si>
    <t>Deans - 01</t>
  </si>
  <si>
    <t>Deans - 02</t>
  </si>
  <si>
    <t>Deans - 03</t>
  </si>
  <si>
    <t>Deans - 04</t>
  </si>
  <si>
    <t>Carmondean and Eliburn North - 01</t>
  </si>
  <si>
    <t>Carmondean and Eliburn North - 02</t>
  </si>
  <si>
    <t>Carmondean and Eliburn North - 03</t>
  </si>
  <si>
    <t>Carmondean and Eliburn North - 04</t>
  </si>
  <si>
    <t>Carmondean and Eliburn North - 05</t>
  </si>
  <si>
    <t>Carmondean and Eliburn North - 06</t>
  </si>
  <si>
    <t>Carmondean and Eliburn North - 07</t>
  </si>
  <si>
    <t>Carmondean and Eliburn North - 08</t>
  </si>
  <si>
    <t>Seafield - 01</t>
  </si>
  <si>
    <t>Seafield - 02</t>
  </si>
  <si>
    <t>Seafield - 03</t>
  </si>
  <si>
    <t>Blackburn - 05</t>
  </si>
  <si>
    <t>Blackburn - 06</t>
  </si>
  <si>
    <t>Blackburn - 07</t>
  </si>
  <si>
    <t>Blaeberry Hill and East Whitburn - 01</t>
  </si>
  <si>
    <t>Blaeberry Hill and East Whitburn - 02</t>
  </si>
  <si>
    <t>Blaeberry Hill and East Whitburn - 03</t>
  </si>
  <si>
    <t>Blaeberry Hill and East Whitburn - 04</t>
  </si>
  <si>
    <t>Blaeberry Hill and East Whitburn - 05</t>
  </si>
  <si>
    <t>Blaeberry Hill and East Whitburn - 06</t>
  </si>
  <si>
    <t>Blaeberry Hill and East Whitburn - 07</t>
  </si>
  <si>
    <t>Blaeberry Hill and East Whitburn - 08</t>
  </si>
  <si>
    <t>Whitburn Central - 01</t>
  </si>
  <si>
    <t>Whitburn Central - 02</t>
  </si>
  <si>
    <t>Whitburn Central - 03</t>
  </si>
  <si>
    <t>Whitburn Central - 04</t>
  </si>
  <si>
    <t>Whitburn Central - 05</t>
  </si>
  <si>
    <t>Whitburn Central - 06</t>
  </si>
  <si>
    <t>Whitburn, Croftmalloch and Greenrigg - 01</t>
  </si>
  <si>
    <t>Whitburn, Croftmalloch and Greenrigg - 02</t>
  </si>
  <si>
    <t>Whitburn, Croftmalloch and Greenrigg - 03</t>
  </si>
  <si>
    <t>Whitburn, Croftmalloch and Greenrigg - 04</t>
  </si>
  <si>
    <t>Whitburn, Croftmalloch and Greenrigg - 05</t>
  </si>
  <si>
    <t>Armadale - 01</t>
  </si>
  <si>
    <t>Armadale - 02</t>
  </si>
  <si>
    <t>Armadale - 03</t>
  </si>
  <si>
    <t>Armadale - 04</t>
  </si>
  <si>
    <t>Armadale - 05</t>
  </si>
  <si>
    <t>Armadale - 06</t>
  </si>
  <si>
    <t>Armadale - 07</t>
  </si>
  <si>
    <t>Armadale - 08</t>
  </si>
  <si>
    <t>Armadale - 09</t>
  </si>
  <si>
    <t>Armadale South - 01</t>
  </si>
  <si>
    <t>Armadale South - 02</t>
  </si>
  <si>
    <t>Armadale South - 03</t>
  </si>
  <si>
    <t>Armadale South - 04</t>
  </si>
  <si>
    <t>Armadale South - 05</t>
  </si>
  <si>
    <t>Armadale South - 06</t>
  </si>
  <si>
    <t>Armadale South - 07</t>
  </si>
  <si>
    <t>Armadale South - 08</t>
  </si>
  <si>
    <t>Bathgate, Wester Inch and Inchcross - 01</t>
  </si>
  <si>
    <t>Bathgate, Wester Inch and Inchcross - 02</t>
  </si>
  <si>
    <t>Bathgate, Wester Inch and Inchcross - 03</t>
  </si>
  <si>
    <t>Bathgate, Wester Inch and Inchcross - 04</t>
  </si>
  <si>
    <t>Bathgate, Wester Inch and Inchcross - 05</t>
  </si>
  <si>
    <t>Bathgate and Boghall - 01</t>
  </si>
  <si>
    <t>Bathgate and Boghall - 02</t>
  </si>
  <si>
    <t>Bathgate and Boghall - 03</t>
  </si>
  <si>
    <t>Bathgate and Boghall - 04</t>
  </si>
  <si>
    <t>Bathgate and Boghall - 05</t>
  </si>
  <si>
    <t>Bathgate and Boghall - 06</t>
  </si>
  <si>
    <t>Bathgate East - 01</t>
  </si>
  <si>
    <t>Bathgate East - 02</t>
  </si>
  <si>
    <t>Bathgate East - 03</t>
  </si>
  <si>
    <t>Bathgate East - 04</t>
  </si>
  <si>
    <t>Bathgate East - 05</t>
  </si>
  <si>
    <t>Bathgate East - 06</t>
  </si>
  <si>
    <t>Bathgate East - 07</t>
  </si>
  <si>
    <t>Bathgate East - 08</t>
  </si>
  <si>
    <t>Bathgate East - 09</t>
  </si>
  <si>
    <t>Bathgate West - 01</t>
  </si>
  <si>
    <t>Bathgate West - 02</t>
  </si>
  <si>
    <t>Bathgate West - 03</t>
  </si>
  <si>
    <t>Bathgate West - 04</t>
  </si>
  <si>
    <t>Bathgate West - 05</t>
  </si>
  <si>
    <t>Bathgate West - 06</t>
  </si>
  <si>
    <t>Bathgate West - 07</t>
  </si>
  <si>
    <t>Bathgate West - 08</t>
  </si>
  <si>
    <t>Bathgate West - 09</t>
  </si>
  <si>
    <t>Blackridge, Westfield and Torphichen - 01</t>
  </si>
  <si>
    <t>Blackridge, Westfield and Torphichen - 02</t>
  </si>
  <si>
    <t>Blackridge, Westfield and Torphichen - 03</t>
  </si>
  <si>
    <t>Blackridge, Westfield and Torphichen - 04</t>
  </si>
  <si>
    <t>Blackridge, Westfield and Torphichen - 05</t>
  </si>
  <si>
    <t>Linlithgow South - 01</t>
  </si>
  <si>
    <t>Linlithgow South - 02</t>
  </si>
  <si>
    <t>Linlithgow South - 03</t>
  </si>
  <si>
    <t>Linlithgow South - 04</t>
  </si>
  <si>
    <t>Linlithgow South - 05</t>
  </si>
  <si>
    <t>Linlithgow South - 06</t>
  </si>
  <si>
    <t>Linlithgow South - 07</t>
  </si>
  <si>
    <t>Linlithgow South - 08</t>
  </si>
  <si>
    <t>Linlithgow Bridge - 01</t>
  </si>
  <si>
    <t>Linlithgow Bridge - 02</t>
  </si>
  <si>
    <t>Linlithgow Bridge - 03</t>
  </si>
  <si>
    <t>Linlithgow Bridge - 04</t>
  </si>
  <si>
    <t>Linlithgow Bridge - 05</t>
  </si>
  <si>
    <t>Linlithgow Bridge - 06</t>
  </si>
  <si>
    <t>Linlithgow North - 01</t>
  </si>
  <si>
    <t>Linlithgow North - 02</t>
  </si>
  <si>
    <t>Linlithgow North - 03</t>
  </si>
  <si>
    <t>Linlithgow North - 04</t>
  </si>
  <si>
    <t>Linlithgow North - 05</t>
  </si>
  <si>
    <t>Winchburgh, Bridgend and Philpstoun - 01</t>
  </si>
  <si>
    <t>Winchburgh, Bridgend and Philpstoun - 02</t>
  </si>
  <si>
    <t>Winchburgh, Bridgend and Philpstoun - 03</t>
  </si>
  <si>
    <t>Winchburgh, Bridgend and Philpstoun - 04</t>
  </si>
  <si>
    <t>Winchburgh, Bridgend and Philpstoun - 05</t>
  </si>
  <si>
    <t>Winchburgh, Bridgend and Philpstoun - 06</t>
  </si>
  <si>
    <t>Broxburn Kirkhill - 01</t>
  </si>
  <si>
    <t>Broxburn Kirkhill - 02</t>
  </si>
  <si>
    <t>Broxburn Kirkhill - 03</t>
  </si>
  <si>
    <t>Broxburn Kirkhill - 04</t>
  </si>
  <si>
    <t>Broxburn Kirkhill - 05</t>
  </si>
  <si>
    <t>Uphall, Dechmont and Ecclesmachan - 01</t>
  </si>
  <si>
    <t>Uphall, Dechmont and Ecclesmachan - 02</t>
  </si>
  <si>
    <t>Uphall, Dechmont and Ecclesmachan - 03</t>
  </si>
  <si>
    <t>Uphall, Dechmont and Ecclesmachan - 04</t>
  </si>
  <si>
    <t>Uphall, Dechmont and Ecclesmachan - 05</t>
  </si>
  <si>
    <t>Uphall, Dechmont and Ecclesmachan - 06</t>
  </si>
  <si>
    <t>Uphall, Dechmont and Ecclesmachan - 07</t>
  </si>
  <si>
    <t>Uphall, Dechmont and Ecclesmachan - 08</t>
  </si>
  <si>
    <t>Broxburn South - 01</t>
  </si>
  <si>
    <t>Broxburn South - 02</t>
  </si>
  <si>
    <t>Broxburn South - 03</t>
  </si>
  <si>
    <t>Broxburn South - 04</t>
  </si>
  <si>
    <t>Broxburn South - 05</t>
  </si>
  <si>
    <t>Broxburn South - 06</t>
  </si>
  <si>
    <t>Broxburn East - 01</t>
  </si>
  <si>
    <t>Broxburn East - 02</t>
  </si>
  <si>
    <t>Broxburn East - 03</t>
  </si>
  <si>
    <t>Broxburn East - 04</t>
  </si>
  <si>
    <t>Local Share of</t>
  </si>
  <si>
    <t>20% most deprived</t>
  </si>
  <si>
    <t>15% most deprived</t>
  </si>
  <si>
    <t>10% most deprived</t>
  </si>
  <si>
    <t>5% most deprived</t>
  </si>
  <si>
    <t>30% most deprived</t>
  </si>
  <si>
    <t xml:space="preserve">40% most deprived </t>
  </si>
  <si>
    <t>MMWard</t>
  </si>
  <si>
    <t>MMW Name</t>
  </si>
  <si>
    <t>Scottish Parliament Constituency</t>
  </si>
  <si>
    <t>SPC Name</t>
  </si>
  <si>
    <t>Aberdeen South and North Kincardine</t>
  </si>
  <si>
    <t>Aberdeen Central</t>
  </si>
  <si>
    <t>Aberdeen Donside</t>
  </si>
  <si>
    <t>Aberdeenshire West</t>
  </si>
  <si>
    <t>Angus North and Mearns</t>
  </si>
  <si>
    <t>Aberdeenshire East</t>
  </si>
  <si>
    <t>Banffshire and Buchan Coast</t>
  </si>
  <si>
    <t>Angus South</t>
  </si>
  <si>
    <t>Dumbarton</t>
  </si>
  <si>
    <t>Clackmannanshire and Dunblane</t>
  </si>
  <si>
    <t>Galloway and West Dumfries</t>
  </si>
  <si>
    <t>Dumfriesshire</t>
  </si>
  <si>
    <t>Dundee City West</t>
  </si>
  <si>
    <t>Dundee City East</t>
  </si>
  <si>
    <t>Carrick, Cumnock and Doon Valley</t>
  </si>
  <si>
    <t>Kilmarnock and Irvine Valley</t>
  </si>
  <si>
    <t>Clydebank and Milngavie</t>
  </si>
  <si>
    <t>Midlothian North and Musselburgh</t>
  </si>
  <si>
    <t>Renfrewshire South</t>
  </si>
  <si>
    <t>Eastwood</t>
  </si>
  <si>
    <t>Edinburgh Pentlands</t>
  </si>
  <si>
    <t>Edinburgh Southern</t>
  </si>
  <si>
    <t>Edinburgh Central</t>
  </si>
  <si>
    <t>Edinburgh Eastern</t>
  </si>
  <si>
    <t>Edinburgh Northern and Leith</t>
  </si>
  <si>
    <t>Edinburgh Western</t>
  </si>
  <si>
    <t>Falkirk West</t>
  </si>
  <si>
    <t>Falkirk East</t>
  </si>
  <si>
    <t>Dunfermline</t>
  </si>
  <si>
    <t>Cowdenbeath</t>
  </si>
  <si>
    <t>Kirkcaldy</t>
  </si>
  <si>
    <t>Mid Fife and Glenrothes</t>
  </si>
  <si>
    <t>North East Fife</t>
  </si>
  <si>
    <t>Glasgow Pollok</t>
  </si>
  <si>
    <t>Glasgow Southside</t>
  </si>
  <si>
    <t>Glasgow Cathcart</t>
  </si>
  <si>
    <t>Glasgow Shettleston</t>
  </si>
  <si>
    <t>Glasgow Maryhill and Springburn</t>
  </si>
  <si>
    <t>Glasgow Kelvin</t>
  </si>
  <si>
    <t>Glasgow Anniesland</t>
  </si>
  <si>
    <t>Skye, Lochaber and Badenoch</t>
  </si>
  <si>
    <t>Inverness and Nairn</t>
  </si>
  <si>
    <t>Caithness, Sutherland and Ross</t>
  </si>
  <si>
    <t>Renfrewshire North and West</t>
  </si>
  <si>
    <t>Greenock and Inverclyde</t>
  </si>
  <si>
    <t>Midlothian South, Tweeddale and Lauderdale</t>
  </si>
  <si>
    <t>Cunninghame North</t>
  </si>
  <si>
    <t>Cunninghame South</t>
  </si>
  <si>
    <t>Motherwell and Wishaw</t>
  </si>
  <si>
    <t>Airdrie and Shotts</t>
  </si>
  <si>
    <t>Uddingston and Bellshill</t>
  </si>
  <si>
    <t>Coatbridge and Chryston</t>
  </si>
  <si>
    <t>Cumbernauld and Kilsyth</t>
  </si>
  <si>
    <t>Perthshire South and Kinross-shire</t>
  </si>
  <si>
    <t>Perthshire North</t>
  </si>
  <si>
    <t>Paisley</t>
  </si>
  <si>
    <t>Ettrick, Roxburgh and Berwickshire</t>
  </si>
  <si>
    <t>Ayr</t>
  </si>
  <si>
    <t>Clydesdale</t>
  </si>
  <si>
    <t>Hamilton, Larkhall and Stonehouse</t>
  </si>
  <si>
    <t>Rutherglen</t>
  </si>
  <si>
    <t>East Kilbride</t>
  </si>
  <si>
    <t>Almond Valley</t>
  </si>
  <si>
    <t>Linlithgow</t>
  </si>
  <si>
    <t>Lower Deeside</t>
  </si>
  <si>
    <t>Bridge of Don</t>
  </si>
  <si>
    <t>Banchory and Mid Deeside</t>
  </si>
  <si>
    <t>Mearns</t>
  </si>
  <si>
    <t>Stonehaven and Lower Deeside</t>
  </si>
  <si>
    <t>North Kincardine</t>
  </si>
  <si>
    <t>Westhill and District</t>
  </si>
  <si>
    <t>West Garioch</t>
  </si>
  <si>
    <t>Inverurie and District</t>
  </si>
  <si>
    <t>East Garioch</t>
  </si>
  <si>
    <t>Mid Formartine</t>
  </si>
  <si>
    <t>Ellon and District</t>
  </si>
  <si>
    <t>Central Buchan</t>
  </si>
  <si>
    <t>Turriff and District</t>
  </si>
  <si>
    <t>Banff and District</t>
  </si>
  <si>
    <t>Troup</t>
  </si>
  <si>
    <t>Peterhead South and Cruden</t>
  </si>
  <si>
    <t>Peterhead North and Rattray</t>
  </si>
  <si>
    <t>Fraserburgh and District</t>
  </si>
  <si>
    <t>Monifieth and Sidlaw</t>
  </si>
  <si>
    <t>Carnoustie and District</t>
  </si>
  <si>
    <t>Arbroath East and Lunan</t>
  </si>
  <si>
    <t>Montrose and District</t>
  </si>
  <si>
    <t>Brechin and Edzell</t>
  </si>
  <si>
    <t>Forfar and District</t>
  </si>
  <si>
    <t>Kirriemuir and Dean</t>
  </si>
  <si>
    <t>Oban South and the Isles</t>
  </si>
  <si>
    <t>Oban North and Lorn</t>
  </si>
  <si>
    <t>Mid Argyll</t>
  </si>
  <si>
    <t>Kintyre and the Islands</t>
  </si>
  <si>
    <t>South Kintyre</t>
  </si>
  <si>
    <t>Isle of Bute</t>
  </si>
  <si>
    <t>Cowal</t>
  </si>
  <si>
    <t>Dunoon</t>
  </si>
  <si>
    <t>Lomond North</t>
  </si>
  <si>
    <t>Helensburgh Central</t>
  </si>
  <si>
    <t>Helensburgh and Lomond South</t>
  </si>
  <si>
    <t>Clackmannanshire West</t>
  </si>
  <si>
    <t>Clackmannanshire North</t>
  </si>
  <si>
    <t>Clackmannanshire Central</t>
  </si>
  <si>
    <t>Clackmannanshire East</t>
  </si>
  <si>
    <t>Clackmannanshire South</t>
  </si>
  <si>
    <t>Abbey</t>
  </si>
  <si>
    <t>Mid and Upper Nithsdale</t>
  </si>
  <si>
    <t>Annandale North</t>
  </si>
  <si>
    <t>Lochar</t>
  </si>
  <si>
    <t>North West Dumfries</t>
  </si>
  <si>
    <t>Annandale South</t>
  </si>
  <si>
    <t>Nith</t>
  </si>
  <si>
    <t>Annandale East and Eskdale</t>
  </si>
  <si>
    <t>West End</t>
  </si>
  <si>
    <t>Coldside</t>
  </si>
  <si>
    <t>Maryfield</t>
  </si>
  <si>
    <t>East End</t>
  </si>
  <si>
    <t>The Ferry</t>
  </si>
  <si>
    <t>Strathmartine</t>
  </si>
  <si>
    <t>Lochee</t>
  </si>
  <si>
    <t>Doon Valley</t>
  </si>
  <si>
    <t>Cumnock and New Cumnock</t>
  </si>
  <si>
    <t>Ballochmyle</t>
  </si>
  <si>
    <t>Irvine Valley</t>
  </si>
  <si>
    <t>Annick</t>
  </si>
  <si>
    <t>Kilmarnock East and Hurlford</t>
  </si>
  <si>
    <t>Kilmarnock South</t>
  </si>
  <si>
    <t>Kilmarnock West and Crosshouse</t>
  </si>
  <si>
    <t>Kilmarnock North</t>
  </si>
  <si>
    <t>Milngavie</t>
  </si>
  <si>
    <t>Bearsden North</t>
  </si>
  <si>
    <t>Bearsden South</t>
  </si>
  <si>
    <t>Bishopbriggs South</t>
  </si>
  <si>
    <t>Lenzie and Kirkintilloch South</t>
  </si>
  <si>
    <t>North Berwick Coastal</t>
  </si>
  <si>
    <t>Haddington and Lammermuir</t>
  </si>
  <si>
    <t>Dunbar and East Linton</t>
  </si>
  <si>
    <t>Barrhead</t>
  </si>
  <si>
    <t>Giffnock and Thornliebank</t>
  </si>
  <si>
    <t>Pentland Hills</t>
  </si>
  <si>
    <t>City Centre</t>
  </si>
  <si>
    <t>Leith Walk</t>
  </si>
  <si>
    <t>Leith</t>
  </si>
  <si>
    <t>Forth</t>
  </si>
  <si>
    <t>Inverleith</t>
  </si>
  <si>
    <t>Almond</t>
  </si>
  <si>
    <t>Beinn na Foghla agus Uibhist a Tuath</t>
  </si>
  <si>
    <t>Na Hearadh agus Ceann a Deas nan Loch</t>
  </si>
  <si>
    <t>Sgir'Uige agus Ceann a Tuath nan Loch</t>
  </si>
  <si>
    <t>An Taobh Siar agus Nis</t>
  </si>
  <si>
    <t>Loch a Tuath</t>
  </si>
  <si>
    <t>Sgire an Rubha</t>
  </si>
  <si>
    <t>Denny and Banknock</t>
  </si>
  <si>
    <t>Bonnybridge and Larbert</t>
  </si>
  <si>
    <t>Grangemouth</t>
  </si>
  <si>
    <t>Falkirk North</t>
  </si>
  <si>
    <t>Falkirk South</t>
  </si>
  <si>
    <t>Upper Braes</t>
  </si>
  <si>
    <t>Lower Braes</t>
  </si>
  <si>
    <t>Bo'ness and Blackness</t>
  </si>
  <si>
    <t>West Fife and Coastal Villages</t>
  </si>
  <si>
    <t>Dunfermline Central</t>
  </si>
  <si>
    <t>Dunfermline North</t>
  </si>
  <si>
    <t>Dunfermline South</t>
  </si>
  <si>
    <t>Rosyth</t>
  </si>
  <si>
    <t>Inverkeithing and Dalgety Bay</t>
  </si>
  <si>
    <t>Kirkcaldy East</t>
  </si>
  <si>
    <t>Kirkcaldy North</t>
  </si>
  <si>
    <t>Glenrothes West and Kinglassie</t>
  </si>
  <si>
    <t>Glenrothes Central and Thornton</t>
  </si>
  <si>
    <t>Howe of Fife and Tay Coast</t>
  </si>
  <si>
    <t>Cupar</t>
  </si>
  <si>
    <t>St. Andrews</t>
  </si>
  <si>
    <t>Tay Bridgehead</t>
  </si>
  <si>
    <t>Greater Pollok</t>
  </si>
  <si>
    <t>Govan</t>
  </si>
  <si>
    <t>Pollokshields</t>
  </si>
  <si>
    <t>Southside Central</t>
  </si>
  <si>
    <t>Langside</t>
  </si>
  <si>
    <t>Linn</t>
  </si>
  <si>
    <t>Calton</t>
  </si>
  <si>
    <t>Shettleston</t>
  </si>
  <si>
    <t>Baillieston</t>
  </si>
  <si>
    <t>East Centre</t>
  </si>
  <si>
    <t>Canal</t>
  </si>
  <si>
    <t>Hillhead</t>
  </si>
  <si>
    <t>Fort William and Ardnamurchan</t>
  </si>
  <si>
    <t>Caol and Mallaig</t>
  </si>
  <si>
    <t>Badenoch and Strathspey</t>
  </si>
  <si>
    <t>Culloden and Ardersier</t>
  </si>
  <si>
    <t>Inverness South</t>
  </si>
  <si>
    <t>Inverness Millburn</t>
  </si>
  <si>
    <t>Inverness Central</t>
  </si>
  <si>
    <t>Inverness West</t>
  </si>
  <si>
    <t>Aird and Loch Ness</t>
  </si>
  <si>
    <t>Dingwall and Seaforth</t>
  </si>
  <si>
    <t>Cromarty Firth</t>
  </si>
  <si>
    <t>Tain and Easter Ross</t>
  </si>
  <si>
    <t>Black Isle</t>
  </si>
  <si>
    <t>East Sutherland and Edderton</t>
  </si>
  <si>
    <t>Inverclyde East</t>
  </si>
  <si>
    <t>Inverclyde East Central</t>
  </si>
  <si>
    <t>Inverclyde South West</t>
  </si>
  <si>
    <t>Inverclyde West</t>
  </si>
  <si>
    <t>Inverclyde South</t>
  </si>
  <si>
    <t>Inverclyde North</t>
  </si>
  <si>
    <t>Penicuik</t>
  </si>
  <si>
    <t>Midlothian South</t>
  </si>
  <si>
    <t>Midlothian West</t>
  </si>
  <si>
    <t>Bonnyrigg</t>
  </si>
  <si>
    <t>Midlothian East</t>
  </si>
  <si>
    <t>Dalkeith</t>
  </si>
  <si>
    <t>Speyside Glenlivet</t>
  </si>
  <si>
    <t>Keith and Cullen</t>
  </si>
  <si>
    <t>Buckie</t>
  </si>
  <si>
    <t>Fochabers Lhanbryde</t>
  </si>
  <si>
    <t>Elgin City North</t>
  </si>
  <si>
    <t>Elgin City South</t>
  </si>
  <si>
    <t>Heldon and Laich</t>
  </si>
  <si>
    <t>Forres</t>
  </si>
  <si>
    <t>Ardrossan and Arran</t>
  </si>
  <si>
    <t>Irvine West</t>
  </si>
  <si>
    <t>Irvine East</t>
  </si>
  <si>
    <t>Kilwinning</t>
  </si>
  <si>
    <t>Dalry and West Kilbride</t>
  </si>
  <si>
    <t>North Coast and Cumbraes</t>
  </si>
  <si>
    <t>Kilbirnie and Beith</t>
  </si>
  <si>
    <t>Wishaw</t>
  </si>
  <si>
    <t>Motherwell South East and Ravenscraig</t>
  </si>
  <si>
    <t>Murdostoun</t>
  </si>
  <si>
    <t>Fortissat</t>
  </si>
  <si>
    <t>Airdrie South</t>
  </si>
  <si>
    <t>Motherwell North</t>
  </si>
  <si>
    <t>Mossend and Holytown</t>
  </si>
  <si>
    <t>Motherwell West</t>
  </si>
  <si>
    <t>Bellshill</t>
  </si>
  <si>
    <t>Thorniewood</t>
  </si>
  <si>
    <t>Coatbridge West</t>
  </si>
  <si>
    <t>Coatbridge South</t>
  </si>
  <si>
    <t>Airdrie Central</t>
  </si>
  <si>
    <t>Airdrie North</t>
  </si>
  <si>
    <t>Cumbernauld South</t>
  </si>
  <si>
    <t>Cumbernauld North</t>
  </si>
  <si>
    <t>Kilsyth</t>
  </si>
  <si>
    <t>Stromness and South Isles</t>
  </si>
  <si>
    <t>West Mainland</t>
  </si>
  <si>
    <t>Kirkwall West and Orphir</t>
  </si>
  <si>
    <t>Kirkwall East</t>
  </si>
  <si>
    <t>North Isles</t>
  </si>
  <si>
    <t>Kinross-shire</t>
  </si>
  <si>
    <t>Strathallan</t>
  </si>
  <si>
    <t>Strathearn</t>
  </si>
  <si>
    <t>Almond and Earn</t>
  </si>
  <si>
    <t>Perth City South</t>
  </si>
  <si>
    <t>Perth City Centre</t>
  </si>
  <si>
    <t>Perth City North</t>
  </si>
  <si>
    <t>Strathmore</t>
  </si>
  <si>
    <t>Carse of Gowrie</t>
  </si>
  <si>
    <t>Blairgowrie and Glens</t>
  </si>
  <si>
    <t>Strathtay</t>
  </si>
  <si>
    <t>Tweeddale West</t>
  </si>
  <si>
    <t>Tweeddale East</t>
  </si>
  <si>
    <t>Leaderdale and Melrose</t>
  </si>
  <si>
    <t>Galashiels and District</t>
  </si>
  <si>
    <t>Mid Berwickshire</t>
  </si>
  <si>
    <t>East Berwickshire</t>
  </si>
  <si>
    <t>Kelso and District</t>
  </si>
  <si>
    <t>Jedburgh and District</t>
  </si>
  <si>
    <t>Selkirkshire</t>
  </si>
  <si>
    <t>Hawick and Hermitage</t>
  </si>
  <si>
    <t>Hawick and Denholm</t>
  </si>
  <si>
    <t>Shetland South</t>
  </si>
  <si>
    <t>Lerwick South</t>
  </si>
  <si>
    <t>Lerwick North</t>
  </si>
  <si>
    <t>Shetland Central</t>
  </si>
  <si>
    <t>Shetland West</t>
  </si>
  <si>
    <t>Shetland North</t>
  </si>
  <si>
    <t>Girvan and South Carrick</t>
  </si>
  <si>
    <t>Ayr West</t>
  </si>
  <si>
    <t>Ayr East</t>
  </si>
  <si>
    <t>Ayr North</t>
  </si>
  <si>
    <t>Prestwick</t>
  </si>
  <si>
    <t>Kyle</t>
  </si>
  <si>
    <t>Troon</t>
  </si>
  <si>
    <t>Clydesdale East</t>
  </si>
  <si>
    <t>Clydesdale North</t>
  </si>
  <si>
    <t>Clydesdale West</t>
  </si>
  <si>
    <t>Clydesdale South</t>
  </si>
  <si>
    <t>Larkhall</t>
  </si>
  <si>
    <t>Avondale and Stonehouse</t>
  </si>
  <si>
    <t>Hamilton South</t>
  </si>
  <si>
    <t>Hamilton North and East</t>
  </si>
  <si>
    <t>Hamilton West and Earnock</t>
  </si>
  <si>
    <t>Blantyre</t>
  </si>
  <si>
    <t>Bothwell and Uddingston</t>
  </si>
  <si>
    <t>Cambuslang East</t>
  </si>
  <si>
    <t>Cambuslang West</t>
  </si>
  <si>
    <t>Rutherglen South</t>
  </si>
  <si>
    <t>Rutherglen Central and North</t>
  </si>
  <si>
    <t>East Kilbride South</t>
  </si>
  <si>
    <t>East Kilbride Central North</t>
  </si>
  <si>
    <t>East Kilbride East</t>
  </si>
  <si>
    <t>East Kilbride West</t>
  </si>
  <si>
    <t>East Kilbride Central South</t>
  </si>
  <si>
    <t>Forth and Endrick</t>
  </si>
  <si>
    <t>Stirling West</t>
  </si>
  <si>
    <t>Bannockburn</t>
  </si>
  <si>
    <t>Stirling East</t>
  </si>
  <si>
    <t>Dunblane and Bridge of Allan</t>
  </si>
  <si>
    <t>Trossachs and Teith</t>
  </si>
  <si>
    <t>Clydebank Waterfront</t>
  </si>
  <si>
    <t>Clydebank Central</t>
  </si>
  <si>
    <t>Kilpatrick</t>
  </si>
  <si>
    <t>Leven</t>
  </si>
  <si>
    <t>Lomond</t>
  </si>
  <si>
    <t>Fauldhouse and the Breich Valley</t>
  </si>
  <si>
    <t>Livingston South</t>
  </si>
  <si>
    <t>East Livingston and East Calder</t>
  </si>
  <si>
    <t>Livingston North</t>
  </si>
  <si>
    <t>Whitburn and Blackburn</t>
  </si>
  <si>
    <t>Armadale and Blackridge</t>
  </si>
  <si>
    <t>Bathgate</t>
  </si>
  <si>
    <t>Total Data Zones</t>
  </si>
  <si>
    <t>S16000076</t>
  </si>
  <si>
    <t>S16000074</t>
  </si>
  <si>
    <t>S16000075</t>
  </si>
  <si>
    <t>S16000078</t>
  </si>
  <si>
    <t>S16000081</t>
  </si>
  <si>
    <t>S16000077</t>
  </si>
  <si>
    <t>S16000085</t>
  </si>
  <si>
    <t>S16000082</t>
  </si>
  <si>
    <t>S13002519</t>
  </si>
  <si>
    <t>S16000083</t>
  </si>
  <si>
    <t>S13002520</t>
  </si>
  <si>
    <t>S13002518</t>
  </si>
  <si>
    <t>S13002517</t>
  </si>
  <si>
    <t>S13002516</t>
  </si>
  <si>
    <t>S13002523</t>
  </si>
  <si>
    <t>S13002521</t>
  </si>
  <si>
    <t>S13002522</t>
  </si>
  <si>
    <t>S13002524</t>
  </si>
  <si>
    <t>S16000096</t>
  </si>
  <si>
    <t>S13002525</t>
  </si>
  <si>
    <t>S13002526</t>
  </si>
  <si>
    <t>S16000088</t>
  </si>
  <si>
    <t>S16000114</t>
  </si>
  <si>
    <t>S16000097</t>
  </si>
  <si>
    <t>S13002547</t>
  </si>
  <si>
    <t>S16000099</t>
  </si>
  <si>
    <t>S13002548</t>
  </si>
  <si>
    <t>S13002549</t>
  </si>
  <si>
    <t>S16000098</t>
  </si>
  <si>
    <t>S13002551</t>
  </si>
  <si>
    <t>S13002552</t>
  </si>
  <si>
    <t>S13002830</t>
  </si>
  <si>
    <t>S13002545</t>
  </si>
  <si>
    <t>S13002546</t>
  </si>
  <si>
    <t>S16000087</t>
  </si>
  <si>
    <t>S16000126</t>
  </si>
  <si>
    <t>S16000089</t>
  </si>
  <si>
    <t>S16000130</t>
  </si>
  <si>
    <t>S16000102</t>
  </si>
  <si>
    <t>S16000140</t>
  </si>
  <si>
    <t>S16000103</t>
  </si>
  <si>
    <t>S16000107</t>
  </si>
  <si>
    <t>S16000108</t>
  </si>
  <si>
    <t>S16000104</t>
  </si>
  <si>
    <t>S16000105</t>
  </si>
  <si>
    <t>S16000106</t>
  </si>
  <si>
    <t>S16000109</t>
  </si>
  <si>
    <t>S13002600</t>
  </si>
  <si>
    <t>S16000110</t>
  </si>
  <si>
    <t>S13002601</t>
  </si>
  <si>
    <t>S13002602</t>
  </si>
  <si>
    <t>S13002603</t>
  </si>
  <si>
    <t>S13002608</t>
  </si>
  <si>
    <t>S13002607</t>
  </si>
  <si>
    <t>S13002606</t>
  </si>
  <si>
    <t>S13002605</t>
  </si>
  <si>
    <t>S13002604</t>
  </si>
  <si>
    <t>S16000113</t>
  </si>
  <si>
    <t>S16000112</t>
  </si>
  <si>
    <t>S16000100</t>
  </si>
  <si>
    <t>S16000092</t>
  </si>
  <si>
    <t>S16000127</t>
  </si>
  <si>
    <t>S16000129</t>
  </si>
  <si>
    <t>S16000134</t>
  </si>
  <si>
    <t>S16000119</t>
  </si>
  <si>
    <t>S16000122</t>
  </si>
  <si>
    <t>S16000116</t>
  </si>
  <si>
    <t>S16000121</t>
  </si>
  <si>
    <t>S16000118</t>
  </si>
  <si>
    <t>S16000117</t>
  </si>
  <si>
    <t>S16000115</t>
  </si>
  <si>
    <t>S16000143</t>
  </si>
  <si>
    <t>S16000125</t>
  </si>
  <si>
    <t>S16000086</t>
  </si>
  <si>
    <t>S16000139</t>
  </si>
  <si>
    <t>S16000123</t>
  </si>
  <si>
    <t>S16000131</t>
  </si>
  <si>
    <t>S16000132</t>
  </si>
  <si>
    <t>S16000094</t>
  </si>
  <si>
    <t>S16000095</t>
  </si>
  <si>
    <t>S16000133</t>
  </si>
  <si>
    <t>S16000079</t>
  </si>
  <si>
    <t>S16000146</t>
  </si>
  <si>
    <t>S16000091</t>
  </si>
  <si>
    <t>S16000093</t>
  </si>
  <si>
    <t>S13002734</t>
  </si>
  <si>
    <t>S16000135</t>
  </si>
  <si>
    <t>S13002735</t>
  </si>
  <si>
    <t>S13002733</t>
  </si>
  <si>
    <t>S13002736</t>
  </si>
  <si>
    <t>S13002732</t>
  </si>
  <si>
    <t>S13002737</t>
  </si>
  <si>
    <t>S16000138</t>
  </si>
  <si>
    <t>S16000137</t>
  </si>
  <si>
    <t>S16000136</t>
  </si>
  <si>
    <t>S13002761</t>
  </si>
  <si>
    <t>S13002762</t>
  </si>
  <si>
    <t>S13002765</t>
  </si>
  <si>
    <t>S13002763</t>
  </si>
  <si>
    <t>S13002766</t>
  </si>
  <si>
    <t>S16000111</t>
  </si>
  <si>
    <t>S13002767</t>
  </si>
  <si>
    <t>S13002768</t>
  </si>
  <si>
    <t>S13002769</t>
  </si>
  <si>
    <t>S13002764</t>
  </si>
  <si>
    <t>S13002771</t>
  </si>
  <si>
    <t>S13002770</t>
  </si>
  <si>
    <t>S13002776</t>
  </si>
  <si>
    <t>S16000142</t>
  </si>
  <si>
    <t>S13002778</t>
  </si>
  <si>
    <t>S13002777</t>
  </si>
  <si>
    <t>S13002775</t>
  </si>
  <si>
    <t>S13002774</t>
  </si>
  <si>
    <t>S13002773</t>
  </si>
  <si>
    <t>S13002772</t>
  </si>
  <si>
    <t>S16000084</t>
  </si>
  <si>
    <t>S16000090</t>
  </si>
  <si>
    <t>S16000124</t>
  </si>
  <si>
    <t>S16000141</t>
  </si>
  <si>
    <t>S16000101</t>
  </si>
  <si>
    <t>S16000144</t>
  </si>
  <si>
    <t>S13002825</t>
  </si>
  <si>
    <t>S16000080</t>
  </si>
  <si>
    <t>S13002823</t>
  </si>
  <si>
    <t>S13002824</t>
  </si>
  <si>
    <t>S13002822</t>
  </si>
  <si>
    <t>S13002826</t>
  </si>
  <si>
    <t>S16000128</t>
  </si>
  <si>
    <t>S13002828</t>
  </si>
  <si>
    <t>S13002827</t>
  </si>
  <si>
    <t>S13002820</t>
  </si>
  <si>
    <t>S13002821</t>
  </si>
  <si>
    <t>Percentile_Local_Authority_Analysis</t>
  </si>
  <si>
    <t>Percentile_SPC_Analysis</t>
  </si>
  <si>
    <t>Percentile_MMWy_Analysis</t>
  </si>
  <si>
    <t>Scottish Parliamentary Constituency</t>
  </si>
  <si>
    <t>Multi-member Ward Area</t>
  </si>
  <si>
    <t>Local Share of:</t>
  </si>
  <si>
    <t>20% least deprived</t>
  </si>
  <si>
    <t>S16000148</t>
  </si>
  <si>
    <t>Strathkelvin and Bearsden</t>
  </si>
  <si>
    <t>S16000147</t>
  </si>
  <si>
    <t>Glasgow Provan</t>
  </si>
  <si>
    <t>SIMD 2020 - Scottish Parliamentary Constituency Analysis</t>
  </si>
  <si>
    <t>SIMD 2020 - Multi-member Ward Analysis</t>
  </si>
  <si>
    <t>Local Authority Name</t>
  </si>
  <si>
    <t>S13002843</t>
  </si>
  <si>
    <t>S13002845</t>
  </si>
  <si>
    <t>S13002844</t>
  </si>
  <si>
    <t>S13002837</t>
  </si>
  <si>
    <t>S13002841</t>
  </si>
  <si>
    <t>S13002846</t>
  </si>
  <si>
    <t>S13002842</t>
  </si>
  <si>
    <t>S13002847</t>
  </si>
  <si>
    <t>S13002839</t>
  </si>
  <si>
    <t>S13002840</t>
  </si>
  <si>
    <t>S13002838</t>
  </si>
  <si>
    <t>S13002835</t>
  </si>
  <si>
    <t>S13002836</t>
  </si>
  <si>
    <t>S13002862</t>
  </si>
  <si>
    <t>S13002863</t>
  </si>
  <si>
    <t>S13002866</t>
  </si>
  <si>
    <t>S13002865</t>
  </si>
  <si>
    <t>S13002864</t>
  </si>
  <si>
    <t>S13002860</t>
  </si>
  <si>
    <t>S13002861</t>
  </si>
  <si>
    <t>S13002857</t>
  </si>
  <si>
    <t>S13002858</t>
  </si>
  <si>
    <t>S13002859</t>
  </si>
  <si>
    <t>S13002855</t>
  </si>
  <si>
    <t>S13002856</t>
  </si>
  <si>
    <t>S13002851</t>
  </si>
  <si>
    <t>S13002854</t>
  </si>
  <si>
    <t>S13002848</t>
  </si>
  <si>
    <t>S13002849</t>
  </si>
  <si>
    <t>S13002853</t>
  </si>
  <si>
    <t>S13002852</t>
  </si>
  <si>
    <t>S13002850</t>
  </si>
  <si>
    <t>S13002870</t>
  </si>
  <si>
    <t>S13002871</t>
  </si>
  <si>
    <t>S13002872</t>
  </si>
  <si>
    <t>S13002873</t>
  </si>
  <si>
    <t>S13002874</t>
  </si>
  <si>
    <t>S13002868</t>
  </si>
  <si>
    <t>S13002869</t>
  </si>
  <si>
    <t>S13002867</t>
  </si>
  <si>
    <t>S13002875</t>
  </si>
  <si>
    <t>S13002876</t>
  </si>
  <si>
    <t>S13002877</t>
  </si>
  <si>
    <t>S13002879</t>
  </si>
  <si>
    <t>S13002878</t>
  </si>
  <si>
    <t>S13002880</t>
  </si>
  <si>
    <t>S13002881</t>
  </si>
  <si>
    <t>S13002882</t>
  </si>
  <si>
    <t>S13002883</t>
  </si>
  <si>
    <t>S13002884</t>
  </si>
  <si>
    <t>S13002886</t>
  </si>
  <si>
    <t>S13002890</t>
  </si>
  <si>
    <t>S13002887</t>
  </si>
  <si>
    <t>S13002885</t>
  </si>
  <si>
    <t>S13002889</t>
  </si>
  <si>
    <t>S13002888</t>
  </si>
  <si>
    <t>S13002891</t>
  </si>
  <si>
    <t>S13002900</t>
  </si>
  <si>
    <t>S13002899</t>
  </si>
  <si>
    <t>S13002898</t>
  </si>
  <si>
    <t>S13002897</t>
  </si>
  <si>
    <t>S13002892</t>
  </si>
  <si>
    <t>S13002895</t>
  </si>
  <si>
    <t>S13002896</t>
  </si>
  <si>
    <t>S13002894</t>
  </si>
  <si>
    <t>S13002893</t>
  </si>
  <si>
    <t>S13002901</t>
  </si>
  <si>
    <t>S13002902</t>
  </si>
  <si>
    <t>S13002903</t>
  </si>
  <si>
    <t>S13002904</t>
  </si>
  <si>
    <t>S13002905</t>
  </si>
  <si>
    <t>S13002906</t>
  </si>
  <si>
    <t>S13002907</t>
  </si>
  <si>
    <t>S13002910</t>
  </si>
  <si>
    <t>S13002908</t>
  </si>
  <si>
    <t>S13002909</t>
  </si>
  <si>
    <t>S13002912</t>
  </si>
  <si>
    <t>S13002911</t>
  </si>
  <si>
    <t>S13002913</t>
  </si>
  <si>
    <t>S13002915</t>
  </si>
  <si>
    <t>S13002914</t>
  </si>
  <si>
    <t>S13002918</t>
  </si>
  <si>
    <t>S13002917</t>
  </si>
  <si>
    <t>S13002916</t>
  </si>
  <si>
    <t>S13002920</t>
  </si>
  <si>
    <t>S13002926</t>
  </si>
  <si>
    <t>S13002927</t>
  </si>
  <si>
    <t>S13002925</t>
  </si>
  <si>
    <t>S13002928</t>
  </si>
  <si>
    <t>S13002934</t>
  </si>
  <si>
    <t>S13002933</t>
  </si>
  <si>
    <t>S13002929</t>
  </si>
  <si>
    <t>S13002932</t>
  </si>
  <si>
    <t>S13002930</t>
  </si>
  <si>
    <t>S13002935</t>
  </si>
  <si>
    <t>S13002931</t>
  </si>
  <si>
    <t>S13002922</t>
  </si>
  <si>
    <t>S13002923</t>
  </si>
  <si>
    <t>S13002924</t>
  </si>
  <si>
    <t>S13002919</t>
  </si>
  <si>
    <t>S13002921</t>
  </si>
  <si>
    <t>S13002938</t>
  </si>
  <si>
    <t>S13002940</t>
  </si>
  <si>
    <t>S13002939</t>
  </si>
  <si>
    <t>S13002937</t>
  </si>
  <si>
    <t>S13002941</t>
  </si>
  <si>
    <t>S13002942</t>
  </si>
  <si>
    <t>S13002944</t>
  </si>
  <si>
    <t>S13002943</t>
  </si>
  <si>
    <t>S13002936</t>
  </si>
  <si>
    <t>S13003131</t>
  </si>
  <si>
    <t>S13002946</t>
  </si>
  <si>
    <t>S13002949</t>
  </si>
  <si>
    <t>S13002947</t>
  </si>
  <si>
    <t>S13002948</t>
  </si>
  <si>
    <t>S13002950</t>
  </si>
  <si>
    <t>S13003128</t>
  </si>
  <si>
    <t>S13003130</t>
  </si>
  <si>
    <t>S13002953</t>
  </si>
  <si>
    <t>S13002955</t>
  </si>
  <si>
    <t>S13002956</t>
  </si>
  <si>
    <t>S13002954</t>
  </si>
  <si>
    <t>S13002966</t>
  </si>
  <si>
    <t>S13003129</t>
  </si>
  <si>
    <t>S13002959</t>
  </si>
  <si>
    <t>S13002958</t>
  </si>
  <si>
    <t>S13002965</t>
  </si>
  <si>
    <t>S13002960</t>
  </si>
  <si>
    <t>S13002964</t>
  </si>
  <si>
    <t>S13002963</t>
  </si>
  <si>
    <t>S13002962</t>
  </si>
  <si>
    <t>S13002961</t>
  </si>
  <si>
    <t>S13002969</t>
  </si>
  <si>
    <t>S13002968</t>
  </si>
  <si>
    <t>S13002970</t>
  </si>
  <si>
    <t>S13002971</t>
  </si>
  <si>
    <t>S13002972</t>
  </si>
  <si>
    <t>S13002974</t>
  </si>
  <si>
    <t>S13002973</t>
  </si>
  <si>
    <t>S13002967</t>
  </si>
  <si>
    <t>S13002975</t>
  </si>
  <si>
    <t>S13002985</t>
  </si>
  <si>
    <t>S13002986</t>
  </si>
  <si>
    <t>S13003133</t>
  </si>
  <si>
    <t>S13002984</t>
  </si>
  <si>
    <t>S13002983</t>
  </si>
  <si>
    <t>S13002982</t>
  </si>
  <si>
    <t>S13002988</t>
  </si>
  <si>
    <t>S13002976</t>
  </si>
  <si>
    <t>S13002977</t>
  </si>
  <si>
    <t>S13002981</t>
  </si>
  <si>
    <t>S13002989</t>
  </si>
  <si>
    <t>S13002978</t>
  </si>
  <si>
    <t>S13002979</t>
  </si>
  <si>
    <t>S13002980</t>
  </si>
  <si>
    <t>S13003010</t>
  </si>
  <si>
    <t>S13003000</t>
  </si>
  <si>
    <t>S13003009</t>
  </si>
  <si>
    <t>S13003007</t>
  </si>
  <si>
    <t>S13003008</t>
  </si>
  <si>
    <t>S13003006</t>
  </si>
  <si>
    <t>S13003005</t>
  </si>
  <si>
    <t>S13003004</t>
  </si>
  <si>
    <t>S13003003</t>
  </si>
  <si>
    <t>S13003002</t>
  </si>
  <si>
    <t>S13003001</t>
  </si>
  <si>
    <t>S13002994</t>
  </si>
  <si>
    <t>S13002999</t>
  </si>
  <si>
    <t>S13002997</t>
  </si>
  <si>
    <t>S13002995</t>
  </si>
  <si>
    <t>S13002996</t>
  </si>
  <si>
    <t>S13002998</t>
  </si>
  <si>
    <t>S13002990</t>
  </si>
  <si>
    <t>S13002993</t>
  </si>
  <si>
    <t>S13002992</t>
  </si>
  <si>
    <t>S13002991</t>
  </si>
  <si>
    <t>S13003011</t>
  </si>
  <si>
    <t>S13003013</t>
  </si>
  <si>
    <t>S13003016</t>
  </si>
  <si>
    <t>S13003015</t>
  </si>
  <si>
    <t>S13003017</t>
  </si>
  <si>
    <t>S13003014</t>
  </si>
  <si>
    <t>S13003012</t>
  </si>
  <si>
    <t>S13003018</t>
  </si>
  <si>
    <t>S13003023</t>
  </si>
  <si>
    <t>S13003021</t>
  </si>
  <si>
    <t>S13003019</t>
  </si>
  <si>
    <t>S13003022</t>
  </si>
  <si>
    <t>S13003020</t>
  </si>
  <si>
    <t>S13003024</t>
  </si>
  <si>
    <t>S13003025</t>
  </si>
  <si>
    <t>S13003026</t>
  </si>
  <si>
    <t>S13003027</t>
  </si>
  <si>
    <t>S13003029</t>
  </si>
  <si>
    <t>S13003030</t>
  </si>
  <si>
    <t>S13003028</t>
  </si>
  <si>
    <t>S13003031</t>
  </si>
  <si>
    <t>S13003036</t>
  </si>
  <si>
    <t>S13003041</t>
  </si>
  <si>
    <t>S13003033</t>
  </si>
  <si>
    <t>S13003034</t>
  </si>
  <si>
    <t>S13003032</t>
  </si>
  <si>
    <t>S13003035</t>
  </si>
  <si>
    <t>S13003040</t>
  </si>
  <si>
    <t>S13003037</t>
  </si>
  <si>
    <t>S13003039</t>
  </si>
  <si>
    <t>S13003038</t>
  </si>
  <si>
    <t>S13003062</t>
  </si>
  <si>
    <t>S13003060</t>
  </si>
  <si>
    <t>S13003061</t>
  </si>
  <si>
    <t>S13003054</t>
  </si>
  <si>
    <t>S13003053</t>
  </si>
  <si>
    <t>S13003059</t>
  </si>
  <si>
    <t>S13003057</t>
  </si>
  <si>
    <t>S13003058</t>
  </si>
  <si>
    <t>S13003056</t>
  </si>
  <si>
    <t>S13003055</t>
  </si>
  <si>
    <t>S13003051</t>
  </si>
  <si>
    <t>S13003052</t>
  </si>
  <si>
    <t>S13003048</t>
  </si>
  <si>
    <t>S13003050</t>
  </si>
  <si>
    <t>S13003049</t>
  </si>
  <si>
    <t>S13003047</t>
  </si>
  <si>
    <t>S13003134</t>
  </si>
  <si>
    <t>S13003044</t>
  </si>
  <si>
    <t>S13003043</t>
  </si>
  <si>
    <t>S13003045</t>
  </si>
  <si>
    <t>S13003042</t>
  </si>
  <si>
    <t>S13003132</t>
  </si>
  <si>
    <t>S13003069</t>
  </si>
  <si>
    <t>S13003068</t>
  </si>
  <si>
    <t>S13003071</t>
  </si>
  <si>
    <t>S13003067</t>
  </si>
  <si>
    <t>S13003072</t>
  </si>
  <si>
    <t>S13003074</t>
  </si>
  <si>
    <t>S13003073</t>
  </si>
  <si>
    <t>S13003064</t>
  </si>
  <si>
    <t>S13003063</t>
  </si>
  <si>
    <t>S13003065</t>
  </si>
  <si>
    <t>S13003066</t>
  </si>
  <si>
    <t>S13003083</t>
  </si>
  <si>
    <t>S13003082</t>
  </si>
  <si>
    <t>S13003080</t>
  </si>
  <si>
    <t>S13003085</t>
  </si>
  <si>
    <t>S13003086</t>
  </si>
  <si>
    <t>S13003084</t>
  </si>
  <si>
    <t>S13003078</t>
  </si>
  <si>
    <t>S13003081</t>
  </si>
  <si>
    <t>S13003079</t>
  </si>
  <si>
    <t>S13003077</t>
  </si>
  <si>
    <t>S13003076</t>
  </si>
  <si>
    <t>S13003075</t>
  </si>
  <si>
    <t>S13003094</t>
  </si>
  <si>
    <t>S13003093</t>
  </si>
  <si>
    <t>S13003091</t>
  </si>
  <si>
    <t>S13003090</t>
  </si>
  <si>
    <t>S13003089</t>
  </si>
  <si>
    <t>S13003088</t>
  </si>
  <si>
    <t>S13003092</t>
  </si>
  <si>
    <t>S13003087</t>
  </si>
  <si>
    <t>S13003097</t>
  </si>
  <si>
    <t>S13003096</t>
  </si>
  <si>
    <t>S13003095</t>
  </si>
  <si>
    <t>S13003098</t>
  </si>
  <si>
    <t>S13003114</t>
  </si>
  <si>
    <t>S13003099</t>
  </si>
  <si>
    <t>S13003113</t>
  </si>
  <si>
    <t>S13003111</t>
  </si>
  <si>
    <t>S13003112</t>
  </si>
  <si>
    <t>S13003109</t>
  </si>
  <si>
    <t>S13003110</t>
  </si>
  <si>
    <t>S13003108</t>
  </si>
  <si>
    <t>S13003107</t>
  </si>
  <si>
    <t>S13003106</t>
  </si>
  <si>
    <t>S13003105</t>
  </si>
  <si>
    <t>S13003100</t>
  </si>
  <si>
    <t>S13003102</t>
  </si>
  <si>
    <t>S13003104</t>
  </si>
  <si>
    <t>S13003103</t>
  </si>
  <si>
    <t>S13003101</t>
  </si>
  <si>
    <t>S13003116</t>
  </si>
  <si>
    <t>S13003119</t>
  </si>
  <si>
    <t>S13003121</t>
  </si>
  <si>
    <t>S13003120</t>
  </si>
  <si>
    <t>S13003118</t>
  </si>
  <si>
    <t>S13003117</t>
  </si>
  <si>
    <t>S13003115</t>
  </si>
  <si>
    <t>S13003127</t>
  </si>
  <si>
    <t>S13003126</t>
  </si>
  <si>
    <t>S13003125</t>
  </si>
  <si>
    <t>S13003124</t>
  </si>
  <si>
    <t>S13003123</t>
  </si>
  <si>
    <t>S13003122</t>
  </si>
  <si>
    <t>Airyhall/Broomhill/Garthdee</t>
  </si>
  <si>
    <t>Hazlehead/Queens Cross/Countesswells</t>
  </si>
  <si>
    <t>Kingswells/Sheddocksley/Summerhill</t>
  </si>
  <si>
    <t>Midstocket/Rosemount</t>
  </si>
  <si>
    <t>Torry/Ferryhill</t>
  </si>
  <si>
    <t>George St/Harbour</t>
  </si>
  <si>
    <t>Kincorth/Nigg/Cove</t>
  </si>
  <si>
    <t>Hilton/Woodside/Stockethill</t>
  </si>
  <si>
    <t>Tillydrone/Seaton/Old Aberdeen</t>
  </si>
  <si>
    <t>Northfield/Mastrick North</t>
  </si>
  <si>
    <t>Dyce/Bucksburn/Danestone</t>
  </si>
  <si>
    <t>Stranraer and the Rhins</t>
  </si>
  <si>
    <t>Mid Galloway and Wigtown West</t>
  </si>
  <si>
    <t>Dee and Glenkens</t>
  </si>
  <si>
    <t>Castle Douglas and Crocketford</t>
  </si>
  <si>
    <t>Bishopbriggs North and Campsie</t>
  </si>
  <si>
    <t>Kirkintilloch East and North and Twechar</t>
  </si>
  <si>
    <t>Musselburgh</t>
  </si>
  <si>
    <t>Newton Mearns North and Neilston</t>
  </si>
  <si>
    <t>Newton Mearns South and Eaglesham</t>
  </si>
  <si>
    <t>Colinton/Fairmilehead</t>
  </si>
  <si>
    <t>Fountainbridge/Craiglockhart</t>
  </si>
  <si>
    <t>Sighthill/Gorgie</t>
  </si>
  <si>
    <t>Morningside</t>
  </si>
  <si>
    <t>Liberton/Gilmerton</t>
  </si>
  <si>
    <t>Southside/Newington</t>
  </si>
  <si>
    <t>Craigentinny/Duddingston</t>
  </si>
  <si>
    <t>Portobello/Craigmillar</t>
  </si>
  <si>
    <t>Corstorphine/Murrayfield</t>
  </si>
  <si>
    <t>Drum Brae/Gyle</t>
  </si>
  <si>
    <t>Steornabhagh a Tuath</t>
  </si>
  <si>
    <t>Steornabhagh a Deas</t>
  </si>
  <si>
    <t>East Neuk and Landward</t>
  </si>
  <si>
    <t>Newlands/Auldburn</t>
  </si>
  <si>
    <t>Cardonald</t>
  </si>
  <si>
    <t>Springburn/Robroyston</t>
  </si>
  <si>
    <t>Dennistoun</t>
  </si>
  <si>
    <t>Anderston/City/Yorkhill</t>
  </si>
  <si>
    <t>Maryhill</t>
  </si>
  <si>
    <t>Partick East/Kelvindale</t>
  </si>
  <si>
    <t>Victoria Park</t>
  </si>
  <si>
    <t>Garscadden/Scotstounhill</t>
  </si>
  <si>
    <t>Drumchapel/Anniesland</t>
  </si>
  <si>
    <t>Nairn and Cawdor</t>
  </si>
  <si>
    <t>Inverness Ness-side</t>
  </si>
  <si>
    <t>Eilean a'Cheo</t>
  </si>
  <si>
    <t>Wick and East Caithness</t>
  </si>
  <si>
    <t>Thurso and Northwest Caithness</t>
  </si>
  <si>
    <t>Inverclyde Central</t>
  </si>
  <si>
    <t>Irvine South</t>
  </si>
  <si>
    <t>Stevenston</t>
  </si>
  <si>
    <t>Saltcoats</t>
  </si>
  <si>
    <t>Coatbridge North</t>
  </si>
  <si>
    <t>Cumbernauld East</t>
  </si>
  <si>
    <t>Johnstone South and Elderslie</t>
  </si>
  <si>
    <t>Paisley Southeast</t>
  </si>
  <si>
    <t>Erskine and Inchinnan</t>
  </si>
  <si>
    <t>Paisley Northwest</t>
  </si>
  <si>
    <t>Paisley Southwest</t>
  </si>
  <si>
    <t>Paisley East and Central</t>
  </si>
  <si>
    <t>Paisley Northeast and Ralston</t>
  </si>
  <si>
    <t>Renfrew South and Gallowhill</t>
  </si>
  <si>
    <t>Renfrew North and Braehead</t>
  </si>
  <si>
    <t>Stirling North</t>
  </si>
  <si>
    <t>SIMD 2020_Income_domain_rank</t>
  </si>
  <si>
    <t>SIMD 2020_Employment_domain_rank</t>
  </si>
  <si>
    <t>SIMD 2020_Education_domain_rank</t>
  </si>
  <si>
    <t>SIMD 2020 - Local Authority Analysis</t>
  </si>
  <si>
    <t>SIMD 2020_Health_Domain_Rank</t>
  </si>
  <si>
    <t>SIMD 2020_Access_domain_rank</t>
  </si>
  <si>
    <t>SIMD 2020_Crime_domain_rank</t>
  </si>
  <si>
    <t>SIMD 2020_Housing_domain_rank</t>
  </si>
  <si>
    <t>SIMD 2020_rank</t>
  </si>
  <si>
    <t>Aboyne</t>
  </si>
  <si>
    <t>Arbroath West</t>
  </si>
  <si>
    <t>Barraigh</t>
  </si>
  <si>
    <t>Bishopton</t>
  </si>
  <si>
    <t>Broxburn</t>
  </si>
  <si>
    <t>Buckhaven</t>
  </si>
  <si>
    <t>Burntisland</t>
  </si>
  <si>
    <t>Carse</t>
  </si>
  <si>
    <t>Clarkston</t>
  </si>
  <si>
    <t>East Mainland</t>
  </si>
  <si>
    <t>Gartcosh</t>
  </si>
  <si>
    <t>Glenrothes North</t>
  </si>
  <si>
    <t>Houston</t>
  </si>
  <si>
    <t>Huntly</t>
  </si>
  <si>
    <t>Johnstone North</t>
  </si>
  <si>
    <t>Lochgelly</t>
  </si>
  <si>
    <t>Maybole</t>
  </si>
  <si>
    <t>North</t>
  </si>
  <si>
    <t>Preston</t>
  </si>
  <si>
    <t>Stepps</t>
  </si>
  <si>
    <t>Tranent</t>
  </si>
  <si>
    <t>Wester Ross</t>
  </si>
  <si>
    <r>
      <t xml:space="preserve">Please use the drop-down menus to select </t>
    </r>
    <r>
      <rPr>
        <b/>
        <sz val="11"/>
        <color rgb="FF1F2752"/>
        <rFont val="Calibri"/>
        <family val="2"/>
      </rPr>
      <t>deprivation level</t>
    </r>
    <r>
      <rPr>
        <b/>
        <sz val="11"/>
        <rFont val="Calibri"/>
        <family val="2"/>
      </rPr>
      <t xml:space="preserve"> and </t>
    </r>
    <r>
      <rPr>
        <b/>
        <sz val="11"/>
        <color rgb="FFC81392"/>
        <rFont val="Calibri"/>
        <family val="2"/>
      </rPr>
      <t>domain</t>
    </r>
    <r>
      <rPr>
        <b/>
        <sz val="11"/>
        <rFont val="Calibri"/>
        <family val="2"/>
      </rPr>
      <t>.</t>
    </r>
  </si>
  <si>
    <t>North East (Glasgow)</t>
  </si>
  <si>
    <t>North East (Dundee)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</si>
</sst>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%"/>
    <numFmt numFmtId="165" formatCode="0.0"/>
  </numFmts>
  <fonts count="12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20"/>
      <name val="Calibri"/>
      <family val="2"/>
    </font>
    <font>
      <b/>
      <sz val="20"/>
      <color rgb="FFC81392"/>
      <name val="Calibri"/>
      <family val="2"/>
    </font>
    <font>
      <b/>
      <sz val="11"/>
      <color theme="4" tint="0.59999389629810485"/>
      <name val="Calibri"/>
      <family val="2"/>
    </font>
    <font>
      <b/>
      <sz val="11"/>
      <color rgb="FFF6A0DB"/>
      <name val="Calibri"/>
      <family val="2"/>
    </font>
    <font>
      <b/>
      <sz val="11"/>
      <color theme="3" tint="0.59999389629810485"/>
      <name val="Calibri"/>
      <family val="2"/>
    </font>
    <font>
      <b/>
      <sz val="11"/>
      <color theme="3" tint="0.79998168889431442"/>
      <name val="Calibri"/>
      <family val="2"/>
    </font>
    <font>
      <b/>
      <sz val="11"/>
      <name val="Calibri"/>
      <family val="2"/>
    </font>
    <font>
      <b/>
      <sz val="11"/>
      <color rgb="FF1F2752"/>
      <name val="Calibri"/>
      <family val="2"/>
    </font>
    <font>
      <b/>
      <sz val="11"/>
      <color rgb="FFC8139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2752"/>
        <bgColor indexed="64"/>
      </patternFill>
    </fill>
    <fill>
      <patternFill patternType="solid">
        <fgColor rgb="FFC8139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0" fontId="0" fillId="2" borderId="0" xfId="2" applyNumberFormat="1" applyFont="1" applyFill="1"/>
    <xf numFmtId="0" fontId="1" fillId="2" borderId="0" xfId="0" applyFont="1" applyFill="1"/>
    <xf numFmtId="164" fontId="0" fillId="2" borderId="0" xfId="0" applyNumberFormat="1" applyFill="1"/>
    <xf numFmtId="9" fontId="0" fillId="2" borderId="0" xfId="2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43" fontId="8" fillId="3" borderId="1" xfId="1" applyFont="1" applyFill="1" applyBorder="1" applyAlignment="1" applyProtection="1">
      <alignment horizontal="center"/>
      <protection locked="0"/>
    </xf>
    <xf numFmtId="43" fontId="7" fillId="3" borderId="1" xfId="1" applyFont="1" applyFill="1" applyBorder="1" applyAlignment="1" applyProtection="1">
      <alignment horizontal="center"/>
      <protection locked="0"/>
    </xf>
    <xf numFmtId="43" fontId="5" fillId="3" borderId="1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65" fontId="0" fillId="2" borderId="0" xfId="0" applyNumberFormat="1" applyFill="1"/>
    <xf numFmtId="165" fontId="1" fillId="2" borderId="0" xfId="0" applyNumberFormat="1" applyFont="1" applyFill="1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0" xfId="0" applyNumberFormat="1" applyFill="1"/>
    <xf numFmtId="0" fontId="9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1F2752"/>
      <color rgb="FFC81392"/>
      <color rgb="FFF6A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'Local Authority Analysis'!$E$3:$E$4</c:f>
              <c:strCache>
                <c:ptCount val="2"/>
                <c:pt idx="0">
                  <c:v>Local Share of</c:v>
                </c:pt>
                <c:pt idx="1">
                  <c:v>SIMD 2020_rank</c:v>
                </c:pt>
              </c:strCache>
            </c:strRef>
          </c:tx>
          <c:spPr>
            <a:solidFill>
              <a:srgbClr val="1F2752"/>
            </a:solidFill>
          </c:spPr>
          <c:invertIfNegative val="0"/>
          <c:cat>
            <c:strRef>
              <c:f>'Local Authority Analysis'!$B$5:$B$36</c:f>
              <c:strCache>
                <c:ptCount val="32"/>
                <c:pt idx="0">
                  <c:v>Inverclyde</c:v>
                </c:pt>
                <c:pt idx="1">
                  <c:v>Glasgow City</c:v>
                </c:pt>
                <c:pt idx="2">
                  <c:v>North Ayrshire</c:v>
                </c:pt>
                <c:pt idx="3">
                  <c:v>West Dunbartonshire</c:v>
                </c:pt>
                <c:pt idx="4">
                  <c:v>Dundee City</c:v>
                </c:pt>
                <c:pt idx="5">
                  <c:v>North Lanarkshire</c:v>
                </c:pt>
                <c:pt idx="6">
                  <c:v>East Ayrshire</c:v>
                </c:pt>
                <c:pt idx="7">
                  <c:v>Clackmannanshire</c:v>
                </c:pt>
                <c:pt idx="8">
                  <c:v>Renfrewshire</c:v>
                </c:pt>
                <c:pt idx="9">
                  <c:v>South Lanarkshire</c:v>
                </c:pt>
                <c:pt idx="10">
                  <c:v>Fife</c:v>
                </c:pt>
                <c:pt idx="11">
                  <c:v>South Ayrshire</c:v>
                </c:pt>
                <c:pt idx="12">
                  <c:v>Falkirk</c:v>
                </c:pt>
                <c:pt idx="13">
                  <c:v>West Lothian</c:v>
                </c:pt>
                <c:pt idx="14">
                  <c:v>Stirling</c:v>
                </c:pt>
                <c:pt idx="15">
                  <c:v>City of Edinburgh</c:v>
                </c:pt>
                <c:pt idx="16">
                  <c:v>Argyll and Bute</c:v>
                </c:pt>
                <c:pt idx="17">
                  <c:v>Aberdeen City</c:v>
                </c:pt>
                <c:pt idx="18">
                  <c:v>Dumfries and Galloway</c:v>
                </c:pt>
                <c:pt idx="19">
                  <c:v>Highland</c:v>
                </c:pt>
                <c:pt idx="20">
                  <c:v>Midlothian</c:v>
                </c:pt>
                <c:pt idx="21">
                  <c:v>Angus</c:v>
                </c:pt>
                <c:pt idx="22">
                  <c:v>East Lothian</c:v>
                </c:pt>
                <c:pt idx="23">
                  <c:v>East Renfrewshire</c:v>
                </c:pt>
                <c:pt idx="24">
                  <c:v>Scottish Borders</c:v>
                </c:pt>
                <c:pt idx="25">
                  <c:v>Perth and Kinross</c:v>
                </c:pt>
                <c:pt idx="26">
                  <c:v>East Dunbartonshire</c:v>
                </c:pt>
                <c:pt idx="27">
                  <c:v>Moray</c:v>
                </c:pt>
                <c:pt idx="28">
                  <c:v>Aberdeenshire</c:v>
                </c:pt>
                <c:pt idx="29">
                  <c:v>Na h-Eileanan an Iar</c:v>
                </c:pt>
                <c:pt idx="30">
                  <c:v>Orkney Islands</c:v>
                </c:pt>
                <c:pt idx="31">
                  <c:v>Shetland Islands</c:v>
                </c:pt>
              </c:strCache>
            </c:strRef>
          </c:cat>
          <c:val>
            <c:numRef>
              <c:f>'Local Authority Analysis'!$E$5:$E$36</c:f>
              <c:numCache>
                <c:formatCode>0.00%</c:formatCode>
                <c:ptCount val="32"/>
                <c:pt idx="0">
                  <c:v>0.44736857105263156</c:v>
                </c:pt>
                <c:pt idx="1">
                  <c:v>0.44369990190348529</c:v>
                </c:pt>
                <c:pt idx="2">
                  <c:v>0.39784958236559137</c:v>
                </c:pt>
                <c:pt idx="3">
                  <c:v>0.39669423487603306</c:v>
                </c:pt>
                <c:pt idx="4">
                  <c:v>0.38297898340425529</c:v>
                </c:pt>
                <c:pt idx="5">
                  <c:v>0.34675626212527966</c:v>
                </c:pt>
                <c:pt idx="6">
                  <c:v>0.3067487162576687</c:v>
                </c:pt>
                <c:pt idx="7">
                  <c:v>0.25000028000000002</c:v>
                </c:pt>
                <c:pt idx="8">
                  <c:v>0.24000008</c:v>
                </c:pt>
                <c:pt idx="9">
                  <c:v>0.20417637410672854</c:v>
                </c:pt>
                <c:pt idx="10">
                  <c:v>0.19838074680161943</c:v>
                </c:pt>
                <c:pt idx="11">
                  <c:v>0.17647063823529413</c:v>
                </c:pt>
                <c:pt idx="12">
                  <c:v>0.16355159186915888</c:v>
                </c:pt>
                <c:pt idx="13">
                  <c:v>0.15481172548117153</c:v>
                </c:pt>
                <c:pt idx="14">
                  <c:v>0.12396697214876033</c:v>
                </c:pt>
                <c:pt idx="15">
                  <c:v>0.11725314132328309</c:v>
                </c:pt>
                <c:pt idx="16">
                  <c:v>0.10400029</c:v>
                </c:pt>
                <c:pt idx="17">
                  <c:v>0.10247381823321555</c:v>
                </c:pt>
                <c:pt idx="18">
                  <c:v>9.9502757562189056E-2</c:v>
                </c:pt>
                <c:pt idx="19">
                  <c:v>9.9359134358974352E-2</c:v>
                </c:pt>
                <c:pt idx="20">
                  <c:v>9.5652313913043477E-2</c:v>
                </c:pt>
                <c:pt idx="21">
                  <c:v>8.3871267741935485E-2</c:v>
                </c:pt>
                <c:pt idx="22">
                  <c:v>6.8182048181818181E-2</c:v>
                </c:pt>
                <c:pt idx="23">
                  <c:v>6.5573990491803277E-2</c:v>
                </c:pt>
                <c:pt idx="24">
                  <c:v>6.2937132937062948E-2</c:v>
                </c:pt>
                <c:pt idx="25">
                  <c:v>5.9139874946236563E-2</c:v>
                </c:pt>
                <c:pt idx="26">
                  <c:v>3.8461778461538462E-2</c:v>
                </c:pt>
                <c:pt idx="27">
                  <c:v>3.1746161746031745E-2</c:v>
                </c:pt>
                <c:pt idx="28">
                  <c:v>2.6470898235294117E-2</c:v>
                </c:pt>
                <c:pt idx="29">
                  <c:v>1.9999999999999999E-7</c:v>
                </c:pt>
                <c:pt idx="30">
                  <c:v>9.9999999999999995E-8</c:v>
                </c:pt>
                <c:pt idx="31">
                  <c:v>5.9999999999999995E-8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2-479E-A4ED-E3CD8233B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95072"/>
        <c:axId val="57396608"/>
      </c:barChart>
      <c:catAx>
        <c:axId val="5739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396608"/>
        <c:crosses val="autoZero"/>
        <c:auto val="1"/>
        <c:lblAlgn val="ctr"/>
        <c:lblOffset val="100"/>
        <c:noMultiLvlLbl val="0"/>
      </c:catAx>
      <c:valAx>
        <c:axId val="573966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57395072"/>
        <c:crosses val="autoZero"/>
        <c:crossBetween val="between"/>
        <c:majorUnit val="0.1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solidFill>
            <a:srgbClr val="1F275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271462</xdr:rowOff>
    </xdr:from>
    <xdr:to>
      <xdr:col>21</xdr:col>
      <xdr:colOff>114300</xdr:colOff>
      <xdr:row>17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Normal="100" workbookViewId="0"/>
  </sheetViews>
  <sheetFormatPr defaultRowHeight="15"/>
  <cols>
    <col min="1" max="1" width="7.7109375" style="3" bestFit="1" customWidth="1"/>
    <col min="2" max="2" width="21" style="3" bestFit="1" customWidth="1"/>
    <col min="3" max="3" width="25.28515625" style="3" customWidth="1"/>
    <col min="4" max="4" width="27.5703125" style="3" bestFit="1" customWidth="1"/>
    <col min="5" max="5" width="34.85546875" style="3" customWidth="1"/>
    <col min="6" max="6" width="21" style="3" bestFit="1" customWidth="1"/>
    <col min="7" max="7" width="16.7109375" style="3" bestFit="1" customWidth="1"/>
    <col min="8" max="8" width="10.85546875" style="3" bestFit="1" customWidth="1"/>
    <col min="9" max="9" width="14.140625" style="3" bestFit="1" customWidth="1"/>
    <col min="10" max="10" width="18.140625" style="3" customWidth="1"/>
    <col min="11" max="11" width="5.85546875" style="3" customWidth="1"/>
    <col min="12" max="12" width="5.7109375" style="6" customWidth="1"/>
    <col min="13" max="13" width="35.28515625" style="3" customWidth="1"/>
    <col min="14" max="15" width="9.140625" style="3" customWidth="1"/>
    <col min="16" max="16384" width="9.140625" style="3"/>
  </cols>
  <sheetData>
    <row r="1" spans="1:14" s="8" customFormat="1" ht="26.25">
      <c r="A1" s="9"/>
      <c r="B1" s="9"/>
      <c r="C1" s="10" t="s">
        <v>14685</v>
      </c>
      <c r="D1" s="10"/>
      <c r="E1" s="10"/>
      <c r="F1" s="10"/>
    </row>
    <row r="2" spans="1:14">
      <c r="C2" s="25" t="s">
        <v>14713</v>
      </c>
      <c r="L2" s="3"/>
    </row>
    <row r="3" spans="1:14">
      <c r="B3" s="27" t="s">
        <v>6985</v>
      </c>
      <c r="C3" s="26" t="s">
        <v>7017</v>
      </c>
      <c r="D3" s="26"/>
      <c r="E3" s="12" t="s">
        <v>13844</v>
      </c>
      <c r="F3" s="27" t="s">
        <v>7019</v>
      </c>
      <c r="L3" s="3"/>
    </row>
    <row r="4" spans="1:14">
      <c r="B4" s="28"/>
      <c r="C4" s="12" t="s">
        <v>14178</v>
      </c>
      <c r="D4" s="18" t="s">
        <v>13845</v>
      </c>
      <c r="E4" s="15" t="s">
        <v>14690</v>
      </c>
      <c r="F4" s="28"/>
      <c r="L4" s="3"/>
    </row>
    <row r="5" spans="1:14">
      <c r="A5" s="3">
        <v>1</v>
      </c>
      <c r="B5" s="11" t="str">
        <f t="shared" ref="B5:B26" si="0">VLOOKUP(A5,$A$39:$F$70,2,FALSE)</f>
        <v>Inverclyde</v>
      </c>
      <c r="C5" s="12">
        <f t="shared" ref="C5:C36" si="1">VLOOKUP($B5,$B$39:$F$70,2,FALSE)</f>
        <v>114</v>
      </c>
      <c r="D5" s="12">
        <f>VLOOKUP($B5,$B$39:$F$70,3,FALSE)</f>
        <v>51</v>
      </c>
      <c r="E5" s="13">
        <f>VLOOKUP($B5,$B$39:$F$70,4,FALSE)</f>
        <v>0.44736857105263156</v>
      </c>
      <c r="F5" s="13">
        <f t="shared" ref="F5:F36" si="2">VLOOKUP($B5,$B$39:$F$70,5,FALSE)</f>
        <v>3.6559139784946237E-2</v>
      </c>
      <c r="L5" s="3"/>
      <c r="M5" s="3" t="s">
        <v>14682</v>
      </c>
      <c r="N5" s="3">
        <v>1</v>
      </c>
    </row>
    <row r="6" spans="1:14">
      <c r="A6" s="3">
        <v>2</v>
      </c>
      <c r="B6" s="11" t="str">
        <f t="shared" si="0"/>
        <v>Glasgow City</v>
      </c>
      <c r="C6" s="12">
        <f t="shared" si="1"/>
        <v>746</v>
      </c>
      <c r="D6" s="12">
        <f t="shared" ref="D6:D36" si="3">VLOOKUP($B6,$B$39:$F$70,3,FALSE)</f>
        <v>331</v>
      </c>
      <c r="E6" s="13">
        <f t="shared" ref="E6:E36" si="4">VLOOKUP($B6,$B$39:$F$70,4,FALSE)</f>
        <v>0.44369990190348529</v>
      </c>
      <c r="F6" s="13">
        <f t="shared" si="2"/>
        <v>0.23727598566308244</v>
      </c>
      <c r="J6" s="3" t="s">
        <v>14317</v>
      </c>
      <c r="K6" s="20">
        <v>0.8</v>
      </c>
      <c r="L6" s="3">
        <v>1</v>
      </c>
      <c r="M6" s="3" t="s">
        <v>14683</v>
      </c>
      <c r="N6" s="3">
        <v>2</v>
      </c>
    </row>
    <row r="7" spans="1:14">
      <c r="A7" s="3">
        <v>3</v>
      </c>
      <c r="B7" s="11" t="str">
        <f t="shared" si="0"/>
        <v>North Ayrshire</v>
      </c>
      <c r="C7" s="12">
        <f t="shared" si="1"/>
        <v>186</v>
      </c>
      <c r="D7" s="12">
        <f t="shared" si="3"/>
        <v>74</v>
      </c>
      <c r="E7" s="13">
        <f t="shared" si="4"/>
        <v>0.39784958236559137</v>
      </c>
      <c r="F7" s="13">
        <f t="shared" si="2"/>
        <v>5.3046594982078851E-2</v>
      </c>
      <c r="J7" s="5" t="s">
        <v>13850</v>
      </c>
      <c r="K7" s="21">
        <v>0</v>
      </c>
      <c r="L7" s="3">
        <v>0.4</v>
      </c>
      <c r="M7" s="3" t="s">
        <v>14684</v>
      </c>
      <c r="N7" s="3">
        <v>3</v>
      </c>
    </row>
    <row r="8" spans="1:14">
      <c r="A8" s="3">
        <v>4</v>
      </c>
      <c r="B8" s="11" t="str">
        <f t="shared" si="0"/>
        <v>West Dunbartonshire</v>
      </c>
      <c r="C8" s="12">
        <f t="shared" si="1"/>
        <v>121</v>
      </c>
      <c r="D8" s="12">
        <f t="shared" si="3"/>
        <v>48</v>
      </c>
      <c r="E8" s="13">
        <f t="shared" si="4"/>
        <v>0.39669423487603306</v>
      </c>
      <c r="F8" s="13">
        <f t="shared" si="2"/>
        <v>3.4408602150537634E-2</v>
      </c>
      <c r="J8" s="5" t="s">
        <v>13849</v>
      </c>
      <c r="K8" s="21">
        <v>0</v>
      </c>
      <c r="L8" s="3">
        <v>0.3</v>
      </c>
      <c r="M8" s="3" t="s">
        <v>14686</v>
      </c>
      <c r="N8" s="3">
        <v>4</v>
      </c>
    </row>
    <row r="9" spans="1:14">
      <c r="A9" s="3">
        <v>5</v>
      </c>
      <c r="B9" s="11" t="str">
        <f t="shared" si="0"/>
        <v>Dundee City</v>
      </c>
      <c r="C9" s="12">
        <f t="shared" si="1"/>
        <v>188</v>
      </c>
      <c r="D9" s="12">
        <f t="shared" si="3"/>
        <v>72</v>
      </c>
      <c r="E9" s="13">
        <f t="shared" si="4"/>
        <v>0.38297898340425529</v>
      </c>
      <c r="F9" s="13">
        <f t="shared" si="2"/>
        <v>5.1612903225806452E-2</v>
      </c>
      <c r="J9" s="5" t="s">
        <v>13845</v>
      </c>
      <c r="K9" s="21">
        <v>0</v>
      </c>
      <c r="L9" s="3">
        <v>0.2</v>
      </c>
      <c r="M9" s="3" t="s">
        <v>14687</v>
      </c>
      <c r="N9" s="3">
        <v>5</v>
      </c>
    </row>
    <row r="10" spans="1:14">
      <c r="A10" s="3">
        <v>6</v>
      </c>
      <c r="B10" s="11" t="str">
        <f t="shared" si="0"/>
        <v>North Lanarkshire</v>
      </c>
      <c r="C10" s="12">
        <f t="shared" si="1"/>
        <v>447</v>
      </c>
      <c r="D10" s="12">
        <f t="shared" si="3"/>
        <v>155</v>
      </c>
      <c r="E10" s="13">
        <f t="shared" si="4"/>
        <v>0.34675626212527966</v>
      </c>
      <c r="F10" s="13">
        <f t="shared" si="2"/>
        <v>0.1111111111111111</v>
      </c>
      <c r="J10" s="5" t="s">
        <v>13846</v>
      </c>
      <c r="K10" s="21">
        <v>0</v>
      </c>
      <c r="L10" s="3">
        <v>0.15</v>
      </c>
      <c r="M10" s="3" t="s">
        <v>14688</v>
      </c>
      <c r="N10" s="3">
        <v>6</v>
      </c>
    </row>
    <row r="11" spans="1:14">
      <c r="A11" s="3">
        <v>7</v>
      </c>
      <c r="B11" s="11" t="str">
        <f t="shared" si="0"/>
        <v>East Ayrshire</v>
      </c>
      <c r="C11" s="12">
        <f t="shared" si="1"/>
        <v>163</v>
      </c>
      <c r="D11" s="12">
        <f t="shared" si="3"/>
        <v>50</v>
      </c>
      <c r="E11" s="13">
        <f t="shared" si="4"/>
        <v>0.3067487162576687</v>
      </c>
      <c r="F11" s="13">
        <f t="shared" si="2"/>
        <v>3.5842293906810034E-2</v>
      </c>
      <c r="J11" s="5" t="s">
        <v>13847</v>
      </c>
      <c r="K11" s="21">
        <v>0</v>
      </c>
      <c r="L11" s="3">
        <v>0.1</v>
      </c>
      <c r="M11" s="3" t="s">
        <v>14689</v>
      </c>
      <c r="N11" s="3">
        <v>7</v>
      </c>
    </row>
    <row r="12" spans="1:14">
      <c r="A12" s="3">
        <v>8</v>
      </c>
      <c r="B12" s="11" t="str">
        <f t="shared" si="0"/>
        <v>Clackmannanshire</v>
      </c>
      <c r="C12" s="12">
        <f t="shared" si="1"/>
        <v>72</v>
      </c>
      <c r="D12" s="12">
        <f t="shared" si="3"/>
        <v>18</v>
      </c>
      <c r="E12" s="13">
        <f t="shared" si="4"/>
        <v>0.25000028000000002</v>
      </c>
      <c r="F12" s="13">
        <f t="shared" si="2"/>
        <v>1.2903225806451613E-2</v>
      </c>
      <c r="J12" s="5" t="s">
        <v>13848</v>
      </c>
      <c r="K12" s="21">
        <v>0</v>
      </c>
      <c r="L12" s="3">
        <v>0.05</v>
      </c>
      <c r="M12" s="3" t="s">
        <v>14690</v>
      </c>
      <c r="N12" s="3">
        <v>8</v>
      </c>
    </row>
    <row r="13" spans="1:14">
      <c r="A13" s="3">
        <v>9</v>
      </c>
      <c r="B13" s="11" t="str">
        <f t="shared" si="0"/>
        <v>Renfrewshire</v>
      </c>
      <c r="C13" s="12">
        <f t="shared" si="1"/>
        <v>225</v>
      </c>
      <c r="D13" s="12">
        <f t="shared" si="3"/>
        <v>54</v>
      </c>
      <c r="E13" s="13">
        <f t="shared" si="4"/>
        <v>0.24000008</v>
      </c>
      <c r="F13" s="13">
        <f t="shared" si="2"/>
        <v>3.870967741935484E-2</v>
      </c>
      <c r="L13" s="3"/>
    </row>
    <row r="14" spans="1:14">
      <c r="A14" s="3">
        <v>10</v>
      </c>
      <c r="B14" s="11" t="str">
        <f t="shared" si="0"/>
        <v>South Lanarkshire</v>
      </c>
      <c r="C14" s="12">
        <f t="shared" si="1"/>
        <v>431</v>
      </c>
      <c r="D14" s="12">
        <f t="shared" si="3"/>
        <v>88</v>
      </c>
      <c r="E14" s="13">
        <f t="shared" si="4"/>
        <v>0.20417637410672854</v>
      </c>
      <c r="F14" s="13">
        <f t="shared" si="2"/>
        <v>6.308243727598567E-2</v>
      </c>
      <c r="L14" s="3"/>
    </row>
    <row r="15" spans="1:14">
      <c r="A15" s="3">
        <v>11</v>
      </c>
      <c r="B15" s="11" t="str">
        <f t="shared" si="0"/>
        <v>Fife</v>
      </c>
      <c r="C15" s="12">
        <f t="shared" si="1"/>
        <v>494</v>
      </c>
      <c r="D15" s="12">
        <f t="shared" si="3"/>
        <v>98</v>
      </c>
      <c r="E15" s="13">
        <f t="shared" si="4"/>
        <v>0.19838074680161943</v>
      </c>
      <c r="F15" s="13">
        <f t="shared" si="2"/>
        <v>7.0250896057347675E-2</v>
      </c>
      <c r="L15" s="3"/>
    </row>
    <row r="16" spans="1:14">
      <c r="A16" s="3">
        <v>12</v>
      </c>
      <c r="B16" s="11" t="str">
        <f t="shared" si="0"/>
        <v>South Ayrshire</v>
      </c>
      <c r="C16" s="12">
        <f t="shared" si="1"/>
        <v>153</v>
      </c>
      <c r="D16" s="12">
        <f t="shared" si="3"/>
        <v>27</v>
      </c>
      <c r="E16" s="13">
        <f t="shared" si="4"/>
        <v>0.17647063823529413</v>
      </c>
      <c r="F16" s="13">
        <f t="shared" si="2"/>
        <v>1.935483870967742E-2</v>
      </c>
      <c r="L16" s="3"/>
    </row>
    <row r="17" spans="1:12">
      <c r="A17" s="3">
        <v>13</v>
      </c>
      <c r="B17" s="11" t="str">
        <f t="shared" si="0"/>
        <v>Falkirk</v>
      </c>
      <c r="C17" s="12">
        <f t="shared" si="1"/>
        <v>214</v>
      </c>
      <c r="D17" s="12">
        <f t="shared" si="3"/>
        <v>35</v>
      </c>
      <c r="E17" s="13">
        <f t="shared" si="4"/>
        <v>0.16355159186915888</v>
      </c>
      <c r="F17" s="13">
        <f t="shared" si="2"/>
        <v>2.5089605734767026E-2</v>
      </c>
      <c r="L17" s="3"/>
    </row>
    <row r="18" spans="1:12">
      <c r="A18" s="3">
        <v>14</v>
      </c>
      <c r="B18" s="11" t="str">
        <f t="shared" si="0"/>
        <v>West Lothian</v>
      </c>
      <c r="C18" s="12">
        <f t="shared" si="1"/>
        <v>239</v>
      </c>
      <c r="D18" s="12">
        <f t="shared" si="3"/>
        <v>37</v>
      </c>
      <c r="E18" s="13">
        <f t="shared" si="4"/>
        <v>0.15481172548117153</v>
      </c>
      <c r="F18" s="13">
        <f t="shared" si="2"/>
        <v>2.6523297491039426E-2</v>
      </c>
      <c r="L18" s="3"/>
    </row>
    <row r="19" spans="1:12">
      <c r="A19" s="3">
        <v>15</v>
      </c>
      <c r="B19" s="11" t="str">
        <f t="shared" si="0"/>
        <v>Stirling</v>
      </c>
      <c r="C19" s="12">
        <f t="shared" si="1"/>
        <v>121</v>
      </c>
      <c r="D19" s="12">
        <f t="shared" si="3"/>
        <v>15</v>
      </c>
      <c r="E19" s="13">
        <f t="shared" si="4"/>
        <v>0.12396697214876033</v>
      </c>
      <c r="F19" s="13">
        <f t="shared" si="2"/>
        <v>1.0752688172043012E-2</v>
      </c>
      <c r="L19" s="3"/>
    </row>
    <row r="20" spans="1:12">
      <c r="A20" s="3">
        <v>16</v>
      </c>
      <c r="B20" s="11" t="str">
        <f t="shared" si="0"/>
        <v>City of Edinburgh</v>
      </c>
      <c r="C20" s="12">
        <f t="shared" si="1"/>
        <v>597</v>
      </c>
      <c r="D20" s="12">
        <f t="shared" si="3"/>
        <v>70</v>
      </c>
      <c r="E20" s="13">
        <f t="shared" si="4"/>
        <v>0.11725314132328309</v>
      </c>
      <c r="F20" s="13">
        <f t="shared" si="2"/>
        <v>5.0179211469534052E-2</v>
      </c>
      <c r="L20" s="3"/>
    </row>
    <row r="21" spans="1:12">
      <c r="A21" s="3">
        <v>17</v>
      </c>
      <c r="B21" s="11" t="str">
        <f t="shared" si="0"/>
        <v>Argyll and Bute</v>
      </c>
      <c r="C21" s="12">
        <f t="shared" si="1"/>
        <v>125</v>
      </c>
      <c r="D21" s="12">
        <f t="shared" si="3"/>
        <v>13</v>
      </c>
      <c r="E21" s="13">
        <f t="shared" si="4"/>
        <v>0.10400029</v>
      </c>
      <c r="F21" s="13">
        <f t="shared" si="2"/>
        <v>9.3189964157706102E-3</v>
      </c>
      <c r="L21" s="3"/>
    </row>
    <row r="22" spans="1:12">
      <c r="A22" s="3">
        <v>18</v>
      </c>
      <c r="B22" s="11" t="str">
        <f t="shared" si="0"/>
        <v>Aberdeen City</v>
      </c>
      <c r="C22" s="12">
        <f t="shared" si="1"/>
        <v>283</v>
      </c>
      <c r="D22" s="12">
        <f t="shared" si="3"/>
        <v>29</v>
      </c>
      <c r="E22" s="13">
        <f t="shared" si="4"/>
        <v>0.10247381823321555</v>
      </c>
      <c r="F22" s="13">
        <f t="shared" si="2"/>
        <v>2.078853046594982E-2</v>
      </c>
      <c r="L22" s="3"/>
    </row>
    <row r="23" spans="1:12">
      <c r="A23" s="3">
        <v>19</v>
      </c>
      <c r="B23" s="11" t="str">
        <f t="shared" si="0"/>
        <v>Dumfries and Galloway</v>
      </c>
      <c r="C23" s="12">
        <f t="shared" si="1"/>
        <v>201</v>
      </c>
      <c r="D23" s="12">
        <f t="shared" si="3"/>
        <v>20</v>
      </c>
      <c r="E23" s="13">
        <f t="shared" si="4"/>
        <v>9.9502757562189056E-2</v>
      </c>
      <c r="F23" s="13">
        <f t="shared" si="2"/>
        <v>1.4336917562724014E-2</v>
      </c>
      <c r="L23" s="3"/>
    </row>
    <row r="24" spans="1:12">
      <c r="A24" s="3">
        <v>20</v>
      </c>
      <c r="B24" s="11" t="str">
        <f t="shared" si="0"/>
        <v>Highland</v>
      </c>
      <c r="C24" s="12">
        <f t="shared" si="1"/>
        <v>312</v>
      </c>
      <c r="D24" s="12">
        <f t="shared" si="3"/>
        <v>31</v>
      </c>
      <c r="E24" s="13">
        <f t="shared" si="4"/>
        <v>9.9359134358974352E-2</v>
      </c>
      <c r="F24" s="13">
        <f t="shared" si="2"/>
        <v>2.2222222222222223E-2</v>
      </c>
      <c r="L24" s="3"/>
    </row>
    <row r="25" spans="1:12">
      <c r="A25" s="3">
        <v>21</v>
      </c>
      <c r="B25" s="11" t="str">
        <f t="shared" si="0"/>
        <v>Midlothian</v>
      </c>
      <c r="C25" s="12">
        <f t="shared" si="1"/>
        <v>115</v>
      </c>
      <c r="D25" s="12">
        <f t="shared" si="3"/>
        <v>11</v>
      </c>
      <c r="E25" s="13">
        <f t="shared" si="4"/>
        <v>9.5652313913043477E-2</v>
      </c>
      <c r="F25" s="13">
        <f t="shared" si="2"/>
        <v>7.8853046594982087E-3</v>
      </c>
      <c r="L25" s="3"/>
    </row>
    <row r="26" spans="1:12">
      <c r="A26" s="3">
        <v>22</v>
      </c>
      <c r="B26" s="11" t="str">
        <f t="shared" si="0"/>
        <v>Angus</v>
      </c>
      <c r="C26" s="12">
        <f t="shared" si="1"/>
        <v>155</v>
      </c>
      <c r="D26" s="12">
        <f t="shared" si="3"/>
        <v>13</v>
      </c>
      <c r="E26" s="13">
        <f t="shared" si="4"/>
        <v>8.3871267741935485E-2</v>
      </c>
      <c r="F26" s="13">
        <f t="shared" si="2"/>
        <v>9.3189964157706102E-3</v>
      </c>
      <c r="L26" s="3"/>
    </row>
    <row r="27" spans="1:12">
      <c r="A27" s="3">
        <v>23</v>
      </c>
      <c r="B27" s="11" t="str">
        <f t="shared" ref="B27:B36" si="5">VLOOKUP(A27,$A$39:$F$70,2,FALSE)</f>
        <v>East Lothian</v>
      </c>
      <c r="C27" s="12">
        <f t="shared" si="1"/>
        <v>132</v>
      </c>
      <c r="D27" s="12">
        <f t="shared" si="3"/>
        <v>9</v>
      </c>
      <c r="E27" s="13">
        <f t="shared" si="4"/>
        <v>6.8182048181818181E-2</v>
      </c>
      <c r="F27" s="13">
        <f t="shared" si="2"/>
        <v>6.4516129032258064E-3</v>
      </c>
      <c r="L27" s="3"/>
    </row>
    <row r="28" spans="1:12">
      <c r="A28" s="3">
        <v>24</v>
      </c>
      <c r="B28" s="11" t="str">
        <f t="shared" si="5"/>
        <v>East Renfrewshire</v>
      </c>
      <c r="C28" s="12">
        <f t="shared" si="1"/>
        <v>122</v>
      </c>
      <c r="D28" s="12">
        <f t="shared" si="3"/>
        <v>8</v>
      </c>
      <c r="E28" s="13">
        <f t="shared" si="4"/>
        <v>6.5573990491803277E-2</v>
      </c>
      <c r="F28" s="13">
        <f t="shared" si="2"/>
        <v>5.7347670250896057E-3</v>
      </c>
      <c r="L28" s="3"/>
    </row>
    <row r="29" spans="1:12">
      <c r="A29" s="3">
        <v>25</v>
      </c>
      <c r="B29" s="11" t="str">
        <f t="shared" si="5"/>
        <v>Scottish Borders</v>
      </c>
      <c r="C29" s="12">
        <f t="shared" si="1"/>
        <v>143</v>
      </c>
      <c r="D29" s="12">
        <f t="shared" si="3"/>
        <v>9</v>
      </c>
      <c r="E29" s="13">
        <f t="shared" si="4"/>
        <v>6.2937132937062948E-2</v>
      </c>
      <c r="F29" s="13">
        <f t="shared" si="2"/>
        <v>6.4516129032258064E-3</v>
      </c>
      <c r="L29" s="3"/>
    </row>
    <row r="30" spans="1:12">
      <c r="A30" s="3">
        <v>26</v>
      </c>
      <c r="B30" s="11" t="str">
        <f t="shared" si="5"/>
        <v>Perth and Kinross</v>
      </c>
      <c r="C30" s="12">
        <f t="shared" si="1"/>
        <v>186</v>
      </c>
      <c r="D30" s="12">
        <f t="shared" si="3"/>
        <v>11</v>
      </c>
      <c r="E30" s="13">
        <f t="shared" si="4"/>
        <v>5.9139874946236563E-2</v>
      </c>
      <c r="F30" s="13">
        <f t="shared" si="2"/>
        <v>7.8853046594982087E-3</v>
      </c>
      <c r="L30" s="3"/>
    </row>
    <row r="31" spans="1:12">
      <c r="A31" s="3">
        <v>27</v>
      </c>
      <c r="B31" s="11" t="str">
        <f t="shared" si="5"/>
        <v>East Dunbartonshire</v>
      </c>
      <c r="C31" s="12">
        <f t="shared" si="1"/>
        <v>130</v>
      </c>
      <c r="D31" s="12">
        <f t="shared" si="3"/>
        <v>5</v>
      </c>
      <c r="E31" s="13">
        <f t="shared" si="4"/>
        <v>3.8461778461538462E-2</v>
      </c>
      <c r="F31" s="13">
        <f t="shared" si="2"/>
        <v>3.5842293906810036E-3</v>
      </c>
      <c r="L31" s="3"/>
    </row>
    <row r="32" spans="1:12">
      <c r="A32" s="3">
        <v>28</v>
      </c>
      <c r="B32" s="11" t="str">
        <f t="shared" si="5"/>
        <v>Moray</v>
      </c>
      <c r="C32" s="12">
        <f t="shared" si="1"/>
        <v>126</v>
      </c>
      <c r="D32" s="12">
        <f t="shared" si="3"/>
        <v>4</v>
      </c>
      <c r="E32" s="13">
        <f t="shared" si="4"/>
        <v>3.1746161746031745E-2</v>
      </c>
      <c r="F32" s="13">
        <f t="shared" si="2"/>
        <v>2.8673835125448029E-3</v>
      </c>
      <c r="L32" s="3"/>
    </row>
    <row r="33" spans="1:12">
      <c r="A33" s="3">
        <v>29</v>
      </c>
      <c r="B33" s="11" t="str">
        <f t="shared" si="5"/>
        <v>Aberdeenshire</v>
      </c>
      <c r="C33" s="12">
        <f t="shared" si="1"/>
        <v>340</v>
      </c>
      <c r="D33" s="12">
        <f t="shared" si="3"/>
        <v>9</v>
      </c>
      <c r="E33" s="13">
        <f t="shared" si="4"/>
        <v>2.6470898235294117E-2</v>
      </c>
      <c r="F33" s="13">
        <f t="shared" si="2"/>
        <v>6.4516129032258064E-3</v>
      </c>
      <c r="L33" s="3"/>
    </row>
    <row r="34" spans="1:12">
      <c r="A34" s="3">
        <v>30</v>
      </c>
      <c r="B34" s="11" t="str">
        <f t="shared" si="5"/>
        <v>Na h-Eileanan an Iar</v>
      </c>
      <c r="C34" s="12">
        <f t="shared" si="1"/>
        <v>36</v>
      </c>
      <c r="D34" s="12">
        <f t="shared" si="3"/>
        <v>0</v>
      </c>
      <c r="E34" s="13">
        <f t="shared" si="4"/>
        <v>1.9999999999999999E-7</v>
      </c>
      <c r="F34" s="13">
        <f t="shared" si="2"/>
        <v>0</v>
      </c>
      <c r="L34" s="3"/>
    </row>
    <row r="35" spans="1:12">
      <c r="A35" s="3">
        <v>31</v>
      </c>
      <c r="B35" s="11" t="str">
        <f t="shared" si="5"/>
        <v>Orkney Islands</v>
      </c>
      <c r="C35" s="12">
        <f t="shared" si="1"/>
        <v>29</v>
      </c>
      <c r="D35" s="12">
        <f t="shared" si="3"/>
        <v>0</v>
      </c>
      <c r="E35" s="13">
        <f t="shared" si="4"/>
        <v>9.9999999999999995E-8</v>
      </c>
      <c r="F35" s="13">
        <f t="shared" si="2"/>
        <v>0</v>
      </c>
      <c r="L35" s="3"/>
    </row>
    <row r="36" spans="1:12">
      <c r="A36" s="3">
        <v>32</v>
      </c>
      <c r="B36" s="11" t="str">
        <f t="shared" si="5"/>
        <v>Shetland Islands</v>
      </c>
      <c r="C36" s="12">
        <f t="shared" si="1"/>
        <v>30</v>
      </c>
      <c r="D36" s="12">
        <f t="shared" si="3"/>
        <v>0</v>
      </c>
      <c r="E36" s="13">
        <f t="shared" si="4"/>
        <v>5.9999999999999995E-8</v>
      </c>
      <c r="F36" s="13">
        <f t="shared" si="2"/>
        <v>0</v>
      </c>
      <c r="L36" s="3"/>
    </row>
    <row r="38" spans="1:12" hidden="1">
      <c r="C38" s="3" t="s">
        <v>13850</v>
      </c>
    </row>
    <row r="39" spans="1:12" hidden="1">
      <c r="A39" s="3">
        <f>RANK(E39,$E$39:$E$70)</f>
        <v>18</v>
      </c>
      <c r="B39" s="3" t="s">
        <v>6986</v>
      </c>
      <c r="C39" s="3">
        <f>COUNTIF(SIMD2020!C:C,'Local Authority Analysis'!B39)</f>
        <v>283</v>
      </c>
      <c r="D39" s="3">
        <f>COUNTIFS(SIMD2020!C:C,'Local Authority Analysis'!B39,SIMD2020!P:P,"&lt;="&amp;VLOOKUP(D$4,$J$6:$L$12,3,FALSE),SIMD2020!P:P,"&gt;"&amp;VLOOKUP(D$4,$J$6:$L$12,2,FALSE))</f>
        <v>29</v>
      </c>
      <c r="E39" s="7">
        <f>D39/C39+G39</f>
        <v>0.10247381823321555</v>
      </c>
      <c r="F39" s="7">
        <f>D39/SUM($D$39:$D$70)</f>
        <v>2.078853046594982E-2</v>
      </c>
      <c r="G39" s="3">
        <v>3.2000000000000001E-7</v>
      </c>
      <c r="J39" s="6"/>
      <c r="K39" s="6"/>
      <c r="L39" s="3"/>
    </row>
    <row r="40" spans="1:12" hidden="1">
      <c r="A40" s="3">
        <f t="shared" ref="A40:A70" si="6">RANK(E40,$E$39:$E$70)</f>
        <v>29</v>
      </c>
      <c r="B40" s="3" t="s">
        <v>6987</v>
      </c>
      <c r="C40" s="3">
        <f>COUNTIF(SIMD2020!C:C,'Local Authority Analysis'!B40)</f>
        <v>340</v>
      </c>
      <c r="D40" s="3">
        <f>COUNTIFS(SIMD2020!C:C,'Local Authority Analysis'!B40,SIMD2020!P:P,"&lt;="&amp;VLOOKUP(D$4,$J$6:$L$12,3,FALSE),SIMD2020!P:P,"&gt;"&amp;VLOOKUP(D$4,$J$6:$L$12,2,FALSE))</f>
        <v>9</v>
      </c>
      <c r="E40" s="7">
        <f t="shared" ref="E40:E70" si="7">D40/C40+G40</f>
        <v>2.6470898235294117E-2</v>
      </c>
      <c r="F40" s="7">
        <f t="shared" ref="F40:F70" si="8">D40/SUM($D$39:$D$70)</f>
        <v>6.4516129032258064E-3</v>
      </c>
      <c r="G40" s="3">
        <v>3.1E-7</v>
      </c>
      <c r="J40" s="6"/>
      <c r="K40" s="6"/>
      <c r="L40" s="3"/>
    </row>
    <row r="41" spans="1:12" hidden="1">
      <c r="A41" s="3">
        <f t="shared" si="6"/>
        <v>22</v>
      </c>
      <c r="B41" s="3" t="s">
        <v>6989</v>
      </c>
      <c r="C41" s="3">
        <f>COUNTIF(SIMD2020!C:C,'Local Authority Analysis'!B41)</f>
        <v>155</v>
      </c>
      <c r="D41" s="3">
        <f>COUNTIFS(SIMD2020!C:C,'Local Authority Analysis'!B41,SIMD2020!P:P,"&lt;="&amp;VLOOKUP(D$4,$J$6:$L$12,3,FALSE),SIMD2020!P:P,"&gt;"&amp;VLOOKUP(D$4,$J$6:$L$12,2,FALSE))</f>
        <v>13</v>
      </c>
      <c r="E41" s="7">
        <f t="shared" si="7"/>
        <v>8.3871267741935485E-2</v>
      </c>
      <c r="F41" s="7">
        <f t="shared" si="8"/>
        <v>9.3189964157706102E-3</v>
      </c>
      <c r="G41" s="3">
        <v>2.9999999999999999E-7</v>
      </c>
      <c r="J41" s="6"/>
      <c r="K41" s="6"/>
      <c r="L41" s="3"/>
    </row>
    <row r="42" spans="1:12" hidden="1">
      <c r="A42" s="3">
        <f t="shared" si="6"/>
        <v>17</v>
      </c>
      <c r="B42" s="3" t="s">
        <v>6991</v>
      </c>
      <c r="C42" s="3">
        <f>COUNTIF(SIMD2020!C:C,'Local Authority Analysis'!B42)</f>
        <v>125</v>
      </c>
      <c r="D42" s="3">
        <f>COUNTIFS(SIMD2020!C:C,'Local Authority Analysis'!B42,SIMD2020!P:P,"&lt;="&amp;VLOOKUP(D$4,$J$6:$L$12,3,FALSE),SIMD2020!P:P,"&gt;"&amp;VLOOKUP(D$4,$J$6:$L$12,2,FALSE))</f>
        <v>13</v>
      </c>
      <c r="E42" s="7">
        <f t="shared" si="7"/>
        <v>0.10400029</v>
      </c>
      <c r="F42" s="7">
        <f t="shared" si="8"/>
        <v>9.3189964157706102E-3</v>
      </c>
      <c r="G42" s="3">
        <v>2.8999999999999998E-7</v>
      </c>
      <c r="J42" s="6"/>
      <c r="K42" s="6"/>
      <c r="L42" s="3"/>
    </row>
    <row r="43" spans="1:12" hidden="1">
      <c r="A43" s="3">
        <f t="shared" si="6"/>
        <v>8</v>
      </c>
      <c r="B43" s="3" t="s">
        <v>6988</v>
      </c>
      <c r="C43" s="3">
        <f>COUNTIF(SIMD2020!C:C,'Local Authority Analysis'!B43)</f>
        <v>72</v>
      </c>
      <c r="D43" s="3">
        <f>COUNTIFS(SIMD2020!C:C,'Local Authority Analysis'!B43,SIMD2020!P:P,"&lt;="&amp;VLOOKUP(D$4,$J$6:$L$12,3,FALSE),SIMD2020!P:P,"&gt;"&amp;VLOOKUP(D$4,$J$6:$L$12,2,FALSE))</f>
        <v>18</v>
      </c>
      <c r="E43" s="7">
        <f t="shared" si="7"/>
        <v>0.25000028000000002</v>
      </c>
      <c r="F43" s="7">
        <f t="shared" si="8"/>
        <v>1.2903225806451613E-2</v>
      </c>
      <c r="G43" s="3">
        <v>2.8000000000000002E-7</v>
      </c>
      <c r="J43" s="6"/>
      <c r="K43" s="6"/>
      <c r="L43" s="3"/>
    </row>
    <row r="44" spans="1:12" hidden="1">
      <c r="A44" s="3">
        <f t="shared" si="6"/>
        <v>19</v>
      </c>
      <c r="B44" s="3" t="s">
        <v>6992</v>
      </c>
      <c r="C44" s="3">
        <f>COUNTIF(SIMD2020!C:C,'Local Authority Analysis'!B44)</f>
        <v>201</v>
      </c>
      <c r="D44" s="3">
        <f>COUNTIFS(SIMD2020!C:C,'Local Authority Analysis'!B44,SIMD2020!P:P,"&lt;="&amp;VLOOKUP(D$4,$J$6:$L$12,3,FALSE),SIMD2020!P:P,"&gt;"&amp;VLOOKUP(D$4,$J$6:$L$12,2,FALSE))</f>
        <v>20</v>
      </c>
      <c r="E44" s="7">
        <f t="shared" si="7"/>
        <v>9.9502757562189056E-2</v>
      </c>
      <c r="F44" s="7">
        <f t="shared" si="8"/>
        <v>1.4336917562724014E-2</v>
      </c>
      <c r="G44" s="3">
        <v>2.7000000000000001E-7</v>
      </c>
      <c r="J44" s="6"/>
      <c r="K44" s="6"/>
      <c r="L44" s="3"/>
    </row>
    <row r="45" spans="1:12" hidden="1">
      <c r="A45" s="3">
        <f t="shared" si="6"/>
        <v>5</v>
      </c>
      <c r="B45" s="3" t="s">
        <v>6990</v>
      </c>
      <c r="C45" s="3">
        <f>COUNTIF(SIMD2020!C:C,'Local Authority Analysis'!B45)</f>
        <v>188</v>
      </c>
      <c r="D45" s="3">
        <f>COUNTIFS(SIMD2020!C:C,'Local Authority Analysis'!B45,SIMD2020!P:P,"&lt;="&amp;VLOOKUP(D$4,$J$6:$L$12,3,FALSE),SIMD2020!P:P,"&gt;"&amp;VLOOKUP(D$4,$J$6:$L$12,2,FALSE))</f>
        <v>72</v>
      </c>
      <c r="E45" s="7">
        <f t="shared" si="7"/>
        <v>0.38297898340425529</v>
      </c>
      <c r="F45" s="7">
        <f t="shared" si="8"/>
        <v>5.1612903225806452E-2</v>
      </c>
      <c r="G45" s="3">
        <v>2.6E-7</v>
      </c>
      <c r="J45" s="6"/>
      <c r="K45" s="6"/>
      <c r="L45" s="3"/>
    </row>
    <row r="46" spans="1:12" hidden="1">
      <c r="A46" s="3">
        <f t="shared" si="6"/>
        <v>7</v>
      </c>
      <c r="B46" s="3" t="s">
        <v>6993</v>
      </c>
      <c r="C46" s="3">
        <f>COUNTIF(SIMD2020!C:C,'Local Authority Analysis'!B46)</f>
        <v>163</v>
      </c>
      <c r="D46" s="3">
        <f>COUNTIFS(SIMD2020!C:C,'Local Authority Analysis'!B46,SIMD2020!P:P,"&lt;="&amp;VLOOKUP(D$4,$J$6:$L$12,3,FALSE),SIMD2020!P:P,"&gt;"&amp;VLOOKUP(D$4,$J$6:$L$12,2,FALSE))</f>
        <v>50</v>
      </c>
      <c r="E46" s="7">
        <f t="shared" si="7"/>
        <v>0.3067487162576687</v>
      </c>
      <c r="F46" s="7">
        <f t="shared" si="8"/>
        <v>3.5842293906810034E-2</v>
      </c>
      <c r="G46" s="3">
        <v>2.4999999999999999E-7</v>
      </c>
      <c r="J46" s="6"/>
      <c r="K46" s="6"/>
      <c r="L46" s="3"/>
    </row>
    <row r="47" spans="1:12" hidden="1">
      <c r="A47" s="3">
        <f t="shared" si="6"/>
        <v>27</v>
      </c>
      <c r="B47" s="3" t="s">
        <v>6994</v>
      </c>
      <c r="C47" s="3">
        <f>COUNTIF(SIMD2020!C:C,'Local Authority Analysis'!B47)</f>
        <v>130</v>
      </c>
      <c r="D47" s="3">
        <f>COUNTIFS(SIMD2020!C:C,'Local Authority Analysis'!B47,SIMD2020!P:P,"&lt;="&amp;VLOOKUP(D$4,$J$6:$L$12,3,FALSE),SIMD2020!P:P,"&gt;"&amp;VLOOKUP(D$4,$J$6:$L$12,2,FALSE))</f>
        <v>5</v>
      </c>
      <c r="E47" s="7">
        <f t="shared" si="7"/>
        <v>3.8461778461538462E-2</v>
      </c>
      <c r="F47" s="7">
        <f t="shared" si="8"/>
        <v>3.5842293906810036E-3</v>
      </c>
      <c r="G47" s="3">
        <v>2.3999999999999998E-7</v>
      </c>
      <c r="J47" s="6"/>
      <c r="K47" s="6"/>
      <c r="L47" s="3"/>
    </row>
    <row r="48" spans="1:12" hidden="1">
      <c r="A48" s="3">
        <f t="shared" si="6"/>
        <v>23</v>
      </c>
      <c r="B48" s="3" t="s">
        <v>6995</v>
      </c>
      <c r="C48" s="3">
        <f>COUNTIF(SIMD2020!C:C,'Local Authority Analysis'!B48)</f>
        <v>132</v>
      </c>
      <c r="D48" s="3">
        <f>COUNTIFS(SIMD2020!C:C,'Local Authority Analysis'!B48,SIMD2020!P:P,"&lt;="&amp;VLOOKUP(D$4,$J$6:$L$12,3,FALSE),SIMD2020!P:P,"&gt;"&amp;VLOOKUP(D$4,$J$6:$L$12,2,FALSE))</f>
        <v>9</v>
      </c>
      <c r="E48" s="7">
        <f t="shared" si="7"/>
        <v>6.8182048181818181E-2</v>
      </c>
      <c r="F48" s="7">
        <f t="shared" si="8"/>
        <v>6.4516129032258064E-3</v>
      </c>
      <c r="G48" s="3">
        <v>2.2999999999999999E-7</v>
      </c>
      <c r="J48" s="6"/>
      <c r="K48" s="6"/>
      <c r="L48" s="3"/>
    </row>
    <row r="49" spans="1:12" hidden="1">
      <c r="A49" s="3">
        <f t="shared" si="6"/>
        <v>24</v>
      </c>
      <c r="B49" s="3" t="s">
        <v>6996</v>
      </c>
      <c r="C49" s="3">
        <f>COUNTIF(SIMD2020!C:C,'Local Authority Analysis'!B49)</f>
        <v>122</v>
      </c>
      <c r="D49" s="3">
        <f>COUNTIFS(SIMD2020!C:C,'Local Authority Analysis'!B49,SIMD2020!P:P,"&lt;="&amp;VLOOKUP(D$4,$J$6:$L$12,3,FALSE),SIMD2020!P:P,"&gt;"&amp;VLOOKUP(D$4,$J$6:$L$12,2,FALSE))</f>
        <v>8</v>
      </c>
      <c r="E49" s="7">
        <f t="shared" si="7"/>
        <v>6.5573990491803277E-2</v>
      </c>
      <c r="F49" s="7">
        <f t="shared" si="8"/>
        <v>5.7347670250896057E-3</v>
      </c>
      <c r="G49" s="3">
        <v>2.2000000000000001E-7</v>
      </c>
      <c r="J49" s="6"/>
      <c r="K49" s="6"/>
      <c r="L49" s="3"/>
    </row>
    <row r="50" spans="1:12" hidden="1">
      <c r="A50" s="3">
        <f t="shared" si="6"/>
        <v>16</v>
      </c>
      <c r="B50" s="3" t="s">
        <v>6998</v>
      </c>
      <c r="C50" s="3">
        <f>COUNTIF(SIMD2020!C:C,'Local Authority Analysis'!B50)</f>
        <v>597</v>
      </c>
      <c r="D50" s="3">
        <f>COUNTIFS(SIMD2020!C:C,'Local Authority Analysis'!B50,SIMD2020!P:P,"&lt;="&amp;VLOOKUP(D$4,$J$6:$L$12,3,FALSE),SIMD2020!P:P,"&gt;"&amp;VLOOKUP(D$4,$J$6:$L$12,2,FALSE))</f>
        <v>70</v>
      </c>
      <c r="E50" s="7">
        <f t="shared" si="7"/>
        <v>0.11725314132328309</v>
      </c>
      <c r="F50" s="7">
        <f t="shared" si="8"/>
        <v>5.0179211469534052E-2</v>
      </c>
      <c r="G50" s="3">
        <v>2.1E-7</v>
      </c>
      <c r="J50" s="6"/>
      <c r="K50" s="6"/>
      <c r="L50" s="3"/>
    </row>
    <row r="51" spans="1:12" hidden="1">
      <c r="A51" s="3">
        <f t="shared" si="6"/>
        <v>30</v>
      </c>
      <c r="B51" s="3" t="s">
        <v>6999</v>
      </c>
      <c r="C51" s="3">
        <f>COUNTIF(SIMD2020!C:C,'Local Authority Analysis'!B51)</f>
        <v>36</v>
      </c>
      <c r="D51" s="3">
        <f>COUNTIFS(SIMD2020!C:C,'Local Authority Analysis'!B51,SIMD2020!P:P,"&lt;="&amp;VLOOKUP(D$4,$J$6:$L$12,3,FALSE),SIMD2020!P:P,"&gt;"&amp;VLOOKUP(D$4,$J$6:$L$12,2,FALSE))</f>
        <v>0</v>
      </c>
      <c r="E51" s="7">
        <f>D51/C51+G51</f>
        <v>1.9999999999999999E-7</v>
      </c>
      <c r="F51" s="7">
        <f t="shared" si="8"/>
        <v>0</v>
      </c>
      <c r="G51" s="3">
        <v>1.9999999999999999E-7</v>
      </c>
      <c r="J51" s="6"/>
      <c r="K51" s="6"/>
      <c r="L51" s="3"/>
    </row>
    <row r="52" spans="1:12" hidden="1">
      <c r="A52" s="3">
        <f t="shared" si="6"/>
        <v>13</v>
      </c>
      <c r="B52" s="3" t="s">
        <v>6997</v>
      </c>
      <c r="C52" s="3">
        <f>COUNTIF(SIMD2020!C:C,'Local Authority Analysis'!B52)</f>
        <v>214</v>
      </c>
      <c r="D52" s="3">
        <f>COUNTIFS(SIMD2020!C:C,'Local Authority Analysis'!B52,SIMD2020!P:P,"&lt;="&amp;VLOOKUP(D$4,$J$6:$L$12,3,FALSE),SIMD2020!P:P,"&gt;"&amp;VLOOKUP(D$4,$J$6:$L$12,2,FALSE))</f>
        <v>35</v>
      </c>
      <c r="E52" s="7">
        <f t="shared" si="7"/>
        <v>0.16355159186915888</v>
      </c>
      <c r="F52" s="7">
        <f t="shared" si="8"/>
        <v>2.5089605734767026E-2</v>
      </c>
      <c r="G52" s="3">
        <v>1.9000000000000001E-7</v>
      </c>
      <c r="J52" s="6"/>
      <c r="K52" s="6"/>
      <c r="L52" s="3"/>
    </row>
    <row r="53" spans="1:12" hidden="1">
      <c r="A53" s="3">
        <f t="shared" si="6"/>
        <v>11</v>
      </c>
      <c r="B53" s="3" t="s">
        <v>7000</v>
      </c>
      <c r="C53" s="3">
        <f>COUNTIF(SIMD2020!C:C,'Local Authority Analysis'!B53)</f>
        <v>494</v>
      </c>
      <c r="D53" s="3">
        <f>COUNTIFS(SIMD2020!C:C,'Local Authority Analysis'!B53,SIMD2020!P:P,"&lt;="&amp;VLOOKUP(D$4,$J$6:$L$12,3,FALSE),SIMD2020!P:P,"&gt;"&amp;VLOOKUP(D$4,$J$6:$L$12,2,FALSE))</f>
        <v>98</v>
      </c>
      <c r="E53" s="7">
        <f t="shared" si="7"/>
        <v>0.19838074680161943</v>
      </c>
      <c r="F53" s="7">
        <f t="shared" si="8"/>
        <v>7.0250896057347675E-2</v>
      </c>
      <c r="G53" s="3">
        <v>1.8E-7</v>
      </c>
      <c r="J53" s="6"/>
      <c r="K53" s="6"/>
      <c r="L53" s="3"/>
    </row>
    <row r="54" spans="1:12" hidden="1">
      <c r="A54" s="3">
        <f t="shared" si="6"/>
        <v>2</v>
      </c>
      <c r="B54" s="3" t="s">
        <v>7001</v>
      </c>
      <c r="C54" s="3">
        <f>COUNTIF(SIMD2020!C:C,'Local Authority Analysis'!B54)</f>
        <v>746</v>
      </c>
      <c r="D54" s="3">
        <f>COUNTIFS(SIMD2020!C:C,'Local Authority Analysis'!B54,SIMD2020!P:P,"&lt;="&amp;VLOOKUP(D$4,$J$6:$L$12,3,FALSE),SIMD2020!P:P,"&gt;"&amp;VLOOKUP(D$4,$J$6:$L$12,2,FALSE))</f>
        <v>331</v>
      </c>
      <c r="E54" s="7">
        <f t="shared" si="7"/>
        <v>0.44369990190348529</v>
      </c>
      <c r="F54" s="7">
        <f t="shared" si="8"/>
        <v>0.23727598566308244</v>
      </c>
      <c r="G54" s="3">
        <v>1.6999999999999999E-7</v>
      </c>
      <c r="J54" s="6"/>
      <c r="K54" s="6"/>
      <c r="L54" s="3"/>
    </row>
    <row r="55" spans="1:12" hidden="1">
      <c r="A55" s="3">
        <f t="shared" si="6"/>
        <v>20</v>
      </c>
      <c r="B55" s="3" t="s">
        <v>7002</v>
      </c>
      <c r="C55" s="3">
        <f>COUNTIF(SIMD2020!C:C,'Local Authority Analysis'!B55)</f>
        <v>312</v>
      </c>
      <c r="D55" s="3">
        <f>COUNTIFS(SIMD2020!C:C,'Local Authority Analysis'!B55,SIMD2020!P:P,"&lt;="&amp;VLOOKUP(D$4,$J$6:$L$12,3,FALSE),SIMD2020!P:P,"&gt;"&amp;VLOOKUP(D$4,$J$6:$L$12,2,FALSE))</f>
        <v>31</v>
      </c>
      <c r="E55" s="7">
        <f t="shared" si="7"/>
        <v>9.9359134358974352E-2</v>
      </c>
      <c r="F55" s="7">
        <f t="shared" si="8"/>
        <v>2.2222222222222223E-2</v>
      </c>
      <c r="G55" s="3">
        <v>1.6E-7</v>
      </c>
      <c r="J55" s="6"/>
      <c r="K55" s="6"/>
      <c r="L55" s="3"/>
    </row>
    <row r="56" spans="1:12" hidden="1">
      <c r="A56" s="3">
        <f t="shared" si="6"/>
        <v>1</v>
      </c>
      <c r="B56" s="3" t="s">
        <v>7003</v>
      </c>
      <c r="C56" s="3">
        <f>COUNTIF(SIMD2020!C:C,'Local Authority Analysis'!B56)</f>
        <v>114</v>
      </c>
      <c r="D56" s="3">
        <f>COUNTIFS(SIMD2020!C:C,'Local Authority Analysis'!B56,SIMD2020!P:P,"&lt;="&amp;VLOOKUP(D$4,$J$6:$L$12,3,FALSE),SIMD2020!P:P,"&gt;"&amp;VLOOKUP(D$4,$J$6:$L$12,2,FALSE))</f>
        <v>51</v>
      </c>
      <c r="E56" s="7">
        <f t="shared" si="7"/>
        <v>0.44736857105263156</v>
      </c>
      <c r="F56" s="7">
        <f t="shared" si="8"/>
        <v>3.6559139784946237E-2</v>
      </c>
      <c r="G56" s="3">
        <v>1.4999999999999999E-7</v>
      </c>
      <c r="J56" s="6"/>
      <c r="K56" s="6"/>
      <c r="L56" s="3"/>
    </row>
    <row r="57" spans="1:12" hidden="1">
      <c r="A57" s="3">
        <f t="shared" si="6"/>
        <v>21</v>
      </c>
      <c r="B57" s="3" t="s">
        <v>7004</v>
      </c>
      <c r="C57" s="3">
        <f>COUNTIF(SIMD2020!C:C,'Local Authority Analysis'!B57)</f>
        <v>115</v>
      </c>
      <c r="D57" s="3">
        <f>COUNTIFS(SIMD2020!C:C,'Local Authority Analysis'!B57,SIMD2020!P:P,"&lt;="&amp;VLOOKUP(D$4,$J$6:$L$12,3,FALSE),SIMD2020!P:P,"&gt;"&amp;VLOOKUP(D$4,$J$6:$L$12,2,FALSE))</f>
        <v>11</v>
      </c>
      <c r="E57" s="7">
        <f t="shared" si="7"/>
        <v>9.5652313913043477E-2</v>
      </c>
      <c r="F57" s="7">
        <f t="shared" si="8"/>
        <v>7.8853046594982087E-3</v>
      </c>
      <c r="G57" s="3">
        <v>1.4000000000000001E-7</v>
      </c>
      <c r="J57" s="6"/>
      <c r="K57" s="6"/>
      <c r="L57" s="3"/>
    </row>
    <row r="58" spans="1:12" hidden="1">
      <c r="A58" s="3">
        <f t="shared" si="6"/>
        <v>28</v>
      </c>
      <c r="B58" s="3" t="s">
        <v>7005</v>
      </c>
      <c r="C58" s="3">
        <f>COUNTIF(SIMD2020!C:C,'Local Authority Analysis'!B58)</f>
        <v>126</v>
      </c>
      <c r="D58" s="3">
        <f>COUNTIFS(SIMD2020!C:C,'Local Authority Analysis'!B58,SIMD2020!P:P,"&lt;="&amp;VLOOKUP(D$4,$J$6:$L$12,3,FALSE),SIMD2020!P:P,"&gt;"&amp;VLOOKUP(D$4,$J$6:$L$12,2,FALSE))</f>
        <v>4</v>
      </c>
      <c r="E58" s="7">
        <f t="shared" si="7"/>
        <v>3.1746161746031745E-2</v>
      </c>
      <c r="F58" s="7">
        <f t="shared" si="8"/>
        <v>2.8673835125448029E-3</v>
      </c>
      <c r="G58" s="3">
        <v>1.3E-7</v>
      </c>
      <c r="J58" s="6"/>
      <c r="K58" s="6"/>
      <c r="L58" s="3"/>
    </row>
    <row r="59" spans="1:12" hidden="1">
      <c r="A59" s="3">
        <f t="shared" si="6"/>
        <v>3</v>
      </c>
      <c r="B59" s="3" t="s">
        <v>7006</v>
      </c>
      <c r="C59" s="3">
        <f>COUNTIF(SIMD2020!C:C,'Local Authority Analysis'!B59)</f>
        <v>186</v>
      </c>
      <c r="D59" s="3">
        <f>COUNTIFS(SIMD2020!C:C,'Local Authority Analysis'!B59,SIMD2020!P:P,"&lt;="&amp;VLOOKUP(D$4,$J$6:$L$12,3,FALSE),SIMD2020!P:P,"&gt;"&amp;VLOOKUP(D$4,$J$6:$L$12,2,FALSE))</f>
        <v>74</v>
      </c>
      <c r="E59" s="7">
        <f t="shared" si="7"/>
        <v>0.39784958236559137</v>
      </c>
      <c r="F59" s="7">
        <f t="shared" si="8"/>
        <v>5.3046594982078851E-2</v>
      </c>
      <c r="G59" s="3">
        <v>1.1999999999999999E-7</v>
      </c>
      <c r="J59" s="6"/>
      <c r="K59" s="6"/>
      <c r="L59" s="3"/>
    </row>
    <row r="60" spans="1:12" hidden="1">
      <c r="A60" s="3">
        <f t="shared" si="6"/>
        <v>6</v>
      </c>
      <c r="B60" s="3" t="s">
        <v>7007</v>
      </c>
      <c r="C60" s="3">
        <f>COUNTIF(SIMD2020!C:C,'Local Authority Analysis'!B60)</f>
        <v>447</v>
      </c>
      <c r="D60" s="3">
        <f>COUNTIFS(SIMD2020!C:C,'Local Authority Analysis'!B60,SIMD2020!P:P,"&lt;="&amp;VLOOKUP(D$4,$J$6:$L$12,3,FALSE),SIMD2020!P:P,"&gt;"&amp;VLOOKUP(D$4,$J$6:$L$12,2,FALSE))</f>
        <v>155</v>
      </c>
      <c r="E60" s="7">
        <f t="shared" si="7"/>
        <v>0.34675626212527966</v>
      </c>
      <c r="F60" s="7">
        <f t="shared" si="8"/>
        <v>0.1111111111111111</v>
      </c>
      <c r="G60" s="3">
        <v>1.1000000000000001E-7</v>
      </c>
      <c r="J60" s="6"/>
      <c r="K60" s="6"/>
      <c r="L60" s="3"/>
    </row>
    <row r="61" spans="1:12" hidden="1">
      <c r="A61" s="3">
        <f t="shared" si="6"/>
        <v>31</v>
      </c>
      <c r="B61" s="3" t="s">
        <v>7008</v>
      </c>
      <c r="C61" s="3">
        <f>COUNTIF(SIMD2020!C:C,'Local Authority Analysis'!B61)</f>
        <v>29</v>
      </c>
      <c r="D61" s="3">
        <f>COUNTIFS(SIMD2020!C:C,'Local Authority Analysis'!B61,SIMD2020!P:P,"&lt;="&amp;VLOOKUP(D$4,$J$6:$L$12,3,FALSE),SIMD2020!P:P,"&gt;"&amp;VLOOKUP(D$4,$J$6:$L$12,2,FALSE))</f>
        <v>0</v>
      </c>
      <c r="E61" s="7">
        <f t="shared" si="7"/>
        <v>9.9999999999999995E-8</v>
      </c>
      <c r="F61" s="7">
        <f t="shared" si="8"/>
        <v>0</v>
      </c>
      <c r="G61" s="3">
        <v>9.9999999999999995E-8</v>
      </c>
      <c r="J61" s="6"/>
      <c r="K61" s="6"/>
      <c r="L61" s="3"/>
    </row>
    <row r="62" spans="1:12" hidden="1">
      <c r="A62" s="3">
        <f t="shared" si="6"/>
        <v>26</v>
      </c>
      <c r="B62" s="3" t="s">
        <v>7009</v>
      </c>
      <c r="C62" s="3">
        <f>COUNTIF(SIMD2020!C:C,'Local Authority Analysis'!B62)</f>
        <v>186</v>
      </c>
      <c r="D62" s="3">
        <f>COUNTIFS(SIMD2020!C:C,'Local Authority Analysis'!B62,SIMD2020!P:P,"&lt;="&amp;VLOOKUP(D$4,$J$6:$L$12,3,FALSE),SIMD2020!P:P,"&gt;"&amp;VLOOKUP(D$4,$J$6:$L$12,2,FALSE))</f>
        <v>11</v>
      </c>
      <c r="E62" s="7">
        <f t="shared" si="7"/>
        <v>5.9139874946236563E-2</v>
      </c>
      <c r="F62" s="7">
        <f t="shared" si="8"/>
        <v>7.8853046594982087E-3</v>
      </c>
      <c r="G62" s="3">
        <v>8.9999999999999999E-8</v>
      </c>
      <c r="J62" s="6"/>
      <c r="K62" s="6"/>
      <c r="L62" s="3"/>
    </row>
    <row r="63" spans="1:12" hidden="1">
      <c r="A63" s="3">
        <f t="shared" si="6"/>
        <v>9</v>
      </c>
      <c r="B63" s="3" t="s">
        <v>7010</v>
      </c>
      <c r="C63" s="3">
        <f>COUNTIF(SIMD2020!C:C,'Local Authority Analysis'!B63)</f>
        <v>225</v>
      </c>
      <c r="D63" s="3">
        <f>COUNTIFS(SIMD2020!C:C,'Local Authority Analysis'!B63,SIMD2020!P:P,"&lt;="&amp;VLOOKUP(D$4,$J$6:$L$12,3,FALSE),SIMD2020!P:P,"&gt;"&amp;VLOOKUP(D$4,$J$6:$L$12,2,FALSE))</f>
        <v>54</v>
      </c>
      <c r="E63" s="7">
        <f t="shared" si="7"/>
        <v>0.24000008</v>
      </c>
      <c r="F63" s="7">
        <f t="shared" si="8"/>
        <v>3.870967741935484E-2</v>
      </c>
      <c r="G63" s="3">
        <v>8.0000000000000002E-8</v>
      </c>
      <c r="J63" s="6"/>
      <c r="K63" s="6"/>
      <c r="L63" s="3"/>
    </row>
    <row r="64" spans="1:12" hidden="1">
      <c r="A64" s="3">
        <f t="shared" si="6"/>
        <v>25</v>
      </c>
      <c r="B64" s="3" t="s">
        <v>7011</v>
      </c>
      <c r="C64" s="3">
        <f>COUNTIF(SIMD2020!C:C,'Local Authority Analysis'!B64)</f>
        <v>143</v>
      </c>
      <c r="D64" s="3">
        <f>COUNTIFS(SIMD2020!C:C,'Local Authority Analysis'!B64,SIMD2020!P:P,"&lt;="&amp;VLOOKUP(D$4,$J$6:$L$12,3,FALSE),SIMD2020!P:P,"&gt;"&amp;VLOOKUP(D$4,$J$6:$L$12,2,FALSE))</f>
        <v>9</v>
      </c>
      <c r="E64" s="7">
        <f t="shared" si="7"/>
        <v>6.2937132937062948E-2</v>
      </c>
      <c r="F64" s="7">
        <f t="shared" si="8"/>
        <v>6.4516129032258064E-3</v>
      </c>
      <c r="G64" s="3">
        <v>7.0000000000000005E-8</v>
      </c>
      <c r="J64" s="6"/>
      <c r="K64" s="6"/>
      <c r="L64" s="3"/>
    </row>
    <row r="65" spans="1:12" hidden="1">
      <c r="A65" s="3">
        <f t="shared" si="6"/>
        <v>32</v>
      </c>
      <c r="B65" s="3" t="s">
        <v>7018</v>
      </c>
      <c r="C65" s="3">
        <f>COUNTIF(SIMD2020!C:C,'Local Authority Analysis'!B65)</f>
        <v>30</v>
      </c>
      <c r="D65" s="3">
        <f>COUNTIFS(SIMD2020!C:C,'Local Authority Analysis'!B65,SIMD2020!P:P,"&lt;="&amp;VLOOKUP(D$4,$J$6:$L$12,3,FALSE),SIMD2020!P:P,"&gt;"&amp;VLOOKUP(D$4,$J$6:$L$12,2,FALSE))</f>
        <v>0</v>
      </c>
      <c r="E65" s="7">
        <f t="shared" si="7"/>
        <v>5.9999999999999995E-8</v>
      </c>
      <c r="F65" s="7">
        <f t="shared" si="8"/>
        <v>0</v>
      </c>
      <c r="G65" s="3">
        <v>5.9999999999999995E-8</v>
      </c>
      <c r="J65" s="6"/>
      <c r="K65" s="6"/>
      <c r="L65" s="3"/>
    </row>
    <row r="66" spans="1:12" hidden="1">
      <c r="A66" s="3">
        <f t="shared" si="6"/>
        <v>12</v>
      </c>
      <c r="B66" s="3" t="s">
        <v>7012</v>
      </c>
      <c r="C66" s="3">
        <f>COUNTIF(SIMD2020!C:C,'Local Authority Analysis'!B66)</f>
        <v>153</v>
      </c>
      <c r="D66" s="3">
        <f>COUNTIFS(SIMD2020!C:C,'Local Authority Analysis'!B66,SIMD2020!P:P,"&lt;="&amp;VLOOKUP(D$4,$J$6:$L$12,3,FALSE),SIMD2020!P:P,"&gt;"&amp;VLOOKUP(D$4,$J$6:$L$12,2,FALSE))</f>
        <v>27</v>
      </c>
      <c r="E66" s="7">
        <f t="shared" si="7"/>
        <v>0.17647063823529413</v>
      </c>
      <c r="F66" s="7">
        <f t="shared" si="8"/>
        <v>1.935483870967742E-2</v>
      </c>
      <c r="G66" s="3">
        <v>4.9999999999999998E-8</v>
      </c>
      <c r="J66" s="6"/>
      <c r="K66" s="6"/>
      <c r="L66" s="3"/>
    </row>
    <row r="67" spans="1:12" hidden="1">
      <c r="A67" s="3">
        <f t="shared" si="6"/>
        <v>10</v>
      </c>
      <c r="B67" s="3" t="s">
        <v>7013</v>
      </c>
      <c r="C67" s="3">
        <f>COUNTIF(SIMD2020!C:C,'Local Authority Analysis'!B67)</f>
        <v>431</v>
      </c>
      <c r="D67" s="3">
        <f>COUNTIFS(SIMD2020!C:C,'Local Authority Analysis'!B67,SIMD2020!P:P,"&lt;="&amp;VLOOKUP(D$4,$J$6:$L$12,3,FALSE),SIMD2020!P:P,"&gt;"&amp;VLOOKUP(D$4,$J$6:$L$12,2,FALSE))</f>
        <v>88</v>
      </c>
      <c r="E67" s="7">
        <f t="shared" si="7"/>
        <v>0.20417637410672854</v>
      </c>
      <c r="F67" s="7">
        <f t="shared" si="8"/>
        <v>6.308243727598567E-2</v>
      </c>
      <c r="G67" s="3">
        <v>4.0000000000000001E-8</v>
      </c>
      <c r="J67" s="6"/>
      <c r="K67" s="6"/>
      <c r="L67" s="3"/>
    </row>
    <row r="68" spans="1:12" hidden="1">
      <c r="A68" s="3">
        <f t="shared" si="6"/>
        <v>15</v>
      </c>
      <c r="B68" s="3" t="s">
        <v>7014</v>
      </c>
      <c r="C68" s="3">
        <f>COUNTIF(SIMD2020!C:C,'Local Authority Analysis'!B68)</f>
        <v>121</v>
      </c>
      <c r="D68" s="3">
        <f>COUNTIFS(SIMD2020!C:C,'Local Authority Analysis'!B68,SIMD2020!P:P,"&lt;="&amp;VLOOKUP(D$4,$J$6:$L$12,3,FALSE),SIMD2020!P:P,"&gt;"&amp;VLOOKUP(D$4,$J$6:$L$12,2,FALSE))</f>
        <v>15</v>
      </c>
      <c r="E68" s="7">
        <f t="shared" si="7"/>
        <v>0.12396697214876033</v>
      </c>
      <c r="F68" s="7">
        <f t="shared" si="8"/>
        <v>1.0752688172043012E-2</v>
      </c>
      <c r="G68" s="3">
        <v>2.9999999999999997E-8</v>
      </c>
      <c r="J68" s="6"/>
      <c r="K68" s="6"/>
      <c r="L68" s="3"/>
    </row>
    <row r="69" spans="1:12" hidden="1">
      <c r="A69" s="3">
        <f t="shared" si="6"/>
        <v>4</v>
      </c>
      <c r="B69" s="3" t="s">
        <v>7015</v>
      </c>
      <c r="C69" s="3">
        <f>COUNTIF(SIMD2020!C:C,'Local Authority Analysis'!B69)</f>
        <v>121</v>
      </c>
      <c r="D69" s="3">
        <f>COUNTIFS(SIMD2020!C:C,'Local Authority Analysis'!B69,SIMD2020!P:P,"&lt;="&amp;VLOOKUP(D$4,$J$6:$L$12,3,FALSE),SIMD2020!P:P,"&gt;"&amp;VLOOKUP(D$4,$J$6:$L$12,2,FALSE))</f>
        <v>48</v>
      </c>
      <c r="E69" s="7">
        <f t="shared" si="7"/>
        <v>0.39669423487603306</v>
      </c>
      <c r="F69" s="7">
        <f t="shared" si="8"/>
        <v>3.4408602150537634E-2</v>
      </c>
      <c r="G69" s="3">
        <v>2E-8</v>
      </c>
      <c r="J69" s="6"/>
      <c r="K69" s="6"/>
      <c r="L69" s="3"/>
    </row>
    <row r="70" spans="1:12" hidden="1">
      <c r="A70" s="3">
        <f t="shared" si="6"/>
        <v>14</v>
      </c>
      <c r="B70" s="3" t="s">
        <v>7016</v>
      </c>
      <c r="C70" s="3">
        <f>COUNTIF(SIMD2020!C:C,'Local Authority Analysis'!B70)</f>
        <v>239</v>
      </c>
      <c r="D70" s="3">
        <f>COUNTIFS(SIMD2020!C:C,'Local Authority Analysis'!B70,SIMD2020!P:P,"&lt;="&amp;VLOOKUP(D$4,$J$6:$L$12,3,FALSE),SIMD2020!P:P,"&gt;"&amp;VLOOKUP(D$4,$J$6:$L$12,2,FALSE))</f>
        <v>37</v>
      </c>
      <c r="E70" s="7">
        <f t="shared" si="7"/>
        <v>0.15481172548117153</v>
      </c>
      <c r="F70" s="7">
        <f t="shared" si="8"/>
        <v>2.6523297491039426E-2</v>
      </c>
      <c r="G70" s="3">
        <v>1E-8</v>
      </c>
      <c r="J70" s="6"/>
      <c r="K70" s="6"/>
      <c r="L70" s="3"/>
    </row>
    <row r="71" spans="1:12">
      <c r="I71" s="6"/>
      <c r="L71" s="3"/>
    </row>
  </sheetData>
  <sheetProtection sheet="1" autoFilter="0" pivotTables="0"/>
  <mergeCells count="3">
    <mergeCell ref="C3:D3"/>
    <mergeCell ref="B3:B4"/>
    <mergeCell ref="F3:F4"/>
  </mergeCells>
  <dataValidations count="3">
    <dataValidation type="list" allowBlank="1" showInputMessage="1" showErrorMessage="1" sqref="E4">
      <formula1>$M$5:$M$12</formula1>
    </dataValidation>
    <dataValidation type="list" allowBlank="1" showInputMessage="1" showErrorMessage="1" sqref="C37:C38">
      <formula1>$J$7:$J$12</formula1>
    </dataValidation>
    <dataValidation type="list" allowBlank="1" showInputMessage="1" showErrorMessage="1" sqref="D4">
      <formula1>$J$6:$J$12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SIMD2020!$H$1:$O$1</xm:f>
          </x14:formula1>
          <xm:sqref>D37:D38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Normal="100" workbookViewId="0"/>
  </sheetViews>
  <sheetFormatPr defaultRowHeight="15"/>
  <cols>
    <col min="1" max="1" width="4.140625" style="3" customWidth="1"/>
    <col min="2" max="2" width="42.28515625" style="3" bestFit="1" customWidth="1"/>
    <col min="3" max="3" width="25.28515625" style="3" customWidth="1"/>
    <col min="4" max="4" width="27.5703125" style="3" bestFit="1" customWidth="1"/>
    <col min="5" max="5" width="35.28515625" style="3" customWidth="1"/>
    <col min="6" max="6" width="21" style="3" bestFit="1" customWidth="1"/>
    <col min="7" max="7" width="16.7109375" style="3" bestFit="1" customWidth="1"/>
    <col min="8" max="8" width="10.85546875" style="3" bestFit="1" customWidth="1"/>
    <col min="9" max="9" width="14.140625" style="3" bestFit="1" customWidth="1"/>
    <col min="10" max="11" width="21" style="3" hidden="1" customWidth="1"/>
    <col min="12" max="12" width="24.28515625" style="6" hidden="1" customWidth="1"/>
    <col min="13" max="14" width="9.140625" style="3" hidden="1" customWidth="1"/>
    <col min="15" max="16384" width="9.140625" style="3"/>
  </cols>
  <sheetData>
    <row r="1" spans="1:14" s="8" customFormat="1" ht="26.25">
      <c r="A1" s="9"/>
      <c r="B1" s="9"/>
      <c r="C1" s="10" t="s">
        <v>14322</v>
      </c>
      <c r="D1" s="10"/>
      <c r="E1" s="10"/>
      <c r="F1" s="10"/>
    </row>
    <row r="2" spans="1:14">
      <c r="C2" s="25" t="s">
        <v>14713</v>
      </c>
      <c r="L2" s="3"/>
    </row>
    <row r="3" spans="1:14">
      <c r="B3" s="27" t="s">
        <v>14314</v>
      </c>
      <c r="C3" s="26" t="s">
        <v>7017</v>
      </c>
      <c r="D3" s="26"/>
      <c r="E3" s="14" t="s">
        <v>14316</v>
      </c>
      <c r="F3" s="27" t="s">
        <v>7019</v>
      </c>
      <c r="L3" s="3"/>
    </row>
    <row r="4" spans="1:14">
      <c r="B4" s="28"/>
      <c r="C4" s="12" t="s">
        <v>14178</v>
      </c>
      <c r="D4" s="17" t="s">
        <v>13845</v>
      </c>
      <c r="E4" s="15" t="s">
        <v>14690</v>
      </c>
      <c r="F4" s="28"/>
      <c r="L4" s="3"/>
    </row>
    <row r="5" spans="1:14">
      <c r="A5" s="3">
        <v>1</v>
      </c>
      <c r="B5" s="12" t="str">
        <f>VLOOKUP(A5,$A$83:$F$155,2,FALSE)</f>
        <v>Glasgow Maryhill and Springburn</v>
      </c>
      <c r="C5" s="12">
        <f>VLOOKUP($B5,$B$83:$F$155,2,FALSE)</f>
        <v>90</v>
      </c>
      <c r="D5" s="12">
        <f>VLOOKUP($B5,$B$83:$F$155,3,FALSE)</f>
        <v>56</v>
      </c>
      <c r="E5" s="13">
        <f>VLOOKUP($B5,$B$83:$F$155,4,FALSE)</f>
        <v>0.62222252222222219</v>
      </c>
      <c r="F5" s="13">
        <f>VLOOKUP($B5,$B$83:$F$155,5,FALSE)</f>
        <v>4.014336917562724E-2</v>
      </c>
      <c r="L5" s="3"/>
      <c r="M5" s="3" t="s">
        <v>14682</v>
      </c>
      <c r="N5" s="3">
        <v>1</v>
      </c>
    </row>
    <row r="6" spans="1:14">
      <c r="A6" s="3">
        <v>2</v>
      </c>
      <c r="B6" s="19" t="str">
        <f t="shared" ref="B6:B69" si="0">VLOOKUP(A6,$A$83:$F$155,2,FALSE)</f>
        <v>Glasgow Provan</v>
      </c>
      <c r="C6" s="19">
        <f t="shared" ref="C6:C69" si="1">VLOOKUP($B6,$B$83:$F$155,2,FALSE)</f>
        <v>98</v>
      </c>
      <c r="D6" s="19">
        <f t="shared" ref="D6:D69" si="2">VLOOKUP($B6,$B$83:$F$155,3,FALSE)</f>
        <v>60</v>
      </c>
      <c r="E6" s="13">
        <f t="shared" ref="E6:E69" si="3">VLOOKUP($B6,$B$83:$F$155,4,FALSE)</f>
        <v>0.61224520795918369</v>
      </c>
      <c r="F6" s="13">
        <f t="shared" ref="F6:F69" si="4">VLOOKUP($B6,$B$83:$F$155,5,FALSE)</f>
        <v>4.3010752688172046E-2</v>
      </c>
      <c r="J6" s="3" t="s">
        <v>14317</v>
      </c>
      <c r="K6" s="3">
        <v>0.8</v>
      </c>
      <c r="L6" s="3">
        <v>1</v>
      </c>
      <c r="M6" s="3" t="s">
        <v>14683</v>
      </c>
      <c r="N6" s="3">
        <v>2</v>
      </c>
    </row>
    <row r="7" spans="1:14">
      <c r="A7" s="3">
        <v>3</v>
      </c>
      <c r="B7" s="19" t="str">
        <f t="shared" si="0"/>
        <v>Glasgow Pollok</v>
      </c>
      <c r="C7" s="19">
        <f t="shared" si="1"/>
        <v>101</v>
      </c>
      <c r="D7" s="19">
        <f t="shared" si="2"/>
        <v>51</v>
      </c>
      <c r="E7" s="13">
        <f t="shared" si="3"/>
        <v>0.50495084504950494</v>
      </c>
      <c r="F7" s="13">
        <f t="shared" si="4"/>
        <v>3.6559139784946237E-2</v>
      </c>
      <c r="J7" s="5" t="s">
        <v>13850</v>
      </c>
      <c r="K7" s="5">
        <v>0</v>
      </c>
      <c r="L7" s="3">
        <v>0.4</v>
      </c>
      <c r="M7" s="3" t="s">
        <v>14684</v>
      </c>
      <c r="N7" s="3">
        <v>3</v>
      </c>
    </row>
    <row r="8" spans="1:14">
      <c r="A8" s="3">
        <v>4</v>
      </c>
      <c r="B8" s="19" t="str">
        <f t="shared" si="0"/>
        <v>Glasgow Shettleston</v>
      </c>
      <c r="C8" s="19">
        <f t="shared" si="1"/>
        <v>93</v>
      </c>
      <c r="D8" s="19">
        <f t="shared" si="2"/>
        <v>46</v>
      </c>
      <c r="E8" s="13">
        <f t="shared" si="3"/>
        <v>0.4946239759139785</v>
      </c>
      <c r="F8" s="13">
        <f t="shared" si="4"/>
        <v>3.2974910394265235E-2</v>
      </c>
      <c r="J8" s="5" t="s">
        <v>13849</v>
      </c>
      <c r="K8" s="5">
        <v>0</v>
      </c>
      <c r="L8" s="3">
        <v>0.3</v>
      </c>
      <c r="M8" s="3" t="s">
        <v>14686</v>
      </c>
      <c r="N8" s="3">
        <v>4</v>
      </c>
    </row>
    <row r="9" spans="1:14">
      <c r="A9" s="3">
        <v>5</v>
      </c>
      <c r="B9" s="19" t="str">
        <f t="shared" si="0"/>
        <v>Cunninghame South</v>
      </c>
      <c r="C9" s="19">
        <f t="shared" si="1"/>
        <v>92</v>
      </c>
      <c r="D9" s="19">
        <f t="shared" si="2"/>
        <v>45</v>
      </c>
      <c r="E9" s="13">
        <f t="shared" si="3"/>
        <v>0.48913062478260871</v>
      </c>
      <c r="F9" s="13">
        <f t="shared" si="4"/>
        <v>3.2258064516129031E-2</v>
      </c>
      <c r="J9" s="5" t="s">
        <v>13845</v>
      </c>
      <c r="K9" s="5">
        <v>0</v>
      </c>
      <c r="L9" s="3">
        <v>0.2</v>
      </c>
      <c r="M9" s="3" t="s">
        <v>14687</v>
      </c>
      <c r="N9" s="3">
        <v>5</v>
      </c>
    </row>
    <row r="10" spans="1:14">
      <c r="A10" s="3">
        <v>6</v>
      </c>
      <c r="B10" s="19" t="str">
        <f t="shared" si="0"/>
        <v>Greenock and Inverclyde</v>
      </c>
      <c r="C10" s="19">
        <f t="shared" si="1"/>
        <v>107</v>
      </c>
      <c r="D10" s="19">
        <f t="shared" si="2"/>
        <v>51</v>
      </c>
      <c r="E10" s="13">
        <f t="shared" si="3"/>
        <v>0.47663574401869158</v>
      </c>
      <c r="F10" s="13">
        <f t="shared" si="4"/>
        <v>3.6559139784946237E-2</v>
      </c>
      <c r="J10" s="5" t="s">
        <v>13846</v>
      </c>
      <c r="K10" s="5">
        <v>0</v>
      </c>
      <c r="L10" s="3">
        <v>0.15</v>
      </c>
      <c r="M10" s="3" t="s">
        <v>14688</v>
      </c>
      <c r="N10" s="3">
        <v>6</v>
      </c>
    </row>
    <row r="11" spans="1:14">
      <c r="A11" s="3">
        <v>7</v>
      </c>
      <c r="B11" s="19" t="str">
        <f t="shared" si="0"/>
        <v>Glasgow Anniesland</v>
      </c>
      <c r="C11" s="19">
        <f t="shared" si="1"/>
        <v>92</v>
      </c>
      <c r="D11" s="19">
        <f t="shared" si="2"/>
        <v>41</v>
      </c>
      <c r="E11" s="13">
        <f t="shared" si="3"/>
        <v>0.44565245391304348</v>
      </c>
      <c r="F11" s="13">
        <f t="shared" si="4"/>
        <v>2.9390681003584228E-2</v>
      </c>
      <c r="J11" s="5" t="s">
        <v>13847</v>
      </c>
      <c r="K11" s="5">
        <v>0</v>
      </c>
      <c r="L11" s="3">
        <v>0.1</v>
      </c>
      <c r="M11" s="3" t="s">
        <v>14689</v>
      </c>
      <c r="N11" s="3">
        <v>7</v>
      </c>
    </row>
    <row r="12" spans="1:14">
      <c r="A12" s="3">
        <v>8</v>
      </c>
      <c r="B12" s="19" t="str">
        <f t="shared" si="0"/>
        <v>Motherwell and Wishaw</v>
      </c>
      <c r="C12" s="19">
        <f t="shared" si="1"/>
        <v>101</v>
      </c>
      <c r="D12" s="19">
        <f t="shared" si="2"/>
        <v>44</v>
      </c>
      <c r="E12" s="13">
        <f t="shared" si="3"/>
        <v>0.43564374435643566</v>
      </c>
      <c r="F12" s="13">
        <f t="shared" si="4"/>
        <v>3.1541218637992835E-2</v>
      </c>
      <c r="J12" s="5" t="s">
        <v>13848</v>
      </c>
      <c r="K12" s="5">
        <v>0</v>
      </c>
      <c r="L12" s="3">
        <v>0.05</v>
      </c>
      <c r="M12" s="3" t="s">
        <v>14690</v>
      </c>
      <c r="N12" s="3">
        <v>8</v>
      </c>
    </row>
    <row r="13" spans="1:14">
      <c r="A13" s="3">
        <v>9</v>
      </c>
      <c r="B13" s="19" t="str">
        <f t="shared" si="0"/>
        <v>Airdrie and Shotts</v>
      </c>
      <c r="C13" s="19">
        <f t="shared" si="1"/>
        <v>95</v>
      </c>
      <c r="D13" s="19">
        <f t="shared" si="2"/>
        <v>40</v>
      </c>
      <c r="E13" s="13">
        <f t="shared" si="3"/>
        <v>0.42105280157894737</v>
      </c>
      <c r="F13" s="13">
        <f t="shared" si="4"/>
        <v>2.8673835125448029E-2</v>
      </c>
      <c r="L13" s="3"/>
    </row>
    <row r="14" spans="1:14">
      <c r="A14" s="3">
        <v>10</v>
      </c>
      <c r="B14" s="19" t="str">
        <f t="shared" si="0"/>
        <v>Dundee City East</v>
      </c>
      <c r="C14" s="19">
        <f t="shared" si="1"/>
        <v>94</v>
      </c>
      <c r="D14" s="19">
        <f t="shared" si="2"/>
        <v>39</v>
      </c>
      <c r="E14" s="13">
        <f t="shared" si="3"/>
        <v>0.41489420702127661</v>
      </c>
      <c r="F14" s="13">
        <f t="shared" si="4"/>
        <v>2.7956989247311829E-2</v>
      </c>
      <c r="L14" s="3"/>
    </row>
    <row r="15" spans="1:14">
      <c r="A15" s="3">
        <v>11</v>
      </c>
      <c r="B15" s="19" t="str">
        <f t="shared" si="0"/>
        <v>Kirkcaldy</v>
      </c>
      <c r="C15" s="19">
        <f t="shared" si="1"/>
        <v>105</v>
      </c>
      <c r="D15" s="19">
        <f t="shared" si="2"/>
        <v>41</v>
      </c>
      <c r="E15" s="13">
        <f t="shared" si="3"/>
        <v>0.3904765704761905</v>
      </c>
      <c r="F15" s="13">
        <f t="shared" si="4"/>
        <v>2.9390681003584228E-2</v>
      </c>
      <c r="L15" s="3"/>
    </row>
    <row r="16" spans="1:14">
      <c r="A16" s="3">
        <v>12</v>
      </c>
      <c r="B16" s="19" t="str">
        <f t="shared" si="0"/>
        <v>Glasgow Southside</v>
      </c>
      <c r="C16" s="19">
        <f t="shared" si="1"/>
        <v>82</v>
      </c>
      <c r="D16" s="19">
        <f t="shared" si="2"/>
        <v>32</v>
      </c>
      <c r="E16" s="13">
        <f t="shared" si="3"/>
        <v>0.39024424243902439</v>
      </c>
      <c r="F16" s="13">
        <f t="shared" si="4"/>
        <v>2.2939068100358423E-2</v>
      </c>
      <c r="L16" s="3"/>
    </row>
    <row r="17" spans="1:12">
      <c r="A17" s="3">
        <v>13</v>
      </c>
      <c r="B17" s="19" t="str">
        <f t="shared" si="0"/>
        <v>Paisley</v>
      </c>
      <c r="C17" s="19">
        <f t="shared" si="1"/>
        <v>91</v>
      </c>
      <c r="D17" s="19">
        <f t="shared" si="2"/>
        <v>34</v>
      </c>
      <c r="E17" s="13">
        <f t="shared" si="3"/>
        <v>0.37362647362637363</v>
      </c>
      <c r="F17" s="13">
        <f t="shared" si="4"/>
        <v>2.4372759856630826E-2</v>
      </c>
      <c r="L17" s="3"/>
    </row>
    <row r="18" spans="1:12">
      <c r="A18" s="3">
        <v>14</v>
      </c>
      <c r="B18" s="19" t="str">
        <f t="shared" si="0"/>
        <v>Rutherglen</v>
      </c>
      <c r="C18" s="19">
        <f t="shared" si="1"/>
        <v>106</v>
      </c>
      <c r="D18" s="19">
        <f t="shared" si="2"/>
        <v>39</v>
      </c>
      <c r="E18" s="13">
        <f t="shared" si="3"/>
        <v>0.36792456830188675</v>
      </c>
      <c r="F18" s="13">
        <f t="shared" si="4"/>
        <v>2.7956989247311829E-2</v>
      </c>
      <c r="L18" s="3"/>
    </row>
    <row r="19" spans="1:12">
      <c r="A19" s="3">
        <v>15</v>
      </c>
      <c r="B19" s="19" t="str">
        <f t="shared" si="0"/>
        <v>Coatbridge and Chryston</v>
      </c>
      <c r="C19" s="19">
        <f t="shared" si="1"/>
        <v>91</v>
      </c>
      <c r="D19" s="19">
        <f t="shared" si="2"/>
        <v>32</v>
      </c>
      <c r="E19" s="13">
        <f t="shared" si="3"/>
        <v>0.35164850164835165</v>
      </c>
      <c r="F19" s="13">
        <f t="shared" si="4"/>
        <v>2.2939068100358423E-2</v>
      </c>
      <c r="L19" s="3"/>
    </row>
    <row r="20" spans="1:12">
      <c r="A20" s="3">
        <v>16</v>
      </c>
      <c r="B20" s="19" t="str">
        <f t="shared" si="0"/>
        <v>Dundee City West</v>
      </c>
      <c r="C20" s="19">
        <f t="shared" si="1"/>
        <v>94</v>
      </c>
      <c r="D20" s="19">
        <f t="shared" si="2"/>
        <v>33</v>
      </c>
      <c r="E20" s="13">
        <f t="shared" si="3"/>
        <v>0.35106442978723407</v>
      </c>
      <c r="F20" s="13">
        <f t="shared" si="4"/>
        <v>2.3655913978494623E-2</v>
      </c>
      <c r="L20" s="3"/>
    </row>
    <row r="21" spans="1:12">
      <c r="A21" s="3">
        <v>17</v>
      </c>
      <c r="B21" s="19" t="str">
        <f t="shared" si="0"/>
        <v>Uddingston and Bellshill</v>
      </c>
      <c r="C21" s="19">
        <f t="shared" si="1"/>
        <v>97</v>
      </c>
      <c r="D21" s="19">
        <f t="shared" si="2"/>
        <v>30</v>
      </c>
      <c r="E21" s="13">
        <f t="shared" si="3"/>
        <v>0.30927851051546396</v>
      </c>
      <c r="F21" s="13">
        <f t="shared" si="4"/>
        <v>2.1505376344086023E-2</v>
      </c>
      <c r="L21" s="3"/>
    </row>
    <row r="22" spans="1:12">
      <c r="A22" s="3">
        <v>18</v>
      </c>
      <c r="B22" s="19" t="str">
        <f t="shared" si="0"/>
        <v>Cunninghame North</v>
      </c>
      <c r="C22" s="19">
        <f t="shared" si="1"/>
        <v>94</v>
      </c>
      <c r="D22" s="19">
        <f t="shared" si="2"/>
        <v>29</v>
      </c>
      <c r="E22" s="13">
        <f t="shared" si="3"/>
        <v>0.30851083829787235</v>
      </c>
      <c r="F22" s="13">
        <f t="shared" si="4"/>
        <v>2.078853046594982E-2</v>
      </c>
      <c r="L22" s="3"/>
    </row>
    <row r="23" spans="1:12">
      <c r="A23" s="3">
        <v>19</v>
      </c>
      <c r="B23" s="19" t="str">
        <f t="shared" si="0"/>
        <v>Hamilton, Larkhall and Stonehouse</v>
      </c>
      <c r="C23" s="19">
        <f t="shared" si="1"/>
        <v>99</v>
      </c>
      <c r="D23" s="19">
        <f t="shared" si="2"/>
        <v>28</v>
      </c>
      <c r="E23" s="13">
        <f t="shared" si="3"/>
        <v>0.28282833282828279</v>
      </c>
      <c r="F23" s="13">
        <f t="shared" si="4"/>
        <v>2.007168458781362E-2</v>
      </c>
      <c r="L23" s="3"/>
    </row>
    <row r="24" spans="1:12">
      <c r="A24" s="3">
        <v>20</v>
      </c>
      <c r="B24" s="19" t="str">
        <f t="shared" si="0"/>
        <v>Glasgow Cathcart</v>
      </c>
      <c r="C24" s="19">
        <f t="shared" si="1"/>
        <v>96</v>
      </c>
      <c r="D24" s="19">
        <f t="shared" si="2"/>
        <v>27</v>
      </c>
      <c r="E24" s="13">
        <f t="shared" si="3"/>
        <v>0.28125032999999999</v>
      </c>
      <c r="F24" s="13">
        <f t="shared" si="4"/>
        <v>1.935483870967742E-2</v>
      </c>
      <c r="L24" s="3"/>
    </row>
    <row r="25" spans="1:12">
      <c r="A25" s="3">
        <v>21</v>
      </c>
      <c r="B25" s="19" t="str">
        <f t="shared" si="0"/>
        <v>Clydebank and Milngavie</v>
      </c>
      <c r="C25" s="19">
        <f t="shared" si="1"/>
        <v>90</v>
      </c>
      <c r="D25" s="19">
        <f t="shared" si="2"/>
        <v>25</v>
      </c>
      <c r="E25" s="13">
        <f t="shared" si="3"/>
        <v>0.27777833777777777</v>
      </c>
      <c r="F25" s="13">
        <f t="shared" si="4"/>
        <v>1.7921146953405017E-2</v>
      </c>
      <c r="L25" s="3"/>
    </row>
    <row r="26" spans="1:12">
      <c r="A26" s="3">
        <v>22</v>
      </c>
      <c r="B26" s="19" t="str">
        <f t="shared" si="0"/>
        <v>Edinburgh Eastern</v>
      </c>
      <c r="C26" s="19">
        <f t="shared" si="1"/>
        <v>105</v>
      </c>
      <c r="D26" s="19">
        <f t="shared" si="2"/>
        <v>29</v>
      </c>
      <c r="E26" s="13">
        <f t="shared" si="3"/>
        <v>0.27619093619047619</v>
      </c>
      <c r="F26" s="13">
        <f t="shared" si="4"/>
        <v>2.078853046594982E-2</v>
      </c>
      <c r="L26" s="3"/>
    </row>
    <row r="27" spans="1:12">
      <c r="A27" s="3">
        <v>23</v>
      </c>
      <c r="B27" s="19" t="str">
        <f t="shared" si="0"/>
        <v>Kilmarnock and Irvine Valley</v>
      </c>
      <c r="C27" s="19">
        <f t="shared" si="1"/>
        <v>108</v>
      </c>
      <c r="D27" s="19">
        <f t="shared" si="2"/>
        <v>28</v>
      </c>
      <c r="E27" s="13">
        <f t="shared" si="3"/>
        <v>0.25925982925925922</v>
      </c>
      <c r="F27" s="13">
        <f t="shared" si="4"/>
        <v>2.007168458781362E-2</v>
      </c>
      <c r="L27" s="3"/>
    </row>
    <row r="28" spans="1:12">
      <c r="A28" s="3">
        <v>24</v>
      </c>
      <c r="B28" s="19" t="str">
        <f t="shared" si="0"/>
        <v>Carrick, Cumnock and Doon Valley</v>
      </c>
      <c r="C28" s="19">
        <f t="shared" si="1"/>
        <v>103</v>
      </c>
      <c r="D28" s="19">
        <f t="shared" si="2"/>
        <v>26</v>
      </c>
      <c r="E28" s="13">
        <f t="shared" si="3"/>
        <v>0.25242776446601939</v>
      </c>
      <c r="F28" s="13">
        <f t="shared" si="4"/>
        <v>1.863799283154122E-2</v>
      </c>
      <c r="L28" s="3"/>
    </row>
    <row r="29" spans="1:12">
      <c r="A29" s="3">
        <v>25</v>
      </c>
      <c r="B29" s="19" t="str">
        <f t="shared" si="0"/>
        <v>Dumbarton</v>
      </c>
      <c r="C29" s="19">
        <f t="shared" si="1"/>
        <v>102</v>
      </c>
      <c r="D29" s="19">
        <f t="shared" si="2"/>
        <v>25</v>
      </c>
      <c r="E29" s="13">
        <f t="shared" si="3"/>
        <v>0.24509867921568626</v>
      </c>
      <c r="F29" s="13">
        <f t="shared" si="4"/>
        <v>1.7921146953405017E-2</v>
      </c>
      <c r="L29" s="3"/>
    </row>
    <row r="30" spans="1:12">
      <c r="A30" s="3">
        <v>26</v>
      </c>
      <c r="B30" s="19" t="str">
        <f t="shared" si="0"/>
        <v>Falkirk West</v>
      </c>
      <c r="C30" s="19">
        <f t="shared" si="1"/>
        <v>108</v>
      </c>
      <c r="D30" s="19">
        <f t="shared" si="2"/>
        <v>25</v>
      </c>
      <c r="E30" s="13">
        <f t="shared" si="3"/>
        <v>0.23148190148148148</v>
      </c>
      <c r="F30" s="13">
        <f t="shared" si="4"/>
        <v>1.7921146953405017E-2</v>
      </c>
      <c r="L30" s="3"/>
    </row>
    <row r="31" spans="1:12">
      <c r="A31" s="3">
        <v>27</v>
      </c>
      <c r="B31" s="19" t="str">
        <f t="shared" si="0"/>
        <v>Renfrewshire South</v>
      </c>
      <c r="C31" s="19">
        <f t="shared" si="1"/>
        <v>89</v>
      </c>
      <c r="D31" s="19">
        <f t="shared" si="2"/>
        <v>20</v>
      </c>
      <c r="E31" s="13">
        <f t="shared" si="3"/>
        <v>0.2247196211235955</v>
      </c>
      <c r="F31" s="13">
        <f t="shared" si="4"/>
        <v>1.4336917562724014E-2</v>
      </c>
      <c r="L31" s="3"/>
    </row>
    <row r="32" spans="1:12">
      <c r="A32" s="3">
        <v>28</v>
      </c>
      <c r="B32" s="19" t="str">
        <f t="shared" si="0"/>
        <v>Ayr</v>
      </c>
      <c r="C32" s="19">
        <f t="shared" si="1"/>
        <v>105</v>
      </c>
      <c r="D32" s="19">
        <f t="shared" si="2"/>
        <v>23</v>
      </c>
      <c r="E32" s="13">
        <f t="shared" si="3"/>
        <v>0.21904768904761904</v>
      </c>
      <c r="F32" s="13">
        <f t="shared" si="4"/>
        <v>1.6487455197132617E-2</v>
      </c>
      <c r="L32" s="3"/>
    </row>
    <row r="33" spans="1:12">
      <c r="A33" s="3">
        <v>29</v>
      </c>
      <c r="B33" s="19" t="str">
        <f t="shared" si="0"/>
        <v>Mid Fife and Glenrothes</v>
      </c>
      <c r="C33" s="19">
        <f t="shared" si="1"/>
        <v>96</v>
      </c>
      <c r="D33" s="19">
        <f t="shared" si="2"/>
        <v>21</v>
      </c>
      <c r="E33" s="13">
        <f t="shared" si="3"/>
        <v>0.21875037</v>
      </c>
      <c r="F33" s="13">
        <f t="shared" si="4"/>
        <v>1.5053763440860216E-2</v>
      </c>
      <c r="L33" s="3"/>
    </row>
    <row r="34" spans="1:12">
      <c r="A34" s="3">
        <v>30</v>
      </c>
      <c r="B34" s="19" t="str">
        <f t="shared" si="0"/>
        <v>Cowdenbeath</v>
      </c>
      <c r="C34" s="19">
        <f t="shared" si="1"/>
        <v>97</v>
      </c>
      <c r="D34" s="19">
        <f t="shared" si="2"/>
        <v>20</v>
      </c>
      <c r="E34" s="13">
        <f t="shared" si="3"/>
        <v>0.20618595701030926</v>
      </c>
      <c r="F34" s="13">
        <f t="shared" si="4"/>
        <v>1.4336917562724014E-2</v>
      </c>
      <c r="L34" s="3"/>
    </row>
    <row r="35" spans="1:12">
      <c r="A35" s="3">
        <v>31</v>
      </c>
      <c r="B35" s="19" t="str">
        <f t="shared" si="0"/>
        <v>Clackmannanshire and Dunblane</v>
      </c>
      <c r="C35" s="19">
        <f t="shared" si="1"/>
        <v>91</v>
      </c>
      <c r="D35" s="19">
        <f t="shared" si="2"/>
        <v>18</v>
      </c>
      <c r="E35" s="13">
        <f t="shared" si="3"/>
        <v>0.19780282780219779</v>
      </c>
      <c r="F35" s="13">
        <f t="shared" si="4"/>
        <v>1.2903225806451613E-2</v>
      </c>
      <c r="L35" s="3"/>
    </row>
    <row r="36" spans="1:12">
      <c r="A36" s="3">
        <v>32</v>
      </c>
      <c r="B36" s="19" t="str">
        <f t="shared" si="0"/>
        <v>Edinburgh Pentlands</v>
      </c>
      <c r="C36" s="19">
        <f t="shared" si="1"/>
        <v>94</v>
      </c>
      <c r="D36" s="19">
        <f t="shared" si="2"/>
        <v>18</v>
      </c>
      <c r="E36" s="13">
        <f t="shared" si="3"/>
        <v>0.19148985170212765</v>
      </c>
      <c r="F36" s="13">
        <f t="shared" si="4"/>
        <v>1.2903225806451613E-2</v>
      </c>
      <c r="L36" s="3"/>
    </row>
    <row r="37" spans="1:12">
      <c r="A37" s="3">
        <v>33</v>
      </c>
      <c r="B37" s="19" t="str">
        <f t="shared" si="0"/>
        <v>Glasgow Kelvin</v>
      </c>
      <c r="C37" s="19">
        <f t="shared" si="1"/>
        <v>94</v>
      </c>
      <c r="D37" s="19">
        <f t="shared" si="2"/>
        <v>18</v>
      </c>
      <c r="E37" s="13">
        <f t="shared" si="3"/>
        <v>0.19148965170212764</v>
      </c>
      <c r="F37" s="13">
        <f t="shared" si="4"/>
        <v>1.2903225806451613E-2</v>
      </c>
      <c r="L37" s="3"/>
    </row>
    <row r="38" spans="1:12">
      <c r="A38" s="3">
        <v>34</v>
      </c>
      <c r="B38" s="19" t="str">
        <f t="shared" si="0"/>
        <v>Almond Valley</v>
      </c>
      <c r="C38" s="19">
        <f t="shared" si="1"/>
        <v>114</v>
      </c>
      <c r="D38" s="19">
        <f t="shared" si="2"/>
        <v>18</v>
      </c>
      <c r="E38" s="13">
        <f t="shared" si="3"/>
        <v>0.15789475684210524</v>
      </c>
      <c r="F38" s="13">
        <f t="shared" si="4"/>
        <v>1.2903225806451613E-2</v>
      </c>
      <c r="L38" s="3"/>
    </row>
    <row r="39" spans="1:12">
      <c r="A39" s="3">
        <v>35</v>
      </c>
      <c r="B39" s="19" t="str">
        <f t="shared" si="0"/>
        <v>Cumbernauld and Kilsyth</v>
      </c>
      <c r="C39" s="19">
        <f t="shared" si="1"/>
        <v>85</v>
      </c>
      <c r="D39" s="19">
        <f t="shared" si="2"/>
        <v>13</v>
      </c>
      <c r="E39" s="13">
        <f t="shared" si="3"/>
        <v>0.15294131647058826</v>
      </c>
      <c r="F39" s="13">
        <f t="shared" si="4"/>
        <v>9.3189964157706102E-3</v>
      </c>
      <c r="L39" s="3"/>
    </row>
    <row r="40" spans="1:12">
      <c r="A40" s="3">
        <v>36</v>
      </c>
      <c r="B40" s="19" t="str">
        <f t="shared" si="0"/>
        <v>Linlithgow</v>
      </c>
      <c r="C40" s="19">
        <f t="shared" si="1"/>
        <v>125</v>
      </c>
      <c r="D40" s="19">
        <f t="shared" si="2"/>
        <v>19</v>
      </c>
      <c r="E40" s="13">
        <f t="shared" si="3"/>
        <v>0.15200000999999999</v>
      </c>
      <c r="F40" s="13">
        <f t="shared" si="4"/>
        <v>1.3620071684587814E-2</v>
      </c>
      <c r="L40" s="3"/>
    </row>
    <row r="41" spans="1:12">
      <c r="A41" s="3">
        <v>37</v>
      </c>
      <c r="B41" s="19" t="str">
        <f t="shared" si="0"/>
        <v>Dunfermline</v>
      </c>
      <c r="C41" s="19">
        <f t="shared" si="1"/>
        <v>100</v>
      </c>
      <c r="D41" s="19">
        <f t="shared" si="2"/>
        <v>15</v>
      </c>
      <c r="E41" s="13">
        <f t="shared" si="3"/>
        <v>0.15000040000000001</v>
      </c>
      <c r="F41" s="13">
        <f t="shared" si="4"/>
        <v>1.0752688172043012E-2</v>
      </c>
      <c r="L41" s="3"/>
    </row>
    <row r="42" spans="1:12">
      <c r="A42" s="3">
        <v>38</v>
      </c>
      <c r="B42" s="19" t="str">
        <f t="shared" si="0"/>
        <v>Stirling</v>
      </c>
      <c r="C42" s="19">
        <f t="shared" si="1"/>
        <v>102</v>
      </c>
      <c r="D42" s="19">
        <f t="shared" si="2"/>
        <v>15</v>
      </c>
      <c r="E42" s="13">
        <f t="shared" si="3"/>
        <v>0.14705885352941178</v>
      </c>
      <c r="F42" s="13">
        <f t="shared" si="4"/>
        <v>1.0752688172043012E-2</v>
      </c>
      <c r="L42" s="3"/>
    </row>
    <row r="43" spans="1:12">
      <c r="A43" s="3">
        <v>39</v>
      </c>
      <c r="B43" s="19" t="str">
        <f t="shared" si="0"/>
        <v>Galloway and West Dumfries</v>
      </c>
      <c r="C43" s="19">
        <f t="shared" si="1"/>
        <v>98</v>
      </c>
      <c r="D43" s="19">
        <f t="shared" si="2"/>
        <v>14</v>
      </c>
      <c r="E43" s="13">
        <f t="shared" si="3"/>
        <v>0.14285776285714286</v>
      </c>
      <c r="F43" s="13">
        <f t="shared" si="4"/>
        <v>1.003584229390681E-2</v>
      </c>
      <c r="L43" s="3"/>
    </row>
    <row r="44" spans="1:12">
      <c r="A44" s="3">
        <v>40</v>
      </c>
      <c r="B44" s="19" t="str">
        <f t="shared" si="0"/>
        <v>Caithness, Sutherland and Ross</v>
      </c>
      <c r="C44" s="19">
        <f t="shared" si="1"/>
        <v>100</v>
      </c>
      <c r="D44" s="19">
        <f t="shared" si="2"/>
        <v>14</v>
      </c>
      <c r="E44" s="13">
        <f t="shared" si="3"/>
        <v>0.14000025000000002</v>
      </c>
      <c r="F44" s="13">
        <f t="shared" si="4"/>
        <v>1.003584229390681E-2</v>
      </c>
      <c r="L44" s="3"/>
    </row>
    <row r="45" spans="1:12">
      <c r="A45" s="3">
        <v>41</v>
      </c>
      <c r="B45" s="19" t="str">
        <f t="shared" si="0"/>
        <v>Clydesdale</v>
      </c>
      <c r="C45" s="19">
        <f t="shared" si="1"/>
        <v>99</v>
      </c>
      <c r="D45" s="19">
        <f t="shared" si="2"/>
        <v>13</v>
      </c>
      <c r="E45" s="13">
        <f t="shared" si="3"/>
        <v>0.13131319131313132</v>
      </c>
      <c r="F45" s="13">
        <f t="shared" si="4"/>
        <v>9.3189964157706102E-3</v>
      </c>
      <c r="L45" s="3"/>
    </row>
    <row r="46" spans="1:12">
      <c r="A46" s="3">
        <v>42</v>
      </c>
      <c r="B46" s="19" t="str">
        <f t="shared" si="0"/>
        <v>Edinburgh Northern and Leith</v>
      </c>
      <c r="C46" s="19">
        <f t="shared" si="1"/>
        <v>107</v>
      </c>
      <c r="D46" s="19">
        <f t="shared" si="2"/>
        <v>14</v>
      </c>
      <c r="E46" s="13">
        <f t="shared" si="3"/>
        <v>0.1308415714953271</v>
      </c>
      <c r="F46" s="13">
        <f t="shared" si="4"/>
        <v>1.003584229390681E-2</v>
      </c>
      <c r="L46" s="3"/>
    </row>
    <row r="47" spans="1:12">
      <c r="A47" s="3">
        <v>43</v>
      </c>
      <c r="B47" s="19" t="str">
        <f t="shared" si="0"/>
        <v>Argyll and Bute</v>
      </c>
      <c r="C47" s="19">
        <f t="shared" si="1"/>
        <v>88</v>
      </c>
      <c r="D47" s="19">
        <f t="shared" si="2"/>
        <v>11</v>
      </c>
      <c r="E47" s="13">
        <f t="shared" si="3"/>
        <v>0.12500064999999999</v>
      </c>
      <c r="F47" s="13">
        <f t="shared" si="4"/>
        <v>7.8853046594982087E-3</v>
      </c>
      <c r="L47" s="3"/>
    </row>
    <row r="48" spans="1:12">
      <c r="A48" s="3">
        <v>44</v>
      </c>
      <c r="B48" s="19" t="str">
        <f t="shared" si="0"/>
        <v>Inverness and Nairn</v>
      </c>
      <c r="C48" s="19">
        <f t="shared" si="1"/>
        <v>115</v>
      </c>
      <c r="D48" s="19">
        <f t="shared" si="2"/>
        <v>14</v>
      </c>
      <c r="E48" s="13">
        <f t="shared" si="3"/>
        <v>0.12173939043478262</v>
      </c>
      <c r="F48" s="13">
        <f t="shared" si="4"/>
        <v>1.003584229390681E-2</v>
      </c>
      <c r="L48" s="3"/>
    </row>
    <row r="49" spans="1:12">
      <c r="A49" s="3">
        <v>45</v>
      </c>
      <c r="B49" s="19" t="str">
        <f t="shared" si="0"/>
        <v>Midlothian North and Musselburgh</v>
      </c>
      <c r="C49" s="19">
        <f t="shared" si="1"/>
        <v>107</v>
      </c>
      <c r="D49" s="19">
        <f t="shared" si="2"/>
        <v>11</v>
      </c>
      <c r="E49" s="13">
        <f t="shared" si="3"/>
        <v>0.102804278317757</v>
      </c>
      <c r="F49" s="13">
        <f t="shared" si="4"/>
        <v>7.8853046594982087E-3</v>
      </c>
      <c r="L49" s="3"/>
    </row>
    <row r="50" spans="1:12">
      <c r="A50" s="3">
        <v>46</v>
      </c>
      <c r="B50" s="19" t="str">
        <f t="shared" si="0"/>
        <v>Angus South</v>
      </c>
      <c r="C50" s="19">
        <f t="shared" si="1"/>
        <v>98</v>
      </c>
      <c r="D50" s="19">
        <f t="shared" si="2"/>
        <v>10</v>
      </c>
      <c r="E50" s="13">
        <f t="shared" si="3"/>
        <v>0.10204147632653061</v>
      </c>
      <c r="F50" s="13">
        <f t="shared" si="4"/>
        <v>7.1684587813620072E-3</v>
      </c>
      <c r="L50" s="3"/>
    </row>
    <row r="51" spans="1:12">
      <c r="A51" s="3">
        <v>47</v>
      </c>
      <c r="B51" s="19" t="str">
        <f t="shared" si="0"/>
        <v>Aberdeen Central</v>
      </c>
      <c r="C51" s="19">
        <f t="shared" si="1"/>
        <v>100</v>
      </c>
      <c r="D51" s="19">
        <f t="shared" si="2"/>
        <v>10</v>
      </c>
      <c r="E51" s="13">
        <f t="shared" si="3"/>
        <v>0.10000072</v>
      </c>
      <c r="F51" s="13">
        <f t="shared" si="4"/>
        <v>7.1684587813620072E-3</v>
      </c>
      <c r="L51" s="3"/>
    </row>
    <row r="52" spans="1:12">
      <c r="A52" s="3">
        <v>48</v>
      </c>
      <c r="B52" s="19" t="str">
        <f t="shared" si="0"/>
        <v>Aberdeen Donside</v>
      </c>
      <c r="C52" s="19">
        <f t="shared" si="1"/>
        <v>105</v>
      </c>
      <c r="D52" s="19">
        <f t="shared" si="2"/>
        <v>10</v>
      </c>
      <c r="E52" s="13">
        <f t="shared" si="3"/>
        <v>9.5238805238095234E-2</v>
      </c>
      <c r="F52" s="13">
        <f t="shared" si="4"/>
        <v>7.1684587813620072E-3</v>
      </c>
      <c r="L52" s="3"/>
    </row>
    <row r="53" spans="1:12">
      <c r="A53" s="3">
        <v>49</v>
      </c>
      <c r="B53" s="19" t="str">
        <f t="shared" si="0"/>
        <v>Aberdeen South and North Kincardine</v>
      </c>
      <c r="C53" s="19">
        <f t="shared" si="1"/>
        <v>95</v>
      </c>
      <c r="D53" s="19">
        <f t="shared" si="2"/>
        <v>9</v>
      </c>
      <c r="E53" s="13">
        <f t="shared" si="3"/>
        <v>9.4737572105263165E-2</v>
      </c>
      <c r="F53" s="13">
        <f t="shared" si="4"/>
        <v>6.4516129032258064E-3</v>
      </c>
      <c r="L53" s="3"/>
    </row>
    <row r="54" spans="1:12">
      <c r="A54" s="3">
        <v>50</v>
      </c>
      <c r="B54" s="19" t="str">
        <f t="shared" si="0"/>
        <v>Falkirk East</v>
      </c>
      <c r="C54" s="19">
        <f t="shared" si="1"/>
        <v>106</v>
      </c>
      <c r="D54" s="19">
        <f t="shared" si="2"/>
        <v>10</v>
      </c>
      <c r="E54" s="13">
        <f t="shared" si="3"/>
        <v>9.4340032641509447E-2</v>
      </c>
      <c r="F54" s="13">
        <f t="shared" si="4"/>
        <v>7.1684587813620072E-3</v>
      </c>
      <c r="L54" s="3"/>
    </row>
    <row r="55" spans="1:12">
      <c r="A55" s="3">
        <v>51</v>
      </c>
      <c r="B55" s="19" t="str">
        <f t="shared" si="0"/>
        <v>Renfrewshire North and West</v>
      </c>
      <c r="C55" s="19">
        <f t="shared" si="1"/>
        <v>85</v>
      </c>
      <c r="D55" s="19">
        <f t="shared" si="2"/>
        <v>8</v>
      </c>
      <c r="E55" s="13">
        <f t="shared" si="3"/>
        <v>9.4117887058823527E-2</v>
      </c>
      <c r="F55" s="13">
        <f t="shared" si="4"/>
        <v>5.7347670250896057E-3</v>
      </c>
      <c r="L55" s="3"/>
    </row>
    <row r="56" spans="1:12">
      <c r="A56" s="3">
        <v>52</v>
      </c>
      <c r="B56" s="19" t="str">
        <f t="shared" si="0"/>
        <v>Banffshire and Buchan Coast</v>
      </c>
      <c r="C56" s="19">
        <f t="shared" si="1"/>
        <v>99</v>
      </c>
      <c r="D56" s="19">
        <f t="shared" si="2"/>
        <v>9</v>
      </c>
      <c r="E56" s="13">
        <f t="shared" si="3"/>
        <v>9.0909760909090906E-2</v>
      </c>
      <c r="F56" s="13">
        <f t="shared" si="4"/>
        <v>6.4516129032258064E-3</v>
      </c>
      <c r="L56" s="3"/>
    </row>
    <row r="57" spans="1:12">
      <c r="A57" s="3">
        <v>53</v>
      </c>
      <c r="B57" s="19" t="str">
        <f t="shared" si="0"/>
        <v>Ettrick, Roxburgh and Berwickshire</v>
      </c>
      <c r="C57" s="19">
        <f t="shared" si="1"/>
        <v>87</v>
      </c>
      <c r="D57" s="19">
        <f t="shared" si="2"/>
        <v>7</v>
      </c>
      <c r="E57" s="13">
        <f t="shared" si="3"/>
        <v>8.0459860114942522E-2</v>
      </c>
      <c r="F57" s="13">
        <f t="shared" si="4"/>
        <v>5.017921146953405E-3</v>
      </c>
      <c r="L57" s="3"/>
    </row>
    <row r="58" spans="1:12">
      <c r="A58" s="3">
        <v>54</v>
      </c>
      <c r="B58" s="19" t="str">
        <f t="shared" si="0"/>
        <v>Perthshire North</v>
      </c>
      <c r="C58" s="19">
        <f t="shared" si="1"/>
        <v>89</v>
      </c>
      <c r="D58" s="19">
        <f t="shared" si="2"/>
        <v>6</v>
      </c>
      <c r="E58" s="13">
        <f t="shared" si="3"/>
        <v>6.7415840337078647E-2</v>
      </c>
      <c r="F58" s="13">
        <f t="shared" si="4"/>
        <v>4.3010752688172043E-3</v>
      </c>
      <c r="L58" s="3"/>
    </row>
    <row r="59" spans="1:12">
      <c r="A59" s="3">
        <v>55</v>
      </c>
      <c r="B59" s="19" t="str">
        <f t="shared" si="0"/>
        <v>Edinburgh Western</v>
      </c>
      <c r="C59" s="19">
        <f t="shared" si="1"/>
        <v>96</v>
      </c>
      <c r="D59" s="19">
        <f t="shared" si="2"/>
        <v>6</v>
      </c>
      <c r="E59" s="13">
        <f t="shared" si="3"/>
        <v>6.2500440000000004E-2</v>
      </c>
      <c r="F59" s="13">
        <f t="shared" si="4"/>
        <v>4.3010752688172043E-3</v>
      </c>
      <c r="L59" s="3"/>
    </row>
    <row r="60" spans="1:12">
      <c r="A60" s="3">
        <v>56</v>
      </c>
      <c r="B60" s="19" t="str">
        <f t="shared" si="0"/>
        <v>East Lothian</v>
      </c>
      <c r="C60" s="19">
        <f t="shared" si="1"/>
        <v>98</v>
      </c>
      <c r="D60" s="19">
        <f t="shared" si="2"/>
        <v>6</v>
      </c>
      <c r="E60" s="13">
        <f t="shared" si="3"/>
        <v>6.1225019795918365E-2</v>
      </c>
      <c r="F60" s="13">
        <f t="shared" si="4"/>
        <v>4.3010752688172043E-3</v>
      </c>
      <c r="L60" s="3"/>
    </row>
    <row r="61" spans="1:12">
      <c r="A61" s="3">
        <v>57</v>
      </c>
      <c r="B61" s="19" t="str">
        <f t="shared" si="0"/>
        <v>Dumfriesshire</v>
      </c>
      <c r="C61" s="19">
        <f t="shared" si="1"/>
        <v>103</v>
      </c>
      <c r="D61" s="19">
        <f t="shared" si="2"/>
        <v>6</v>
      </c>
      <c r="E61" s="13">
        <f t="shared" si="3"/>
        <v>5.8253037184466019E-2</v>
      </c>
      <c r="F61" s="13">
        <f t="shared" si="4"/>
        <v>4.3010752688172043E-3</v>
      </c>
      <c r="L61" s="3"/>
    </row>
    <row r="62" spans="1:12">
      <c r="A62" s="3">
        <v>58</v>
      </c>
      <c r="B62" s="19" t="str">
        <f t="shared" si="0"/>
        <v>Strathkelvin and Bearsden</v>
      </c>
      <c r="C62" s="19">
        <f t="shared" si="1"/>
        <v>96</v>
      </c>
      <c r="D62" s="19">
        <f t="shared" si="2"/>
        <v>5</v>
      </c>
      <c r="E62" s="13">
        <f t="shared" si="3"/>
        <v>5.2083883333333338E-2</v>
      </c>
      <c r="F62" s="13">
        <f t="shared" si="4"/>
        <v>3.5842293906810036E-3</v>
      </c>
      <c r="L62" s="3"/>
    </row>
    <row r="63" spans="1:12">
      <c r="A63" s="3">
        <v>59</v>
      </c>
      <c r="B63" s="19" t="str">
        <f t="shared" si="0"/>
        <v>Perthshire South and Kinross-shire</v>
      </c>
      <c r="C63" s="19">
        <f t="shared" si="1"/>
        <v>97</v>
      </c>
      <c r="D63" s="19">
        <f t="shared" si="2"/>
        <v>5</v>
      </c>
      <c r="E63" s="13">
        <f t="shared" si="3"/>
        <v>5.1546511752577316E-2</v>
      </c>
      <c r="F63" s="13">
        <f t="shared" si="4"/>
        <v>3.5842293906810036E-3</v>
      </c>
      <c r="L63" s="3"/>
    </row>
    <row r="64" spans="1:12">
      <c r="A64" s="3">
        <v>60</v>
      </c>
      <c r="B64" s="19" t="str">
        <f t="shared" si="0"/>
        <v>Midlothian South, Tweeddale and Lauderdale</v>
      </c>
      <c r="C64" s="19">
        <f t="shared" si="1"/>
        <v>98</v>
      </c>
      <c r="D64" s="19">
        <f t="shared" si="2"/>
        <v>5</v>
      </c>
      <c r="E64" s="13">
        <f t="shared" si="3"/>
        <v>5.1020628163265309E-2</v>
      </c>
      <c r="F64" s="13">
        <f t="shared" si="4"/>
        <v>3.5842293906810036E-3</v>
      </c>
      <c r="L64" s="3"/>
    </row>
    <row r="65" spans="1:12">
      <c r="A65" s="3">
        <v>61</v>
      </c>
      <c r="B65" s="19" t="str">
        <f t="shared" si="0"/>
        <v>East Kilbride</v>
      </c>
      <c r="C65" s="19">
        <f t="shared" si="1"/>
        <v>105</v>
      </c>
      <c r="D65" s="19">
        <f t="shared" si="2"/>
        <v>4</v>
      </c>
      <c r="E65" s="13">
        <f t="shared" si="3"/>
        <v>3.8095738095238099E-2</v>
      </c>
      <c r="F65" s="13">
        <f t="shared" si="4"/>
        <v>2.8673835125448029E-3</v>
      </c>
      <c r="L65" s="3"/>
    </row>
    <row r="66" spans="1:12">
      <c r="A66" s="3">
        <v>62</v>
      </c>
      <c r="B66" s="19" t="str">
        <f t="shared" si="0"/>
        <v>Moray</v>
      </c>
      <c r="C66" s="19">
        <f t="shared" si="1"/>
        <v>106</v>
      </c>
      <c r="D66" s="19">
        <f t="shared" si="2"/>
        <v>4</v>
      </c>
      <c r="E66" s="13">
        <f t="shared" si="3"/>
        <v>3.7736059056603773E-2</v>
      </c>
      <c r="F66" s="13">
        <f t="shared" si="4"/>
        <v>2.8673835125448029E-3</v>
      </c>
      <c r="L66" s="3"/>
    </row>
    <row r="67" spans="1:12">
      <c r="A67" s="3">
        <v>63</v>
      </c>
      <c r="B67" s="19" t="str">
        <f t="shared" si="0"/>
        <v>Angus North and Mearns</v>
      </c>
      <c r="C67" s="19">
        <f t="shared" si="1"/>
        <v>93</v>
      </c>
      <c r="D67" s="19">
        <f t="shared" si="2"/>
        <v>3</v>
      </c>
      <c r="E67" s="13">
        <f t="shared" si="3"/>
        <v>3.2258754516129029E-2</v>
      </c>
      <c r="F67" s="13">
        <f t="shared" si="4"/>
        <v>2.1505376344086021E-3</v>
      </c>
      <c r="L67" s="3"/>
    </row>
    <row r="68" spans="1:12">
      <c r="A68" s="3">
        <v>64</v>
      </c>
      <c r="B68" s="19" t="str">
        <f t="shared" si="0"/>
        <v>Skye, Lochaber and Badenoch</v>
      </c>
      <c r="C68" s="19">
        <f t="shared" si="1"/>
        <v>97</v>
      </c>
      <c r="D68" s="19">
        <f t="shared" si="2"/>
        <v>3</v>
      </c>
      <c r="E68" s="13">
        <f t="shared" si="3"/>
        <v>3.0928105051546393E-2</v>
      </c>
      <c r="F68" s="13">
        <f t="shared" si="4"/>
        <v>2.1505376344086021E-3</v>
      </c>
      <c r="L68" s="3"/>
    </row>
    <row r="69" spans="1:12">
      <c r="A69" s="3">
        <v>65</v>
      </c>
      <c r="B69" s="19" t="str">
        <f t="shared" si="0"/>
        <v>Edinburgh Central</v>
      </c>
      <c r="C69" s="19">
        <f t="shared" si="1"/>
        <v>99</v>
      </c>
      <c r="D69" s="19">
        <f t="shared" si="2"/>
        <v>2</v>
      </c>
      <c r="E69" s="13">
        <f t="shared" si="3"/>
        <v>2.0202490202020203E-2</v>
      </c>
      <c r="F69" s="13">
        <f t="shared" si="4"/>
        <v>1.4336917562724014E-3</v>
      </c>
      <c r="L69" s="3"/>
    </row>
    <row r="70" spans="1:12">
      <c r="A70" s="3">
        <v>66</v>
      </c>
      <c r="B70" s="19" t="str">
        <f t="shared" ref="B70:B77" si="5">VLOOKUP(A70,$A$83:$F$155,2,FALSE)</f>
        <v>Edinburgh Southern</v>
      </c>
      <c r="C70" s="19">
        <f t="shared" ref="C70:C77" si="6">VLOOKUP($B70,$B$83:$F$155,2,FALSE)</f>
        <v>96</v>
      </c>
      <c r="D70" s="19">
        <f t="shared" ref="D70:D77" si="7">VLOOKUP($B70,$B$83:$F$155,3,FALSE)</f>
        <v>1</v>
      </c>
      <c r="E70" s="13">
        <f t="shared" ref="E70:E77" si="8">VLOOKUP($B70,$B$83:$F$155,4,FALSE)</f>
        <v>1.0417146666666667E-2</v>
      </c>
      <c r="F70" s="13">
        <f t="shared" ref="F70:F77" si="9">VLOOKUP($B70,$B$83:$F$155,5,FALSE)</f>
        <v>7.1684587813620072E-4</v>
      </c>
      <c r="L70" s="3"/>
    </row>
    <row r="71" spans="1:12">
      <c r="A71" s="3">
        <v>67</v>
      </c>
      <c r="B71" s="19" t="str">
        <f t="shared" si="5"/>
        <v>North East Fife</v>
      </c>
      <c r="C71" s="19">
        <f t="shared" si="6"/>
        <v>96</v>
      </c>
      <c r="D71" s="19">
        <f t="shared" si="7"/>
        <v>1</v>
      </c>
      <c r="E71" s="13">
        <f t="shared" si="8"/>
        <v>1.0417026666666666E-2</v>
      </c>
      <c r="F71" s="13">
        <f t="shared" si="9"/>
        <v>7.1684587813620072E-4</v>
      </c>
      <c r="L71" s="3"/>
    </row>
    <row r="72" spans="1:12">
      <c r="A72" s="3">
        <v>68</v>
      </c>
      <c r="B72" s="19" t="str">
        <f t="shared" si="5"/>
        <v>Aberdeenshire West</v>
      </c>
      <c r="C72" s="19">
        <f t="shared" si="6"/>
        <v>101</v>
      </c>
      <c r="D72" s="19">
        <f t="shared" si="7"/>
        <v>0</v>
      </c>
      <c r="E72" s="13">
        <f t="shared" si="8"/>
        <v>6.9999999999999902E-7</v>
      </c>
      <c r="F72" s="13">
        <f t="shared" si="9"/>
        <v>0</v>
      </c>
      <c r="L72" s="3"/>
    </row>
    <row r="73" spans="1:12">
      <c r="A73" s="3">
        <v>69</v>
      </c>
      <c r="B73" s="19" t="str">
        <f t="shared" si="5"/>
        <v>Aberdeenshire East</v>
      </c>
      <c r="C73" s="19">
        <f t="shared" si="6"/>
        <v>107</v>
      </c>
      <c r="D73" s="19">
        <f t="shared" si="7"/>
        <v>0</v>
      </c>
      <c r="E73" s="13">
        <f t="shared" si="8"/>
        <v>6.79999999999999E-7</v>
      </c>
      <c r="F73" s="13">
        <f t="shared" si="9"/>
        <v>0</v>
      </c>
      <c r="L73" s="3"/>
    </row>
    <row r="74" spans="1:12">
      <c r="A74" s="3">
        <v>70</v>
      </c>
      <c r="B74" s="19" t="str">
        <f t="shared" si="5"/>
        <v>Eastwood</v>
      </c>
      <c r="C74" s="19">
        <f t="shared" si="6"/>
        <v>89</v>
      </c>
      <c r="D74" s="19">
        <f t="shared" si="7"/>
        <v>0</v>
      </c>
      <c r="E74" s="13">
        <f t="shared" si="8"/>
        <v>5.0999999999999903E-7</v>
      </c>
      <c r="F74" s="13">
        <f t="shared" si="9"/>
        <v>0</v>
      </c>
      <c r="L74" s="3"/>
    </row>
    <row r="75" spans="1:12">
      <c r="A75" s="3">
        <v>71</v>
      </c>
      <c r="B75" s="19" t="str">
        <f t="shared" si="5"/>
        <v>Na h-Eileanan an Iar</v>
      </c>
      <c r="C75" s="19">
        <f t="shared" si="6"/>
        <v>36</v>
      </c>
      <c r="D75" s="19">
        <f t="shared" si="7"/>
        <v>0</v>
      </c>
      <c r="E75" s="13">
        <f t="shared" si="8"/>
        <v>4.2999999999999901E-7</v>
      </c>
      <c r="F75" s="13">
        <f t="shared" si="9"/>
        <v>0</v>
      </c>
      <c r="L75" s="3"/>
    </row>
    <row r="76" spans="1:12">
      <c r="A76" s="3">
        <v>72</v>
      </c>
      <c r="B76" s="19" t="str">
        <f t="shared" si="5"/>
        <v>Orkney Islands</v>
      </c>
      <c r="C76" s="19">
        <f t="shared" si="6"/>
        <v>29</v>
      </c>
      <c r="D76" s="19">
        <f t="shared" si="7"/>
        <v>0</v>
      </c>
      <c r="E76" s="13">
        <f t="shared" si="8"/>
        <v>1.2999999999999899E-7</v>
      </c>
      <c r="F76" s="13">
        <f t="shared" si="9"/>
        <v>0</v>
      </c>
      <c r="L76" s="3"/>
    </row>
    <row r="77" spans="1:12">
      <c r="A77" s="3">
        <v>73</v>
      </c>
      <c r="B77" s="19" t="str">
        <f t="shared" si="5"/>
        <v>Shetland Islands</v>
      </c>
      <c r="C77" s="19">
        <f t="shared" si="6"/>
        <v>30</v>
      </c>
      <c r="D77" s="19">
        <f t="shared" si="7"/>
        <v>0</v>
      </c>
      <c r="E77" s="13">
        <f t="shared" si="8"/>
        <v>7.9999999999998996E-8</v>
      </c>
      <c r="F77" s="13">
        <f t="shared" si="9"/>
        <v>0</v>
      </c>
      <c r="L77" s="3"/>
    </row>
    <row r="78" spans="1:12">
      <c r="E78" s="4"/>
      <c r="F78" s="4"/>
      <c r="L78" s="3"/>
    </row>
    <row r="79" spans="1:12">
      <c r="E79" s="4"/>
      <c r="F79" s="4"/>
      <c r="L79" s="3"/>
    </row>
    <row r="80" spans="1:12">
      <c r="E80" s="4"/>
      <c r="F80" s="4"/>
      <c r="L80" s="3"/>
    </row>
    <row r="83" spans="1:12" hidden="1">
      <c r="A83" s="3">
        <f>RANK(E83,$E$83:$E$155)</f>
        <v>49</v>
      </c>
      <c r="B83" s="3" t="s">
        <v>13855</v>
      </c>
      <c r="C83" s="3">
        <f>COUNTIF(SIMD2020!G:G,'SPC Analysis'!B83)</f>
        <v>95</v>
      </c>
      <c r="D83" s="3">
        <f>COUNTIFS(SIMD2020!G:G,'SPC Analysis'!B83,SIMD2020!Q:Q,"&lt;="&amp;VLOOKUP(D$4,$J$6:$L$12,3,FALSE),SIMD2020!Q:Q,"&gt;"&amp;VLOOKUP(D$4,$J$6:$L$12,2,FALSE))</f>
        <v>9</v>
      </c>
      <c r="E83" s="7">
        <f>(D83/C83)+G83</f>
        <v>9.4737572105263165E-2</v>
      </c>
      <c r="F83" s="7">
        <f>D83/SUM($D$83:$D$155)</f>
        <v>6.4516129032258064E-3</v>
      </c>
      <c r="G83" s="3">
        <v>7.2999999999999905E-7</v>
      </c>
      <c r="J83" s="6"/>
      <c r="K83" s="6"/>
      <c r="L83" s="3"/>
    </row>
    <row r="84" spans="1:12" hidden="1">
      <c r="A84" s="3">
        <f t="shared" ref="A84:A147" si="10">RANK(E84,$E$83:$E$155)</f>
        <v>47</v>
      </c>
      <c r="B84" s="3" t="s">
        <v>13856</v>
      </c>
      <c r="C84" s="3">
        <f>COUNTIF(SIMD2020!G:G,'SPC Analysis'!B84)</f>
        <v>100</v>
      </c>
      <c r="D84" s="3">
        <f>COUNTIFS(SIMD2020!G:G,'SPC Analysis'!B84,SIMD2020!Q:Q,"&lt;="&amp;VLOOKUP(D$4,$J$6:$L$12,3,FALSE),SIMD2020!Q:Q,"&gt;"&amp;VLOOKUP(D$4,$J$6:$L$12,2,FALSE))</f>
        <v>10</v>
      </c>
      <c r="E84" s="7">
        <f t="shared" ref="E84:E147" si="11">(D84/C84)+G84</f>
        <v>0.10000072</v>
      </c>
      <c r="F84" s="7">
        <f t="shared" ref="F84:F147" si="12">D84/SUM($D$83:$D$155)</f>
        <v>7.1684587813620072E-3</v>
      </c>
      <c r="G84" s="3">
        <v>7.1999999999999904E-7</v>
      </c>
      <c r="J84" s="6"/>
      <c r="K84" s="6"/>
      <c r="L84" s="3"/>
    </row>
    <row r="85" spans="1:12" hidden="1">
      <c r="A85" s="3">
        <f t="shared" si="10"/>
        <v>48</v>
      </c>
      <c r="B85" s="3" t="s">
        <v>13857</v>
      </c>
      <c r="C85" s="3">
        <f>COUNTIF(SIMD2020!G:G,'SPC Analysis'!B85)</f>
        <v>105</v>
      </c>
      <c r="D85" s="3">
        <f>COUNTIFS(SIMD2020!G:G,'SPC Analysis'!B85,SIMD2020!Q:Q,"&lt;="&amp;VLOOKUP(D$4,$J$6:$L$12,3,FALSE),SIMD2020!Q:Q,"&gt;"&amp;VLOOKUP(D$4,$J$6:$L$12,2,FALSE))</f>
        <v>10</v>
      </c>
      <c r="E85" s="7">
        <f t="shared" si="11"/>
        <v>9.5238805238095234E-2</v>
      </c>
      <c r="F85" s="7">
        <f t="shared" si="12"/>
        <v>7.1684587813620072E-3</v>
      </c>
      <c r="G85" s="3">
        <v>7.0999999999999903E-7</v>
      </c>
      <c r="J85" s="6"/>
      <c r="K85" s="6"/>
      <c r="L85" s="3"/>
    </row>
    <row r="86" spans="1:12" hidden="1">
      <c r="A86" s="3">
        <f t="shared" si="10"/>
        <v>68</v>
      </c>
      <c r="B86" s="3" t="s">
        <v>13858</v>
      </c>
      <c r="C86" s="3">
        <f>COUNTIF(SIMD2020!G:G,'SPC Analysis'!B86)</f>
        <v>101</v>
      </c>
      <c r="D86" s="3">
        <f>COUNTIFS(SIMD2020!G:G,'SPC Analysis'!B86,SIMD2020!Q:Q,"&lt;="&amp;VLOOKUP(D$4,$J$6:$L$12,3,FALSE),SIMD2020!Q:Q,"&gt;"&amp;VLOOKUP(D$4,$J$6:$L$12,2,FALSE))</f>
        <v>0</v>
      </c>
      <c r="E86" s="7">
        <f t="shared" si="11"/>
        <v>6.9999999999999902E-7</v>
      </c>
      <c r="F86" s="7">
        <f t="shared" si="12"/>
        <v>0</v>
      </c>
      <c r="G86" s="3">
        <v>6.9999999999999902E-7</v>
      </c>
      <c r="J86" s="6"/>
      <c r="K86" s="6"/>
      <c r="L86" s="3"/>
    </row>
    <row r="87" spans="1:12" hidden="1">
      <c r="A87" s="3">
        <f t="shared" si="10"/>
        <v>63</v>
      </c>
      <c r="B87" s="3" t="s">
        <v>13859</v>
      </c>
      <c r="C87" s="3">
        <f>COUNTIF(SIMD2020!G:G,'SPC Analysis'!B87)</f>
        <v>93</v>
      </c>
      <c r="D87" s="3">
        <f>COUNTIFS(SIMD2020!G:G,'SPC Analysis'!B87,SIMD2020!Q:Q,"&lt;="&amp;VLOOKUP(D$4,$J$6:$L$12,3,FALSE),SIMD2020!Q:Q,"&gt;"&amp;VLOOKUP(D$4,$J$6:$L$12,2,FALSE))</f>
        <v>3</v>
      </c>
      <c r="E87" s="7">
        <f t="shared" si="11"/>
        <v>3.2258754516129029E-2</v>
      </c>
      <c r="F87" s="7">
        <f t="shared" si="12"/>
        <v>2.1505376344086021E-3</v>
      </c>
      <c r="G87" s="3">
        <v>6.8999999999999901E-7</v>
      </c>
      <c r="J87" s="6"/>
      <c r="K87" s="6"/>
      <c r="L87" s="3"/>
    </row>
    <row r="88" spans="1:12" hidden="1">
      <c r="A88" s="3">
        <f t="shared" si="10"/>
        <v>69</v>
      </c>
      <c r="B88" s="3" t="s">
        <v>13860</v>
      </c>
      <c r="C88" s="3">
        <f>COUNTIF(SIMD2020!G:G,'SPC Analysis'!B88)</f>
        <v>107</v>
      </c>
      <c r="D88" s="3">
        <f>COUNTIFS(SIMD2020!G:G,'SPC Analysis'!B88,SIMD2020!Q:Q,"&lt;="&amp;VLOOKUP(D$4,$J$6:$L$12,3,FALSE),SIMD2020!Q:Q,"&gt;"&amp;VLOOKUP(D$4,$J$6:$L$12,2,FALSE))</f>
        <v>0</v>
      </c>
      <c r="E88" s="7">
        <f t="shared" si="11"/>
        <v>6.79999999999999E-7</v>
      </c>
      <c r="F88" s="7">
        <f t="shared" si="12"/>
        <v>0</v>
      </c>
      <c r="G88" s="3">
        <v>6.79999999999999E-7</v>
      </c>
      <c r="J88" s="6"/>
      <c r="K88" s="6"/>
      <c r="L88" s="3"/>
    </row>
    <row r="89" spans="1:12" hidden="1">
      <c r="A89" s="3">
        <f t="shared" si="10"/>
        <v>52</v>
      </c>
      <c r="B89" s="3" t="s">
        <v>13861</v>
      </c>
      <c r="C89" s="3">
        <f>COUNTIF(SIMD2020!G:G,'SPC Analysis'!B89)</f>
        <v>99</v>
      </c>
      <c r="D89" s="3">
        <f>COUNTIFS(SIMD2020!G:G,'SPC Analysis'!B89,SIMD2020!Q:Q,"&lt;="&amp;VLOOKUP(D$4,$J$6:$L$12,3,FALSE),SIMD2020!Q:Q,"&gt;"&amp;VLOOKUP(D$4,$J$6:$L$12,2,FALSE))</f>
        <v>9</v>
      </c>
      <c r="E89" s="7">
        <f t="shared" si="11"/>
        <v>9.0909760909090906E-2</v>
      </c>
      <c r="F89" s="7">
        <f t="shared" si="12"/>
        <v>6.4516129032258064E-3</v>
      </c>
      <c r="G89" s="3">
        <v>6.6999999999999899E-7</v>
      </c>
      <c r="J89" s="6"/>
      <c r="K89" s="6"/>
      <c r="L89" s="3"/>
    </row>
    <row r="90" spans="1:12" hidden="1">
      <c r="A90" s="3">
        <f t="shared" si="10"/>
        <v>46</v>
      </c>
      <c r="B90" s="3" t="s">
        <v>13862</v>
      </c>
      <c r="C90" s="3">
        <f>COUNTIF(SIMD2020!G:G,'SPC Analysis'!B90)</f>
        <v>98</v>
      </c>
      <c r="D90" s="3">
        <f>COUNTIFS(SIMD2020!G:G,'SPC Analysis'!B90,SIMD2020!Q:Q,"&lt;="&amp;VLOOKUP(D$4,$J$6:$L$12,3,FALSE),SIMD2020!Q:Q,"&gt;"&amp;VLOOKUP(D$4,$J$6:$L$12,2,FALSE))</f>
        <v>10</v>
      </c>
      <c r="E90" s="7">
        <f t="shared" si="11"/>
        <v>0.10204147632653061</v>
      </c>
      <c r="F90" s="7">
        <f t="shared" si="12"/>
        <v>7.1684587813620072E-3</v>
      </c>
      <c r="G90" s="3">
        <v>6.5999999999999897E-7</v>
      </c>
      <c r="J90" s="6"/>
      <c r="K90" s="6"/>
      <c r="L90" s="3"/>
    </row>
    <row r="91" spans="1:12" hidden="1">
      <c r="A91" s="3">
        <f t="shared" si="10"/>
        <v>43</v>
      </c>
      <c r="B91" s="3" t="s">
        <v>6991</v>
      </c>
      <c r="C91" s="3">
        <f>COUNTIF(SIMD2020!G:G,'SPC Analysis'!B91)</f>
        <v>88</v>
      </c>
      <c r="D91" s="3">
        <f>COUNTIFS(SIMD2020!G:G,'SPC Analysis'!B91,SIMD2020!Q:Q,"&lt;="&amp;VLOOKUP(D$4,$J$6:$L$12,3,FALSE),SIMD2020!Q:Q,"&gt;"&amp;VLOOKUP(D$4,$J$6:$L$12,2,FALSE))</f>
        <v>11</v>
      </c>
      <c r="E91" s="7">
        <f t="shared" si="11"/>
        <v>0.12500064999999999</v>
      </c>
      <c r="F91" s="7">
        <f t="shared" si="12"/>
        <v>7.8853046594982087E-3</v>
      </c>
      <c r="G91" s="3">
        <v>6.4999999999999896E-7</v>
      </c>
      <c r="J91" s="6"/>
      <c r="K91" s="6"/>
      <c r="L91" s="3"/>
    </row>
    <row r="92" spans="1:12" hidden="1">
      <c r="A92" s="3">
        <f t="shared" si="10"/>
        <v>25</v>
      </c>
      <c r="B92" s="3" t="s">
        <v>13863</v>
      </c>
      <c r="C92" s="3">
        <f>COUNTIF(SIMD2020!G:G,'SPC Analysis'!B92)</f>
        <v>102</v>
      </c>
      <c r="D92" s="3">
        <f>COUNTIFS(SIMD2020!G:G,'SPC Analysis'!B92,SIMD2020!Q:Q,"&lt;="&amp;VLOOKUP(D$4,$J$6:$L$12,3,FALSE),SIMD2020!Q:Q,"&gt;"&amp;VLOOKUP(D$4,$J$6:$L$12,2,FALSE))</f>
        <v>25</v>
      </c>
      <c r="E92" s="7">
        <f t="shared" si="11"/>
        <v>0.24509867921568626</v>
      </c>
      <c r="F92" s="7">
        <f t="shared" si="12"/>
        <v>1.7921146953405017E-2</v>
      </c>
      <c r="G92" s="3">
        <v>6.3999999999999895E-7</v>
      </c>
      <c r="J92" s="6"/>
      <c r="K92" s="6"/>
      <c r="L92" s="3"/>
    </row>
    <row r="93" spans="1:12" hidden="1">
      <c r="A93" s="3">
        <f t="shared" si="10"/>
        <v>31</v>
      </c>
      <c r="B93" s="3" t="s">
        <v>13864</v>
      </c>
      <c r="C93" s="3">
        <f>COUNTIF(SIMD2020!G:G,'SPC Analysis'!B93)</f>
        <v>91</v>
      </c>
      <c r="D93" s="3">
        <f>COUNTIFS(SIMD2020!G:G,'SPC Analysis'!B93,SIMD2020!Q:Q,"&lt;="&amp;VLOOKUP(D$4,$J$6:$L$12,3,FALSE),SIMD2020!Q:Q,"&gt;"&amp;VLOOKUP(D$4,$J$6:$L$12,2,FALSE))</f>
        <v>18</v>
      </c>
      <c r="E93" s="7">
        <f t="shared" si="11"/>
        <v>0.19780282780219779</v>
      </c>
      <c r="F93" s="7">
        <f t="shared" si="12"/>
        <v>1.2903225806451613E-2</v>
      </c>
      <c r="G93" s="3">
        <v>6.2999999999999905E-7</v>
      </c>
      <c r="J93" s="6"/>
      <c r="K93" s="6"/>
      <c r="L93" s="3"/>
    </row>
    <row r="94" spans="1:12" hidden="1">
      <c r="A94" s="3">
        <f t="shared" si="10"/>
        <v>39</v>
      </c>
      <c r="B94" s="3" t="s">
        <v>13865</v>
      </c>
      <c r="C94" s="3">
        <f>COUNTIF(SIMD2020!G:G,'SPC Analysis'!B94)</f>
        <v>98</v>
      </c>
      <c r="D94" s="3">
        <f>COUNTIFS(SIMD2020!G:G,'SPC Analysis'!B94,SIMD2020!Q:Q,"&lt;="&amp;VLOOKUP(D$4,$J$6:$L$12,3,FALSE),SIMD2020!Q:Q,"&gt;"&amp;VLOOKUP(D$4,$J$6:$L$12,2,FALSE))</f>
        <v>14</v>
      </c>
      <c r="E94" s="7">
        <f t="shared" si="11"/>
        <v>0.14285776285714286</v>
      </c>
      <c r="F94" s="7">
        <f t="shared" si="12"/>
        <v>1.003584229390681E-2</v>
      </c>
      <c r="G94" s="3">
        <v>6.1999999999999904E-7</v>
      </c>
      <c r="J94" s="6"/>
      <c r="K94" s="6"/>
      <c r="L94" s="3"/>
    </row>
    <row r="95" spans="1:12" hidden="1">
      <c r="A95" s="3">
        <f t="shared" si="10"/>
        <v>57</v>
      </c>
      <c r="B95" s="3" t="s">
        <v>13866</v>
      </c>
      <c r="C95" s="3">
        <f>COUNTIF(SIMD2020!G:G,'SPC Analysis'!B95)</f>
        <v>103</v>
      </c>
      <c r="D95" s="3">
        <f>COUNTIFS(SIMD2020!G:G,'SPC Analysis'!B95,SIMD2020!Q:Q,"&lt;="&amp;VLOOKUP(D$4,$J$6:$L$12,3,FALSE),SIMD2020!Q:Q,"&gt;"&amp;VLOOKUP(D$4,$J$6:$L$12,2,FALSE))</f>
        <v>6</v>
      </c>
      <c r="E95" s="7">
        <f t="shared" si="11"/>
        <v>5.8253037184466019E-2</v>
      </c>
      <c r="F95" s="7">
        <f t="shared" si="12"/>
        <v>4.3010752688172043E-3</v>
      </c>
      <c r="G95" s="3">
        <v>6.0999999999999903E-7</v>
      </c>
      <c r="J95" s="6"/>
      <c r="K95" s="6"/>
      <c r="L95" s="3"/>
    </row>
    <row r="96" spans="1:12" hidden="1">
      <c r="A96" s="3">
        <f t="shared" si="10"/>
        <v>16</v>
      </c>
      <c r="B96" s="3" t="s">
        <v>13867</v>
      </c>
      <c r="C96" s="3">
        <f>COUNTIF(SIMD2020!G:G,'SPC Analysis'!B96)</f>
        <v>94</v>
      </c>
      <c r="D96" s="3">
        <f>COUNTIFS(SIMD2020!G:G,'SPC Analysis'!B96,SIMD2020!Q:Q,"&lt;="&amp;VLOOKUP(D$4,$J$6:$L$12,3,FALSE),SIMD2020!Q:Q,"&gt;"&amp;VLOOKUP(D$4,$J$6:$L$12,2,FALSE))</f>
        <v>33</v>
      </c>
      <c r="E96" s="7">
        <f t="shared" si="11"/>
        <v>0.35106442978723407</v>
      </c>
      <c r="F96" s="7">
        <f t="shared" si="12"/>
        <v>2.3655913978494623E-2</v>
      </c>
      <c r="G96" s="3">
        <v>5.9999999999999902E-7</v>
      </c>
      <c r="J96" s="6"/>
      <c r="K96" s="6"/>
      <c r="L96" s="3"/>
    </row>
    <row r="97" spans="1:12" hidden="1">
      <c r="A97" s="3">
        <f t="shared" si="10"/>
        <v>10</v>
      </c>
      <c r="B97" s="3" t="s">
        <v>13868</v>
      </c>
      <c r="C97" s="3">
        <f>COUNTIF(SIMD2020!G:G,'SPC Analysis'!B97)</f>
        <v>94</v>
      </c>
      <c r="D97" s="3">
        <f>COUNTIFS(SIMD2020!G:G,'SPC Analysis'!B97,SIMD2020!Q:Q,"&lt;="&amp;VLOOKUP(D$4,$J$6:$L$12,3,FALSE),SIMD2020!Q:Q,"&gt;"&amp;VLOOKUP(D$4,$J$6:$L$12,2,FALSE))</f>
        <v>39</v>
      </c>
      <c r="E97" s="7">
        <f t="shared" si="11"/>
        <v>0.41489420702127661</v>
      </c>
      <c r="F97" s="7">
        <f t="shared" si="12"/>
        <v>2.7956989247311829E-2</v>
      </c>
      <c r="G97" s="3">
        <v>5.8999999999999901E-7</v>
      </c>
      <c r="J97" s="6"/>
      <c r="K97" s="6"/>
      <c r="L97" s="3"/>
    </row>
    <row r="98" spans="1:12" hidden="1">
      <c r="A98" s="3">
        <f t="shared" si="10"/>
        <v>24</v>
      </c>
      <c r="B98" s="3" t="s">
        <v>13869</v>
      </c>
      <c r="C98" s="3">
        <f>COUNTIF(SIMD2020!G:G,'SPC Analysis'!B98)</f>
        <v>103</v>
      </c>
      <c r="D98" s="3">
        <f>COUNTIFS(SIMD2020!G:G,'SPC Analysis'!B98,SIMD2020!Q:Q,"&lt;="&amp;VLOOKUP(D$4,$J$6:$L$12,3,FALSE),SIMD2020!Q:Q,"&gt;"&amp;VLOOKUP(D$4,$J$6:$L$12,2,FALSE))</f>
        <v>26</v>
      </c>
      <c r="E98" s="7">
        <f t="shared" si="11"/>
        <v>0.25242776446601939</v>
      </c>
      <c r="F98" s="7">
        <f t="shared" si="12"/>
        <v>1.863799283154122E-2</v>
      </c>
      <c r="G98" s="3">
        <v>5.79999999999999E-7</v>
      </c>
      <c r="J98" s="6"/>
      <c r="K98" s="6"/>
      <c r="L98" s="3"/>
    </row>
    <row r="99" spans="1:12" hidden="1">
      <c r="A99" s="3">
        <f t="shared" si="10"/>
        <v>23</v>
      </c>
      <c r="B99" s="3" t="s">
        <v>13870</v>
      </c>
      <c r="C99" s="3">
        <f>COUNTIF(SIMD2020!G:G,'SPC Analysis'!B99)</f>
        <v>108</v>
      </c>
      <c r="D99" s="3">
        <f>COUNTIFS(SIMD2020!G:G,'SPC Analysis'!B99,SIMD2020!Q:Q,"&lt;="&amp;VLOOKUP(D$4,$J$6:$L$12,3,FALSE),SIMD2020!Q:Q,"&gt;"&amp;VLOOKUP(D$4,$J$6:$L$12,2,FALSE))</f>
        <v>28</v>
      </c>
      <c r="E99" s="7">
        <f t="shared" si="11"/>
        <v>0.25925982925925922</v>
      </c>
      <c r="F99" s="7">
        <f t="shared" si="12"/>
        <v>2.007168458781362E-2</v>
      </c>
      <c r="G99" s="3">
        <v>5.6999999999999899E-7</v>
      </c>
      <c r="J99" s="6"/>
      <c r="K99" s="6"/>
      <c r="L99" s="3"/>
    </row>
    <row r="100" spans="1:12" hidden="1">
      <c r="A100" s="3">
        <f t="shared" si="10"/>
        <v>21</v>
      </c>
      <c r="B100" s="3" t="s">
        <v>13871</v>
      </c>
      <c r="C100" s="3">
        <f>COUNTIF(SIMD2020!G:G,'SPC Analysis'!B100)</f>
        <v>90</v>
      </c>
      <c r="D100" s="3">
        <f>COUNTIFS(SIMD2020!G:G,'SPC Analysis'!B100,SIMD2020!Q:Q,"&lt;="&amp;VLOOKUP(D$4,$J$6:$L$12,3,FALSE),SIMD2020!Q:Q,"&gt;"&amp;VLOOKUP(D$4,$J$6:$L$12,2,FALSE))</f>
        <v>25</v>
      </c>
      <c r="E100" s="7">
        <f t="shared" si="11"/>
        <v>0.27777833777777777</v>
      </c>
      <c r="F100" s="7">
        <f t="shared" si="12"/>
        <v>1.7921146953405017E-2</v>
      </c>
      <c r="G100" s="3">
        <v>5.5999999999999898E-7</v>
      </c>
      <c r="J100" s="6"/>
      <c r="K100" s="6"/>
      <c r="L100" s="3"/>
    </row>
    <row r="101" spans="1:12" hidden="1">
      <c r="A101" s="3">
        <f t="shared" si="10"/>
        <v>58</v>
      </c>
      <c r="B101" s="3" t="s">
        <v>14319</v>
      </c>
      <c r="C101" s="3">
        <f>COUNTIF(SIMD2020!G:G,'SPC Analysis'!B101)</f>
        <v>96</v>
      </c>
      <c r="D101" s="3">
        <f>COUNTIFS(SIMD2020!G:G,'SPC Analysis'!B101,SIMD2020!Q:Q,"&lt;="&amp;VLOOKUP(D$4,$J$6:$L$12,3,FALSE),SIMD2020!Q:Q,"&gt;"&amp;VLOOKUP(D$4,$J$6:$L$12,2,FALSE))</f>
        <v>5</v>
      </c>
      <c r="E101" s="7">
        <f t="shared" si="11"/>
        <v>5.2083883333333338E-2</v>
      </c>
      <c r="F101" s="7">
        <f t="shared" si="12"/>
        <v>3.5842293906810036E-3</v>
      </c>
      <c r="G101" s="3">
        <v>5.4999999999999897E-7</v>
      </c>
      <c r="J101" s="6"/>
      <c r="K101" s="6"/>
      <c r="L101" s="3"/>
    </row>
    <row r="102" spans="1:12" hidden="1">
      <c r="A102" s="3">
        <f t="shared" si="10"/>
        <v>45</v>
      </c>
      <c r="B102" s="3" t="s">
        <v>13872</v>
      </c>
      <c r="C102" s="3">
        <f>COUNTIF(SIMD2020!G:G,'SPC Analysis'!B102)</f>
        <v>107</v>
      </c>
      <c r="D102" s="3">
        <f>COUNTIFS(SIMD2020!G:G,'SPC Analysis'!B102,SIMD2020!Q:Q,"&lt;="&amp;VLOOKUP(D$4,$J$6:$L$12,3,FALSE),SIMD2020!Q:Q,"&gt;"&amp;VLOOKUP(D$4,$J$6:$L$12,2,FALSE))</f>
        <v>11</v>
      </c>
      <c r="E102" s="7">
        <f t="shared" si="11"/>
        <v>0.102804278317757</v>
      </c>
      <c r="F102" s="7">
        <f t="shared" si="12"/>
        <v>7.8853046594982087E-3</v>
      </c>
      <c r="G102" s="3">
        <v>5.3999999999999896E-7</v>
      </c>
      <c r="J102" s="6"/>
      <c r="K102" s="6"/>
      <c r="L102" s="3"/>
    </row>
    <row r="103" spans="1:12" hidden="1">
      <c r="A103" s="3">
        <f t="shared" si="10"/>
        <v>56</v>
      </c>
      <c r="B103" s="3" t="s">
        <v>6995</v>
      </c>
      <c r="C103" s="3">
        <f>COUNTIF(SIMD2020!G:G,'SPC Analysis'!B103)</f>
        <v>98</v>
      </c>
      <c r="D103" s="3">
        <f>COUNTIFS(SIMD2020!G:G,'SPC Analysis'!B103,SIMD2020!Q:Q,"&lt;="&amp;VLOOKUP(D$4,$J$6:$L$12,3,FALSE),SIMD2020!Q:Q,"&gt;"&amp;VLOOKUP(D$4,$J$6:$L$12,2,FALSE))</f>
        <v>6</v>
      </c>
      <c r="E103" s="7">
        <f t="shared" si="11"/>
        <v>6.1225019795918365E-2</v>
      </c>
      <c r="F103" s="7">
        <f t="shared" si="12"/>
        <v>4.3010752688172043E-3</v>
      </c>
      <c r="G103" s="3">
        <v>5.2999999999999895E-7</v>
      </c>
      <c r="J103" s="6"/>
      <c r="K103" s="6"/>
      <c r="L103" s="3"/>
    </row>
    <row r="104" spans="1:12" hidden="1">
      <c r="A104" s="3">
        <f t="shared" si="10"/>
        <v>27</v>
      </c>
      <c r="B104" s="3" t="s">
        <v>13873</v>
      </c>
      <c r="C104" s="3">
        <f>COUNTIF(SIMD2020!G:G,'SPC Analysis'!B104)</f>
        <v>89</v>
      </c>
      <c r="D104" s="3">
        <f>COUNTIFS(SIMD2020!G:G,'SPC Analysis'!B104,SIMD2020!Q:Q,"&lt;="&amp;VLOOKUP(D$4,$J$6:$L$12,3,FALSE),SIMD2020!Q:Q,"&gt;"&amp;VLOOKUP(D$4,$J$6:$L$12,2,FALSE))</f>
        <v>20</v>
      </c>
      <c r="E104" s="7">
        <f t="shared" si="11"/>
        <v>0.2247196211235955</v>
      </c>
      <c r="F104" s="7">
        <f t="shared" si="12"/>
        <v>1.4336917562724014E-2</v>
      </c>
      <c r="G104" s="3">
        <v>5.1999999999999904E-7</v>
      </c>
      <c r="J104" s="6"/>
      <c r="K104" s="6"/>
      <c r="L104" s="3"/>
    </row>
    <row r="105" spans="1:12" hidden="1">
      <c r="A105" s="3">
        <f t="shared" si="10"/>
        <v>70</v>
      </c>
      <c r="B105" s="3" t="s">
        <v>13874</v>
      </c>
      <c r="C105" s="3">
        <f>COUNTIF(SIMD2020!G:G,'SPC Analysis'!B105)</f>
        <v>89</v>
      </c>
      <c r="D105" s="3">
        <f>COUNTIFS(SIMD2020!G:G,'SPC Analysis'!B105,SIMD2020!Q:Q,"&lt;="&amp;VLOOKUP(D$4,$J$6:$L$12,3,FALSE),SIMD2020!Q:Q,"&gt;"&amp;VLOOKUP(D$4,$J$6:$L$12,2,FALSE))</f>
        <v>0</v>
      </c>
      <c r="E105" s="7">
        <f t="shared" si="11"/>
        <v>5.0999999999999903E-7</v>
      </c>
      <c r="F105" s="7">
        <f t="shared" si="12"/>
        <v>0</v>
      </c>
      <c r="G105" s="3">
        <v>5.0999999999999903E-7</v>
      </c>
      <c r="J105" s="6"/>
      <c r="K105" s="6"/>
      <c r="L105" s="3"/>
    </row>
    <row r="106" spans="1:12" hidden="1">
      <c r="A106" s="3">
        <f t="shared" si="10"/>
        <v>61</v>
      </c>
      <c r="B106" s="3" t="s">
        <v>13916</v>
      </c>
      <c r="C106" s="3">
        <f>COUNTIF(SIMD2020!G:G,'SPC Analysis'!B106)</f>
        <v>105</v>
      </c>
      <c r="D106" s="3">
        <f>COUNTIFS(SIMD2020!G:G,'SPC Analysis'!B106,SIMD2020!Q:Q,"&lt;="&amp;VLOOKUP(D$4,$J$6:$L$12,3,FALSE),SIMD2020!Q:Q,"&gt;"&amp;VLOOKUP(D$4,$J$6:$L$12,2,FALSE))</f>
        <v>4</v>
      </c>
      <c r="E106" s="7">
        <f t="shared" si="11"/>
        <v>3.8095738095238099E-2</v>
      </c>
      <c r="F106" s="7">
        <f t="shared" si="12"/>
        <v>2.8673835125448029E-3</v>
      </c>
      <c r="G106" s="3">
        <v>4.9999999999999902E-7</v>
      </c>
      <c r="J106" s="6"/>
      <c r="K106" s="6"/>
      <c r="L106" s="3"/>
    </row>
    <row r="107" spans="1:12" hidden="1">
      <c r="A107" s="3">
        <f t="shared" si="10"/>
        <v>32</v>
      </c>
      <c r="B107" s="3" t="s">
        <v>13875</v>
      </c>
      <c r="C107" s="3">
        <f>COUNTIF(SIMD2020!G:G,'SPC Analysis'!B107)</f>
        <v>94</v>
      </c>
      <c r="D107" s="3">
        <f>COUNTIFS(SIMD2020!G:G,'SPC Analysis'!B107,SIMD2020!Q:Q,"&lt;="&amp;VLOOKUP(D$4,$J$6:$L$12,3,FALSE),SIMD2020!Q:Q,"&gt;"&amp;VLOOKUP(D$4,$J$6:$L$12,2,FALSE))</f>
        <v>18</v>
      </c>
      <c r="E107" s="7">
        <f t="shared" si="11"/>
        <v>0.19148985170212765</v>
      </c>
      <c r="F107" s="7">
        <f t="shared" si="12"/>
        <v>1.2903225806451613E-2</v>
      </c>
      <c r="G107" s="3">
        <v>4.8999999999999901E-7</v>
      </c>
      <c r="J107" s="6"/>
      <c r="K107" s="6"/>
      <c r="L107" s="3"/>
    </row>
    <row r="108" spans="1:12" hidden="1">
      <c r="A108" s="3">
        <f t="shared" si="10"/>
        <v>66</v>
      </c>
      <c r="B108" s="3" t="s">
        <v>13876</v>
      </c>
      <c r="C108" s="3">
        <f>COUNTIF(SIMD2020!G:G,'SPC Analysis'!B108)</f>
        <v>96</v>
      </c>
      <c r="D108" s="3">
        <f>COUNTIFS(SIMD2020!G:G,'SPC Analysis'!B108,SIMD2020!Q:Q,"&lt;="&amp;VLOOKUP(D$4,$J$6:$L$12,3,FALSE),SIMD2020!Q:Q,"&gt;"&amp;VLOOKUP(D$4,$J$6:$L$12,2,FALSE))</f>
        <v>1</v>
      </c>
      <c r="E108" s="7">
        <f t="shared" si="11"/>
        <v>1.0417146666666667E-2</v>
      </c>
      <c r="F108" s="7">
        <f t="shared" si="12"/>
        <v>7.1684587813620072E-4</v>
      </c>
      <c r="G108" s="3">
        <v>4.79999999999999E-7</v>
      </c>
      <c r="J108" s="6"/>
      <c r="K108" s="6"/>
      <c r="L108" s="3"/>
    </row>
    <row r="109" spans="1:12" hidden="1">
      <c r="A109" s="3">
        <f t="shared" si="10"/>
        <v>65</v>
      </c>
      <c r="B109" s="3" t="s">
        <v>13877</v>
      </c>
      <c r="C109" s="3">
        <f>COUNTIF(SIMD2020!G:G,'SPC Analysis'!B109)</f>
        <v>99</v>
      </c>
      <c r="D109" s="3">
        <f>COUNTIFS(SIMD2020!G:G,'SPC Analysis'!B109,SIMD2020!Q:Q,"&lt;="&amp;VLOOKUP(D$4,$J$6:$L$12,3,FALSE),SIMD2020!Q:Q,"&gt;"&amp;VLOOKUP(D$4,$J$6:$L$12,2,FALSE))</f>
        <v>2</v>
      </c>
      <c r="E109" s="7">
        <f t="shared" si="11"/>
        <v>2.0202490202020203E-2</v>
      </c>
      <c r="F109" s="7">
        <f t="shared" si="12"/>
        <v>1.4336917562724014E-3</v>
      </c>
      <c r="G109" s="3">
        <v>4.6999999999999899E-7</v>
      </c>
      <c r="J109" s="6"/>
      <c r="K109" s="6"/>
      <c r="L109" s="3"/>
    </row>
    <row r="110" spans="1:12" hidden="1">
      <c r="A110" s="3">
        <f t="shared" si="10"/>
        <v>22</v>
      </c>
      <c r="B110" s="3" t="s">
        <v>13878</v>
      </c>
      <c r="C110" s="3">
        <f>COUNTIF(SIMD2020!G:G,'SPC Analysis'!B110)</f>
        <v>105</v>
      </c>
      <c r="D110" s="3">
        <f>COUNTIFS(SIMD2020!G:G,'SPC Analysis'!B110,SIMD2020!Q:Q,"&lt;="&amp;VLOOKUP(D$4,$J$6:$L$12,3,FALSE),SIMD2020!Q:Q,"&gt;"&amp;VLOOKUP(D$4,$J$6:$L$12,2,FALSE))</f>
        <v>29</v>
      </c>
      <c r="E110" s="7">
        <f t="shared" si="11"/>
        <v>0.27619093619047619</v>
      </c>
      <c r="F110" s="7">
        <f t="shared" si="12"/>
        <v>2.078853046594982E-2</v>
      </c>
      <c r="G110" s="3">
        <v>4.5999999999999898E-7</v>
      </c>
      <c r="J110" s="6"/>
      <c r="K110" s="6"/>
      <c r="L110" s="3"/>
    </row>
    <row r="111" spans="1:12" hidden="1">
      <c r="A111" s="3">
        <f t="shared" si="10"/>
        <v>42</v>
      </c>
      <c r="B111" s="3" t="s">
        <v>13879</v>
      </c>
      <c r="C111" s="3">
        <f>COUNTIF(SIMD2020!G:G,'SPC Analysis'!B111)</f>
        <v>107</v>
      </c>
      <c r="D111" s="3">
        <f>COUNTIFS(SIMD2020!G:G,'SPC Analysis'!B111,SIMD2020!Q:Q,"&lt;="&amp;VLOOKUP(D$4,$J$6:$L$12,3,FALSE),SIMD2020!Q:Q,"&gt;"&amp;VLOOKUP(D$4,$J$6:$L$12,2,FALSE))</f>
        <v>14</v>
      </c>
      <c r="E111" s="7">
        <f t="shared" si="11"/>
        <v>0.1308415714953271</v>
      </c>
      <c r="F111" s="7">
        <f t="shared" si="12"/>
        <v>1.003584229390681E-2</v>
      </c>
      <c r="G111" s="3">
        <v>4.4999999999999897E-7</v>
      </c>
      <c r="J111" s="6"/>
      <c r="K111" s="6"/>
      <c r="L111" s="3"/>
    </row>
    <row r="112" spans="1:12" hidden="1">
      <c r="A112" s="3">
        <f t="shared" si="10"/>
        <v>55</v>
      </c>
      <c r="B112" s="3" t="s">
        <v>13880</v>
      </c>
      <c r="C112" s="3">
        <f>COUNTIF(SIMD2020!G:G,'SPC Analysis'!B112)</f>
        <v>96</v>
      </c>
      <c r="D112" s="3">
        <f>COUNTIFS(SIMD2020!G:G,'SPC Analysis'!B112,SIMD2020!Q:Q,"&lt;="&amp;VLOOKUP(D$4,$J$6:$L$12,3,FALSE),SIMD2020!Q:Q,"&gt;"&amp;VLOOKUP(D$4,$J$6:$L$12,2,FALSE))</f>
        <v>6</v>
      </c>
      <c r="E112" s="7">
        <f t="shared" si="11"/>
        <v>6.2500440000000004E-2</v>
      </c>
      <c r="F112" s="7">
        <f t="shared" si="12"/>
        <v>4.3010752688172043E-3</v>
      </c>
      <c r="G112" s="3">
        <v>4.3999999999999902E-7</v>
      </c>
      <c r="J112" s="6"/>
      <c r="K112" s="6"/>
      <c r="L112" s="3"/>
    </row>
    <row r="113" spans="1:12" hidden="1">
      <c r="A113" s="3">
        <f t="shared" si="10"/>
        <v>71</v>
      </c>
      <c r="B113" s="3" t="s">
        <v>6999</v>
      </c>
      <c r="C113" s="3">
        <f>COUNTIF(SIMD2020!G:G,'SPC Analysis'!B113)</f>
        <v>36</v>
      </c>
      <c r="D113" s="3">
        <f>COUNTIFS(SIMD2020!G:G,'SPC Analysis'!B113,SIMD2020!Q:Q,"&lt;="&amp;VLOOKUP(D$4,$J$6:$L$12,3,FALSE),SIMD2020!Q:Q,"&gt;"&amp;VLOOKUP(D$4,$J$6:$L$12,2,FALSE))</f>
        <v>0</v>
      </c>
      <c r="E113" s="7">
        <f t="shared" si="11"/>
        <v>4.2999999999999901E-7</v>
      </c>
      <c r="F113" s="7">
        <f t="shared" si="12"/>
        <v>0</v>
      </c>
      <c r="G113" s="3">
        <v>4.2999999999999901E-7</v>
      </c>
      <c r="J113" s="6"/>
      <c r="K113" s="6"/>
      <c r="L113" s="3"/>
    </row>
    <row r="114" spans="1:12" hidden="1">
      <c r="A114" s="3">
        <f t="shared" si="10"/>
        <v>26</v>
      </c>
      <c r="B114" s="3" t="s">
        <v>13881</v>
      </c>
      <c r="C114" s="3">
        <f>COUNTIF(SIMD2020!G:G,'SPC Analysis'!B114)</f>
        <v>108</v>
      </c>
      <c r="D114" s="3">
        <f>COUNTIFS(SIMD2020!G:G,'SPC Analysis'!B114,SIMD2020!Q:Q,"&lt;="&amp;VLOOKUP(D$4,$J$6:$L$12,3,FALSE),SIMD2020!Q:Q,"&gt;"&amp;VLOOKUP(D$4,$J$6:$L$12,2,FALSE))</f>
        <v>25</v>
      </c>
      <c r="E114" s="7">
        <f t="shared" si="11"/>
        <v>0.23148190148148148</v>
      </c>
      <c r="F114" s="7">
        <f t="shared" si="12"/>
        <v>1.7921146953405017E-2</v>
      </c>
      <c r="G114" s="3">
        <v>4.19999999999999E-7</v>
      </c>
      <c r="J114" s="6"/>
      <c r="K114" s="6"/>
      <c r="L114" s="3"/>
    </row>
    <row r="115" spans="1:12" hidden="1">
      <c r="A115" s="3">
        <f t="shared" si="10"/>
        <v>50</v>
      </c>
      <c r="B115" s="3" t="s">
        <v>13882</v>
      </c>
      <c r="C115" s="3">
        <f>COUNTIF(SIMD2020!G:G,'SPC Analysis'!B115)</f>
        <v>106</v>
      </c>
      <c r="D115" s="3">
        <f>COUNTIFS(SIMD2020!G:G,'SPC Analysis'!B115,SIMD2020!Q:Q,"&lt;="&amp;VLOOKUP(D$4,$J$6:$L$12,3,FALSE),SIMD2020!Q:Q,"&gt;"&amp;VLOOKUP(D$4,$J$6:$L$12,2,FALSE))</f>
        <v>10</v>
      </c>
      <c r="E115" s="7">
        <f t="shared" si="11"/>
        <v>9.4340032641509447E-2</v>
      </c>
      <c r="F115" s="7">
        <f t="shared" si="12"/>
        <v>7.1684587813620072E-3</v>
      </c>
      <c r="G115" s="3">
        <v>4.0999999999999899E-7</v>
      </c>
      <c r="I115" s="6"/>
      <c r="L115" s="3"/>
    </row>
    <row r="116" spans="1:12" hidden="1">
      <c r="A116" s="3">
        <f t="shared" si="10"/>
        <v>37</v>
      </c>
      <c r="B116" s="3" t="s">
        <v>13883</v>
      </c>
      <c r="C116" s="3">
        <f>COUNTIF(SIMD2020!G:G,'SPC Analysis'!B116)</f>
        <v>100</v>
      </c>
      <c r="D116" s="3">
        <f>COUNTIFS(SIMD2020!G:G,'SPC Analysis'!B116,SIMD2020!Q:Q,"&lt;="&amp;VLOOKUP(D$4,$J$6:$L$12,3,FALSE),SIMD2020!Q:Q,"&gt;"&amp;VLOOKUP(D$4,$J$6:$L$12,2,FALSE))</f>
        <v>15</v>
      </c>
      <c r="E116" s="7">
        <f t="shared" si="11"/>
        <v>0.15000040000000001</v>
      </c>
      <c r="F116" s="7">
        <f t="shared" si="12"/>
        <v>1.0752688172043012E-2</v>
      </c>
      <c r="G116" s="3">
        <v>3.9999999999999898E-7</v>
      </c>
      <c r="I116" s="6"/>
      <c r="L116" s="3"/>
    </row>
    <row r="117" spans="1:12" hidden="1">
      <c r="A117" s="3">
        <f t="shared" si="10"/>
        <v>30</v>
      </c>
      <c r="B117" s="3" t="s">
        <v>13884</v>
      </c>
      <c r="C117" s="3">
        <f>COUNTIF(SIMD2020!G:G,'SPC Analysis'!B117)</f>
        <v>97</v>
      </c>
      <c r="D117" s="3">
        <f>COUNTIFS(SIMD2020!G:G,'SPC Analysis'!B117,SIMD2020!Q:Q,"&lt;="&amp;VLOOKUP(D$4,$J$6:$L$12,3,FALSE),SIMD2020!Q:Q,"&gt;"&amp;VLOOKUP(D$4,$J$6:$L$12,2,FALSE))</f>
        <v>20</v>
      </c>
      <c r="E117" s="7">
        <f t="shared" si="11"/>
        <v>0.20618595701030926</v>
      </c>
      <c r="F117" s="7">
        <f t="shared" si="12"/>
        <v>1.4336917562724014E-2</v>
      </c>
      <c r="G117" s="3">
        <v>3.8999999999999902E-7</v>
      </c>
      <c r="I117" s="6"/>
      <c r="L117" s="3"/>
    </row>
    <row r="118" spans="1:12" hidden="1">
      <c r="A118" s="3">
        <f t="shared" si="10"/>
        <v>11</v>
      </c>
      <c r="B118" s="3" t="s">
        <v>13885</v>
      </c>
      <c r="C118" s="3">
        <f>COUNTIF(SIMD2020!G:G,'SPC Analysis'!B118)</f>
        <v>105</v>
      </c>
      <c r="D118" s="3">
        <f>COUNTIFS(SIMD2020!G:G,'SPC Analysis'!B118,SIMD2020!Q:Q,"&lt;="&amp;VLOOKUP(D$4,$J$6:$L$12,3,FALSE),SIMD2020!Q:Q,"&gt;"&amp;VLOOKUP(D$4,$J$6:$L$12,2,FALSE))</f>
        <v>41</v>
      </c>
      <c r="E118" s="7">
        <f t="shared" si="11"/>
        <v>0.3904765704761905</v>
      </c>
      <c r="F118" s="7">
        <f t="shared" si="12"/>
        <v>2.9390681003584228E-2</v>
      </c>
      <c r="G118" s="3">
        <v>3.7999999999999901E-7</v>
      </c>
      <c r="I118" s="6"/>
      <c r="L118" s="3"/>
    </row>
    <row r="119" spans="1:12" hidden="1">
      <c r="A119" s="3">
        <f t="shared" si="10"/>
        <v>29</v>
      </c>
      <c r="B119" s="3" t="s">
        <v>13886</v>
      </c>
      <c r="C119" s="3">
        <f>COUNTIF(SIMD2020!G:G,'SPC Analysis'!B119)</f>
        <v>96</v>
      </c>
      <c r="D119" s="3">
        <f>COUNTIFS(SIMD2020!G:G,'SPC Analysis'!B119,SIMD2020!Q:Q,"&lt;="&amp;VLOOKUP(D$4,$J$6:$L$12,3,FALSE),SIMD2020!Q:Q,"&gt;"&amp;VLOOKUP(D$4,$J$6:$L$12,2,FALSE))</f>
        <v>21</v>
      </c>
      <c r="E119" s="7">
        <f t="shared" si="11"/>
        <v>0.21875037</v>
      </c>
      <c r="F119" s="7">
        <f t="shared" si="12"/>
        <v>1.5053763440860216E-2</v>
      </c>
      <c r="G119" s="3">
        <v>3.69999999999999E-7</v>
      </c>
      <c r="I119" s="6"/>
      <c r="L119" s="3"/>
    </row>
    <row r="120" spans="1:12" hidden="1">
      <c r="A120" s="3">
        <f t="shared" si="10"/>
        <v>67</v>
      </c>
      <c r="B120" s="3" t="s">
        <v>13887</v>
      </c>
      <c r="C120" s="3">
        <f>COUNTIF(SIMD2020!G:G,'SPC Analysis'!B120)</f>
        <v>96</v>
      </c>
      <c r="D120" s="3">
        <f>COUNTIFS(SIMD2020!G:G,'SPC Analysis'!B120,SIMD2020!Q:Q,"&lt;="&amp;VLOOKUP(D$4,$J$6:$L$12,3,FALSE),SIMD2020!Q:Q,"&gt;"&amp;VLOOKUP(D$4,$J$6:$L$12,2,FALSE))</f>
        <v>1</v>
      </c>
      <c r="E120" s="7">
        <f t="shared" si="11"/>
        <v>1.0417026666666666E-2</v>
      </c>
      <c r="F120" s="7">
        <f t="shared" si="12"/>
        <v>7.1684587813620072E-4</v>
      </c>
      <c r="G120" s="3">
        <v>3.5999999999999899E-7</v>
      </c>
      <c r="I120" s="6"/>
      <c r="L120" s="3"/>
    </row>
    <row r="121" spans="1:12" hidden="1">
      <c r="A121" s="3">
        <f t="shared" si="10"/>
        <v>3</v>
      </c>
      <c r="B121" s="3" t="s">
        <v>13888</v>
      </c>
      <c r="C121" s="3">
        <f>COUNTIF(SIMD2020!G:G,'SPC Analysis'!B121)</f>
        <v>101</v>
      </c>
      <c r="D121" s="3">
        <f>COUNTIFS(SIMD2020!G:G,'SPC Analysis'!B121,SIMD2020!Q:Q,"&lt;="&amp;VLOOKUP(D$4,$J$6:$L$12,3,FALSE),SIMD2020!Q:Q,"&gt;"&amp;VLOOKUP(D$4,$J$6:$L$12,2,FALSE))</f>
        <v>51</v>
      </c>
      <c r="E121" s="7">
        <f t="shared" si="11"/>
        <v>0.50495084504950494</v>
      </c>
      <c r="F121" s="7">
        <f t="shared" si="12"/>
        <v>3.6559139784946237E-2</v>
      </c>
      <c r="G121" s="3">
        <v>3.4999999999999898E-7</v>
      </c>
      <c r="I121" s="6"/>
      <c r="L121" s="3"/>
    </row>
    <row r="122" spans="1:12" hidden="1">
      <c r="A122" s="3">
        <f t="shared" si="10"/>
        <v>12</v>
      </c>
      <c r="B122" s="3" t="s">
        <v>13889</v>
      </c>
      <c r="C122" s="3">
        <f>COUNTIF(SIMD2020!G:G,'SPC Analysis'!B122)</f>
        <v>82</v>
      </c>
      <c r="D122" s="3">
        <f>COUNTIFS(SIMD2020!G:G,'SPC Analysis'!B122,SIMD2020!Q:Q,"&lt;="&amp;VLOOKUP(D$4,$J$6:$L$12,3,FALSE),SIMD2020!Q:Q,"&gt;"&amp;VLOOKUP(D$4,$J$6:$L$12,2,FALSE))</f>
        <v>32</v>
      </c>
      <c r="E122" s="7">
        <f t="shared" si="11"/>
        <v>0.39024424243902439</v>
      </c>
      <c r="F122" s="7">
        <f t="shared" si="12"/>
        <v>2.2939068100358423E-2</v>
      </c>
      <c r="G122" s="3">
        <v>3.3999999999999902E-7</v>
      </c>
      <c r="I122" s="6"/>
      <c r="L122" s="3"/>
    </row>
    <row r="123" spans="1:12" hidden="1">
      <c r="A123" s="3">
        <f t="shared" si="10"/>
        <v>20</v>
      </c>
      <c r="B123" s="3" t="s">
        <v>13890</v>
      </c>
      <c r="C123" s="3">
        <f>COUNTIF(SIMD2020!G:G,'SPC Analysis'!B123)</f>
        <v>96</v>
      </c>
      <c r="D123" s="3">
        <f>COUNTIFS(SIMD2020!G:G,'SPC Analysis'!B123,SIMD2020!Q:Q,"&lt;="&amp;VLOOKUP(D$4,$J$6:$L$12,3,FALSE),SIMD2020!Q:Q,"&gt;"&amp;VLOOKUP(D$4,$J$6:$L$12,2,FALSE))</f>
        <v>27</v>
      </c>
      <c r="E123" s="7">
        <f t="shared" si="11"/>
        <v>0.28125032999999999</v>
      </c>
      <c r="F123" s="7">
        <f t="shared" si="12"/>
        <v>1.935483870967742E-2</v>
      </c>
      <c r="G123" s="3">
        <v>3.2999999999999901E-7</v>
      </c>
      <c r="I123" s="6"/>
      <c r="L123" s="3"/>
    </row>
    <row r="124" spans="1:12" hidden="1">
      <c r="A124" s="3">
        <f t="shared" si="10"/>
        <v>4</v>
      </c>
      <c r="B124" s="3" t="s">
        <v>13891</v>
      </c>
      <c r="C124" s="3">
        <f>COUNTIF(SIMD2020!G:G,'SPC Analysis'!B124)</f>
        <v>93</v>
      </c>
      <c r="D124" s="3">
        <f>COUNTIFS(SIMD2020!G:G,'SPC Analysis'!B124,SIMD2020!Q:Q,"&lt;="&amp;VLOOKUP(D$4,$J$6:$L$12,3,FALSE),SIMD2020!Q:Q,"&gt;"&amp;VLOOKUP(D$4,$J$6:$L$12,2,FALSE))</f>
        <v>46</v>
      </c>
      <c r="E124" s="7">
        <f t="shared" si="11"/>
        <v>0.4946239759139785</v>
      </c>
      <c r="F124" s="7">
        <f t="shared" si="12"/>
        <v>3.2974910394265235E-2</v>
      </c>
      <c r="G124" s="3">
        <v>3.19999999999999E-7</v>
      </c>
      <c r="I124" s="6"/>
      <c r="L124" s="3"/>
    </row>
    <row r="125" spans="1:12" hidden="1">
      <c r="A125" s="3">
        <f t="shared" si="10"/>
        <v>2</v>
      </c>
      <c r="B125" s="3" t="s">
        <v>14321</v>
      </c>
      <c r="C125" s="3">
        <f>COUNTIF(SIMD2020!G:G,'SPC Analysis'!B125)</f>
        <v>98</v>
      </c>
      <c r="D125" s="3">
        <f>COUNTIFS(SIMD2020!G:G,'SPC Analysis'!B125,SIMD2020!Q:Q,"&lt;="&amp;VLOOKUP(D$4,$J$6:$L$12,3,FALSE),SIMD2020!Q:Q,"&gt;"&amp;VLOOKUP(D$4,$J$6:$L$12,2,FALSE))</f>
        <v>60</v>
      </c>
      <c r="E125" s="7">
        <f t="shared" si="11"/>
        <v>0.61224520795918369</v>
      </c>
      <c r="F125" s="7">
        <f t="shared" si="12"/>
        <v>4.3010752688172046E-2</v>
      </c>
      <c r="G125" s="3">
        <v>3.0999999999999899E-7</v>
      </c>
      <c r="I125" s="6"/>
      <c r="L125" s="3"/>
    </row>
    <row r="126" spans="1:12" hidden="1">
      <c r="A126" s="3">
        <f t="shared" si="10"/>
        <v>1</v>
      </c>
      <c r="B126" s="3" t="s">
        <v>13892</v>
      </c>
      <c r="C126" s="3">
        <f>COUNTIF(SIMD2020!G:G,'SPC Analysis'!B126)</f>
        <v>90</v>
      </c>
      <c r="D126" s="3">
        <f>COUNTIFS(SIMD2020!G:G,'SPC Analysis'!B126,SIMD2020!Q:Q,"&lt;="&amp;VLOOKUP(D$4,$J$6:$L$12,3,FALSE),SIMD2020!Q:Q,"&gt;"&amp;VLOOKUP(D$4,$J$6:$L$12,2,FALSE))</f>
        <v>56</v>
      </c>
      <c r="E126" s="7">
        <f t="shared" si="11"/>
        <v>0.62222252222222219</v>
      </c>
      <c r="F126" s="7">
        <f t="shared" si="12"/>
        <v>4.014336917562724E-2</v>
      </c>
      <c r="G126" s="3">
        <v>2.9999999999999898E-7</v>
      </c>
      <c r="I126" s="6"/>
      <c r="L126" s="3"/>
    </row>
    <row r="127" spans="1:12" hidden="1">
      <c r="A127" s="3">
        <f t="shared" si="10"/>
        <v>33</v>
      </c>
      <c r="B127" s="3" t="s">
        <v>13893</v>
      </c>
      <c r="C127" s="3">
        <f>COUNTIF(SIMD2020!G:G,'SPC Analysis'!B127)</f>
        <v>94</v>
      </c>
      <c r="D127" s="3">
        <f>COUNTIFS(SIMD2020!G:G,'SPC Analysis'!B127,SIMD2020!Q:Q,"&lt;="&amp;VLOOKUP(D$4,$J$6:$L$12,3,FALSE),SIMD2020!Q:Q,"&gt;"&amp;VLOOKUP(D$4,$J$6:$L$12,2,FALSE))</f>
        <v>18</v>
      </c>
      <c r="E127" s="7">
        <f t="shared" si="11"/>
        <v>0.19148965170212764</v>
      </c>
      <c r="F127" s="7">
        <f t="shared" si="12"/>
        <v>1.2903225806451613E-2</v>
      </c>
      <c r="G127" s="3">
        <v>2.8999999999999902E-7</v>
      </c>
      <c r="I127" s="6"/>
      <c r="L127" s="3"/>
    </row>
    <row r="128" spans="1:12" hidden="1">
      <c r="A128" s="3">
        <f t="shared" si="10"/>
        <v>7</v>
      </c>
      <c r="B128" s="3" t="s">
        <v>13894</v>
      </c>
      <c r="C128" s="3">
        <f>COUNTIF(SIMD2020!G:G,'SPC Analysis'!B128)</f>
        <v>92</v>
      </c>
      <c r="D128" s="3">
        <f>COUNTIFS(SIMD2020!G:G,'SPC Analysis'!B128,SIMD2020!Q:Q,"&lt;="&amp;VLOOKUP(D$4,$J$6:$L$12,3,FALSE),SIMD2020!Q:Q,"&gt;"&amp;VLOOKUP(D$4,$J$6:$L$12,2,FALSE))</f>
        <v>41</v>
      </c>
      <c r="E128" s="7">
        <f t="shared" si="11"/>
        <v>0.44565245391304348</v>
      </c>
      <c r="F128" s="7">
        <f t="shared" si="12"/>
        <v>2.9390681003584228E-2</v>
      </c>
      <c r="G128" s="3">
        <v>2.7999999999999901E-7</v>
      </c>
      <c r="I128" s="6"/>
      <c r="L128" s="3"/>
    </row>
    <row r="129" spans="1:12" hidden="1">
      <c r="A129" s="3">
        <f t="shared" si="10"/>
        <v>64</v>
      </c>
      <c r="B129" s="3" t="s">
        <v>13895</v>
      </c>
      <c r="C129" s="3">
        <f>COUNTIF(SIMD2020!G:G,'SPC Analysis'!B129)</f>
        <v>97</v>
      </c>
      <c r="D129" s="3">
        <f>COUNTIFS(SIMD2020!G:G,'SPC Analysis'!B129,SIMD2020!Q:Q,"&lt;="&amp;VLOOKUP(D$4,$J$6:$L$12,3,FALSE),SIMD2020!Q:Q,"&gt;"&amp;VLOOKUP(D$4,$J$6:$L$12,2,FALSE))</f>
        <v>3</v>
      </c>
      <c r="E129" s="7">
        <f t="shared" si="11"/>
        <v>3.0928105051546393E-2</v>
      </c>
      <c r="F129" s="7">
        <f t="shared" si="12"/>
        <v>2.1505376344086021E-3</v>
      </c>
      <c r="G129" s="3">
        <v>2.69999999999999E-7</v>
      </c>
      <c r="I129" s="6"/>
      <c r="L129" s="3"/>
    </row>
    <row r="130" spans="1:12" hidden="1">
      <c r="A130" s="3">
        <f t="shared" si="10"/>
        <v>44</v>
      </c>
      <c r="B130" s="3" t="s">
        <v>13896</v>
      </c>
      <c r="C130" s="3">
        <f>COUNTIF(SIMD2020!G:G,'SPC Analysis'!B130)</f>
        <v>115</v>
      </c>
      <c r="D130" s="3">
        <f>COUNTIFS(SIMD2020!G:G,'SPC Analysis'!B130,SIMD2020!Q:Q,"&lt;="&amp;VLOOKUP(D$4,$J$6:$L$12,3,FALSE),SIMD2020!Q:Q,"&gt;"&amp;VLOOKUP(D$4,$J$6:$L$12,2,FALSE))</f>
        <v>14</v>
      </c>
      <c r="E130" s="7">
        <f t="shared" si="11"/>
        <v>0.12173939043478262</v>
      </c>
      <c r="F130" s="7">
        <f t="shared" si="12"/>
        <v>1.003584229390681E-2</v>
      </c>
      <c r="G130" s="3">
        <v>2.5999999999999899E-7</v>
      </c>
      <c r="I130" s="6"/>
      <c r="L130" s="3"/>
    </row>
    <row r="131" spans="1:12" hidden="1">
      <c r="A131" s="3">
        <f t="shared" si="10"/>
        <v>40</v>
      </c>
      <c r="B131" s="3" t="s">
        <v>13897</v>
      </c>
      <c r="C131" s="3">
        <f>COUNTIF(SIMD2020!G:G,'SPC Analysis'!B131)</f>
        <v>100</v>
      </c>
      <c r="D131" s="3">
        <f>COUNTIFS(SIMD2020!G:G,'SPC Analysis'!B131,SIMD2020!Q:Q,"&lt;="&amp;VLOOKUP(D$4,$J$6:$L$12,3,FALSE),SIMD2020!Q:Q,"&gt;"&amp;VLOOKUP(D$4,$J$6:$L$12,2,FALSE))</f>
        <v>14</v>
      </c>
      <c r="E131" s="7">
        <f t="shared" si="11"/>
        <v>0.14000025000000002</v>
      </c>
      <c r="F131" s="7">
        <f t="shared" si="12"/>
        <v>1.003584229390681E-2</v>
      </c>
      <c r="G131" s="3">
        <v>2.4999999999999898E-7</v>
      </c>
      <c r="I131" s="6"/>
      <c r="L131" s="3"/>
    </row>
    <row r="132" spans="1:12" hidden="1">
      <c r="A132" s="3">
        <f t="shared" si="10"/>
        <v>51</v>
      </c>
      <c r="B132" s="3" t="s">
        <v>13898</v>
      </c>
      <c r="C132" s="3">
        <f>COUNTIF(SIMD2020!G:G,'SPC Analysis'!B132)</f>
        <v>85</v>
      </c>
      <c r="D132" s="3">
        <f>COUNTIFS(SIMD2020!G:G,'SPC Analysis'!B132,SIMD2020!Q:Q,"&lt;="&amp;VLOOKUP(D$4,$J$6:$L$12,3,FALSE),SIMD2020!Q:Q,"&gt;"&amp;VLOOKUP(D$4,$J$6:$L$12,2,FALSE))</f>
        <v>8</v>
      </c>
      <c r="E132" s="7">
        <f t="shared" si="11"/>
        <v>9.4117887058823527E-2</v>
      </c>
      <c r="F132" s="7">
        <f t="shared" si="12"/>
        <v>5.7347670250896057E-3</v>
      </c>
      <c r="G132" s="3">
        <v>2.3999999999999903E-7</v>
      </c>
      <c r="I132" s="6"/>
      <c r="L132" s="3"/>
    </row>
    <row r="133" spans="1:12" hidden="1">
      <c r="A133" s="3">
        <f t="shared" si="10"/>
        <v>6</v>
      </c>
      <c r="B133" s="3" t="s">
        <v>13899</v>
      </c>
      <c r="C133" s="3">
        <f>COUNTIF(SIMD2020!G:G,'SPC Analysis'!B133)</f>
        <v>107</v>
      </c>
      <c r="D133" s="3">
        <f>COUNTIFS(SIMD2020!G:G,'SPC Analysis'!B133,SIMD2020!Q:Q,"&lt;="&amp;VLOOKUP(D$4,$J$6:$L$12,3,FALSE),SIMD2020!Q:Q,"&gt;"&amp;VLOOKUP(D$4,$J$6:$L$12,2,FALSE))</f>
        <v>51</v>
      </c>
      <c r="E133" s="7">
        <f t="shared" si="11"/>
        <v>0.47663574401869158</v>
      </c>
      <c r="F133" s="7">
        <f t="shared" si="12"/>
        <v>3.6559139784946237E-2</v>
      </c>
      <c r="G133" s="3">
        <v>2.2999999999999899E-7</v>
      </c>
      <c r="I133" s="6"/>
      <c r="L133" s="3"/>
    </row>
    <row r="134" spans="1:12" hidden="1">
      <c r="A134" s="3">
        <f t="shared" si="10"/>
        <v>60</v>
      </c>
      <c r="B134" s="3" t="s">
        <v>13900</v>
      </c>
      <c r="C134" s="3">
        <f>COUNTIF(SIMD2020!G:G,'SPC Analysis'!B134)</f>
        <v>98</v>
      </c>
      <c r="D134" s="3">
        <f>COUNTIFS(SIMD2020!G:G,'SPC Analysis'!B134,SIMD2020!Q:Q,"&lt;="&amp;VLOOKUP(D$4,$J$6:$L$12,3,FALSE),SIMD2020!Q:Q,"&gt;"&amp;VLOOKUP(D$4,$J$6:$L$12,2,FALSE))</f>
        <v>5</v>
      </c>
      <c r="E134" s="7">
        <f t="shared" si="11"/>
        <v>5.1020628163265309E-2</v>
      </c>
      <c r="F134" s="7">
        <f t="shared" si="12"/>
        <v>3.5842293906810036E-3</v>
      </c>
      <c r="G134" s="3">
        <v>2.1999999999999901E-7</v>
      </c>
      <c r="I134" s="6"/>
      <c r="L134" s="3"/>
    </row>
    <row r="135" spans="1:12" hidden="1">
      <c r="A135" s="3">
        <f t="shared" si="10"/>
        <v>62</v>
      </c>
      <c r="B135" s="3" t="s">
        <v>7005</v>
      </c>
      <c r="C135" s="3">
        <f>COUNTIF(SIMD2020!G:G,'SPC Analysis'!B135)</f>
        <v>106</v>
      </c>
      <c r="D135" s="3">
        <f>COUNTIFS(SIMD2020!G:G,'SPC Analysis'!B135,SIMD2020!Q:Q,"&lt;="&amp;VLOOKUP(D$4,$J$6:$L$12,3,FALSE),SIMD2020!Q:Q,"&gt;"&amp;VLOOKUP(D$4,$J$6:$L$12,2,FALSE))</f>
        <v>4</v>
      </c>
      <c r="E135" s="7">
        <f t="shared" si="11"/>
        <v>3.7736059056603773E-2</v>
      </c>
      <c r="F135" s="7">
        <f t="shared" si="12"/>
        <v>2.8673835125448029E-3</v>
      </c>
      <c r="G135" s="3">
        <v>2.09999999999999E-7</v>
      </c>
      <c r="I135" s="6"/>
      <c r="L135" s="3"/>
    </row>
    <row r="136" spans="1:12" hidden="1">
      <c r="A136" s="3">
        <f t="shared" si="10"/>
        <v>18</v>
      </c>
      <c r="B136" s="3" t="s">
        <v>13901</v>
      </c>
      <c r="C136" s="3">
        <f>COUNTIF(SIMD2020!G:G,'SPC Analysis'!B136)</f>
        <v>94</v>
      </c>
      <c r="D136" s="3">
        <f>COUNTIFS(SIMD2020!G:G,'SPC Analysis'!B136,SIMD2020!Q:Q,"&lt;="&amp;VLOOKUP(D$4,$J$6:$L$12,3,FALSE),SIMD2020!Q:Q,"&gt;"&amp;VLOOKUP(D$4,$J$6:$L$12,2,FALSE))</f>
        <v>29</v>
      </c>
      <c r="E136" s="7">
        <f t="shared" si="11"/>
        <v>0.30851083829787235</v>
      </c>
      <c r="F136" s="7">
        <f t="shared" si="12"/>
        <v>2.078853046594982E-2</v>
      </c>
      <c r="G136" s="3">
        <v>1.9999999999999901E-7</v>
      </c>
      <c r="I136" s="6"/>
      <c r="L136" s="3"/>
    </row>
    <row r="137" spans="1:12" hidden="1">
      <c r="A137" s="3">
        <f t="shared" si="10"/>
        <v>5</v>
      </c>
      <c r="B137" s="3" t="s">
        <v>13902</v>
      </c>
      <c r="C137" s="3">
        <f>COUNTIF(SIMD2020!G:G,'SPC Analysis'!B137)</f>
        <v>92</v>
      </c>
      <c r="D137" s="3">
        <f>COUNTIFS(SIMD2020!G:G,'SPC Analysis'!B137,SIMD2020!Q:Q,"&lt;="&amp;VLOOKUP(D$4,$J$6:$L$12,3,FALSE),SIMD2020!Q:Q,"&gt;"&amp;VLOOKUP(D$4,$J$6:$L$12,2,FALSE))</f>
        <v>45</v>
      </c>
      <c r="E137" s="7">
        <f t="shared" si="11"/>
        <v>0.48913062478260871</v>
      </c>
      <c r="F137" s="7">
        <f t="shared" si="12"/>
        <v>3.2258064516129031E-2</v>
      </c>
      <c r="G137" s="3">
        <v>1.89999999999999E-7</v>
      </c>
      <c r="I137" s="6"/>
      <c r="L137" s="3"/>
    </row>
    <row r="138" spans="1:12" hidden="1">
      <c r="A138" s="3">
        <f t="shared" si="10"/>
        <v>8</v>
      </c>
      <c r="B138" s="3" t="s">
        <v>13903</v>
      </c>
      <c r="C138" s="3">
        <f>COUNTIF(SIMD2020!G:G,'SPC Analysis'!B138)</f>
        <v>101</v>
      </c>
      <c r="D138" s="3">
        <f>COUNTIFS(SIMD2020!G:G,'SPC Analysis'!B138,SIMD2020!Q:Q,"&lt;="&amp;VLOOKUP(D$4,$J$6:$L$12,3,FALSE),SIMD2020!Q:Q,"&gt;"&amp;VLOOKUP(D$4,$J$6:$L$12,2,FALSE))</f>
        <v>44</v>
      </c>
      <c r="E138" s="7">
        <f t="shared" si="11"/>
        <v>0.43564374435643566</v>
      </c>
      <c r="F138" s="7">
        <f t="shared" si="12"/>
        <v>3.1541218637992835E-2</v>
      </c>
      <c r="G138" s="3">
        <v>1.7999999999999899E-7</v>
      </c>
      <c r="I138" s="6"/>
      <c r="L138" s="3"/>
    </row>
    <row r="139" spans="1:12" hidden="1">
      <c r="A139" s="3">
        <f t="shared" si="10"/>
        <v>9</v>
      </c>
      <c r="B139" s="3" t="s">
        <v>13904</v>
      </c>
      <c r="C139" s="3">
        <f>COUNTIF(SIMD2020!G:G,'SPC Analysis'!B139)</f>
        <v>95</v>
      </c>
      <c r="D139" s="3">
        <f>COUNTIFS(SIMD2020!G:G,'SPC Analysis'!B139,SIMD2020!Q:Q,"&lt;="&amp;VLOOKUP(D$4,$J$6:$L$12,3,FALSE),SIMD2020!Q:Q,"&gt;"&amp;VLOOKUP(D$4,$J$6:$L$12,2,FALSE))</f>
        <v>40</v>
      </c>
      <c r="E139" s="7">
        <f t="shared" si="11"/>
        <v>0.42105280157894737</v>
      </c>
      <c r="F139" s="7">
        <f t="shared" si="12"/>
        <v>2.8673835125448029E-2</v>
      </c>
      <c r="G139" s="3">
        <v>1.6999999999999901E-7</v>
      </c>
      <c r="I139" s="6"/>
      <c r="L139" s="3"/>
    </row>
    <row r="140" spans="1:12" hidden="1">
      <c r="A140" s="3">
        <f t="shared" si="10"/>
        <v>17</v>
      </c>
      <c r="B140" s="3" t="s">
        <v>13905</v>
      </c>
      <c r="C140" s="3">
        <f>COUNTIF(SIMD2020!G:G,'SPC Analysis'!B140)</f>
        <v>97</v>
      </c>
      <c r="D140" s="3">
        <f>COUNTIFS(SIMD2020!G:G,'SPC Analysis'!B140,SIMD2020!Q:Q,"&lt;="&amp;VLOOKUP(D$4,$J$6:$L$12,3,FALSE),SIMD2020!Q:Q,"&gt;"&amp;VLOOKUP(D$4,$J$6:$L$12,2,FALSE))</f>
        <v>30</v>
      </c>
      <c r="E140" s="7">
        <f t="shared" si="11"/>
        <v>0.30927851051546396</v>
      </c>
      <c r="F140" s="7">
        <f t="shared" si="12"/>
        <v>2.1505376344086023E-2</v>
      </c>
      <c r="G140" s="3">
        <v>1.59999999999999E-7</v>
      </c>
      <c r="I140" s="6"/>
      <c r="L140" s="3"/>
    </row>
    <row r="141" spans="1:12" hidden="1">
      <c r="A141" s="3">
        <f t="shared" si="10"/>
        <v>15</v>
      </c>
      <c r="B141" s="3" t="s">
        <v>13906</v>
      </c>
      <c r="C141" s="3">
        <f>COUNTIF(SIMD2020!G:G,'SPC Analysis'!B141)</f>
        <v>91</v>
      </c>
      <c r="D141" s="3">
        <f>COUNTIFS(SIMD2020!G:G,'SPC Analysis'!B141,SIMD2020!Q:Q,"&lt;="&amp;VLOOKUP(D$4,$J$6:$L$12,3,FALSE),SIMD2020!Q:Q,"&gt;"&amp;VLOOKUP(D$4,$J$6:$L$12,2,FALSE))</f>
        <v>32</v>
      </c>
      <c r="E141" s="7">
        <f t="shared" si="11"/>
        <v>0.35164850164835165</v>
      </c>
      <c r="F141" s="7">
        <f t="shared" si="12"/>
        <v>2.2939068100358423E-2</v>
      </c>
      <c r="G141" s="3">
        <v>1.4999999999999899E-7</v>
      </c>
      <c r="I141" s="6"/>
      <c r="L141" s="3"/>
    </row>
    <row r="142" spans="1:12" hidden="1">
      <c r="A142" s="3">
        <f t="shared" si="10"/>
        <v>35</v>
      </c>
      <c r="B142" s="3" t="s">
        <v>13907</v>
      </c>
      <c r="C142" s="3">
        <f>COUNTIF(SIMD2020!G:G,'SPC Analysis'!B142)</f>
        <v>85</v>
      </c>
      <c r="D142" s="3">
        <f>COUNTIFS(SIMD2020!G:G,'SPC Analysis'!B142,SIMD2020!Q:Q,"&lt;="&amp;VLOOKUP(D$4,$J$6:$L$12,3,FALSE),SIMD2020!Q:Q,"&gt;"&amp;VLOOKUP(D$4,$J$6:$L$12,2,FALSE))</f>
        <v>13</v>
      </c>
      <c r="E142" s="7">
        <f t="shared" si="11"/>
        <v>0.15294131647058826</v>
      </c>
      <c r="F142" s="7">
        <f t="shared" si="12"/>
        <v>9.3189964157706102E-3</v>
      </c>
      <c r="G142" s="3">
        <v>1.39999999999999E-7</v>
      </c>
      <c r="I142" s="6"/>
      <c r="L142" s="3"/>
    </row>
    <row r="143" spans="1:12" hidden="1">
      <c r="A143" s="3">
        <f t="shared" si="10"/>
        <v>72</v>
      </c>
      <c r="B143" s="3" t="s">
        <v>7008</v>
      </c>
      <c r="C143" s="3">
        <f>COUNTIF(SIMD2020!G:G,'SPC Analysis'!B143)</f>
        <v>29</v>
      </c>
      <c r="D143" s="3">
        <f>COUNTIFS(SIMD2020!G:G,'SPC Analysis'!B143,SIMD2020!Q:Q,"&lt;="&amp;VLOOKUP(D$4,$J$6:$L$12,3,FALSE),SIMD2020!Q:Q,"&gt;"&amp;VLOOKUP(D$4,$J$6:$L$12,2,FALSE))</f>
        <v>0</v>
      </c>
      <c r="E143" s="7">
        <f t="shared" si="11"/>
        <v>1.2999999999999899E-7</v>
      </c>
      <c r="F143" s="7">
        <f t="shared" si="12"/>
        <v>0</v>
      </c>
      <c r="G143" s="3">
        <v>1.2999999999999899E-7</v>
      </c>
      <c r="I143" s="6"/>
      <c r="L143" s="3"/>
    </row>
    <row r="144" spans="1:12" hidden="1">
      <c r="A144" s="3">
        <f t="shared" si="10"/>
        <v>59</v>
      </c>
      <c r="B144" s="3" t="s">
        <v>13908</v>
      </c>
      <c r="C144" s="3">
        <f>COUNTIF(SIMD2020!G:G,'SPC Analysis'!B144)</f>
        <v>97</v>
      </c>
      <c r="D144" s="3">
        <f>COUNTIFS(SIMD2020!G:G,'SPC Analysis'!B144,SIMD2020!Q:Q,"&lt;="&amp;VLOOKUP(D$4,$J$6:$L$12,3,FALSE),SIMD2020!Q:Q,"&gt;"&amp;VLOOKUP(D$4,$J$6:$L$12,2,FALSE))</f>
        <v>5</v>
      </c>
      <c r="E144" s="7">
        <f t="shared" si="11"/>
        <v>5.1546511752577316E-2</v>
      </c>
      <c r="F144" s="7">
        <f t="shared" si="12"/>
        <v>3.5842293906810036E-3</v>
      </c>
      <c r="G144" s="3">
        <v>1.1999999999999901E-7</v>
      </c>
      <c r="I144" s="6"/>
      <c r="L144" s="3"/>
    </row>
    <row r="145" spans="1:12" hidden="1">
      <c r="A145" s="3">
        <f t="shared" si="10"/>
        <v>54</v>
      </c>
      <c r="B145" s="3" t="s">
        <v>13909</v>
      </c>
      <c r="C145" s="3">
        <f>COUNTIF(SIMD2020!G:G,'SPC Analysis'!B145)</f>
        <v>89</v>
      </c>
      <c r="D145" s="3">
        <f>COUNTIFS(SIMD2020!G:G,'SPC Analysis'!B145,SIMD2020!Q:Q,"&lt;="&amp;VLOOKUP(D$4,$J$6:$L$12,3,FALSE),SIMD2020!Q:Q,"&gt;"&amp;VLOOKUP(D$4,$J$6:$L$12,2,FALSE))</f>
        <v>6</v>
      </c>
      <c r="E145" s="7">
        <f t="shared" si="11"/>
        <v>6.7415840337078647E-2</v>
      </c>
      <c r="F145" s="7">
        <f t="shared" si="12"/>
        <v>4.3010752688172043E-3</v>
      </c>
      <c r="G145" s="3">
        <v>1.09999999999999E-7</v>
      </c>
      <c r="I145" s="6"/>
      <c r="L145" s="3"/>
    </row>
    <row r="146" spans="1:12" hidden="1">
      <c r="A146" s="3">
        <f t="shared" si="10"/>
        <v>13</v>
      </c>
      <c r="B146" s="3" t="s">
        <v>13910</v>
      </c>
      <c r="C146" s="3">
        <f>COUNTIF(SIMD2020!G:G,'SPC Analysis'!B146)</f>
        <v>91</v>
      </c>
      <c r="D146" s="3">
        <f>COUNTIFS(SIMD2020!G:G,'SPC Analysis'!B146,SIMD2020!Q:Q,"&lt;="&amp;VLOOKUP(D$4,$J$6:$L$12,3,FALSE),SIMD2020!Q:Q,"&gt;"&amp;VLOOKUP(D$4,$J$6:$L$12,2,FALSE))</f>
        <v>34</v>
      </c>
      <c r="E146" s="7">
        <f t="shared" si="11"/>
        <v>0.37362647362637363</v>
      </c>
      <c r="F146" s="7">
        <f t="shared" si="12"/>
        <v>2.4372759856630826E-2</v>
      </c>
      <c r="G146" s="3">
        <v>9.9999999999999003E-8</v>
      </c>
      <c r="I146" s="6"/>
      <c r="L146" s="3"/>
    </row>
    <row r="147" spans="1:12" hidden="1">
      <c r="A147" s="3">
        <f t="shared" si="10"/>
        <v>53</v>
      </c>
      <c r="B147" s="3" t="s">
        <v>13911</v>
      </c>
      <c r="C147" s="3">
        <f>COUNTIF(SIMD2020!G:G,'SPC Analysis'!B147)</f>
        <v>87</v>
      </c>
      <c r="D147" s="3">
        <f>COUNTIFS(SIMD2020!G:G,'SPC Analysis'!B147,SIMD2020!Q:Q,"&lt;="&amp;VLOOKUP(D$4,$J$6:$L$12,3,FALSE),SIMD2020!Q:Q,"&gt;"&amp;VLOOKUP(D$4,$J$6:$L$12,2,FALSE))</f>
        <v>7</v>
      </c>
      <c r="E147" s="7">
        <f t="shared" si="11"/>
        <v>8.0459860114942522E-2</v>
      </c>
      <c r="F147" s="7">
        <f t="shared" si="12"/>
        <v>5.017921146953405E-3</v>
      </c>
      <c r="G147" s="3">
        <v>8.9999999999999006E-8</v>
      </c>
      <c r="I147" s="6"/>
      <c r="L147" s="3"/>
    </row>
    <row r="148" spans="1:12" hidden="1">
      <c r="A148" s="3">
        <f t="shared" ref="A148:A155" si="13">RANK(E148,$E$83:$E$155)</f>
        <v>73</v>
      </c>
      <c r="B148" s="3" t="s">
        <v>7018</v>
      </c>
      <c r="C148" s="3">
        <f>COUNTIF(SIMD2020!G:G,'SPC Analysis'!B148)</f>
        <v>30</v>
      </c>
      <c r="D148" s="3">
        <f>COUNTIFS(SIMD2020!G:G,'SPC Analysis'!B148,SIMD2020!Q:Q,"&lt;="&amp;VLOOKUP(D$4,$J$6:$L$12,3,FALSE),SIMD2020!Q:Q,"&gt;"&amp;VLOOKUP(D$4,$J$6:$L$12,2,FALSE))</f>
        <v>0</v>
      </c>
      <c r="E148" s="7">
        <f t="shared" ref="E148:E155" si="14">(D148/C148)+G148</f>
        <v>7.9999999999998996E-8</v>
      </c>
      <c r="F148" s="7">
        <f t="shared" ref="F148:F155" si="15">D148/SUM($D$83:$D$155)</f>
        <v>0</v>
      </c>
      <c r="G148" s="3">
        <v>7.9999999999998996E-8</v>
      </c>
      <c r="I148" s="6"/>
      <c r="L148" s="3"/>
    </row>
    <row r="149" spans="1:12" hidden="1">
      <c r="A149" s="3">
        <f t="shared" si="13"/>
        <v>28</v>
      </c>
      <c r="B149" s="3" t="s">
        <v>13912</v>
      </c>
      <c r="C149" s="3">
        <f>COUNTIF(SIMD2020!G:G,'SPC Analysis'!B149)</f>
        <v>105</v>
      </c>
      <c r="D149" s="3">
        <f>COUNTIFS(SIMD2020!G:G,'SPC Analysis'!B149,SIMD2020!Q:Q,"&lt;="&amp;VLOOKUP(D$4,$J$6:$L$12,3,FALSE),SIMD2020!Q:Q,"&gt;"&amp;VLOOKUP(D$4,$J$6:$L$12,2,FALSE))</f>
        <v>23</v>
      </c>
      <c r="E149" s="7">
        <f t="shared" si="14"/>
        <v>0.21904768904761904</v>
      </c>
      <c r="F149" s="7">
        <f t="shared" si="15"/>
        <v>1.6487455197132617E-2</v>
      </c>
      <c r="G149" s="3">
        <v>6.9999999999998999E-8</v>
      </c>
      <c r="I149" s="6"/>
      <c r="L149" s="3"/>
    </row>
    <row r="150" spans="1:12" hidden="1">
      <c r="A150" s="3">
        <f t="shared" si="13"/>
        <v>41</v>
      </c>
      <c r="B150" s="3" t="s">
        <v>13913</v>
      </c>
      <c r="C150" s="3">
        <f>COUNTIF(SIMD2020!G:G,'SPC Analysis'!B150)</f>
        <v>99</v>
      </c>
      <c r="D150" s="3">
        <f>COUNTIFS(SIMD2020!G:G,'SPC Analysis'!B150,SIMD2020!Q:Q,"&lt;="&amp;VLOOKUP(D$4,$J$6:$L$12,3,FALSE),SIMD2020!Q:Q,"&gt;"&amp;VLOOKUP(D$4,$J$6:$L$12,2,FALSE))</f>
        <v>13</v>
      </c>
      <c r="E150" s="7">
        <f t="shared" si="14"/>
        <v>0.13131319131313132</v>
      </c>
      <c r="F150" s="7">
        <f t="shared" si="15"/>
        <v>9.3189964157706102E-3</v>
      </c>
      <c r="G150" s="3">
        <v>5.9999999999999002E-8</v>
      </c>
      <c r="I150" s="6"/>
      <c r="L150" s="3"/>
    </row>
    <row r="151" spans="1:12" hidden="1">
      <c r="A151" s="3">
        <f t="shared" si="13"/>
        <v>19</v>
      </c>
      <c r="B151" s="3" t="s">
        <v>13914</v>
      </c>
      <c r="C151" s="3">
        <f>COUNTIF(SIMD2020!G:G,'SPC Analysis'!B151)</f>
        <v>99</v>
      </c>
      <c r="D151" s="3">
        <f>COUNTIFS(SIMD2020!G:G,'SPC Analysis'!B151,SIMD2020!Q:Q,"&lt;="&amp;VLOOKUP(D$4,$J$6:$L$12,3,FALSE),SIMD2020!Q:Q,"&gt;"&amp;VLOOKUP(D$4,$J$6:$L$12,2,FALSE))</f>
        <v>28</v>
      </c>
      <c r="E151" s="7">
        <f t="shared" si="14"/>
        <v>0.28282833282828279</v>
      </c>
      <c r="F151" s="7">
        <f t="shared" si="15"/>
        <v>2.007168458781362E-2</v>
      </c>
      <c r="G151" s="3">
        <v>4.9999999999998999E-8</v>
      </c>
      <c r="I151" s="6"/>
      <c r="L151" s="3"/>
    </row>
    <row r="152" spans="1:12" hidden="1">
      <c r="A152" s="3">
        <f t="shared" si="13"/>
        <v>14</v>
      </c>
      <c r="B152" s="3" t="s">
        <v>13915</v>
      </c>
      <c r="C152" s="3">
        <f>COUNTIF(SIMD2020!G:G,'SPC Analysis'!B152)</f>
        <v>106</v>
      </c>
      <c r="D152" s="3">
        <f>COUNTIFS(SIMD2020!G:G,'SPC Analysis'!B152,SIMD2020!Q:Q,"&lt;="&amp;VLOOKUP(D$4,$J$6:$L$12,3,FALSE),SIMD2020!Q:Q,"&gt;"&amp;VLOOKUP(D$4,$J$6:$L$12,2,FALSE))</f>
        <v>39</v>
      </c>
      <c r="E152" s="7">
        <f t="shared" si="14"/>
        <v>0.36792456830188675</v>
      </c>
      <c r="F152" s="7">
        <f t="shared" si="15"/>
        <v>2.7956989247311829E-2</v>
      </c>
      <c r="G152" s="3">
        <v>3.9999999999999002E-8</v>
      </c>
      <c r="I152" s="6"/>
      <c r="L152" s="3"/>
    </row>
    <row r="153" spans="1:12" hidden="1">
      <c r="A153" s="3">
        <f t="shared" si="13"/>
        <v>38</v>
      </c>
      <c r="B153" s="3" t="s">
        <v>7014</v>
      </c>
      <c r="C153" s="3">
        <f>COUNTIF(SIMD2020!G:G,'SPC Analysis'!B153)</f>
        <v>102</v>
      </c>
      <c r="D153" s="3">
        <f>COUNTIFS(SIMD2020!G:G,'SPC Analysis'!B153,SIMD2020!Q:Q,"&lt;="&amp;VLOOKUP(D$4,$J$6:$L$12,3,FALSE),SIMD2020!Q:Q,"&gt;"&amp;VLOOKUP(D$4,$J$6:$L$12,2,FALSE))</f>
        <v>15</v>
      </c>
      <c r="E153" s="7">
        <f t="shared" si="14"/>
        <v>0.14705885352941178</v>
      </c>
      <c r="F153" s="7">
        <f t="shared" si="15"/>
        <v>1.0752688172043012E-2</v>
      </c>
      <c r="G153" s="3">
        <v>2.9999999999998998E-8</v>
      </c>
      <c r="I153" s="6"/>
      <c r="L153" s="3"/>
    </row>
    <row r="154" spans="1:12" hidden="1">
      <c r="A154" s="3">
        <f t="shared" si="13"/>
        <v>34</v>
      </c>
      <c r="B154" s="3" t="s">
        <v>13917</v>
      </c>
      <c r="C154" s="3">
        <f>COUNTIF(SIMD2020!G:G,'SPC Analysis'!B154)</f>
        <v>114</v>
      </c>
      <c r="D154" s="3">
        <f>COUNTIFS(SIMD2020!G:G,'SPC Analysis'!B154,SIMD2020!Q:Q,"&lt;="&amp;VLOOKUP(D$4,$J$6:$L$12,3,FALSE),SIMD2020!Q:Q,"&gt;"&amp;VLOOKUP(D$4,$J$6:$L$12,2,FALSE))</f>
        <v>18</v>
      </c>
      <c r="E154" s="7">
        <f t="shared" si="14"/>
        <v>0.15789475684210524</v>
      </c>
      <c r="F154" s="7">
        <f t="shared" si="15"/>
        <v>1.2903225806451613E-2</v>
      </c>
      <c r="G154" s="3">
        <v>1.9999999999999001E-8</v>
      </c>
      <c r="I154" s="6"/>
      <c r="L154" s="3"/>
    </row>
    <row r="155" spans="1:12" hidden="1">
      <c r="A155" s="3">
        <f t="shared" si="13"/>
        <v>36</v>
      </c>
      <c r="B155" s="3" t="s">
        <v>13918</v>
      </c>
      <c r="C155" s="3">
        <f>COUNTIF(SIMD2020!G:G,'SPC Analysis'!B155)</f>
        <v>125</v>
      </c>
      <c r="D155" s="3">
        <f>COUNTIFS(SIMD2020!G:G,'SPC Analysis'!B155,SIMD2020!Q:Q,"&lt;="&amp;VLOOKUP(D$4,$J$6:$L$12,3,FALSE),SIMD2020!Q:Q,"&gt;"&amp;VLOOKUP(D$4,$J$6:$L$12,2,FALSE))</f>
        <v>19</v>
      </c>
      <c r="E155" s="7">
        <f t="shared" si="14"/>
        <v>0.15200000999999999</v>
      </c>
      <c r="F155" s="7">
        <f t="shared" si="15"/>
        <v>1.3620071684587814E-2</v>
      </c>
      <c r="G155" s="3">
        <v>9.9999999999989497E-9</v>
      </c>
      <c r="I155" s="6"/>
      <c r="L155" s="3"/>
    </row>
    <row r="156" spans="1:12">
      <c r="I156" s="6"/>
      <c r="L156" s="3"/>
    </row>
    <row r="157" spans="1:12">
      <c r="I157" s="6"/>
      <c r="L157" s="3"/>
    </row>
    <row r="158" spans="1:12">
      <c r="I158" s="6"/>
      <c r="L158" s="3"/>
    </row>
    <row r="159" spans="1:12">
      <c r="I159" s="6"/>
      <c r="L159" s="3"/>
    </row>
    <row r="160" spans="1:12">
      <c r="I160" s="6"/>
      <c r="L160" s="3"/>
    </row>
    <row r="161" spans="9:12">
      <c r="I161" s="6"/>
      <c r="L161" s="3"/>
    </row>
    <row r="162" spans="9:12">
      <c r="I162" s="6"/>
      <c r="L162" s="3"/>
    </row>
    <row r="163" spans="9:12">
      <c r="I163" s="6"/>
      <c r="L163" s="3"/>
    </row>
    <row r="164" spans="9:12">
      <c r="I164" s="6"/>
      <c r="L164" s="3"/>
    </row>
    <row r="165" spans="9:12">
      <c r="I165" s="6"/>
      <c r="L165" s="3"/>
    </row>
    <row r="166" spans="9:12">
      <c r="I166" s="6"/>
      <c r="L166" s="3"/>
    </row>
    <row r="167" spans="9:12">
      <c r="I167" s="6"/>
      <c r="L167" s="3"/>
    </row>
    <row r="168" spans="9:12">
      <c r="I168" s="6"/>
      <c r="L168" s="3"/>
    </row>
    <row r="169" spans="9:12">
      <c r="I169" s="6"/>
      <c r="L169" s="3"/>
    </row>
    <row r="170" spans="9:12">
      <c r="I170" s="6"/>
      <c r="L170" s="3"/>
    </row>
    <row r="171" spans="9:12">
      <c r="I171" s="6"/>
      <c r="L171" s="3"/>
    </row>
    <row r="172" spans="9:12">
      <c r="I172" s="6"/>
      <c r="L172" s="3"/>
    </row>
    <row r="173" spans="9:12">
      <c r="I173" s="6"/>
      <c r="L173" s="3"/>
    </row>
    <row r="174" spans="9:12">
      <c r="I174" s="6"/>
      <c r="L174" s="3"/>
    </row>
    <row r="175" spans="9:12">
      <c r="I175" s="6"/>
      <c r="L175" s="3"/>
    </row>
    <row r="176" spans="9:12">
      <c r="I176" s="6"/>
      <c r="L176" s="3"/>
    </row>
    <row r="177" spans="9:12">
      <c r="I177" s="6"/>
      <c r="L177" s="3"/>
    </row>
    <row r="178" spans="9:12">
      <c r="I178" s="6"/>
      <c r="L178" s="3"/>
    </row>
    <row r="179" spans="9:12">
      <c r="I179" s="6"/>
      <c r="L179" s="3"/>
    </row>
    <row r="180" spans="9:12">
      <c r="I180" s="6"/>
      <c r="L180" s="3"/>
    </row>
    <row r="181" spans="9:12">
      <c r="I181" s="6"/>
      <c r="L181" s="3"/>
    </row>
    <row r="182" spans="9:12">
      <c r="I182" s="6"/>
      <c r="L182" s="3"/>
    </row>
    <row r="183" spans="9:12">
      <c r="I183" s="6"/>
      <c r="L183" s="3"/>
    </row>
    <row r="184" spans="9:12">
      <c r="I184" s="6"/>
      <c r="L184" s="3"/>
    </row>
    <row r="185" spans="9:12">
      <c r="I185" s="6"/>
      <c r="L185" s="3"/>
    </row>
    <row r="186" spans="9:12">
      <c r="I186" s="6"/>
      <c r="L186" s="3"/>
    </row>
    <row r="187" spans="9:12">
      <c r="I187" s="6"/>
      <c r="L187" s="3"/>
    </row>
    <row r="188" spans="9:12">
      <c r="I188" s="6"/>
      <c r="L188" s="3"/>
    </row>
    <row r="189" spans="9:12">
      <c r="I189" s="6"/>
      <c r="L189" s="3"/>
    </row>
    <row r="190" spans="9:12">
      <c r="I190" s="6"/>
      <c r="L190" s="3"/>
    </row>
    <row r="191" spans="9:12">
      <c r="I191" s="6"/>
      <c r="L191" s="3"/>
    </row>
    <row r="192" spans="9:12">
      <c r="I192" s="6"/>
      <c r="L192" s="3"/>
    </row>
    <row r="193" spans="9:12">
      <c r="I193" s="6"/>
      <c r="L193" s="3"/>
    </row>
    <row r="194" spans="9:12">
      <c r="I194" s="6"/>
      <c r="L194" s="3"/>
    </row>
    <row r="195" spans="9:12">
      <c r="I195" s="6"/>
      <c r="L195" s="3"/>
    </row>
    <row r="196" spans="9:12">
      <c r="I196" s="6"/>
      <c r="L196" s="3"/>
    </row>
    <row r="197" spans="9:12">
      <c r="I197" s="6"/>
      <c r="L197" s="3"/>
    </row>
    <row r="198" spans="9:12">
      <c r="I198" s="6"/>
      <c r="L198" s="3"/>
    </row>
    <row r="199" spans="9:12">
      <c r="I199" s="6"/>
      <c r="L199" s="3"/>
    </row>
    <row r="200" spans="9:12">
      <c r="I200" s="6"/>
      <c r="L200" s="3"/>
    </row>
    <row r="201" spans="9:12">
      <c r="I201" s="6"/>
      <c r="L201" s="3"/>
    </row>
    <row r="202" spans="9:12">
      <c r="I202" s="6"/>
      <c r="L202" s="3"/>
    </row>
    <row r="203" spans="9:12">
      <c r="I203" s="6"/>
      <c r="L203" s="3"/>
    </row>
    <row r="204" spans="9:12">
      <c r="I204" s="6"/>
      <c r="L204" s="3"/>
    </row>
    <row r="205" spans="9:12">
      <c r="I205" s="6"/>
      <c r="L205" s="3"/>
    </row>
    <row r="206" spans="9:12">
      <c r="I206" s="6"/>
      <c r="L206" s="3"/>
    </row>
    <row r="207" spans="9:12">
      <c r="I207" s="6"/>
      <c r="L207" s="3"/>
    </row>
    <row r="208" spans="9:12">
      <c r="I208" s="6"/>
      <c r="L208" s="3"/>
    </row>
    <row r="209" spans="9:12">
      <c r="I209" s="6"/>
      <c r="L209" s="3"/>
    </row>
    <row r="210" spans="9:12">
      <c r="I210" s="6"/>
      <c r="L210" s="3"/>
    </row>
    <row r="211" spans="9:12">
      <c r="I211" s="6"/>
      <c r="L211" s="3"/>
    </row>
    <row r="212" spans="9:12">
      <c r="I212" s="6"/>
      <c r="L212" s="3"/>
    </row>
    <row r="213" spans="9:12">
      <c r="I213" s="6"/>
      <c r="L213" s="3"/>
    </row>
    <row r="214" spans="9:12">
      <c r="I214" s="6"/>
      <c r="L214" s="3"/>
    </row>
    <row r="215" spans="9:12">
      <c r="I215" s="6"/>
      <c r="L215" s="3"/>
    </row>
    <row r="216" spans="9:12">
      <c r="I216" s="6"/>
      <c r="L216" s="3"/>
    </row>
    <row r="217" spans="9:12">
      <c r="I217" s="6"/>
      <c r="L217" s="3"/>
    </row>
    <row r="218" spans="9:12">
      <c r="I218" s="6"/>
      <c r="L218" s="3"/>
    </row>
    <row r="219" spans="9:12">
      <c r="I219" s="6"/>
      <c r="L219" s="3"/>
    </row>
    <row r="220" spans="9:12">
      <c r="I220" s="6"/>
      <c r="L220" s="3"/>
    </row>
    <row r="221" spans="9:12">
      <c r="I221" s="6"/>
      <c r="L221" s="3"/>
    </row>
    <row r="222" spans="9:12">
      <c r="I222" s="6"/>
      <c r="L222" s="3"/>
    </row>
    <row r="223" spans="9:12">
      <c r="I223" s="6"/>
      <c r="L223" s="3"/>
    </row>
    <row r="224" spans="9:12">
      <c r="I224" s="6"/>
      <c r="L224" s="3"/>
    </row>
    <row r="225" spans="9:12">
      <c r="I225" s="6"/>
      <c r="L225" s="3"/>
    </row>
    <row r="226" spans="9:12">
      <c r="I226" s="6"/>
      <c r="L226" s="3"/>
    </row>
    <row r="227" spans="9:12">
      <c r="I227" s="6"/>
      <c r="L227" s="3"/>
    </row>
    <row r="228" spans="9:12">
      <c r="I228" s="6"/>
      <c r="L228" s="3"/>
    </row>
  </sheetData>
  <sheetProtection sheet="1" autoFilter="0" pivotTables="0"/>
  <mergeCells count="3">
    <mergeCell ref="C3:D3"/>
    <mergeCell ref="B3:B4"/>
    <mergeCell ref="F3:F4"/>
  </mergeCells>
  <dataValidations count="3">
    <dataValidation type="list" allowBlank="1" showInputMessage="1" showErrorMessage="1" sqref="E4">
      <formula1>$M$5:$M$12</formula1>
    </dataValidation>
    <dataValidation type="list" allowBlank="1" showInputMessage="1" showErrorMessage="1" sqref="C81:C82">
      <formula1>#REF!</formula1>
    </dataValidation>
    <dataValidation type="list" allowBlank="1" showInputMessage="1" showErrorMessage="1" sqref="D4">
      <formula1>$J$6:$J$12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SIMD2020!$H$1:$O$1</xm:f>
          </x14:formula1>
          <xm:sqref>D81:D82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5"/>
  <sheetViews>
    <sheetView zoomScaleNormal="100" workbookViewId="0"/>
  </sheetViews>
  <sheetFormatPr defaultRowHeight="15"/>
  <cols>
    <col min="1" max="1" width="4.140625" style="3" customWidth="1"/>
    <col min="2" max="2" width="47.7109375" style="3" bestFit="1" customWidth="1"/>
    <col min="3" max="3" width="25.28515625" style="3" customWidth="1"/>
    <col min="4" max="4" width="27.5703125" style="3" bestFit="1" customWidth="1"/>
    <col min="5" max="5" width="33.140625" style="3" bestFit="1" customWidth="1"/>
    <col min="6" max="6" width="16.7109375" style="3" bestFit="1" customWidth="1"/>
    <col min="7" max="7" width="10.85546875" style="3" bestFit="1" customWidth="1"/>
    <col min="8" max="8" width="14.140625" style="3" bestFit="1" customWidth="1"/>
    <col min="9" max="9" width="21" style="3" hidden="1" customWidth="1"/>
    <col min="10" max="10" width="5" style="6" hidden="1" customWidth="1"/>
    <col min="11" max="11" width="6.5703125" style="3" hidden="1" customWidth="1"/>
    <col min="12" max="13" width="9.140625" style="3" hidden="1" customWidth="1"/>
    <col min="14" max="16384" width="9.140625" style="3"/>
  </cols>
  <sheetData>
    <row r="1" spans="1:13" s="8" customFormat="1" ht="26.25">
      <c r="A1" s="9"/>
      <c r="B1" s="9"/>
      <c r="C1" s="10" t="s">
        <v>14323</v>
      </c>
      <c r="D1" s="10"/>
      <c r="E1" s="10"/>
    </row>
    <row r="2" spans="1:13">
      <c r="C2" s="25" t="s">
        <v>14713</v>
      </c>
      <c r="J2" s="3"/>
    </row>
    <row r="3" spans="1:13">
      <c r="B3" s="29" t="s">
        <v>14315</v>
      </c>
      <c r="C3" s="26" t="s">
        <v>7017</v>
      </c>
      <c r="D3" s="26"/>
      <c r="E3" s="12" t="s">
        <v>13844</v>
      </c>
      <c r="J3" s="3"/>
    </row>
    <row r="4" spans="1:13">
      <c r="B4" s="29"/>
      <c r="C4" s="12" t="s">
        <v>14178</v>
      </c>
      <c r="D4" s="16" t="s">
        <v>13845</v>
      </c>
      <c r="E4" s="15" t="s">
        <v>14690</v>
      </c>
      <c r="J4" s="3"/>
    </row>
    <row r="5" spans="1:13">
      <c r="A5" s="3">
        <v>1</v>
      </c>
      <c r="B5" s="12" t="str">
        <f>VLOOKUP(A5,$A$362:$E$715,2,FALSE)</f>
        <v>Canal</v>
      </c>
      <c r="C5" s="12">
        <f>VLOOKUP($B5,$B$362:$E$715,2,FALSE)</f>
        <v>32</v>
      </c>
      <c r="D5" s="12">
        <f>VLOOKUP($B5,$B$362:$E$715,3,FALSE)</f>
        <v>26</v>
      </c>
      <c r="E5" s="13">
        <f>VLOOKUP($B5,$B$362:$E$715,4,FALSE)</f>
        <v>0.812500259</v>
      </c>
      <c r="J5" s="3"/>
      <c r="L5" s="3" t="s">
        <v>14682</v>
      </c>
      <c r="M5" s="3">
        <v>1</v>
      </c>
    </row>
    <row r="6" spans="1:13">
      <c r="A6" s="3">
        <v>2</v>
      </c>
      <c r="B6" s="23" t="str">
        <f>VLOOKUP(A6,$A$362:$E$715,2,FALSE)</f>
        <v>Buckhaven</v>
      </c>
      <c r="C6" s="23">
        <f>VLOOKUP($B6,$B$362:$E$715,2,FALSE)</f>
        <v>25</v>
      </c>
      <c r="D6" s="23">
        <f>VLOOKUP($B6,$B$362:$E$715,3,FALSE)</f>
        <v>20</v>
      </c>
      <c r="E6" s="13">
        <f>VLOOKUP($B6,$B$362:$E$715,4,FALSE)</f>
        <v>0.80000027500000004</v>
      </c>
      <c r="I6" s="3" t="s">
        <v>14317</v>
      </c>
      <c r="J6" s="3">
        <v>0.8</v>
      </c>
      <c r="K6" s="3">
        <v>1</v>
      </c>
      <c r="L6" s="3" t="s">
        <v>14683</v>
      </c>
      <c r="M6" s="3">
        <v>2</v>
      </c>
    </row>
    <row r="7" spans="1:13">
      <c r="A7" s="3">
        <v>3</v>
      </c>
      <c r="B7" s="23" t="str">
        <f>VLOOKUP(A7,$A$362:$E$715,2,FALSE)</f>
        <v>Irvine West</v>
      </c>
      <c r="C7" s="23">
        <f>VLOOKUP($B7,$B$362:$E$715,2,FALSE)</f>
        <v>20</v>
      </c>
      <c r="D7" s="23">
        <f>VLOOKUP($B7,$B$362:$E$715,3,FALSE)</f>
        <v>15</v>
      </c>
      <c r="E7" s="13">
        <f>VLOOKUP($B7,$B$362:$E$715,4,FALSE)</f>
        <v>0.75000020999999994</v>
      </c>
      <c r="I7" s="5" t="s">
        <v>13850</v>
      </c>
      <c r="J7" s="5">
        <v>0</v>
      </c>
      <c r="K7" s="3">
        <v>0.4</v>
      </c>
      <c r="L7" s="3" t="s">
        <v>14684</v>
      </c>
      <c r="M7" s="3">
        <v>3</v>
      </c>
    </row>
    <row r="8" spans="1:13">
      <c r="A8" s="3">
        <v>4</v>
      </c>
      <c r="B8" s="23" t="str">
        <f>VLOOKUP(A8,$A$362:$E$715,2,FALSE)</f>
        <v>North East (Glasgow)</v>
      </c>
      <c r="C8" s="23">
        <f>VLOOKUP($B8,$B$362:$E$715,2,FALSE)</f>
        <v>27</v>
      </c>
      <c r="D8" s="23">
        <f>VLOOKUP($B8,$B$362:$E$715,3,FALSE)</f>
        <v>20</v>
      </c>
      <c r="E8" s="13">
        <f>VLOOKUP($B8,$B$362:$E$715,4,FALSE)</f>
        <v>0.74074082774074068</v>
      </c>
      <c r="I8" s="5" t="s">
        <v>13849</v>
      </c>
      <c r="J8" s="5">
        <v>0</v>
      </c>
      <c r="K8" s="3">
        <v>0.3</v>
      </c>
      <c r="L8" s="3" t="s">
        <v>14686</v>
      </c>
      <c r="M8" s="3">
        <v>4</v>
      </c>
    </row>
    <row r="9" spans="1:13">
      <c r="A9" s="3">
        <v>5</v>
      </c>
      <c r="B9" s="23" t="str">
        <f>VLOOKUP(A9,$A$362:$E$715,2,FALSE)</f>
        <v>East End</v>
      </c>
      <c r="C9" s="23">
        <f>VLOOKUP($B9,$B$362:$E$715,2,FALSE)</f>
        <v>22</v>
      </c>
      <c r="D9" s="23">
        <f>VLOOKUP($B9,$B$362:$E$715,3,FALSE)</f>
        <v>16</v>
      </c>
      <c r="E9" s="13">
        <f>VLOOKUP($B9,$B$362:$E$715,4,FALSE)</f>
        <v>0.72727285827272725</v>
      </c>
      <c r="I9" s="5" t="s">
        <v>13845</v>
      </c>
      <c r="J9" s="5">
        <v>0</v>
      </c>
      <c r="K9" s="3">
        <v>0.2</v>
      </c>
      <c r="L9" s="3" t="s">
        <v>14687</v>
      </c>
      <c r="M9" s="3">
        <v>5</v>
      </c>
    </row>
    <row r="10" spans="1:13">
      <c r="A10" s="3">
        <v>6</v>
      </c>
      <c r="B10" s="23" t="str">
        <f>VLOOKUP(A10,$A$362:$E$715,2,FALSE)</f>
        <v>Calton</v>
      </c>
      <c r="C10" s="23">
        <f>VLOOKUP($B10,$B$362:$E$715,2,FALSE)</f>
        <v>29</v>
      </c>
      <c r="D10" s="23">
        <f>VLOOKUP($B10,$B$362:$E$715,3,FALSE)</f>
        <v>21</v>
      </c>
      <c r="E10" s="13">
        <f>VLOOKUP($B10,$B$362:$E$715,4,FALSE)</f>
        <v>0.72413819703448279</v>
      </c>
      <c r="I10" s="5" t="s">
        <v>13846</v>
      </c>
      <c r="J10" s="5">
        <v>0</v>
      </c>
      <c r="K10" s="3">
        <v>0.15</v>
      </c>
      <c r="L10" s="3" t="s">
        <v>14688</v>
      </c>
      <c r="M10" s="3">
        <v>6</v>
      </c>
    </row>
    <row r="11" spans="1:13">
      <c r="A11" s="3">
        <v>7</v>
      </c>
      <c r="B11" s="23" t="str">
        <f>VLOOKUP(A11,$A$362:$E$715,2,FALSE)</f>
        <v>Stevenston</v>
      </c>
      <c r="C11" s="23">
        <f>VLOOKUP($B11,$B$362:$E$715,2,FALSE)</f>
        <v>18</v>
      </c>
      <c r="D11" s="23">
        <f>VLOOKUP($B11,$B$362:$E$715,3,FALSE)</f>
        <v>13</v>
      </c>
      <c r="E11" s="13">
        <f>VLOOKUP($B11,$B$362:$E$715,4,FALSE)</f>
        <v>0.72222242922222224</v>
      </c>
      <c r="I11" s="5" t="s">
        <v>13847</v>
      </c>
      <c r="J11" s="5">
        <v>0</v>
      </c>
      <c r="K11" s="3">
        <v>0.1</v>
      </c>
      <c r="L11" s="3" t="s">
        <v>14689</v>
      </c>
      <c r="M11" s="3">
        <v>7</v>
      </c>
    </row>
    <row r="12" spans="1:13">
      <c r="A12" s="3">
        <v>8</v>
      </c>
      <c r="B12" s="23" t="str">
        <f>VLOOKUP(A12,$A$362:$E$715,2,FALSE)</f>
        <v>East Centre</v>
      </c>
      <c r="C12" s="23">
        <f>VLOOKUP($B12,$B$362:$E$715,2,FALSE)</f>
        <v>38</v>
      </c>
      <c r="D12" s="23">
        <f>VLOOKUP($B12,$B$362:$E$715,3,FALSE)</f>
        <v>26</v>
      </c>
      <c r="E12" s="13">
        <f>VLOOKUP($B12,$B$362:$E$715,4,FALSE)</f>
        <v>0.68421078331578944</v>
      </c>
      <c r="I12" s="5" t="s">
        <v>13848</v>
      </c>
      <c r="J12" s="5">
        <v>0</v>
      </c>
      <c r="K12" s="3">
        <v>0.05</v>
      </c>
      <c r="L12" s="3" t="s">
        <v>14690</v>
      </c>
      <c r="M12" s="3">
        <v>8</v>
      </c>
    </row>
    <row r="13" spans="1:13">
      <c r="A13" s="3">
        <v>9</v>
      </c>
      <c r="B13" s="23" t="str">
        <f>VLOOKUP(A13,$A$362:$E$715,2,FALSE)</f>
        <v>Inverclyde Central</v>
      </c>
      <c r="C13" s="23">
        <f>VLOOKUP($B13,$B$362:$E$715,2,FALSE)</f>
        <v>19</v>
      </c>
      <c r="D13" s="23">
        <f>VLOOKUP($B13,$B$362:$E$715,3,FALSE)</f>
        <v>13</v>
      </c>
      <c r="E13" s="13">
        <f>VLOOKUP($B13,$B$362:$E$715,4,FALSE)</f>
        <v>0.68421075531578945</v>
      </c>
      <c r="J13" s="3"/>
    </row>
    <row r="14" spans="1:13">
      <c r="A14" s="3">
        <v>10</v>
      </c>
      <c r="B14" s="23" t="str">
        <f>VLOOKUP(A14,$A$362:$E$715,2,FALSE)</f>
        <v>Paisley Northwest</v>
      </c>
      <c r="C14" s="23">
        <f>VLOOKUP($B14,$B$362:$E$715,2,FALSE)</f>
        <v>22</v>
      </c>
      <c r="D14" s="23">
        <f>VLOOKUP($B14,$B$362:$E$715,3,FALSE)</f>
        <v>14</v>
      </c>
      <c r="E14" s="13">
        <f>VLOOKUP($B14,$B$362:$E$715,4,FALSE)</f>
        <v>0.63636380236363632</v>
      </c>
      <c r="J14" s="3"/>
    </row>
    <row r="15" spans="1:13">
      <c r="A15" s="3">
        <v>11</v>
      </c>
      <c r="B15" s="23" t="str">
        <f>VLOOKUP(A15,$A$362:$E$715,2,FALSE)</f>
        <v>Govan</v>
      </c>
      <c r="C15" s="23">
        <f>VLOOKUP($B15,$B$362:$E$715,2,FALSE)</f>
        <v>32</v>
      </c>
      <c r="D15" s="23">
        <f>VLOOKUP($B15,$B$362:$E$715,3,FALSE)</f>
        <v>20</v>
      </c>
      <c r="E15" s="13">
        <f>VLOOKUP($B15,$B$362:$E$715,4,FALSE)</f>
        <v>0.62500027000000002</v>
      </c>
      <c r="J15" s="3"/>
    </row>
    <row r="16" spans="1:13">
      <c r="A16" s="3">
        <v>12</v>
      </c>
      <c r="B16" s="23" t="str">
        <f>VLOOKUP(A16,$A$362:$E$715,2,FALSE)</f>
        <v>Springburn/Robroyston</v>
      </c>
      <c r="C16" s="23">
        <f>VLOOKUP($B16,$B$362:$E$715,2,FALSE)</f>
        <v>37</v>
      </c>
      <c r="D16" s="23">
        <f>VLOOKUP($B16,$B$362:$E$715,3,FALSE)</f>
        <v>23</v>
      </c>
      <c r="E16" s="13">
        <f>VLOOKUP($B16,$B$362:$E$715,4,FALSE)</f>
        <v>0.62162187962162163</v>
      </c>
      <c r="J16" s="3"/>
    </row>
    <row r="17" spans="1:10">
      <c r="A17" s="3">
        <v>13</v>
      </c>
      <c r="B17" s="23" t="str">
        <f>VLOOKUP(A17,$A$362:$E$715,2,FALSE)</f>
        <v>Coldside</v>
      </c>
      <c r="C17" s="23">
        <f>VLOOKUP($B17,$B$362:$E$715,2,FALSE)</f>
        <v>23</v>
      </c>
      <c r="D17" s="23">
        <f>VLOOKUP($B17,$B$362:$E$715,3,FALSE)</f>
        <v>14</v>
      </c>
      <c r="E17" s="13">
        <f>VLOOKUP($B17,$B$362:$E$715,4,FALSE)</f>
        <v>0.6086957851739131</v>
      </c>
      <c r="J17" s="3"/>
    </row>
    <row r="18" spans="1:10">
      <c r="A18" s="3">
        <v>14</v>
      </c>
      <c r="B18" s="23" t="str">
        <f>VLOOKUP(A18,$A$362:$E$715,2,FALSE)</f>
        <v>Inverclyde East Central</v>
      </c>
      <c r="C18" s="23">
        <f>VLOOKUP($B18,$B$362:$E$715,2,FALSE)</f>
        <v>15</v>
      </c>
      <c r="D18" s="23">
        <f>VLOOKUP($B18,$B$362:$E$715,3,FALSE)</f>
        <v>9</v>
      </c>
      <c r="E18" s="13">
        <f>VLOOKUP($B18,$B$362:$E$715,4,FALSE)</f>
        <v>0.60000023000000002</v>
      </c>
      <c r="J18" s="3"/>
    </row>
    <row r="19" spans="1:10">
      <c r="A19" s="3">
        <v>15</v>
      </c>
      <c r="B19" s="23" t="str">
        <f>VLOOKUP(A19,$A$362:$E$715,2,FALSE)</f>
        <v>Ayr North</v>
      </c>
      <c r="C19" s="23">
        <f>VLOOKUP($B19,$B$362:$E$715,2,FALSE)</f>
        <v>22</v>
      </c>
      <c r="D19" s="23">
        <f>VLOOKUP($B19,$B$362:$E$715,3,FALSE)</f>
        <v>13</v>
      </c>
      <c r="E19" s="13">
        <f>VLOOKUP($B19,$B$362:$E$715,4,FALSE)</f>
        <v>0.59090924590909089</v>
      </c>
      <c r="J19" s="3"/>
    </row>
    <row r="20" spans="1:10">
      <c r="A20" s="3">
        <v>16</v>
      </c>
      <c r="B20" s="23" t="str">
        <f>VLOOKUP(A20,$A$362:$E$715,2,FALSE)</f>
        <v>Southside Central</v>
      </c>
      <c r="C20" s="23">
        <f>VLOOKUP($B20,$B$362:$E$715,2,FALSE)</f>
        <v>31</v>
      </c>
      <c r="D20" s="23">
        <f>VLOOKUP($B20,$B$362:$E$715,3,FALSE)</f>
        <v>18</v>
      </c>
      <c r="E20" s="13">
        <f>VLOOKUP($B20,$B$362:$E$715,4,FALSE)</f>
        <v>0.58064542829032262</v>
      </c>
      <c r="J20" s="3"/>
    </row>
    <row r="21" spans="1:10">
      <c r="A21" s="3">
        <v>17</v>
      </c>
      <c r="B21" s="23" t="str">
        <f>VLOOKUP(A21,$A$362:$E$715,2,FALSE)</f>
        <v>Kilmarnock South</v>
      </c>
      <c r="C21" s="23">
        <f>VLOOKUP($B21,$B$362:$E$715,2,FALSE)</f>
        <v>14</v>
      </c>
      <c r="D21" s="23">
        <f>VLOOKUP($B21,$B$362:$E$715,3,FALSE)</f>
        <v>8</v>
      </c>
      <c r="E21" s="13">
        <f>VLOOKUP($B21,$B$362:$E$715,4,FALSE)</f>
        <v>0.57142891242857141</v>
      </c>
      <c r="J21" s="3"/>
    </row>
    <row r="22" spans="1:10">
      <c r="A22" s="3">
        <v>18</v>
      </c>
      <c r="B22" s="23" t="str">
        <f>VLOOKUP(A22,$A$362:$E$715,2,FALSE)</f>
        <v>Airdrie Central</v>
      </c>
      <c r="C22" s="23">
        <f>VLOOKUP($B22,$B$362:$E$715,2,FALSE)</f>
        <v>23</v>
      </c>
      <c r="D22" s="23">
        <f>VLOOKUP($B22,$B$362:$E$715,3,FALSE)</f>
        <v>13</v>
      </c>
      <c r="E22" s="13">
        <f>VLOOKUP($B22,$B$362:$E$715,4,FALSE)</f>
        <v>0.56521758430434776</v>
      </c>
      <c r="J22" s="3"/>
    </row>
    <row r="23" spans="1:10">
      <c r="A23" s="3">
        <v>19</v>
      </c>
      <c r="B23" s="23" t="str">
        <f>VLOOKUP(A23,$A$362:$E$715,2,FALSE)</f>
        <v>Inverness Central</v>
      </c>
      <c r="C23" s="23">
        <f>VLOOKUP($B23,$B$362:$E$715,2,FALSE)</f>
        <v>16</v>
      </c>
      <c r="D23" s="23">
        <f>VLOOKUP($B23,$B$362:$E$715,3,FALSE)</f>
        <v>9</v>
      </c>
      <c r="E23" s="13">
        <f>VLOOKUP($B23,$B$362:$E$715,4,FALSE)</f>
        <v>0.56250023900000001</v>
      </c>
      <c r="J23" s="3"/>
    </row>
    <row r="24" spans="1:10">
      <c r="A24" s="3">
        <v>20</v>
      </c>
      <c r="B24" s="23" t="str">
        <f>VLOOKUP(A24,$A$362:$E$715,2,FALSE)</f>
        <v>Inverclyde East</v>
      </c>
      <c r="C24" s="23">
        <f>VLOOKUP($B24,$B$362:$E$715,2,FALSE)</f>
        <v>16</v>
      </c>
      <c r="D24" s="23">
        <f>VLOOKUP($B24,$B$362:$E$715,3,FALSE)</f>
        <v>9</v>
      </c>
      <c r="E24" s="13">
        <f>VLOOKUP($B24,$B$362:$E$715,4,FALSE)</f>
        <v>0.56250023100000002</v>
      </c>
      <c r="J24" s="3"/>
    </row>
    <row r="25" spans="1:10">
      <c r="A25" s="3">
        <v>21</v>
      </c>
      <c r="B25" s="23" t="str">
        <f>VLOOKUP(A25,$A$362:$E$715,2,FALSE)</f>
        <v>Coatbridge West</v>
      </c>
      <c r="C25" s="23">
        <f>VLOOKUP($B25,$B$362:$E$715,2,FALSE)</f>
        <v>20</v>
      </c>
      <c r="D25" s="23">
        <f>VLOOKUP($B25,$B$362:$E$715,3,FALSE)</f>
        <v>11</v>
      </c>
      <c r="E25" s="13">
        <f>VLOOKUP($B25,$B$362:$E$715,4,FALSE)</f>
        <v>0.55000019200000005</v>
      </c>
      <c r="J25" s="3"/>
    </row>
    <row r="26" spans="1:10">
      <c r="A26" s="3">
        <v>22</v>
      </c>
      <c r="B26" s="23" t="str">
        <f>VLOOKUP(A26,$A$362:$E$715,2,FALSE)</f>
        <v>Drumchapel/Anniesland</v>
      </c>
      <c r="C26" s="23">
        <f>VLOOKUP($B26,$B$362:$E$715,2,FALSE)</f>
        <v>36</v>
      </c>
      <c r="D26" s="23">
        <f>VLOOKUP($B26,$B$362:$E$715,3,FALSE)</f>
        <v>19</v>
      </c>
      <c r="E26" s="13">
        <f>VLOOKUP($B26,$B$362:$E$715,4,FALSE)</f>
        <v>0.52777803877777774</v>
      </c>
      <c r="J26" s="3"/>
    </row>
    <row r="27" spans="1:10">
      <c r="A27" s="3">
        <v>23</v>
      </c>
      <c r="B27" s="23" t="str">
        <f>VLOOKUP(A27,$A$362:$E$715,2,FALSE)</f>
        <v>Ballochmyle</v>
      </c>
      <c r="C27" s="23">
        <f>VLOOKUP($B27,$B$362:$E$715,2,FALSE)</f>
        <v>19</v>
      </c>
      <c r="D27" s="23">
        <f>VLOOKUP($B27,$B$362:$E$715,3,FALSE)</f>
        <v>10</v>
      </c>
      <c r="E27" s="13">
        <f>VLOOKUP($B27,$B$362:$E$715,4,FALSE)</f>
        <v>0.52631612847368414</v>
      </c>
      <c r="J27" s="3"/>
    </row>
    <row r="28" spans="1:10">
      <c r="A28" s="3">
        <v>24</v>
      </c>
      <c r="B28" s="23" t="str">
        <f>VLOOKUP(A28,$A$362:$E$715,2,FALSE)</f>
        <v>Clydebank Waterfront</v>
      </c>
      <c r="C28" s="23">
        <f>VLOOKUP($B28,$B$362:$E$715,2,FALSE)</f>
        <v>21</v>
      </c>
      <c r="D28" s="23">
        <f>VLOOKUP($B28,$B$362:$E$715,3,FALSE)</f>
        <v>11</v>
      </c>
      <c r="E28" s="13">
        <f>VLOOKUP($B28,$B$362:$E$715,4,FALSE)</f>
        <v>0.52380957780952386</v>
      </c>
      <c r="J28" s="3"/>
    </row>
    <row r="29" spans="1:10">
      <c r="A29" s="3">
        <v>25</v>
      </c>
      <c r="B29" s="23" t="str">
        <f>VLOOKUP(A29,$A$362:$E$715,2,FALSE)</f>
        <v>Falkirk North</v>
      </c>
      <c r="C29" s="23">
        <f>VLOOKUP($B29,$B$362:$E$715,2,FALSE)</f>
        <v>32</v>
      </c>
      <c r="D29" s="23">
        <f>VLOOKUP($B29,$B$362:$E$715,3,FALSE)</f>
        <v>16</v>
      </c>
      <c r="E29" s="13">
        <f>VLOOKUP($B29,$B$362:$E$715,4,FALSE)</f>
        <v>0.50000029599999996</v>
      </c>
      <c r="J29" s="3"/>
    </row>
    <row r="30" spans="1:10">
      <c r="A30" s="3">
        <v>26</v>
      </c>
      <c r="B30" s="23" t="str">
        <f>VLOOKUP(A30,$A$362:$E$715,2,FALSE)</f>
        <v>Garscadden/Scotstounhill</v>
      </c>
      <c r="C30" s="23">
        <f>VLOOKUP($B30,$B$362:$E$715,2,FALSE)</f>
        <v>40</v>
      </c>
      <c r="D30" s="23">
        <f>VLOOKUP($B30,$B$362:$E$715,3,FALSE)</f>
        <v>20</v>
      </c>
      <c r="E30" s="13">
        <f>VLOOKUP($B30,$B$362:$E$715,4,FALSE)</f>
        <v>0.50000026200000003</v>
      </c>
      <c r="J30" s="3"/>
    </row>
    <row r="31" spans="1:10">
      <c r="A31" s="3">
        <v>27</v>
      </c>
      <c r="B31" s="23" t="str">
        <f>VLOOKUP(A31,$A$362:$E$715,2,FALSE)</f>
        <v>Inverclyde South</v>
      </c>
      <c r="C31" s="23">
        <f>VLOOKUP($B31,$B$362:$E$715,2,FALSE)</f>
        <v>14</v>
      </c>
      <c r="D31" s="23">
        <f>VLOOKUP($B31,$B$362:$E$715,3,FALSE)</f>
        <v>7</v>
      </c>
      <c r="E31" s="13">
        <f>VLOOKUP($B31,$B$362:$E$715,4,FALSE)</f>
        <v>0.50000022499999996</v>
      </c>
      <c r="J31" s="3"/>
    </row>
    <row r="32" spans="1:10">
      <c r="A32" s="3">
        <v>28</v>
      </c>
      <c r="B32" s="23" t="str">
        <f>VLOOKUP(A32,$A$362:$E$715,2,FALSE)</f>
        <v>Motherwell West</v>
      </c>
      <c r="C32" s="23">
        <f>VLOOKUP($B32,$B$362:$E$715,2,FALSE)</f>
        <v>18</v>
      </c>
      <c r="D32" s="23">
        <f>VLOOKUP($B32,$B$362:$E$715,3,FALSE)</f>
        <v>9</v>
      </c>
      <c r="E32" s="13">
        <f>VLOOKUP($B32,$B$362:$E$715,4,FALSE)</f>
        <v>0.50000018499999999</v>
      </c>
      <c r="J32" s="3"/>
    </row>
    <row r="33" spans="1:10">
      <c r="A33" s="3">
        <v>29</v>
      </c>
      <c r="B33" s="23" t="str">
        <f>VLOOKUP(A33,$A$362:$E$715,2,FALSE)</f>
        <v>Motherwell South East and Ravenscraig</v>
      </c>
      <c r="C33" s="23">
        <f>VLOOKUP($B33,$B$362:$E$715,2,FALSE)</f>
        <v>24</v>
      </c>
      <c r="D33" s="23">
        <f>VLOOKUP($B33,$B$362:$E$715,3,FALSE)</f>
        <v>12</v>
      </c>
      <c r="E33" s="13">
        <f>VLOOKUP($B33,$B$362:$E$715,4,FALSE)</f>
        <v>0.50000018300000004</v>
      </c>
      <c r="J33" s="3"/>
    </row>
    <row r="34" spans="1:10">
      <c r="A34" s="3">
        <v>30</v>
      </c>
      <c r="B34" s="23" t="str">
        <f>VLOOKUP(A34,$A$362:$E$715,2,FALSE)</f>
        <v>Maryhill</v>
      </c>
      <c r="C34" s="23">
        <f>VLOOKUP($B34,$B$362:$E$715,2,FALSE)</f>
        <v>27</v>
      </c>
      <c r="D34" s="23">
        <f>VLOOKUP($B34,$B$362:$E$715,3,FALSE)</f>
        <v>13</v>
      </c>
      <c r="E34" s="13">
        <f>VLOOKUP($B34,$B$362:$E$715,4,FALSE)</f>
        <v>0.48148174148148143</v>
      </c>
      <c r="J34" s="3"/>
    </row>
    <row r="35" spans="1:10">
      <c r="A35" s="3">
        <v>31</v>
      </c>
      <c r="B35" s="23" t="str">
        <f>VLOOKUP(A35,$A$362:$E$715,2,FALSE)</f>
        <v>Lochee</v>
      </c>
      <c r="C35" s="23">
        <f>VLOOKUP($B35,$B$362:$E$715,2,FALSE)</f>
        <v>25</v>
      </c>
      <c r="D35" s="23">
        <f>VLOOKUP($B35,$B$362:$E$715,3,FALSE)</f>
        <v>12</v>
      </c>
      <c r="E35" s="13">
        <f>VLOOKUP($B35,$B$362:$E$715,4,FALSE)</f>
        <v>0.48000013499999999</v>
      </c>
      <c r="J35" s="3"/>
    </row>
    <row r="36" spans="1:10">
      <c r="A36" s="3">
        <v>32</v>
      </c>
      <c r="B36" s="23" t="str">
        <f>VLOOKUP(A36,$A$362:$E$715,2,FALSE)</f>
        <v>Coatbridge North</v>
      </c>
      <c r="C36" s="23">
        <f>VLOOKUP($B36,$B$362:$E$715,2,FALSE)</f>
        <v>21</v>
      </c>
      <c r="D36" s="23">
        <f>VLOOKUP($B36,$B$362:$E$715,3,FALSE)</f>
        <v>10</v>
      </c>
      <c r="E36" s="13">
        <f>VLOOKUP($B36,$B$362:$E$715,4,FALSE)</f>
        <v>0.47619067119047614</v>
      </c>
      <c r="J36" s="3"/>
    </row>
    <row r="37" spans="1:10">
      <c r="A37" s="3">
        <v>33</v>
      </c>
      <c r="B37" s="23" t="str">
        <f>VLOOKUP(A37,$A$362:$E$715,2,FALSE)</f>
        <v>Kirkcaldy Central</v>
      </c>
      <c r="C37" s="23">
        <f>VLOOKUP($B37,$B$362:$E$715,2,FALSE)</f>
        <v>19</v>
      </c>
      <c r="D37" s="23">
        <f>VLOOKUP($B37,$B$362:$E$715,3,FALSE)</f>
        <v>9</v>
      </c>
      <c r="E37" s="13">
        <f>VLOOKUP($B37,$B$362:$E$715,4,FALSE)</f>
        <v>0.47368449552631575</v>
      </c>
      <c r="J37" s="3"/>
    </row>
    <row r="38" spans="1:10">
      <c r="A38" s="3">
        <v>34</v>
      </c>
      <c r="B38" s="23" t="str">
        <f>VLOOKUP(A38,$A$362:$E$715,2,FALSE)</f>
        <v>Clydebank Central</v>
      </c>
      <c r="C38" s="23">
        <f>VLOOKUP($B38,$B$362:$E$715,2,FALSE)</f>
        <v>19</v>
      </c>
      <c r="D38" s="23">
        <f>VLOOKUP($B38,$B$362:$E$715,3,FALSE)</f>
        <v>9</v>
      </c>
      <c r="E38" s="13">
        <f>VLOOKUP($B38,$B$362:$E$715,4,FALSE)</f>
        <v>0.47368426552631576</v>
      </c>
      <c r="J38" s="3"/>
    </row>
    <row r="39" spans="1:10">
      <c r="A39" s="3">
        <v>35</v>
      </c>
      <c r="B39" s="23" t="str">
        <f>VLOOKUP(A39,$A$362:$E$715,2,FALSE)</f>
        <v>Shettleston</v>
      </c>
      <c r="C39" s="23">
        <f>VLOOKUP($B39,$B$362:$E$715,2,FALSE)</f>
        <v>34</v>
      </c>
      <c r="D39" s="23">
        <f>VLOOKUP($B39,$B$362:$E$715,3,FALSE)</f>
        <v>16</v>
      </c>
      <c r="E39" s="13">
        <f>VLOOKUP($B39,$B$362:$E$715,4,FALSE)</f>
        <v>0.47058849129411762</v>
      </c>
      <c r="J39" s="3"/>
    </row>
    <row r="40" spans="1:10">
      <c r="A40" s="3">
        <v>36</v>
      </c>
      <c r="B40" s="23" t="str">
        <f>VLOOKUP(A40,$A$362:$E$715,2,FALSE)</f>
        <v>Linn</v>
      </c>
      <c r="C40" s="23">
        <f>VLOOKUP($B40,$B$362:$E$715,2,FALSE)</f>
        <v>39</v>
      </c>
      <c r="D40" s="23">
        <f>VLOOKUP($B40,$B$362:$E$715,3,FALSE)</f>
        <v>18</v>
      </c>
      <c r="E40" s="13">
        <f>VLOOKUP($B40,$B$362:$E$715,4,FALSE)</f>
        <v>0.46153873553846159</v>
      </c>
      <c r="J40" s="3"/>
    </row>
    <row r="41" spans="1:10">
      <c r="A41" s="3">
        <v>37</v>
      </c>
      <c r="B41" s="23" t="str">
        <f>VLOOKUP(A41,$A$362:$E$715,2,FALSE)</f>
        <v>Wishaw</v>
      </c>
      <c r="C41" s="23">
        <f>VLOOKUP($B41,$B$362:$E$715,2,FALSE)</f>
        <v>26</v>
      </c>
      <c r="D41" s="23">
        <f>VLOOKUP($B41,$B$362:$E$715,3,FALSE)</f>
        <v>12</v>
      </c>
      <c r="E41" s="13">
        <f>VLOOKUP($B41,$B$362:$E$715,4,FALSE)</f>
        <v>0.46153864253846155</v>
      </c>
      <c r="J41" s="3"/>
    </row>
    <row r="42" spans="1:10">
      <c r="A42" s="3">
        <v>38</v>
      </c>
      <c r="B42" s="23" t="str">
        <f>VLOOKUP(A42,$A$362:$E$715,2,FALSE)</f>
        <v>Kilwinning</v>
      </c>
      <c r="C42" s="23">
        <f>VLOOKUP($B42,$B$362:$E$715,2,FALSE)</f>
        <v>24</v>
      </c>
      <c r="D42" s="23">
        <f>VLOOKUP($B42,$B$362:$E$715,3,FALSE)</f>
        <v>11</v>
      </c>
      <c r="E42" s="13">
        <f>VLOOKUP($B42,$B$362:$E$715,4,FALSE)</f>
        <v>0.45833354133333332</v>
      </c>
      <c r="J42" s="3"/>
    </row>
    <row r="43" spans="1:10">
      <c r="A43" s="3">
        <v>39</v>
      </c>
      <c r="B43" s="23" t="str">
        <f>VLOOKUP(A43,$A$362:$E$715,2,FALSE)</f>
        <v>Coatbridge South</v>
      </c>
      <c r="C43" s="23">
        <f>VLOOKUP($B43,$B$362:$E$715,2,FALSE)</f>
        <v>20</v>
      </c>
      <c r="D43" s="23">
        <f>VLOOKUP($B43,$B$362:$E$715,3,FALSE)</f>
        <v>9</v>
      </c>
      <c r="E43" s="13">
        <f>VLOOKUP($B43,$B$362:$E$715,4,FALSE)</f>
        <v>0.45000019099999999</v>
      </c>
      <c r="J43" s="3"/>
    </row>
    <row r="44" spans="1:10">
      <c r="A44" s="3">
        <v>40</v>
      </c>
      <c r="B44" s="23" t="str">
        <f>VLOOKUP(A44,$A$362:$E$715,2,FALSE)</f>
        <v>Bellshill</v>
      </c>
      <c r="C44" s="23">
        <f>VLOOKUP($B44,$B$362:$E$715,2,FALSE)</f>
        <v>20</v>
      </c>
      <c r="D44" s="23">
        <f>VLOOKUP($B44,$B$362:$E$715,3,FALSE)</f>
        <v>9</v>
      </c>
      <c r="E44" s="13">
        <f>VLOOKUP($B44,$B$362:$E$715,4,FALSE)</f>
        <v>0.450000187</v>
      </c>
      <c r="J44" s="3"/>
    </row>
    <row r="45" spans="1:10">
      <c r="A45" s="3">
        <v>41</v>
      </c>
      <c r="B45" s="23" t="str">
        <f>VLOOKUP(A45,$A$362:$E$715,2,FALSE)</f>
        <v>Arbroath East and Lunan</v>
      </c>
      <c r="C45" s="23">
        <f>VLOOKUP($B45,$B$362:$E$715,2,FALSE)</f>
        <v>18</v>
      </c>
      <c r="D45" s="23">
        <f>VLOOKUP($B45,$B$362:$E$715,3,FALSE)</f>
        <v>8</v>
      </c>
      <c r="E45" s="13">
        <f>VLOOKUP($B45,$B$362:$E$715,4,FALSE)</f>
        <v>0.44444480844444439</v>
      </c>
      <c r="J45" s="3"/>
    </row>
    <row r="46" spans="1:10">
      <c r="A46" s="3">
        <v>42</v>
      </c>
      <c r="B46" s="23" t="str">
        <f>VLOOKUP(A46,$A$362:$E$715,2,FALSE)</f>
        <v>Airdrie North</v>
      </c>
      <c r="C46" s="23">
        <f>VLOOKUP($B46,$B$362:$E$715,2,FALSE)</f>
        <v>25</v>
      </c>
      <c r="D46" s="23">
        <f>VLOOKUP($B46,$B$362:$E$715,3,FALSE)</f>
        <v>11</v>
      </c>
      <c r="E46" s="13">
        <f>VLOOKUP($B46,$B$362:$E$715,4,FALSE)</f>
        <v>0.44000019400000001</v>
      </c>
      <c r="J46" s="3"/>
    </row>
    <row r="47" spans="1:10">
      <c r="A47" s="3">
        <v>43</v>
      </c>
      <c r="B47" s="23" t="str">
        <f>VLOOKUP(A47,$A$362:$E$715,2,FALSE)</f>
        <v>Lomond</v>
      </c>
      <c r="C47" s="23">
        <f>VLOOKUP($B47,$B$362:$E$715,2,FALSE)</f>
        <v>16</v>
      </c>
      <c r="D47" s="23">
        <f>VLOOKUP($B47,$B$362:$E$715,3,FALSE)</f>
        <v>7</v>
      </c>
      <c r="E47" s="13">
        <f>VLOOKUP($B47,$B$362:$E$715,4,FALSE)</f>
        <v>0.437500059</v>
      </c>
      <c r="J47" s="3"/>
    </row>
    <row r="48" spans="1:10">
      <c r="A48" s="3">
        <v>44</v>
      </c>
      <c r="B48" s="23" t="str">
        <f>VLOOKUP(A48,$A$362:$E$715,2,FALSE)</f>
        <v>North West Dumfries</v>
      </c>
      <c r="C48" s="23">
        <f>VLOOKUP($B48,$B$362:$E$715,2,FALSE)</f>
        <v>19</v>
      </c>
      <c r="D48" s="23">
        <f>VLOOKUP($B48,$B$362:$E$715,3,FALSE)</f>
        <v>8</v>
      </c>
      <c r="E48" s="13">
        <f>VLOOKUP($B48,$B$362:$E$715,4,FALSE)</f>
        <v>0.42105298357894733</v>
      </c>
      <c r="J48" s="3"/>
    </row>
    <row r="49" spans="1:10">
      <c r="A49" s="3">
        <v>45</v>
      </c>
      <c r="B49" s="23" t="str">
        <f>VLOOKUP(A49,$A$362:$E$715,2,FALSE)</f>
        <v>Hawick and Denholm</v>
      </c>
      <c r="C49" s="23">
        <f>VLOOKUP($B49,$B$362:$E$715,2,FALSE)</f>
        <v>12</v>
      </c>
      <c r="D49" s="23">
        <f>VLOOKUP($B49,$B$362:$E$715,3,FALSE)</f>
        <v>5</v>
      </c>
      <c r="E49" s="13">
        <f>VLOOKUP($B49,$B$362:$E$715,4,FALSE)</f>
        <v>0.41666677166666666</v>
      </c>
      <c r="J49" s="3"/>
    </row>
    <row r="50" spans="1:10">
      <c r="A50" s="3">
        <v>46</v>
      </c>
      <c r="B50" s="23" t="str">
        <f>VLOOKUP(A50,$A$362:$E$715,2,FALSE)</f>
        <v>Greater Pollok</v>
      </c>
      <c r="C50" s="23">
        <f>VLOOKUP($B50,$B$362:$E$715,2,FALSE)</f>
        <v>41</v>
      </c>
      <c r="D50" s="23">
        <f>VLOOKUP($B50,$B$362:$E$715,3,FALSE)</f>
        <v>17</v>
      </c>
      <c r="E50" s="13">
        <f>VLOOKUP($B50,$B$362:$E$715,4,FALSE)</f>
        <v>0.41463441834146342</v>
      </c>
      <c r="J50" s="3"/>
    </row>
    <row r="51" spans="1:10">
      <c r="A51" s="3">
        <v>47</v>
      </c>
      <c r="B51" s="23" t="str">
        <f>VLOOKUP(A51,$A$362:$E$715,2,FALSE)</f>
        <v>Newlands/Auldburn</v>
      </c>
      <c r="C51" s="23">
        <f>VLOOKUP($B51,$B$362:$E$715,2,FALSE)</f>
        <v>29</v>
      </c>
      <c r="D51" s="23">
        <f>VLOOKUP($B51,$B$362:$E$715,3,FALSE)</f>
        <v>12</v>
      </c>
      <c r="E51" s="13">
        <f>VLOOKUP($B51,$B$362:$E$715,4,FALSE)</f>
        <v>0.41379337644827585</v>
      </c>
      <c r="J51" s="3"/>
    </row>
    <row r="52" spans="1:10">
      <c r="A52" s="3">
        <v>48</v>
      </c>
      <c r="B52" s="23" t="str">
        <f>VLOOKUP(A52,$A$362:$E$715,2,FALSE)</f>
        <v>Doon Valley</v>
      </c>
      <c r="C52" s="23">
        <f>VLOOKUP($B52,$B$362:$E$715,2,FALSE)</f>
        <v>17</v>
      </c>
      <c r="D52" s="23">
        <f>VLOOKUP($B52,$B$362:$E$715,3,FALSE)</f>
        <v>7</v>
      </c>
      <c r="E52" s="13">
        <f>VLOOKUP($B52,$B$362:$E$715,4,FALSE)</f>
        <v>0.41176504288235294</v>
      </c>
      <c r="J52" s="3"/>
    </row>
    <row r="53" spans="1:10">
      <c r="A53" s="3">
        <v>49</v>
      </c>
      <c r="B53" s="23" t="str">
        <f>VLOOKUP(A53,$A$362:$E$715,2,FALSE)</f>
        <v>Saltcoats</v>
      </c>
      <c r="C53" s="23">
        <f>VLOOKUP($B53,$B$362:$E$715,2,FALSE)</f>
        <v>17</v>
      </c>
      <c r="D53" s="23">
        <f>VLOOKUP($B53,$B$362:$E$715,3,FALSE)</f>
        <v>7</v>
      </c>
      <c r="E53" s="13">
        <f>VLOOKUP($B53,$B$362:$E$715,4,FALSE)</f>
        <v>0.41176490788235293</v>
      </c>
      <c r="J53" s="3"/>
    </row>
    <row r="54" spans="1:10">
      <c r="A54" s="3">
        <v>50</v>
      </c>
      <c r="B54" s="23" t="str">
        <f>VLOOKUP(A54,$A$362:$E$715,2,FALSE)</f>
        <v>Dennistoun</v>
      </c>
      <c r="C54" s="23">
        <f>VLOOKUP($B54,$B$362:$E$715,2,FALSE)</f>
        <v>27</v>
      </c>
      <c r="D54" s="23">
        <f>VLOOKUP($B54,$B$362:$E$715,3,FALSE)</f>
        <v>11</v>
      </c>
      <c r="E54" s="13">
        <f>VLOOKUP($B54,$B$362:$E$715,4,FALSE)</f>
        <v>0.40740766140740736</v>
      </c>
      <c r="J54" s="3"/>
    </row>
    <row r="55" spans="1:10">
      <c r="A55" s="3">
        <v>51</v>
      </c>
      <c r="B55" s="23" t="str">
        <f>VLOOKUP(A55,$A$362:$E$715,2,FALSE)</f>
        <v>Cardonald</v>
      </c>
      <c r="C55" s="23">
        <f>VLOOKUP($B55,$B$362:$E$715,2,FALSE)</f>
        <v>37</v>
      </c>
      <c r="D55" s="23">
        <f>VLOOKUP($B55,$B$362:$E$715,3,FALSE)</f>
        <v>15</v>
      </c>
      <c r="E55" s="13">
        <f>VLOOKUP($B55,$B$362:$E$715,4,FALSE)</f>
        <v>0.40540567640540542</v>
      </c>
      <c r="J55" s="3"/>
    </row>
    <row r="56" spans="1:10">
      <c r="A56" s="3">
        <v>52</v>
      </c>
      <c r="B56" s="23" t="str">
        <f>VLOOKUP(A56,$A$362:$E$715,2,FALSE)</f>
        <v>Kirkcaldy East</v>
      </c>
      <c r="C56" s="23">
        <f>VLOOKUP($B56,$B$362:$E$715,2,FALSE)</f>
        <v>20</v>
      </c>
      <c r="D56" s="23">
        <f>VLOOKUP($B56,$B$362:$E$715,3,FALSE)</f>
        <v>8</v>
      </c>
      <c r="E56" s="13">
        <f>VLOOKUP($B56,$B$362:$E$715,4,FALSE)</f>
        <v>0.40000028400000004</v>
      </c>
      <c r="J56" s="3"/>
    </row>
    <row r="57" spans="1:10">
      <c r="A57" s="3">
        <v>53</v>
      </c>
      <c r="B57" s="23" t="str">
        <f>VLOOKUP(A57,$A$362:$E$715,2,FALSE)</f>
        <v>Rutherglen South</v>
      </c>
      <c r="C57" s="23">
        <f>VLOOKUP($B57,$B$362:$E$715,2,FALSE)</f>
        <v>20</v>
      </c>
      <c r="D57" s="23">
        <f>VLOOKUP($B57,$B$362:$E$715,3,FALSE)</f>
        <v>8</v>
      </c>
      <c r="E57" s="13">
        <f>VLOOKUP($B57,$B$362:$E$715,4,FALSE)</f>
        <v>0.40000007600000004</v>
      </c>
      <c r="J57" s="3"/>
    </row>
    <row r="58" spans="1:10">
      <c r="A58" s="3">
        <v>54</v>
      </c>
      <c r="B58" s="23" t="str">
        <f>VLOOKUP(A58,$A$362:$E$715,2,FALSE)</f>
        <v>Rutherglen Central and North</v>
      </c>
      <c r="C58" s="23">
        <f>VLOOKUP($B58,$B$362:$E$715,2,FALSE)</f>
        <v>20</v>
      </c>
      <c r="D58" s="23">
        <f>VLOOKUP($B58,$B$362:$E$715,3,FALSE)</f>
        <v>8</v>
      </c>
      <c r="E58" s="13">
        <f>VLOOKUP($B58,$B$362:$E$715,4,FALSE)</f>
        <v>0.40000007500000001</v>
      </c>
      <c r="J58" s="3"/>
    </row>
    <row r="59" spans="1:10">
      <c r="A59" s="3">
        <v>55</v>
      </c>
      <c r="B59" s="23" t="str">
        <f>VLOOKUP(A59,$A$362:$E$715,2,FALSE)</f>
        <v>Cambuslang East</v>
      </c>
      <c r="C59" s="23">
        <f>VLOOKUP($B59,$B$362:$E$715,2,FALSE)</f>
        <v>20</v>
      </c>
      <c r="D59" s="23">
        <f>VLOOKUP($B59,$B$362:$E$715,3,FALSE)</f>
        <v>8</v>
      </c>
      <c r="E59" s="13">
        <f>VLOOKUP($B59,$B$362:$E$715,4,FALSE)</f>
        <v>0.40000007300000001</v>
      </c>
      <c r="J59" s="3"/>
    </row>
    <row r="60" spans="1:10">
      <c r="A60" s="3">
        <v>56</v>
      </c>
      <c r="B60" s="23" t="str">
        <f>VLOOKUP(A60,$A$362:$E$715,2,FALSE)</f>
        <v>Lochgelly</v>
      </c>
      <c r="C60" s="23">
        <f>VLOOKUP($B60,$B$362:$E$715,2,FALSE)</f>
        <v>25</v>
      </c>
      <c r="D60" s="23">
        <f>VLOOKUP($B60,$B$362:$E$715,3,FALSE)</f>
        <v>10</v>
      </c>
      <c r="E60" s="13">
        <f>VLOOKUP($B60,$B$362:$E$715,4,FALSE)</f>
        <v>0.40000005100000002</v>
      </c>
      <c r="J60" s="3"/>
    </row>
    <row r="61" spans="1:10">
      <c r="A61" s="3">
        <v>57</v>
      </c>
      <c r="B61" s="23" t="str">
        <f>VLOOKUP(A61,$A$362:$E$715,2,FALSE)</f>
        <v>Kilbirnie and Beith</v>
      </c>
      <c r="C61" s="23">
        <f>VLOOKUP($B61,$B$362:$E$715,2,FALSE)</f>
        <v>18</v>
      </c>
      <c r="D61" s="23">
        <f>VLOOKUP($B61,$B$362:$E$715,3,FALSE)</f>
        <v>7</v>
      </c>
      <c r="E61" s="13">
        <f>VLOOKUP($B61,$B$362:$E$715,4,FALSE)</f>
        <v>0.3888890928888889</v>
      </c>
      <c r="J61" s="3"/>
    </row>
    <row r="62" spans="1:10">
      <c r="A62" s="3">
        <v>58</v>
      </c>
      <c r="B62" s="23" t="str">
        <f>VLOOKUP(A62,$A$362:$E$715,2,FALSE)</f>
        <v>Strathmartine</v>
      </c>
      <c r="C62" s="23">
        <f>VLOOKUP($B62,$B$362:$E$715,2,FALSE)</f>
        <v>26</v>
      </c>
      <c r="D62" s="23">
        <f>VLOOKUP($B62,$B$362:$E$715,3,FALSE)</f>
        <v>10</v>
      </c>
      <c r="E62" s="13">
        <f>VLOOKUP($B62,$B$362:$E$715,4,FALSE)</f>
        <v>0.38461552061538462</v>
      </c>
      <c r="J62" s="3"/>
    </row>
    <row r="63" spans="1:10">
      <c r="A63" s="3">
        <v>59</v>
      </c>
      <c r="B63" s="23" t="str">
        <f>VLOOKUP(A63,$A$362:$E$715,2,FALSE)</f>
        <v>Irvine South</v>
      </c>
      <c r="C63" s="23">
        <f>VLOOKUP($B63,$B$362:$E$715,2,FALSE)</f>
        <v>16</v>
      </c>
      <c r="D63" s="23">
        <f>VLOOKUP($B63,$B$362:$E$715,3,FALSE)</f>
        <v>6</v>
      </c>
      <c r="E63" s="13">
        <f>VLOOKUP($B63,$B$362:$E$715,4,FALSE)</f>
        <v>0.37500020099999998</v>
      </c>
      <c r="J63" s="3"/>
    </row>
    <row r="64" spans="1:10">
      <c r="A64" s="3">
        <v>60</v>
      </c>
      <c r="B64" s="23" t="str">
        <f>VLOOKUP(A64,$A$362:$E$715,2,FALSE)</f>
        <v>Renfrew South and Gallowhill</v>
      </c>
      <c r="C64" s="23">
        <f>VLOOKUP($B64,$B$362:$E$715,2,FALSE)</f>
        <v>16</v>
      </c>
      <c r="D64" s="23">
        <f>VLOOKUP($B64,$B$362:$E$715,3,FALSE)</f>
        <v>6</v>
      </c>
      <c r="E64" s="13">
        <f>VLOOKUP($B64,$B$362:$E$715,4,FALSE)</f>
        <v>0.37500016800000002</v>
      </c>
      <c r="J64" s="3"/>
    </row>
    <row r="65" spans="1:10">
      <c r="A65" s="3">
        <v>61</v>
      </c>
      <c r="B65" s="23" t="str">
        <f>VLOOKUP(A65,$A$362:$E$715,2,FALSE)</f>
        <v>Paisley East and Central</v>
      </c>
      <c r="C65" s="23">
        <f>VLOOKUP($B65,$B$362:$E$715,2,FALSE)</f>
        <v>16</v>
      </c>
      <c r="D65" s="23">
        <f>VLOOKUP($B65,$B$362:$E$715,3,FALSE)</f>
        <v>6</v>
      </c>
      <c r="E65" s="13">
        <f>VLOOKUP($B65,$B$362:$E$715,4,FALSE)</f>
        <v>0.375000165</v>
      </c>
      <c r="J65" s="3"/>
    </row>
    <row r="66" spans="1:10">
      <c r="A66" s="3">
        <v>62</v>
      </c>
      <c r="B66" s="23" t="str">
        <f>VLOOKUP(A66,$A$362:$E$715,2,FALSE)</f>
        <v>Larkhall</v>
      </c>
      <c r="C66" s="23">
        <f>VLOOKUP($B66,$B$362:$E$715,2,FALSE)</f>
        <v>24</v>
      </c>
      <c r="D66" s="23">
        <f>VLOOKUP($B66,$B$362:$E$715,3,FALSE)</f>
        <v>9</v>
      </c>
      <c r="E66" s="13">
        <f>VLOOKUP($B66,$B$362:$E$715,4,FALSE)</f>
        <v>0.37500006699999999</v>
      </c>
      <c r="J66" s="3"/>
    </row>
    <row r="67" spans="1:10">
      <c r="A67" s="3">
        <v>63</v>
      </c>
      <c r="B67" s="23" t="str">
        <f>VLOOKUP(A67,$A$362:$E$715,2,FALSE)</f>
        <v>Clackmannanshire Central</v>
      </c>
      <c r="C67" s="23">
        <f>VLOOKUP($B67,$B$362:$E$715,2,FALSE)</f>
        <v>11</v>
      </c>
      <c r="D67" s="23">
        <f>VLOOKUP($B67,$B$362:$E$715,3,FALSE)</f>
        <v>4</v>
      </c>
      <c r="E67" s="13">
        <f>VLOOKUP($B67,$B$362:$E$715,4,FALSE)</f>
        <v>0.36363672363636362</v>
      </c>
      <c r="J67" s="3"/>
    </row>
    <row r="68" spans="1:10">
      <c r="A68" s="3">
        <v>64</v>
      </c>
      <c r="B68" s="23" t="str">
        <f>VLOOKUP(A68,$A$362:$E$715,2,FALSE)</f>
        <v>Motherwell North</v>
      </c>
      <c r="C68" s="23">
        <f>VLOOKUP($B68,$B$362:$E$715,2,FALSE)</f>
        <v>22</v>
      </c>
      <c r="D68" s="23">
        <f>VLOOKUP($B68,$B$362:$E$715,3,FALSE)</f>
        <v>8</v>
      </c>
      <c r="E68" s="13">
        <f>VLOOKUP($B68,$B$362:$E$715,4,FALSE)</f>
        <v>0.36363654763636366</v>
      </c>
      <c r="J68" s="3"/>
    </row>
    <row r="69" spans="1:10">
      <c r="A69" s="3">
        <v>65</v>
      </c>
      <c r="B69" s="23" t="str">
        <f>VLOOKUP(A69,$A$362:$E$715,2,FALSE)</f>
        <v>Isle of Bute</v>
      </c>
      <c r="C69" s="23">
        <f>VLOOKUP($B69,$B$362:$E$715,2,FALSE)</f>
        <v>11</v>
      </c>
      <c r="D69" s="23">
        <f>VLOOKUP($B69,$B$362:$E$715,3,FALSE)</f>
        <v>4</v>
      </c>
      <c r="E69" s="13">
        <f>VLOOKUP($B69,$B$362:$E$715,4,FALSE)</f>
        <v>0.36363650363636363</v>
      </c>
      <c r="J69" s="3"/>
    </row>
    <row r="70" spans="1:10">
      <c r="A70" s="3">
        <v>66</v>
      </c>
      <c r="B70" s="23" t="str">
        <f>VLOOKUP(A70,$A$362:$E$715,2,FALSE)</f>
        <v>Maryfield</v>
      </c>
      <c r="C70" s="23">
        <f>VLOOKUP($B70,$B$362:$E$715,2,FALSE)</f>
        <v>22</v>
      </c>
      <c r="D70" s="23">
        <f>VLOOKUP($B70,$B$362:$E$715,3,FALSE)</f>
        <v>8</v>
      </c>
      <c r="E70" s="13">
        <f>VLOOKUP($B70,$B$362:$E$715,4,FALSE)</f>
        <v>0.36363649563636363</v>
      </c>
      <c r="J70" s="3"/>
    </row>
    <row r="71" spans="1:10">
      <c r="A71" s="3">
        <v>67</v>
      </c>
      <c r="B71" s="23" t="str">
        <f>VLOOKUP(A71,$A$362:$E$715,2,FALSE)</f>
        <v>Blantyre</v>
      </c>
      <c r="C71" s="23">
        <f>VLOOKUP($B71,$B$362:$E$715,2,FALSE)</f>
        <v>25</v>
      </c>
      <c r="D71" s="23">
        <f>VLOOKUP($B71,$B$362:$E$715,3,FALSE)</f>
        <v>9</v>
      </c>
      <c r="E71" s="13">
        <f>VLOOKUP($B71,$B$362:$E$715,4,FALSE)</f>
        <v>0.360000072</v>
      </c>
      <c r="J71" s="3"/>
    </row>
    <row r="72" spans="1:10">
      <c r="A72" s="3">
        <v>68</v>
      </c>
      <c r="B72" s="23" t="str">
        <f>VLOOKUP(A72,$A$362:$E$715,2,FALSE)</f>
        <v>Hamilton West and Earnock</v>
      </c>
      <c r="C72" s="23">
        <f>VLOOKUP($B72,$B$362:$E$715,2,FALSE)</f>
        <v>25</v>
      </c>
      <c r="D72" s="23">
        <f>VLOOKUP($B72,$B$362:$E$715,3,FALSE)</f>
        <v>9</v>
      </c>
      <c r="E72" s="13">
        <f>VLOOKUP($B72,$B$362:$E$715,4,FALSE)</f>
        <v>0.36000006899999998</v>
      </c>
      <c r="J72" s="3"/>
    </row>
    <row r="73" spans="1:10">
      <c r="A73" s="3">
        <v>69</v>
      </c>
      <c r="B73" s="23" t="str">
        <f>VLOOKUP(A73,$A$362:$E$715,2,FALSE)</f>
        <v>Airdrie South</v>
      </c>
      <c r="C73" s="23">
        <f>VLOOKUP($B73,$B$362:$E$715,2,FALSE)</f>
        <v>28</v>
      </c>
      <c r="D73" s="23">
        <f>VLOOKUP($B73,$B$362:$E$715,3,FALSE)</f>
        <v>10</v>
      </c>
      <c r="E73" s="13">
        <f>VLOOKUP($B73,$B$362:$E$715,4,FALSE)</f>
        <v>0.35714304714285716</v>
      </c>
      <c r="J73" s="3"/>
    </row>
    <row r="74" spans="1:10">
      <c r="A74" s="3">
        <v>70</v>
      </c>
      <c r="B74" s="23" t="str">
        <f>VLOOKUP(A74,$A$362:$E$715,2,FALSE)</f>
        <v>Tillydrone/Seaton/Old Aberdeen</v>
      </c>
      <c r="C74" s="23">
        <f>VLOOKUP($B74,$B$362:$E$715,2,FALSE)</f>
        <v>17</v>
      </c>
      <c r="D74" s="23">
        <f>VLOOKUP($B74,$B$362:$E$715,3,FALSE)</f>
        <v>6</v>
      </c>
      <c r="E74" s="13">
        <f>VLOOKUP($B74,$B$362:$E$715,4,FALSE)</f>
        <v>0.35294157347058824</v>
      </c>
      <c r="J74" s="3"/>
    </row>
    <row r="75" spans="1:10">
      <c r="A75" s="3">
        <v>71</v>
      </c>
      <c r="B75" s="23" t="str">
        <f>VLOOKUP(A75,$A$362:$E$715,2,FALSE)</f>
        <v>Clackmannanshire South</v>
      </c>
      <c r="C75" s="23">
        <f>VLOOKUP($B75,$B$362:$E$715,2,FALSE)</f>
        <v>17</v>
      </c>
      <c r="D75" s="23">
        <f>VLOOKUP($B75,$B$362:$E$715,3,FALSE)</f>
        <v>6</v>
      </c>
      <c r="E75" s="13">
        <f>VLOOKUP($B75,$B$362:$E$715,4,FALSE)</f>
        <v>0.35294153547058826</v>
      </c>
      <c r="J75" s="3"/>
    </row>
    <row r="76" spans="1:10">
      <c r="A76" s="3">
        <v>72</v>
      </c>
      <c r="B76" s="23" t="str">
        <f>VLOOKUP(A76,$A$362:$E$715,2,FALSE)</f>
        <v>Kilmarnock North</v>
      </c>
      <c r="C76" s="23">
        <f>VLOOKUP($B76,$B$362:$E$715,2,FALSE)</f>
        <v>17</v>
      </c>
      <c r="D76" s="23">
        <f>VLOOKUP($B76,$B$362:$E$715,3,FALSE)</f>
        <v>6</v>
      </c>
      <c r="E76" s="13">
        <f>VLOOKUP($B76,$B$362:$E$715,4,FALSE)</f>
        <v>0.35294152047058824</v>
      </c>
      <c r="J76" s="3"/>
    </row>
    <row r="77" spans="1:10">
      <c r="A77" s="3">
        <v>73</v>
      </c>
      <c r="B77" s="23" t="str">
        <f>VLOOKUP(A77,$A$362:$E$715,2,FALSE)</f>
        <v>Cromarty Firth</v>
      </c>
      <c r="C77" s="23">
        <f>VLOOKUP($B77,$B$362:$E$715,2,FALSE)</f>
        <v>17</v>
      </c>
      <c r="D77" s="23">
        <f>VLOOKUP($B77,$B$362:$E$715,3,FALSE)</f>
        <v>6</v>
      </c>
      <c r="E77" s="13">
        <f>VLOOKUP($B77,$B$362:$E$715,4,FALSE)</f>
        <v>0.35294142347058827</v>
      </c>
      <c r="J77" s="3"/>
    </row>
    <row r="78" spans="1:10">
      <c r="A78" s="3">
        <v>74</v>
      </c>
      <c r="B78" s="23" t="str">
        <f>VLOOKUP(A78,$A$362:$E$715,2,FALSE)</f>
        <v>Inverclyde North</v>
      </c>
      <c r="C78" s="23">
        <f>VLOOKUP($B78,$B$362:$E$715,2,FALSE)</f>
        <v>20</v>
      </c>
      <c r="D78" s="23">
        <f>VLOOKUP($B78,$B$362:$E$715,3,FALSE)</f>
        <v>7</v>
      </c>
      <c r="E78" s="13">
        <f>VLOOKUP($B78,$B$362:$E$715,4,FALSE)</f>
        <v>0.35000022799999997</v>
      </c>
      <c r="J78" s="3"/>
    </row>
    <row r="79" spans="1:10">
      <c r="A79" s="3">
        <v>75</v>
      </c>
      <c r="B79" s="23" t="str">
        <f>VLOOKUP(A79,$A$362:$E$715,2,FALSE)</f>
        <v>Stirling North</v>
      </c>
      <c r="C79" s="23">
        <f>VLOOKUP($B79,$B$362:$E$715,2,FALSE)</f>
        <v>20</v>
      </c>
      <c r="D79" s="23">
        <f>VLOOKUP($B79,$B$362:$E$715,3,FALSE)</f>
        <v>7</v>
      </c>
      <c r="E79" s="13">
        <f>VLOOKUP($B79,$B$362:$E$715,4,FALSE)</f>
        <v>0.35000006299999997</v>
      </c>
      <c r="J79" s="3"/>
    </row>
    <row r="80" spans="1:10">
      <c r="A80" s="3">
        <v>76</v>
      </c>
      <c r="B80" s="23" t="str">
        <f>VLOOKUP(A80,$A$362:$E$715,2,FALSE)</f>
        <v>North East (Dundee)</v>
      </c>
      <c r="C80" s="23">
        <f>VLOOKUP($B80,$B$362:$E$715,2,FALSE)</f>
        <v>23</v>
      </c>
      <c r="D80" s="23">
        <f>VLOOKUP($B80,$B$362:$E$715,3,FALSE)</f>
        <v>8</v>
      </c>
      <c r="E80" s="13">
        <f>VLOOKUP($B80,$B$362:$E$715,4,FALSE)</f>
        <v>0.3478261349565217</v>
      </c>
      <c r="J80" s="3"/>
    </row>
    <row r="81" spans="1:10">
      <c r="A81" s="3">
        <v>77</v>
      </c>
      <c r="B81" s="23" t="str">
        <f>VLOOKUP(A81,$A$362:$E$715,2,FALSE)</f>
        <v>Portobello/Craigmillar</v>
      </c>
      <c r="C81" s="23">
        <f>VLOOKUP($B81,$B$362:$E$715,2,FALSE)</f>
        <v>38</v>
      </c>
      <c r="D81" s="23">
        <f>VLOOKUP($B81,$B$362:$E$715,3,FALSE)</f>
        <v>13</v>
      </c>
      <c r="E81" s="13">
        <f>VLOOKUP($B81,$B$362:$E$715,4,FALSE)</f>
        <v>0.34210556515789475</v>
      </c>
      <c r="J81" s="3"/>
    </row>
    <row r="82" spans="1:10">
      <c r="A82" s="3">
        <v>78</v>
      </c>
      <c r="B82" s="23" t="str">
        <f>VLOOKUP(A82,$A$362:$E$715,2,FALSE)</f>
        <v>Murdostoun</v>
      </c>
      <c r="C82" s="23">
        <f>VLOOKUP($B82,$B$362:$E$715,2,FALSE)</f>
        <v>27</v>
      </c>
      <c r="D82" s="23">
        <f>VLOOKUP($B82,$B$362:$E$715,3,FALSE)</f>
        <v>9</v>
      </c>
      <c r="E82" s="13">
        <f>VLOOKUP($B82,$B$362:$E$715,4,FALSE)</f>
        <v>0.33333351533333333</v>
      </c>
      <c r="J82" s="3"/>
    </row>
    <row r="83" spans="1:10">
      <c r="A83" s="3">
        <v>79</v>
      </c>
      <c r="B83" s="23" t="str">
        <f>VLOOKUP(A83,$A$362:$E$715,2,FALSE)</f>
        <v>Dunoon</v>
      </c>
      <c r="C83" s="23">
        <f>VLOOKUP($B83,$B$362:$E$715,2,FALSE)</f>
        <v>12</v>
      </c>
      <c r="D83" s="23">
        <f>VLOOKUP($B83,$B$362:$E$715,3,FALSE)</f>
        <v>4</v>
      </c>
      <c r="E83" s="13">
        <f>VLOOKUP($B83,$B$362:$E$715,4,FALSE)</f>
        <v>0.33333347433333332</v>
      </c>
      <c r="J83" s="3"/>
    </row>
    <row r="84" spans="1:10">
      <c r="A84" s="3">
        <v>80</v>
      </c>
      <c r="B84" s="23" t="str">
        <f>VLOOKUP(A84,$A$362:$E$715,2,FALSE)</f>
        <v>Pentland Hills</v>
      </c>
      <c r="C84" s="23">
        <f>VLOOKUP($B84,$B$362:$E$715,2,FALSE)</f>
        <v>37</v>
      </c>
      <c r="D84" s="23">
        <f>VLOOKUP($B84,$B$362:$E$715,3,FALSE)</f>
        <v>12</v>
      </c>
      <c r="E84" s="13">
        <f>VLOOKUP($B84,$B$362:$E$715,4,FALSE)</f>
        <v>0.32432464132432437</v>
      </c>
      <c r="J84" s="3"/>
    </row>
    <row r="85" spans="1:10">
      <c r="A85" s="3">
        <v>81</v>
      </c>
      <c r="B85" s="23" t="str">
        <f>VLOOKUP(A85,$A$362:$E$715,2,FALSE)</f>
        <v>Whitburn and Blackburn</v>
      </c>
      <c r="C85" s="23">
        <f>VLOOKUP($B85,$B$362:$E$715,2,FALSE)</f>
        <v>28</v>
      </c>
      <c r="D85" s="23">
        <f>VLOOKUP($B85,$B$362:$E$715,3,FALSE)</f>
        <v>9</v>
      </c>
      <c r="E85" s="13">
        <f>VLOOKUP($B85,$B$362:$E$715,4,FALSE)</f>
        <v>0.32142866142857146</v>
      </c>
      <c r="J85" s="3"/>
    </row>
    <row r="86" spans="1:10">
      <c r="A86" s="3">
        <v>82</v>
      </c>
      <c r="B86" s="23" t="str">
        <f>VLOOKUP(A86,$A$362:$E$715,2,FALSE)</f>
        <v>Thorniewood</v>
      </c>
      <c r="C86" s="23">
        <f>VLOOKUP($B86,$B$362:$E$715,2,FALSE)</f>
        <v>19</v>
      </c>
      <c r="D86" s="23">
        <f>VLOOKUP($B86,$B$362:$E$715,3,FALSE)</f>
        <v>6</v>
      </c>
      <c r="E86" s="13">
        <f>VLOOKUP($B86,$B$362:$E$715,4,FALSE)</f>
        <v>0.31578966168421052</v>
      </c>
      <c r="J86" s="3"/>
    </row>
    <row r="87" spans="1:10">
      <c r="A87" s="3">
        <v>83</v>
      </c>
      <c r="B87" s="23" t="str">
        <f>VLOOKUP(A87,$A$362:$E$715,2,FALSE)</f>
        <v>Clydesdale South</v>
      </c>
      <c r="C87" s="23">
        <f>VLOOKUP($B87,$B$362:$E$715,2,FALSE)</f>
        <v>19</v>
      </c>
      <c r="D87" s="23">
        <f>VLOOKUP($B87,$B$362:$E$715,3,FALSE)</f>
        <v>6</v>
      </c>
      <c r="E87" s="13">
        <f>VLOOKUP($B87,$B$362:$E$715,4,FALSE)</f>
        <v>0.31578955668421049</v>
      </c>
      <c r="J87" s="3"/>
    </row>
    <row r="88" spans="1:10">
      <c r="A88" s="3">
        <v>84</v>
      </c>
      <c r="B88" s="23" t="str">
        <f>VLOOKUP(A88,$A$362:$E$715,2,FALSE)</f>
        <v>Clackmannanshire West</v>
      </c>
      <c r="C88" s="23">
        <f>VLOOKUP($B88,$B$362:$E$715,2,FALSE)</f>
        <v>16</v>
      </c>
      <c r="D88" s="23">
        <f>VLOOKUP($B88,$B$362:$E$715,3,FALSE)</f>
        <v>5</v>
      </c>
      <c r="E88" s="13">
        <f>VLOOKUP($B88,$B$362:$E$715,4,FALSE)</f>
        <v>0.31250036199999998</v>
      </c>
      <c r="J88" s="3"/>
    </row>
    <row r="89" spans="1:10">
      <c r="A89" s="3">
        <v>85</v>
      </c>
      <c r="B89" s="23" t="str">
        <f>VLOOKUP(A89,$A$362:$E$715,2,FALSE)</f>
        <v>Ardrossan and Arran</v>
      </c>
      <c r="C89" s="23">
        <f>VLOOKUP($B89,$B$362:$E$715,2,FALSE)</f>
        <v>16</v>
      </c>
      <c r="D89" s="23">
        <f>VLOOKUP($B89,$B$362:$E$715,3,FALSE)</f>
        <v>5</v>
      </c>
      <c r="E89" s="13">
        <f>VLOOKUP($B89,$B$362:$E$715,4,FALSE)</f>
        <v>0.312500206</v>
      </c>
      <c r="J89" s="3"/>
    </row>
    <row r="90" spans="1:10">
      <c r="A90" s="3">
        <v>86</v>
      </c>
      <c r="B90" s="23" t="str">
        <f>VLOOKUP(A90,$A$362:$E$715,2,FALSE)</f>
        <v>Kilsyth</v>
      </c>
      <c r="C90" s="23">
        <f>VLOOKUP($B90,$B$362:$E$715,2,FALSE)</f>
        <v>16</v>
      </c>
      <c r="D90" s="23">
        <f>VLOOKUP($B90,$B$362:$E$715,3,FALSE)</f>
        <v>5</v>
      </c>
      <c r="E90" s="13">
        <f>VLOOKUP($B90,$B$362:$E$715,4,FALSE)</f>
        <v>0.31250020000000001</v>
      </c>
      <c r="J90" s="3"/>
    </row>
    <row r="91" spans="1:10">
      <c r="A91" s="3">
        <v>87</v>
      </c>
      <c r="B91" s="23" t="str">
        <f>VLOOKUP(A91,$A$362:$E$715,2,FALSE)</f>
        <v>Bannockburn</v>
      </c>
      <c r="C91" s="23">
        <f>VLOOKUP($B91,$B$362:$E$715,2,FALSE)</f>
        <v>16</v>
      </c>
      <c r="D91" s="23">
        <f>VLOOKUP($B91,$B$362:$E$715,3,FALSE)</f>
        <v>5</v>
      </c>
      <c r="E91" s="13">
        <f>VLOOKUP($B91,$B$362:$E$715,4,FALSE)</f>
        <v>0.31250006000000002</v>
      </c>
      <c r="J91" s="3"/>
    </row>
    <row r="92" spans="1:10">
      <c r="A92" s="3">
        <v>88</v>
      </c>
      <c r="B92" s="23" t="str">
        <f>VLOOKUP(A92,$A$362:$E$715,2,FALSE)</f>
        <v>Kilpatrick</v>
      </c>
      <c r="C92" s="23">
        <f>VLOOKUP($B92,$B$362:$E$715,2,FALSE)</f>
        <v>16</v>
      </c>
      <c r="D92" s="23">
        <f>VLOOKUP($B92,$B$362:$E$715,3,FALSE)</f>
        <v>5</v>
      </c>
      <c r="E92" s="13">
        <f>VLOOKUP($B92,$B$362:$E$715,4,FALSE)</f>
        <v>0.31250005600000003</v>
      </c>
      <c r="J92" s="3"/>
    </row>
    <row r="93" spans="1:10">
      <c r="A93" s="3">
        <v>89</v>
      </c>
      <c r="B93" s="23" t="str">
        <f>VLOOKUP(A93,$A$362:$E$715,2,FALSE)</f>
        <v>Cowdenbeath</v>
      </c>
      <c r="C93" s="23">
        <f>VLOOKUP($B93,$B$362:$E$715,2,FALSE)</f>
        <v>29</v>
      </c>
      <c r="D93" s="23">
        <f>VLOOKUP($B93,$B$362:$E$715,3,FALSE)</f>
        <v>9</v>
      </c>
      <c r="E93" s="13">
        <f>VLOOKUP($B93,$B$362:$E$715,4,FALSE)</f>
        <v>0.31034488058620691</v>
      </c>
      <c r="J93" s="3"/>
    </row>
    <row r="94" spans="1:10">
      <c r="A94" s="3">
        <v>90</v>
      </c>
      <c r="B94" s="23" t="str">
        <f>VLOOKUP(A94,$A$362:$E$715,2,FALSE)</f>
        <v>Leven</v>
      </c>
      <c r="C94" s="23">
        <f>VLOOKUP($B94,$B$362:$E$715,2,FALSE)</f>
        <v>52</v>
      </c>
      <c r="D94" s="23">
        <f>VLOOKUP($B94,$B$362:$E$715,3,FALSE)</f>
        <v>16</v>
      </c>
      <c r="E94" s="13">
        <f>VLOOKUP($B94,$B$362:$E$715,4,FALSE)</f>
        <v>0.30769258369230773</v>
      </c>
      <c r="J94" s="3"/>
    </row>
    <row r="95" spans="1:10">
      <c r="A95" s="3">
        <v>91</v>
      </c>
      <c r="B95" s="23" t="str">
        <f>VLOOKUP(A95,$A$362:$E$715,2,FALSE)</f>
        <v>Leven</v>
      </c>
      <c r="C95" s="23">
        <f>VLOOKUP($B95,$B$362:$E$715,2,FALSE)</f>
        <v>52</v>
      </c>
      <c r="D95" s="23">
        <f>VLOOKUP($B95,$B$362:$E$715,3,FALSE)</f>
        <v>16</v>
      </c>
      <c r="E95" s="13">
        <f>VLOOKUP($B95,$B$362:$E$715,4,FALSE)</f>
        <v>0.30769258369230773</v>
      </c>
      <c r="J95" s="3"/>
    </row>
    <row r="96" spans="1:10">
      <c r="A96" s="3">
        <v>92</v>
      </c>
      <c r="B96" s="23" t="str">
        <f>VLOOKUP(A96,$A$362:$E$715,2,FALSE)</f>
        <v>Paisley Southwest</v>
      </c>
      <c r="C96" s="23">
        <f>VLOOKUP($B96,$B$362:$E$715,2,FALSE)</f>
        <v>23</v>
      </c>
      <c r="D96" s="23">
        <f>VLOOKUP($B96,$B$362:$E$715,3,FALSE)</f>
        <v>7</v>
      </c>
      <c r="E96" s="13">
        <f>VLOOKUP($B96,$B$362:$E$715,4,FALSE)</f>
        <v>0.30434798908695654</v>
      </c>
      <c r="J96" s="3"/>
    </row>
    <row r="97" spans="1:10">
      <c r="A97" s="3">
        <v>93</v>
      </c>
      <c r="B97" s="23" t="str">
        <f>VLOOKUP(A97,$A$362:$E$715,2,FALSE)</f>
        <v>Fortissat</v>
      </c>
      <c r="C97" s="23">
        <f>VLOOKUP($B97,$B$362:$E$715,2,FALSE)</f>
        <v>20</v>
      </c>
      <c r="D97" s="23">
        <f>VLOOKUP($B97,$B$362:$E$715,3,FALSE)</f>
        <v>6</v>
      </c>
      <c r="E97" s="13">
        <f>VLOOKUP($B97,$B$362:$E$715,4,FALSE)</f>
        <v>0.30000018899999997</v>
      </c>
      <c r="J97" s="3"/>
    </row>
    <row r="98" spans="1:10">
      <c r="A98" s="3">
        <v>94</v>
      </c>
      <c r="B98" s="23" t="str">
        <f>VLOOKUP(A98,$A$362:$E$715,2,FALSE)</f>
        <v>Johnstone North</v>
      </c>
      <c r="C98" s="23">
        <f>VLOOKUP($B98,$B$362:$E$715,2,FALSE)</f>
        <v>20</v>
      </c>
      <c r="D98" s="23">
        <f>VLOOKUP($B98,$B$362:$E$715,3,FALSE)</f>
        <v>6</v>
      </c>
      <c r="E98" s="13">
        <f>VLOOKUP($B98,$B$362:$E$715,4,FALSE)</f>
        <v>0.30000016099999999</v>
      </c>
      <c r="J98" s="3"/>
    </row>
    <row r="99" spans="1:10">
      <c r="A99" s="3">
        <v>95</v>
      </c>
      <c r="B99" s="23" t="str">
        <f>VLOOKUP(A99,$A$362:$E$715,2,FALSE)</f>
        <v>Baillieston</v>
      </c>
      <c r="C99" s="23">
        <f>VLOOKUP($B99,$B$362:$E$715,2,FALSE)</f>
        <v>27</v>
      </c>
      <c r="D99" s="23">
        <f>VLOOKUP($B99,$B$362:$E$715,3,FALSE)</f>
        <v>8</v>
      </c>
      <c r="E99" s="13">
        <f>VLOOKUP($B99,$B$362:$E$715,4,FALSE)</f>
        <v>0.29629655129629628</v>
      </c>
      <c r="J99" s="3"/>
    </row>
    <row r="100" spans="1:10">
      <c r="A100" s="3">
        <v>96</v>
      </c>
      <c r="B100" s="23" t="str">
        <f>VLOOKUP(A100,$A$362:$E$715,2,FALSE)</f>
        <v>Torry/Ferryhill</v>
      </c>
      <c r="C100" s="23">
        <f>VLOOKUP($B100,$B$362:$E$715,2,FALSE)</f>
        <v>28</v>
      </c>
      <c r="D100" s="23">
        <f>VLOOKUP($B100,$B$362:$E$715,3,FALSE)</f>
        <v>8</v>
      </c>
      <c r="E100" s="13">
        <f>VLOOKUP($B100,$B$362:$E$715,4,FALSE)</f>
        <v>0.28571467671428569</v>
      </c>
      <c r="J100" s="3"/>
    </row>
    <row r="101" spans="1:10">
      <c r="A101" s="3">
        <v>97</v>
      </c>
      <c r="B101" s="23" t="str">
        <f>VLOOKUP(A101,$A$362:$E$715,2,FALSE)</f>
        <v>Paisley Northeast and Ralston</v>
      </c>
      <c r="C101" s="23">
        <f>VLOOKUP($B101,$B$362:$E$715,2,FALSE)</f>
        <v>14</v>
      </c>
      <c r="D101" s="23">
        <f>VLOOKUP($B101,$B$362:$E$715,3,FALSE)</f>
        <v>4</v>
      </c>
      <c r="E101" s="13">
        <f>VLOOKUP($B101,$B$362:$E$715,4,FALSE)</f>
        <v>0.28571445271428569</v>
      </c>
      <c r="J101" s="3"/>
    </row>
    <row r="102" spans="1:10">
      <c r="A102" s="3">
        <v>98</v>
      </c>
      <c r="B102" s="23" t="str">
        <f>VLOOKUP(A102,$A$362:$E$715,2,FALSE)</f>
        <v>Northfield/Mastrick North</v>
      </c>
      <c r="C102" s="23">
        <f>VLOOKUP($B102,$B$362:$E$715,2,FALSE)</f>
        <v>22</v>
      </c>
      <c r="D102" s="23">
        <f>VLOOKUP($B102,$B$362:$E$715,3,FALSE)</f>
        <v>6</v>
      </c>
      <c r="E102" s="13">
        <f>VLOOKUP($B102,$B$362:$E$715,4,FALSE)</f>
        <v>0.27272767172727269</v>
      </c>
      <c r="J102" s="3"/>
    </row>
    <row r="103" spans="1:10">
      <c r="A103" s="3">
        <v>99</v>
      </c>
      <c r="B103" s="23" t="str">
        <f>VLOOKUP(A103,$A$362:$E$715,2,FALSE)</f>
        <v>Kilmarnock West and Crosshouse</v>
      </c>
      <c r="C103" s="23">
        <f>VLOOKUP($B103,$B$362:$E$715,2,FALSE)</f>
        <v>22</v>
      </c>
      <c r="D103" s="23">
        <f>VLOOKUP($B103,$B$362:$E$715,3,FALSE)</f>
        <v>6</v>
      </c>
      <c r="E103" s="13">
        <f>VLOOKUP($B103,$B$362:$E$715,4,FALSE)</f>
        <v>0.27272761572727272</v>
      </c>
      <c r="J103" s="3"/>
    </row>
    <row r="104" spans="1:10">
      <c r="A104" s="3">
        <v>100</v>
      </c>
      <c r="B104" s="23" t="str">
        <f>VLOOKUP(A104,$A$362:$E$715,2,FALSE)</f>
        <v>Cumbernauld South</v>
      </c>
      <c r="C104" s="23">
        <f>VLOOKUP($B104,$B$362:$E$715,2,FALSE)</f>
        <v>22</v>
      </c>
      <c r="D104" s="23">
        <f>VLOOKUP($B104,$B$362:$E$715,3,FALSE)</f>
        <v>6</v>
      </c>
      <c r="E104" s="13">
        <f>VLOOKUP($B104,$B$362:$E$715,4,FALSE)</f>
        <v>0.27272747072727271</v>
      </c>
      <c r="J104" s="3"/>
    </row>
    <row r="105" spans="1:10">
      <c r="A105" s="3">
        <v>101</v>
      </c>
      <c r="B105" s="23" t="str">
        <f>VLOOKUP(A105,$A$362:$E$715,2,FALSE)</f>
        <v>Glenrothes West and Kinglassie</v>
      </c>
      <c r="C105" s="23">
        <f>VLOOKUP($B105,$B$362:$E$715,2,FALSE)</f>
        <v>22</v>
      </c>
      <c r="D105" s="23">
        <f>VLOOKUP($B105,$B$362:$E$715,3,FALSE)</f>
        <v>6</v>
      </c>
      <c r="E105" s="13">
        <f>VLOOKUP($B105,$B$362:$E$715,4,FALSE)</f>
        <v>0.27272732472727268</v>
      </c>
      <c r="J105" s="3"/>
    </row>
    <row r="106" spans="1:10">
      <c r="A106" s="3">
        <v>102</v>
      </c>
      <c r="B106" s="23" t="str">
        <f>VLOOKUP(A106,$A$362:$E$715,2,FALSE)</f>
        <v>Barrhead</v>
      </c>
      <c r="C106" s="23">
        <f>VLOOKUP($B106,$B$362:$E$715,2,FALSE)</f>
        <v>26</v>
      </c>
      <c r="D106" s="23">
        <f>VLOOKUP($B106,$B$362:$E$715,3,FALSE)</f>
        <v>7</v>
      </c>
      <c r="E106" s="13">
        <f>VLOOKUP($B106,$B$362:$E$715,4,FALSE)</f>
        <v>0.26923109223076924</v>
      </c>
      <c r="J106" s="3"/>
    </row>
    <row r="107" spans="1:10">
      <c r="A107" s="3">
        <v>103</v>
      </c>
      <c r="B107" s="23" t="str">
        <f>VLOOKUP(A107,$A$362:$E$715,2,FALSE)</f>
        <v>Inverclyde South West</v>
      </c>
      <c r="C107" s="23">
        <f>VLOOKUP($B107,$B$362:$E$715,2,FALSE)</f>
        <v>15</v>
      </c>
      <c r="D107" s="23">
        <f>VLOOKUP($B107,$B$362:$E$715,3,FALSE)</f>
        <v>4</v>
      </c>
      <c r="E107" s="13">
        <f>VLOOKUP($B107,$B$362:$E$715,4,FALSE)</f>
        <v>0.26666689266666666</v>
      </c>
      <c r="J107" s="3"/>
    </row>
    <row r="108" spans="1:10">
      <c r="A108" s="3">
        <v>104</v>
      </c>
      <c r="B108" s="23" t="str">
        <f>VLOOKUP(A108,$A$362:$E$715,2,FALSE)</f>
        <v>Hamilton South</v>
      </c>
      <c r="C108" s="23">
        <f>VLOOKUP($B108,$B$362:$E$715,2,FALSE)</f>
        <v>30</v>
      </c>
      <c r="D108" s="23">
        <f>VLOOKUP($B108,$B$362:$E$715,3,FALSE)</f>
        <v>8</v>
      </c>
      <c r="E108" s="13">
        <f>VLOOKUP($B108,$B$362:$E$715,4,FALSE)</f>
        <v>0.26666673466666668</v>
      </c>
      <c r="J108" s="3"/>
    </row>
    <row r="109" spans="1:10">
      <c r="A109" s="3">
        <v>105</v>
      </c>
      <c r="B109" s="23" t="str">
        <f>VLOOKUP(A109,$A$362:$E$715,2,FALSE)</f>
        <v>Cumnock and New Cumnock</v>
      </c>
      <c r="C109" s="23">
        <f>VLOOKUP($B109,$B$362:$E$715,2,FALSE)</f>
        <v>19</v>
      </c>
      <c r="D109" s="23">
        <f>VLOOKUP($B109,$B$362:$E$715,3,FALSE)</f>
        <v>5</v>
      </c>
      <c r="E109" s="13">
        <f>VLOOKUP($B109,$B$362:$E$715,4,FALSE)</f>
        <v>0.26315823273684208</v>
      </c>
      <c r="J109" s="3"/>
    </row>
    <row r="110" spans="1:10">
      <c r="A110" s="3">
        <v>106</v>
      </c>
      <c r="B110" s="23" t="str">
        <f>VLOOKUP(A110,$A$362:$E$715,2,FALSE)</f>
        <v>Mossend and Holytown</v>
      </c>
      <c r="C110" s="23">
        <f>VLOOKUP($B110,$B$362:$E$715,2,FALSE)</f>
        <v>19</v>
      </c>
      <c r="D110" s="23">
        <f>VLOOKUP($B110,$B$362:$E$715,3,FALSE)</f>
        <v>5</v>
      </c>
      <c r="E110" s="13">
        <f>VLOOKUP($B110,$B$362:$E$715,4,FALSE)</f>
        <v>0.2631580807368421</v>
      </c>
      <c r="J110" s="3"/>
    </row>
    <row r="111" spans="1:10">
      <c r="A111" s="3">
        <v>107</v>
      </c>
      <c r="B111" s="23" t="str">
        <f>VLOOKUP(A111,$A$362:$E$715,2,FALSE)</f>
        <v>Hamilton North and East</v>
      </c>
      <c r="C111" s="23">
        <f>VLOOKUP($B111,$B$362:$E$715,2,FALSE)</f>
        <v>19</v>
      </c>
      <c r="D111" s="23">
        <f>VLOOKUP($B111,$B$362:$E$715,3,FALSE)</f>
        <v>5</v>
      </c>
      <c r="E111" s="13">
        <f>VLOOKUP($B111,$B$362:$E$715,4,FALSE)</f>
        <v>0.26315796473684211</v>
      </c>
      <c r="J111" s="3"/>
    </row>
    <row r="112" spans="1:10">
      <c r="A112" s="3">
        <v>108</v>
      </c>
      <c r="B112" s="23" t="str">
        <f>VLOOKUP(A112,$A$362:$E$715,2,FALSE)</f>
        <v>Dumbarton</v>
      </c>
      <c r="C112" s="23">
        <f>VLOOKUP($B112,$B$362:$E$715,2,FALSE)</f>
        <v>23</v>
      </c>
      <c r="D112" s="23">
        <f>VLOOKUP($B112,$B$362:$E$715,3,FALSE)</f>
        <v>6</v>
      </c>
      <c r="E112" s="13">
        <f>VLOOKUP($B112,$B$362:$E$715,4,FALSE)</f>
        <v>0.26086962221739129</v>
      </c>
      <c r="J112" s="3"/>
    </row>
    <row r="113" spans="1:10">
      <c r="A113" s="3">
        <v>109</v>
      </c>
      <c r="B113" s="23" t="str">
        <f>VLOOKUP(A113,$A$362:$E$715,2,FALSE)</f>
        <v>Stranraer and the Rhins</v>
      </c>
      <c r="C113" s="23">
        <f>VLOOKUP($B113,$B$362:$E$715,2,FALSE)</f>
        <v>20</v>
      </c>
      <c r="D113" s="23">
        <f>VLOOKUP($B113,$B$362:$E$715,3,FALSE)</f>
        <v>5</v>
      </c>
      <c r="E113" s="13">
        <f>VLOOKUP($B113,$B$362:$E$715,4,FALSE)</f>
        <v>0.25000035700000001</v>
      </c>
      <c r="J113" s="3"/>
    </row>
    <row r="114" spans="1:10">
      <c r="A114" s="3">
        <v>110</v>
      </c>
      <c r="B114" s="23" t="str">
        <f>VLOOKUP(A114,$A$362:$E$715,2,FALSE)</f>
        <v>Wick and East Caithness</v>
      </c>
      <c r="C114" s="23">
        <f>VLOOKUP($B114,$B$362:$E$715,2,FALSE)</f>
        <v>20</v>
      </c>
      <c r="D114" s="23">
        <f>VLOOKUP($B114,$B$362:$E$715,3,FALSE)</f>
        <v>5</v>
      </c>
      <c r="E114" s="13">
        <f>VLOOKUP($B114,$B$362:$E$715,4,FALSE)</f>
        <v>0.25000024999999998</v>
      </c>
      <c r="J114" s="3"/>
    </row>
    <row r="115" spans="1:10">
      <c r="A115" s="3">
        <v>111</v>
      </c>
      <c r="B115" s="23" t="str">
        <f>VLOOKUP(A115,$A$362:$E$715,2,FALSE)</f>
        <v>Girvan and South Carrick</v>
      </c>
      <c r="C115" s="23">
        <f>VLOOKUP($B115,$B$362:$E$715,2,FALSE)</f>
        <v>16</v>
      </c>
      <c r="D115" s="23">
        <f>VLOOKUP($B115,$B$362:$E$715,3,FALSE)</f>
        <v>4</v>
      </c>
      <c r="E115" s="13">
        <f>VLOOKUP($B115,$B$362:$E$715,4,FALSE)</f>
        <v>0.25000014999999998</v>
      </c>
      <c r="J115" s="3"/>
    </row>
    <row r="116" spans="1:10">
      <c r="A116" s="3">
        <v>112</v>
      </c>
      <c r="B116" s="23" t="str">
        <f>VLOOKUP(A116,$A$362:$E$715,2,FALSE)</f>
        <v>Cambuslang West</v>
      </c>
      <c r="C116" s="23">
        <f>VLOOKUP($B116,$B$362:$E$715,2,FALSE)</f>
        <v>20</v>
      </c>
      <c r="D116" s="23">
        <f>VLOOKUP($B116,$B$362:$E$715,3,FALSE)</f>
        <v>5</v>
      </c>
      <c r="E116" s="13">
        <f>VLOOKUP($B116,$B$362:$E$715,4,FALSE)</f>
        <v>0.25000007400000002</v>
      </c>
      <c r="J116" s="3"/>
    </row>
    <row r="117" spans="1:10">
      <c r="A117" s="3">
        <v>113</v>
      </c>
      <c r="B117" s="23" t="str">
        <f>VLOOKUP(A117,$A$362:$E$715,2,FALSE)</f>
        <v>Forth</v>
      </c>
      <c r="C117" s="23">
        <f>VLOOKUP($B117,$B$362:$E$715,2,FALSE)</f>
        <v>37</v>
      </c>
      <c r="D117" s="23">
        <f>VLOOKUP($B117,$B$362:$E$715,3,FALSE)</f>
        <v>9</v>
      </c>
      <c r="E117" s="13">
        <f>VLOOKUP($B117,$B$362:$E$715,4,FALSE)</f>
        <v>0.24324355824324326</v>
      </c>
      <c r="J117" s="3"/>
    </row>
    <row r="118" spans="1:10">
      <c r="A118" s="3">
        <v>114</v>
      </c>
      <c r="B118" s="23" t="str">
        <f>VLOOKUP(A118,$A$362:$E$715,2,FALSE)</f>
        <v>Fauldhouse and the Breich Valley</v>
      </c>
      <c r="C118" s="23">
        <f>VLOOKUP($B118,$B$362:$E$715,2,FALSE)</f>
        <v>21</v>
      </c>
      <c r="D118" s="23">
        <f>VLOOKUP($B118,$B$362:$E$715,3,FALSE)</f>
        <v>5</v>
      </c>
      <c r="E118" s="13">
        <f>VLOOKUP($B118,$B$362:$E$715,4,FALSE)</f>
        <v>0.23809532909523809</v>
      </c>
      <c r="J118" s="3"/>
    </row>
    <row r="119" spans="1:10">
      <c r="A119" s="3">
        <v>115</v>
      </c>
      <c r="B119" s="23" t="str">
        <f>VLOOKUP(A119,$A$362:$E$715,2,FALSE)</f>
        <v>Irvine Valley</v>
      </c>
      <c r="C119" s="23">
        <f>VLOOKUP($B119,$B$362:$E$715,2,FALSE)</f>
        <v>17</v>
      </c>
      <c r="D119" s="23">
        <f>VLOOKUP($B119,$B$362:$E$715,3,FALSE)</f>
        <v>4</v>
      </c>
      <c r="E119" s="13">
        <f>VLOOKUP($B119,$B$362:$E$715,4,FALSE)</f>
        <v>0.23529445764705881</v>
      </c>
      <c r="J119" s="3"/>
    </row>
    <row r="120" spans="1:10">
      <c r="A120" s="3">
        <v>116</v>
      </c>
      <c r="B120" s="23" t="str">
        <f>VLOOKUP(A120,$A$362:$E$715,2,FALSE)</f>
        <v>Dalry and West Kilbride</v>
      </c>
      <c r="C120" s="23">
        <f>VLOOKUP($B120,$B$362:$E$715,2,FALSE)</f>
        <v>17</v>
      </c>
      <c r="D120" s="23">
        <f>VLOOKUP($B120,$B$362:$E$715,3,FALSE)</f>
        <v>4</v>
      </c>
      <c r="E120" s="13">
        <f>VLOOKUP($B120,$B$362:$E$715,4,FALSE)</f>
        <v>0.23529432264705882</v>
      </c>
      <c r="J120" s="3"/>
    </row>
    <row r="121" spans="1:10">
      <c r="A121" s="3">
        <v>117</v>
      </c>
      <c r="B121" s="23" t="str">
        <f>VLOOKUP(A121,$A$362:$E$715,2,FALSE)</f>
        <v>Fraserburgh and District</v>
      </c>
      <c r="C121" s="23">
        <f>VLOOKUP($B121,$B$362:$E$715,2,FALSE)</f>
        <v>22</v>
      </c>
      <c r="D121" s="23">
        <f>VLOOKUP($B121,$B$362:$E$715,3,FALSE)</f>
        <v>5</v>
      </c>
      <c r="E121" s="13">
        <f>VLOOKUP($B121,$B$362:$E$715,4,FALSE)</f>
        <v>0.22727311427272726</v>
      </c>
      <c r="J121" s="3"/>
    </row>
    <row r="122" spans="1:10">
      <c r="A122" s="3">
        <v>118</v>
      </c>
      <c r="B122" s="23" t="str">
        <f>VLOOKUP(A122,$A$362:$E$715,2,FALSE)</f>
        <v>Liberton/Gilmerton</v>
      </c>
      <c r="C122" s="23">
        <f>VLOOKUP($B122,$B$362:$E$715,2,FALSE)</f>
        <v>40</v>
      </c>
      <c r="D122" s="23">
        <f>VLOOKUP($B122,$B$362:$E$715,3,FALSE)</f>
        <v>9</v>
      </c>
      <c r="E122" s="13">
        <f>VLOOKUP($B122,$B$362:$E$715,4,FALSE)</f>
        <v>0.22500030300000001</v>
      </c>
      <c r="J122" s="3"/>
    </row>
    <row r="123" spans="1:10">
      <c r="A123" s="3">
        <v>119</v>
      </c>
      <c r="B123" s="23" t="str">
        <f>VLOOKUP(A123,$A$362:$E$715,2,FALSE)</f>
        <v>South Kintyre</v>
      </c>
      <c r="C123" s="23">
        <f>VLOOKUP($B123,$B$362:$E$715,2,FALSE)</f>
        <v>9</v>
      </c>
      <c r="D123" s="23">
        <f>VLOOKUP($B123,$B$362:$E$715,3,FALSE)</f>
        <v>2</v>
      </c>
      <c r="E123" s="13">
        <f>VLOOKUP($B123,$B$362:$E$715,4,FALSE)</f>
        <v>0.22222236922222222</v>
      </c>
      <c r="J123" s="3"/>
    </row>
    <row r="124" spans="1:10">
      <c r="A124" s="3">
        <v>120</v>
      </c>
      <c r="B124" s="23" t="str">
        <f>VLOOKUP(A124,$A$362:$E$715,2,FALSE)</f>
        <v>Falkirk South</v>
      </c>
      <c r="C124" s="23">
        <f>VLOOKUP($B124,$B$362:$E$715,2,FALSE)</f>
        <v>23</v>
      </c>
      <c r="D124" s="23">
        <f>VLOOKUP($B124,$B$362:$E$715,3,FALSE)</f>
        <v>5</v>
      </c>
      <c r="E124" s="13">
        <f>VLOOKUP($B124,$B$362:$E$715,4,FALSE)</f>
        <v>0.21739159934782609</v>
      </c>
      <c r="J124" s="3"/>
    </row>
    <row r="125" spans="1:10">
      <c r="A125" s="3">
        <v>121</v>
      </c>
      <c r="B125" s="23" t="str">
        <f>VLOOKUP(A125,$A$362:$E$715,2,FALSE)</f>
        <v>Dunfermline Central</v>
      </c>
      <c r="C125" s="23">
        <f>VLOOKUP($B125,$B$362:$E$715,2,FALSE)</f>
        <v>23</v>
      </c>
      <c r="D125" s="23">
        <f>VLOOKUP($B125,$B$362:$E$715,3,FALSE)</f>
        <v>5</v>
      </c>
      <c r="E125" s="13">
        <f>VLOOKUP($B125,$B$362:$E$715,4,FALSE)</f>
        <v>0.21739159534782609</v>
      </c>
      <c r="J125" s="3"/>
    </row>
    <row r="126" spans="1:10">
      <c r="A126" s="3">
        <v>122</v>
      </c>
      <c r="B126" s="23" t="str">
        <f>VLOOKUP(A126,$A$362:$E$715,2,FALSE)</f>
        <v>Victoria Park</v>
      </c>
      <c r="C126" s="23">
        <f>VLOOKUP($B126,$B$362:$E$715,2,FALSE)</f>
        <v>23</v>
      </c>
      <c r="D126" s="23">
        <f>VLOOKUP($B126,$B$362:$E$715,3,FALSE)</f>
        <v>5</v>
      </c>
      <c r="E126" s="13">
        <f>VLOOKUP($B126,$B$362:$E$715,4,FALSE)</f>
        <v>0.21739156734782608</v>
      </c>
      <c r="J126" s="3"/>
    </row>
    <row r="127" spans="1:10">
      <c r="A127" s="3">
        <v>123</v>
      </c>
      <c r="B127" s="23" t="str">
        <f>VLOOKUP(A127,$A$362:$E$715,2,FALSE)</f>
        <v>Pollokshields</v>
      </c>
      <c r="C127" s="23">
        <f>VLOOKUP($B127,$B$362:$E$715,2,FALSE)</f>
        <v>33</v>
      </c>
      <c r="D127" s="23">
        <f>VLOOKUP($B127,$B$362:$E$715,3,FALSE)</f>
        <v>7</v>
      </c>
      <c r="E127" s="13">
        <f>VLOOKUP($B127,$B$362:$E$715,4,FALSE)</f>
        <v>0.21212148112121212</v>
      </c>
      <c r="J127" s="3"/>
    </row>
    <row r="128" spans="1:10">
      <c r="A128" s="3">
        <v>124</v>
      </c>
      <c r="B128" s="23" t="str">
        <f>VLOOKUP(A128,$A$362:$E$715,2,FALSE)</f>
        <v>Peterhead North and Rattray</v>
      </c>
      <c r="C128" s="23">
        <f>VLOOKUP($B128,$B$362:$E$715,2,FALSE)</f>
        <v>19</v>
      </c>
      <c r="D128" s="23">
        <f>VLOOKUP($B128,$B$362:$E$715,3,FALSE)</f>
        <v>4</v>
      </c>
      <c r="E128" s="13">
        <f>VLOOKUP($B128,$B$362:$E$715,4,FALSE)</f>
        <v>0.21052670078947366</v>
      </c>
      <c r="J128" s="3"/>
    </row>
    <row r="129" spans="1:10">
      <c r="A129" s="3">
        <v>125</v>
      </c>
      <c r="B129" s="23" t="str">
        <f>VLOOKUP(A129,$A$362:$E$715,2,FALSE)</f>
        <v>Midlothian East</v>
      </c>
      <c r="C129" s="23">
        <f>VLOOKUP($B129,$B$362:$E$715,2,FALSE)</f>
        <v>19</v>
      </c>
      <c r="D129" s="23">
        <f>VLOOKUP($B129,$B$362:$E$715,3,FALSE)</f>
        <v>4</v>
      </c>
      <c r="E129" s="13">
        <f>VLOOKUP($B129,$B$362:$E$715,4,FALSE)</f>
        <v>0.21052653578947367</v>
      </c>
      <c r="J129" s="3"/>
    </row>
    <row r="130" spans="1:10">
      <c r="A130" s="3">
        <v>126</v>
      </c>
      <c r="B130" s="23" t="str">
        <f>VLOOKUP(A130,$A$362:$E$715,2,FALSE)</f>
        <v>Grangemouth</v>
      </c>
      <c r="C130" s="23">
        <f>VLOOKUP($B130,$B$362:$E$715,2,FALSE)</f>
        <v>25</v>
      </c>
      <c r="D130" s="23">
        <f>VLOOKUP($B130,$B$362:$E$715,3,FALSE)</f>
        <v>5</v>
      </c>
      <c r="E130" s="13">
        <f>VLOOKUP($B130,$B$362:$E$715,4,FALSE)</f>
        <v>0.20000030000000002</v>
      </c>
      <c r="J130" s="3"/>
    </row>
    <row r="131" spans="1:10">
      <c r="A131" s="3">
        <v>127</v>
      </c>
      <c r="B131" s="23" t="str">
        <f>VLOOKUP(A131,$A$362:$E$715,2,FALSE)</f>
        <v>Hillhead</v>
      </c>
      <c r="C131" s="23">
        <f>VLOOKUP($B131,$B$362:$E$715,2,FALSE)</f>
        <v>30</v>
      </c>
      <c r="D131" s="23">
        <f>VLOOKUP($B131,$B$362:$E$715,3,FALSE)</f>
        <v>6</v>
      </c>
      <c r="E131" s="13">
        <f>VLOOKUP($B131,$B$362:$E$715,4,FALSE)</f>
        <v>0.20000026400000001</v>
      </c>
      <c r="J131" s="3"/>
    </row>
    <row r="132" spans="1:10">
      <c r="A132" s="3">
        <v>128</v>
      </c>
      <c r="B132" s="23" t="str">
        <f>VLOOKUP(A132,$A$362:$E$715,2,FALSE)</f>
        <v>Paisley Southeast</v>
      </c>
      <c r="C132" s="23">
        <f>VLOOKUP($B132,$B$362:$E$715,2,FALSE)</f>
        <v>15</v>
      </c>
      <c r="D132" s="23">
        <f>VLOOKUP($B132,$B$362:$E$715,3,FALSE)</f>
        <v>3</v>
      </c>
      <c r="E132" s="13">
        <f>VLOOKUP($B132,$B$362:$E$715,4,FALSE)</f>
        <v>0.20000016400000001</v>
      </c>
      <c r="J132" s="3"/>
    </row>
    <row r="133" spans="1:10">
      <c r="A133" s="3">
        <v>129</v>
      </c>
      <c r="B133" s="23" t="str">
        <f>VLOOKUP(A133,$A$362:$E$715,2,FALSE)</f>
        <v>Hilton/Woodside/Stockethill</v>
      </c>
      <c r="C133" s="23">
        <f>VLOOKUP($B133,$B$362:$E$715,2,FALSE)</f>
        <v>21</v>
      </c>
      <c r="D133" s="23">
        <f>VLOOKUP($B133,$B$362:$E$715,3,FALSE)</f>
        <v>4</v>
      </c>
      <c r="E133" s="13">
        <f>VLOOKUP($B133,$B$362:$E$715,4,FALSE)</f>
        <v>0.19047658847619048</v>
      </c>
      <c r="J133" s="3"/>
    </row>
    <row r="134" spans="1:10">
      <c r="A134" s="3">
        <v>130</v>
      </c>
      <c r="B134" s="23" t="str">
        <f>VLOOKUP(A134,$A$362:$E$715,2,FALSE)</f>
        <v>Glenrothes Central and Thornton</v>
      </c>
      <c r="C134" s="23">
        <f>VLOOKUP($B134,$B$362:$E$715,2,FALSE)</f>
        <v>21</v>
      </c>
      <c r="D134" s="23">
        <f>VLOOKUP($B134,$B$362:$E$715,3,FALSE)</f>
        <v>4</v>
      </c>
      <c r="E134" s="13">
        <f>VLOOKUP($B134,$B$362:$E$715,4,FALSE)</f>
        <v>0.19047647247619046</v>
      </c>
      <c r="J134" s="3"/>
    </row>
    <row r="135" spans="1:10">
      <c r="A135" s="3">
        <v>131</v>
      </c>
      <c r="B135" s="23" t="str">
        <f>VLOOKUP(A135,$A$362:$E$715,2,FALSE)</f>
        <v>West Fife and Coastal Villages</v>
      </c>
      <c r="C135" s="23">
        <f>VLOOKUP($B135,$B$362:$E$715,2,FALSE)</f>
        <v>21</v>
      </c>
      <c r="D135" s="23">
        <f>VLOOKUP($B135,$B$362:$E$715,3,FALSE)</f>
        <v>4</v>
      </c>
      <c r="E135" s="13">
        <f>VLOOKUP($B135,$B$362:$E$715,4,FALSE)</f>
        <v>0.19047624047619047</v>
      </c>
      <c r="J135" s="3"/>
    </row>
    <row r="136" spans="1:10">
      <c r="A136" s="3">
        <v>132</v>
      </c>
      <c r="B136" s="23" t="str">
        <f>VLOOKUP(A136,$A$362:$E$715,2,FALSE)</f>
        <v>Dalkeith</v>
      </c>
      <c r="C136" s="23">
        <f>VLOOKUP($B136,$B$362:$E$715,2,FALSE)</f>
        <v>16</v>
      </c>
      <c r="D136" s="23">
        <f>VLOOKUP($B136,$B$362:$E$715,3,FALSE)</f>
        <v>3</v>
      </c>
      <c r="E136" s="13">
        <f>VLOOKUP($B136,$B$362:$E$715,4,FALSE)</f>
        <v>0.18750022199999999</v>
      </c>
      <c r="J136" s="3"/>
    </row>
    <row r="137" spans="1:10">
      <c r="A137" s="3">
        <v>133</v>
      </c>
      <c r="B137" s="23" t="str">
        <f>VLOOKUP(A137,$A$362:$E$715,2,FALSE)</f>
        <v>Glenrothes North</v>
      </c>
      <c r="C137" s="23">
        <f>VLOOKUP($B137,$B$362:$E$715,2,FALSE)</f>
        <v>27</v>
      </c>
      <c r="D137" s="23">
        <f>VLOOKUP($B137,$B$362:$E$715,3,FALSE)</f>
        <v>5</v>
      </c>
      <c r="E137" s="13">
        <f>VLOOKUP($B137,$B$362:$E$715,4,FALSE)</f>
        <v>0.18518546818518516</v>
      </c>
      <c r="J137" s="3"/>
    </row>
    <row r="138" spans="1:10">
      <c r="A138" s="3">
        <v>134</v>
      </c>
      <c r="B138" s="23" t="str">
        <f>VLOOKUP(A138,$A$362:$E$715,2,FALSE)</f>
        <v>Craigentinny/Duddingston</v>
      </c>
      <c r="C138" s="23">
        <f>VLOOKUP($B138,$B$362:$E$715,2,FALSE)</f>
        <v>38</v>
      </c>
      <c r="D138" s="23">
        <f>VLOOKUP($B138,$B$362:$E$715,3,FALSE)</f>
        <v>7</v>
      </c>
      <c r="E138" s="13">
        <f>VLOOKUP($B138,$B$362:$E$715,4,FALSE)</f>
        <v>0.18421083131578947</v>
      </c>
      <c r="J138" s="3"/>
    </row>
    <row r="139" spans="1:10">
      <c r="A139" s="3">
        <v>135</v>
      </c>
      <c r="B139" s="23" t="str">
        <f>VLOOKUP(A139,$A$362:$E$715,2,FALSE)</f>
        <v>Kilmarnock East and Hurlford</v>
      </c>
      <c r="C139" s="23">
        <f>VLOOKUP($B139,$B$362:$E$715,2,FALSE)</f>
        <v>22</v>
      </c>
      <c r="D139" s="23">
        <f>VLOOKUP($B139,$B$362:$E$715,3,FALSE)</f>
        <v>4</v>
      </c>
      <c r="E139" s="13">
        <f>VLOOKUP($B139,$B$362:$E$715,4,FALSE)</f>
        <v>0.18181852381818181</v>
      </c>
      <c r="J139" s="3"/>
    </row>
    <row r="140" spans="1:10">
      <c r="A140" s="3">
        <v>136</v>
      </c>
      <c r="B140" s="23" t="str">
        <f>VLOOKUP(A140,$A$362:$E$715,2,FALSE)</f>
        <v>Houston</v>
      </c>
      <c r="C140" s="23">
        <f>VLOOKUP($B140,$B$362:$E$715,2,FALSE)</f>
        <v>22</v>
      </c>
      <c r="D140" s="23">
        <f>VLOOKUP($B140,$B$362:$E$715,3,FALSE)</f>
        <v>4</v>
      </c>
      <c r="E140" s="13">
        <f>VLOOKUP($B140,$B$362:$E$715,4,FALSE)</f>
        <v>0.18181834181818182</v>
      </c>
      <c r="J140" s="3"/>
    </row>
    <row r="141" spans="1:10">
      <c r="A141" s="3">
        <v>137</v>
      </c>
      <c r="B141" s="23" t="str">
        <f>VLOOKUP(A141,$A$362:$E$715,2,FALSE)</f>
        <v>Ayr West</v>
      </c>
      <c r="C141" s="23">
        <f>VLOOKUP($B141,$B$362:$E$715,2,FALSE)</f>
        <v>23</v>
      </c>
      <c r="D141" s="23">
        <f>VLOOKUP($B141,$B$362:$E$715,3,FALSE)</f>
        <v>4</v>
      </c>
      <c r="E141" s="13">
        <f>VLOOKUP($B141,$B$362:$E$715,4,FALSE)</f>
        <v>0.17391319647826087</v>
      </c>
      <c r="J141" s="3"/>
    </row>
    <row r="142" spans="1:10">
      <c r="A142" s="3">
        <v>138</v>
      </c>
      <c r="B142" s="23" t="str">
        <f>VLOOKUP(A142,$A$362:$E$715,2,FALSE)</f>
        <v>Leith</v>
      </c>
      <c r="C142" s="23">
        <f>VLOOKUP($B142,$B$362:$E$715,2,FALSE)</f>
        <v>29</v>
      </c>
      <c r="D142" s="23">
        <f>VLOOKUP($B142,$B$362:$E$715,3,FALSE)</f>
        <v>5</v>
      </c>
      <c r="E142" s="13">
        <f>VLOOKUP($B142,$B$362:$E$715,4,FALSE)</f>
        <v>0.17241409910344829</v>
      </c>
      <c r="J142" s="3"/>
    </row>
    <row r="143" spans="1:10">
      <c r="A143" s="3">
        <v>139</v>
      </c>
      <c r="B143" s="23" t="str">
        <f>VLOOKUP(A143,$A$362:$E$715,2,FALSE)</f>
        <v>Anderston/City/Yorkhill</v>
      </c>
      <c r="C143" s="23">
        <f>VLOOKUP($B143,$B$362:$E$715,2,FALSE)</f>
        <v>29</v>
      </c>
      <c r="D143" s="23">
        <f>VLOOKUP($B143,$B$362:$E$715,3,FALSE)</f>
        <v>5</v>
      </c>
      <c r="E143" s="13">
        <f>VLOOKUP($B143,$B$362:$E$715,4,FALSE)</f>
        <v>0.17241405810344829</v>
      </c>
      <c r="J143" s="3"/>
    </row>
    <row r="144" spans="1:10">
      <c r="A144" s="3">
        <v>140</v>
      </c>
      <c r="B144" s="23" t="str">
        <f>VLOOKUP(A144,$A$362:$E$715,2,FALSE)</f>
        <v>Tain and Easter Ross</v>
      </c>
      <c r="C144" s="23">
        <f>VLOOKUP($B144,$B$362:$E$715,2,FALSE)</f>
        <v>12</v>
      </c>
      <c r="D144" s="23">
        <f>VLOOKUP($B144,$B$362:$E$715,3,FALSE)</f>
        <v>2</v>
      </c>
      <c r="E144" s="13">
        <f>VLOOKUP($B144,$B$362:$E$715,4,FALSE)</f>
        <v>0.16666691266666667</v>
      </c>
      <c r="J144" s="3"/>
    </row>
    <row r="145" spans="1:10">
      <c r="A145" s="3">
        <v>141</v>
      </c>
      <c r="B145" s="23" t="str">
        <f>VLOOKUP(A145,$A$362:$E$715,2,FALSE)</f>
        <v>Irvine East</v>
      </c>
      <c r="C145" s="23">
        <f>VLOOKUP($B145,$B$362:$E$715,2,FALSE)</f>
        <v>18</v>
      </c>
      <c r="D145" s="23">
        <f>VLOOKUP($B145,$B$362:$E$715,3,FALSE)</f>
        <v>3</v>
      </c>
      <c r="E145" s="13">
        <f>VLOOKUP($B145,$B$362:$E$715,4,FALSE)</f>
        <v>0.16666687566666666</v>
      </c>
      <c r="J145" s="3"/>
    </row>
    <row r="146" spans="1:10">
      <c r="A146" s="3">
        <v>142</v>
      </c>
      <c r="B146" s="23" t="str">
        <f>VLOOKUP(A146,$A$362:$E$715,2,FALSE)</f>
        <v>Perth City North</v>
      </c>
      <c r="C146" s="23">
        <f>VLOOKUP($B146,$B$362:$E$715,2,FALSE)</f>
        <v>18</v>
      </c>
      <c r="D146" s="23">
        <f>VLOOKUP($B146,$B$362:$E$715,3,FALSE)</f>
        <v>3</v>
      </c>
      <c r="E146" s="13">
        <f>VLOOKUP($B146,$B$362:$E$715,4,FALSE)</f>
        <v>0.16666683766666665</v>
      </c>
      <c r="J146" s="3"/>
    </row>
    <row r="147" spans="1:10">
      <c r="A147" s="3">
        <v>143</v>
      </c>
      <c r="B147" s="23" t="str">
        <f>VLOOKUP(A147,$A$362:$E$715,2,FALSE)</f>
        <v>Perth City Centre</v>
      </c>
      <c r="C147" s="23">
        <f>VLOOKUP($B147,$B$362:$E$715,2,FALSE)</f>
        <v>24</v>
      </c>
      <c r="D147" s="23">
        <f>VLOOKUP($B147,$B$362:$E$715,3,FALSE)</f>
        <v>4</v>
      </c>
      <c r="E147" s="13">
        <f>VLOOKUP($B147,$B$362:$E$715,4,FALSE)</f>
        <v>0.16666683666666665</v>
      </c>
      <c r="J147" s="3"/>
    </row>
    <row r="148" spans="1:10">
      <c r="A148" s="3">
        <v>144</v>
      </c>
      <c r="B148" s="23" t="str">
        <f>VLOOKUP(A148,$A$362:$E$715,2,FALSE)</f>
        <v>Helensburgh Central</v>
      </c>
      <c r="C148" s="23">
        <f>VLOOKUP($B148,$B$362:$E$715,2,FALSE)</f>
        <v>12</v>
      </c>
      <c r="D148" s="23">
        <f>VLOOKUP($B148,$B$362:$E$715,3,FALSE)</f>
        <v>2</v>
      </c>
      <c r="E148" s="13">
        <f>VLOOKUP($B148,$B$362:$E$715,4,FALSE)</f>
        <v>0.16666680466666667</v>
      </c>
      <c r="J148" s="3"/>
    </row>
    <row r="149" spans="1:10">
      <c r="A149" s="3">
        <v>145</v>
      </c>
      <c r="B149" s="23" t="str">
        <f>VLOOKUP(A149,$A$362:$E$715,2,FALSE)</f>
        <v>Livingston North</v>
      </c>
      <c r="C149" s="23">
        <f>VLOOKUP($B149,$B$362:$E$715,2,FALSE)</f>
        <v>32</v>
      </c>
      <c r="D149" s="23">
        <f>VLOOKUP($B149,$B$362:$E$715,3,FALSE)</f>
        <v>5</v>
      </c>
      <c r="E149" s="13">
        <f>VLOOKUP($B149,$B$362:$E$715,4,FALSE)</f>
        <v>0.15625009400000001</v>
      </c>
      <c r="J149" s="3"/>
    </row>
    <row r="150" spans="1:10">
      <c r="A150" s="3">
        <v>146</v>
      </c>
      <c r="B150" s="23" t="str">
        <f>VLOOKUP(A150,$A$362:$E$715,2,FALSE)</f>
        <v>Tranent</v>
      </c>
      <c r="C150" s="23">
        <f>VLOOKUP($B150,$B$362:$E$715,2,FALSE)</f>
        <v>26</v>
      </c>
      <c r="D150" s="23">
        <f>VLOOKUP($B150,$B$362:$E$715,3,FALSE)</f>
        <v>4</v>
      </c>
      <c r="E150" s="13">
        <f>VLOOKUP($B150,$B$362:$E$715,4,FALSE)</f>
        <v>0.15384648084615385</v>
      </c>
      <c r="J150" s="3"/>
    </row>
    <row r="151" spans="1:10">
      <c r="A151" s="3">
        <v>147</v>
      </c>
      <c r="B151" s="23" t="str">
        <f>VLOOKUP(A151,$A$362:$E$715,2,FALSE)</f>
        <v>East Livingston and East Calder</v>
      </c>
      <c r="C151" s="23">
        <f>VLOOKUP($B151,$B$362:$E$715,2,FALSE)</f>
        <v>26</v>
      </c>
      <c r="D151" s="23">
        <f>VLOOKUP($B151,$B$362:$E$715,3,FALSE)</f>
        <v>4</v>
      </c>
      <c r="E151" s="13">
        <f>VLOOKUP($B151,$B$362:$E$715,4,FALSE)</f>
        <v>0.15384624584615386</v>
      </c>
      <c r="J151" s="3"/>
    </row>
    <row r="152" spans="1:10">
      <c r="A152" s="3">
        <v>148</v>
      </c>
      <c r="B152" s="23" t="str">
        <f>VLOOKUP(A152,$A$362:$E$715,2,FALSE)</f>
        <v>Kirkintilloch East and North and Twechar</v>
      </c>
      <c r="C152" s="23">
        <f>VLOOKUP($B152,$B$362:$E$715,2,FALSE)</f>
        <v>20</v>
      </c>
      <c r="D152" s="23">
        <f>VLOOKUP($B152,$B$362:$E$715,3,FALSE)</f>
        <v>3</v>
      </c>
      <c r="E152" s="13">
        <f>VLOOKUP($B152,$B$362:$E$715,4,FALSE)</f>
        <v>0.15000032999999999</v>
      </c>
      <c r="J152" s="3"/>
    </row>
    <row r="153" spans="1:10">
      <c r="A153" s="3">
        <v>149</v>
      </c>
      <c r="B153" s="23" t="str">
        <f>VLOOKUP(A153,$A$362:$E$715,2,FALSE)</f>
        <v>Mid and Upper Nithsdale</v>
      </c>
      <c r="C153" s="23">
        <f>VLOOKUP($B153,$B$362:$E$715,2,FALSE)</f>
        <v>14</v>
      </c>
      <c r="D153" s="23">
        <f>VLOOKUP($B153,$B$362:$E$715,3,FALSE)</f>
        <v>2</v>
      </c>
      <c r="E153" s="13">
        <f>VLOOKUP($B153,$B$362:$E$715,4,FALSE)</f>
        <v>0.14285749385714286</v>
      </c>
      <c r="J153" s="3"/>
    </row>
    <row r="154" spans="1:10">
      <c r="A154" s="3">
        <v>150</v>
      </c>
      <c r="B154" s="23" t="str">
        <f>VLOOKUP(A154,$A$362:$E$715,2,FALSE)</f>
        <v>Inverness Ness-side</v>
      </c>
      <c r="C154" s="23">
        <f>VLOOKUP($B154,$B$362:$E$715,2,FALSE)</f>
        <v>14</v>
      </c>
      <c r="D154" s="23">
        <f>VLOOKUP($B154,$B$362:$E$715,3,FALSE)</f>
        <v>2</v>
      </c>
      <c r="E154" s="13">
        <f>VLOOKUP($B154,$B$362:$E$715,4,FALSE)</f>
        <v>0.14285738085714286</v>
      </c>
      <c r="J154" s="3"/>
    </row>
    <row r="155" spans="1:10">
      <c r="A155" s="3">
        <v>151</v>
      </c>
      <c r="B155" s="23" t="str">
        <f>VLOOKUP(A155,$A$362:$E$715,2,FALSE)</f>
        <v>Blairgowrie and Glens</v>
      </c>
      <c r="C155" s="23">
        <f>VLOOKUP($B155,$B$362:$E$715,2,FALSE)</f>
        <v>14</v>
      </c>
      <c r="D155" s="23">
        <f>VLOOKUP($B155,$B$362:$E$715,3,FALSE)</f>
        <v>2</v>
      </c>
      <c r="E155" s="13">
        <f>VLOOKUP($B155,$B$362:$E$715,4,FALSE)</f>
        <v>0.14285732085714284</v>
      </c>
      <c r="J155" s="3"/>
    </row>
    <row r="156" spans="1:10">
      <c r="A156" s="3">
        <v>152</v>
      </c>
      <c r="B156" s="23" t="str">
        <f>VLOOKUP(A156,$A$362:$E$715,2,FALSE)</f>
        <v>Troon</v>
      </c>
      <c r="C156" s="23">
        <f>VLOOKUP($B156,$B$362:$E$715,2,FALSE)</f>
        <v>21</v>
      </c>
      <c r="D156" s="23">
        <f>VLOOKUP($B156,$B$362:$E$715,3,FALSE)</f>
        <v>3</v>
      </c>
      <c r="E156" s="13">
        <f>VLOOKUP($B156,$B$362:$E$715,4,FALSE)</f>
        <v>0.14285729985714285</v>
      </c>
      <c r="J156" s="3"/>
    </row>
    <row r="157" spans="1:10">
      <c r="A157" s="3">
        <v>153</v>
      </c>
      <c r="B157" s="23" t="str">
        <f>VLOOKUP(A157,$A$362:$E$715,2,FALSE)</f>
        <v>Clydesdale North</v>
      </c>
      <c r="C157" s="23">
        <f>VLOOKUP($B157,$B$362:$E$715,2,FALSE)</f>
        <v>21</v>
      </c>
      <c r="D157" s="23">
        <f>VLOOKUP($B157,$B$362:$E$715,3,FALSE)</f>
        <v>3</v>
      </c>
      <c r="E157" s="13">
        <f>VLOOKUP($B157,$B$362:$E$715,4,FALSE)</f>
        <v>0.14285729085714285</v>
      </c>
      <c r="J157" s="3"/>
    </row>
    <row r="158" spans="1:10">
      <c r="A158" s="3">
        <v>154</v>
      </c>
      <c r="B158" s="23" t="str">
        <f>VLOOKUP(A158,$A$362:$E$715,2,FALSE)</f>
        <v>Bathgate</v>
      </c>
      <c r="C158" s="23">
        <f>VLOOKUP($B158,$B$362:$E$715,2,FALSE)</f>
        <v>29</v>
      </c>
      <c r="D158" s="23">
        <f>VLOOKUP($B158,$B$362:$E$715,3,FALSE)</f>
        <v>4</v>
      </c>
      <c r="E158" s="13">
        <f>VLOOKUP($B158,$B$362:$E$715,4,FALSE)</f>
        <v>0.13793112348275863</v>
      </c>
      <c r="J158" s="3"/>
    </row>
    <row r="159" spans="1:10">
      <c r="A159" s="3">
        <v>155</v>
      </c>
      <c r="B159" s="23" t="str">
        <f>VLOOKUP(A159,$A$362:$E$715,2,FALSE)</f>
        <v>North Coast and Cumbraes</v>
      </c>
      <c r="C159" s="23">
        <f>VLOOKUP($B159,$B$362:$E$715,2,FALSE)</f>
        <v>22</v>
      </c>
      <c r="D159" s="23">
        <f>VLOOKUP($B159,$B$362:$E$715,3,FALSE)</f>
        <v>3</v>
      </c>
      <c r="E159" s="13">
        <f>VLOOKUP($B159,$B$362:$E$715,4,FALSE)</f>
        <v>0.13636383936363636</v>
      </c>
      <c r="J159" s="3"/>
    </row>
    <row r="160" spans="1:10">
      <c r="A160" s="3">
        <v>156</v>
      </c>
      <c r="B160" s="23" t="str">
        <f>VLOOKUP(A160,$A$362:$E$715,2,FALSE)</f>
        <v>West End</v>
      </c>
      <c r="C160" s="23">
        <f>VLOOKUP($B160,$B$362:$E$715,2,FALSE)</f>
        <v>22</v>
      </c>
      <c r="D160" s="23">
        <f>VLOOKUP($B160,$B$362:$E$715,3,FALSE)</f>
        <v>3</v>
      </c>
      <c r="E160" s="13">
        <f>VLOOKUP($B160,$B$362:$E$715,4,FALSE)</f>
        <v>0.13636377036363637</v>
      </c>
      <c r="J160" s="3"/>
    </row>
    <row r="161" spans="1:10">
      <c r="A161" s="3">
        <v>157</v>
      </c>
      <c r="B161" s="23" t="str">
        <f>VLOOKUP(A161,$A$362:$E$715,2,FALSE)</f>
        <v>Armadale and Blackridge</v>
      </c>
      <c r="C161" s="23">
        <f>VLOOKUP($B161,$B$362:$E$715,2,FALSE)</f>
        <v>22</v>
      </c>
      <c r="D161" s="23">
        <f>VLOOKUP($B161,$B$362:$E$715,3,FALSE)</f>
        <v>3</v>
      </c>
      <c r="E161" s="13">
        <f>VLOOKUP($B161,$B$362:$E$715,4,FALSE)</f>
        <v>0.13636372436363636</v>
      </c>
      <c r="J161" s="3"/>
    </row>
    <row r="162" spans="1:10">
      <c r="A162" s="3">
        <v>158</v>
      </c>
      <c r="B162" s="23" t="str">
        <f>VLOOKUP(A162,$A$362:$E$715,2,FALSE)</f>
        <v>Brechin and Edzell</v>
      </c>
      <c r="C162" s="23">
        <f>VLOOKUP($B162,$B$362:$E$715,2,FALSE)</f>
        <v>15</v>
      </c>
      <c r="D162" s="23">
        <f>VLOOKUP($B162,$B$362:$E$715,3,FALSE)</f>
        <v>2</v>
      </c>
      <c r="E162" s="13">
        <f>VLOOKUP($B162,$B$362:$E$715,4,FALSE)</f>
        <v>0.13333370233333333</v>
      </c>
      <c r="J162" s="3"/>
    </row>
    <row r="163" spans="1:10">
      <c r="A163" s="3">
        <v>159</v>
      </c>
      <c r="B163" s="23" t="str">
        <f>VLOOKUP(A163,$A$362:$E$715,2,FALSE)</f>
        <v>Inverclyde West</v>
      </c>
      <c r="C163" s="23">
        <f>VLOOKUP($B163,$B$362:$E$715,2,FALSE)</f>
        <v>15</v>
      </c>
      <c r="D163" s="23">
        <f>VLOOKUP($B163,$B$362:$E$715,3,FALSE)</f>
        <v>2</v>
      </c>
      <c r="E163" s="13">
        <f>VLOOKUP($B163,$B$362:$E$715,4,FALSE)</f>
        <v>0.13333356033333332</v>
      </c>
      <c r="J163" s="3"/>
    </row>
    <row r="164" spans="1:10">
      <c r="A164" s="3">
        <v>160</v>
      </c>
      <c r="B164" s="23" t="str">
        <f>VLOOKUP(A164,$A$362:$E$715,2,FALSE)</f>
        <v>Stirling East</v>
      </c>
      <c r="C164" s="23">
        <f>VLOOKUP($B164,$B$362:$E$715,2,FALSE)</f>
        <v>15</v>
      </c>
      <c r="D164" s="23">
        <f>VLOOKUP($B164,$B$362:$E$715,3,FALSE)</f>
        <v>2</v>
      </c>
      <c r="E164" s="13">
        <f>VLOOKUP($B164,$B$362:$E$715,4,FALSE)</f>
        <v>0.13333339433333333</v>
      </c>
      <c r="J164" s="3"/>
    </row>
    <row r="165" spans="1:10">
      <c r="A165" s="3">
        <v>161</v>
      </c>
      <c r="B165" s="23" t="str">
        <f>VLOOKUP(A165,$A$362:$E$715,2,FALSE)</f>
        <v>Dunfermline North</v>
      </c>
      <c r="C165" s="23">
        <f>VLOOKUP($B165,$B$362:$E$715,2,FALSE)</f>
        <v>23</v>
      </c>
      <c r="D165" s="23">
        <f>VLOOKUP($B165,$B$362:$E$715,3,FALSE)</f>
        <v>3</v>
      </c>
      <c r="E165" s="13">
        <f>VLOOKUP($B165,$B$362:$E$715,4,FALSE)</f>
        <v>0.13043507460869566</v>
      </c>
      <c r="J165" s="3"/>
    </row>
    <row r="166" spans="1:10">
      <c r="A166" s="3">
        <v>162</v>
      </c>
      <c r="B166" s="23" t="str">
        <f>VLOOKUP(A166,$A$362:$E$715,2,FALSE)</f>
        <v>Preston</v>
      </c>
      <c r="C166" s="23">
        <f>VLOOKUP($B166,$B$362:$E$715,2,FALSE)</f>
        <v>24</v>
      </c>
      <c r="D166" s="23">
        <f>VLOOKUP($B166,$B$362:$E$715,3,FALSE)</f>
        <v>3</v>
      </c>
      <c r="E166" s="13">
        <f>VLOOKUP($B166,$B$362:$E$715,4,FALSE)</f>
        <v>0.12500032799999999</v>
      </c>
      <c r="J166" s="3"/>
    </row>
    <row r="167" spans="1:10">
      <c r="A167" s="3">
        <v>163</v>
      </c>
      <c r="B167" s="23" t="str">
        <f>VLOOKUP(A167,$A$362:$E$715,2,FALSE)</f>
        <v>Sighthill/Gorgie</v>
      </c>
      <c r="C167" s="23">
        <f>VLOOKUP($B167,$B$362:$E$715,2,FALSE)</f>
        <v>40</v>
      </c>
      <c r="D167" s="23">
        <f>VLOOKUP($B167,$B$362:$E$715,3,FALSE)</f>
        <v>5</v>
      </c>
      <c r="E167" s="13">
        <f>VLOOKUP($B167,$B$362:$E$715,4,FALSE)</f>
        <v>0.125000312</v>
      </c>
      <c r="J167" s="3"/>
    </row>
    <row r="168" spans="1:10">
      <c r="A168" s="3">
        <v>164</v>
      </c>
      <c r="B168" s="23" t="str">
        <f>VLOOKUP(A168,$A$362:$E$715,2,FALSE)</f>
        <v>Fort William and Ardnamurchan</v>
      </c>
      <c r="C168" s="23">
        <f>VLOOKUP($B168,$B$362:$E$715,2,FALSE)</f>
        <v>16</v>
      </c>
      <c r="D168" s="23">
        <f>VLOOKUP($B168,$B$362:$E$715,3,FALSE)</f>
        <v>2</v>
      </c>
      <c r="E168" s="13">
        <f>VLOOKUP($B168,$B$362:$E$715,4,FALSE)</f>
        <v>0.12500023199999999</v>
      </c>
      <c r="J168" s="3"/>
    </row>
    <row r="169" spans="1:10">
      <c r="A169" s="3">
        <v>165</v>
      </c>
      <c r="B169" s="23" t="str">
        <f>VLOOKUP(A169,$A$362:$E$715,2,FALSE)</f>
        <v>Livingston South</v>
      </c>
      <c r="C169" s="23">
        <f>VLOOKUP($B169,$B$362:$E$715,2,FALSE)</f>
        <v>33</v>
      </c>
      <c r="D169" s="23">
        <f>VLOOKUP($B169,$B$362:$E$715,3,FALSE)</f>
        <v>4</v>
      </c>
      <c r="E169" s="13">
        <f>VLOOKUP($B169,$B$362:$E$715,4,FALSE)</f>
        <v>0.12121221421212122</v>
      </c>
      <c r="J169" s="3"/>
    </row>
    <row r="170" spans="1:10">
      <c r="A170" s="3">
        <v>166</v>
      </c>
      <c r="B170" s="23" t="str">
        <f>VLOOKUP(A170,$A$362:$E$715,2,FALSE)</f>
        <v>Clackmannanshire North</v>
      </c>
      <c r="C170" s="23">
        <f>VLOOKUP($B170,$B$362:$E$715,2,FALSE)</f>
        <v>17</v>
      </c>
      <c r="D170" s="23">
        <f>VLOOKUP($B170,$B$362:$E$715,3,FALSE)</f>
        <v>2</v>
      </c>
      <c r="E170" s="13">
        <f>VLOOKUP($B170,$B$362:$E$715,4,FALSE)</f>
        <v>0.11764741982352941</v>
      </c>
      <c r="J170" s="3"/>
    </row>
    <row r="171" spans="1:10">
      <c r="A171" s="3">
        <v>167</v>
      </c>
      <c r="B171" s="23" t="str">
        <f>VLOOKUP(A171,$A$362:$E$715,2,FALSE)</f>
        <v>Gartcosh</v>
      </c>
      <c r="C171" s="23">
        <f>VLOOKUP($B171,$B$362:$E$715,2,FALSE)</f>
        <v>17</v>
      </c>
      <c r="D171" s="23">
        <f>VLOOKUP($B171,$B$362:$E$715,3,FALSE)</f>
        <v>2</v>
      </c>
      <c r="E171" s="13">
        <f>VLOOKUP($B171,$B$362:$E$715,4,FALSE)</f>
        <v>0.1176472548235294</v>
      </c>
      <c r="J171" s="3"/>
    </row>
    <row r="172" spans="1:10">
      <c r="A172" s="3">
        <v>168</v>
      </c>
      <c r="B172" s="23" t="str">
        <f>VLOOKUP(A172,$A$362:$E$715,2,FALSE)</f>
        <v>Galashiels and District</v>
      </c>
      <c r="C172" s="23">
        <f>VLOOKUP($B172,$B$362:$E$715,2,FALSE)</f>
        <v>17</v>
      </c>
      <c r="D172" s="23">
        <f>VLOOKUP($B172,$B$362:$E$715,3,FALSE)</f>
        <v>2</v>
      </c>
      <c r="E172" s="13">
        <f>VLOOKUP($B172,$B$362:$E$715,4,FALSE)</f>
        <v>0.11764717082352941</v>
      </c>
      <c r="J172" s="3"/>
    </row>
    <row r="173" spans="1:10">
      <c r="A173" s="3">
        <v>169</v>
      </c>
      <c r="B173" s="23" t="str">
        <f>VLOOKUP(A173,$A$362:$E$715,2,FALSE)</f>
        <v>Denny and Banknock</v>
      </c>
      <c r="C173" s="23">
        <f>VLOOKUP($B173,$B$362:$E$715,2,FALSE)</f>
        <v>27</v>
      </c>
      <c r="D173" s="23">
        <f>VLOOKUP($B173,$B$362:$E$715,3,FALSE)</f>
        <v>3</v>
      </c>
      <c r="E173" s="13">
        <f>VLOOKUP($B173,$B$362:$E$715,4,FALSE)</f>
        <v>0.1111114101111111</v>
      </c>
      <c r="J173" s="3"/>
    </row>
    <row r="174" spans="1:10">
      <c r="A174" s="3">
        <v>170</v>
      </c>
      <c r="B174" s="23" t="str">
        <f>VLOOKUP(A174,$A$362:$E$715,2,FALSE)</f>
        <v>Midlothian South</v>
      </c>
      <c r="C174" s="23">
        <f>VLOOKUP($B174,$B$362:$E$715,2,FALSE)</f>
        <v>18</v>
      </c>
      <c r="D174" s="23">
        <f>VLOOKUP($B174,$B$362:$E$715,3,FALSE)</f>
        <v>2</v>
      </c>
      <c r="E174" s="13">
        <f>VLOOKUP($B174,$B$362:$E$715,4,FALSE)</f>
        <v>0.1111113301111111</v>
      </c>
      <c r="J174" s="3"/>
    </row>
    <row r="175" spans="1:10">
      <c r="A175" s="3">
        <v>171</v>
      </c>
      <c r="B175" s="23" t="str">
        <f>VLOOKUP(A175,$A$362:$E$715,2,FALSE)</f>
        <v>Elgin City North</v>
      </c>
      <c r="C175" s="23">
        <f>VLOOKUP($B175,$B$362:$E$715,2,FALSE)</f>
        <v>18</v>
      </c>
      <c r="D175" s="23">
        <f>VLOOKUP($B175,$B$362:$E$715,3,FALSE)</f>
        <v>2</v>
      </c>
      <c r="E175" s="13">
        <f>VLOOKUP($B175,$B$362:$E$715,4,FALSE)</f>
        <v>0.1111113241111111</v>
      </c>
      <c r="J175" s="3"/>
    </row>
    <row r="176" spans="1:10">
      <c r="A176" s="3">
        <v>172</v>
      </c>
      <c r="B176" s="23" t="str">
        <f>VLOOKUP(A176,$A$362:$E$715,2,FALSE)</f>
        <v>Ayr East</v>
      </c>
      <c r="C176" s="23">
        <f>VLOOKUP($B176,$B$362:$E$715,2,FALSE)</f>
        <v>18</v>
      </c>
      <c r="D176" s="23">
        <f>VLOOKUP($B176,$B$362:$E$715,3,FALSE)</f>
        <v>2</v>
      </c>
      <c r="E176" s="13">
        <f>VLOOKUP($B176,$B$362:$E$715,4,FALSE)</f>
        <v>0.11111126511111111</v>
      </c>
      <c r="J176" s="3"/>
    </row>
    <row r="177" spans="1:10">
      <c r="A177" s="3">
        <v>173</v>
      </c>
      <c r="B177" s="23" t="str">
        <f>VLOOKUP(A177,$A$362:$E$715,2,FALSE)</f>
        <v>Clydesdale West</v>
      </c>
      <c r="C177" s="23">
        <f>VLOOKUP($B177,$B$362:$E$715,2,FALSE)</f>
        <v>27</v>
      </c>
      <c r="D177" s="23">
        <f>VLOOKUP($B177,$B$362:$E$715,3,FALSE)</f>
        <v>3</v>
      </c>
      <c r="E177" s="13">
        <f>VLOOKUP($B177,$B$362:$E$715,4,FALSE)</f>
        <v>0.11111126011111111</v>
      </c>
      <c r="J177" s="3"/>
    </row>
    <row r="178" spans="1:10">
      <c r="A178" s="3">
        <v>174</v>
      </c>
      <c r="B178" s="23" t="str">
        <f>VLOOKUP(A178,$A$362:$E$715,2,FALSE)</f>
        <v>Kingswells/Sheddocksley/Summerhill</v>
      </c>
      <c r="C178" s="23">
        <f>VLOOKUP($B178,$B$362:$E$715,2,FALSE)</f>
        <v>19</v>
      </c>
      <c r="D178" s="23">
        <f>VLOOKUP($B178,$B$362:$E$715,3,FALSE)</f>
        <v>2</v>
      </c>
      <c r="E178" s="13">
        <f>VLOOKUP($B178,$B$362:$E$715,4,FALSE)</f>
        <v>0.10526355789473683</v>
      </c>
      <c r="J178" s="3"/>
    </row>
    <row r="179" spans="1:10">
      <c r="A179" s="3">
        <v>175</v>
      </c>
      <c r="B179" s="23" t="str">
        <f>VLOOKUP(A179,$A$362:$E$715,2,FALSE)</f>
        <v>Almond</v>
      </c>
      <c r="C179" s="23">
        <f>VLOOKUP($B179,$B$362:$E$715,2,FALSE)</f>
        <v>38</v>
      </c>
      <c r="D179" s="23">
        <f>VLOOKUP($B179,$B$362:$E$715,3,FALSE)</f>
        <v>4</v>
      </c>
      <c r="E179" s="13">
        <f>VLOOKUP($B179,$B$362:$E$715,4,FALSE)</f>
        <v>0.10526347589473684</v>
      </c>
      <c r="J179" s="3"/>
    </row>
    <row r="180" spans="1:10">
      <c r="A180" s="3">
        <v>176</v>
      </c>
      <c r="B180" s="23" t="str">
        <f>VLOOKUP(A180,$A$362:$E$715,2,FALSE)</f>
        <v>Johnstone South and Elderslie</v>
      </c>
      <c r="C180" s="23">
        <f>VLOOKUP($B180,$B$362:$E$715,2,FALSE)</f>
        <v>19</v>
      </c>
      <c r="D180" s="23">
        <f>VLOOKUP($B180,$B$362:$E$715,3,FALSE)</f>
        <v>2</v>
      </c>
      <c r="E180" s="13">
        <f>VLOOKUP($B180,$B$362:$E$715,4,FALSE)</f>
        <v>0.10526331989473683</v>
      </c>
      <c r="J180" s="3"/>
    </row>
    <row r="181" spans="1:10">
      <c r="A181" s="3">
        <v>177</v>
      </c>
      <c r="B181" s="23" t="str">
        <f>VLOOKUP(A181,$A$362:$E$715,2,FALSE)</f>
        <v>Upper Braes</v>
      </c>
      <c r="C181" s="23">
        <f>VLOOKUP($B181,$B$362:$E$715,2,FALSE)</f>
        <v>20</v>
      </c>
      <c r="D181" s="23">
        <f>VLOOKUP($B181,$B$362:$E$715,3,FALSE)</f>
        <v>2</v>
      </c>
      <c r="E181" s="13">
        <f>VLOOKUP($B181,$B$362:$E$715,4,FALSE)</f>
        <v>0.100000293</v>
      </c>
      <c r="J181" s="3"/>
    </row>
    <row r="182" spans="1:10">
      <c r="A182" s="3">
        <v>178</v>
      </c>
      <c r="B182" s="23" t="str">
        <f>VLOOKUP(A182,$A$362:$E$715,2,FALSE)</f>
        <v>Dunfermline South</v>
      </c>
      <c r="C182" s="23">
        <f>VLOOKUP($B182,$B$362:$E$715,2,FALSE)</f>
        <v>30</v>
      </c>
      <c r="D182" s="23">
        <f>VLOOKUP($B182,$B$362:$E$715,3,FALSE)</f>
        <v>3</v>
      </c>
      <c r="E182" s="13">
        <f>VLOOKUP($B182,$B$362:$E$715,4,FALSE)</f>
        <v>0.10000029000000001</v>
      </c>
      <c r="J182" s="3"/>
    </row>
    <row r="183" spans="1:10">
      <c r="A183" s="3">
        <v>179</v>
      </c>
      <c r="B183" s="23" t="str">
        <f>VLOOKUP(A183,$A$362:$E$715,2,FALSE)</f>
        <v>Burntisland</v>
      </c>
      <c r="C183" s="23">
        <f>VLOOKUP($B183,$B$362:$E$715,2,FALSE)</f>
        <v>20</v>
      </c>
      <c r="D183" s="23">
        <f>VLOOKUP($B183,$B$362:$E$715,3,FALSE)</f>
        <v>2</v>
      </c>
      <c r="E183" s="13">
        <f>VLOOKUP($B183,$B$362:$E$715,4,FALSE)</f>
        <v>0.10000028700000001</v>
      </c>
      <c r="J183" s="3"/>
    </row>
    <row r="184" spans="1:10">
      <c r="A184" s="3">
        <v>180</v>
      </c>
      <c r="B184" s="23" t="str">
        <f>VLOOKUP(A184,$A$362:$E$715,2,FALSE)</f>
        <v>Perth City South</v>
      </c>
      <c r="C184" s="23">
        <f>VLOOKUP($B184,$B$362:$E$715,2,FALSE)</f>
        <v>20</v>
      </c>
      <c r="D184" s="23">
        <f>VLOOKUP($B184,$B$362:$E$715,3,FALSE)</f>
        <v>2</v>
      </c>
      <c r="E184" s="13">
        <f>VLOOKUP($B184,$B$362:$E$715,4,FALSE)</f>
        <v>0.10000017200000001</v>
      </c>
      <c r="J184" s="3"/>
    </row>
    <row r="185" spans="1:10">
      <c r="A185" s="3">
        <v>181</v>
      </c>
      <c r="B185" s="23" t="str">
        <f>VLOOKUP(A185,$A$362:$E$715,2,FALSE)</f>
        <v>Renfrew North and Braehead</v>
      </c>
      <c r="C185" s="23">
        <f>VLOOKUP($B185,$B$362:$E$715,2,FALSE)</f>
        <v>20</v>
      </c>
      <c r="D185" s="23">
        <f>VLOOKUP($B185,$B$362:$E$715,3,FALSE)</f>
        <v>2</v>
      </c>
      <c r="E185" s="13">
        <f>VLOOKUP($B185,$B$362:$E$715,4,FALSE)</f>
        <v>0.100000169</v>
      </c>
      <c r="J185" s="3"/>
    </row>
    <row r="186" spans="1:10">
      <c r="A186" s="3">
        <v>182</v>
      </c>
      <c r="B186" s="23" t="str">
        <f>VLOOKUP(A186,$A$362:$E$715,2,FALSE)</f>
        <v>Hawick and Hermitage</v>
      </c>
      <c r="C186" s="23">
        <f>VLOOKUP($B186,$B$362:$E$715,2,FALSE)</f>
        <v>10</v>
      </c>
      <c r="D186" s="23">
        <f>VLOOKUP($B186,$B$362:$E$715,3,FALSE)</f>
        <v>1</v>
      </c>
      <c r="E186" s="13">
        <f>VLOOKUP($B186,$B$362:$E$715,4,FALSE)</f>
        <v>0.10000010400000001</v>
      </c>
      <c r="J186" s="3"/>
    </row>
    <row r="187" spans="1:10">
      <c r="A187" s="3">
        <v>183</v>
      </c>
      <c r="B187" s="23" t="str">
        <f>VLOOKUP(A187,$A$362:$E$715,2,FALSE)</f>
        <v>Annandale South</v>
      </c>
      <c r="C187" s="23">
        <f>VLOOKUP($B187,$B$362:$E$715,2,FALSE)</f>
        <v>21</v>
      </c>
      <c r="D187" s="23">
        <f>VLOOKUP($B187,$B$362:$E$715,3,FALSE)</f>
        <v>2</v>
      </c>
      <c r="E187" s="13">
        <f>VLOOKUP($B187,$B$362:$E$715,4,FALSE)</f>
        <v>9.523844323809523E-2</v>
      </c>
      <c r="J187" s="3"/>
    </row>
    <row r="188" spans="1:10">
      <c r="A188" s="3">
        <v>184</v>
      </c>
      <c r="B188" s="23" t="str">
        <f>VLOOKUP(A188,$A$362:$E$715,2,FALSE)</f>
        <v>Kirkcaldy North</v>
      </c>
      <c r="C188" s="23">
        <f>VLOOKUP($B188,$B$362:$E$715,2,FALSE)</f>
        <v>21</v>
      </c>
      <c r="D188" s="23">
        <f>VLOOKUP($B188,$B$362:$E$715,3,FALSE)</f>
        <v>2</v>
      </c>
      <c r="E188" s="13">
        <f>VLOOKUP($B188,$B$362:$E$715,4,FALSE)</f>
        <v>9.5238381238095235E-2</v>
      </c>
      <c r="J188" s="3"/>
    </row>
    <row r="189" spans="1:10">
      <c r="A189" s="3">
        <v>185</v>
      </c>
      <c r="B189" s="23" t="str">
        <f>VLOOKUP(A189,$A$362:$E$715,2,FALSE)</f>
        <v>Clackmannanshire East</v>
      </c>
      <c r="C189" s="23">
        <f>VLOOKUP($B189,$B$362:$E$715,2,FALSE)</f>
        <v>11</v>
      </c>
      <c r="D189" s="23">
        <f>VLOOKUP($B189,$B$362:$E$715,3,FALSE)</f>
        <v>1</v>
      </c>
      <c r="E189" s="13">
        <f>VLOOKUP($B189,$B$362:$E$715,4,FALSE)</f>
        <v>9.0909448909090917E-2</v>
      </c>
      <c r="J189" s="3"/>
    </row>
    <row r="190" spans="1:10">
      <c r="A190" s="3">
        <v>186</v>
      </c>
      <c r="B190" s="23" t="str">
        <f>VLOOKUP(A190,$A$362:$E$715,2,FALSE)</f>
        <v>Cumbernauld East</v>
      </c>
      <c r="C190" s="23">
        <f>VLOOKUP($B190,$B$362:$E$715,2,FALSE)</f>
        <v>22</v>
      </c>
      <c r="D190" s="23">
        <f>VLOOKUP($B190,$B$362:$E$715,3,FALSE)</f>
        <v>2</v>
      </c>
      <c r="E190" s="13">
        <f>VLOOKUP($B190,$B$362:$E$715,4,FALSE)</f>
        <v>9.0909287909090905E-2</v>
      </c>
      <c r="J190" s="3"/>
    </row>
    <row r="191" spans="1:10">
      <c r="A191" s="3">
        <v>187</v>
      </c>
      <c r="B191" s="23" t="str">
        <f>VLOOKUP(A191,$A$362:$E$715,2,FALSE)</f>
        <v>East Kilbride Central North</v>
      </c>
      <c r="C191" s="23">
        <f>VLOOKUP($B191,$B$362:$E$715,2,FALSE)</f>
        <v>23</v>
      </c>
      <c r="D191" s="23">
        <f>VLOOKUP($B191,$B$362:$E$715,3,FALSE)</f>
        <v>2</v>
      </c>
      <c r="E191" s="13">
        <f>VLOOKUP($B191,$B$362:$E$715,4,FALSE)</f>
        <v>8.6956600739130432E-2</v>
      </c>
      <c r="J191" s="3"/>
    </row>
    <row r="192" spans="1:10">
      <c r="A192" s="3">
        <v>188</v>
      </c>
      <c r="B192" s="23" t="str">
        <f>VLOOKUP(A192,$A$362:$E$715,2,FALSE)</f>
        <v>Langside</v>
      </c>
      <c r="C192" s="23">
        <f>VLOOKUP($B192,$B$362:$E$715,2,FALSE)</f>
        <v>37</v>
      </c>
      <c r="D192" s="23">
        <f>VLOOKUP($B192,$B$362:$E$715,3,FALSE)</f>
        <v>3</v>
      </c>
      <c r="E192" s="13">
        <f>VLOOKUP($B192,$B$362:$E$715,4,FALSE)</f>
        <v>8.1081349081081083E-2</v>
      </c>
      <c r="J192" s="3"/>
    </row>
    <row r="193" spans="1:10">
      <c r="A193" s="3">
        <v>189</v>
      </c>
      <c r="B193" s="23" t="str">
        <f>VLOOKUP(A193,$A$362:$E$715,2,FALSE)</f>
        <v>Selkirkshire</v>
      </c>
      <c r="C193" s="23">
        <f>VLOOKUP($B193,$B$362:$E$715,2,FALSE)</f>
        <v>13</v>
      </c>
      <c r="D193" s="23">
        <f>VLOOKUP($B193,$B$362:$E$715,3,FALSE)</f>
        <v>1</v>
      </c>
      <c r="E193" s="13">
        <f>VLOOKUP($B193,$B$362:$E$715,4,FALSE)</f>
        <v>7.6923187923076924E-2</v>
      </c>
      <c r="J193" s="3"/>
    </row>
    <row r="194" spans="1:10">
      <c r="A194" s="3">
        <v>190</v>
      </c>
      <c r="B194" s="23" t="str">
        <f>VLOOKUP(A194,$A$362:$E$715,2,FALSE)</f>
        <v>Broxburn</v>
      </c>
      <c r="C194" s="23">
        <f>VLOOKUP($B194,$B$362:$E$715,2,FALSE)</f>
        <v>26</v>
      </c>
      <c r="D194" s="23">
        <f>VLOOKUP($B194,$B$362:$E$715,3,FALSE)</f>
        <v>2</v>
      </c>
      <c r="E194" s="13">
        <f>VLOOKUP($B194,$B$362:$E$715,4,FALSE)</f>
        <v>7.6923171923076933E-2</v>
      </c>
      <c r="J194" s="3"/>
    </row>
    <row r="195" spans="1:10">
      <c r="A195" s="3">
        <v>191</v>
      </c>
      <c r="B195" s="23" t="str">
        <f>VLOOKUP(A195,$A$362:$E$715,2,FALSE)</f>
        <v>Musselburgh</v>
      </c>
      <c r="C195" s="23">
        <f>VLOOKUP($B195,$B$362:$E$715,2,FALSE)</f>
        <v>27</v>
      </c>
      <c r="D195" s="23">
        <f>VLOOKUP($B195,$B$362:$E$715,3,FALSE)</f>
        <v>2</v>
      </c>
      <c r="E195" s="13">
        <f>VLOOKUP($B195,$B$362:$E$715,4,FALSE)</f>
        <v>7.4074403074074063E-2</v>
      </c>
      <c r="J195" s="3"/>
    </row>
    <row r="196" spans="1:10">
      <c r="A196" s="3">
        <v>192</v>
      </c>
      <c r="B196" s="23" t="str">
        <f>VLOOKUP(A196,$A$362:$E$715,2,FALSE)</f>
        <v>Annandale East and Eskdale</v>
      </c>
      <c r="C196" s="23">
        <f>VLOOKUP($B196,$B$362:$E$715,2,FALSE)</f>
        <v>14</v>
      </c>
      <c r="D196" s="23">
        <f>VLOOKUP($B196,$B$362:$E$715,3,FALSE)</f>
        <v>1</v>
      </c>
      <c r="E196" s="13">
        <f>VLOOKUP($B196,$B$362:$E$715,4,FALSE)</f>
        <v>7.1428917428571423E-2</v>
      </c>
      <c r="J196" s="3"/>
    </row>
    <row r="197" spans="1:10">
      <c r="A197" s="3">
        <v>193</v>
      </c>
      <c r="B197" s="23" t="str">
        <f>VLOOKUP(A197,$A$362:$E$715,2,FALSE)</f>
        <v>Inverness West</v>
      </c>
      <c r="C197" s="23">
        <f>VLOOKUP($B197,$B$362:$E$715,2,FALSE)</f>
        <v>14</v>
      </c>
      <c r="D197" s="23">
        <f>VLOOKUP($B197,$B$362:$E$715,3,FALSE)</f>
        <v>1</v>
      </c>
      <c r="E197" s="13">
        <f>VLOOKUP($B197,$B$362:$E$715,4,FALSE)</f>
        <v>7.1428811428571423E-2</v>
      </c>
      <c r="J197" s="3"/>
    </row>
    <row r="198" spans="1:10">
      <c r="A198" s="3">
        <v>194</v>
      </c>
      <c r="B198" s="23" t="str">
        <f>VLOOKUP(A198,$A$362:$E$715,2,FALSE)</f>
        <v>Inverness Millburn</v>
      </c>
      <c r="C198" s="23">
        <f>VLOOKUP($B198,$B$362:$E$715,2,FALSE)</f>
        <v>14</v>
      </c>
      <c r="D198" s="23">
        <f>VLOOKUP($B198,$B$362:$E$715,3,FALSE)</f>
        <v>1</v>
      </c>
      <c r="E198" s="13">
        <f>VLOOKUP($B198,$B$362:$E$715,4,FALSE)</f>
        <v>7.1428808428571425E-2</v>
      </c>
      <c r="J198" s="3"/>
    </row>
    <row r="199" spans="1:10">
      <c r="A199" s="3">
        <v>195</v>
      </c>
      <c r="B199" s="23" t="str">
        <f>VLOOKUP(A199,$A$362:$E$715,2,FALSE)</f>
        <v>Oban South and the Isles</v>
      </c>
      <c r="C199" s="23">
        <f>VLOOKUP($B199,$B$362:$E$715,2,FALSE)</f>
        <v>14</v>
      </c>
      <c r="D199" s="23">
        <f>VLOOKUP($B199,$B$362:$E$715,3,FALSE)</f>
        <v>1</v>
      </c>
      <c r="E199" s="13">
        <f>VLOOKUP($B199,$B$362:$E$715,4,FALSE)</f>
        <v>7.1428715428571418E-2</v>
      </c>
      <c r="J199" s="3"/>
    </row>
    <row r="200" spans="1:10">
      <c r="A200" s="3">
        <v>196</v>
      </c>
      <c r="B200" s="23" t="str">
        <f>VLOOKUP(A200,$A$362:$E$715,2,FALSE)</f>
        <v>Elgin City South</v>
      </c>
      <c r="C200" s="23">
        <f>VLOOKUP($B200,$B$362:$E$715,2,FALSE)</f>
        <v>15</v>
      </c>
      <c r="D200" s="23">
        <f>VLOOKUP($B200,$B$362:$E$715,3,FALSE)</f>
        <v>1</v>
      </c>
      <c r="E200" s="13">
        <f>VLOOKUP($B200,$B$362:$E$715,4,FALSE)</f>
        <v>6.6666878666666665E-2</v>
      </c>
      <c r="J200" s="3"/>
    </row>
    <row r="201" spans="1:10">
      <c r="A201" s="3">
        <v>197</v>
      </c>
      <c r="B201" s="23" t="str">
        <f>VLOOKUP(A201,$A$362:$E$715,2,FALSE)</f>
        <v>Partick East/Kelvindale</v>
      </c>
      <c r="C201" s="23">
        <f>VLOOKUP($B201,$B$362:$E$715,2,FALSE)</f>
        <v>31</v>
      </c>
      <c r="D201" s="23">
        <f>VLOOKUP($B201,$B$362:$E$715,3,FALSE)</f>
        <v>2</v>
      </c>
      <c r="E201" s="13">
        <f>VLOOKUP($B201,$B$362:$E$715,4,FALSE)</f>
        <v>6.4516382032258068E-2</v>
      </c>
      <c r="J201" s="3"/>
    </row>
    <row r="202" spans="1:10">
      <c r="A202" s="3">
        <v>198</v>
      </c>
      <c r="B202" s="23" t="str">
        <f>VLOOKUP(A202,$A$362:$E$715,2,FALSE)</f>
        <v>Kirriemuir and Dean</v>
      </c>
      <c r="C202" s="23">
        <f>VLOOKUP($B202,$B$362:$E$715,2,FALSE)</f>
        <v>16</v>
      </c>
      <c r="D202" s="23">
        <f>VLOOKUP($B202,$B$362:$E$715,3,FALSE)</f>
        <v>1</v>
      </c>
      <c r="E202" s="13">
        <f>VLOOKUP($B202,$B$362:$E$715,4,FALSE)</f>
        <v>6.250037E-2</v>
      </c>
      <c r="J202" s="3"/>
    </row>
    <row r="203" spans="1:10">
      <c r="A203" s="3">
        <v>199</v>
      </c>
      <c r="B203" s="23" t="str">
        <f>VLOOKUP(A203,$A$362:$E$715,2,FALSE)</f>
        <v>Colinton/Fairmilehead</v>
      </c>
      <c r="C203" s="23">
        <f>VLOOKUP($B203,$B$362:$E$715,2,FALSE)</f>
        <v>32</v>
      </c>
      <c r="D203" s="23">
        <f>VLOOKUP($B203,$B$362:$E$715,3,FALSE)</f>
        <v>2</v>
      </c>
      <c r="E203" s="13">
        <f>VLOOKUP($B203,$B$362:$E$715,4,FALSE)</f>
        <v>6.2500311000000003E-2</v>
      </c>
      <c r="J203" s="3"/>
    </row>
    <row r="204" spans="1:10">
      <c r="A204" s="3">
        <v>200</v>
      </c>
      <c r="B204" s="23" t="str">
        <f>VLOOKUP(A204,$A$362:$E$715,2,FALSE)</f>
        <v>Bothwell and Uddingston</v>
      </c>
      <c r="C204" s="23">
        <f>VLOOKUP($B204,$B$362:$E$715,2,FALSE)</f>
        <v>16</v>
      </c>
      <c r="D204" s="23">
        <f>VLOOKUP($B204,$B$362:$E$715,3,FALSE)</f>
        <v>1</v>
      </c>
      <c r="E204" s="13">
        <f>VLOOKUP($B204,$B$362:$E$715,4,FALSE)</f>
        <v>6.2500071000000004E-2</v>
      </c>
      <c r="J204" s="3"/>
    </row>
    <row r="205" spans="1:10">
      <c r="A205" s="3">
        <v>201</v>
      </c>
      <c r="B205" s="23" t="str">
        <f>VLOOKUP(A205,$A$362:$E$715,2,FALSE)</f>
        <v>Lenzie and Kirkintilloch South</v>
      </c>
      <c r="C205" s="23">
        <f>VLOOKUP($B205,$B$362:$E$715,2,FALSE)</f>
        <v>17</v>
      </c>
      <c r="D205" s="23">
        <f>VLOOKUP($B205,$B$362:$E$715,3,FALSE)</f>
        <v>1</v>
      </c>
      <c r="E205" s="13">
        <f>VLOOKUP($B205,$B$362:$E$715,4,FALSE)</f>
        <v>5.8823860411764704E-2</v>
      </c>
      <c r="J205" s="3"/>
    </row>
    <row r="206" spans="1:10">
      <c r="A206" s="3">
        <v>202</v>
      </c>
      <c r="B206" s="23" t="str">
        <f>VLOOKUP(A206,$A$362:$E$715,2,FALSE)</f>
        <v>Dingwall and Seaforth</v>
      </c>
      <c r="C206" s="23">
        <f>VLOOKUP($B206,$B$362:$E$715,2,FALSE)</f>
        <v>17</v>
      </c>
      <c r="D206" s="23">
        <f>VLOOKUP($B206,$B$362:$E$715,3,FALSE)</f>
        <v>1</v>
      </c>
      <c r="E206" s="13">
        <f>VLOOKUP($B206,$B$362:$E$715,4,FALSE)</f>
        <v>5.8823774411764708E-2</v>
      </c>
      <c r="J206" s="3"/>
    </row>
    <row r="207" spans="1:10">
      <c r="A207" s="3">
        <v>203</v>
      </c>
      <c r="B207" s="23" t="str">
        <f>VLOOKUP(A207,$A$362:$E$715,2,FALSE)</f>
        <v>Clydesdale East</v>
      </c>
      <c r="C207" s="23">
        <f>VLOOKUP($B207,$B$362:$E$715,2,FALSE)</f>
        <v>17</v>
      </c>
      <c r="D207" s="23">
        <f>VLOOKUP($B207,$B$362:$E$715,3,FALSE)</f>
        <v>1</v>
      </c>
      <c r="E207" s="13">
        <f>VLOOKUP($B207,$B$362:$E$715,4,FALSE)</f>
        <v>5.8823613411764702E-2</v>
      </c>
      <c r="J207" s="3"/>
    </row>
    <row r="208" spans="1:10">
      <c r="A208" s="3">
        <v>204</v>
      </c>
      <c r="B208" s="23" t="str">
        <f>VLOOKUP(A208,$A$362:$E$715,2,FALSE)</f>
        <v>Stirling West</v>
      </c>
      <c r="C208" s="23">
        <f>VLOOKUP($B208,$B$362:$E$715,2,FALSE)</f>
        <v>17</v>
      </c>
      <c r="D208" s="23">
        <f>VLOOKUP($B208,$B$362:$E$715,3,FALSE)</f>
        <v>1</v>
      </c>
      <c r="E208" s="13">
        <f>VLOOKUP($B208,$B$362:$E$715,4,FALSE)</f>
        <v>5.8823591411764707E-2</v>
      </c>
      <c r="J208" s="3"/>
    </row>
    <row r="209" spans="1:10">
      <c r="A209" s="3">
        <v>205</v>
      </c>
      <c r="B209" s="23" t="str">
        <f>VLOOKUP(A209,$A$362:$E$715,2,FALSE)</f>
        <v>Midstocket/Rosemount</v>
      </c>
      <c r="C209" s="23">
        <f>VLOOKUP($B209,$B$362:$E$715,2,FALSE)</f>
        <v>18</v>
      </c>
      <c r="D209" s="23">
        <f>VLOOKUP($B209,$B$362:$E$715,3,FALSE)</f>
        <v>1</v>
      </c>
      <c r="E209" s="13">
        <f>VLOOKUP($B209,$B$362:$E$715,4,FALSE)</f>
        <v>5.5555951555555552E-2</v>
      </c>
      <c r="J209" s="3"/>
    </row>
    <row r="210" spans="1:10">
      <c r="A210" s="3">
        <v>206</v>
      </c>
      <c r="B210" s="23" t="str">
        <f>VLOOKUP(A210,$A$362:$E$715,2,FALSE)</f>
        <v>Nith</v>
      </c>
      <c r="C210" s="23">
        <f>VLOOKUP($B210,$B$362:$E$715,2,FALSE)</f>
        <v>18</v>
      </c>
      <c r="D210" s="23">
        <f>VLOOKUP($B210,$B$362:$E$715,3,FALSE)</f>
        <v>1</v>
      </c>
      <c r="E210" s="13">
        <f>VLOOKUP($B210,$B$362:$E$715,4,FALSE)</f>
        <v>5.5555904555555549E-2</v>
      </c>
      <c r="J210" s="3"/>
    </row>
    <row r="211" spans="1:10">
      <c r="A211" s="3">
        <v>207</v>
      </c>
      <c r="B211" s="23" t="str">
        <f>VLOOKUP(A211,$A$362:$E$715,2,FALSE)</f>
        <v>Newton Mearns North and Neilston</v>
      </c>
      <c r="C211" s="23">
        <f>VLOOKUP($B211,$B$362:$E$715,2,FALSE)</f>
        <v>18</v>
      </c>
      <c r="D211" s="23">
        <f>VLOOKUP($B211,$B$362:$E$715,3,FALSE)</f>
        <v>1</v>
      </c>
      <c r="E211" s="13">
        <f>VLOOKUP($B211,$B$362:$E$715,4,FALSE)</f>
        <v>5.555587755555555E-2</v>
      </c>
      <c r="J211" s="3"/>
    </row>
    <row r="212" spans="1:10">
      <c r="A212" s="3">
        <v>208</v>
      </c>
      <c r="B212" s="23" t="str">
        <f>VLOOKUP(A212,$A$362:$E$715,2,FALSE)</f>
        <v>Lower Braes</v>
      </c>
      <c r="C212" s="23">
        <f>VLOOKUP($B212,$B$362:$E$715,2,FALSE)</f>
        <v>18</v>
      </c>
      <c r="D212" s="23">
        <f>VLOOKUP($B212,$B$362:$E$715,3,FALSE)</f>
        <v>1</v>
      </c>
      <c r="E212" s="13">
        <f>VLOOKUP($B212,$B$362:$E$715,4,FALSE)</f>
        <v>5.555584955555555E-2</v>
      </c>
      <c r="J212" s="3"/>
    </row>
    <row r="213" spans="1:10">
      <c r="A213" s="3">
        <v>209</v>
      </c>
      <c r="B213" s="23" t="str">
        <f>VLOOKUP(A213,$A$362:$E$715,2,FALSE)</f>
        <v>Cupar</v>
      </c>
      <c r="C213" s="23">
        <f>VLOOKUP($B213,$B$362:$E$715,2,FALSE)</f>
        <v>18</v>
      </c>
      <c r="D213" s="23">
        <f>VLOOKUP($B213,$B$362:$E$715,3,FALSE)</f>
        <v>1</v>
      </c>
      <c r="E213" s="13">
        <f>VLOOKUP($B213,$B$362:$E$715,4,FALSE)</f>
        <v>5.5555832555555552E-2</v>
      </c>
      <c r="J213" s="3"/>
    </row>
    <row r="214" spans="1:10">
      <c r="A214" s="3">
        <v>210</v>
      </c>
      <c r="B214" s="23" t="str">
        <f>VLOOKUP(A214,$A$362:$E$715,2,FALSE)</f>
        <v>Thurso and Northwest Caithness</v>
      </c>
      <c r="C214" s="23">
        <f>VLOOKUP($B214,$B$362:$E$715,2,FALSE)</f>
        <v>18</v>
      </c>
      <c r="D214" s="23">
        <f>VLOOKUP($B214,$B$362:$E$715,3,FALSE)</f>
        <v>1</v>
      </c>
      <c r="E214" s="13">
        <f>VLOOKUP($B214,$B$362:$E$715,4,FALSE)</f>
        <v>5.5555806555555552E-2</v>
      </c>
      <c r="J214" s="3"/>
    </row>
    <row r="215" spans="1:10">
      <c r="A215" s="3">
        <v>211</v>
      </c>
      <c r="B215" s="23" t="str">
        <f>VLOOKUP(A215,$A$362:$E$715,2,FALSE)</f>
        <v>Nairn and Cawdor</v>
      </c>
      <c r="C215" s="23">
        <f>VLOOKUP($B215,$B$362:$E$715,2,FALSE)</f>
        <v>18</v>
      </c>
      <c r="D215" s="23">
        <f>VLOOKUP($B215,$B$362:$E$715,3,FALSE)</f>
        <v>1</v>
      </c>
      <c r="E215" s="13">
        <f>VLOOKUP($B215,$B$362:$E$715,4,FALSE)</f>
        <v>5.5555790555555554E-2</v>
      </c>
      <c r="J215" s="3"/>
    </row>
    <row r="216" spans="1:10">
      <c r="A216" s="3">
        <v>212</v>
      </c>
      <c r="B216" s="23" t="str">
        <f>VLOOKUP(A216,$A$362:$E$715,2,FALSE)</f>
        <v>East Kilbride East</v>
      </c>
      <c r="C216" s="23">
        <f>VLOOKUP($B216,$B$362:$E$715,2,FALSE)</f>
        <v>19</v>
      </c>
      <c r="D216" s="23">
        <f>VLOOKUP($B216,$B$362:$E$715,3,FALSE)</f>
        <v>1</v>
      </c>
      <c r="E216" s="13">
        <f>VLOOKUP($B216,$B$362:$E$715,4,FALSE)</f>
        <v>5.2631655947368419E-2</v>
      </c>
      <c r="J216" s="3"/>
    </row>
    <row r="217" spans="1:10">
      <c r="A217" s="3">
        <v>213</v>
      </c>
      <c r="B217" s="23" t="str">
        <f>VLOOKUP(A217,$A$362:$E$715,2,FALSE)</f>
        <v>Mid Galloway and Wigtown West</v>
      </c>
      <c r="C217" s="23">
        <f>VLOOKUP($B217,$B$362:$E$715,2,FALSE)</f>
        <v>20</v>
      </c>
      <c r="D217" s="23">
        <f>VLOOKUP($B217,$B$362:$E$715,3,FALSE)</f>
        <v>1</v>
      </c>
      <c r="E217" s="13">
        <f>VLOOKUP($B217,$B$362:$E$715,4,FALSE)</f>
        <v>5.0000356000000003E-2</v>
      </c>
      <c r="J217" s="3"/>
    </row>
    <row r="218" spans="1:10">
      <c r="A218" s="3">
        <v>214</v>
      </c>
      <c r="B218" s="23" t="str">
        <f>VLOOKUP(A218,$A$362:$E$715,2,FALSE)</f>
        <v>Penicuik</v>
      </c>
      <c r="C218" s="23">
        <f>VLOOKUP($B218,$B$362:$E$715,2,FALSE)</f>
        <v>20</v>
      </c>
      <c r="D218" s="23">
        <f>VLOOKUP($B218,$B$362:$E$715,3,FALSE)</f>
        <v>1</v>
      </c>
      <c r="E218" s="13">
        <f>VLOOKUP($B218,$B$362:$E$715,4,FALSE)</f>
        <v>5.0000224000000003E-2</v>
      </c>
      <c r="J218" s="3"/>
    </row>
    <row r="219" spans="1:10">
      <c r="A219" s="3">
        <v>215</v>
      </c>
      <c r="B219" s="23" t="str">
        <f>VLOOKUP(A219,$A$362:$E$715,2,FALSE)</f>
        <v>Midlothian West</v>
      </c>
      <c r="C219" s="23">
        <f>VLOOKUP($B219,$B$362:$E$715,2,FALSE)</f>
        <v>20</v>
      </c>
      <c r="D219" s="23">
        <f>VLOOKUP($B219,$B$362:$E$715,3,FALSE)</f>
        <v>1</v>
      </c>
      <c r="E219" s="13">
        <f>VLOOKUP($B219,$B$362:$E$715,4,FALSE)</f>
        <v>5.0000221000000004E-2</v>
      </c>
      <c r="J219" s="3"/>
    </row>
    <row r="220" spans="1:10">
      <c r="A220" s="3">
        <v>216</v>
      </c>
      <c r="B220" s="23" t="str">
        <f>VLOOKUP(A220,$A$362:$E$715,2,FALSE)</f>
        <v>Kincorth/Nigg/Cove</v>
      </c>
      <c r="C220" s="23">
        <f>VLOOKUP($B220,$B$362:$E$715,2,FALSE)</f>
        <v>21</v>
      </c>
      <c r="D220" s="23">
        <f>VLOOKUP($B220,$B$362:$E$715,3,FALSE)</f>
        <v>1</v>
      </c>
      <c r="E220" s="13">
        <f>VLOOKUP($B220,$B$362:$E$715,4,FALSE)</f>
        <v>4.7619437619047619E-2</v>
      </c>
      <c r="J220" s="3"/>
    </row>
    <row r="221" spans="1:10">
      <c r="A221" s="3">
        <v>217</v>
      </c>
      <c r="B221" s="23" t="str">
        <f>VLOOKUP(A221,$A$362:$E$715,2,FALSE)</f>
        <v>Forfar and District</v>
      </c>
      <c r="C221" s="23">
        <f>VLOOKUP($B221,$B$362:$E$715,2,FALSE)</f>
        <v>21</v>
      </c>
      <c r="D221" s="23">
        <f>VLOOKUP($B221,$B$362:$E$715,3,FALSE)</f>
        <v>1</v>
      </c>
      <c r="E221" s="13">
        <f>VLOOKUP($B221,$B$362:$E$715,4,FALSE)</f>
        <v>4.7619415619047617E-2</v>
      </c>
      <c r="J221" s="3"/>
    </row>
    <row r="222" spans="1:10">
      <c r="A222" s="3">
        <v>218</v>
      </c>
      <c r="B222" s="23" t="str">
        <f>VLOOKUP(A222,$A$362:$E$715,2,FALSE)</f>
        <v>Bo'ness and Blackness</v>
      </c>
      <c r="C222" s="23">
        <f>VLOOKUP($B222,$B$362:$E$715,2,FALSE)</f>
        <v>21</v>
      </c>
      <c r="D222" s="23">
        <f>VLOOKUP($B222,$B$362:$E$715,3,FALSE)</f>
        <v>1</v>
      </c>
      <c r="E222" s="13">
        <f>VLOOKUP($B222,$B$362:$E$715,4,FALSE)</f>
        <v>4.7619348619047618E-2</v>
      </c>
      <c r="J222" s="3"/>
    </row>
    <row r="223" spans="1:10">
      <c r="A223" s="3">
        <v>219</v>
      </c>
      <c r="B223" s="23" t="str">
        <f>VLOOKUP(A223,$A$362:$E$715,2,FALSE)</f>
        <v>Bonnybridge and Larbert</v>
      </c>
      <c r="C223" s="23">
        <f>VLOOKUP($B223,$B$362:$E$715,2,FALSE)</f>
        <v>21</v>
      </c>
      <c r="D223" s="23">
        <f>VLOOKUP($B223,$B$362:$E$715,3,FALSE)</f>
        <v>1</v>
      </c>
      <c r="E223" s="13">
        <f>VLOOKUP($B223,$B$362:$E$715,4,FALSE)</f>
        <v>4.761934461904762E-2</v>
      </c>
      <c r="J223" s="3"/>
    </row>
    <row r="224" spans="1:10">
      <c r="A224" s="3">
        <v>220</v>
      </c>
      <c r="B224" s="23" t="str">
        <f>VLOOKUP(A224,$A$362:$E$715,2,FALSE)</f>
        <v>Prestwick</v>
      </c>
      <c r="C224" s="23">
        <f>VLOOKUP($B224,$B$362:$E$715,2,FALSE)</f>
        <v>21</v>
      </c>
      <c r="D224" s="23">
        <f>VLOOKUP($B224,$B$362:$E$715,3,FALSE)</f>
        <v>1</v>
      </c>
      <c r="E224" s="13">
        <f>VLOOKUP($B224,$B$362:$E$715,4,FALSE)</f>
        <v>4.7619203619047618E-2</v>
      </c>
      <c r="J224" s="3"/>
    </row>
    <row r="225" spans="1:10">
      <c r="A225" s="3">
        <v>221</v>
      </c>
      <c r="B225" s="23" t="str">
        <f>VLOOKUP(A225,$A$362:$E$715,2,FALSE)</f>
        <v>East Kilbride Central South</v>
      </c>
      <c r="C225" s="23">
        <f>VLOOKUP($B225,$B$362:$E$715,2,FALSE)</f>
        <v>21</v>
      </c>
      <c r="D225" s="23">
        <f>VLOOKUP($B225,$B$362:$E$715,3,FALSE)</f>
        <v>1</v>
      </c>
      <c r="E225" s="13">
        <f>VLOOKUP($B225,$B$362:$E$715,4,FALSE)</f>
        <v>4.7619127619047616E-2</v>
      </c>
      <c r="J225" s="3"/>
    </row>
    <row r="226" spans="1:10">
      <c r="A226" s="3">
        <v>222</v>
      </c>
      <c r="B226" s="23" t="str">
        <f>VLOOKUP(A226,$A$362:$E$715,2,FALSE)</f>
        <v>Forres</v>
      </c>
      <c r="C226" s="23">
        <f>VLOOKUP($B226,$B$362:$E$715,2,FALSE)</f>
        <v>22</v>
      </c>
      <c r="D226" s="23">
        <f>VLOOKUP($B226,$B$362:$E$715,3,FALSE)</f>
        <v>1</v>
      </c>
      <c r="E226" s="13">
        <f>VLOOKUP($B226,$B$362:$E$715,4,FALSE)</f>
        <v>4.5454756454545456E-2</v>
      </c>
      <c r="J226" s="3"/>
    </row>
    <row r="227" spans="1:10">
      <c r="A227" s="3">
        <v>223</v>
      </c>
      <c r="B227" s="23" t="str">
        <f>VLOOKUP(A227,$A$362:$E$715,2,FALSE)</f>
        <v>Linlithgow</v>
      </c>
      <c r="C227" s="23">
        <f>VLOOKUP($B227,$B$362:$E$715,2,FALSE)</f>
        <v>22</v>
      </c>
      <c r="D227" s="23">
        <f>VLOOKUP($B227,$B$362:$E$715,3,FALSE)</f>
        <v>1</v>
      </c>
      <c r="E227" s="13">
        <f>VLOOKUP($B227,$B$362:$E$715,4,FALSE)</f>
        <v>4.5454641454545454E-2</v>
      </c>
      <c r="J227" s="3"/>
    </row>
    <row r="228" spans="1:10">
      <c r="A228" s="3">
        <v>224</v>
      </c>
      <c r="B228" s="23" t="str">
        <f>VLOOKUP(A228,$A$362:$E$715,2,FALSE)</f>
        <v>Arbroath West</v>
      </c>
      <c r="C228" s="23">
        <f>VLOOKUP($B228,$B$362:$E$715,2,FALSE)</f>
        <v>23</v>
      </c>
      <c r="D228" s="23">
        <f>VLOOKUP($B228,$B$362:$E$715,3,FALSE)</f>
        <v>1</v>
      </c>
      <c r="E228" s="13">
        <f>VLOOKUP($B228,$B$362:$E$715,4,FALSE)</f>
        <v>4.3478625869565218E-2</v>
      </c>
      <c r="J228" s="3"/>
    </row>
    <row r="229" spans="1:10">
      <c r="A229" s="3">
        <v>225</v>
      </c>
      <c r="B229" s="23" t="str">
        <f>VLOOKUP(A229,$A$362:$E$715,2,FALSE)</f>
        <v>Bishopbriggs North and Campsie</v>
      </c>
      <c r="C229" s="23">
        <f>VLOOKUP($B229,$B$362:$E$715,2,FALSE)</f>
        <v>23</v>
      </c>
      <c r="D229" s="23">
        <f>VLOOKUP($B229,$B$362:$E$715,3,FALSE)</f>
        <v>1</v>
      </c>
      <c r="E229" s="13">
        <f>VLOOKUP($B229,$B$362:$E$715,4,FALSE)</f>
        <v>4.3478593869565214E-2</v>
      </c>
      <c r="J229" s="3"/>
    </row>
    <row r="230" spans="1:10">
      <c r="A230" s="3">
        <v>226</v>
      </c>
      <c r="B230" s="23" t="str">
        <f>VLOOKUP(A230,$A$362:$E$715,2,FALSE)</f>
        <v>Avondale and Stonehouse</v>
      </c>
      <c r="C230" s="23">
        <f>VLOOKUP($B230,$B$362:$E$715,2,FALSE)</f>
        <v>23</v>
      </c>
      <c r="D230" s="23">
        <f>VLOOKUP($B230,$B$362:$E$715,3,FALSE)</f>
        <v>1</v>
      </c>
      <c r="E230" s="13">
        <f>VLOOKUP($B230,$B$362:$E$715,4,FALSE)</f>
        <v>4.3478342869565215E-2</v>
      </c>
      <c r="J230" s="3"/>
    </row>
    <row r="231" spans="1:10">
      <c r="A231" s="3">
        <v>227</v>
      </c>
      <c r="B231" s="23" t="str">
        <f>VLOOKUP(A231,$A$362:$E$715,2,FALSE)</f>
        <v>George St/Harbour</v>
      </c>
      <c r="C231" s="23">
        <f>VLOOKUP($B231,$B$362:$E$715,2,FALSE)</f>
        <v>24</v>
      </c>
      <c r="D231" s="23">
        <f>VLOOKUP($B231,$B$362:$E$715,3,FALSE)</f>
        <v>1</v>
      </c>
      <c r="E231" s="13">
        <f>VLOOKUP($B231,$B$362:$E$715,4,FALSE)</f>
        <v>4.1667061666666665E-2</v>
      </c>
      <c r="J231" s="3"/>
    </row>
    <row r="232" spans="1:10">
      <c r="A232" s="3">
        <v>228</v>
      </c>
      <c r="B232" s="23" t="str">
        <f>VLOOKUP(A232,$A$362:$E$715,2,FALSE)</f>
        <v>Inverkeithing and Dalgety Bay</v>
      </c>
      <c r="C232" s="23">
        <f>VLOOKUP($B232,$B$362:$E$715,2,FALSE)</f>
        <v>25</v>
      </c>
      <c r="D232" s="23">
        <f>VLOOKUP($B232,$B$362:$E$715,3,FALSE)</f>
        <v>1</v>
      </c>
      <c r="E232" s="13">
        <f>VLOOKUP($B232,$B$362:$E$715,4,FALSE)</f>
        <v>4.0000288000000002E-2</v>
      </c>
      <c r="J232" s="3"/>
    </row>
    <row r="233" spans="1:10">
      <c r="A233" s="3">
        <v>229</v>
      </c>
      <c r="B233" s="23" t="str">
        <f>VLOOKUP(A233,$A$362:$E$715,2,FALSE)</f>
        <v>The Ferry</v>
      </c>
      <c r="C233" s="23">
        <f>VLOOKUP($B233,$B$362:$E$715,2,FALSE)</f>
        <v>25</v>
      </c>
      <c r="D233" s="23">
        <f>VLOOKUP($B233,$B$362:$E$715,3,FALSE)</f>
        <v>1</v>
      </c>
      <c r="E233" s="13">
        <f>VLOOKUP($B233,$B$362:$E$715,4,FALSE)</f>
        <v>4.0000130000000002E-2</v>
      </c>
      <c r="J233" s="3"/>
    </row>
    <row r="234" spans="1:10">
      <c r="A234" s="3">
        <v>230</v>
      </c>
      <c r="B234" s="23" t="str">
        <f>VLOOKUP(A234,$A$362:$E$715,2,FALSE)</f>
        <v>Drum Brae/Gyle</v>
      </c>
      <c r="C234" s="23">
        <f>VLOOKUP($B234,$B$362:$E$715,2,FALSE)</f>
        <v>27</v>
      </c>
      <c r="D234" s="23">
        <f>VLOOKUP($B234,$B$362:$E$715,3,FALSE)</f>
        <v>1</v>
      </c>
      <c r="E234" s="13">
        <f>VLOOKUP($B234,$B$362:$E$715,4,FALSE)</f>
        <v>3.7037353037037035E-2</v>
      </c>
      <c r="J234" s="3"/>
    </row>
    <row r="235" spans="1:10">
      <c r="A235" s="3">
        <v>231</v>
      </c>
      <c r="B235" s="23" t="str">
        <f>VLOOKUP(A235,$A$362:$E$715,2,FALSE)</f>
        <v>Carse</v>
      </c>
      <c r="C235" s="23">
        <f>VLOOKUP($B235,$B$362:$E$715,2,FALSE)</f>
        <v>27</v>
      </c>
      <c r="D235" s="23">
        <f>VLOOKUP($B235,$B$362:$E$715,3,FALSE)</f>
        <v>1</v>
      </c>
      <c r="E235" s="13">
        <f>VLOOKUP($B235,$B$362:$E$715,4,FALSE)</f>
        <v>3.7037335037037038E-2</v>
      </c>
      <c r="J235" s="3"/>
    </row>
    <row r="236" spans="1:10">
      <c r="A236" s="3">
        <v>232</v>
      </c>
      <c r="B236" s="23" t="str">
        <f>VLOOKUP(A236,$A$362:$E$715,2,FALSE)</f>
        <v>City Centre</v>
      </c>
      <c r="C236" s="23">
        <f>VLOOKUP($B236,$B$362:$E$715,2,FALSE)</f>
        <v>33</v>
      </c>
      <c r="D236" s="23">
        <f>VLOOKUP($B236,$B$362:$E$715,3,FALSE)</f>
        <v>1</v>
      </c>
      <c r="E236" s="13">
        <f>VLOOKUP($B236,$B$362:$E$715,4,FALSE)</f>
        <v>3.0303338303030305E-2</v>
      </c>
      <c r="J236" s="3"/>
    </row>
    <row r="237" spans="1:10">
      <c r="A237" s="3">
        <v>233</v>
      </c>
      <c r="B237" s="23" t="str">
        <f>VLOOKUP(A237,$A$362:$E$715,2,FALSE)</f>
        <v>Inverleith</v>
      </c>
      <c r="C237" s="23">
        <f>VLOOKUP($B237,$B$362:$E$715,2,FALSE)</f>
        <v>38</v>
      </c>
      <c r="D237" s="23">
        <f>VLOOKUP($B237,$B$362:$E$715,3,FALSE)</f>
        <v>1</v>
      </c>
      <c r="E237" s="13">
        <f>VLOOKUP($B237,$B$362:$E$715,4,FALSE)</f>
        <v>2.631610347368421E-2</v>
      </c>
      <c r="J237" s="3"/>
    </row>
    <row r="238" spans="1:10">
      <c r="A238" s="3">
        <v>234</v>
      </c>
      <c r="B238" s="23" t="str">
        <f>VLOOKUP(A238,$A$362:$E$715,2,FALSE)</f>
        <v>Southside/Newington</v>
      </c>
      <c r="C238" s="23">
        <f>VLOOKUP($B238,$B$362:$E$715,2,FALSE)</f>
        <v>38</v>
      </c>
      <c r="D238" s="23">
        <f>VLOOKUP($B238,$B$362:$E$715,3,FALSE)</f>
        <v>1</v>
      </c>
      <c r="E238" s="13">
        <f>VLOOKUP($B238,$B$362:$E$715,4,FALSE)</f>
        <v>2.6316093473684209E-2</v>
      </c>
      <c r="J238" s="3"/>
    </row>
    <row r="239" spans="1:10">
      <c r="A239" s="3">
        <v>235</v>
      </c>
      <c r="B239" s="23" t="str">
        <f>VLOOKUP(A239,$A$362:$E$715,2,FALSE)</f>
        <v>Lower Deeside</v>
      </c>
      <c r="C239" s="23">
        <f>VLOOKUP($B239,$B$362:$E$715,2,FALSE)</f>
        <v>20</v>
      </c>
      <c r="D239" s="23">
        <f>VLOOKUP($B239,$B$362:$E$715,3,FALSE)</f>
        <v>0</v>
      </c>
      <c r="E239" s="13">
        <f>VLOOKUP($B239,$B$362:$E$715,4,FALSE)</f>
        <v>3.9400000000000001E-7</v>
      </c>
      <c r="J239" s="3"/>
    </row>
    <row r="240" spans="1:10">
      <c r="A240" s="3">
        <v>236</v>
      </c>
      <c r="B240" s="23" t="str">
        <f>VLOOKUP(A240,$A$362:$E$715,2,FALSE)</f>
        <v>Hazlehead/Queens Cross/Countesswells</v>
      </c>
      <c r="C240" s="23">
        <f>VLOOKUP($B240,$B$362:$E$715,2,FALSE)</f>
        <v>23</v>
      </c>
      <c r="D240" s="23">
        <f>VLOOKUP($B240,$B$362:$E$715,3,FALSE)</f>
        <v>0</v>
      </c>
      <c r="E240" s="13">
        <f>VLOOKUP($B240,$B$362:$E$715,4,FALSE)</f>
        <v>3.9299999999999999E-7</v>
      </c>
      <c r="J240" s="3"/>
    </row>
    <row r="241" spans="1:10">
      <c r="A241" s="3">
        <v>237</v>
      </c>
      <c r="B241" s="23" t="str">
        <f>VLOOKUP(A241,$A$362:$E$715,2,FALSE)</f>
        <v>Airyhall/Broomhill/Garthdee</v>
      </c>
      <c r="C241" s="23">
        <f>VLOOKUP($B241,$B$362:$E$715,2,FALSE)</f>
        <v>19</v>
      </c>
      <c r="D241" s="23">
        <f>VLOOKUP($B241,$B$362:$E$715,3,FALSE)</f>
        <v>0</v>
      </c>
      <c r="E241" s="13">
        <f>VLOOKUP($B241,$B$362:$E$715,4,FALSE)</f>
        <v>3.9200000000000002E-7</v>
      </c>
      <c r="J241" s="3"/>
    </row>
    <row r="242" spans="1:10">
      <c r="A242" s="3">
        <v>238</v>
      </c>
      <c r="B242" s="23" t="str">
        <f>VLOOKUP(A242,$A$362:$E$715,2,FALSE)</f>
        <v>Banff and District</v>
      </c>
      <c r="C242" s="23">
        <f>VLOOKUP($B242,$B$362:$E$715,2,FALSE)</f>
        <v>14</v>
      </c>
      <c r="D242" s="23">
        <f>VLOOKUP($B242,$B$362:$E$715,3,FALSE)</f>
        <v>0</v>
      </c>
      <c r="E242" s="13">
        <f>VLOOKUP($B242,$B$362:$E$715,4,FALSE)</f>
        <v>3.89E-7</v>
      </c>
      <c r="J242" s="3"/>
    </row>
    <row r="243" spans="1:10">
      <c r="A243" s="3">
        <v>239</v>
      </c>
      <c r="B243" s="23" t="str">
        <f>VLOOKUP(A243,$A$362:$E$715,2,FALSE)</f>
        <v>Troup</v>
      </c>
      <c r="C243" s="23">
        <f>VLOOKUP($B243,$B$362:$E$715,2,FALSE)</f>
        <v>12</v>
      </c>
      <c r="D243" s="23">
        <f>VLOOKUP($B243,$B$362:$E$715,3,FALSE)</f>
        <v>0</v>
      </c>
      <c r="E243" s="13">
        <f>VLOOKUP($B243,$B$362:$E$715,4,FALSE)</f>
        <v>3.8799999999999998E-7</v>
      </c>
      <c r="J243" s="3"/>
    </row>
    <row r="244" spans="1:10">
      <c r="A244" s="3">
        <v>240</v>
      </c>
      <c r="B244" s="23" t="str">
        <f>VLOOKUP(A244,$A$362:$E$715,2,FALSE)</f>
        <v>Central Buchan</v>
      </c>
      <c r="C244" s="23">
        <f>VLOOKUP($B244,$B$362:$E$715,2,FALSE)</f>
        <v>20</v>
      </c>
      <c r="D244" s="23">
        <f>VLOOKUP($B244,$B$362:$E$715,3,FALSE)</f>
        <v>0</v>
      </c>
      <c r="E244" s="13">
        <f>VLOOKUP($B244,$B$362:$E$715,4,FALSE)</f>
        <v>3.8599999999999999E-7</v>
      </c>
      <c r="J244" s="3"/>
    </row>
    <row r="245" spans="1:10">
      <c r="A245" s="3">
        <v>241</v>
      </c>
      <c r="B245" s="23" t="str">
        <f>VLOOKUP(A245,$A$362:$E$715,2,FALSE)</f>
        <v>Peterhead South and Cruden</v>
      </c>
      <c r="C245" s="23">
        <f>VLOOKUP($B245,$B$362:$E$715,2,FALSE)</f>
        <v>17</v>
      </c>
      <c r="D245" s="23">
        <f>VLOOKUP($B245,$B$362:$E$715,3,FALSE)</f>
        <v>0</v>
      </c>
      <c r="E245" s="13">
        <f>VLOOKUP($B245,$B$362:$E$715,4,FALSE)</f>
        <v>3.84E-7</v>
      </c>
      <c r="J245" s="3"/>
    </row>
    <row r="246" spans="1:10">
      <c r="A246" s="3">
        <v>242</v>
      </c>
      <c r="B246" s="23" t="str">
        <f>VLOOKUP(A246,$A$362:$E$715,2,FALSE)</f>
        <v>Turriff and District</v>
      </c>
      <c r="C246" s="23">
        <f>VLOOKUP($B246,$B$362:$E$715,2,FALSE)</f>
        <v>18</v>
      </c>
      <c r="D246" s="23">
        <f>VLOOKUP($B246,$B$362:$E$715,3,FALSE)</f>
        <v>0</v>
      </c>
      <c r="E246" s="13">
        <f>VLOOKUP($B246,$B$362:$E$715,4,FALSE)</f>
        <v>3.8300000000000098E-7</v>
      </c>
      <c r="J246" s="3"/>
    </row>
    <row r="247" spans="1:10">
      <c r="A247" s="3">
        <v>243</v>
      </c>
      <c r="B247" s="23" t="str">
        <f>VLOOKUP(A247,$A$362:$E$715,2,FALSE)</f>
        <v>Mid Formartine</v>
      </c>
      <c r="C247" s="23">
        <f>VLOOKUP($B247,$B$362:$E$715,2,FALSE)</f>
        <v>19</v>
      </c>
      <c r="D247" s="23">
        <f>VLOOKUP($B247,$B$362:$E$715,3,FALSE)</f>
        <v>0</v>
      </c>
      <c r="E247" s="13">
        <f>VLOOKUP($B247,$B$362:$E$715,4,FALSE)</f>
        <v>3.8200000000000101E-7</v>
      </c>
      <c r="J247" s="3"/>
    </row>
    <row r="248" spans="1:10">
      <c r="A248" s="3">
        <v>244</v>
      </c>
      <c r="B248" s="23" t="str">
        <f>VLOOKUP(A248,$A$362:$E$715,2,FALSE)</f>
        <v>Ellon and District</v>
      </c>
      <c r="C248" s="23">
        <f>VLOOKUP($B248,$B$362:$E$715,2,FALSE)</f>
        <v>19</v>
      </c>
      <c r="D248" s="23">
        <f>VLOOKUP($B248,$B$362:$E$715,3,FALSE)</f>
        <v>0</v>
      </c>
      <c r="E248" s="13">
        <f>VLOOKUP($B248,$B$362:$E$715,4,FALSE)</f>
        <v>3.8100000000000099E-7</v>
      </c>
      <c r="J248" s="3"/>
    </row>
    <row r="249" spans="1:10">
      <c r="A249" s="3">
        <v>245</v>
      </c>
      <c r="B249" s="23" t="str">
        <f>VLOOKUP(A249,$A$362:$E$715,2,FALSE)</f>
        <v>West Garioch</v>
      </c>
      <c r="C249" s="23">
        <f>VLOOKUP($B249,$B$362:$E$715,2,FALSE)</f>
        <v>13</v>
      </c>
      <c r="D249" s="23">
        <f>VLOOKUP($B249,$B$362:$E$715,3,FALSE)</f>
        <v>0</v>
      </c>
      <c r="E249" s="13">
        <f>VLOOKUP($B249,$B$362:$E$715,4,FALSE)</f>
        <v>3.8000000000000102E-7</v>
      </c>
      <c r="J249" s="3"/>
    </row>
    <row r="250" spans="1:10">
      <c r="A250" s="3">
        <v>246</v>
      </c>
      <c r="B250" s="23" t="str">
        <f>VLOOKUP(A250,$A$362:$E$715,2,FALSE)</f>
        <v>Inverurie and District</v>
      </c>
      <c r="C250" s="23">
        <f>VLOOKUP($B250,$B$362:$E$715,2,FALSE)</f>
        <v>20</v>
      </c>
      <c r="D250" s="23">
        <f>VLOOKUP($B250,$B$362:$E$715,3,FALSE)</f>
        <v>0</v>
      </c>
      <c r="E250" s="13">
        <f>VLOOKUP($B250,$B$362:$E$715,4,FALSE)</f>
        <v>3.79000000000001E-7</v>
      </c>
      <c r="J250" s="3"/>
    </row>
    <row r="251" spans="1:10">
      <c r="A251" s="3">
        <v>247</v>
      </c>
      <c r="B251" s="23" t="str">
        <f>VLOOKUP(A251,$A$362:$E$715,2,FALSE)</f>
        <v>East Garioch</v>
      </c>
      <c r="C251" s="23">
        <f>VLOOKUP($B251,$B$362:$E$715,2,FALSE)</f>
        <v>18</v>
      </c>
      <c r="D251" s="23">
        <f>VLOOKUP($B251,$B$362:$E$715,3,FALSE)</f>
        <v>0</v>
      </c>
      <c r="E251" s="13">
        <f>VLOOKUP($B251,$B$362:$E$715,4,FALSE)</f>
        <v>3.7800000000000098E-7</v>
      </c>
      <c r="J251" s="3"/>
    </row>
    <row r="252" spans="1:10">
      <c r="A252" s="3">
        <v>248</v>
      </c>
      <c r="B252" s="23" t="str">
        <f>VLOOKUP(A252,$A$362:$E$715,2,FALSE)</f>
        <v>Westhill and District</v>
      </c>
      <c r="C252" s="23">
        <f>VLOOKUP($B252,$B$362:$E$715,2,FALSE)</f>
        <v>21</v>
      </c>
      <c r="D252" s="23">
        <f>VLOOKUP($B252,$B$362:$E$715,3,FALSE)</f>
        <v>0</v>
      </c>
      <c r="E252" s="13">
        <f>VLOOKUP($B252,$B$362:$E$715,4,FALSE)</f>
        <v>3.7700000000000101E-7</v>
      </c>
      <c r="J252" s="3"/>
    </row>
    <row r="253" spans="1:10">
      <c r="A253" s="3">
        <v>249</v>
      </c>
      <c r="B253" s="23" t="str">
        <f>VLOOKUP(A253,$A$362:$E$715,2,FALSE)</f>
        <v>Huntly</v>
      </c>
      <c r="C253" s="23">
        <f>VLOOKUP($B253,$B$362:$E$715,2,FALSE)</f>
        <v>22</v>
      </c>
      <c r="D253" s="23">
        <f>VLOOKUP($B253,$B$362:$E$715,3,FALSE)</f>
        <v>0</v>
      </c>
      <c r="E253" s="13">
        <f>VLOOKUP($B253,$B$362:$E$715,4,FALSE)</f>
        <v>3.7600000000000098E-7</v>
      </c>
      <c r="J253" s="3"/>
    </row>
    <row r="254" spans="1:10">
      <c r="A254" s="3">
        <v>250</v>
      </c>
      <c r="B254" s="23" t="str">
        <f>VLOOKUP(A254,$A$362:$E$715,2,FALSE)</f>
        <v>Aboyne</v>
      </c>
      <c r="C254" s="23">
        <f>VLOOKUP($B254,$B$362:$E$715,2,FALSE)</f>
        <v>15</v>
      </c>
      <c r="D254" s="23">
        <f>VLOOKUP($B254,$B$362:$E$715,3,FALSE)</f>
        <v>0</v>
      </c>
      <c r="E254" s="13">
        <f>VLOOKUP($B254,$B$362:$E$715,4,FALSE)</f>
        <v>3.7500000000000102E-7</v>
      </c>
      <c r="J254" s="3"/>
    </row>
    <row r="255" spans="1:10">
      <c r="A255" s="3">
        <v>251</v>
      </c>
      <c r="B255" s="23" t="str">
        <f>VLOOKUP(A255,$A$362:$E$715,2,FALSE)</f>
        <v>Banchory and Mid Deeside</v>
      </c>
      <c r="C255" s="23">
        <f>VLOOKUP($B255,$B$362:$E$715,2,FALSE)</f>
        <v>16</v>
      </c>
      <c r="D255" s="23">
        <f>VLOOKUP($B255,$B$362:$E$715,3,FALSE)</f>
        <v>0</v>
      </c>
      <c r="E255" s="13">
        <f>VLOOKUP($B255,$B$362:$E$715,4,FALSE)</f>
        <v>3.7400000000000099E-7</v>
      </c>
      <c r="J255" s="3"/>
    </row>
    <row r="256" spans="1:10">
      <c r="A256" s="3">
        <v>252</v>
      </c>
      <c r="B256" s="23" t="str">
        <f>VLOOKUP(A256,$A$362:$E$715,2,FALSE)</f>
        <v>North Kincardine</v>
      </c>
      <c r="C256" s="23">
        <f>VLOOKUP($B256,$B$362:$E$715,2,FALSE)</f>
        <v>17</v>
      </c>
      <c r="D256" s="23">
        <f>VLOOKUP($B256,$B$362:$E$715,3,FALSE)</f>
        <v>0</v>
      </c>
      <c r="E256" s="13">
        <f>VLOOKUP($B256,$B$362:$E$715,4,FALSE)</f>
        <v>3.7300000000000102E-7</v>
      </c>
      <c r="J256" s="3"/>
    </row>
    <row r="257" spans="1:10">
      <c r="A257" s="3">
        <v>253</v>
      </c>
      <c r="B257" s="23" t="str">
        <f>VLOOKUP(A257,$A$362:$E$715,2,FALSE)</f>
        <v>Stonehaven and Lower Deeside</v>
      </c>
      <c r="C257" s="23">
        <f>VLOOKUP($B257,$B$362:$E$715,2,FALSE)</f>
        <v>20</v>
      </c>
      <c r="D257" s="23">
        <f>VLOOKUP($B257,$B$362:$E$715,3,FALSE)</f>
        <v>0</v>
      </c>
      <c r="E257" s="13">
        <f>VLOOKUP($B257,$B$362:$E$715,4,FALSE)</f>
        <v>3.72000000000001E-7</v>
      </c>
      <c r="J257" s="3"/>
    </row>
    <row r="258" spans="1:10">
      <c r="A258" s="3">
        <v>254</v>
      </c>
      <c r="B258" s="23" t="str">
        <f>VLOOKUP(A258,$A$362:$E$715,2,FALSE)</f>
        <v>Mearns</v>
      </c>
      <c r="C258" s="23">
        <f>VLOOKUP($B258,$B$362:$E$715,2,FALSE)</f>
        <v>18</v>
      </c>
      <c r="D258" s="23">
        <f>VLOOKUP($B258,$B$362:$E$715,3,FALSE)</f>
        <v>0</v>
      </c>
      <c r="E258" s="13">
        <f>VLOOKUP($B258,$B$362:$E$715,4,FALSE)</f>
        <v>3.7100000000000098E-7</v>
      </c>
      <c r="J258" s="3"/>
    </row>
    <row r="259" spans="1:10">
      <c r="A259" s="3">
        <v>255</v>
      </c>
      <c r="B259" s="23" t="str">
        <f>VLOOKUP(A259,$A$362:$E$715,2,FALSE)</f>
        <v>Monifieth and Sidlaw</v>
      </c>
      <c r="C259" s="23">
        <f>VLOOKUP($B259,$B$362:$E$715,2,FALSE)</f>
        <v>23</v>
      </c>
      <c r="D259" s="23">
        <f>VLOOKUP($B259,$B$362:$E$715,3,FALSE)</f>
        <v>0</v>
      </c>
      <c r="E259" s="13">
        <f>VLOOKUP($B259,$B$362:$E$715,4,FALSE)</f>
        <v>3.67000000000001E-7</v>
      </c>
      <c r="J259" s="3"/>
    </row>
    <row r="260" spans="1:10">
      <c r="A260" s="3">
        <v>256</v>
      </c>
      <c r="B260" s="23" t="str">
        <f>VLOOKUP(A260,$A$362:$E$715,2,FALSE)</f>
        <v>Carnoustie and District</v>
      </c>
      <c r="C260" s="23">
        <f>VLOOKUP($B260,$B$362:$E$715,2,FALSE)</f>
        <v>18</v>
      </c>
      <c r="D260" s="23">
        <f>VLOOKUP($B260,$B$362:$E$715,3,FALSE)</f>
        <v>0</v>
      </c>
      <c r="E260" s="13">
        <f>VLOOKUP($B260,$B$362:$E$715,4,FALSE)</f>
        <v>3.6600000000000097E-7</v>
      </c>
      <c r="J260" s="3"/>
    </row>
    <row r="261" spans="1:10">
      <c r="A261" s="3">
        <v>257</v>
      </c>
      <c r="B261" s="23" t="str">
        <f>VLOOKUP(A261,$A$362:$E$715,2,FALSE)</f>
        <v>Montrose and District</v>
      </c>
      <c r="C261" s="23">
        <f>VLOOKUP($B261,$B$362:$E$715,2,FALSE)</f>
        <v>21</v>
      </c>
      <c r="D261" s="23">
        <f>VLOOKUP($B261,$B$362:$E$715,3,FALSE)</f>
        <v>0</v>
      </c>
      <c r="E261" s="13">
        <f>VLOOKUP($B261,$B$362:$E$715,4,FALSE)</f>
        <v>3.6300000000000101E-7</v>
      </c>
      <c r="J261" s="3"/>
    </row>
    <row r="262" spans="1:10">
      <c r="A262" s="3">
        <v>258</v>
      </c>
      <c r="B262" s="23" t="str">
        <f>VLOOKUP(A262,$A$362:$E$715,2,FALSE)</f>
        <v>Dee and Glenkens</v>
      </c>
      <c r="C262" s="23">
        <f>VLOOKUP($B262,$B$362:$E$715,2,FALSE)</f>
        <v>15</v>
      </c>
      <c r="D262" s="23">
        <f>VLOOKUP($B262,$B$362:$E$715,3,FALSE)</f>
        <v>0</v>
      </c>
      <c r="E262" s="13">
        <f>VLOOKUP($B262,$B$362:$E$715,4,FALSE)</f>
        <v>3.55000000000001E-7</v>
      </c>
      <c r="J262" s="3"/>
    </row>
    <row r="263" spans="1:10">
      <c r="A263" s="3">
        <v>259</v>
      </c>
      <c r="B263" s="23" t="str">
        <f>VLOOKUP(A263,$A$362:$E$715,2,FALSE)</f>
        <v>Castle Douglas and Crocketford</v>
      </c>
      <c r="C263" s="23">
        <f>VLOOKUP($B263,$B$362:$E$715,2,FALSE)</f>
        <v>11</v>
      </c>
      <c r="D263" s="23">
        <f>VLOOKUP($B263,$B$362:$E$715,3,FALSE)</f>
        <v>0</v>
      </c>
      <c r="E263" s="13">
        <f>VLOOKUP($B263,$B$362:$E$715,4,FALSE)</f>
        <v>3.5400000000000103E-7</v>
      </c>
      <c r="J263" s="3"/>
    </row>
    <row r="264" spans="1:10">
      <c r="A264" s="3">
        <v>260</v>
      </c>
      <c r="B264" s="23" t="str">
        <f>VLOOKUP(A264,$A$362:$E$715,2,FALSE)</f>
        <v>Abbey</v>
      </c>
      <c r="C264" s="23">
        <f>VLOOKUP($B264,$B$362:$E$715,2,FALSE)</f>
        <v>13</v>
      </c>
      <c r="D264" s="23">
        <f>VLOOKUP($B264,$B$362:$E$715,3,FALSE)</f>
        <v>0</v>
      </c>
      <c r="E264" s="13">
        <f>VLOOKUP($B264,$B$362:$E$715,4,FALSE)</f>
        <v>3.53000000000001E-7</v>
      </c>
      <c r="J264" s="3"/>
    </row>
    <row r="265" spans="1:10">
      <c r="A265" s="3">
        <v>261</v>
      </c>
      <c r="B265" s="23" t="str">
        <f>VLOOKUP(A265,$A$362:$E$715,2,FALSE)</f>
        <v>Lochar</v>
      </c>
      <c r="C265" s="23">
        <f>VLOOKUP($B265,$B$362:$E$715,2,FALSE)</f>
        <v>17</v>
      </c>
      <c r="D265" s="23">
        <f>VLOOKUP($B265,$B$362:$E$715,3,FALSE)</f>
        <v>0</v>
      </c>
      <c r="E265" s="13">
        <f>VLOOKUP($B265,$B$362:$E$715,4,FALSE)</f>
        <v>3.5000000000000099E-7</v>
      </c>
      <c r="J265" s="3"/>
    </row>
    <row r="266" spans="1:10">
      <c r="A266" s="3">
        <v>262</v>
      </c>
      <c r="B266" s="23" t="str">
        <f>VLOOKUP(A266,$A$362:$E$715,2,FALSE)</f>
        <v>Annandale North</v>
      </c>
      <c r="C266" s="23">
        <f>VLOOKUP($B266,$B$362:$E$715,2,FALSE)</f>
        <v>19</v>
      </c>
      <c r="D266" s="23">
        <f>VLOOKUP($B266,$B$362:$E$715,3,FALSE)</f>
        <v>0</v>
      </c>
      <c r="E266" s="13">
        <f>VLOOKUP($B266,$B$362:$E$715,4,FALSE)</f>
        <v>3.4700000000000198E-7</v>
      </c>
      <c r="J266" s="3"/>
    </row>
    <row r="267" spans="1:10">
      <c r="A267" s="3">
        <v>263</v>
      </c>
      <c r="B267" s="23" t="str">
        <f>VLOOKUP(A267,$A$362:$E$715,2,FALSE)</f>
        <v>Annick</v>
      </c>
      <c r="C267" s="23">
        <f>VLOOKUP($B267,$B$362:$E$715,2,FALSE)</f>
        <v>16</v>
      </c>
      <c r="D267" s="23">
        <f>VLOOKUP($B267,$B$362:$E$715,3,FALSE)</f>
        <v>0</v>
      </c>
      <c r="E267" s="13">
        <f>VLOOKUP($B267,$B$362:$E$715,4,FALSE)</f>
        <v>3.4500000000000199E-7</v>
      </c>
      <c r="J267" s="3"/>
    </row>
    <row r="268" spans="1:10">
      <c r="A268" s="3">
        <v>264</v>
      </c>
      <c r="B268" s="23" t="str">
        <f>VLOOKUP(A268,$A$362:$E$715,2,FALSE)</f>
        <v>Milngavie</v>
      </c>
      <c r="C268" s="23">
        <f>VLOOKUP($B268,$B$362:$E$715,2,FALSE)</f>
        <v>17</v>
      </c>
      <c r="D268" s="23">
        <f>VLOOKUP($B268,$B$362:$E$715,3,FALSE)</f>
        <v>0</v>
      </c>
      <c r="E268" s="13">
        <f>VLOOKUP($B268,$B$362:$E$715,4,FALSE)</f>
        <v>3.36000000000002E-7</v>
      </c>
      <c r="J268" s="3"/>
    </row>
    <row r="269" spans="1:10">
      <c r="A269" s="3">
        <v>265</v>
      </c>
      <c r="B269" s="23" t="str">
        <f>VLOOKUP(A269,$A$362:$E$715,2,FALSE)</f>
        <v>Bearsden North</v>
      </c>
      <c r="C269" s="23">
        <f>VLOOKUP($B269,$B$362:$E$715,2,FALSE)</f>
        <v>17</v>
      </c>
      <c r="D269" s="23">
        <f>VLOOKUP($B269,$B$362:$E$715,3,FALSE)</f>
        <v>0</v>
      </c>
      <c r="E269" s="13">
        <f>VLOOKUP($B269,$B$362:$E$715,4,FALSE)</f>
        <v>3.3500000000000198E-7</v>
      </c>
      <c r="J269" s="3"/>
    </row>
    <row r="270" spans="1:10">
      <c r="A270" s="3">
        <v>266</v>
      </c>
      <c r="B270" s="23" t="str">
        <f>VLOOKUP(A270,$A$362:$E$715,2,FALSE)</f>
        <v>Bearsden South</v>
      </c>
      <c r="C270" s="23">
        <f>VLOOKUP($B270,$B$362:$E$715,2,FALSE)</f>
        <v>17</v>
      </c>
      <c r="D270" s="23">
        <f>VLOOKUP($B270,$B$362:$E$715,3,FALSE)</f>
        <v>0</v>
      </c>
      <c r="E270" s="13">
        <f>VLOOKUP($B270,$B$362:$E$715,4,FALSE)</f>
        <v>3.3400000000000201E-7</v>
      </c>
      <c r="J270" s="3"/>
    </row>
    <row r="271" spans="1:10">
      <c r="A271" s="3">
        <v>267</v>
      </c>
      <c r="B271" s="23" t="str">
        <f>VLOOKUP(A271,$A$362:$E$715,2,FALSE)</f>
        <v>Bishopbriggs South</v>
      </c>
      <c r="C271" s="23">
        <f>VLOOKUP($B271,$B$362:$E$715,2,FALSE)</f>
        <v>19</v>
      </c>
      <c r="D271" s="23">
        <f>VLOOKUP($B271,$B$362:$E$715,3,FALSE)</f>
        <v>0</v>
      </c>
      <c r="E271" s="13">
        <f>VLOOKUP($B271,$B$362:$E$715,4,FALSE)</f>
        <v>3.3200000000000202E-7</v>
      </c>
      <c r="J271" s="3"/>
    </row>
    <row r="272" spans="1:10">
      <c r="A272" s="3">
        <v>268</v>
      </c>
      <c r="B272" s="23" t="str">
        <f>VLOOKUP(A272,$A$362:$E$715,2,FALSE)</f>
        <v>North Berwick Coastal</v>
      </c>
      <c r="C272" s="23">
        <f>VLOOKUP($B272,$B$362:$E$715,2,FALSE)</f>
        <v>17</v>
      </c>
      <c r="D272" s="23">
        <f>VLOOKUP($B272,$B$362:$E$715,3,FALSE)</f>
        <v>0</v>
      </c>
      <c r="E272" s="13">
        <f>VLOOKUP($B272,$B$362:$E$715,4,FALSE)</f>
        <v>3.2600000000000199E-7</v>
      </c>
      <c r="J272" s="3"/>
    </row>
    <row r="273" spans="1:10">
      <c r="A273" s="3">
        <v>269</v>
      </c>
      <c r="B273" s="23" t="str">
        <f>VLOOKUP(A273,$A$362:$E$715,2,FALSE)</f>
        <v>Haddington and Lammermuir</v>
      </c>
      <c r="C273" s="23">
        <f>VLOOKUP($B273,$B$362:$E$715,2,FALSE)</f>
        <v>21</v>
      </c>
      <c r="D273" s="23">
        <f>VLOOKUP($B273,$B$362:$E$715,3,FALSE)</f>
        <v>0</v>
      </c>
      <c r="E273" s="13">
        <f>VLOOKUP($B273,$B$362:$E$715,4,FALSE)</f>
        <v>3.2500000000000202E-7</v>
      </c>
      <c r="J273" s="3"/>
    </row>
    <row r="274" spans="1:10">
      <c r="A274" s="3">
        <v>270</v>
      </c>
      <c r="B274" s="23" t="str">
        <f>VLOOKUP(A274,$A$362:$E$715,2,FALSE)</f>
        <v>Dunbar and East Linton</v>
      </c>
      <c r="C274" s="23">
        <f>VLOOKUP($B274,$B$362:$E$715,2,FALSE)</f>
        <v>17</v>
      </c>
      <c r="D274" s="23">
        <f>VLOOKUP($B274,$B$362:$E$715,3,FALSE)</f>
        <v>0</v>
      </c>
      <c r="E274" s="13">
        <f>VLOOKUP($B274,$B$362:$E$715,4,FALSE)</f>
        <v>3.24000000000002E-7</v>
      </c>
      <c r="J274" s="3"/>
    </row>
    <row r="275" spans="1:10">
      <c r="A275" s="3">
        <v>271</v>
      </c>
      <c r="B275" s="23" t="str">
        <f>VLOOKUP(A275,$A$362:$E$715,2,FALSE)</f>
        <v>Giffnock and Thornliebank</v>
      </c>
      <c r="C275" s="23">
        <f>VLOOKUP($B275,$B$362:$E$715,2,FALSE)</f>
        <v>22</v>
      </c>
      <c r="D275" s="23">
        <f>VLOOKUP($B275,$B$362:$E$715,3,FALSE)</f>
        <v>0</v>
      </c>
      <c r="E275" s="13">
        <f>VLOOKUP($B275,$B$362:$E$715,4,FALSE)</f>
        <v>3.2100000000000199E-7</v>
      </c>
      <c r="J275" s="3"/>
    </row>
    <row r="276" spans="1:10">
      <c r="A276" s="3">
        <v>272</v>
      </c>
      <c r="B276" s="23" t="str">
        <f>VLOOKUP(A276,$A$362:$E$715,2,FALSE)</f>
        <v>Clarkston</v>
      </c>
      <c r="C276" s="23">
        <f>VLOOKUP($B276,$B$362:$E$715,2,FALSE)</f>
        <v>29</v>
      </c>
      <c r="D276" s="23">
        <f>VLOOKUP($B276,$B$362:$E$715,3,FALSE)</f>
        <v>0</v>
      </c>
      <c r="E276" s="13">
        <f>VLOOKUP($B276,$B$362:$E$715,4,FALSE)</f>
        <v>3.2000000000000202E-7</v>
      </c>
      <c r="J276" s="3"/>
    </row>
    <row r="277" spans="1:10">
      <c r="A277" s="3">
        <v>273</v>
      </c>
      <c r="B277" s="23" t="str">
        <f>VLOOKUP(A277,$A$362:$E$715,2,FALSE)</f>
        <v>Newton Mearns South and Eaglesham</v>
      </c>
      <c r="C277" s="23">
        <f>VLOOKUP($B277,$B$362:$E$715,2,FALSE)</f>
        <v>27</v>
      </c>
      <c r="D277" s="23">
        <f>VLOOKUP($B277,$B$362:$E$715,3,FALSE)</f>
        <v>0</v>
      </c>
      <c r="E277" s="13">
        <f>VLOOKUP($B277,$B$362:$E$715,4,FALSE)</f>
        <v>3.19000000000002E-7</v>
      </c>
      <c r="J277" s="3"/>
    </row>
    <row r="278" spans="1:10">
      <c r="A278" s="3">
        <v>274</v>
      </c>
      <c r="B278" s="23" t="str">
        <f>VLOOKUP(A278,$A$362:$E$715,2,FALSE)</f>
        <v>Corstorphine/Murrayfield</v>
      </c>
      <c r="C278" s="23">
        <f>VLOOKUP($B278,$B$362:$E$715,2,FALSE)</f>
        <v>30</v>
      </c>
      <c r="D278" s="23">
        <f>VLOOKUP($B278,$B$362:$E$715,3,FALSE)</f>
        <v>0</v>
      </c>
      <c r="E278" s="13">
        <f>VLOOKUP($B278,$B$362:$E$715,4,FALSE)</f>
        <v>3.1300000000000297E-7</v>
      </c>
      <c r="J278" s="3"/>
    </row>
    <row r="279" spans="1:10">
      <c r="A279" s="3">
        <v>275</v>
      </c>
      <c r="B279" s="23" t="str">
        <f>VLOOKUP(A279,$A$362:$E$715,2,FALSE)</f>
        <v>Fountainbridge/Craiglockhart</v>
      </c>
      <c r="C279" s="23">
        <f>VLOOKUP($B279,$B$362:$E$715,2,FALSE)</f>
        <v>26</v>
      </c>
      <c r="D279" s="23">
        <f>VLOOKUP($B279,$B$362:$E$715,3,FALSE)</f>
        <v>0</v>
      </c>
      <c r="E279" s="13">
        <f>VLOOKUP($B279,$B$362:$E$715,4,FALSE)</f>
        <v>3.1000000000000301E-7</v>
      </c>
      <c r="J279" s="3"/>
    </row>
    <row r="280" spans="1:10">
      <c r="A280" s="3">
        <v>276</v>
      </c>
      <c r="B280" s="23" t="str">
        <f>VLOOKUP(A280,$A$362:$E$715,2,FALSE)</f>
        <v>Morningside</v>
      </c>
      <c r="C280" s="23">
        <f>VLOOKUP($B280,$B$362:$E$715,2,FALSE)</f>
        <v>40</v>
      </c>
      <c r="D280" s="23">
        <f>VLOOKUP($B280,$B$362:$E$715,3,FALSE)</f>
        <v>0</v>
      </c>
      <c r="E280" s="13">
        <f>VLOOKUP($B280,$B$362:$E$715,4,FALSE)</f>
        <v>3.0900000000000299E-7</v>
      </c>
      <c r="J280" s="3"/>
    </row>
    <row r="281" spans="1:10">
      <c r="A281" s="3">
        <v>277</v>
      </c>
      <c r="B281" s="23" t="str">
        <f>VLOOKUP(A281,$A$362:$E$715,2,FALSE)</f>
        <v>Leith Walk</v>
      </c>
      <c r="C281" s="23">
        <f>VLOOKUP($B281,$B$362:$E$715,2,FALSE)</f>
        <v>36</v>
      </c>
      <c r="D281" s="23">
        <f>VLOOKUP($B281,$B$362:$E$715,3,FALSE)</f>
        <v>0</v>
      </c>
      <c r="E281" s="13">
        <f>VLOOKUP($B281,$B$362:$E$715,4,FALSE)</f>
        <v>3.07000000000003E-7</v>
      </c>
      <c r="J281" s="3"/>
    </row>
    <row r="282" spans="1:10">
      <c r="A282" s="3">
        <v>278</v>
      </c>
      <c r="B282" s="23" t="str">
        <f>VLOOKUP(A282,$A$362:$E$715,2,FALSE)</f>
        <v>Rosyth</v>
      </c>
      <c r="C282" s="23">
        <f>VLOOKUP($B282,$B$362:$E$715,2,FALSE)</f>
        <v>21</v>
      </c>
      <c r="D282" s="23">
        <f>VLOOKUP($B282,$B$362:$E$715,3,FALSE)</f>
        <v>0</v>
      </c>
      <c r="E282" s="13">
        <f>VLOOKUP($B282,$B$362:$E$715,4,FALSE)</f>
        <v>2.8900000000000302E-7</v>
      </c>
      <c r="J282" s="3"/>
    </row>
    <row r="283" spans="1:10">
      <c r="A283" s="3">
        <v>279</v>
      </c>
      <c r="B283" s="23" t="str">
        <f>VLOOKUP(A283,$A$362:$E$715,2,FALSE)</f>
        <v>Howe of Fife and Tay Coast</v>
      </c>
      <c r="C283" s="23">
        <f>VLOOKUP($B283,$B$362:$E$715,2,FALSE)</f>
        <v>19</v>
      </c>
      <c r="D283" s="23">
        <f>VLOOKUP($B283,$B$362:$E$715,3,FALSE)</f>
        <v>0</v>
      </c>
      <c r="E283" s="13">
        <f>VLOOKUP($B283,$B$362:$E$715,4,FALSE)</f>
        <v>2.8100000000000401E-7</v>
      </c>
      <c r="J283" s="3"/>
    </row>
    <row r="284" spans="1:10">
      <c r="A284" s="3">
        <v>280</v>
      </c>
      <c r="B284" s="23" t="str">
        <f>VLOOKUP(A284,$A$362:$E$715,2,FALSE)</f>
        <v>Tay Bridgehead</v>
      </c>
      <c r="C284" s="23">
        <f>VLOOKUP($B284,$B$362:$E$715,2,FALSE)</f>
        <v>21</v>
      </c>
      <c r="D284" s="23">
        <f>VLOOKUP($B284,$B$362:$E$715,3,FALSE)</f>
        <v>0</v>
      </c>
      <c r="E284" s="13">
        <f>VLOOKUP($B284,$B$362:$E$715,4,FALSE)</f>
        <v>2.8000000000000399E-7</v>
      </c>
      <c r="J284" s="3"/>
    </row>
    <row r="285" spans="1:10">
      <c r="A285" s="3">
        <v>281</v>
      </c>
      <c r="B285" s="23" t="str">
        <f>VLOOKUP(A285,$A$362:$E$715,2,FALSE)</f>
        <v>St. Andrews</v>
      </c>
      <c r="C285" s="23">
        <f>VLOOKUP($B285,$B$362:$E$715,2,FALSE)</f>
        <v>20</v>
      </c>
      <c r="D285" s="23">
        <f>VLOOKUP($B285,$B$362:$E$715,3,FALSE)</f>
        <v>0</v>
      </c>
      <c r="E285" s="13">
        <f>VLOOKUP($B285,$B$362:$E$715,4,FALSE)</f>
        <v>2.7900000000000402E-7</v>
      </c>
      <c r="J285" s="3"/>
    </row>
    <row r="286" spans="1:10">
      <c r="A286" s="3">
        <v>282</v>
      </c>
      <c r="B286" s="23" t="str">
        <f>VLOOKUP(A286,$A$362:$E$715,2,FALSE)</f>
        <v>East Neuk and Landward</v>
      </c>
      <c r="C286" s="23">
        <f>VLOOKUP($B286,$B$362:$E$715,2,FALSE)</f>
        <v>18</v>
      </c>
      <c r="D286" s="23">
        <f>VLOOKUP($B286,$B$362:$E$715,3,FALSE)</f>
        <v>0</v>
      </c>
      <c r="E286" s="13">
        <f>VLOOKUP($B286,$B$362:$E$715,4,FALSE)</f>
        <v>2.78000000000004E-7</v>
      </c>
      <c r="J286" s="3"/>
    </row>
    <row r="287" spans="1:10">
      <c r="A287" s="3">
        <v>283</v>
      </c>
      <c r="B287" s="23" t="str">
        <f>VLOOKUP(A287,$A$362:$E$715,2,FALSE)</f>
        <v>North</v>
      </c>
      <c r="C287" s="23">
        <f>VLOOKUP($B287,$B$362:$E$715,2,FALSE)</f>
        <v>9</v>
      </c>
      <c r="D287" s="23">
        <f>VLOOKUP($B287,$B$362:$E$715,3,FALSE)</f>
        <v>0</v>
      </c>
      <c r="E287" s="13">
        <f>VLOOKUP($B287,$B$362:$E$715,4,FALSE)</f>
        <v>2.5200000000000501E-7</v>
      </c>
      <c r="J287" s="3"/>
    </row>
    <row r="288" spans="1:10">
      <c r="A288" s="3">
        <v>284</v>
      </c>
      <c r="B288" s="23" t="str">
        <f>VLOOKUP(A288,$A$362:$E$715,2,FALSE)</f>
        <v>East Sutherland and Edderton</v>
      </c>
      <c r="C288" s="23">
        <f>VLOOKUP($B288,$B$362:$E$715,2,FALSE)</f>
        <v>12</v>
      </c>
      <c r="D288" s="23">
        <f>VLOOKUP($B288,$B$362:$E$715,3,FALSE)</f>
        <v>0</v>
      </c>
      <c r="E288" s="13">
        <f>VLOOKUP($B288,$B$362:$E$715,4,FALSE)</f>
        <v>2.49000000000005E-7</v>
      </c>
      <c r="J288" s="3"/>
    </row>
    <row r="289" spans="1:10">
      <c r="A289" s="3">
        <v>285</v>
      </c>
      <c r="B289" s="23" t="str">
        <f>VLOOKUP(A289,$A$362:$E$715,2,FALSE)</f>
        <v>Wester Ross</v>
      </c>
      <c r="C289" s="23">
        <f>VLOOKUP($B289,$B$362:$E$715,2,FALSE)</f>
        <v>16</v>
      </c>
      <c r="D289" s="23">
        <f>VLOOKUP($B289,$B$362:$E$715,3,FALSE)</f>
        <v>0</v>
      </c>
      <c r="E289" s="13">
        <f>VLOOKUP($B289,$B$362:$E$715,4,FALSE)</f>
        <v>2.4800000000000497E-7</v>
      </c>
      <c r="J289" s="3"/>
    </row>
    <row r="290" spans="1:10">
      <c r="A290" s="3">
        <v>286</v>
      </c>
      <c r="B290" s="23" t="str">
        <f>VLOOKUP(A290,$A$362:$E$715,2,FALSE)</f>
        <v>Black Isle</v>
      </c>
      <c r="C290" s="23">
        <f>VLOOKUP($B290,$B$362:$E$715,2,FALSE)</f>
        <v>13</v>
      </c>
      <c r="D290" s="23">
        <f>VLOOKUP($B290,$B$362:$E$715,3,FALSE)</f>
        <v>0</v>
      </c>
      <c r="E290" s="13">
        <f>VLOOKUP($B290,$B$362:$E$715,4,FALSE)</f>
        <v>2.4400000000000499E-7</v>
      </c>
      <c r="J290" s="3"/>
    </row>
    <row r="291" spans="1:10">
      <c r="A291" s="3">
        <v>287</v>
      </c>
      <c r="B291" s="23" t="str">
        <f>VLOOKUP(A291,$A$362:$E$715,2,FALSE)</f>
        <v>Eilean a'Cheo</v>
      </c>
      <c r="C291" s="23">
        <f>VLOOKUP($B291,$B$362:$E$715,2,FALSE)</f>
        <v>13</v>
      </c>
      <c r="D291" s="23">
        <f>VLOOKUP($B291,$B$362:$E$715,3,FALSE)</f>
        <v>0</v>
      </c>
      <c r="E291" s="13">
        <f>VLOOKUP($B291,$B$362:$E$715,4,FALSE)</f>
        <v>2.4300000000000502E-7</v>
      </c>
      <c r="J291" s="3"/>
    </row>
    <row r="292" spans="1:10">
      <c r="A292" s="3">
        <v>288</v>
      </c>
      <c r="B292" s="23" t="str">
        <f>VLOOKUP(A292,$A$362:$E$715,2,FALSE)</f>
        <v>Caol and Mallaig</v>
      </c>
      <c r="C292" s="23">
        <f>VLOOKUP($B292,$B$362:$E$715,2,FALSE)</f>
        <v>11</v>
      </c>
      <c r="D292" s="23">
        <f>VLOOKUP($B292,$B$362:$E$715,3,FALSE)</f>
        <v>0</v>
      </c>
      <c r="E292" s="13">
        <f>VLOOKUP($B292,$B$362:$E$715,4,FALSE)</f>
        <v>2.42000000000005E-7</v>
      </c>
      <c r="J292" s="3"/>
    </row>
    <row r="293" spans="1:10">
      <c r="A293" s="3">
        <v>289</v>
      </c>
      <c r="B293" s="23" t="str">
        <f>VLOOKUP(A293,$A$362:$E$715,2,FALSE)</f>
        <v>Aird and Loch Ness</v>
      </c>
      <c r="C293" s="23">
        <f>VLOOKUP($B293,$B$362:$E$715,2,FALSE)</f>
        <v>14</v>
      </c>
      <c r="D293" s="23">
        <f>VLOOKUP($B293,$B$362:$E$715,3,FALSE)</f>
        <v>0</v>
      </c>
      <c r="E293" s="13">
        <f>VLOOKUP($B293,$B$362:$E$715,4,FALSE)</f>
        <v>2.4100000000000498E-7</v>
      </c>
      <c r="J293" s="3"/>
    </row>
    <row r="294" spans="1:10">
      <c r="A294" s="3">
        <v>290</v>
      </c>
      <c r="B294" s="23" t="str">
        <f>VLOOKUP(A294,$A$362:$E$715,2,FALSE)</f>
        <v>Culloden and Ardersier</v>
      </c>
      <c r="C294" s="23">
        <f>VLOOKUP($B294,$B$362:$E$715,2,FALSE)</f>
        <v>14</v>
      </c>
      <c r="D294" s="23">
        <f>VLOOKUP($B294,$B$362:$E$715,3,FALSE)</f>
        <v>0</v>
      </c>
      <c r="E294" s="13">
        <f>VLOOKUP($B294,$B$362:$E$715,4,FALSE)</f>
        <v>2.36000000000005E-7</v>
      </c>
      <c r="J294" s="3"/>
    </row>
    <row r="295" spans="1:10">
      <c r="A295" s="3">
        <v>291</v>
      </c>
      <c r="B295" s="23" t="str">
        <f>VLOOKUP(A295,$A$362:$E$715,2,FALSE)</f>
        <v>Inverness South</v>
      </c>
      <c r="C295" s="23">
        <f>VLOOKUP($B295,$B$362:$E$715,2,FALSE)</f>
        <v>17</v>
      </c>
      <c r="D295" s="23">
        <f>VLOOKUP($B295,$B$362:$E$715,3,FALSE)</f>
        <v>0</v>
      </c>
      <c r="E295" s="13">
        <f>VLOOKUP($B295,$B$362:$E$715,4,FALSE)</f>
        <v>2.3400000000000501E-7</v>
      </c>
      <c r="J295" s="3"/>
    </row>
    <row r="296" spans="1:10">
      <c r="A296" s="3">
        <v>292</v>
      </c>
      <c r="B296" s="23" t="str">
        <f>VLOOKUP(A296,$A$362:$E$715,2,FALSE)</f>
        <v>Badenoch and Strathspey</v>
      </c>
      <c r="C296" s="23">
        <f>VLOOKUP($B296,$B$362:$E$715,2,FALSE)</f>
        <v>17</v>
      </c>
      <c r="D296" s="23">
        <f>VLOOKUP($B296,$B$362:$E$715,3,FALSE)</f>
        <v>0</v>
      </c>
      <c r="E296" s="13">
        <f>VLOOKUP($B296,$B$362:$E$715,4,FALSE)</f>
        <v>2.3300000000000501E-7</v>
      </c>
      <c r="J296" s="3"/>
    </row>
    <row r="297" spans="1:10">
      <c r="A297" s="3">
        <v>293</v>
      </c>
      <c r="B297" s="23" t="str">
        <f>VLOOKUP(A297,$A$362:$E$715,2,FALSE)</f>
        <v>Bonnyrigg</v>
      </c>
      <c r="C297" s="23">
        <f>VLOOKUP($B297,$B$362:$E$715,2,FALSE)</f>
        <v>22</v>
      </c>
      <c r="D297" s="23">
        <f>VLOOKUP($B297,$B$362:$E$715,3,FALSE)</f>
        <v>0</v>
      </c>
      <c r="E297" s="13">
        <f>VLOOKUP($B297,$B$362:$E$715,4,FALSE)</f>
        <v>2.23000000000005E-7</v>
      </c>
      <c r="J297" s="3"/>
    </row>
    <row r="298" spans="1:10">
      <c r="A298" s="3">
        <v>294</v>
      </c>
      <c r="B298" s="23" t="str">
        <f>VLOOKUP(A298,$A$362:$E$715,2,FALSE)</f>
        <v>Speyside Glenlivet</v>
      </c>
      <c r="C298" s="23">
        <f>VLOOKUP($B298,$B$362:$E$715,2,FALSE)</f>
        <v>12</v>
      </c>
      <c r="D298" s="23">
        <f>VLOOKUP($B298,$B$362:$E$715,3,FALSE)</f>
        <v>0</v>
      </c>
      <c r="E298" s="13">
        <f>VLOOKUP($B298,$B$362:$E$715,4,FALSE)</f>
        <v>2.18000000000006E-7</v>
      </c>
      <c r="J298" s="3"/>
    </row>
    <row r="299" spans="1:10">
      <c r="A299" s="3">
        <v>295</v>
      </c>
      <c r="B299" s="23" t="str">
        <f>VLOOKUP(A299,$A$362:$E$715,2,FALSE)</f>
        <v>Keith and Cullen</v>
      </c>
      <c r="C299" s="23">
        <f>VLOOKUP($B299,$B$362:$E$715,2,FALSE)</f>
        <v>13</v>
      </c>
      <c r="D299" s="23">
        <f>VLOOKUP($B299,$B$362:$E$715,3,FALSE)</f>
        <v>0</v>
      </c>
      <c r="E299" s="13">
        <f>VLOOKUP($B299,$B$362:$E$715,4,FALSE)</f>
        <v>2.1700000000000601E-7</v>
      </c>
      <c r="J299" s="3"/>
    </row>
    <row r="300" spans="1:10">
      <c r="A300" s="3">
        <v>296</v>
      </c>
      <c r="B300" s="23" t="str">
        <f>VLOOKUP(A300,$A$362:$E$715,2,FALSE)</f>
        <v>Buckie</v>
      </c>
      <c r="C300" s="23">
        <f>VLOOKUP($B300,$B$362:$E$715,2,FALSE)</f>
        <v>13</v>
      </c>
      <c r="D300" s="23">
        <f>VLOOKUP($B300,$B$362:$E$715,3,FALSE)</f>
        <v>0</v>
      </c>
      <c r="E300" s="13">
        <f>VLOOKUP($B300,$B$362:$E$715,4,FALSE)</f>
        <v>2.1600000000000601E-7</v>
      </c>
      <c r="J300" s="3"/>
    </row>
    <row r="301" spans="1:10">
      <c r="A301" s="3">
        <v>297</v>
      </c>
      <c r="B301" s="23" t="str">
        <f>VLOOKUP(A301,$A$362:$E$715,2,FALSE)</f>
        <v>Fochabers Lhanbryde</v>
      </c>
      <c r="C301" s="23">
        <f>VLOOKUP($B301,$B$362:$E$715,2,FALSE)</f>
        <v>14</v>
      </c>
      <c r="D301" s="23">
        <f>VLOOKUP($B301,$B$362:$E$715,3,FALSE)</f>
        <v>0</v>
      </c>
      <c r="E301" s="13">
        <f>VLOOKUP($B301,$B$362:$E$715,4,FALSE)</f>
        <v>2.1500000000000599E-7</v>
      </c>
      <c r="J301" s="3"/>
    </row>
    <row r="302" spans="1:10">
      <c r="A302" s="3">
        <v>298</v>
      </c>
      <c r="B302" s="23" t="str">
        <f>VLOOKUP(A302,$A$362:$E$715,2,FALSE)</f>
        <v>Heldon and Laich</v>
      </c>
      <c r="C302" s="23">
        <f>VLOOKUP($B302,$B$362:$E$715,2,FALSE)</f>
        <v>19</v>
      </c>
      <c r="D302" s="23">
        <f>VLOOKUP($B302,$B$362:$E$715,3,FALSE)</f>
        <v>0</v>
      </c>
      <c r="E302" s="13">
        <f>VLOOKUP($B302,$B$362:$E$715,4,FALSE)</f>
        <v>2.1400000000000599E-7</v>
      </c>
      <c r="J302" s="3"/>
    </row>
    <row r="303" spans="1:10">
      <c r="A303" s="3">
        <v>299</v>
      </c>
      <c r="B303" s="23" t="str">
        <f>VLOOKUP(A303,$A$362:$E$715,2,FALSE)</f>
        <v>Cumbernauld North</v>
      </c>
      <c r="C303" s="23">
        <f>VLOOKUP($B303,$B$362:$E$715,2,FALSE)</f>
        <v>25</v>
      </c>
      <c r="D303" s="23">
        <f>VLOOKUP($B303,$B$362:$E$715,3,FALSE)</f>
        <v>0</v>
      </c>
      <c r="E303" s="13">
        <f>VLOOKUP($B303,$B$362:$E$715,4,FALSE)</f>
        <v>1.99000000000006E-7</v>
      </c>
      <c r="J303" s="3"/>
    </row>
    <row r="304" spans="1:10">
      <c r="A304" s="3">
        <v>300</v>
      </c>
      <c r="B304" s="23" t="str">
        <f>VLOOKUP(A304,$A$362:$E$715,2,FALSE)</f>
        <v>Carse of Gowrie</v>
      </c>
      <c r="C304" s="23">
        <f>VLOOKUP($B304,$B$362:$E$715,2,FALSE)</f>
        <v>11</v>
      </c>
      <c r="D304" s="23">
        <f>VLOOKUP($B304,$B$362:$E$715,3,FALSE)</f>
        <v>0</v>
      </c>
      <c r="E304" s="13">
        <f>VLOOKUP($B304,$B$362:$E$715,4,FALSE)</f>
        <v>1.8000000000000701E-7</v>
      </c>
      <c r="J304" s="3"/>
    </row>
    <row r="305" spans="1:10">
      <c r="A305" s="3">
        <v>301</v>
      </c>
      <c r="B305" s="23" t="str">
        <f>VLOOKUP(A305,$A$362:$E$715,2,FALSE)</f>
        <v>Strathmore</v>
      </c>
      <c r="C305" s="23">
        <f>VLOOKUP($B305,$B$362:$E$715,2,FALSE)</f>
        <v>19</v>
      </c>
      <c r="D305" s="23">
        <f>VLOOKUP($B305,$B$362:$E$715,3,FALSE)</f>
        <v>0</v>
      </c>
      <c r="E305" s="13">
        <f>VLOOKUP($B305,$B$362:$E$715,4,FALSE)</f>
        <v>1.7900000000000699E-7</v>
      </c>
      <c r="J305" s="3"/>
    </row>
    <row r="306" spans="1:10">
      <c r="A306" s="3">
        <v>302</v>
      </c>
      <c r="B306" s="23" t="str">
        <f>VLOOKUP(A306,$A$362:$E$715,2,FALSE)</f>
        <v>Highland</v>
      </c>
      <c r="C306" s="23">
        <f>VLOOKUP($B306,$B$362:$E$715,2,FALSE)</f>
        <v>11</v>
      </c>
      <c r="D306" s="23">
        <f>VLOOKUP($B306,$B$362:$E$715,3,FALSE)</f>
        <v>0</v>
      </c>
      <c r="E306" s="13">
        <f>VLOOKUP($B306,$B$362:$E$715,4,FALSE)</f>
        <v>1.77000000000007E-7</v>
      </c>
      <c r="J306" s="3"/>
    </row>
    <row r="307" spans="1:10">
      <c r="A307" s="3">
        <v>303</v>
      </c>
      <c r="B307" s="23" t="str">
        <f>VLOOKUP(A307,$A$362:$E$715,2,FALSE)</f>
        <v>Strathtay</v>
      </c>
      <c r="C307" s="23">
        <f>VLOOKUP($B307,$B$362:$E$715,2,FALSE)</f>
        <v>16</v>
      </c>
      <c r="D307" s="23">
        <f>VLOOKUP($B307,$B$362:$E$715,3,FALSE)</f>
        <v>0</v>
      </c>
      <c r="E307" s="13">
        <f>VLOOKUP($B307,$B$362:$E$715,4,FALSE)</f>
        <v>1.76000000000007E-7</v>
      </c>
      <c r="J307" s="3"/>
    </row>
    <row r="308" spans="1:10">
      <c r="A308" s="3">
        <v>304</v>
      </c>
      <c r="B308" s="23" t="str">
        <f>VLOOKUP(A308,$A$362:$E$715,2,FALSE)</f>
        <v>Strathearn</v>
      </c>
      <c r="C308" s="23">
        <f>VLOOKUP($B308,$B$362:$E$715,2,FALSE)</f>
        <v>14</v>
      </c>
      <c r="D308" s="23">
        <f>VLOOKUP($B308,$B$362:$E$715,3,FALSE)</f>
        <v>0</v>
      </c>
      <c r="E308" s="13">
        <f>VLOOKUP($B308,$B$362:$E$715,4,FALSE)</f>
        <v>1.7500000000000701E-7</v>
      </c>
      <c r="J308" s="3"/>
    </row>
    <row r="309" spans="1:10">
      <c r="A309" s="3">
        <v>305</v>
      </c>
      <c r="B309" s="23" t="str">
        <f>VLOOKUP(A309,$A$362:$E$715,2,FALSE)</f>
        <v>Strathallan</v>
      </c>
      <c r="C309" s="23">
        <f>VLOOKUP($B309,$B$362:$E$715,2,FALSE)</f>
        <v>13</v>
      </c>
      <c r="D309" s="23">
        <f>VLOOKUP($B309,$B$362:$E$715,3,FALSE)</f>
        <v>0</v>
      </c>
      <c r="E309" s="13">
        <f>VLOOKUP($B309,$B$362:$E$715,4,FALSE)</f>
        <v>1.7400000000000701E-7</v>
      </c>
      <c r="J309" s="3"/>
    </row>
    <row r="310" spans="1:10">
      <c r="A310" s="3">
        <v>306</v>
      </c>
      <c r="B310" s="23" t="str">
        <f>VLOOKUP(A310,$A$362:$E$715,2,FALSE)</f>
        <v>Almond and Earn</v>
      </c>
      <c r="C310" s="23">
        <f>VLOOKUP($B310,$B$362:$E$715,2,FALSE)</f>
        <v>10</v>
      </c>
      <c r="D310" s="23">
        <f>VLOOKUP($B310,$B$362:$E$715,3,FALSE)</f>
        <v>0</v>
      </c>
      <c r="E310" s="13">
        <f>VLOOKUP($B310,$B$362:$E$715,4,FALSE)</f>
        <v>1.7300000000000699E-7</v>
      </c>
      <c r="J310" s="3"/>
    </row>
    <row r="311" spans="1:10">
      <c r="A311" s="3">
        <v>307</v>
      </c>
      <c r="B311" s="23" t="str">
        <f>VLOOKUP(A311,$A$362:$E$715,2,FALSE)</f>
        <v>Bishopton</v>
      </c>
      <c r="C311" s="23">
        <f>VLOOKUP($B311,$B$362:$E$715,2,FALSE)</f>
        <v>14</v>
      </c>
      <c r="D311" s="23">
        <f>VLOOKUP($B311,$B$362:$E$715,3,FALSE)</f>
        <v>0</v>
      </c>
      <c r="E311" s="13">
        <f>VLOOKUP($B311,$B$362:$E$715,4,FALSE)</f>
        <v>1.59000000000007E-7</v>
      </c>
      <c r="J311" s="3"/>
    </row>
    <row r="312" spans="1:10">
      <c r="A312" s="3">
        <v>308</v>
      </c>
      <c r="B312" s="23" t="str">
        <f>VLOOKUP(A312,$A$362:$E$715,2,FALSE)</f>
        <v>Erskine and Inchinnan</v>
      </c>
      <c r="C312" s="23">
        <f>VLOOKUP($B312,$B$362:$E$715,2,FALSE)</f>
        <v>24</v>
      </c>
      <c r="D312" s="23">
        <f>VLOOKUP($B312,$B$362:$E$715,3,FALSE)</f>
        <v>0</v>
      </c>
      <c r="E312" s="13">
        <f>VLOOKUP($B312,$B$362:$E$715,4,FALSE)</f>
        <v>1.58000000000007E-7</v>
      </c>
      <c r="J312" s="3"/>
    </row>
    <row r="313" spans="1:10">
      <c r="A313" s="3">
        <v>309</v>
      </c>
      <c r="B313" s="23" t="str">
        <f>VLOOKUP(A313,$A$362:$E$715,2,FALSE)</f>
        <v>Kyle</v>
      </c>
      <c r="C313" s="23">
        <f>VLOOKUP($B313,$B$362:$E$715,2,FALSE)</f>
        <v>16</v>
      </c>
      <c r="D313" s="23">
        <f>VLOOKUP($B313,$B$362:$E$715,3,FALSE)</f>
        <v>0</v>
      </c>
      <c r="E313" s="13">
        <f>VLOOKUP($B313,$B$362:$E$715,4,FALSE)</f>
        <v>1.52000000000008E-7</v>
      </c>
      <c r="J313" s="3"/>
    </row>
    <row r="314" spans="1:10">
      <c r="A314" s="3">
        <v>310</v>
      </c>
      <c r="B314" s="23" t="str">
        <f>VLOOKUP(A314,$A$362:$E$715,2,FALSE)</f>
        <v>Maybole</v>
      </c>
      <c r="C314" s="23">
        <f>VLOOKUP($B314,$B$362:$E$715,2,FALSE)</f>
        <v>16</v>
      </c>
      <c r="D314" s="23">
        <f>VLOOKUP($B314,$B$362:$E$715,3,FALSE)</f>
        <v>0</v>
      </c>
      <c r="E314" s="13">
        <f>VLOOKUP($B314,$B$362:$E$715,4,FALSE)</f>
        <v>1.5100000000000801E-7</v>
      </c>
      <c r="J314" s="3"/>
    </row>
    <row r="315" spans="1:10">
      <c r="A315" s="3">
        <v>311</v>
      </c>
      <c r="B315" s="23" t="str">
        <f>VLOOKUP(A315,$A$362:$E$715,2,FALSE)</f>
        <v>Kintyre and the Islands</v>
      </c>
      <c r="C315" s="23">
        <f>VLOOKUP($B315,$B$362:$E$715,2,FALSE)</f>
        <v>10</v>
      </c>
      <c r="D315" s="23">
        <f>VLOOKUP($B315,$B$362:$E$715,3,FALSE)</f>
        <v>0</v>
      </c>
      <c r="E315" s="13">
        <f>VLOOKUP($B315,$B$362:$E$715,4,FALSE)</f>
        <v>1.46000000000008E-7</v>
      </c>
      <c r="J315" s="3"/>
    </row>
    <row r="316" spans="1:10">
      <c r="A316" s="3">
        <v>312</v>
      </c>
      <c r="B316" s="23" t="str">
        <f>VLOOKUP(A316,$A$362:$E$715,2,FALSE)</f>
        <v>Mid Argyll</v>
      </c>
      <c r="C316" s="23">
        <f>VLOOKUP($B316,$B$362:$E$715,2,FALSE)</f>
        <v>10</v>
      </c>
      <c r="D316" s="23">
        <f>VLOOKUP($B316,$B$362:$E$715,3,FALSE)</f>
        <v>0</v>
      </c>
      <c r="E316" s="13">
        <f>VLOOKUP($B316,$B$362:$E$715,4,FALSE)</f>
        <v>1.4500000000000801E-7</v>
      </c>
      <c r="J316" s="3"/>
    </row>
    <row r="317" spans="1:10">
      <c r="A317" s="3">
        <v>313</v>
      </c>
      <c r="B317" s="23" t="str">
        <f>VLOOKUP(A317,$A$362:$E$715,2,FALSE)</f>
        <v>Oban North and Lorn</v>
      </c>
      <c r="C317" s="23">
        <f>VLOOKUP($B317,$B$362:$E$715,2,FALSE)</f>
        <v>13</v>
      </c>
      <c r="D317" s="23">
        <f>VLOOKUP($B317,$B$362:$E$715,3,FALSE)</f>
        <v>0</v>
      </c>
      <c r="E317" s="13">
        <f>VLOOKUP($B317,$B$362:$E$715,4,FALSE)</f>
        <v>1.4300000000000799E-7</v>
      </c>
      <c r="J317" s="3"/>
    </row>
    <row r="318" spans="1:10">
      <c r="A318" s="3">
        <v>314</v>
      </c>
      <c r="B318" s="23" t="str">
        <f>VLOOKUP(A318,$A$362:$E$715,2,FALSE)</f>
        <v>Cowal</v>
      </c>
      <c r="C318" s="23">
        <f>VLOOKUP($B318,$B$362:$E$715,2,FALSE)</f>
        <v>9</v>
      </c>
      <c r="D318" s="23">
        <f>VLOOKUP($B318,$B$362:$E$715,3,FALSE)</f>
        <v>0</v>
      </c>
      <c r="E318" s="13">
        <f>VLOOKUP($B318,$B$362:$E$715,4,FALSE)</f>
        <v>1.4200000000000799E-7</v>
      </c>
      <c r="J318" s="3"/>
    </row>
    <row r="319" spans="1:10">
      <c r="A319" s="3">
        <v>315</v>
      </c>
      <c r="B319" s="23" t="str">
        <f>VLOOKUP(A319,$A$362:$E$715,2,FALSE)</f>
        <v>Lomond North</v>
      </c>
      <c r="C319" s="23">
        <f>VLOOKUP($B319,$B$362:$E$715,2,FALSE)</f>
        <v>12</v>
      </c>
      <c r="D319" s="23">
        <f>VLOOKUP($B319,$B$362:$E$715,3,FALSE)</f>
        <v>0</v>
      </c>
      <c r="E319" s="13">
        <f>VLOOKUP($B319,$B$362:$E$715,4,FALSE)</f>
        <v>1.3900000000000801E-7</v>
      </c>
      <c r="J319" s="3"/>
    </row>
    <row r="320" spans="1:10">
      <c r="A320" s="3">
        <v>316</v>
      </c>
      <c r="B320" s="23" t="str">
        <f>VLOOKUP(A320,$A$362:$E$715,2,FALSE)</f>
        <v>Helensburgh and Lomond South</v>
      </c>
      <c r="C320" s="23">
        <f>VLOOKUP($B320,$B$362:$E$715,2,FALSE)</f>
        <v>13</v>
      </c>
      <c r="D320" s="23">
        <f>VLOOKUP($B320,$B$362:$E$715,3,FALSE)</f>
        <v>0</v>
      </c>
      <c r="E320" s="13">
        <f>VLOOKUP($B320,$B$362:$E$715,4,FALSE)</f>
        <v>1.3700000000000799E-7</v>
      </c>
      <c r="J320" s="3"/>
    </row>
    <row r="321" spans="1:10">
      <c r="A321" s="3">
        <v>317</v>
      </c>
      <c r="B321" s="23" t="str">
        <f>VLOOKUP(A321,$A$362:$E$715,2,FALSE)</f>
        <v>Barraigh</v>
      </c>
      <c r="C321" s="23">
        <f>VLOOKUP($B321,$B$362:$E$715,2,FALSE)</f>
        <v>5</v>
      </c>
      <c r="D321" s="23">
        <f>VLOOKUP($B321,$B$362:$E$715,3,FALSE)</f>
        <v>0</v>
      </c>
      <c r="E321" s="13">
        <f>VLOOKUP($B321,$B$362:$E$715,4,FALSE)</f>
        <v>1.29000000000008E-7</v>
      </c>
      <c r="J321" s="3"/>
    </row>
    <row r="322" spans="1:10">
      <c r="A322" s="3">
        <v>318</v>
      </c>
      <c r="B322" s="23" t="str">
        <f>VLOOKUP(A322,$A$362:$E$715,2,FALSE)</f>
        <v>Beinn na Foghla agus Uibhist a Tuath</v>
      </c>
      <c r="C322" s="23">
        <f>VLOOKUP($B322,$B$362:$E$715,2,FALSE)</f>
        <v>4</v>
      </c>
      <c r="D322" s="23">
        <f>VLOOKUP($B322,$B$362:$E$715,3,FALSE)</f>
        <v>0</v>
      </c>
      <c r="E322" s="13">
        <f>VLOOKUP($B322,$B$362:$E$715,4,FALSE)</f>
        <v>1.28000000000008E-7</v>
      </c>
      <c r="J322" s="3"/>
    </row>
    <row r="323" spans="1:10">
      <c r="A323" s="3">
        <v>319</v>
      </c>
      <c r="B323" s="23" t="str">
        <f>VLOOKUP(A323,$A$362:$E$715,2,FALSE)</f>
        <v>Na Hearadh agus Ceann a Deas nan Loch</v>
      </c>
      <c r="C323" s="23">
        <f>VLOOKUP($B323,$B$362:$E$715,2,FALSE)</f>
        <v>3</v>
      </c>
      <c r="D323" s="23">
        <f>VLOOKUP($B323,$B$362:$E$715,3,FALSE)</f>
        <v>0</v>
      </c>
      <c r="E323" s="13">
        <f>VLOOKUP($B323,$B$362:$E$715,4,FALSE)</f>
        <v>1.2700000000000801E-7</v>
      </c>
      <c r="J323" s="3"/>
    </row>
    <row r="324" spans="1:10">
      <c r="A324" s="3">
        <v>320</v>
      </c>
      <c r="B324" s="23" t="str">
        <f>VLOOKUP(A324,$A$362:$E$715,2,FALSE)</f>
        <v>Sgir'Uige agus Ceann a Tuath nan Loch</v>
      </c>
      <c r="C324" s="23">
        <f>VLOOKUP($B324,$B$362:$E$715,2,FALSE)</f>
        <v>4</v>
      </c>
      <c r="D324" s="23">
        <f>VLOOKUP($B324,$B$362:$E$715,3,FALSE)</f>
        <v>0</v>
      </c>
      <c r="E324" s="13">
        <f>VLOOKUP($B324,$B$362:$E$715,4,FALSE)</f>
        <v>1.2600000000000801E-7</v>
      </c>
      <c r="J324" s="3"/>
    </row>
    <row r="325" spans="1:10">
      <c r="A325" s="3">
        <v>321</v>
      </c>
      <c r="B325" s="23" t="str">
        <f>VLOOKUP(A325,$A$362:$E$715,2,FALSE)</f>
        <v>Sgire an Rubha</v>
      </c>
      <c r="C325" s="23">
        <f>VLOOKUP($B325,$B$362:$E$715,2,FALSE)</f>
        <v>3</v>
      </c>
      <c r="D325" s="23">
        <f>VLOOKUP($B325,$B$362:$E$715,3,FALSE)</f>
        <v>0</v>
      </c>
      <c r="E325" s="13">
        <f>VLOOKUP($B325,$B$362:$E$715,4,FALSE)</f>
        <v>1.2500000000000799E-7</v>
      </c>
      <c r="J325" s="3"/>
    </row>
    <row r="326" spans="1:10">
      <c r="A326" s="3">
        <v>322</v>
      </c>
      <c r="B326" s="23" t="str">
        <f>VLOOKUP(A326,$A$362:$E$715,2,FALSE)</f>
        <v>Steornabhagh a Deas</v>
      </c>
      <c r="C326" s="23">
        <f>VLOOKUP($B326,$B$362:$E$715,2,FALSE)</f>
        <v>5</v>
      </c>
      <c r="D326" s="23">
        <f>VLOOKUP($B326,$B$362:$E$715,3,FALSE)</f>
        <v>0</v>
      </c>
      <c r="E326" s="13">
        <f>VLOOKUP($B326,$B$362:$E$715,4,FALSE)</f>
        <v>1.2400000000000799E-7</v>
      </c>
      <c r="J326" s="3"/>
    </row>
    <row r="327" spans="1:10">
      <c r="A327" s="3">
        <v>323</v>
      </c>
      <c r="B327" s="23" t="str">
        <f>VLOOKUP(A327,$A$362:$E$715,2,FALSE)</f>
        <v>Steornabhagh a Tuath</v>
      </c>
      <c r="C327" s="23">
        <f>VLOOKUP($B327,$B$362:$E$715,2,FALSE)</f>
        <v>5</v>
      </c>
      <c r="D327" s="23">
        <f>VLOOKUP($B327,$B$362:$E$715,3,FALSE)</f>
        <v>0</v>
      </c>
      <c r="E327" s="13">
        <f>VLOOKUP($B327,$B$362:$E$715,4,FALSE)</f>
        <v>1.23000000000009E-7</v>
      </c>
      <c r="J327" s="3"/>
    </row>
    <row r="328" spans="1:10">
      <c r="A328" s="3">
        <v>324</v>
      </c>
      <c r="B328" s="23" t="str">
        <f>VLOOKUP(A328,$A$362:$E$715,2,FALSE)</f>
        <v>Loch a Tuath</v>
      </c>
      <c r="C328" s="23">
        <f>VLOOKUP($B328,$B$362:$E$715,2,FALSE)</f>
        <v>3</v>
      </c>
      <c r="D328" s="23">
        <f>VLOOKUP($B328,$B$362:$E$715,3,FALSE)</f>
        <v>0</v>
      </c>
      <c r="E328" s="13">
        <f>VLOOKUP($B328,$B$362:$E$715,4,FALSE)</f>
        <v>1.2200000000000901E-7</v>
      </c>
      <c r="J328" s="3"/>
    </row>
    <row r="329" spans="1:10">
      <c r="A329" s="3">
        <v>325</v>
      </c>
      <c r="B329" s="23" t="str">
        <f>VLOOKUP(A329,$A$362:$E$715,2,FALSE)</f>
        <v>An Taobh Siar agus Nis</v>
      </c>
      <c r="C329" s="23">
        <f>VLOOKUP($B329,$B$362:$E$715,2,FALSE)</f>
        <v>4</v>
      </c>
      <c r="D329" s="23">
        <f>VLOOKUP($B329,$B$362:$E$715,3,FALSE)</f>
        <v>0</v>
      </c>
      <c r="E329" s="13">
        <f>VLOOKUP($B329,$B$362:$E$715,4,FALSE)</f>
        <v>1.2100000000000901E-7</v>
      </c>
      <c r="J329" s="3"/>
    </row>
    <row r="330" spans="1:10">
      <c r="A330" s="3">
        <v>326</v>
      </c>
      <c r="B330" s="23" t="str">
        <f>VLOOKUP(A330,$A$362:$E$715,2,FALSE)</f>
        <v>Kirkwall East</v>
      </c>
      <c r="C330" s="23">
        <f>VLOOKUP($B330,$B$362:$E$715,2,FALSE)</f>
        <v>7</v>
      </c>
      <c r="D330" s="23">
        <f>VLOOKUP($B330,$B$362:$E$715,3,FALSE)</f>
        <v>0</v>
      </c>
      <c r="E330" s="13">
        <f>VLOOKUP($B330,$B$362:$E$715,4,FALSE)</f>
        <v>1.2000000000000899E-7</v>
      </c>
      <c r="J330" s="3"/>
    </row>
    <row r="331" spans="1:10">
      <c r="A331" s="3">
        <v>327</v>
      </c>
      <c r="B331" s="23" t="str">
        <f>VLOOKUP(A331,$A$362:$E$715,2,FALSE)</f>
        <v>Kirkwall West and Orphir</v>
      </c>
      <c r="C331" s="23">
        <f>VLOOKUP($B331,$B$362:$E$715,2,FALSE)</f>
        <v>5</v>
      </c>
      <c r="D331" s="23">
        <f>VLOOKUP($B331,$B$362:$E$715,3,FALSE)</f>
        <v>0</v>
      </c>
      <c r="E331" s="13">
        <f>VLOOKUP($B331,$B$362:$E$715,4,FALSE)</f>
        <v>1.1900000000000901E-7</v>
      </c>
      <c r="J331" s="3"/>
    </row>
    <row r="332" spans="1:10">
      <c r="A332" s="3">
        <v>328</v>
      </c>
      <c r="B332" s="23" t="str">
        <f>VLOOKUP(A332,$A$362:$E$715,2,FALSE)</f>
        <v>Stromness and South Isles</v>
      </c>
      <c r="C332" s="23">
        <f>VLOOKUP($B332,$B$362:$E$715,2,FALSE)</f>
        <v>4</v>
      </c>
      <c r="D332" s="23">
        <f>VLOOKUP($B332,$B$362:$E$715,3,FALSE)</f>
        <v>0</v>
      </c>
      <c r="E332" s="13">
        <f>VLOOKUP($B332,$B$362:$E$715,4,FALSE)</f>
        <v>1.18000000000009E-7</v>
      </c>
      <c r="J332" s="3"/>
    </row>
    <row r="333" spans="1:10">
      <c r="A333" s="3">
        <v>329</v>
      </c>
      <c r="B333" s="23" t="str">
        <f>VLOOKUP(A333,$A$362:$E$715,2,FALSE)</f>
        <v>West Mainland</v>
      </c>
      <c r="C333" s="23">
        <f>VLOOKUP($B333,$B$362:$E$715,2,FALSE)</f>
        <v>5</v>
      </c>
      <c r="D333" s="23">
        <f>VLOOKUP($B333,$B$362:$E$715,3,FALSE)</f>
        <v>0</v>
      </c>
      <c r="E333" s="13">
        <f>VLOOKUP($B333,$B$362:$E$715,4,FALSE)</f>
        <v>1.17000000000009E-7</v>
      </c>
      <c r="J333" s="3"/>
    </row>
    <row r="334" spans="1:10">
      <c r="A334" s="3">
        <v>330</v>
      </c>
      <c r="B334" s="23" t="str">
        <f>VLOOKUP(A334,$A$362:$E$715,2,FALSE)</f>
        <v>East Mainland</v>
      </c>
      <c r="C334" s="23">
        <f>VLOOKUP($B334,$B$362:$E$715,2,FALSE)</f>
        <v>5</v>
      </c>
      <c r="D334" s="23">
        <f>VLOOKUP($B334,$B$362:$E$715,3,FALSE)</f>
        <v>0</v>
      </c>
      <c r="E334" s="13">
        <f>VLOOKUP($B334,$B$362:$E$715,4,FALSE)</f>
        <v>1.1600000000000901E-7</v>
      </c>
      <c r="J334" s="3"/>
    </row>
    <row r="335" spans="1:10">
      <c r="A335" s="3">
        <v>331</v>
      </c>
      <c r="B335" s="23" t="str">
        <f>VLOOKUP(A335,$A$362:$E$715,2,FALSE)</f>
        <v>North Isles</v>
      </c>
      <c r="C335" s="23">
        <f>VLOOKUP($B335,$B$362:$E$715,2,FALSE)</f>
        <v>7</v>
      </c>
      <c r="D335" s="23">
        <f>VLOOKUP($B335,$B$362:$E$715,3,FALSE)</f>
        <v>0</v>
      </c>
      <c r="E335" s="13">
        <f>VLOOKUP($B335,$B$362:$E$715,4,FALSE)</f>
        <v>1.15000000000009E-7</v>
      </c>
      <c r="J335" s="3"/>
    </row>
    <row r="336" spans="1:10">
      <c r="A336" s="3">
        <v>332</v>
      </c>
      <c r="B336" s="23" t="str">
        <f>VLOOKUP(A336,$A$362:$E$715,2,FALSE)</f>
        <v>Tweeddale West</v>
      </c>
      <c r="C336" s="23">
        <f>VLOOKUP($B336,$B$362:$E$715,2,FALSE)</f>
        <v>12</v>
      </c>
      <c r="D336" s="23">
        <f>VLOOKUP($B336,$B$362:$E$715,3,FALSE)</f>
        <v>0</v>
      </c>
      <c r="E336" s="13">
        <f>VLOOKUP($B336,$B$362:$E$715,4,FALSE)</f>
        <v>1.14000000000009E-7</v>
      </c>
      <c r="J336" s="3"/>
    </row>
    <row r="337" spans="1:10">
      <c r="A337" s="3">
        <v>333</v>
      </c>
      <c r="B337" s="23" t="str">
        <f>VLOOKUP(A337,$A$362:$E$715,2,FALSE)</f>
        <v>Tweeddale East</v>
      </c>
      <c r="C337" s="23">
        <f>VLOOKUP($B337,$B$362:$E$715,2,FALSE)</f>
        <v>13</v>
      </c>
      <c r="D337" s="23">
        <f>VLOOKUP($B337,$B$362:$E$715,3,FALSE)</f>
        <v>0</v>
      </c>
      <c r="E337" s="13">
        <f>VLOOKUP($B337,$B$362:$E$715,4,FALSE)</f>
        <v>1.1300000000000901E-7</v>
      </c>
      <c r="J337" s="3"/>
    </row>
    <row r="338" spans="1:10">
      <c r="A338" s="3">
        <v>334</v>
      </c>
      <c r="B338" s="23" t="str">
        <f>VLOOKUP(A338,$A$362:$E$715,2,FALSE)</f>
        <v>Leaderdale and Melrose</v>
      </c>
      <c r="C338" s="23">
        <f>VLOOKUP($B338,$B$362:$E$715,2,FALSE)</f>
        <v>14</v>
      </c>
      <c r="D338" s="23">
        <f>VLOOKUP($B338,$B$362:$E$715,3,FALSE)</f>
        <v>0</v>
      </c>
      <c r="E338" s="13">
        <f>VLOOKUP($B338,$B$362:$E$715,4,FALSE)</f>
        <v>1.1000000000000901E-7</v>
      </c>
      <c r="J338" s="3"/>
    </row>
    <row r="339" spans="1:10">
      <c r="A339" s="3">
        <v>335</v>
      </c>
      <c r="B339" s="23" t="str">
        <f>VLOOKUP(A339,$A$362:$E$715,2,FALSE)</f>
        <v>Mid Berwickshire</v>
      </c>
      <c r="C339" s="23">
        <f>VLOOKUP($B339,$B$362:$E$715,2,FALSE)</f>
        <v>14</v>
      </c>
      <c r="D339" s="23">
        <f>VLOOKUP($B339,$B$362:$E$715,3,FALSE)</f>
        <v>0</v>
      </c>
      <c r="E339" s="13">
        <f>VLOOKUP($B339,$B$362:$E$715,4,FALSE)</f>
        <v>1.09000000000009E-7</v>
      </c>
      <c r="J339" s="3"/>
    </row>
    <row r="340" spans="1:10">
      <c r="A340" s="3">
        <v>336</v>
      </c>
      <c r="B340" s="23" t="str">
        <f>VLOOKUP(A340,$A$362:$E$715,2,FALSE)</f>
        <v>East Berwickshire</v>
      </c>
      <c r="C340" s="23">
        <f>VLOOKUP($B340,$B$362:$E$715,2,FALSE)</f>
        <v>14</v>
      </c>
      <c r="D340" s="23">
        <f>VLOOKUP($B340,$B$362:$E$715,3,FALSE)</f>
        <v>0</v>
      </c>
      <c r="E340" s="13">
        <f>VLOOKUP($B340,$B$362:$E$715,4,FALSE)</f>
        <v>1.08000000000009E-7</v>
      </c>
      <c r="J340" s="3"/>
    </row>
    <row r="341" spans="1:10">
      <c r="A341" s="3">
        <v>337</v>
      </c>
      <c r="B341" s="23" t="str">
        <f>VLOOKUP(A341,$A$362:$E$715,2,FALSE)</f>
        <v>Kelso and District</v>
      </c>
      <c r="C341" s="23">
        <f>VLOOKUP($B341,$B$362:$E$715,2,FALSE)</f>
        <v>13</v>
      </c>
      <c r="D341" s="23">
        <f>VLOOKUP($B341,$B$362:$E$715,3,FALSE)</f>
        <v>0</v>
      </c>
      <c r="E341" s="13">
        <f>VLOOKUP($B341,$B$362:$E$715,4,FALSE)</f>
        <v>1.07000000000009E-7</v>
      </c>
      <c r="J341" s="3"/>
    </row>
    <row r="342" spans="1:10">
      <c r="A342" s="3">
        <v>338</v>
      </c>
      <c r="B342" s="23" t="str">
        <f>VLOOKUP(A342,$A$362:$E$715,2,FALSE)</f>
        <v>Jedburgh and District</v>
      </c>
      <c r="C342" s="23">
        <f>VLOOKUP($B342,$B$362:$E$715,2,FALSE)</f>
        <v>11</v>
      </c>
      <c r="D342" s="23">
        <f>VLOOKUP($B342,$B$362:$E$715,3,FALSE)</f>
        <v>0</v>
      </c>
      <c r="E342" s="13">
        <f>VLOOKUP($B342,$B$362:$E$715,4,FALSE)</f>
        <v>1.06000000000009E-7</v>
      </c>
      <c r="J342" s="3"/>
    </row>
    <row r="343" spans="1:10">
      <c r="A343" s="3">
        <v>339</v>
      </c>
      <c r="B343" s="23" t="str">
        <f>VLOOKUP(A343,$A$362:$E$715,2,FALSE)</f>
        <v>North Isles</v>
      </c>
      <c r="C343" s="23">
        <f>VLOOKUP($B343,$B$362:$E$715,2,FALSE)</f>
        <v>7</v>
      </c>
      <c r="D343" s="23">
        <f>VLOOKUP($B343,$B$362:$E$715,3,FALSE)</f>
        <v>0</v>
      </c>
      <c r="E343" s="13">
        <f>VLOOKUP($B343,$B$362:$E$715,4,FALSE)</f>
        <v>1.15000000000009E-7</v>
      </c>
      <c r="J343" s="3"/>
    </row>
    <row r="344" spans="1:10">
      <c r="A344" s="3">
        <v>340</v>
      </c>
      <c r="B344" s="23" t="str">
        <f>VLOOKUP(A344,$A$362:$E$715,2,FALSE)</f>
        <v>Shetland North</v>
      </c>
      <c r="C344" s="23">
        <f>VLOOKUP($B344,$B$362:$E$715,2,FALSE)</f>
        <v>4</v>
      </c>
      <c r="D344" s="23">
        <f>VLOOKUP($B344,$B$362:$E$715,3,FALSE)</f>
        <v>0</v>
      </c>
      <c r="E344" s="13">
        <f>VLOOKUP($B344,$B$362:$E$715,4,FALSE)</f>
        <v>1.02000000000009E-7</v>
      </c>
      <c r="J344" s="3"/>
    </row>
    <row r="345" spans="1:10">
      <c r="A345" s="3">
        <v>341</v>
      </c>
      <c r="B345" s="23" t="str">
        <f>VLOOKUP(A345,$A$362:$E$715,2,FALSE)</f>
        <v>Shetland West</v>
      </c>
      <c r="C345" s="23">
        <f>VLOOKUP($B345,$B$362:$E$715,2,FALSE)</f>
        <v>4</v>
      </c>
      <c r="D345" s="23">
        <f>VLOOKUP($B345,$B$362:$E$715,3,FALSE)</f>
        <v>0</v>
      </c>
      <c r="E345" s="13">
        <f>VLOOKUP($B345,$B$362:$E$715,4,FALSE)</f>
        <v>1.01000000000009E-7</v>
      </c>
      <c r="J345" s="3"/>
    </row>
    <row r="346" spans="1:10">
      <c r="A346" s="3">
        <v>342</v>
      </c>
      <c r="B346" s="23" t="str">
        <f>VLOOKUP(A346,$A$362:$E$715,2,FALSE)</f>
        <v>Shetland Central</v>
      </c>
      <c r="C346" s="23">
        <f>VLOOKUP($B346,$B$362:$E$715,2,FALSE)</f>
        <v>3</v>
      </c>
      <c r="D346" s="23">
        <f>VLOOKUP($B346,$B$362:$E$715,3,FALSE)</f>
        <v>0</v>
      </c>
      <c r="E346" s="13">
        <f>VLOOKUP($B346,$B$362:$E$715,4,FALSE)</f>
        <v>1.00000000000009E-7</v>
      </c>
      <c r="J346" s="3"/>
    </row>
    <row r="347" spans="1:10">
      <c r="A347" s="3">
        <v>343</v>
      </c>
      <c r="B347" s="23" t="str">
        <f>VLOOKUP(A347,$A$362:$E$715,2,FALSE)</f>
        <v>Shetland South</v>
      </c>
      <c r="C347" s="23">
        <f>VLOOKUP($B347,$B$362:$E$715,2,FALSE)</f>
        <v>4</v>
      </c>
      <c r="D347" s="23">
        <f>VLOOKUP($B347,$B$362:$E$715,3,FALSE)</f>
        <v>0</v>
      </c>
      <c r="E347" s="13">
        <f>VLOOKUP($B347,$B$362:$E$715,4,FALSE)</f>
        <v>9.9000000000008999E-8</v>
      </c>
      <c r="J347" s="3"/>
    </row>
    <row r="348" spans="1:10">
      <c r="A348" s="3">
        <v>344</v>
      </c>
      <c r="B348" s="23" t="str">
        <f>VLOOKUP(A348,$A$362:$E$715,2,FALSE)</f>
        <v>Lerwick North</v>
      </c>
      <c r="C348" s="23">
        <f>VLOOKUP($B348,$B$362:$E$715,2,FALSE)</f>
        <v>3</v>
      </c>
      <c r="D348" s="23">
        <f>VLOOKUP($B348,$B$362:$E$715,3,FALSE)</f>
        <v>0</v>
      </c>
      <c r="E348" s="13">
        <f>VLOOKUP($B348,$B$362:$E$715,4,FALSE)</f>
        <v>9.8000000000009004E-8</v>
      </c>
      <c r="J348" s="3"/>
    </row>
    <row r="349" spans="1:10">
      <c r="A349" s="3">
        <v>345</v>
      </c>
      <c r="B349" s="23" t="str">
        <f>VLOOKUP(A349,$A$362:$E$715,2,FALSE)</f>
        <v>Lerwick South</v>
      </c>
      <c r="C349" s="23">
        <f>VLOOKUP($B349,$B$362:$E$715,2,FALSE)</f>
        <v>8</v>
      </c>
      <c r="D349" s="23">
        <f>VLOOKUP($B349,$B$362:$E$715,3,FALSE)</f>
        <v>0</v>
      </c>
      <c r="E349" s="13">
        <f>VLOOKUP($B349,$B$362:$E$715,4,FALSE)</f>
        <v>9.7000000000008995E-8</v>
      </c>
      <c r="J349" s="3"/>
    </row>
    <row r="350" spans="1:10">
      <c r="A350" s="3">
        <v>346</v>
      </c>
      <c r="B350" s="23" t="str">
        <f>VLOOKUP(A350,$A$362:$E$715,2,FALSE)</f>
        <v>Dyce/Bucksburn/Danestone</v>
      </c>
      <c r="C350" s="23">
        <f>VLOOKUP($B350,$B$362:$E$715,2,FALSE)</f>
        <v>24</v>
      </c>
      <c r="D350" s="23">
        <f>VLOOKUP($B350,$B$362:$E$715,3,FALSE)</f>
        <v>0</v>
      </c>
      <c r="E350" s="13">
        <f>VLOOKUP($B350,$B$362:$E$715,4,FALSE)</f>
        <v>8.6000000000009995E-8</v>
      </c>
      <c r="J350" s="3"/>
    </row>
    <row r="351" spans="1:10">
      <c r="A351" s="3">
        <v>347</v>
      </c>
      <c r="B351" s="23" t="str">
        <f>VLOOKUP(A351,$A$362:$E$715,2,FALSE)</f>
        <v>Bridge of Don</v>
      </c>
      <c r="C351" s="23">
        <f>VLOOKUP($B351,$B$362:$E$715,2,FALSE)</f>
        <v>27</v>
      </c>
      <c r="D351" s="23">
        <f>VLOOKUP($B351,$B$362:$E$715,3,FALSE)</f>
        <v>0</v>
      </c>
      <c r="E351" s="13">
        <f>VLOOKUP($B351,$B$362:$E$715,4,FALSE)</f>
        <v>8.5000000000009999E-8</v>
      </c>
      <c r="J351" s="3"/>
    </row>
    <row r="352" spans="1:10">
      <c r="A352" s="3">
        <v>348</v>
      </c>
      <c r="B352" s="23" t="str">
        <f>VLOOKUP(A352,$A$362:$E$715,2,FALSE)</f>
        <v>East Kilbride South</v>
      </c>
      <c r="C352" s="23">
        <f>VLOOKUP($B352,$B$362:$E$715,2,FALSE)</f>
        <v>22</v>
      </c>
      <c r="D352" s="23">
        <f>VLOOKUP($B352,$B$362:$E$715,3,FALSE)</f>
        <v>0</v>
      </c>
      <c r="E352" s="13">
        <f>VLOOKUP($B352,$B$362:$E$715,4,FALSE)</f>
        <v>8.1000000000010003E-8</v>
      </c>
      <c r="J352" s="3"/>
    </row>
    <row r="353" spans="1:10">
      <c r="A353" s="3">
        <v>349</v>
      </c>
      <c r="B353" s="23" t="str">
        <f>VLOOKUP(A353,$A$362:$E$715,2,FALSE)</f>
        <v>East Kilbride West</v>
      </c>
      <c r="C353" s="23">
        <f>VLOOKUP($B353,$B$362:$E$715,2,FALSE)</f>
        <v>20</v>
      </c>
      <c r="D353" s="23">
        <f>VLOOKUP($B353,$B$362:$E$715,3,FALSE)</f>
        <v>0</v>
      </c>
      <c r="E353" s="13">
        <f>VLOOKUP($B353,$B$362:$E$715,4,FALSE)</f>
        <v>7.8000000000010003E-8</v>
      </c>
      <c r="J353" s="3"/>
    </row>
    <row r="354" spans="1:10">
      <c r="A354" s="3">
        <v>350</v>
      </c>
      <c r="B354" s="23" t="str">
        <f>VLOOKUP(A354,$A$362:$E$715,2,FALSE)</f>
        <v>Trossachs and Teith</v>
      </c>
      <c r="C354" s="23">
        <f>VLOOKUP($B354,$B$362:$E$715,2,FALSE)</f>
        <v>16</v>
      </c>
      <c r="D354" s="23">
        <f>VLOOKUP($B354,$B$362:$E$715,3,FALSE)</f>
        <v>0</v>
      </c>
      <c r="E354" s="13">
        <f>VLOOKUP($B354,$B$362:$E$715,4,FALSE)</f>
        <v>6.6000000000010001E-8</v>
      </c>
      <c r="J354" s="3"/>
    </row>
    <row r="355" spans="1:10">
      <c r="A355" s="3">
        <v>351</v>
      </c>
      <c r="B355" s="23" t="str">
        <f>VLOOKUP(A355,$A$362:$E$715,2,FALSE)</f>
        <v>Forth and Endrick</v>
      </c>
      <c r="C355" s="23">
        <f>VLOOKUP($B355,$B$362:$E$715,2,FALSE)</f>
        <v>18</v>
      </c>
      <c r="D355" s="23">
        <f>VLOOKUP($B355,$B$362:$E$715,3,FALSE)</f>
        <v>0</v>
      </c>
      <c r="E355" s="13">
        <f>VLOOKUP($B355,$B$362:$E$715,4,FALSE)</f>
        <v>6.5000000000010005E-8</v>
      </c>
      <c r="J355" s="3"/>
    </row>
    <row r="356" spans="1:10">
      <c r="A356" s="3">
        <v>352</v>
      </c>
      <c r="B356" s="23" t="str">
        <f>VLOOKUP(A356,$A$362:$E$715,2,FALSE)</f>
        <v>Dunblane and Bridge of Allan</v>
      </c>
      <c r="C356" s="23">
        <f>VLOOKUP($B356,$B$362:$E$715,2,FALSE)</f>
        <v>19</v>
      </c>
      <c r="D356" s="23">
        <f>VLOOKUP($B356,$B$362:$E$715,3,FALSE)</f>
        <v>0</v>
      </c>
      <c r="E356" s="13">
        <f>VLOOKUP($B356,$B$362:$E$715,4,FALSE)</f>
        <v>6.4000000000009996E-8</v>
      </c>
      <c r="J356" s="3"/>
    </row>
    <row r="357" spans="1:10">
      <c r="A357" s="3">
        <v>353</v>
      </c>
      <c r="B357" s="23" t="str">
        <f>VLOOKUP(A357,$A$362:$E$715,2,FALSE)</f>
        <v>Kinross-shire</v>
      </c>
      <c r="C357" s="23">
        <f>VLOOKUP($B357,$B$362:$E$715,2,FALSE)</f>
        <v>16</v>
      </c>
      <c r="D357" s="23">
        <f>VLOOKUP($B357,$B$362:$E$715,3,FALSE)</f>
        <v>0</v>
      </c>
      <c r="E357" s="13">
        <f>VLOOKUP($B357,$B$362:$E$715,4,FALSE)</f>
        <v>4.9000000000011E-8</v>
      </c>
      <c r="J357" s="3"/>
    </row>
    <row r="358" spans="1:10">
      <c r="A358" s="3">
        <v>354</v>
      </c>
      <c r="B358" s="23" t="str">
        <f>VLOOKUP(A358,$A$362:$E$715,2,FALSE)</f>
        <v>Stepps</v>
      </c>
      <c r="C358" s="23">
        <f>VLOOKUP($B358,$B$362:$E$715,2,FALSE)</f>
        <v>13</v>
      </c>
      <c r="D358" s="23">
        <f>VLOOKUP($B358,$B$362:$E$715,3,FALSE)</f>
        <v>0</v>
      </c>
      <c r="E358" s="13">
        <f>VLOOKUP($B358,$B$362:$E$715,4,FALSE)</f>
        <v>4.7000000000011002E-8</v>
      </c>
      <c r="J358" s="3"/>
    </row>
    <row r="359" spans="1:10">
      <c r="E359" s="4"/>
      <c r="J359" s="3"/>
    </row>
    <row r="360" spans="1:10">
      <c r="E360" s="4"/>
      <c r="J360" s="3"/>
    </row>
    <row r="362" spans="1:10" hidden="1">
      <c r="A362" s="3">
        <f>RANK(E362,$E$362:$E$715)</f>
        <v>174</v>
      </c>
      <c r="B362" s="3" t="s">
        <v>14620</v>
      </c>
      <c r="C362" s="3">
        <f>COUNTIF(SIMD2020!E:E,'MMW Analysis'!B362)</f>
        <v>19</v>
      </c>
      <c r="D362" s="3">
        <f>COUNTIFS(SIMD2020!E:E,'MMW Analysis'!B362,SIMD2020!R:R,"&lt;="&amp;VLOOKUP(D$4,$I$6:$K$12,3,FALSE), SIMD2020!R:R,"&gt;"&amp;VLOOKUP(D$4,$I$6:$K$12,2,FALSE))</f>
        <v>2</v>
      </c>
      <c r="E362" s="7">
        <f t="shared" ref="E362:E425" si="0">(D362/C362)+F362</f>
        <v>0.10526355789473683</v>
      </c>
      <c r="F362" s="3">
        <v>3.9999999999999998E-7</v>
      </c>
      <c r="I362" s="6"/>
      <c r="J362" s="3"/>
    </row>
    <row r="363" spans="1:10" hidden="1">
      <c r="A363" s="3">
        <f>RANK(E363,$E$362:$E$715)</f>
        <v>98</v>
      </c>
      <c r="B363" s="3" t="s">
        <v>14627</v>
      </c>
      <c r="C363" s="3">
        <f>COUNTIF(SIMD2020!E:E,'MMW Analysis'!B363)</f>
        <v>22</v>
      </c>
      <c r="D363" s="3">
        <f>COUNTIFS(SIMD2020!E:E,'MMW Analysis'!B363,SIMD2020!R:R,"&lt;="&amp;VLOOKUP(D$4,$I$6:$K$12,3,FALSE), SIMD2020!R:R,"&gt;"&amp;VLOOKUP(D$4,$I$6:$K$12,2,FALSE))</f>
        <v>6</v>
      </c>
      <c r="E363" s="7">
        <f t="shared" si="0"/>
        <v>0.27272767172727269</v>
      </c>
      <c r="F363" s="3">
        <v>3.9900000000000001E-7</v>
      </c>
      <c r="I363" s="6"/>
      <c r="J363" s="3"/>
    </row>
    <row r="364" spans="1:10" hidden="1">
      <c r="A364" s="3">
        <f>RANK(E364,$E$362:$E$715)</f>
        <v>129</v>
      </c>
      <c r="B364" s="3" t="s">
        <v>14625</v>
      </c>
      <c r="C364" s="3">
        <f>COUNTIF(SIMD2020!E:E,'MMW Analysis'!B364)</f>
        <v>21</v>
      </c>
      <c r="D364" s="3">
        <f>COUNTIFS(SIMD2020!E:E,'MMW Analysis'!B364,SIMD2020!R:R,"&lt;="&amp;VLOOKUP(D$4,$I$6:$K$12,3,FALSE), SIMD2020!R:R,"&gt;"&amp;VLOOKUP(D$4,$I$6:$K$12,2,FALSE))</f>
        <v>4</v>
      </c>
      <c r="E364" s="7">
        <f t="shared" si="0"/>
        <v>0.19047658847619048</v>
      </c>
      <c r="F364" s="3">
        <v>3.9799999999999999E-7</v>
      </c>
      <c r="I364" s="6"/>
      <c r="J364" s="3"/>
    </row>
    <row r="365" spans="1:10" hidden="1">
      <c r="A365" s="3">
        <f>RANK(E365,$E$362:$E$715)</f>
        <v>70</v>
      </c>
      <c r="B365" s="3" t="s">
        <v>14626</v>
      </c>
      <c r="C365" s="3">
        <f>COUNTIF(SIMD2020!E:E,'MMW Analysis'!B365)</f>
        <v>17</v>
      </c>
      <c r="D365" s="3">
        <f>COUNTIFS(SIMD2020!E:E,'MMW Analysis'!B365,SIMD2020!R:R,"&lt;="&amp;VLOOKUP(D$4,$I$6:$K$12,3,FALSE), SIMD2020!R:R,"&gt;"&amp;VLOOKUP(D$4,$I$6:$K$12,2,FALSE))</f>
        <v>6</v>
      </c>
      <c r="E365" s="7">
        <f t="shared" si="0"/>
        <v>0.35294157347058824</v>
      </c>
      <c r="F365" s="3">
        <v>3.9700000000000002E-7</v>
      </c>
      <c r="I365" s="6"/>
      <c r="J365" s="3"/>
    </row>
    <row r="366" spans="1:10" hidden="1">
      <c r="A366" s="3">
        <f>RANK(E366,$E$362:$E$715)</f>
        <v>205</v>
      </c>
      <c r="B366" s="3" t="s">
        <v>14621</v>
      </c>
      <c r="C366" s="3">
        <f>COUNTIF(SIMD2020!E:E,'MMW Analysis'!B366)</f>
        <v>18</v>
      </c>
      <c r="D366" s="3">
        <f>COUNTIFS(SIMD2020!E:E,'MMW Analysis'!B366,SIMD2020!R:R,"&lt;="&amp;VLOOKUP(D$4,$I$6:$K$12,3,FALSE), SIMD2020!R:R,"&gt;"&amp;VLOOKUP(D$4,$I$6:$K$12,2,FALSE))</f>
        <v>1</v>
      </c>
      <c r="E366" s="7">
        <f t="shared" si="0"/>
        <v>5.5555951555555552E-2</v>
      </c>
      <c r="F366" s="3">
        <v>3.96E-7</v>
      </c>
      <c r="I366" s="6"/>
      <c r="J366" s="3"/>
    </row>
    <row r="367" spans="1:10" hidden="1">
      <c r="A367" s="3">
        <f>RANK(E367,$E$362:$E$715)</f>
        <v>227</v>
      </c>
      <c r="B367" s="3" t="s">
        <v>14623</v>
      </c>
      <c r="C367" s="3">
        <f>COUNTIF(SIMD2020!E:E,'MMW Analysis'!B367)</f>
        <v>24</v>
      </c>
      <c r="D367" s="3">
        <f>COUNTIFS(SIMD2020!E:E,'MMW Analysis'!B367,SIMD2020!R:R,"&lt;="&amp;VLOOKUP(D$4,$I$6:$K$12,3,FALSE), SIMD2020!R:R,"&gt;"&amp;VLOOKUP(D$4,$I$6:$K$12,2,FALSE))</f>
        <v>1</v>
      </c>
      <c r="E367" s="7">
        <f t="shared" si="0"/>
        <v>4.1667061666666665E-2</v>
      </c>
      <c r="F367" s="3">
        <v>3.9499999999999998E-7</v>
      </c>
      <c r="I367" s="6"/>
      <c r="J367" s="3"/>
    </row>
    <row r="368" spans="1:10" hidden="1">
      <c r="A368" s="3">
        <f>RANK(E368,$E$362:$E$715)</f>
        <v>235</v>
      </c>
      <c r="B368" s="3" t="s">
        <v>13919</v>
      </c>
      <c r="C368" s="3">
        <f>COUNTIF(SIMD2020!E:E,'MMW Analysis'!B368)</f>
        <v>20</v>
      </c>
      <c r="D368" s="3">
        <f>COUNTIFS(SIMD2020!E:E,'MMW Analysis'!B368,SIMD2020!R:R,"&lt;="&amp;VLOOKUP(D$4,$I$6:$K$12,3,FALSE), SIMD2020!R:R,"&gt;"&amp;VLOOKUP(D$4,$I$6:$K$12,2,FALSE))</f>
        <v>0</v>
      </c>
      <c r="E368" s="7">
        <f t="shared" si="0"/>
        <v>3.9400000000000001E-7</v>
      </c>
      <c r="F368" s="3">
        <v>3.9400000000000001E-7</v>
      </c>
      <c r="I368" s="6"/>
      <c r="J368" s="3"/>
    </row>
    <row r="369" spans="1:10" hidden="1">
      <c r="A369" s="3">
        <f>RANK(E369,$E$362:$E$715)</f>
        <v>236</v>
      </c>
      <c r="B369" s="3" t="s">
        <v>14619</v>
      </c>
      <c r="C369" s="3">
        <f>COUNTIF(SIMD2020!E:E,'MMW Analysis'!B369)</f>
        <v>23</v>
      </c>
      <c r="D369" s="3">
        <f>COUNTIFS(SIMD2020!E:E,'MMW Analysis'!B369,SIMD2020!R:R,"&lt;="&amp;VLOOKUP(D$4,$I$6:$K$12,3,FALSE), SIMD2020!R:R,"&gt;"&amp;VLOOKUP(D$4,$I$6:$K$12,2,FALSE))</f>
        <v>0</v>
      </c>
      <c r="E369" s="7">
        <f t="shared" si="0"/>
        <v>3.9299999999999999E-7</v>
      </c>
      <c r="F369" s="3">
        <v>3.9299999999999999E-7</v>
      </c>
      <c r="I369" s="6"/>
      <c r="J369" s="3"/>
    </row>
    <row r="370" spans="1:10" hidden="1">
      <c r="A370" s="3">
        <f>RANK(E370,$E$362:$E$715)</f>
        <v>237</v>
      </c>
      <c r="B370" s="3" t="s">
        <v>14618</v>
      </c>
      <c r="C370" s="3">
        <f>COUNTIF(SIMD2020!E:E,'MMW Analysis'!B370)</f>
        <v>19</v>
      </c>
      <c r="D370" s="3">
        <f>COUNTIFS(SIMD2020!E:E,'MMW Analysis'!B370,SIMD2020!R:R,"&lt;="&amp;VLOOKUP(D$4,$I$6:$K$12,3,FALSE), SIMD2020!R:R,"&gt;"&amp;VLOOKUP(D$4,$I$6:$K$12,2,FALSE))</f>
        <v>0</v>
      </c>
      <c r="E370" s="7">
        <f t="shared" si="0"/>
        <v>3.9200000000000002E-7</v>
      </c>
      <c r="F370" s="3">
        <v>3.9200000000000002E-7</v>
      </c>
      <c r="I370" s="6"/>
      <c r="J370" s="3"/>
    </row>
    <row r="371" spans="1:10" hidden="1">
      <c r="A371" s="3">
        <f>RANK(E371,$E$362:$E$715)</f>
        <v>96</v>
      </c>
      <c r="B371" s="3" t="s">
        <v>14622</v>
      </c>
      <c r="C371" s="3">
        <f>COUNTIF(SIMD2020!E:E,'MMW Analysis'!B371)</f>
        <v>28</v>
      </c>
      <c r="D371" s="3">
        <f>COUNTIFS(SIMD2020!E:E,'MMW Analysis'!B371,SIMD2020!R:R,"&lt;="&amp;VLOOKUP(D$4,$I$6:$K$12,3,FALSE), SIMD2020!R:R,"&gt;"&amp;VLOOKUP(D$4,$I$6:$K$12,2,FALSE))</f>
        <v>8</v>
      </c>
      <c r="E371" s="7">
        <f t="shared" si="0"/>
        <v>0.28571467671428569</v>
      </c>
      <c r="F371" s="3">
        <v>3.9099999999999999E-7</v>
      </c>
      <c r="I371" s="6"/>
      <c r="J371" s="3"/>
    </row>
    <row r="372" spans="1:10" hidden="1">
      <c r="A372" s="3">
        <f>RANK(E372,$E$362:$E$715)</f>
        <v>216</v>
      </c>
      <c r="B372" s="3" t="s">
        <v>14624</v>
      </c>
      <c r="C372" s="3">
        <f>COUNTIF(SIMD2020!E:E,'MMW Analysis'!B372)</f>
        <v>21</v>
      </c>
      <c r="D372" s="3">
        <f>COUNTIFS(SIMD2020!E:E,'MMW Analysis'!B372,SIMD2020!R:R,"&lt;="&amp;VLOOKUP(D$4,$I$6:$K$12,3,FALSE), SIMD2020!R:R,"&gt;"&amp;VLOOKUP(D$4,$I$6:$K$12,2,FALSE))</f>
        <v>1</v>
      </c>
      <c r="E372" s="7">
        <f t="shared" si="0"/>
        <v>4.7619437619047619E-2</v>
      </c>
      <c r="F372" s="3">
        <v>3.9000000000000002E-7</v>
      </c>
      <c r="I372" s="6"/>
      <c r="J372" s="3"/>
    </row>
    <row r="373" spans="1:10" hidden="1">
      <c r="A373" s="3">
        <f>RANK(E373,$E$362:$E$715)</f>
        <v>238</v>
      </c>
      <c r="B373" s="3" t="s">
        <v>13933</v>
      </c>
      <c r="C373" s="3">
        <f>COUNTIF(SIMD2020!E:E,'MMW Analysis'!B373)</f>
        <v>14</v>
      </c>
      <c r="D373" s="3">
        <f>COUNTIFS(SIMD2020!E:E,'MMW Analysis'!B373,SIMD2020!R:R,"&lt;="&amp;VLOOKUP(D$4,$I$6:$K$12,3,FALSE), SIMD2020!R:R,"&gt;"&amp;VLOOKUP(D$4,$I$6:$K$12,2,FALSE))</f>
        <v>0</v>
      </c>
      <c r="E373" s="7">
        <f t="shared" si="0"/>
        <v>3.89E-7</v>
      </c>
      <c r="F373" s="3">
        <v>3.89E-7</v>
      </c>
      <c r="I373" s="6"/>
      <c r="J373" s="3"/>
    </row>
    <row r="374" spans="1:10" hidden="1">
      <c r="A374" s="3">
        <f>RANK(E374,$E$362:$E$715)</f>
        <v>239</v>
      </c>
      <c r="B374" s="3" t="s">
        <v>13934</v>
      </c>
      <c r="C374" s="3">
        <f>COUNTIF(SIMD2020!E:E,'MMW Analysis'!B374)</f>
        <v>12</v>
      </c>
      <c r="D374" s="3">
        <f>COUNTIFS(SIMD2020!E:E,'MMW Analysis'!B374,SIMD2020!R:R,"&lt;="&amp;VLOOKUP(D$4,$I$6:$K$12,3,FALSE), SIMD2020!R:R,"&gt;"&amp;VLOOKUP(D$4,$I$6:$K$12,2,FALSE))</f>
        <v>0</v>
      </c>
      <c r="E374" s="7">
        <f t="shared" si="0"/>
        <v>3.8799999999999998E-7</v>
      </c>
      <c r="F374" s="3">
        <v>3.8799999999999998E-7</v>
      </c>
      <c r="I374" s="6"/>
      <c r="J374" s="3"/>
    </row>
    <row r="375" spans="1:10" hidden="1">
      <c r="A375" s="3">
        <f>RANK(E375,$E$362:$E$715)</f>
        <v>117</v>
      </c>
      <c r="B375" s="3" t="s">
        <v>13937</v>
      </c>
      <c r="C375" s="3">
        <f>COUNTIF(SIMD2020!E:E,'MMW Analysis'!B375)</f>
        <v>22</v>
      </c>
      <c r="D375" s="3">
        <f>COUNTIFS(SIMD2020!E:E,'MMW Analysis'!B375,SIMD2020!R:R,"&lt;="&amp;VLOOKUP(D$4,$I$6:$K$12,3,FALSE), SIMD2020!R:R,"&gt;"&amp;VLOOKUP(D$4,$I$6:$K$12,2,FALSE))</f>
        <v>5</v>
      </c>
      <c r="E375" s="7">
        <f t="shared" si="0"/>
        <v>0.22727311427272726</v>
      </c>
      <c r="F375" s="3">
        <v>3.8700000000000001E-7</v>
      </c>
      <c r="I375" s="6"/>
      <c r="J375" s="3"/>
    </row>
    <row r="376" spans="1:10" hidden="1">
      <c r="A376" s="3">
        <f>RANK(E376,$E$362:$E$715)</f>
        <v>240</v>
      </c>
      <c r="B376" s="3" t="s">
        <v>13931</v>
      </c>
      <c r="C376" s="3">
        <f>COUNTIF(SIMD2020!E:E,'MMW Analysis'!B376)</f>
        <v>20</v>
      </c>
      <c r="D376" s="3">
        <f>COUNTIFS(SIMD2020!E:E,'MMW Analysis'!B376,SIMD2020!R:R,"&lt;="&amp;VLOOKUP(D$4,$I$6:$K$12,3,FALSE), SIMD2020!R:R,"&gt;"&amp;VLOOKUP(D$4,$I$6:$K$12,2,FALSE))</f>
        <v>0</v>
      </c>
      <c r="E376" s="7">
        <f t="shared" si="0"/>
        <v>3.8599999999999999E-7</v>
      </c>
      <c r="F376" s="3">
        <v>3.8599999999999999E-7</v>
      </c>
      <c r="I376" s="6"/>
      <c r="J376" s="3"/>
    </row>
    <row r="377" spans="1:10" hidden="1">
      <c r="A377" s="3">
        <f>RANK(E377,$E$362:$E$715)</f>
        <v>124</v>
      </c>
      <c r="B377" s="3" t="s">
        <v>13936</v>
      </c>
      <c r="C377" s="3">
        <f>COUNTIF(SIMD2020!E:E,'MMW Analysis'!B377)</f>
        <v>19</v>
      </c>
      <c r="D377" s="3">
        <f>COUNTIFS(SIMD2020!E:E,'MMW Analysis'!B377,SIMD2020!R:R,"&lt;="&amp;VLOOKUP(D$4,$I$6:$K$12,3,FALSE), SIMD2020!R:R,"&gt;"&amp;VLOOKUP(D$4,$I$6:$K$12,2,FALSE))</f>
        <v>4</v>
      </c>
      <c r="E377" s="7">
        <f t="shared" si="0"/>
        <v>0.21052670078947366</v>
      </c>
      <c r="F377" s="3">
        <v>3.8500000000000002E-7</v>
      </c>
      <c r="I377" s="6"/>
      <c r="J377" s="3"/>
    </row>
    <row r="378" spans="1:10" hidden="1">
      <c r="A378" s="3">
        <f>RANK(E378,$E$362:$E$715)</f>
        <v>241</v>
      </c>
      <c r="B378" s="3" t="s">
        <v>13935</v>
      </c>
      <c r="C378" s="3">
        <f>COUNTIF(SIMD2020!E:E,'MMW Analysis'!B378)</f>
        <v>17</v>
      </c>
      <c r="D378" s="3">
        <f>COUNTIFS(SIMD2020!E:E,'MMW Analysis'!B378,SIMD2020!R:R,"&lt;="&amp;VLOOKUP(D$4,$I$6:$K$12,3,FALSE), SIMD2020!R:R,"&gt;"&amp;VLOOKUP(D$4,$I$6:$K$12,2,FALSE))</f>
        <v>0</v>
      </c>
      <c r="E378" s="7">
        <f t="shared" si="0"/>
        <v>3.84E-7</v>
      </c>
      <c r="F378" s="3">
        <v>3.84E-7</v>
      </c>
      <c r="I378" s="6"/>
      <c r="J378" s="3"/>
    </row>
    <row r="379" spans="1:10" hidden="1">
      <c r="A379" s="3">
        <f>RANK(E379,$E$362:$E$715)</f>
        <v>242</v>
      </c>
      <c r="B379" s="3" t="s">
        <v>13932</v>
      </c>
      <c r="C379" s="3">
        <f>COUNTIF(SIMD2020!E:E,'MMW Analysis'!B379)</f>
        <v>18</v>
      </c>
      <c r="D379" s="3">
        <f>COUNTIFS(SIMD2020!E:E,'MMW Analysis'!B379,SIMD2020!R:R,"&lt;="&amp;VLOOKUP(D$4,$I$6:$K$12,3,FALSE), SIMD2020!R:R,"&gt;"&amp;VLOOKUP(D$4,$I$6:$K$12,2,FALSE))</f>
        <v>0</v>
      </c>
      <c r="E379" s="7">
        <f t="shared" si="0"/>
        <v>3.8300000000000098E-7</v>
      </c>
      <c r="F379" s="3">
        <v>3.8300000000000098E-7</v>
      </c>
      <c r="I379" s="6"/>
      <c r="J379" s="3"/>
    </row>
    <row r="380" spans="1:10" hidden="1">
      <c r="A380" s="3">
        <f>RANK(E380,$E$362:$E$715)</f>
        <v>243</v>
      </c>
      <c r="B380" s="3" t="s">
        <v>13929</v>
      </c>
      <c r="C380" s="3">
        <f>COUNTIF(SIMD2020!E:E,'MMW Analysis'!B380)</f>
        <v>19</v>
      </c>
      <c r="D380" s="3">
        <f>COUNTIFS(SIMD2020!E:E,'MMW Analysis'!B380,SIMD2020!R:R,"&lt;="&amp;VLOOKUP(D$4,$I$6:$K$12,3,FALSE), SIMD2020!R:R,"&gt;"&amp;VLOOKUP(D$4,$I$6:$K$12,2,FALSE))</f>
        <v>0</v>
      </c>
      <c r="E380" s="7">
        <f t="shared" si="0"/>
        <v>3.8200000000000101E-7</v>
      </c>
      <c r="F380" s="3">
        <v>3.8200000000000101E-7</v>
      </c>
      <c r="I380" s="6"/>
      <c r="J380" s="3"/>
    </row>
    <row r="381" spans="1:10" hidden="1">
      <c r="A381" s="3">
        <f>RANK(E381,$E$362:$E$715)</f>
        <v>244</v>
      </c>
      <c r="B381" s="3" t="s">
        <v>13930</v>
      </c>
      <c r="C381" s="3">
        <f>COUNTIF(SIMD2020!E:E,'MMW Analysis'!B381)</f>
        <v>19</v>
      </c>
      <c r="D381" s="3">
        <f>COUNTIFS(SIMD2020!E:E,'MMW Analysis'!B381,SIMD2020!R:R,"&lt;="&amp;VLOOKUP(D$4,$I$6:$K$12,3,FALSE), SIMD2020!R:R,"&gt;"&amp;VLOOKUP(D$4,$I$6:$K$12,2,FALSE))</f>
        <v>0</v>
      </c>
      <c r="E381" s="7">
        <f t="shared" si="0"/>
        <v>3.8100000000000099E-7</v>
      </c>
      <c r="F381" s="3">
        <v>3.8100000000000099E-7</v>
      </c>
      <c r="I381" s="6"/>
      <c r="J381" s="3"/>
    </row>
    <row r="382" spans="1:10" hidden="1">
      <c r="A382" s="3">
        <f>RANK(E382,$E$362:$E$715)</f>
        <v>245</v>
      </c>
      <c r="B382" s="3" t="s">
        <v>13926</v>
      </c>
      <c r="C382" s="3">
        <f>COUNTIF(SIMD2020!E:E,'MMW Analysis'!B382)</f>
        <v>13</v>
      </c>
      <c r="D382" s="3">
        <f>COUNTIFS(SIMD2020!E:E,'MMW Analysis'!B382,SIMD2020!R:R,"&lt;="&amp;VLOOKUP(D$4,$I$6:$K$12,3,FALSE), SIMD2020!R:R,"&gt;"&amp;VLOOKUP(D$4,$I$6:$K$12,2,FALSE))</f>
        <v>0</v>
      </c>
      <c r="E382" s="7">
        <f t="shared" si="0"/>
        <v>3.8000000000000102E-7</v>
      </c>
      <c r="F382" s="3">
        <v>3.8000000000000102E-7</v>
      </c>
      <c r="I382" s="6"/>
      <c r="J382" s="3"/>
    </row>
    <row r="383" spans="1:10" hidden="1">
      <c r="A383" s="3">
        <f>RANK(E383,$E$362:$E$715)</f>
        <v>246</v>
      </c>
      <c r="B383" s="3" t="s">
        <v>13927</v>
      </c>
      <c r="C383" s="3">
        <f>COUNTIF(SIMD2020!E:E,'MMW Analysis'!B383)</f>
        <v>20</v>
      </c>
      <c r="D383" s="3">
        <f>COUNTIFS(SIMD2020!E:E,'MMW Analysis'!B383,SIMD2020!R:R,"&lt;="&amp;VLOOKUP(D$4,$I$6:$K$12,3,FALSE), SIMD2020!R:R,"&gt;"&amp;VLOOKUP(D$4,$I$6:$K$12,2,FALSE))</f>
        <v>0</v>
      </c>
      <c r="E383" s="7">
        <f t="shared" si="0"/>
        <v>3.79000000000001E-7</v>
      </c>
      <c r="F383" s="3">
        <v>3.79000000000001E-7</v>
      </c>
      <c r="I383" s="6"/>
      <c r="J383" s="3"/>
    </row>
    <row r="384" spans="1:10" hidden="1">
      <c r="A384" s="3">
        <f>RANK(E384,$E$362:$E$715)</f>
        <v>247</v>
      </c>
      <c r="B384" s="3" t="s">
        <v>13928</v>
      </c>
      <c r="C384" s="3">
        <f>COUNTIF(SIMD2020!E:E,'MMW Analysis'!B384)</f>
        <v>18</v>
      </c>
      <c r="D384" s="3">
        <f>COUNTIFS(SIMD2020!E:E,'MMW Analysis'!B384,SIMD2020!R:R,"&lt;="&amp;VLOOKUP(D$4,$I$6:$K$12,3,FALSE), SIMD2020!R:R,"&gt;"&amp;VLOOKUP(D$4,$I$6:$K$12,2,FALSE))</f>
        <v>0</v>
      </c>
      <c r="E384" s="7">
        <f t="shared" si="0"/>
        <v>3.7800000000000098E-7</v>
      </c>
      <c r="F384" s="3">
        <v>3.7800000000000098E-7</v>
      </c>
      <c r="I384" s="6"/>
      <c r="J384" s="3"/>
    </row>
    <row r="385" spans="1:10" hidden="1">
      <c r="A385" s="3">
        <f>RANK(E385,$E$362:$E$715)</f>
        <v>248</v>
      </c>
      <c r="B385" s="3" t="s">
        <v>13925</v>
      </c>
      <c r="C385" s="3">
        <f>COUNTIF(SIMD2020!E:E,'MMW Analysis'!B385)</f>
        <v>21</v>
      </c>
      <c r="D385" s="3">
        <f>COUNTIFS(SIMD2020!E:E,'MMW Analysis'!B385,SIMD2020!R:R,"&lt;="&amp;VLOOKUP(D$4,$I$6:$K$12,3,FALSE), SIMD2020!R:R,"&gt;"&amp;VLOOKUP(D$4,$I$6:$K$12,2,FALSE))</f>
        <v>0</v>
      </c>
      <c r="E385" s="7">
        <f t="shared" si="0"/>
        <v>3.7700000000000101E-7</v>
      </c>
      <c r="F385" s="3">
        <v>3.7700000000000101E-7</v>
      </c>
      <c r="I385" s="6"/>
      <c r="J385" s="3"/>
    </row>
    <row r="386" spans="1:10" hidden="1">
      <c r="A386" s="3">
        <f>RANK(E386,$E$362:$E$715)</f>
        <v>249</v>
      </c>
      <c r="B386" s="3" t="s">
        <v>14704</v>
      </c>
      <c r="C386" s="3">
        <f>COUNTIF(SIMD2020!E:E,'MMW Analysis'!B386)</f>
        <v>22</v>
      </c>
      <c r="D386" s="3">
        <f>COUNTIFS(SIMD2020!E:E,'MMW Analysis'!B386,SIMD2020!R:R,"&lt;="&amp;VLOOKUP(D$4,$I$6:$K$12,3,FALSE), SIMD2020!R:R,"&gt;"&amp;VLOOKUP(D$4,$I$6:$K$12,2,FALSE))</f>
        <v>0</v>
      </c>
      <c r="E386" s="7">
        <f t="shared" si="0"/>
        <v>3.7600000000000098E-7</v>
      </c>
      <c r="F386" s="3">
        <v>3.7600000000000098E-7</v>
      </c>
      <c r="I386" s="6"/>
      <c r="J386" s="3"/>
    </row>
    <row r="387" spans="1:10" hidden="1">
      <c r="A387" s="3">
        <f>RANK(E387,$E$362:$E$715)</f>
        <v>250</v>
      </c>
      <c r="B387" s="3" t="s">
        <v>14691</v>
      </c>
      <c r="C387" s="3">
        <f>COUNTIF(SIMD2020!E:E,'MMW Analysis'!B387)</f>
        <v>15</v>
      </c>
      <c r="D387" s="3">
        <f>COUNTIFS(SIMD2020!E:E,'MMW Analysis'!B387,SIMD2020!R:R,"&lt;="&amp;VLOOKUP(D$4,$I$6:$K$12,3,FALSE), SIMD2020!R:R,"&gt;"&amp;VLOOKUP(D$4,$I$6:$K$12,2,FALSE))</f>
        <v>0</v>
      </c>
      <c r="E387" s="7">
        <f t="shared" si="0"/>
        <v>3.7500000000000102E-7</v>
      </c>
      <c r="F387" s="3">
        <v>3.7500000000000102E-7</v>
      </c>
      <c r="I387" s="6"/>
      <c r="J387" s="3"/>
    </row>
    <row r="388" spans="1:10" hidden="1">
      <c r="A388" s="3">
        <f>RANK(E388,$E$362:$E$715)</f>
        <v>251</v>
      </c>
      <c r="B388" s="3" t="s">
        <v>13921</v>
      </c>
      <c r="C388" s="3">
        <f>COUNTIF(SIMD2020!E:E,'MMW Analysis'!B388)</f>
        <v>16</v>
      </c>
      <c r="D388" s="3">
        <f>COUNTIFS(SIMD2020!E:E,'MMW Analysis'!B388,SIMD2020!R:R,"&lt;="&amp;VLOOKUP(D$4,$I$6:$K$12,3,FALSE), SIMD2020!R:R,"&gt;"&amp;VLOOKUP(D$4,$I$6:$K$12,2,FALSE))</f>
        <v>0</v>
      </c>
      <c r="E388" s="7">
        <f t="shared" si="0"/>
        <v>3.7400000000000099E-7</v>
      </c>
      <c r="F388" s="3">
        <v>3.7400000000000099E-7</v>
      </c>
      <c r="I388" s="6"/>
      <c r="J388" s="3"/>
    </row>
    <row r="389" spans="1:10" hidden="1">
      <c r="A389" s="3">
        <f>RANK(E389,$E$362:$E$715)</f>
        <v>252</v>
      </c>
      <c r="B389" s="3" t="s">
        <v>13924</v>
      </c>
      <c r="C389" s="3">
        <f>COUNTIF(SIMD2020!E:E,'MMW Analysis'!B389)</f>
        <v>17</v>
      </c>
      <c r="D389" s="3">
        <f>COUNTIFS(SIMD2020!E:E,'MMW Analysis'!B389,SIMD2020!R:R,"&lt;="&amp;VLOOKUP(D$4,$I$6:$K$12,3,FALSE), SIMD2020!R:R,"&gt;"&amp;VLOOKUP(D$4,$I$6:$K$12,2,FALSE))</f>
        <v>0</v>
      </c>
      <c r="E389" s="7">
        <f t="shared" si="0"/>
        <v>3.7300000000000102E-7</v>
      </c>
      <c r="F389" s="3">
        <v>3.7300000000000102E-7</v>
      </c>
      <c r="I389" s="6"/>
      <c r="J389" s="3"/>
    </row>
    <row r="390" spans="1:10" hidden="1">
      <c r="A390" s="3">
        <f>RANK(E390,$E$362:$E$715)</f>
        <v>253</v>
      </c>
      <c r="B390" s="3" t="s">
        <v>13923</v>
      </c>
      <c r="C390" s="3">
        <f>COUNTIF(SIMD2020!E:E,'MMW Analysis'!B390)</f>
        <v>20</v>
      </c>
      <c r="D390" s="3">
        <f>COUNTIFS(SIMD2020!E:E,'MMW Analysis'!B390,SIMD2020!R:R,"&lt;="&amp;VLOOKUP(D$4,$I$6:$K$12,3,FALSE), SIMD2020!R:R,"&gt;"&amp;VLOOKUP(D$4,$I$6:$K$12,2,FALSE))</f>
        <v>0</v>
      </c>
      <c r="E390" s="7">
        <f t="shared" si="0"/>
        <v>3.72000000000001E-7</v>
      </c>
      <c r="F390" s="3">
        <v>3.72000000000001E-7</v>
      </c>
      <c r="I390" s="6"/>
      <c r="J390" s="3"/>
    </row>
    <row r="391" spans="1:10" hidden="1">
      <c r="A391" s="3">
        <f>RANK(E391,$E$362:$E$715)</f>
        <v>254</v>
      </c>
      <c r="B391" s="3" t="s">
        <v>13922</v>
      </c>
      <c r="C391" s="3">
        <f>COUNTIF(SIMD2020!E:E,'MMW Analysis'!B391)</f>
        <v>18</v>
      </c>
      <c r="D391" s="3">
        <f>COUNTIFS(SIMD2020!E:E,'MMW Analysis'!B391,SIMD2020!R:R,"&lt;="&amp;VLOOKUP(D$4,$I$6:$K$12,3,FALSE), SIMD2020!R:R,"&gt;"&amp;VLOOKUP(D$4,$I$6:$K$12,2,FALSE))</f>
        <v>0</v>
      </c>
      <c r="E391" s="7">
        <f t="shared" si="0"/>
        <v>3.7100000000000098E-7</v>
      </c>
      <c r="F391" s="3">
        <v>3.7100000000000098E-7</v>
      </c>
      <c r="I391" s="6"/>
      <c r="J391" s="3"/>
    </row>
    <row r="392" spans="1:10" hidden="1">
      <c r="A392" s="3">
        <f>RANK(E392,$E$362:$E$715)</f>
        <v>198</v>
      </c>
      <c r="B392" s="3" t="s">
        <v>13944</v>
      </c>
      <c r="C392" s="3">
        <f>COUNTIF(SIMD2020!E:E,'MMW Analysis'!B392)</f>
        <v>16</v>
      </c>
      <c r="D392" s="3">
        <f>COUNTIFS(SIMD2020!E:E,'MMW Analysis'!B392,SIMD2020!R:R,"&lt;="&amp;VLOOKUP(D$4,$I$6:$K$12,3,FALSE), SIMD2020!R:R,"&gt;"&amp;VLOOKUP(D$4,$I$6:$K$12,2,FALSE))</f>
        <v>1</v>
      </c>
      <c r="E392" s="7">
        <f t="shared" si="0"/>
        <v>6.250037E-2</v>
      </c>
      <c r="F392" s="3">
        <v>3.7000000000000101E-7</v>
      </c>
      <c r="I392" s="6"/>
      <c r="J392" s="3"/>
    </row>
    <row r="393" spans="1:10" hidden="1">
      <c r="A393" s="3">
        <f>RANK(E393,$E$362:$E$715)</f>
        <v>158</v>
      </c>
      <c r="B393" s="3" t="s">
        <v>13942</v>
      </c>
      <c r="C393" s="3">
        <f>COUNTIF(SIMD2020!E:E,'MMW Analysis'!B393)</f>
        <v>15</v>
      </c>
      <c r="D393" s="3">
        <f>COUNTIFS(SIMD2020!E:E,'MMW Analysis'!B393,SIMD2020!R:R,"&lt;="&amp;VLOOKUP(D$4,$I$6:$K$12,3,FALSE), SIMD2020!R:R,"&gt;"&amp;VLOOKUP(D$4,$I$6:$K$12,2,FALSE))</f>
        <v>2</v>
      </c>
      <c r="E393" s="7">
        <f t="shared" si="0"/>
        <v>0.13333370233333333</v>
      </c>
      <c r="F393" s="3">
        <v>3.6900000000000099E-7</v>
      </c>
      <c r="I393" s="6"/>
      <c r="J393" s="3"/>
    </row>
    <row r="394" spans="1:10" hidden="1">
      <c r="A394" s="3">
        <f>RANK(E394,$E$362:$E$715)</f>
        <v>217</v>
      </c>
      <c r="B394" s="3" t="s">
        <v>13943</v>
      </c>
      <c r="C394" s="3">
        <f>COUNTIF(SIMD2020!E:E,'MMW Analysis'!B394)</f>
        <v>21</v>
      </c>
      <c r="D394" s="3">
        <f>COUNTIFS(SIMD2020!E:E,'MMW Analysis'!B394,SIMD2020!R:R,"&lt;="&amp;VLOOKUP(D$4,$I$6:$K$12,3,FALSE), SIMD2020!R:R,"&gt;"&amp;VLOOKUP(D$4,$I$6:$K$12,2,FALSE))</f>
        <v>1</v>
      </c>
      <c r="E394" s="7">
        <f t="shared" si="0"/>
        <v>4.7619415619047617E-2</v>
      </c>
      <c r="F394" s="3">
        <v>3.6800000000000102E-7</v>
      </c>
      <c r="H394" s="6"/>
      <c r="J394" s="3"/>
    </row>
    <row r="395" spans="1:10" hidden="1">
      <c r="A395" s="3">
        <f>RANK(E395,$E$362:$E$715)</f>
        <v>255</v>
      </c>
      <c r="B395" s="3" t="s">
        <v>13938</v>
      </c>
      <c r="C395" s="3">
        <f>COUNTIF(SIMD2020!E:E,'MMW Analysis'!B395)</f>
        <v>23</v>
      </c>
      <c r="D395" s="3">
        <f>COUNTIFS(SIMD2020!E:E,'MMW Analysis'!B395,SIMD2020!R:R,"&lt;="&amp;VLOOKUP(D$4,$I$6:$K$12,3,FALSE), SIMD2020!R:R,"&gt;"&amp;VLOOKUP(D$4,$I$6:$K$12,2,FALSE))</f>
        <v>0</v>
      </c>
      <c r="E395" s="7">
        <f t="shared" si="0"/>
        <v>3.67000000000001E-7</v>
      </c>
      <c r="F395" s="3">
        <v>3.67000000000001E-7</v>
      </c>
      <c r="H395" s="6"/>
      <c r="J395" s="3"/>
    </row>
    <row r="396" spans="1:10" hidden="1">
      <c r="A396" s="3">
        <f>RANK(E396,$E$362:$E$715)</f>
        <v>256</v>
      </c>
      <c r="B396" s="3" t="s">
        <v>13939</v>
      </c>
      <c r="C396" s="3">
        <f>COUNTIF(SIMD2020!E:E,'MMW Analysis'!B396)</f>
        <v>18</v>
      </c>
      <c r="D396" s="3">
        <f>COUNTIFS(SIMD2020!E:E,'MMW Analysis'!B396,SIMD2020!R:R,"&lt;="&amp;VLOOKUP(D$4,$I$6:$K$12,3,FALSE), SIMD2020!R:R,"&gt;"&amp;VLOOKUP(D$4,$I$6:$K$12,2,FALSE))</f>
        <v>0</v>
      </c>
      <c r="E396" s="7">
        <f t="shared" si="0"/>
        <v>3.6600000000000097E-7</v>
      </c>
      <c r="F396" s="3">
        <v>3.6600000000000097E-7</v>
      </c>
      <c r="H396" s="6"/>
      <c r="J396" s="3"/>
    </row>
    <row r="397" spans="1:10" hidden="1">
      <c r="A397" s="3">
        <f>RANK(E397,$E$362:$E$715)</f>
        <v>224</v>
      </c>
      <c r="B397" s="3" t="s">
        <v>14692</v>
      </c>
      <c r="C397" s="3">
        <f>COUNTIF(SIMD2020!E:E,'MMW Analysis'!B397)</f>
        <v>23</v>
      </c>
      <c r="D397" s="3">
        <f>COUNTIFS(SIMD2020!E:E,'MMW Analysis'!B397,SIMD2020!R:R,"&lt;="&amp;VLOOKUP(D$4,$I$6:$K$12,3,FALSE), SIMD2020!R:R,"&gt;"&amp;VLOOKUP(D$4,$I$6:$K$12,2,FALSE))</f>
        <v>1</v>
      </c>
      <c r="E397" s="7">
        <f t="shared" si="0"/>
        <v>4.3478625869565218E-2</v>
      </c>
      <c r="F397" s="3">
        <v>3.6500000000000101E-7</v>
      </c>
      <c r="H397" s="6"/>
      <c r="J397" s="3"/>
    </row>
    <row r="398" spans="1:10" hidden="1">
      <c r="A398" s="3">
        <f>RANK(E398,$E$362:$E$715)</f>
        <v>41</v>
      </c>
      <c r="B398" s="3" t="s">
        <v>13940</v>
      </c>
      <c r="C398" s="3">
        <f>COUNTIF(SIMD2020!E:E,'MMW Analysis'!B398)</f>
        <v>18</v>
      </c>
      <c r="D398" s="3">
        <f>COUNTIFS(SIMD2020!E:E,'MMW Analysis'!B398,SIMD2020!R:R,"&lt;="&amp;VLOOKUP(D$4,$I$6:$K$12,3,FALSE), SIMD2020!R:R,"&gt;"&amp;VLOOKUP(D$4,$I$6:$K$12,2,FALSE))</f>
        <v>8</v>
      </c>
      <c r="E398" s="7">
        <f t="shared" si="0"/>
        <v>0.44444480844444439</v>
      </c>
      <c r="F398" s="3">
        <v>3.6400000000000098E-7</v>
      </c>
      <c r="H398" s="6"/>
      <c r="J398" s="3"/>
    </row>
    <row r="399" spans="1:10" hidden="1">
      <c r="A399" s="3">
        <f>RANK(E399,$E$362:$E$715)</f>
        <v>257</v>
      </c>
      <c r="B399" s="3" t="s">
        <v>13941</v>
      </c>
      <c r="C399" s="3">
        <f>COUNTIF(SIMD2020!E:E,'MMW Analysis'!B399)</f>
        <v>21</v>
      </c>
      <c r="D399" s="3">
        <f>COUNTIFS(SIMD2020!E:E,'MMW Analysis'!B399,SIMD2020!R:R,"&lt;="&amp;VLOOKUP(D$4,$I$6:$K$12,3,FALSE), SIMD2020!R:R,"&gt;"&amp;VLOOKUP(D$4,$I$6:$K$12,2,FALSE))</f>
        <v>0</v>
      </c>
      <c r="E399" s="7">
        <f t="shared" si="0"/>
        <v>3.6300000000000101E-7</v>
      </c>
      <c r="F399" s="3">
        <v>3.6300000000000101E-7</v>
      </c>
      <c r="H399" s="6"/>
      <c r="J399" s="3"/>
    </row>
    <row r="400" spans="1:10" hidden="1">
      <c r="A400" s="3">
        <f>RANK(E400,$E$362:$E$715)</f>
        <v>84</v>
      </c>
      <c r="B400" s="3" t="s">
        <v>13956</v>
      </c>
      <c r="C400" s="3">
        <f>COUNTIF(SIMD2020!E:E,'MMW Analysis'!B400)</f>
        <v>16</v>
      </c>
      <c r="D400" s="3">
        <f>COUNTIFS(SIMD2020!E:E,'MMW Analysis'!B400,SIMD2020!R:R,"&lt;="&amp;VLOOKUP(D$4,$I$6:$K$12,3,FALSE), SIMD2020!R:R,"&gt;"&amp;VLOOKUP(D$4,$I$6:$K$12,2,FALSE))</f>
        <v>5</v>
      </c>
      <c r="E400" s="7">
        <f t="shared" si="0"/>
        <v>0.31250036199999998</v>
      </c>
      <c r="F400" s="3">
        <v>3.6200000000000099E-7</v>
      </c>
      <c r="H400" s="6"/>
      <c r="J400" s="3"/>
    </row>
    <row r="401" spans="1:10" hidden="1">
      <c r="A401" s="3">
        <f>RANK(E401,$E$362:$E$715)</f>
        <v>166</v>
      </c>
      <c r="B401" s="3" t="s">
        <v>13957</v>
      </c>
      <c r="C401" s="3">
        <f>COUNTIF(SIMD2020!E:E,'MMW Analysis'!B401)</f>
        <v>17</v>
      </c>
      <c r="D401" s="3">
        <f>COUNTIFS(SIMD2020!E:E,'MMW Analysis'!B401,SIMD2020!R:R,"&lt;="&amp;VLOOKUP(D$4,$I$6:$K$12,3,FALSE), SIMD2020!R:R,"&gt;"&amp;VLOOKUP(D$4,$I$6:$K$12,2,FALSE))</f>
        <v>2</v>
      </c>
      <c r="E401" s="7">
        <f t="shared" si="0"/>
        <v>0.11764741982352941</v>
      </c>
      <c r="F401" s="3">
        <v>3.6100000000000102E-7</v>
      </c>
      <c r="H401" s="6"/>
      <c r="J401" s="3"/>
    </row>
    <row r="402" spans="1:10" hidden="1">
      <c r="A402" s="3">
        <f>RANK(E402,$E$362:$E$715)</f>
        <v>63</v>
      </c>
      <c r="B402" s="3" t="s">
        <v>13958</v>
      </c>
      <c r="C402" s="3">
        <f>COUNTIF(SIMD2020!E:E,'MMW Analysis'!B402)</f>
        <v>11</v>
      </c>
      <c r="D402" s="3">
        <f>COUNTIFS(SIMD2020!E:E,'MMW Analysis'!B402,SIMD2020!R:R,"&lt;="&amp;VLOOKUP(D$4,$I$6:$K$12,3,FALSE), SIMD2020!R:R,"&gt;"&amp;VLOOKUP(D$4,$I$6:$K$12,2,FALSE))</f>
        <v>4</v>
      </c>
      <c r="E402" s="7">
        <f t="shared" si="0"/>
        <v>0.36363672363636362</v>
      </c>
      <c r="F402" s="3">
        <v>3.60000000000001E-7</v>
      </c>
      <c r="H402" s="6"/>
      <c r="J402" s="3"/>
    </row>
    <row r="403" spans="1:10" hidden="1">
      <c r="A403" s="3">
        <f>RANK(E403,$E$362:$E$715)</f>
        <v>71</v>
      </c>
      <c r="B403" s="3" t="s">
        <v>13960</v>
      </c>
      <c r="C403" s="3">
        <f>COUNTIF(SIMD2020!E:E,'MMW Analysis'!B403)</f>
        <v>17</v>
      </c>
      <c r="D403" s="3">
        <f>COUNTIFS(SIMD2020!E:E,'MMW Analysis'!B403,SIMD2020!R:R,"&lt;="&amp;VLOOKUP(D$4,$I$6:$K$12,3,FALSE), SIMD2020!R:R,"&gt;"&amp;VLOOKUP(D$4,$I$6:$K$12,2,FALSE))</f>
        <v>6</v>
      </c>
      <c r="E403" s="7">
        <f t="shared" si="0"/>
        <v>0.35294153547058826</v>
      </c>
      <c r="F403" s="3">
        <v>3.5900000000000098E-7</v>
      </c>
      <c r="H403" s="6"/>
      <c r="J403" s="3"/>
    </row>
    <row r="404" spans="1:10" hidden="1">
      <c r="A404" s="3">
        <f>RANK(E404,$E$362:$E$715)</f>
        <v>185</v>
      </c>
      <c r="B404" s="3" t="s">
        <v>13959</v>
      </c>
      <c r="C404" s="3">
        <f>COUNTIF(SIMD2020!E:E,'MMW Analysis'!B404)</f>
        <v>11</v>
      </c>
      <c r="D404" s="3">
        <f>COUNTIFS(SIMD2020!E:E,'MMW Analysis'!B404,SIMD2020!R:R,"&lt;="&amp;VLOOKUP(D$4,$I$6:$K$12,3,FALSE), SIMD2020!R:R,"&gt;"&amp;VLOOKUP(D$4,$I$6:$K$12,2,FALSE))</f>
        <v>1</v>
      </c>
      <c r="E404" s="7">
        <f t="shared" si="0"/>
        <v>9.0909448909090917E-2</v>
      </c>
      <c r="F404" s="3">
        <v>3.5800000000000101E-7</v>
      </c>
      <c r="H404" s="6"/>
      <c r="J404" s="3"/>
    </row>
    <row r="405" spans="1:10" hidden="1">
      <c r="A405" s="3">
        <f>RANK(E405,$E$362:$E$715)</f>
        <v>109</v>
      </c>
      <c r="B405" s="3" t="s">
        <v>14629</v>
      </c>
      <c r="C405" s="3">
        <f>COUNTIF(SIMD2020!E:E,'MMW Analysis'!B405)</f>
        <v>20</v>
      </c>
      <c r="D405" s="3">
        <f>COUNTIFS(SIMD2020!E:E,'MMW Analysis'!B405,SIMD2020!R:R,"&lt;="&amp;VLOOKUP(D$4,$I$6:$K$12,3,FALSE), SIMD2020!R:R,"&gt;"&amp;VLOOKUP(D$4,$I$6:$K$12,2,FALSE))</f>
        <v>5</v>
      </c>
      <c r="E405" s="7">
        <f t="shared" si="0"/>
        <v>0.25000035700000001</v>
      </c>
      <c r="F405" s="3">
        <v>3.5700000000000099E-7</v>
      </c>
      <c r="H405" s="6"/>
      <c r="J405" s="3"/>
    </row>
    <row r="406" spans="1:10" hidden="1">
      <c r="A406" s="3">
        <f>RANK(E406,$E$362:$E$715)</f>
        <v>213</v>
      </c>
      <c r="B406" s="3" t="s">
        <v>14630</v>
      </c>
      <c r="C406" s="3">
        <f>COUNTIF(SIMD2020!E:E,'MMW Analysis'!B406)</f>
        <v>20</v>
      </c>
      <c r="D406" s="3">
        <f>COUNTIFS(SIMD2020!E:E,'MMW Analysis'!B406,SIMD2020!R:R,"&lt;="&amp;VLOOKUP(D$4,$I$6:$K$12,3,FALSE), SIMD2020!R:R,"&gt;"&amp;VLOOKUP(D$4,$I$6:$K$12,2,FALSE))</f>
        <v>1</v>
      </c>
      <c r="E406" s="7">
        <f t="shared" si="0"/>
        <v>5.0000356000000003E-2</v>
      </c>
      <c r="F406" s="3">
        <v>3.5600000000000102E-7</v>
      </c>
      <c r="H406" s="6"/>
      <c r="J406" s="3"/>
    </row>
    <row r="407" spans="1:10" hidden="1">
      <c r="A407" s="3">
        <f>RANK(E407,$E$362:$E$715)</f>
        <v>258</v>
      </c>
      <c r="B407" s="3" t="s">
        <v>14631</v>
      </c>
      <c r="C407" s="3">
        <f>COUNTIF(SIMD2020!E:E,'MMW Analysis'!B407)</f>
        <v>15</v>
      </c>
      <c r="D407" s="3">
        <f>COUNTIFS(SIMD2020!E:E,'MMW Analysis'!B407,SIMD2020!R:R,"&lt;="&amp;VLOOKUP(D$4,$I$6:$K$12,3,FALSE), SIMD2020!R:R,"&gt;"&amp;VLOOKUP(D$4,$I$6:$K$12,2,FALSE))</f>
        <v>0</v>
      </c>
      <c r="E407" s="7">
        <f t="shared" si="0"/>
        <v>3.55000000000001E-7</v>
      </c>
      <c r="F407" s="3">
        <v>3.55000000000001E-7</v>
      </c>
      <c r="H407" s="6"/>
      <c r="J407" s="3"/>
    </row>
    <row r="408" spans="1:10" hidden="1">
      <c r="A408" s="3">
        <f>RANK(E408,$E$362:$E$715)</f>
        <v>259</v>
      </c>
      <c r="B408" s="3" t="s">
        <v>14632</v>
      </c>
      <c r="C408" s="3">
        <f>COUNTIF(SIMD2020!E:E,'MMW Analysis'!B408)</f>
        <v>11</v>
      </c>
      <c r="D408" s="3">
        <f>COUNTIFS(SIMD2020!E:E,'MMW Analysis'!B408,SIMD2020!R:R,"&lt;="&amp;VLOOKUP(D$4,$I$6:$K$12,3,FALSE), SIMD2020!R:R,"&gt;"&amp;VLOOKUP(D$4,$I$6:$K$12,2,FALSE))</f>
        <v>0</v>
      </c>
      <c r="E408" s="7">
        <f t="shared" si="0"/>
        <v>3.5400000000000103E-7</v>
      </c>
      <c r="F408" s="3">
        <v>3.5400000000000103E-7</v>
      </c>
      <c r="H408" s="6"/>
      <c r="J408" s="3"/>
    </row>
    <row r="409" spans="1:10" hidden="1">
      <c r="A409" s="3">
        <f>RANK(E409,$E$362:$E$715)</f>
        <v>260</v>
      </c>
      <c r="B409" s="3" t="s">
        <v>13961</v>
      </c>
      <c r="C409" s="3">
        <f>COUNTIF(SIMD2020!E:E,'MMW Analysis'!B409)</f>
        <v>13</v>
      </c>
      <c r="D409" s="3">
        <f>COUNTIFS(SIMD2020!E:E,'MMW Analysis'!B409,SIMD2020!R:R,"&lt;="&amp;VLOOKUP(D$4,$I$6:$K$12,3,FALSE), SIMD2020!R:R,"&gt;"&amp;VLOOKUP(D$4,$I$6:$K$12,2,FALSE))</f>
        <v>0</v>
      </c>
      <c r="E409" s="7">
        <f t="shared" si="0"/>
        <v>3.53000000000001E-7</v>
      </c>
      <c r="F409" s="3">
        <v>3.53000000000001E-7</v>
      </c>
      <c r="H409" s="6"/>
      <c r="J409" s="3"/>
    </row>
    <row r="410" spans="1:10" hidden="1">
      <c r="A410" s="3">
        <f>RANK(E410,$E$362:$E$715)</f>
        <v>44</v>
      </c>
      <c r="B410" s="3" t="s">
        <v>13965</v>
      </c>
      <c r="C410" s="3">
        <f>COUNTIF(SIMD2020!E:E,'MMW Analysis'!B410)</f>
        <v>19</v>
      </c>
      <c r="D410" s="3">
        <f>COUNTIFS(SIMD2020!E:E,'MMW Analysis'!B410,SIMD2020!R:R,"&lt;="&amp;VLOOKUP(D$4,$I$6:$K$12,3,FALSE), SIMD2020!R:R,"&gt;"&amp;VLOOKUP(D$4,$I$6:$K$12,2,FALSE))</f>
        <v>8</v>
      </c>
      <c r="E410" s="7">
        <f t="shared" si="0"/>
        <v>0.42105298357894733</v>
      </c>
      <c r="F410" s="3">
        <v>3.5200000000000098E-7</v>
      </c>
      <c r="H410" s="6"/>
      <c r="J410" s="3"/>
    </row>
    <row r="411" spans="1:10" hidden="1">
      <c r="A411" s="3">
        <f>RANK(E411,$E$362:$E$715)</f>
        <v>149</v>
      </c>
      <c r="B411" s="3" t="s">
        <v>13962</v>
      </c>
      <c r="C411" s="3">
        <f>COUNTIF(SIMD2020!E:E,'MMW Analysis'!B411)</f>
        <v>14</v>
      </c>
      <c r="D411" s="3">
        <f>COUNTIFS(SIMD2020!E:E,'MMW Analysis'!B411,SIMD2020!R:R,"&lt;="&amp;VLOOKUP(D$4,$I$6:$K$12,3,FALSE), SIMD2020!R:R,"&gt;"&amp;VLOOKUP(D$4,$I$6:$K$12,2,FALSE))</f>
        <v>2</v>
      </c>
      <c r="E411" s="7">
        <f t="shared" si="0"/>
        <v>0.14285749385714286</v>
      </c>
      <c r="F411" s="3">
        <v>3.5100000000000101E-7</v>
      </c>
      <c r="H411" s="6"/>
      <c r="J411" s="3"/>
    </row>
    <row r="412" spans="1:10" hidden="1">
      <c r="A412" s="3">
        <f>RANK(E412,$E$362:$E$715)</f>
        <v>261</v>
      </c>
      <c r="B412" s="3" t="s">
        <v>13964</v>
      </c>
      <c r="C412" s="3">
        <f>COUNTIF(SIMD2020!E:E,'MMW Analysis'!B412)</f>
        <v>17</v>
      </c>
      <c r="D412" s="3">
        <f>COUNTIFS(SIMD2020!E:E,'MMW Analysis'!B412,SIMD2020!R:R,"&lt;="&amp;VLOOKUP(D$4,$I$6:$K$12,3,FALSE), SIMD2020!R:R,"&gt;"&amp;VLOOKUP(D$4,$I$6:$K$12,2,FALSE))</f>
        <v>0</v>
      </c>
      <c r="E412" s="7">
        <f t="shared" si="0"/>
        <v>3.5000000000000099E-7</v>
      </c>
      <c r="F412" s="3">
        <v>3.5000000000000099E-7</v>
      </c>
      <c r="H412" s="6"/>
      <c r="J412" s="3"/>
    </row>
    <row r="413" spans="1:10" hidden="1">
      <c r="A413" s="3">
        <f>RANK(E413,$E$362:$E$715)</f>
        <v>206</v>
      </c>
      <c r="B413" s="3" t="s">
        <v>13967</v>
      </c>
      <c r="C413" s="3">
        <f>COUNTIF(SIMD2020!E:E,'MMW Analysis'!B413)</f>
        <v>18</v>
      </c>
      <c r="D413" s="3">
        <f>COUNTIFS(SIMD2020!E:E,'MMW Analysis'!B413,SIMD2020!R:R,"&lt;="&amp;VLOOKUP(D$4,$I$6:$K$12,3,FALSE), SIMD2020!R:R,"&gt;"&amp;VLOOKUP(D$4,$I$6:$K$12,2,FALSE))</f>
        <v>1</v>
      </c>
      <c r="E413" s="7">
        <f t="shared" si="0"/>
        <v>5.5555904555555549E-2</v>
      </c>
      <c r="F413" s="3">
        <v>3.4900000000000197E-7</v>
      </c>
      <c r="H413" s="6"/>
      <c r="J413" s="3"/>
    </row>
    <row r="414" spans="1:10" hidden="1">
      <c r="A414" s="3">
        <f>RANK(E414,$E$362:$E$715)</f>
        <v>183</v>
      </c>
      <c r="B414" s="3" t="s">
        <v>13966</v>
      </c>
      <c r="C414" s="3">
        <f>COUNTIF(SIMD2020!E:E,'MMW Analysis'!B414)</f>
        <v>21</v>
      </c>
      <c r="D414" s="3">
        <f>COUNTIFS(SIMD2020!E:E,'MMW Analysis'!B414,SIMD2020!R:R,"&lt;="&amp;VLOOKUP(D$4,$I$6:$K$12,3,FALSE), SIMD2020!R:R,"&gt;"&amp;VLOOKUP(D$4,$I$6:$K$12,2,FALSE))</f>
        <v>2</v>
      </c>
      <c r="E414" s="7">
        <f t="shared" si="0"/>
        <v>9.523844323809523E-2</v>
      </c>
      <c r="F414" s="3">
        <v>3.48000000000002E-7</v>
      </c>
      <c r="H414" s="6"/>
      <c r="J414" s="3"/>
    </row>
    <row r="415" spans="1:10" hidden="1">
      <c r="A415" s="3">
        <f>RANK(E415,$E$362:$E$715)</f>
        <v>262</v>
      </c>
      <c r="B415" s="3" t="s">
        <v>13963</v>
      </c>
      <c r="C415" s="3">
        <f>COUNTIF(SIMD2020!E:E,'MMW Analysis'!B415)</f>
        <v>19</v>
      </c>
      <c r="D415" s="3">
        <f>COUNTIFS(SIMD2020!E:E,'MMW Analysis'!B415,SIMD2020!R:R,"&lt;="&amp;VLOOKUP(D$4,$I$6:$K$12,3,FALSE), SIMD2020!R:R,"&gt;"&amp;VLOOKUP(D$4,$I$6:$K$12,2,FALSE))</f>
        <v>0</v>
      </c>
      <c r="E415" s="7">
        <f t="shared" si="0"/>
        <v>3.4700000000000198E-7</v>
      </c>
      <c r="F415" s="3">
        <v>3.4700000000000198E-7</v>
      </c>
      <c r="H415" s="6"/>
      <c r="J415" s="3"/>
    </row>
    <row r="416" spans="1:10" hidden="1">
      <c r="A416" s="3">
        <f>RANK(E416,$E$362:$E$715)</f>
        <v>192</v>
      </c>
      <c r="B416" s="3" t="s">
        <v>13968</v>
      </c>
      <c r="C416" s="3">
        <f>COUNTIF(SIMD2020!E:E,'MMW Analysis'!B416)</f>
        <v>14</v>
      </c>
      <c r="D416" s="3">
        <f>COUNTIFS(SIMD2020!E:E,'MMW Analysis'!B416,SIMD2020!R:R,"&lt;="&amp;VLOOKUP(D$4,$I$6:$K$12,3,FALSE), SIMD2020!R:R,"&gt;"&amp;VLOOKUP(D$4,$I$6:$K$12,2,FALSE))</f>
        <v>1</v>
      </c>
      <c r="E416" s="7">
        <f t="shared" si="0"/>
        <v>7.1428917428571423E-2</v>
      </c>
      <c r="F416" s="3">
        <v>3.4600000000000201E-7</v>
      </c>
      <c r="H416" s="6"/>
      <c r="J416" s="3"/>
    </row>
    <row r="417" spans="1:10" hidden="1">
      <c r="A417" s="3">
        <f>RANK(E417,$E$362:$E$715)</f>
        <v>263</v>
      </c>
      <c r="B417" s="3" t="s">
        <v>13980</v>
      </c>
      <c r="C417" s="3">
        <f>COUNTIF(SIMD2020!E:E,'MMW Analysis'!B417)</f>
        <v>16</v>
      </c>
      <c r="D417" s="3">
        <f>COUNTIFS(SIMD2020!E:E,'MMW Analysis'!B417,SIMD2020!R:R,"&lt;="&amp;VLOOKUP(D$4,$I$6:$K$12,3,FALSE), SIMD2020!R:R,"&gt;"&amp;VLOOKUP(D$4,$I$6:$K$12,2,FALSE))</f>
        <v>0</v>
      </c>
      <c r="E417" s="7">
        <f t="shared" si="0"/>
        <v>3.4500000000000199E-7</v>
      </c>
      <c r="F417" s="3">
        <v>3.4500000000000199E-7</v>
      </c>
      <c r="H417" s="6"/>
      <c r="J417" s="3"/>
    </row>
    <row r="418" spans="1:10" hidden="1">
      <c r="A418" s="3">
        <f>RANK(E418,$E$362:$E$715)</f>
        <v>72</v>
      </c>
      <c r="B418" s="3" t="s">
        <v>13984</v>
      </c>
      <c r="C418" s="3">
        <f>COUNTIF(SIMD2020!E:E,'MMW Analysis'!B418)</f>
        <v>17</v>
      </c>
      <c r="D418" s="3">
        <f>COUNTIFS(SIMD2020!E:E,'MMW Analysis'!B418,SIMD2020!R:R,"&lt;="&amp;VLOOKUP(D$4,$I$6:$K$12,3,FALSE), SIMD2020!R:R,"&gt;"&amp;VLOOKUP(D$4,$I$6:$K$12,2,FALSE))</f>
        <v>6</v>
      </c>
      <c r="E418" s="7">
        <f t="shared" si="0"/>
        <v>0.35294152047058824</v>
      </c>
      <c r="F418" s="3">
        <v>3.4400000000000202E-7</v>
      </c>
      <c r="H418" s="6"/>
      <c r="J418" s="3"/>
    </row>
    <row r="419" spans="1:10" hidden="1">
      <c r="A419" s="3">
        <f>RANK(E419,$E$362:$E$715)</f>
        <v>99</v>
      </c>
      <c r="B419" s="3" t="s">
        <v>13983</v>
      </c>
      <c r="C419" s="3">
        <f>COUNTIF(SIMD2020!E:E,'MMW Analysis'!B419)</f>
        <v>22</v>
      </c>
      <c r="D419" s="3">
        <f>COUNTIFS(SIMD2020!E:E,'MMW Analysis'!B419,SIMD2020!R:R,"&lt;="&amp;VLOOKUP(D$4,$I$6:$K$12,3,FALSE), SIMD2020!R:R,"&gt;"&amp;VLOOKUP(D$4,$I$6:$K$12,2,FALSE))</f>
        <v>6</v>
      </c>
      <c r="E419" s="7">
        <f t="shared" si="0"/>
        <v>0.27272761572727272</v>
      </c>
      <c r="F419" s="3">
        <v>3.43000000000002E-7</v>
      </c>
      <c r="H419" s="6"/>
      <c r="J419" s="3"/>
    </row>
    <row r="420" spans="1:10" hidden="1">
      <c r="A420" s="3">
        <f>RANK(E420,$E$362:$E$715)</f>
        <v>135</v>
      </c>
      <c r="B420" s="3" t="s">
        <v>13981</v>
      </c>
      <c r="C420" s="3">
        <f>COUNTIF(SIMD2020!E:E,'MMW Analysis'!B420)</f>
        <v>22</v>
      </c>
      <c r="D420" s="3">
        <f>COUNTIFS(SIMD2020!E:E,'MMW Analysis'!B420,SIMD2020!R:R,"&lt;="&amp;VLOOKUP(D$4,$I$6:$K$12,3,FALSE), SIMD2020!R:R,"&gt;"&amp;VLOOKUP(D$4,$I$6:$K$12,2,FALSE))</f>
        <v>4</v>
      </c>
      <c r="E420" s="7">
        <f t="shared" si="0"/>
        <v>0.18181852381818181</v>
      </c>
      <c r="F420" s="3">
        <v>3.4200000000000198E-7</v>
      </c>
      <c r="H420" s="6"/>
      <c r="J420" s="3"/>
    </row>
    <row r="421" spans="1:10" hidden="1">
      <c r="A421" s="3">
        <f>RANK(E421,$E$362:$E$715)</f>
        <v>17</v>
      </c>
      <c r="B421" s="3" t="s">
        <v>13982</v>
      </c>
      <c r="C421" s="3">
        <f>COUNTIF(SIMD2020!E:E,'MMW Analysis'!B421)</f>
        <v>14</v>
      </c>
      <c r="D421" s="3">
        <f>COUNTIFS(SIMD2020!E:E,'MMW Analysis'!B421,SIMD2020!R:R,"&lt;="&amp;VLOOKUP(D$4,$I$6:$K$12,3,FALSE), SIMD2020!R:R,"&gt;"&amp;VLOOKUP(D$4,$I$6:$K$12,2,FALSE))</f>
        <v>8</v>
      </c>
      <c r="E421" s="7">
        <f t="shared" si="0"/>
        <v>0.57142891242857141</v>
      </c>
      <c r="F421" s="3">
        <v>3.4100000000000201E-7</v>
      </c>
      <c r="H421" s="6"/>
      <c r="J421" s="3"/>
    </row>
    <row r="422" spans="1:10" hidden="1">
      <c r="A422" s="3">
        <f>RANK(E422,$E$362:$E$715)</f>
        <v>115</v>
      </c>
      <c r="B422" s="3" t="s">
        <v>13979</v>
      </c>
      <c r="C422" s="3">
        <f>COUNTIF(SIMD2020!E:E,'MMW Analysis'!B422)</f>
        <v>17</v>
      </c>
      <c r="D422" s="3">
        <f>COUNTIFS(SIMD2020!E:E,'MMW Analysis'!B422,SIMD2020!R:R,"&lt;="&amp;VLOOKUP(D$4,$I$6:$K$12,3,FALSE), SIMD2020!R:R,"&gt;"&amp;VLOOKUP(D$4,$I$6:$K$12,2,FALSE))</f>
        <v>4</v>
      </c>
      <c r="E422" s="7">
        <f t="shared" si="0"/>
        <v>0.23529445764705881</v>
      </c>
      <c r="F422" s="3">
        <v>3.4000000000000199E-7</v>
      </c>
      <c r="H422" s="6"/>
      <c r="J422" s="3"/>
    </row>
    <row r="423" spans="1:10" hidden="1">
      <c r="A423" s="3">
        <f>RANK(E423,$E$362:$E$715)</f>
        <v>23</v>
      </c>
      <c r="B423" s="3" t="s">
        <v>13978</v>
      </c>
      <c r="C423" s="3">
        <f>COUNTIF(SIMD2020!E:E,'MMW Analysis'!B423)</f>
        <v>19</v>
      </c>
      <c r="D423" s="3">
        <f>COUNTIFS(SIMD2020!E:E,'MMW Analysis'!B423,SIMD2020!R:R,"&lt;="&amp;VLOOKUP(D$4,$I$6:$K$12,3,FALSE), SIMD2020!R:R,"&gt;"&amp;VLOOKUP(D$4,$I$6:$K$12,2,FALSE))</f>
        <v>10</v>
      </c>
      <c r="E423" s="7">
        <f t="shared" si="0"/>
        <v>0.52631612847368414</v>
      </c>
      <c r="F423" s="3">
        <v>3.3900000000000202E-7</v>
      </c>
      <c r="H423" s="6"/>
      <c r="J423" s="3"/>
    </row>
    <row r="424" spans="1:10" hidden="1">
      <c r="A424" s="3">
        <f>RANK(E424,$E$362:$E$715)</f>
        <v>105</v>
      </c>
      <c r="B424" s="3" t="s">
        <v>13977</v>
      </c>
      <c r="C424" s="3">
        <f>COUNTIF(SIMD2020!E:E,'MMW Analysis'!B424)</f>
        <v>19</v>
      </c>
      <c r="D424" s="3">
        <f>COUNTIFS(SIMD2020!E:E,'MMW Analysis'!B424,SIMD2020!R:R,"&lt;="&amp;VLOOKUP(D$4,$I$6:$K$12,3,FALSE), SIMD2020!R:R,"&gt;"&amp;VLOOKUP(D$4,$I$6:$K$12,2,FALSE))</f>
        <v>5</v>
      </c>
      <c r="E424" s="7">
        <f t="shared" si="0"/>
        <v>0.26315823273684208</v>
      </c>
      <c r="F424" s="3">
        <v>3.3800000000000199E-7</v>
      </c>
      <c r="H424" s="6"/>
      <c r="J424" s="3"/>
    </row>
    <row r="425" spans="1:10" hidden="1">
      <c r="A425" s="3">
        <f>RANK(E425,$E$362:$E$715)</f>
        <v>48</v>
      </c>
      <c r="B425" s="3" t="s">
        <v>13976</v>
      </c>
      <c r="C425" s="3">
        <f>COUNTIF(SIMD2020!E:E,'MMW Analysis'!B425)</f>
        <v>17</v>
      </c>
      <c r="D425" s="3">
        <f>COUNTIFS(SIMD2020!E:E,'MMW Analysis'!B425,SIMD2020!R:R,"&lt;="&amp;VLOOKUP(D$4,$I$6:$K$12,3,FALSE), SIMD2020!R:R,"&gt;"&amp;VLOOKUP(D$4,$I$6:$K$12,2,FALSE))</f>
        <v>7</v>
      </c>
      <c r="E425" s="7">
        <f t="shared" si="0"/>
        <v>0.41176504288235294</v>
      </c>
      <c r="F425" s="3">
        <v>3.3700000000000203E-7</v>
      </c>
      <c r="H425" s="6"/>
      <c r="J425" s="3"/>
    </row>
    <row r="426" spans="1:10" hidden="1">
      <c r="A426" s="3">
        <f>RANK(E426,$E$362:$E$715)</f>
        <v>264</v>
      </c>
      <c r="B426" s="3" t="s">
        <v>13985</v>
      </c>
      <c r="C426" s="3">
        <f>COUNTIF(SIMD2020!E:E,'MMW Analysis'!B426)</f>
        <v>17</v>
      </c>
      <c r="D426" s="3">
        <f>COUNTIFS(SIMD2020!E:E,'MMW Analysis'!B426,SIMD2020!R:R,"&lt;="&amp;VLOOKUP(D$4,$I$6:$K$12,3,FALSE), SIMD2020!R:R,"&gt;"&amp;VLOOKUP(D$4,$I$6:$K$12,2,FALSE))</f>
        <v>0</v>
      </c>
      <c r="E426" s="7">
        <f t="shared" ref="E426:E489" si="1">(D426/C426)+F426</f>
        <v>3.36000000000002E-7</v>
      </c>
      <c r="F426" s="3">
        <v>3.36000000000002E-7</v>
      </c>
      <c r="H426" s="6"/>
      <c r="J426" s="3"/>
    </row>
    <row r="427" spans="1:10" hidden="1">
      <c r="A427" s="3">
        <f>RANK(E427,$E$362:$E$715)</f>
        <v>265</v>
      </c>
      <c r="B427" s="3" t="s">
        <v>13986</v>
      </c>
      <c r="C427" s="3">
        <f>COUNTIF(SIMD2020!E:E,'MMW Analysis'!B427)</f>
        <v>17</v>
      </c>
      <c r="D427" s="3">
        <f>COUNTIFS(SIMD2020!E:E,'MMW Analysis'!B427,SIMD2020!R:R,"&lt;="&amp;VLOOKUP(D$4,$I$6:$K$12,3,FALSE), SIMD2020!R:R,"&gt;"&amp;VLOOKUP(D$4,$I$6:$K$12,2,FALSE))</f>
        <v>0</v>
      </c>
      <c r="E427" s="7">
        <f t="shared" si="1"/>
        <v>3.3500000000000198E-7</v>
      </c>
      <c r="F427" s="3">
        <v>3.3500000000000198E-7</v>
      </c>
      <c r="H427" s="6"/>
      <c r="J427" s="3"/>
    </row>
    <row r="428" spans="1:10" hidden="1">
      <c r="A428" s="3">
        <f>RANK(E428,$E$362:$E$715)</f>
        <v>266</v>
      </c>
      <c r="B428" s="3" t="s">
        <v>13987</v>
      </c>
      <c r="C428" s="3">
        <f>COUNTIF(SIMD2020!E:E,'MMW Analysis'!B428)</f>
        <v>17</v>
      </c>
      <c r="D428" s="3">
        <f>COUNTIFS(SIMD2020!E:E,'MMW Analysis'!B428,SIMD2020!R:R,"&lt;="&amp;VLOOKUP(D$4,$I$6:$K$12,3,FALSE), SIMD2020!R:R,"&gt;"&amp;VLOOKUP(D$4,$I$6:$K$12,2,FALSE))</f>
        <v>0</v>
      </c>
      <c r="E428" s="7">
        <f t="shared" si="1"/>
        <v>3.3400000000000201E-7</v>
      </c>
      <c r="F428" s="3">
        <v>3.3400000000000201E-7</v>
      </c>
      <c r="H428" s="6"/>
      <c r="J428" s="3"/>
    </row>
    <row r="429" spans="1:10" hidden="1">
      <c r="A429" s="3">
        <f>RANK(E429,$E$362:$E$715)</f>
        <v>225</v>
      </c>
      <c r="B429" s="3" t="s">
        <v>14633</v>
      </c>
      <c r="C429" s="3">
        <f>COUNTIF(SIMD2020!E:E,'MMW Analysis'!B429)</f>
        <v>23</v>
      </c>
      <c r="D429" s="3">
        <f>COUNTIFS(SIMD2020!E:E,'MMW Analysis'!B429,SIMD2020!R:R,"&lt;="&amp;VLOOKUP(D$4,$I$6:$K$12,3,FALSE), SIMD2020!R:R,"&gt;"&amp;VLOOKUP(D$4,$I$6:$K$12,2,FALSE))</f>
        <v>1</v>
      </c>
      <c r="E429" s="7">
        <f t="shared" si="1"/>
        <v>4.3478593869565214E-2</v>
      </c>
      <c r="F429" s="3">
        <v>3.3300000000000199E-7</v>
      </c>
      <c r="H429" s="6"/>
      <c r="J429" s="3"/>
    </row>
    <row r="430" spans="1:10" hidden="1">
      <c r="A430" s="3">
        <f>RANK(E430,$E$362:$E$715)</f>
        <v>267</v>
      </c>
      <c r="B430" s="3" t="s">
        <v>13988</v>
      </c>
      <c r="C430" s="3">
        <f>COUNTIF(SIMD2020!E:E,'MMW Analysis'!B430)</f>
        <v>19</v>
      </c>
      <c r="D430" s="3">
        <f>COUNTIFS(SIMD2020!E:E,'MMW Analysis'!B430,SIMD2020!R:R,"&lt;="&amp;VLOOKUP(D$4,$I$6:$K$12,3,FALSE), SIMD2020!R:R,"&gt;"&amp;VLOOKUP(D$4,$I$6:$K$12,2,FALSE))</f>
        <v>0</v>
      </c>
      <c r="E430" s="7">
        <f t="shared" si="1"/>
        <v>3.3200000000000202E-7</v>
      </c>
      <c r="F430" s="3">
        <v>3.3200000000000202E-7</v>
      </c>
      <c r="H430" s="6"/>
      <c r="J430" s="3"/>
    </row>
    <row r="431" spans="1:10" hidden="1">
      <c r="A431" s="3">
        <f>RANK(E431,$E$362:$E$715)</f>
        <v>201</v>
      </c>
      <c r="B431" s="3" t="s">
        <v>13989</v>
      </c>
      <c r="C431" s="3">
        <f>COUNTIF(SIMD2020!E:E,'MMW Analysis'!B431)</f>
        <v>17</v>
      </c>
      <c r="D431" s="3">
        <f>COUNTIFS(SIMD2020!E:E,'MMW Analysis'!B431,SIMD2020!R:R,"&lt;="&amp;VLOOKUP(D$4,$I$6:$K$12,3,FALSE), SIMD2020!R:R,"&gt;"&amp;VLOOKUP(D$4,$I$6:$K$12,2,FALSE))</f>
        <v>1</v>
      </c>
      <c r="E431" s="7">
        <f t="shared" si="1"/>
        <v>5.8823860411764704E-2</v>
      </c>
      <c r="F431" s="3">
        <v>3.31000000000002E-7</v>
      </c>
      <c r="H431" s="6"/>
      <c r="J431" s="3"/>
    </row>
    <row r="432" spans="1:10" hidden="1">
      <c r="A432" s="3">
        <f>RANK(E432,$E$362:$E$715)</f>
        <v>148</v>
      </c>
      <c r="B432" s="3" t="s">
        <v>14634</v>
      </c>
      <c r="C432" s="3">
        <f>COUNTIF(SIMD2020!E:E,'MMW Analysis'!B432)</f>
        <v>20</v>
      </c>
      <c r="D432" s="3">
        <f>COUNTIFS(SIMD2020!E:E,'MMW Analysis'!B432,SIMD2020!R:R,"&lt;="&amp;VLOOKUP(D$4,$I$6:$K$12,3,FALSE), SIMD2020!R:R,"&gt;"&amp;VLOOKUP(D$4,$I$6:$K$12,2,FALSE))</f>
        <v>3</v>
      </c>
      <c r="E432" s="7">
        <f t="shared" si="1"/>
        <v>0.15000032999999999</v>
      </c>
      <c r="F432" s="3">
        <v>3.3000000000000198E-7</v>
      </c>
      <c r="H432" s="6"/>
      <c r="J432" s="3"/>
    </row>
    <row r="433" spans="1:10" hidden="1">
      <c r="A433" s="3">
        <f>RANK(E433,$E$362:$E$715)</f>
        <v>191</v>
      </c>
      <c r="B433" s="3" t="s">
        <v>14635</v>
      </c>
      <c r="C433" s="3">
        <f>COUNTIF(SIMD2020!E:E,'MMW Analysis'!B433)</f>
        <v>27</v>
      </c>
      <c r="D433" s="3">
        <f>COUNTIFS(SIMD2020!E:E,'MMW Analysis'!B433,SIMD2020!R:R,"&lt;="&amp;VLOOKUP(D$4,$I$6:$K$12,3,FALSE), SIMD2020!R:R,"&gt;"&amp;VLOOKUP(D$4,$I$6:$K$12,2,FALSE))</f>
        <v>2</v>
      </c>
      <c r="E433" s="7">
        <f t="shared" si="1"/>
        <v>7.4074403074074063E-2</v>
      </c>
      <c r="F433" s="3">
        <v>3.2900000000000201E-7</v>
      </c>
      <c r="H433" s="6"/>
      <c r="J433" s="3"/>
    </row>
    <row r="434" spans="1:10" hidden="1">
      <c r="A434" s="3">
        <f>RANK(E434,$E$362:$E$715)</f>
        <v>162</v>
      </c>
      <c r="B434" s="3" t="s">
        <v>14709</v>
      </c>
      <c r="C434" s="3">
        <f>COUNTIF(SIMD2020!E:E,'MMW Analysis'!B434)</f>
        <v>24</v>
      </c>
      <c r="D434" s="3">
        <f>COUNTIFS(SIMD2020!E:E,'MMW Analysis'!B434,SIMD2020!R:R,"&lt;="&amp;VLOOKUP(D$4,$I$6:$K$12,3,FALSE), SIMD2020!R:R,"&gt;"&amp;VLOOKUP(D$4,$I$6:$K$12,2,FALSE))</f>
        <v>3</v>
      </c>
      <c r="E434" s="7">
        <f t="shared" si="1"/>
        <v>0.12500032799999999</v>
      </c>
      <c r="F434" s="3">
        <v>3.2800000000000198E-7</v>
      </c>
      <c r="H434" s="6"/>
      <c r="J434" s="3"/>
    </row>
    <row r="435" spans="1:10" hidden="1">
      <c r="A435" s="3">
        <f>RANK(E435,$E$362:$E$715)</f>
        <v>146</v>
      </c>
      <c r="B435" s="3" t="s">
        <v>14711</v>
      </c>
      <c r="C435" s="3">
        <f>COUNTIF(SIMD2020!E:E,'MMW Analysis'!B435)</f>
        <v>26</v>
      </c>
      <c r="D435" s="3">
        <f>COUNTIFS(SIMD2020!E:E,'MMW Analysis'!B435,SIMD2020!R:R,"&lt;="&amp;VLOOKUP(D$4,$I$6:$K$12,3,FALSE), SIMD2020!R:R,"&gt;"&amp;VLOOKUP(D$4,$I$6:$K$12,2,FALSE))</f>
        <v>4</v>
      </c>
      <c r="E435" s="7">
        <f t="shared" si="1"/>
        <v>0.15384648084615385</v>
      </c>
      <c r="F435" s="3">
        <v>3.2700000000000201E-7</v>
      </c>
      <c r="H435" s="6"/>
      <c r="J435" s="3"/>
    </row>
    <row r="436" spans="1:10" hidden="1">
      <c r="A436" s="3">
        <f>RANK(E436,$E$362:$E$715)</f>
        <v>268</v>
      </c>
      <c r="B436" s="3" t="s">
        <v>13990</v>
      </c>
      <c r="C436" s="3">
        <f>COUNTIF(SIMD2020!E:E,'MMW Analysis'!B436)</f>
        <v>17</v>
      </c>
      <c r="D436" s="3">
        <f>COUNTIFS(SIMD2020!E:E,'MMW Analysis'!B436,SIMD2020!R:R,"&lt;="&amp;VLOOKUP(D$4,$I$6:$K$12,3,FALSE), SIMD2020!R:R,"&gt;"&amp;VLOOKUP(D$4,$I$6:$K$12,2,FALSE))</f>
        <v>0</v>
      </c>
      <c r="E436" s="7">
        <f t="shared" si="1"/>
        <v>3.2600000000000199E-7</v>
      </c>
      <c r="F436" s="3">
        <v>3.2600000000000199E-7</v>
      </c>
      <c r="H436" s="6"/>
      <c r="J436" s="3"/>
    </row>
    <row r="437" spans="1:10" hidden="1">
      <c r="A437" s="3">
        <f>RANK(E437,$E$362:$E$715)</f>
        <v>269</v>
      </c>
      <c r="B437" s="3" t="s">
        <v>13991</v>
      </c>
      <c r="C437" s="3">
        <f>COUNTIF(SIMD2020!E:E,'MMW Analysis'!B437)</f>
        <v>21</v>
      </c>
      <c r="D437" s="3">
        <f>COUNTIFS(SIMD2020!E:E,'MMW Analysis'!B437,SIMD2020!R:R,"&lt;="&amp;VLOOKUP(D$4,$I$6:$K$12,3,FALSE), SIMD2020!R:R,"&gt;"&amp;VLOOKUP(D$4,$I$6:$K$12,2,FALSE))</f>
        <v>0</v>
      </c>
      <c r="E437" s="7">
        <f t="shared" si="1"/>
        <v>3.2500000000000202E-7</v>
      </c>
      <c r="F437" s="3">
        <v>3.2500000000000202E-7</v>
      </c>
      <c r="H437" s="6"/>
      <c r="J437" s="3"/>
    </row>
    <row r="438" spans="1:10" hidden="1">
      <c r="A438" s="3">
        <f>RANK(E438,$E$362:$E$715)</f>
        <v>270</v>
      </c>
      <c r="B438" s="3" t="s">
        <v>13992</v>
      </c>
      <c r="C438" s="3">
        <f>COUNTIF(SIMD2020!E:E,'MMW Analysis'!B438)</f>
        <v>17</v>
      </c>
      <c r="D438" s="3">
        <f>COUNTIFS(SIMD2020!E:E,'MMW Analysis'!B438,SIMD2020!R:R,"&lt;="&amp;VLOOKUP(D$4,$I$6:$K$12,3,FALSE), SIMD2020!R:R,"&gt;"&amp;VLOOKUP(D$4,$I$6:$K$12,2,FALSE))</f>
        <v>0</v>
      </c>
      <c r="E438" s="7">
        <f t="shared" si="1"/>
        <v>3.24000000000002E-7</v>
      </c>
      <c r="F438" s="3">
        <v>3.24000000000002E-7</v>
      </c>
      <c r="H438" s="6"/>
      <c r="J438" s="3"/>
    </row>
    <row r="439" spans="1:10" hidden="1">
      <c r="A439" s="3">
        <f>RANK(E439,$E$362:$E$715)</f>
        <v>102</v>
      </c>
      <c r="B439" s="3" t="s">
        <v>13993</v>
      </c>
      <c r="C439" s="3">
        <f>COUNTIF(SIMD2020!E:E,'MMW Analysis'!B439)</f>
        <v>26</v>
      </c>
      <c r="D439" s="3">
        <f>COUNTIFS(SIMD2020!E:E,'MMW Analysis'!B439,SIMD2020!R:R,"&lt;="&amp;VLOOKUP(D$4,$I$6:$K$12,3,FALSE), SIMD2020!R:R,"&gt;"&amp;VLOOKUP(D$4,$I$6:$K$12,2,FALSE))</f>
        <v>7</v>
      </c>
      <c r="E439" s="7">
        <f t="shared" si="1"/>
        <v>0.26923109223076924</v>
      </c>
      <c r="F439" s="3">
        <v>3.2300000000000198E-7</v>
      </c>
      <c r="H439" s="6"/>
      <c r="J439" s="3"/>
    </row>
    <row r="440" spans="1:10" hidden="1">
      <c r="A440" s="3">
        <f>RANK(E440,$E$362:$E$715)</f>
        <v>207</v>
      </c>
      <c r="B440" s="3" t="s">
        <v>14636</v>
      </c>
      <c r="C440" s="3">
        <f>COUNTIF(SIMD2020!E:E,'MMW Analysis'!B440)</f>
        <v>18</v>
      </c>
      <c r="D440" s="3">
        <f>COUNTIFS(SIMD2020!E:E,'MMW Analysis'!B440,SIMD2020!R:R,"&lt;="&amp;VLOOKUP(D$4,$I$6:$K$12,3,FALSE), SIMD2020!R:R,"&gt;"&amp;VLOOKUP(D$4,$I$6:$K$12,2,FALSE))</f>
        <v>1</v>
      </c>
      <c r="E440" s="7">
        <f t="shared" si="1"/>
        <v>5.555587755555555E-2</v>
      </c>
      <c r="F440" s="3">
        <v>3.2200000000000201E-7</v>
      </c>
      <c r="H440" s="6"/>
      <c r="J440" s="3"/>
    </row>
    <row r="441" spans="1:10" hidden="1">
      <c r="A441" s="3">
        <f>RANK(E441,$E$362:$E$715)</f>
        <v>271</v>
      </c>
      <c r="B441" s="3" t="s">
        <v>13994</v>
      </c>
      <c r="C441" s="3">
        <f>COUNTIF(SIMD2020!E:E,'MMW Analysis'!B441)</f>
        <v>22</v>
      </c>
      <c r="D441" s="3">
        <f>COUNTIFS(SIMD2020!E:E,'MMW Analysis'!B441,SIMD2020!R:R,"&lt;="&amp;VLOOKUP(D$4,$I$6:$K$12,3,FALSE), SIMD2020!R:R,"&gt;"&amp;VLOOKUP(D$4,$I$6:$K$12,2,FALSE))</f>
        <v>0</v>
      </c>
      <c r="E441" s="7">
        <f t="shared" si="1"/>
        <v>3.2100000000000199E-7</v>
      </c>
      <c r="F441" s="3">
        <v>3.2100000000000199E-7</v>
      </c>
      <c r="H441" s="6"/>
      <c r="J441" s="3"/>
    </row>
    <row r="442" spans="1:10" hidden="1">
      <c r="A442" s="3">
        <f>RANK(E442,$E$362:$E$715)</f>
        <v>272</v>
      </c>
      <c r="B442" s="3" t="s">
        <v>14699</v>
      </c>
      <c r="C442" s="3">
        <f>COUNTIF(SIMD2020!E:E,'MMW Analysis'!B442)</f>
        <v>29</v>
      </c>
      <c r="D442" s="3">
        <f>COUNTIFS(SIMD2020!E:E,'MMW Analysis'!B442,SIMD2020!R:R,"&lt;="&amp;VLOOKUP(D$4,$I$6:$K$12,3,FALSE), SIMD2020!R:R,"&gt;"&amp;VLOOKUP(D$4,$I$6:$K$12,2,FALSE))</f>
        <v>0</v>
      </c>
      <c r="E442" s="7">
        <f t="shared" si="1"/>
        <v>3.2000000000000202E-7</v>
      </c>
      <c r="F442" s="3">
        <v>3.2000000000000202E-7</v>
      </c>
      <c r="H442" s="6"/>
      <c r="J442" s="3"/>
    </row>
    <row r="443" spans="1:10" hidden="1">
      <c r="A443" s="3">
        <f>RANK(E443,$E$362:$E$715)</f>
        <v>273</v>
      </c>
      <c r="B443" s="3" t="s">
        <v>14637</v>
      </c>
      <c r="C443" s="3">
        <f>COUNTIF(SIMD2020!E:E,'MMW Analysis'!B443)</f>
        <v>27</v>
      </c>
      <c r="D443" s="3">
        <f>COUNTIFS(SIMD2020!E:E,'MMW Analysis'!B443,SIMD2020!R:R,"&lt;="&amp;VLOOKUP(D$4,$I$6:$K$12,3,FALSE), SIMD2020!R:R,"&gt;"&amp;VLOOKUP(D$4,$I$6:$K$12,2,FALSE))</f>
        <v>0</v>
      </c>
      <c r="E443" s="7">
        <f t="shared" si="1"/>
        <v>3.19000000000002E-7</v>
      </c>
      <c r="F443" s="3">
        <v>3.19000000000002E-7</v>
      </c>
      <c r="H443" s="6"/>
      <c r="J443" s="3"/>
    </row>
    <row r="444" spans="1:10" hidden="1">
      <c r="A444" s="3">
        <f>RANK(E444,$E$362:$E$715)</f>
        <v>175</v>
      </c>
      <c r="B444" s="3" t="s">
        <v>14001</v>
      </c>
      <c r="C444" s="3">
        <f>COUNTIF(SIMD2020!E:E,'MMW Analysis'!B444)</f>
        <v>38</v>
      </c>
      <c r="D444" s="3">
        <f>COUNTIFS(SIMD2020!E:E,'MMW Analysis'!B444,SIMD2020!R:R,"&lt;="&amp;VLOOKUP(D$4,$I$6:$K$12,3,FALSE), SIMD2020!R:R,"&gt;"&amp;VLOOKUP(D$4,$I$6:$K$12,2,FALSE))</f>
        <v>4</v>
      </c>
      <c r="E444" s="7">
        <f t="shared" si="1"/>
        <v>0.10526347589473684</v>
      </c>
      <c r="F444" s="3">
        <v>3.1800000000000298E-7</v>
      </c>
      <c r="H444" s="6"/>
      <c r="J444" s="3"/>
    </row>
    <row r="445" spans="1:10" hidden="1">
      <c r="A445" s="3">
        <f>RANK(E445,$E$362:$E$715)</f>
        <v>80</v>
      </c>
      <c r="B445" s="3" t="s">
        <v>13995</v>
      </c>
      <c r="C445" s="3">
        <f>COUNTIF(SIMD2020!E:E,'MMW Analysis'!B445)</f>
        <v>37</v>
      </c>
      <c r="D445" s="3">
        <f>COUNTIFS(SIMD2020!E:E,'MMW Analysis'!B445,SIMD2020!R:R,"&lt;="&amp;VLOOKUP(D$4,$I$6:$K$12,3,FALSE), SIMD2020!R:R,"&gt;"&amp;VLOOKUP(D$4,$I$6:$K$12,2,FALSE))</f>
        <v>12</v>
      </c>
      <c r="E445" s="7">
        <f t="shared" si="1"/>
        <v>0.32432464132432437</v>
      </c>
      <c r="F445" s="3">
        <v>3.1700000000000301E-7</v>
      </c>
      <c r="H445" s="6"/>
      <c r="J445" s="3"/>
    </row>
    <row r="446" spans="1:10" hidden="1">
      <c r="A446" s="3">
        <f>RANK(E446,$E$362:$E$715)</f>
        <v>230</v>
      </c>
      <c r="B446" s="3" t="s">
        <v>14647</v>
      </c>
      <c r="C446" s="3">
        <f>COUNTIF(SIMD2020!E:E,'MMW Analysis'!B446)</f>
        <v>27</v>
      </c>
      <c r="D446" s="3">
        <f>COUNTIFS(SIMD2020!E:E,'MMW Analysis'!B446,SIMD2020!R:R,"&lt;="&amp;VLOOKUP(D$4,$I$6:$K$12,3,FALSE), SIMD2020!R:R,"&gt;"&amp;VLOOKUP(D$4,$I$6:$K$12,2,FALSE))</f>
        <v>1</v>
      </c>
      <c r="E446" s="7">
        <f t="shared" si="1"/>
        <v>3.7037353037037035E-2</v>
      </c>
      <c r="F446" s="3">
        <v>3.1600000000000299E-7</v>
      </c>
      <c r="H446" s="6"/>
      <c r="J446" s="3"/>
    </row>
    <row r="447" spans="1:10" hidden="1">
      <c r="A447" s="3">
        <f>RANK(E447,$E$362:$E$715)</f>
        <v>113</v>
      </c>
      <c r="B447" s="3" t="s">
        <v>13999</v>
      </c>
      <c r="C447" s="3">
        <f>COUNTIF(SIMD2020!E:E,'MMW Analysis'!B447)</f>
        <v>37</v>
      </c>
      <c r="D447" s="3">
        <f>COUNTIFS(SIMD2020!E:E,'MMW Analysis'!B447,SIMD2020!R:R,"&lt;="&amp;VLOOKUP(D$4,$I$6:$K$12,3,FALSE), SIMD2020!R:R,"&gt;"&amp;VLOOKUP(D$4,$I$6:$K$12,2,FALSE))</f>
        <v>9</v>
      </c>
      <c r="E447" s="7">
        <f t="shared" si="1"/>
        <v>0.24324355824324326</v>
      </c>
      <c r="F447" s="3">
        <v>3.1500000000000302E-7</v>
      </c>
      <c r="H447" s="6"/>
      <c r="J447" s="3"/>
    </row>
    <row r="448" spans="1:10" hidden="1">
      <c r="A448" s="3">
        <f>RANK(E448,$E$362:$E$715)</f>
        <v>233</v>
      </c>
      <c r="B448" s="3" t="s">
        <v>14000</v>
      </c>
      <c r="C448" s="3">
        <f>COUNTIF(SIMD2020!E:E,'MMW Analysis'!B448)</f>
        <v>38</v>
      </c>
      <c r="D448" s="3">
        <f>COUNTIFS(SIMD2020!E:E,'MMW Analysis'!B448,SIMD2020!R:R,"&lt;="&amp;VLOOKUP(D$4,$I$6:$K$12,3,FALSE), SIMD2020!R:R,"&gt;"&amp;VLOOKUP(D$4,$I$6:$K$12,2,FALSE))</f>
        <v>1</v>
      </c>
      <c r="E448" s="7">
        <f t="shared" si="1"/>
        <v>2.631610347368421E-2</v>
      </c>
      <c r="F448" s="3">
        <v>3.14000000000003E-7</v>
      </c>
      <c r="H448" s="6"/>
      <c r="J448" s="3"/>
    </row>
    <row r="449" spans="1:10" hidden="1">
      <c r="A449" s="3">
        <f>RANK(E449,$E$362:$E$715)</f>
        <v>274</v>
      </c>
      <c r="B449" s="3" t="s">
        <v>14646</v>
      </c>
      <c r="C449" s="3">
        <f>COUNTIF(SIMD2020!E:E,'MMW Analysis'!B449)</f>
        <v>30</v>
      </c>
      <c r="D449" s="3">
        <f>COUNTIFS(SIMD2020!E:E,'MMW Analysis'!B449,SIMD2020!R:R,"&lt;="&amp;VLOOKUP(D$4,$I$6:$K$12,3,FALSE), SIMD2020!R:R,"&gt;"&amp;VLOOKUP(D$4,$I$6:$K$12,2,FALSE))</f>
        <v>0</v>
      </c>
      <c r="E449" s="7">
        <f t="shared" si="1"/>
        <v>3.1300000000000297E-7</v>
      </c>
      <c r="F449" s="3">
        <v>3.1300000000000297E-7</v>
      </c>
      <c r="H449" s="6"/>
      <c r="J449" s="3"/>
    </row>
    <row r="450" spans="1:10" hidden="1">
      <c r="A450" s="3">
        <f>RANK(E450,$E$362:$E$715)</f>
        <v>163</v>
      </c>
      <c r="B450" s="3" t="s">
        <v>14640</v>
      </c>
      <c r="C450" s="3">
        <f>COUNTIF(SIMD2020!E:E,'MMW Analysis'!B450)</f>
        <v>40</v>
      </c>
      <c r="D450" s="3">
        <f>COUNTIFS(SIMD2020!E:E,'MMW Analysis'!B450,SIMD2020!R:R,"&lt;="&amp;VLOOKUP(D$4,$I$6:$K$12,3,FALSE), SIMD2020!R:R,"&gt;"&amp;VLOOKUP(D$4,$I$6:$K$12,2,FALSE))</f>
        <v>5</v>
      </c>
      <c r="E450" s="7">
        <f t="shared" si="1"/>
        <v>0.125000312</v>
      </c>
      <c r="F450" s="3">
        <v>3.1200000000000301E-7</v>
      </c>
      <c r="H450" s="6"/>
      <c r="J450" s="3"/>
    </row>
    <row r="451" spans="1:10" hidden="1">
      <c r="A451" s="3">
        <f>RANK(E451,$E$362:$E$715)</f>
        <v>199</v>
      </c>
      <c r="B451" s="3" t="s">
        <v>14638</v>
      </c>
      <c r="C451" s="3">
        <f>COUNTIF(SIMD2020!E:E,'MMW Analysis'!B451)</f>
        <v>32</v>
      </c>
      <c r="D451" s="3">
        <f>COUNTIFS(SIMD2020!E:E,'MMW Analysis'!B451,SIMD2020!R:R,"&lt;="&amp;VLOOKUP(D$4,$I$6:$K$12,3,FALSE), SIMD2020!R:R,"&gt;"&amp;VLOOKUP(D$4,$I$6:$K$12,2,FALSE))</f>
        <v>2</v>
      </c>
      <c r="E451" s="7">
        <f t="shared" si="1"/>
        <v>6.2500311000000003E-2</v>
      </c>
      <c r="F451" s="3">
        <v>3.1100000000000298E-7</v>
      </c>
      <c r="H451" s="6"/>
      <c r="J451" s="3"/>
    </row>
    <row r="452" spans="1:10" hidden="1">
      <c r="A452" s="3">
        <f>RANK(E452,$E$362:$E$715)</f>
        <v>275</v>
      </c>
      <c r="B452" s="3" t="s">
        <v>14639</v>
      </c>
      <c r="C452" s="3">
        <f>COUNTIF(SIMD2020!E:E,'MMW Analysis'!B452)</f>
        <v>26</v>
      </c>
      <c r="D452" s="3">
        <f>COUNTIFS(SIMD2020!E:E,'MMW Analysis'!B452,SIMD2020!R:R,"&lt;="&amp;VLOOKUP(D$4,$I$6:$K$12,3,FALSE), SIMD2020!R:R,"&gt;"&amp;VLOOKUP(D$4,$I$6:$K$12,2,FALSE))</f>
        <v>0</v>
      </c>
      <c r="E452" s="7">
        <f t="shared" si="1"/>
        <v>3.1000000000000301E-7</v>
      </c>
      <c r="F452" s="3">
        <v>3.1000000000000301E-7</v>
      </c>
      <c r="H452" s="6"/>
      <c r="J452" s="3"/>
    </row>
    <row r="453" spans="1:10" hidden="1">
      <c r="A453" s="3">
        <f>RANK(E453,$E$362:$E$715)</f>
        <v>276</v>
      </c>
      <c r="B453" s="3" t="s">
        <v>14641</v>
      </c>
      <c r="C453" s="3">
        <f>COUNTIF(SIMD2020!E:E,'MMW Analysis'!B453)</f>
        <v>40</v>
      </c>
      <c r="D453" s="3">
        <f>COUNTIFS(SIMD2020!E:E,'MMW Analysis'!B453,SIMD2020!R:R,"&lt;="&amp;VLOOKUP(D$4,$I$6:$K$12,3,FALSE), SIMD2020!R:R,"&gt;"&amp;VLOOKUP(D$4,$I$6:$K$12,2,FALSE))</f>
        <v>0</v>
      </c>
      <c r="E453" s="7">
        <f t="shared" si="1"/>
        <v>3.0900000000000299E-7</v>
      </c>
      <c r="F453" s="3">
        <v>3.0900000000000299E-7</v>
      </c>
      <c r="H453" s="6"/>
      <c r="J453" s="3"/>
    </row>
    <row r="454" spans="1:10" hidden="1">
      <c r="A454" s="3">
        <f>RANK(E454,$E$362:$E$715)</f>
        <v>232</v>
      </c>
      <c r="B454" s="3" t="s">
        <v>13996</v>
      </c>
      <c r="C454" s="3">
        <f>COUNTIF(SIMD2020!E:E,'MMW Analysis'!B454)</f>
        <v>33</v>
      </c>
      <c r="D454" s="3">
        <f>COUNTIFS(SIMD2020!E:E,'MMW Analysis'!B454,SIMD2020!R:R,"&lt;="&amp;VLOOKUP(D$4,$I$6:$K$12,3,FALSE), SIMD2020!R:R,"&gt;"&amp;VLOOKUP(D$4,$I$6:$K$12,2,FALSE))</f>
        <v>1</v>
      </c>
      <c r="E454" s="7">
        <f t="shared" si="1"/>
        <v>3.0303338303030305E-2</v>
      </c>
      <c r="F454" s="3">
        <v>3.0800000000000302E-7</v>
      </c>
      <c r="H454" s="6"/>
      <c r="J454" s="3"/>
    </row>
    <row r="455" spans="1:10" hidden="1">
      <c r="A455" s="3">
        <f>RANK(E455,$E$362:$E$715)</f>
        <v>277</v>
      </c>
      <c r="B455" s="3" t="s">
        <v>13997</v>
      </c>
      <c r="C455" s="3">
        <f>COUNTIF(SIMD2020!E:E,'MMW Analysis'!B455)</f>
        <v>36</v>
      </c>
      <c r="D455" s="3">
        <f>COUNTIFS(SIMD2020!E:E,'MMW Analysis'!B455,SIMD2020!R:R,"&lt;="&amp;VLOOKUP(D$4,$I$6:$K$12,3,FALSE), SIMD2020!R:R,"&gt;"&amp;VLOOKUP(D$4,$I$6:$K$12,2,FALSE))</f>
        <v>0</v>
      </c>
      <c r="E455" s="7">
        <f t="shared" si="1"/>
        <v>3.07000000000003E-7</v>
      </c>
      <c r="F455" s="3">
        <v>3.07000000000003E-7</v>
      </c>
      <c r="H455" s="6"/>
      <c r="J455" s="3"/>
    </row>
    <row r="456" spans="1:10" hidden="1">
      <c r="A456" s="3">
        <f>RANK(E456,$E$362:$E$715)</f>
        <v>138</v>
      </c>
      <c r="B456" s="3" t="s">
        <v>13998</v>
      </c>
      <c r="C456" s="3">
        <f>COUNTIF(SIMD2020!E:E,'MMW Analysis'!B456)</f>
        <v>29</v>
      </c>
      <c r="D456" s="3">
        <f>COUNTIFS(SIMD2020!E:E,'MMW Analysis'!B456,SIMD2020!R:R,"&lt;="&amp;VLOOKUP(D$4,$I$6:$K$12,3,FALSE), SIMD2020!R:R,"&gt;"&amp;VLOOKUP(D$4,$I$6:$K$12,2,FALSE))</f>
        <v>5</v>
      </c>
      <c r="E456" s="7">
        <f t="shared" si="1"/>
        <v>0.17241409910344829</v>
      </c>
      <c r="F456" s="3">
        <v>3.0600000000000298E-7</v>
      </c>
      <c r="H456" s="6"/>
      <c r="J456" s="3"/>
    </row>
    <row r="457" spans="1:10" hidden="1">
      <c r="A457" s="3">
        <f>RANK(E457,$E$362:$E$715)</f>
        <v>134</v>
      </c>
      <c r="B457" s="3" t="s">
        <v>14644</v>
      </c>
      <c r="C457" s="3">
        <f>COUNTIF(SIMD2020!E:E,'MMW Analysis'!B457)</f>
        <v>38</v>
      </c>
      <c r="D457" s="3">
        <f>COUNTIFS(SIMD2020!E:E,'MMW Analysis'!B457,SIMD2020!R:R,"&lt;="&amp;VLOOKUP(D$4,$I$6:$K$12,3,FALSE), SIMD2020!R:R,"&gt;"&amp;VLOOKUP(D$4,$I$6:$K$12,2,FALSE))</f>
        <v>7</v>
      </c>
      <c r="E457" s="7">
        <f t="shared" si="1"/>
        <v>0.18421083131578947</v>
      </c>
      <c r="F457" s="3">
        <v>3.0500000000000301E-7</v>
      </c>
      <c r="H457" s="6"/>
      <c r="J457" s="3"/>
    </row>
    <row r="458" spans="1:10" hidden="1">
      <c r="A458" s="3">
        <f>RANK(E458,$E$362:$E$715)</f>
        <v>234</v>
      </c>
      <c r="B458" s="3" t="s">
        <v>14643</v>
      </c>
      <c r="C458" s="3">
        <f>COUNTIF(SIMD2020!E:E,'MMW Analysis'!B458)</f>
        <v>38</v>
      </c>
      <c r="D458" s="3">
        <f>COUNTIFS(SIMD2020!E:E,'MMW Analysis'!B458,SIMD2020!R:R,"&lt;="&amp;VLOOKUP(D$4,$I$6:$K$12,3,FALSE), SIMD2020!R:R,"&gt;"&amp;VLOOKUP(D$4,$I$6:$K$12,2,FALSE))</f>
        <v>1</v>
      </c>
      <c r="E458" s="7">
        <f t="shared" si="1"/>
        <v>2.6316093473684209E-2</v>
      </c>
      <c r="F458" s="3">
        <v>3.0400000000000299E-7</v>
      </c>
      <c r="H458" s="6"/>
      <c r="J458" s="3"/>
    </row>
    <row r="459" spans="1:10" hidden="1">
      <c r="A459" s="3">
        <f>RANK(E459,$E$362:$E$715)</f>
        <v>118</v>
      </c>
      <c r="B459" s="3" t="s">
        <v>14642</v>
      </c>
      <c r="C459" s="3">
        <f>COUNTIF(SIMD2020!E:E,'MMW Analysis'!B459)</f>
        <v>40</v>
      </c>
      <c r="D459" s="3">
        <f>COUNTIFS(SIMD2020!E:E,'MMW Analysis'!B459,SIMD2020!R:R,"&lt;="&amp;VLOOKUP(D$4,$I$6:$K$12,3,FALSE), SIMD2020!R:R,"&gt;"&amp;VLOOKUP(D$4,$I$6:$K$12,2,FALSE))</f>
        <v>9</v>
      </c>
      <c r="E459" s="7">
        <f t="shared" si="1"/>
        <v>0.22500030300000001</v>
      </c>
      <c r="F459" s="3">
        <v>3.0300000000000302E-7</v>
      </c>
      <c r="H459" s="6"/>
      <c r="J459" s="3"/>
    </row>
    <row r="460" spans="1:10" hidden="1">
      <c r="A460" s="3">
        <f>RANK(E460,$E$362:$E$715)</f>
        <v>77</v>
      </c>
      <c r="B460" s="3" t="s">
        <v>14645</v>
      </c>
      <c r="C460" s="3">
        <f>COUNTIF(SIMD2020!E:E,'MMW Analysis'!B460)</f>
        <v>38</v>
      </c>
      <c r="D460" s="3">
        <f>COUNTIFS(SIMD2020!E:E,'MMW Analysis'!B460,SIMD2020!R:R,"&lt;="&amp;VLOOKUP(D$4,$I$6:$K$12,3,FALSE), SIMD2020!R:R,"&gt;"&amp;VLOOKUP(D$4,$I$6:$K$12,2,FALSE))</f>
        <v>13</v>
      </c>
      <c r="E460" s="7">
        <f t="shared" si="1"/>
        <v>0.34210556515789475</v>
      </c>
      <c r="F460" s="3">
        <v>3.02000000000003E-7</v>
      </c>
      <c r="H460" s="6"/>
      <c r="J460" s="3"/>
    </row>
    <row r="461" spans="1:10" hidden="1">
      <c r="A461" s="3">
        <f>RANK(E461,$E$362:$E$715)</f>
        <v>218</v>
      </c>
      <c r="B461" s="3" t="s">
        <v>14015</v>
      </c>
      <c r="C461" s="3">
        <f>COUNTIF(SIMD2020!E:E,'MMW Analysis'!B461)</f>
        <v>21</v>
      </c>
      <c r="D461" s="3">
        <f>COUNTIFS(SIMD2020!E:E,'MMW Analysis'!B461,SIMD2020!R:R,"&lt;="&amp;VLOOKUP(D$4,$I$6:$K$12,3,FALSE), SIMD2020!R:R,"&gt;"&amp;VLOOKUP(D$4,$I$6:$K$12,2,FALSE))</f>
        <v>1</v>
      </c>
      <c r="E461" s="7">
        <f t="shared" si="1"/>
        <v>4.7619348619047618E-2</v>
      </c>
      <c r="F461" s="3">
        <v>3.0100000000000303E-7</v>
      </c>
      <c r="H461" s="6"/>
      <c r="J461" s="3"/>
    </row>
    <row r="462" spans="1:10" hidden="1">
      <c r="A462" s="3">
        <f>RANK(E462,$E$362:$E$715)</f>
        <v>126</v>
      </c>
      <c r="B462" s="3" t="s">
        <v>14010</v>
      </c>
      <c r="C462" s="3">
        <f>COUNTIF(SIMD2020!E:E,'MMW Analysis'!B462)</f>
        <v>25</v>
      </c>
      <c r="D462" s="3">
        <f>COUNTIFS(SIMD2020!E:E,'MMW Analysis'!B462,SIMD2020!R:R,"&lt;="&amp;VLOOKUP(D$4,$I$6:$K$12,3,FALSE), SIMD2020!R:R,"&gt;"&amp;VLOOKUP(D$4,$I$6:$K$12,2,FALSE))</f>
        <v>5</v>
      </c>
      <c r="E462" s="7">
        <f t="shared" si="1"/>
        <v>0.20000030000000002</v>
      </c>
      <c r="F462" s="3">
        <v>3.00000000000003E-7</v>
      </c>
      <c r="H462" s="6"/>
      <c r="J462" s="3"/>
    </row>
    <row r="463" spans="1:10" hidden="1">
      <c r="A463" s="3">
        <f>RANK(E463,$E$362:$E$715)</f>
        <v>169</v>
      </c>
      <c r="B463" s="3" t="s">
        <v>14008</v>
      </c>
      <c r="C463" s="3">
        <f>COUNTIF(SIMD2020!E:E,'MMW Analysis'!B463)</f>
        <v>27</v>
      </c>
      <c r="D463" s="3">
        <f>COUNTIFS(SIMD2020!E:E,'MMW Analysis'!B463,SIMD2020!R:R,"&lt;="&amp;VLOOKUP(D$4,$I$6:$K$12,3,FALSE), SIMD2020!R:R,"&gt;"&amp;VLOOKUP(D$4,$I$6:$K$12,2,FALSE))</f>
        <v>3</v>
      </c>
      <c r="E463" s="7">
        <f t="shared" si="1"/>
        <v>0.1111114101111111</v>
      </c>
      <c r="F463" s="3">
        <v>2.9900000000000298E-7</v>
      </c>
      <c r="H463" s="6"/>
      <c r="J463" s="3"/>
    </row>
    <row r="464" spans="1:10" hidden="1">
      <c r="A464" s="3">
        <f>RANK(E464,$E$362:$E$715)</f>
        <v>231</v>
      </c>
      <c r="B464" s="3" t="s">
        <v>14698</v>
      </c>
      <c r="C464" s="3">
        <f>COUNTIF(SIMD2020!E:E,'MMW Analysis'!B464)</f>
        <v>27</v>
      </c>
      <c r="D464" s="3">
        <f>COUNTIFS(SIMD2020!E:E,'MMW Analysis'!B464,SIMD2020!R:R,"&lt;="&amp;VLOOKUP(D$4,$I$6:$K$12,3,FALSE), SIMD2020!R:R,"&gt;"&amp;VLOOKUP(D$4,$I$6:$K$12,2,FALSE))</f>
        <v>1</v>
      </c>
      <c r="E464" s="7">
        <f t="shared" si="1"/>
        <v>3.7037335037037038E-2</v>
      </c>
      <c r="F464" s="3">
        <v>2.9800000000000301E-7</v>
      </c>
      <c r="H464" s="6"/>
      <c r="J464" s="3"/>
    </row>
    <row r="465" spans="1:10" hidden="1">
      <c r="A465" s="3">
        <f>RANK(E465,$E$362:$E$715)</f>
        <v>219</v>
      </c>
      <c r="B465" s="3" t="s">
        <v>14009</v>
      </c>
      <c r="C465" s="3">
        <f>COUNTIF(SIMD2020!E:E,'MMW Analysis'!B465)</f>
        <v>21</v>
      </c>
      <c r="D465" s="3">
        <f>COUNTIFS(SIMD2020!E:E,'MMW Analysis'!B465,SIMD2020!R:R,"&lt;="&amp;VLOOKUP(D$4,$I$6:$K$12,3,FALSE), SIMD2020!R:R,"&gt;"&amp;VLOOKUP(D$4,$I$6:$K$12,2,FALSE))</f>
        <v>1</v>
      </c>
      <c r="E465" s="7">
        <f t="shared" si="1"/>
        <v>4.761934461904762E-2</v>
      </c>
      <c r="F465" s="3">
        <v>2.9700000000000299E-7</v>
      </c>
      <c r="H465" s="6"/>
      <c r="J465" s="3"/>
    </row>
    <row r="466" spans="1:10" hidden="1">
      <c r="A466" s="3">
        <f>RANK(E466,$E$362:$E$715)</f>
        <v>25</v>
      </c>
      <c r="B466" s="3" t="s">
        <v>14011</v>
      </c>
      <c r="C466" s="3">
        <f>COUNTIF(SIMD2020!E:E,'MMW Analysis'!B466)</f>
        <v>32</v>
      </c>
      <c r="D466" s="3">
        <f>COUNTIFS(SIMD2020!E:E,'MMW Analysis'!B466,SIMD2020!R:R,"&lt;="&amp;VLOOKUP(D$4,$I$6:$K$12,3,FALSE), SIMD2020!R:R,"&gt;"&amp;VLOOKUP(D$4,$I$6:$K$12,2,FALSE))</f>
        <v>16</v>
      </c>
      <c r="E466" s="7">
        <f t="shared" si="1"/>
        <v>0.50000029599999996</v>
      </c>
      <c r="F466" s="3">
        <v>2.9600000000000302E-7</v>
      </c>
      <c r="H466" s="6"/>
      <c r="J466" s="3"/>
    </row>
    <row r="467" spans="1:10" hidden="1">
      <c r="A467" s="3">
        <f>RANK(E467,$E$362:$E$715)</f>
        <v>120</v>
      </c>
      <c r="B467" s="3" t="s">
        <v>14012</v>
      </c>
      <c r="C467" s="3">
        <f>COUNTIF(SIMD2020!E:E,'MMW Analysis'!B467)</f>
        <v>23</v>
      </c>
      <c r="D467" s="3">
        <f>COUNTIFS(SIMD2020!E:E,'MMW Analysis'!B467,SIMD2020!R:R,"&lt;="&amp;VLOOKUP(D$4,$I$6:$K$12,3,FALSE), SIMD2020!R:R,"&gt;"&amp;VLOOKUP(D$4,$I$6:$K$12,2,FALSE))</f>
        <v>5</v>
      </c>
      <c r="E467" s="7">
        <f t="shared" si="1"/>
        <v>0.21739159934782609</v>
      </c>
      <c r="F467" s="3">
        <v>2.95000000000003E-7</v>
      </c>
      <c r="H467" s="6"/>
      <c r="J467" s="3"/>
    </row>
    <row r="468" spans="1:10" hidden="1">
      <c r="A468" s="3">
        <f>RANK(E468,$E$362:$E$715)</f>
        <v>208</v>
      </c>
      <c r="B468" s="3" t="s">
        <v>14014</v>
      </c>
      <c r="C468" s="3">
        <f>COUNTIF(SIMD2020!E:E,'MMW Analysis'!B468)</f>
        <v>18</v>
      </c>
      <c r="D468" s="3">
        <f>COUNTIFS(SIMD2020!E:E,'MMW Analysis'!B468,SIMD2020!R:R,"&lt;="&amp;VLOOKUP(D$4,$I$6:$K$12,3,FALSE), SIMD2020!R:R,"&gt;"&amp;VLOOKUP(D$4,$I$6:$K$12,2,FALSE))</f>
        <v>1</v>
      </c>
      <c r="E468" s="7">
        <f t="shared" si="1"/>
        <v>5.555584955555555E-2</v>
      </c>
      <c r="F468" s="3">
        <v>2.9400000000000298E-7</v>
      </c>
      <c r="H468" s="6"/>
      <c r="J468" s="3"/>
    </row>
    <row r="469" spans="1:10" hidden="1">
      <c r="A469" s="3">
        <f>RANK(E469,$E$362:$E$715)</f>
        <v>177</v>
      </c>
      <c r="B469" s="3" t="s">
        <v>14013</v>
      </c>
      <c r="C469" s="3">
        <f>COUNTIF(SIMD2020!E:E,'MMW Analysis'!B469)</f>
        <v>20</v>
      </c>
      <c r="D469" s="3">
        <f>COUNTIFS(SIMD2020!E:E,'MMW Analysis'!B469,SIMD2020!R:R,"&lt;="&amp;VLOOKUP(D$4,$I$6:$K$12,3,FALSE), SIMD2020!R:R,"&gt;"&amp;VLOOKUP(D$4,$I$6:$K$12,2,FALSE))</f>
        <v>2</v>
      </c>
      <c r="E469" s="7">
        <f t="shared" si="1"/>
        <v>0.100000293</v>
      </c>
      <c r="F469" s="3">
        <v>2.9300000000000301E-7</v>
      </c>
      <c r="H469" s="6"/>
      <c r="J469" s="3"/>
    </row>
    <row r="470" spans="1:10" hidden="1">
      <c r="A470" s="3">
        <f>RANK(E470,$E$362:$E$715)</f>
        <v>161</v>
      </c>
      <c r="B470" s="3" t="s">
        <v>14018</v>
      </c>
      <c r="C470" s="3">
        <f>COUNTIF(SIMD2020!E:E,'MMW Analysis'!B470)</f>
        <v>23</v>
      </c>
      <c r="D470" s="3">
        <f>COUNTIFS(SIMD2020!E:E,'MMW Analysis'!B470,SIMD2020!R:R,"&lt;="&amp;VLOOKUP(D$4,$I$6:$K$12,3,FALSE), SIMD2020!R:R,"&gt;"&amp;VLOOKUP(D$4,$I$6:$K$12,2,FALSE))</f>
        <v>3</v>
      </c>
      <c r="E470" s="7">
        <f t="shared" si="1"/>
        <v>0.13043507460869566</v>
      </c>
      <c r="F470" s="3">
        <v>2.9200000000000299E-7</v>
      </c>
      <c r="H470" s="6"/>
      <c r="J470" s="3"/>
    </row>
    <row r="471" spans="1:10" hidden="1">
      <c r="A471" s="3">
        <f>RANK(E471,$E$362:$E$715)</f>
        <v>121</v>
      </c>
      <c r="B471" s="3" t="s">
        <v>14017</v>
      </c>
      <c r="C471" s="3">
        <f>COUNTIF(SIMD2020!E:E,'MMW Analysis'!B471)</f>
        <v>23</v>
      </c>
      <c r="D471" s="3">
        <f>COUNTIFS(SIMD2020!E:E,'MMW Analysis'!B471,SIMD2020!R:R,"&lt;="&amp;VLOOKUP(D$4,$I$6:$K$12,3,FALSE), SIMD2020!R:R,"&gt;"&amp;VLOOKUP(D$4,$I$6:$K$12,2,FALSE))</f>
        <v>5</v>
      </c>
      <c r="E471" s="7">
        <f t="shared" si="1"/>
        <v>0.21739159534782609</v>
      </c>
      <c r="F471" s="3">
        <v>2.9100000000000302E-7</v>
      </c>
      <c r="H471" s="6"/>
      <c r="J471" s="3"/>
    </row>
    <row r="472" spans="1:10" hidden="1">
      <c r="A472" s="3">
        <f>RANK(E472,$E$362:$E$715)</f>
        <v>178</v>
      </c>
      <c r="B472" s="3" t="s">
        <v>14019</v>
      </c>
      <c r="C472" s="3">
        <f>COUNTIF(SIMD2020!E:E,'MMW Analysis'!B472)</f>
        <v>30</v>
      </c>
      <c r="D472" s="3">
        <f>COUNTIFS(SIMD2020!E:E,'MMW Analysis'!B472,SIMD2020!R:R,"&lt;="&amp;VLOOKUP(D$4,$I$6:$K$12,3,FALSE), SIMD2020!R:R,"&gt;"&amp;VLOOKUP(D$4,$I$6:$K$12,2,FALSE))</f>
        <v>3</v>
      </c>
      <c r="E472" s="7">
        <f t="shared" si="1"/>
        <v>0.10000029000000001</v>
      </c>
      <c r="F472" s="3">
        <v>2.9000000000000299E-7</v>
      </c>
      <c r="H472" s="6"/>
      <c r="J472" s="3"/>
    </row>
    <row r="473" spans="1:10" hidden="1">
      <c r="A473" s="3">
        <f>RANK(E473,$E$362:$E$715)</f>
        <v>278</v>
      </c>
      <c r="B473" s="3" t="s">
        <v>14020</v>
      </c>
      <c r="C473" s="3">
        <f>COUNTIF(SIMD2020!E:E,'MMW Analysis'!B473)</f>
        <v>21</v>
      </c>
      <c r="D473" s="3">
        <f>COUNTIFS(SIMD2020!E:E,'MMW Analysis'!B473,SIMD2020!R:R,"&lt;="&amp;VLOOKUP(D$4,$I$6:$K$12,3,FALSE), SIMD2020!R:R,"&gt;"&amp;VLOOKUP(D$4,$I$6:$K$12,2,FALSE))</f>
        <v>0</v>
      </c>
      <c r="E473" s="7">
        <f t="shared" si="1"/>
        <v>2.8900000000000302E-7</v>
      </c>
      <c r="F473" s="3">
        <v>2.8900000000000302E-7</v>
      </c>
      <c r="H473" s="6"/>
      <c r="J473" s="3"/>
    </row>
    <row r="474" spans="1:10" hidden="1">
      <c r="A474" s="3">
        <f>RANK(E474,$E$362:$E$715)</f>
        <v>228</v>
      </c>
      <c r="B474" s="3" t="s">
        <v>14021</v>
      </c>
      <c r="C474" s="3">
        <f>COUNTIF(SIMD2020!E:E,'MMW Analysis'!B474)</f>
        <v>25</v>
      </c>
      <c r="D474" s="3">
        <f>COUNTIFS(SIMD2020!E:E,'MMW Analysis'!B474,SIMD2020!R:R,"&lt;="&amp;VLOOKUP(D$4,$I$6:$K$12,3,FALSE), SIMD2020!R:R,"&gt;"&amp;VLOOKUP(D$4,$I$6:$K$12,2,FALSE))</f>
        <v>1</v>
      </c>
      <c r="E474" s="7">
        <f t="shared" si="1"/>
        <v>4.0000288000000002E-2</v>
      </c>
      <c r="F474" s="3">
        <v>2.88000000000003E-7</v>
      </c>
      <c r="H474" s="6"/>
      <c r="J474" s="3"/>
    </row>
    <row r="475" spans="1:10" hidden="1">
      <c r="A475" s="3">
        <f>RANK(E475,$E$362:$E$715)</f>
        <v>179</v>
      </c>
      <c r="B475" s="3" t="s">
        <v>14697</v>
      </c>
      <c r="C475" s="3">
        <f>COUNTIF(SIMD2020!E:E,'MMW Analysis'!B475)</f>
        <v>20</v>
      </c>
      <c r="D475" s="3">
        <f>COUNTIFS(SIMD2020!E:E,'MMW Analysis'!B475,SIMD2020!R:R,"&lt;="&amp;VLOOKUP(D$4,$I$6:$K$12,3,FALSE), SIMD2020!R:R,"&gt;"&amp;VLOOKUP(D$4,$I$6:$K$12,2,FALSE))</f>
        <v>2</v>
      </c>
      <c r="E475" s="7">
        <f t="shared" si="1"/>
        <v>0.10000028700000001</v>
      </c>
      <c r="F475" s="3">
        <v>2.8700000000000298E-7</v>
      </c>
      <c r="H475" s="6"/>
      <c r="J475" s="3"/>
    </row>
    <row r="476" spans="1:10" hidden="1">
      <c r="A476" s="3">
        <f>RANK(E476,$E$362:$E$715)</f>
        <v>184</v>
      </c>
      <c r="B476" s="3" t="s">
        <v>14023</v>
      </c>
      <c r="C476" s="3">
        <f>COUNTIF(SIMD2020!E:E,'MMW Analysis'!B476)</f>
        <v>21</v>
      </c>
      <c r="D476" s="3">
        <f>COUNTIFS(SIMD2020!E:E,'MMW Analysis'!B476,SIMD2020!R:R,"&lt;="&amp;VLOOKUP(D$4,$I$6:$K$12,3,FALSE), SIMD2020!R:R,"&gt;"&amp;VLOOKUP(D$4,$I$6:$K$12,2,FALSE))</f>
        <v>2</v>
      </c>
      <c r="E476" s="7">
        <f t="shared" si="1"/>
        <v>9.5238381238095235E-2</v>
      </c>
      <c r="F476" s="3">
        <v>2.8600000000000402E-7</v>
      </c>
      <c r="H476" s="6"/>
      <c r="J476" s="3"/>
    </row>
    <row r="477" spans="1:10" hidden="1">
      <c r="A477" s="3">
        <f>RANK(E477,$E$362:$E$715)</f>
        <v>33</v>
      </c>
      <c r="B477" s="3" t="s">
        <v>10005</v>
      </c>
      <c r="C477" s="3">
        <f>COUNTIF(SIMD2020!E:E,'MMW Analysis'!B477)</f>
        <v>19</v>
      </c>
      <c r="D477" s="3">
        <f>COUNTIFS(SIMD2020!E:E,'MMW Analysis'!B477,SIMD2020!R:R,"&lt;="&amp;VLOOKUP(D$4,$I$6:$K$12,3,FALSE), SIMD2020!R:R,"&gt;"&amp;VLOOKUP(D$4,$I$6:$K$12,2,FALSE))</f>
        <v>9</v>
      </c>
      <c r="E477" s="7">
        <f t="shared" si="1"/>
        <v>0.47368449552631575</v>
      </c>
      <c r="F477" s="3">
        <v>2.8500000000000399E-7</v>
      </c>
      <c r="H477" s="6"/>
      <c r="J477" s="3"/>
    </row>
    <row r="478" spans="1:10" hidden="1">
      <c r="A478" s="3">
        <f>RANK(E478,$E$362:$E$715)</f>
        <v>52</v>
      </c>
      <c r="B478" s="3" t="s">
        <v>14022</v>
      </c>
      <c r="C478" s="3">
        <f>COUNTIF(SIMD2020!E:E,'MMW Analysis'!B478)</f>
        <v>20</v>
      </c>
      <c r="D478" s="3">
        <f>COUNTIFS(SIMD2020!E:E,'MMW Analysis'!B478,SIMD2020!R:R,"&lt;="&amp;VLOOKUP(D$4,$I$6:$K$12,3,FALSE), SIMD2020!R:R,"&gt;"&amp;VLOOKUP(D$4,$I$6:$K$12,2,FALSE))</f>
        <v>8</v>
      </c>
      <c r="E478" s="7">
        <f t="shared" si="1"/>
        <v>0.40000028400000004</v>
      </c>
      <c r="F478" s="3">
        <v>2.8400000000000403E-7</v>
      </c>
      <c r="H478" s="6"/>
      <c r="J478" s="3"/>
    </row>
    <row r="479" spans="1:10" hidden="1">
      <c r="A479" s="3">
        <f>RANK(E479,$E$362:$E$715)</f>
        <v>133</v>
      </c>
      <c r="B479" s="3" t="s">
        <v>14702</v>
      </c>
      <c r="C479" s="3">
        <f>COUNTIF(SIMD2020!E:E,'MMW Analysis'!B479)</f>
        <v>27</v>
      </c>
      <c r="D479" s="3">
        <f>COUNTIFS(SIMD2020!E:E,'MMW Analysis'!B479,SIMD2020!R:R,"&lt;="&amp;VLOOKUP(D$4,$I$6:$K$12,3,FALSE), SIMD2020!R:R,"&gt;"&amp;VLOOKUP(D$4,$I$6:$K$12,2,FALSE))</f>
        <v>5</v>
      </c>
      <c r="E479" s="7">
        <f t="shared" si="1"/>
        <v>0.18518546818518516</v>
      </c>
      <c r="F479" s="3">
        <v>2.83000000000004E-7</v>
      </c>
      <c r="H479" s="6"/>
      <c r="J479" s="3"/>
    </row>
    <row r="480" spans="1:10" hidden="1">
      <c r="A480" s="3">
        <f>RANK(E480,$E$362:$E$715)</f>
        <v>130</v>
      </c>
      <c r="B480" s="3" t="s">
        <v>14025</v>
      </c>
      <c r="C480" s="3">
        <f>COUNTIF(SIMD2020!E:E,'MMW Analysis'!B480)</f>
        <v>21</v>
      </c>
      <c r="D480" s="3">
        <f>COUNTIFS(SIMD2020!E:E,'MMW Analysis'!B480,SIMD2020!R:R,"&lt;="&amp;VLOOKUP(D$4,$I$6:$K$12,3,FALSE), SIMD2020!R:R,"&gt;"&amp;VLOOKUP(D$4,$I$6:$K$12,2,FALSE))</f>
        <v>4</v>
      </c>
      <c r="E480" s="7">
        <f t="shared" si="1"/>
        <v>0.19047647247619046</v>
      </c>
      <c r="F480" s="3">
        <v>2.8200000000000398E-7</v>
      </c>
      <c r="H480" s="6"/>
      <c r="J480" s="3"/>
    </row>
    <row r="481" spans="1:10" hidden="1">
      <c r="A481" s="3">
        <f>RANK(E481,$E$362:$E$715)</f>
        <v>279</v>
      </c>
      <c r="B481" s="3" t="s">
        <v>14026</v>
      </c>
      <c r="C481" s="3">
        <f>COUNTIF(SIMD2020!E:E,'MMW Analysis'!B481)</f>
        <v>19</v>
      </c>
      <c r="D481" s="3">
        <f>COUNTIFS(SIMD2020!E:E,'MMW Analysis'!B481,SIMD2020!R:R,"&lt;="&amp;VLOOKUP(D$4,$I$6:$K$12,3,FALSE), SIMD2020!R:R,"&gt;"&amp;VLOOKUP(D$4,$I$6:$K$12,2,FALSE))</f>
        <v>0</v>
      </c>
      <c r="E481" s="7">
        <f t="shared" si="1"/>
        <v>2.8100000000000401E-7</v>
      </c>
      <c r="F481" s="3">
        <v>2.8100000000000401E-7</v>
      </c>
      <c r="H481" s="6"/>
      <c r="J481" s="3"/>
    </row>
    <row r="482" spans="1:10" hidden="1">
      <c r="A482" s="3">
        <f>RANK(E482,$E$362:$E$715)</f>
        <v>280</v>
      </c>
      <c r="B482" s="3" t="s">
        <v>14029</v>
      </c>
      <c r="C482" s="3">
        <f>COUNTIF(SIMD2020!E:E,'MMW Analysis'!B482)</f>
        <v>21</v>
      </c>
      <c r="D482" s="3">
        <f>COUNTIFS(SIMD2020!E:E,'MMW Analysis'!B482,SIMD2020!R:R,"&lt;="&amp;VLOOKUP(D$4,$I$6:$K$12,3,FALSE), SIMD2020!R:R,"&gt;"&amp;VLOOKUP(D$4,$I$6:$K$12,2,FALSE))</f>
        <v>0</v>
      </c>
      <c r="E482" s="7">
        <f t="shared" si="1"/>
        <v>2.8000000000000399E-7</v>
      </c>
      <c r="F482" s="3">
        <v>2.8000000000000399E-7</v>
      </c>
      <c r="H482" s="6"/>
      <c r="J482" s="3"/>
    </row>
    <row r="483" spans="1:10" hidden="1">
      <c r="A483" s="3">
        <f>RANK(E483,$E$362:$E$715)</f>
        <v>281</v>
      </c>
      <c r="B483" s="3" t="s">
        <v>14028</v>
      </c>
      <c r="C483" s="3">
        <f>COUNTIF(SIMD2020!E:E,'MMW Analysis'!B483)</f>
        <v>20</v>
      </c>
      <c r="D483" s="3">
        <f>COUNTIFS(SIMD2020!E:E,'MMW Analysis'!B483,SIMD2020!R:R,"&lt;="&amp;VLOOKUP(D$4,$I$6:$K$12,3,FALSE), SIMD2020!R:R,"&gt;"&amp;VLOOKUP(D$4,$I$6:$K$12,2,FALSE))</f>
        <v>0</v>
      </c>
      <c r="E483" s="7">
        <f t="shared" si="1"/>
        <v>2.7900000000000402E-7</v>
      </c>
      <c r="F483" s="3">
        <v>2.7900000000000402E-7</v>
      </c>
      <c r="H483" s="6"/>
      <c r="J483" s="3"/>
    </row>
    <row r="484" spans="1:10" hidden="1">
      <c r="A484" s="3">
        <f>RANK(E484,$E$362:$E$715)</f>
        <v>282</v>
      </c>
      <c r="B484" s="3" t="s">
        <v>14650</v>
      </c>
      <c r="C484" s="3">
        <f>COUNTIF(SIMD2020!E:E,'MMW Analysis'!B484)</f>
        <v>18</v>
      </c>
      <c r="D484" s="3">
        <f>COUNTIFS(SIMD2020!E:E,'MMW Analysis'!B484,SIMD2020!R:R,"&lt;="&amp;VLOOKUP(D$4,$I$6:$K$12,3,FALSE), SIMD2020!R:R,"&gt;"&amp;VLOOKUP(D$4,$I$6:$K$12,2,FALSE))</f>
        <v>0</v>
      </c>
      <c r="E484" s="7">
        <f t="shared" si="1"/>
        <v>2.78000000000004E-7</v>
      </c>
      <c r="F484" s="3">
        <v>2.78000000000004E-7</v>
      </c>
      <c r="H484" s="6"/>
      <c r="J484" s="3"/>
    </row>
    <row r="485" spans="1:10" hidden="1">
      <c r="A485" s="3">
        <f>RANK(E485,$E$362:$E$715)</f>
        <v>209</v>
      </c>
      <c r="B485" s="3" t="s">
        <v>14027</v>
      </c>
      <c r="C485" s="3">
        <f>COUNTIF(SIMD2020!E:E,'MMW Analysis'!B485)</f>
        <v>18</v>
      </c>
      <c r="D485" s="3">
        <f>COUNTIFS(SIMD2020!E:E,'MMW Analysis'!B485,SIMD2020!R:R,"&lt;="&amp;VLOOKUP(D$4,$I$6:$K$12,3,FALSE), SIMD2020!R:R,"&gt;"&amp;VLOOKUP(D$4,$I$6:$K$12,2,FALSE))</f>
        <v>1</v>
      </c>
      <c r="E485" s="7">
        <f t="shared" si="1"/>
        <v>5.5555832555555552E-2</v>
      </c>
      <c r="F485" s="3">
        <v>2.7700000000000398E-7</v>
      </c>
      <c r="H485" s="6"/>
      <c r="J485" s="3"/>
    </row>
    <row r="486" spans="1:10" hidden="1">
      <c r="A486" s="3">
        <f>RANK(E486,$E$362:$E$715)</f>
        <v>90</v>
      </c>
      <c r="B486" s="3" t="s">
        <v>14169</v>
      </c>
      <c r="C486" s="3">
        <f>COUNTIF(SIMD2020!E:E,'MMW Analysis'!B486)</f>
        <v>52</v>
      </c>
      <c r="D486" s="3">
        <f>COUNTIFS(SIMD2020!E:E,'MMW Analysis'!B486,SIMD2020!R:R,"&lt;="&amp;VLOOKUP(D$4,$I$6:$K$12,3,FALSE), SIMD2020!R:R,"&gt;"&amp;VLOOKUP(D$4,$I$6:$K$12,2,FALSE))</f>
        <v>16</v>
      </c>
      <c r="E486" s="7">
        <f t="shared" si="1"/>
        <v>0.30769258369230773</v>
      </c>
      <c r="F486" s="3">
        <v>2.7600000000000401E-7</v>
      </c>
      <c r="H486" s="6"/>
      <c r="J486" s="3"/>
    </row>
    <row r="487" spans="1:10" hidden="1">
      <c r="A487" s="3">
        <f>RANK(E487,$E$362:$E$715)</f>
        <v>2</v>
      </c>
      <c r="B487" s="3" t="s">
        <v>14696</v>
      </c>
      <c r="C487" s="3">
        <f>COUNTIF(SIMD2020!E:E,'MMW Analysis'!B487)</f>
        <v>25</v>
      </c>
      <c r="D487" s="3">
        <f>COUNTIFS(SIMD2020!E:E,'MMW Analysis'!B487,SIMD2020!R:R,"&lt;="&amp;VLOOKUP(D$4,$I$6:$K$12,3,FALSE), SIMD2020!R:R,"&gt;"&amp;VLOOKUP(D$4,$I$6:$K$12,2,FALSE))</f>
        <v>20</v>
      </c>
      <c r="E487" s="7">
        <f t="shared" si="1"/>
        <v>0.80000027500000004</v>
      </c>
      <c r="F487" s="3">
        <v>2.7500000000000398E-7</v>
      </c>
      <c r="H487" s="6"/>
      <c r="J487" s="3"/>
    </row>
    <row r="488" spans="1:10" hidden="1">
      <c r="A488" s="3">
        <f>RANK(E488,$E$362:$E$715)</f>
        <v>36</v>
      </c>
      <c r="B488" s="3" t="s">
        <v>14035</v>
      </c>
      <c r="C488" s="3">
        <f>COUNTIF(SIMD2020!E:E,'MMW Analysis'!B488)</f>
        <v>39</v>
      </c>
      <c r="D488" s="3">
        <f>COUNTIFS(SIMD2020!E:E,'MMW Analysis'!B488,SIMD2020!R:R,"&lt;="&amp;VLOOKUP(D$4,$I$6:$K$12,3,FALSE), SIMD2020!R:R,"&gt;"&amp;VLOOKUP(D$4,$I$6:$K$12,2,FALSE))</f>
        <v>18</v>
      </c>
      <c r="E488" s="7">
        <f t="shared" si="1"/>
        <v>0.46153873553846159</v>
      </c>
      <c r="F488" s="3">
        <v>2.7400000000000402E-7</v>
      </c>
      <c r="H488" s="6"/>
      <c r="J488" s="3"/>
    </row>
    <row r="489" spans="1:10" hidden="1">
      <c r="A489" s="3">
        <f>RANK(E489,$E$362:$E$715)</f>
        <v>47</v>
      </c>
      <c r="B489" s="3" t="s">
        <v>14651</v>
      </c>
      <c r="C489" s="3">
        <f>COUNTIF(SIMD2020!E:E,'MMW Analysis'!B489)</f>
        <v>29</v>
      </c>
      <c r="D489" s="3">
        <f>COUNTIFS(SIMD2020!E:E,'MMW Analysis'!B489,SIMD2020!R:R,"&lt;="&amp;VLOOKUP(D$4,$I$6:$K$12,3,FALSE), SIMD2020!R:R,"&gt;"&amp;VLOOKUP(D$4,$I$6:$K$12,2,FALSE))</f>
        <v>12</v>
      </c>
      <c r="E489" s="7">
        <f t="shared" si="1"/>
        <v>0.41379337644827585</v>
      </c>
      <c r="F489" s="3">
        <v>2.7300000000000399E-7</v>
      </c>
      <c r="H489" s="6"/>
      <c r="J489" s="3"/>
    </row>
    <row r="490" spans="1:10" hidden="1">
      <c r="A490" s="3">
        <f>RANK(E490,$E$362:$E$715)</f>
        <v>46</v>
      </c>
      <c r="B490" s="3" t="s">
        <v>14030</v>
      </c>
      <c r="C490" s="3">
        <f>COUNTIF(SIMD2020!E:E,'MMW Analysis'!B490)</f>
        <v>41</v>
      </c>
      <c r="D490" s="3">
        <f>COUNTIFS(SIMD2020!E:E,'MMW Analysis'!B490,SIMD2020!R:R,"&lt;="&amp;VLOOKUP(D$4,$I$6:$K$12,3,FALSE), SIMD2020!R:R,"&gt;"&amp;VLOOKUP(D$4,$I$6:$K$12,2,FALSE))</f>
        <v>17</v>
      </c>
      <c r="E490" s="7">
        <f t="shared" ref="E490:E553" si="2">(D490/C490)+F490</f>
        <v>0.41463441834146342</v>
      </c>
      <c r="F490" s="3">
        <v>2.7200000000000402E-7</v>
      </c>
      <c r="H490" s="6"/>
      <c r="J490" s="3"/>
    </row>
    <row r="491" spans="1:10" hidden="1">
      <c r="A491" s="3">
        <f>RANK(E491,$E$362:$E$715)</f>
        <v>51</v>
      </c>
      <c r="B491" s="3" t="s">
        <v>14652</v>
      </c>
      <c r="C491" s="3">
        <f>COUNTIF(SIMD2020!E:E,'MMW Analysis'!B491)</f>
        <v>37</v>
      </c>
      <c r="D491" s="3">
        <f>COUNTIFS(SIMD2020!E:E,'MMW Analysis'!B491,SIMD2020!R:R,"&lt;="&amp;VLOOKUP(D$4,$I$6:$K$12,3,FALSE), SIMD2020!R:R,"&gt;"&amp;VLOOKUP(D$4,$I$6:$K$12,2,FALSE))</f>
        <v>15</v>
      </c>
      <c r="E491" s="7">
        <f t="shared" si="2"/>
        <v>0.40540567640540542</v>
      </c>
      <c r="F491" s="3">
        <v>2.71000000000004E-7</v>
      </c>
      <c r="H491" s="6"/>
      <c r="J491" s="3"/>
    </row>
    <row r="492" spans="1:10" hidden="1">
      <c r="A492" s="3">
        <f>RANK(E492,$E$362:$E$715)</f>
        <v>11</v>
      </c>
      <c r="B492" s="3" t="s">
        <v>14031</v>
      </c>
      <c r="C492" s="3">
        <f>COUNTIF(SIMD2020!E:E,'MMW Analysis'!B492)</f>
        <v>32</v>
      </c>
      <c r="D492" s="3">
        <f>COUNTIFS(SIMD2020!E:E,'MMW Analysis'!B492,SIMD2020!R:R,"&lt;="&amp;VLOOKUP(D$4,$I$6:$K$12,3,FALSE), SIMD2020!R:R,"&gt;"&amp;VLOOKUP(D$4,$I$6:$K$12,2,FALSE))</f>
        <v>20</v>
      </c>
      <c r="E492" s="7">
        <f t="shared" si="2"/>
        <v>0.62500027000000002</v>
      </c>
      <c r="F492" s="3">
        <v>2.7000000000000398E-7</v>
      </c>
      <c r="H492" s="6"/>
      <c r="J492" s="3"/>
    </row>
    <row r="493" spans="1:10" hidden="1">
      <c r="A493" s="3">
        <f>RANK(E493,$E$362:$E$715)</f>
        <v>123</v>
      </c>
      <c r="B493" s="3" t="s">
        <v>14032</v>
      </c>
      <c r="C493" s="3">
        <f>COUNTIF(SIMD2020!E:E,'MMW Analysis'!B493)</f>
        <v>33</v>
      </c>
      <c r="D493" s="3">
        <f>COUNTIFS(SIMD2020!E:E,'MMW Analysis'!B493,SIMD2020!R:R,"&lt;="&amp;VLOOKUP(D$4,$I$6:$K$12,3,FALSE), SIMD2020!R:R,"&gt;"&amp;VLOOKUP(D$4,$I$6:$K$12,2,FALSE))</f>
        <v>7</v>
      </c>
      <c r="E493" s="7">
        <f t="shared" si="2"/>
        <v>0.21212148112121212</v>
      </c>
      <c r="F493" s="3">
        <v>2.6900000000000401E-7</v>
      </c>
      <c r="H493" s="6"/>
      <c r="J493" s="3"/>
    </row>
    <row r="494" spans="1:10" hidden="1">
      <c r="A494" s="3">
        <f>RANK(E494,$E$362:$E$715)</f>
        <v>188</v>
      </c>
      <c r="B494" s="3" t="s">
        <v>14034</v>
      </c>
      <c r="C494" s="3">
        <f>COUNTIF(SIMD2020!E:E,'MMW Analysis'!B494)</f>
        <v>37</v>
      </c>
      <c r="D494" s="3">
        <f>COUNTIFS(SIMD2020!E:E,'MMW Analysis'!B494,SIMD2020!R:R,"&lt;="&amp;VLOOKUP(D$4,$I$6:$K$12,3,FALSE), SIMD2020!R:R,"&gt;"&amp;VLOOKUP(D$4,$I$6:$K$12,2,FALSE))</f>
        <v>3</v>
      </c>
      <c r="E494" s="7">
        <f t="shared" si="2"/>
        <v>8.1081349081081083E-2</v>
      </c>
      <c r="F494" s="3">
        <v>2.6800000000000399E-7</v>
      </c>
      <c r="H494" s="6"/>
      <c r="J494" s="3"/>
    </row>
    <row r="495" spans="1:10" hidden="1">
      <c r="A495" s="3">
        <f>RANK(E495,$E$362:$E$715)</f>
        <v>16</v>
      </c>
      <c r="B495" s="3" t="s">
        <v>14033</v>
      </c>
      <c r="C495" s="3">
        <f>COUNTIF(SIMD2020!E:E,'MMW Analysis'!B495)</f>
        <v>31</v>
      </c>
      <c r="D495" s="3">
        <f>COUNTIFS(SIMD2020!E:E,'MMW Analysis'!B495,SIMD2020!R:R,"&lt;="&amp;VLOOKUP(D$4,$I$6:$K$12,3,FALSE), SIMD2020!R:R,"&gt;"&amp;VLOOKUP(D$4,$I$6:$K$12,2,FALSE))</f>
        <v>18</v>
      </c>
      <c r="E495" s="7">
        <f t="shared" si="2"/>
        <v>0.58064542829032262</v>
      </c>
      <c r="F495" s="3">
        <v>2.6700000000000402E-7</v>
      </c>
      <c r="H495" s="6"/>
      <c r="J495" s="3"/>
    </row>
    <row r="496" spans="1:10" hidden="1">
      <c r="A496" s="3">
        <f>RANK(E496,$E$362:$E$715)</f>
        <v>6</v>
      </c>
      <c r="B496" s="3" t="s">
        <v>14036</v>
      </c>
      <c r="C496" s="3">
        <f>COUNTIF(SIMD2020!E:E,'MMW Analysis'!B496)</f>
        <v>29</v>
      </c>
      <c r="D496" s="3">
        <f>COUNTIFS(SIMD2020!E:E,'MMW Analysis'!B496,SIMD2020!R:R,"&lt;="&amp;VLOOKUP(D$4,$I$6:$K$12,3,FALSE), SIMD2020!R:R,"&gt;"&amp;VLOOKUP(D$4,$I$6:$K$12,2,FALSE))</f>
        <v>21</v>
      </c>
      <c r="E496" s="7">
        <f t="shared" si="2"/>
        <v>0.72413819703448279</v>
      </c>
      <c r="F496" s="3">
        <v>2.66000000000004E-7</v>
      </c>
      <c r="H496" s="6"/>
      <c r="J496" s="3"/>
    </row>
    <row r="497" spans="1:13" hidden="1">
      <c r="A497" s="3">
        <f>RANK(E497,$E$362:$E$715)</f>
        <v>139</v>
      </c>
      <c r="B497" s="3" t="s">
        <v>14655</v>
      </c>
      <c r="C497" s="3">
        <f>COUNTIF(SIMD2020!E:E,'MMW Analysis'!B497)</f>
        <v>29</v>
      </c>
      <c r="D497" s="3">
        <f>COUNTIFS(SIMD2020!E:E,'MMW Analysis'!B497,SIMD2020!R:R,"&lt;="&amp;VLOOKUP(D$4,$I$6:$K$12,3,FALSE), SIMD2020!R:R,"&gt;"&amp;VLOOKUP(D$4,$I$6:$K$12,2,FALSE))</f>
        <v>5</v>
      </c>
      <c r="E497" s="7">
        <f t="shared" si="2"/>
        <v>0.17241405810344829</v>
      </c>
      <c r="F497" s="3">
        <v>2.6500000000000397E-7</v>
      </c>
      <c r="H497" s="6"/>
      <c r="J497" s="3"/>
    </row>
    <row r="498" spans="1:13" hidden="1">
      <c r="A498" s="3">
        <f>RANK(E498,$E$362:$E$715)</f>
        <v>127</v>
      </c>
      <c r="B498" s="3" t="s">
        <v>14041</v>
      </c>
      <c r="C498" s="3">
        <f>COUNTIF(SIMD2020!E:E,'MMW Analysis'!B498)</f>
        <v>30</v>
      </c>
      <c r="D498" s="3">
        <f>COUNTIFS(SIMD2020!E:E,'MMW Analysis'!B498,SIMD2020!R:R,"&lt;="&amp;VLOOKUP(D$4,$I$6:$K$12,3,FALSE), SIMD2020!R:R,"&gt;"&amp;VLOOKUP(D$4,$I$6:$K$12,2,FALSE))</f>
        <v>6</v>
      </c>
      <c r="E498" s="7">
        <f t="shared" si="2"/>
        <v>0.20000026400000001</v>
      </c>
      <c r="F498" s="3">
        <v>2.6400000000000401E-7</v>
      </c>
      <c r="H498" s="6"/>
      <c r="J498" s="3"/>
    </row>
    <row r="499" spans="1:13" hidden="1">
      <c r="A499" s="3">
        <f>RANK(E499,$E$362:$E$715)</f>
        <v>122</v>
      </c>
      <c r="B499" s="3" t="s">
        <v>14658</v>
      </c>
      <c r="C499" s="3">
        <f>COUNTIF(SIMD2020!E:E,'MMW Analysis'!B499)</f>
        <v>23</v>
      </c>
      <c r="D499" s="3">
        <f>COUNTIFS(SIMD2020!E:E,'MMW Analysis'!B499,SIMD2020!R:R,"&lt;="&amp;VLOOKUP(D$4,$I$6:$K$12,3,FALSE), SIMD2020!R:R,"&gt;"&amp;VLOOKUP(D$4,$I$6:$K$12,2,FALSE))</f>
        <v>5</v>
      </c>
      <c r="E499" s="7">
        <f t="shared" si="2"/>
        <v>0.21739156734782608</v>
      </c>
      <c r="F499" s="3">
        <v>2.6300000000000398E-7</v>
      </c>
      <c r="H499" s="6"/>
      <c r="J499" s="3"/>
    </row>
    <row r="500" spans="1:13" hidden="1">
      <c r="A500" s="3">
        <f>RANK(E500,$E$362:$E$715)</f>
        <v>26</v>
      </c>
      <c r="B500" s="3" t="s">
        <v>14659</v>
      </c>
      <c r="C500" s="3">
        <f>COUNTIF(SIMD2020!E:E,'MMW Analysis'!B500)</f>
        <v>40</v>
      </c>
      <c r="D500" s="3">
        <f>COUNTIFS(SIMD2020!E:E,'MMW Analysis'!B500,SIMD2020!R:R,"&lt;="&amp;VLOOKUP(D$4,$I$6:$K$12,3,FALSE), SIMD2020!R:R,"&gt;"&amp;VLOOKUP(D$4,$I$6:$K$12,2,FALSE))</f>
        <v>20</v>
      </c>
      <c r="E500" s="7">
        <f t="shared" si="2"/>
        <v>0.50000026200000003</v>
      </c>
      <c r="F500" s="3">
        <v>2.6200000000000401E-7</v>
      </c>
      <c r="H500" s="6"/>
      <c r="J500" s="3"/>
    </row>
    <row r="501" spans="1:13" hidden="1">
      <c r="A501" s="3">
        <f>RANK(E501,$E$362:$E$715)</f>
        <v>22</v>
      </c>
      <c r="B501" s="3" t="s">
        <v>14660</v>
      </c>
      <c r="C501" s="3">
        <f>COUNTIF(SIMD2020!E:E,'MMW Analysis'!B501)</f>
        <v>36</v>
      </c>
      <c r="D501" s="3">
        <f>COUNTIFS(SIMD2020!E:E,'MMW Analysis'!B501,SIMD2020!R:R,"&lt;="&amp;VLOOKUP(D$4,$I$6:$K$12,3,FALSE), SIMD2020!R:R,"&gt;"&amp;VLOOKUP(D$4,$I$6:$K$12,2,FALSE))</f>
        <v>19</v>
      </c>
      <c r="E501" s="7">
        <f t="shared" si="2"/>
        <v>0.52777803877777774</v>
      </c>
      <c r="F501" s="3">
        <v>2.6100000000000399E-7</v>
      </c>
      <c r="H501" s="6"/>
      <c r="J501" s="3"/>
    </row>
    <row r="502" spans="1:13" hidden="1">
      <c r="A502" s="3">
        <f>RANK(E502,$E$362:$E$715)</f>
        <v>30</v>
      </c>
      <c r="B502" s="3" t="s">
        <v>14656</v>
      </c>
      <c r="C502" s="3">
        <f>COUNTIF(SIMD2020!E:E,'MMW Analysis'!B502)</f>
        <v>27</v>
      </c>
      <c r="D502" s="3">
        <f>COUNTIFS(SIMD2020!E:E,'MMW Analysis'!B502,SIMD2020!R:R,"&lt;="&amp;VLOOKUP(D$4,$I$6:$K$12,3,FALSE), SIMD2020!R:R,"&gt;"&amp;VLOOKUP(D$4,$I$6:$K$12,2,FALSE))</f>
        <v>13</v>
      </c>
      <c r="E502" s="7">
        <f t="shared" si="2"/>
        <v>0.48148174148148143</v>
      </c>
      <c r="F502" s="3">
        <v>2.6000000000000402E-7</v>
      </c>
      <c r="H502" s="6"/>
      <c r="J502" s="3"/>
    </row>
    <row r="503" spans="1:13" hidden="1">
      <c r="A503" s="3">
        <f>RANK(E503,$E$362:$E$715)</f>
        <v>1</v>
      </c>
      <c r="B503" s="3" t="s">
        <v>14040</v>
      </c>
      <c r="C503" s="3">
        <f>COUNTIF(SIMD2020!E:E,'MMW Analysis'!B503)</f>
        <v>32</v>
      </c>
      <c r="D503" s="3">
        <f>COUNTIFS(SIMD2020!E:E,'MMW Analysis'!B503,SIMD2020!R:R,"&lt;="&amp;VLOOKUP(D$4,$I$6:$K$12,3,FALSE), SIMD2020!R:R,"&gt;"&amp;VLOOKUP(D$4,$I$6:$K$12,2,FALSE))</f>
        <v>26</v>
      </c>
      <c r="E503" s="7">
        <f t="shared" si="2"/>
        <v>0.812500259</v>
      </c>
      <c r="F503" s="3">
        <v>2.59000000000004E-7</v>
      </c>
      <c r="H503" s="6"/>
      <c r="J503" s="3"/>
    </row>
    <row r="504" spans="1:13" hidden="1">
      <c r="A504" s="3">
        <f>RANK(E504,$E$362:$E$715)</f>
        <v>12</v>
      </c>
      <c r="B504" s="3" t="s">
        <v>14653</v>
      </c>
      <c r="C504" s="3">
        <f>COUNTIF(SIMD2020!E:E,'MMW Analysis'!B504)</f>
        <v>37</v>
      </c>
      <c r="D504" s="3">
        <f>COUNTIFS(SIMD2020!E:E,'MMW Analysis'!B504,SIMD2020!R:R,"&lt;="&amp;VLOOKUP(D$4,$I$6:$K$12,3,FALSE), SIMD2020!R:R,"&gt;"&amp;VLOOKUP(D$4,$I$6:$K$12,2,FALSE))</f>
        <v>23</v>
      </c>
      <c r="E504" s="7">
        <f t="shared" si="2"/>
        <v>0.62162187962162163</v>
      </c>
      <c r="F504" s="3">
        <v>2.5800000000000398E-7</v>
      </c>
      <c r="H504" s="6"/>
      <c r="J504" s="3"/>
    </row>
    <row r="505" spans="1:13" hidden="1">
      <c r="A505" s="3">
        <f>RANK(E505,$E$362:$E$715)</f>
        <v>8</v>
      </c>
      <c r="B505" s="3" t="s">
        <v>14039</v>
      </c>
      <c r="C505" s="3">
        <f>COUNTIF(SIMD2020!E:E,'MMW Analysis'!B505)</f>
        <v>38</v>
      </c>
      <c r="D505" s="3">
        <f>COUNTIFS(SIMD2020!E:E,'MMW Analysis'!B505,SIMD2020!R:R,"&lt;="&amp;VLOOKUP(D$4,$I$6:$K$12,3,FALSE), SIMD2020!R:R,"&gt;"&amp;VLOOKUP(D$4,$I$6:$K$12,2,FALSE))</f>
        <v>26</v>
      </c>
      <c r="E505" s="7">
        <f t="shared" si="2"/>
        <v>0.68421078331578944</v>
      </c>
      <c r="F505" s="3">
        <v>2.5700000000000401E-7</v>
      </c>
      <c r="H505" s="6"/>
      <c r="J505" s="3"/>
    </row>
    <row r="506" spans="1:13" hidden="1">
      <c r="A506" s="3">
        <f>RANK(E506,$E$362:$E$715)</f>
        <v>35</v>
      </c>
      <c r="B506" s="3" t="s">
        <v>14037</v>
      </c>
      <c r="C506" s="3">
        <f>COUNTIF(SIMD2020!E:E,'MMW Analysis'!B506)</f>
        <v>34</v>
      </c>
      <c r="D506" s="3">
        <f>COUNTIFS(SIMD2020!E:E,'MMW Analysis'!B506,SIMD2020!R:R,"&lt;="&amp;VLOOKUP(D$4,$I$6:$K$12,3,FALSE), SIMD2020!R:R,"&gt;"&amp;VLOOKUP(D$4,$I$6:$K$12,2,FALSE))</f>
        <v>16</v>
      </c>
      <c r="E506" s="7">
        <f t="shared" si="2"/>
        <v>0.47058849129411762</v>
      </c>
      <c r="F506" s="3">
        <v>2.5600000000000399E-7</v>
      </c>
      <c r="H506" s="6"/>
      <c r="J506" s="3"/>
    </row>
    <row r="507" spans="1:13" hidden="1">
      <c r="A507" s="3">
        <f>RANK(E507,$E$362:$E$715)</f>
        <v>95</v>
      </c>
      <c r="B507" s="3" t="s">
        <v>14038</v>
      </c>
      <c r="C507" s="3">
        <f>COUNTIF(SIMD2020!E:E,'MMW Analysis'!B507)</f>
        <v>27</v>
      </c>
      <c r="D507" s="3">
        <f>COUNTIFS(SIMD2020!E:E,'MMW Analysis'!B507,SIMD2020!R:R,"&lt;="&amp;VLOOKUP(D$4,$I$6:$K$12,3,FALSE), SIMD2020!R:R,"&gt;"&amp;VLOOKUP(D$4,$I$6:$K$12,2,FALSE))</f>
        <v>8</v>
      </c>
      <c r="E507" s="7">
        <f t="shared" si="2"/>
        <v>0.29629655129629628</v>
      </c>
      <c r="F507" s="3">
        <v>2.5500000000000402E-7</v>
      </c>
      <c r="H507" s="6"/>
      <c r="J507" s="3"/>
    </row>
    <row r="508" spans="1:13" hidden="1">
      <c r="A508" s="3">
        <f>RANK(E508,$E$362:$E$715)</f>
        <v>50</v>
      </c>
      <c r="B508" s="3" t="s">
        <v>14654</v>
      </c>
      <c r="C508" s="3">
        <f>COUNTIF(SIMD2020!E:E,'MMW Analysis'!B508)</f>
        <v>27</v>
      </c>
      <c r="D508" s="3">
        <f>COUNTIFS(SIMD2020!E:E,'MMW Analysis'!B508,SIMD2020!R:R,"&lt;="&amp;VLOOKUP(D$4,$I$6:$K$12,3,FALSE), SIMD2020!R:R,"&gt;"&amp;VLOOKUP(D$4,$I$6:$K$12,2,FALSE))</f>
        <v>11</v>
      </c>
      <c r="E508" s="7">
        <f t="shared" si="2"/>
        <v>0.40740766140740736</v>
      </c>
      <c r="F508" s="3">
        <v>2.5400000000000399E-7</v>
      </c>
    </row>
    <row r="509" spans="1:13" hidden="1">
      <c r="A509" s="3">
        <f>RANK(E509,$E$362:$E$715)</f>
        <v>197</v>
      </c>
      <c r="B509" s="3" t="s">
        <v>14657</v>
      </c>
      <c r="C509" s="3">
        <f>COUNTIF(SIMD2020!E:E,'MMW Analysis'!B509)</f>
        <v>31</v>
      </c>
      <c r="D509" s="3">
        <f>COUNTIFS(SIMD2020!E:E,'MMW Analysis'!B509,SIMD2020!R:R,"&lt;="&amp;VLOOKUP(D$4,$I$6:$K$12,3,FALSE), SIMD2020!R:R,"&gt;"&amp;VLOOKUP(D$4,$I$6:$K$12,2,FALSE))</f>
        <v>2</v>
      </c>
      <c r="E509" s="7">
        <f t="shared" si="2"/>
        <v>6.4516382032258068E-2</v>
      </c>
      <c r="F509" s="3">
        <v>2.5300000000000498E-7</v>
      </c>
      <c r="J509" s="3"/>
      <c r="M509" s="3">
        <v>1</v>
      </c>
    </row>
    <row r="510" spans="1:13" hidden="1">
      <c r="A510" s="3">
        <f>RANK(E510,$E$362:$E$715)</f>
        <v>283</v>
      </c>
      <c r="B510" s="3" t="s">
        <v>14708</v>
      </c>
      <c r="C510" s="3">
        <f>COUNTIF(SIMD2020!E:E,'MMW Analysis'!B510)</f>
        <v>9</v>
      </c>
      <c r="D510" s="3">
        <f>COUNTIFS(SIMD2020!E:E,'MMW Analysis'!B510,SIMD2020!R:R,"&lt;="&amp;VLOOKUP(D$4,$I$6:$K$12,3,FALSE), SIMD2020!R:R,"&gt;"&amp;VLOOKUP(D$4,$I$6:$K$12,2,FALSE))</f>
        <v>0</v>
      </c>
      <c r="E510" s="7">
        <f t="shared" si="2"/>
        <v>2.5200000000000501E-7</v>
      </c>
      <c r="F510" s="3">
        <v>2.5200000000000501E-7</v>
      </c>
      <c r="J510" s="3"/>
      <c r="M510" s="3">
        <v>2</v>
      </c>
    </row>
    <row r="511" spans="1:13" hidden="1">
      <c r="A511" s="3">
        <f>RANK(E511,$E$362:$E$715)</f>
        <v>210</v>
      </c>
      <c r="B511" s="3" t="s">
        <v>14665</v>
      </c>
      <c r="C511" s="3">
        <f>COUNTIF(SIMD2020!E:E,'MMW Analysis'!B511)</f>
        <v>18</v>
      </c>
      <c r="D511" s="3">
        <f>COUNTIFS(SIMD2020!E:E,'MMW Analysis'!B511,SIMD2020!R:R,"&lt;="&amp;VLOOKUP(D$4,$I$6:$K$12,3,FALSE), SIMD2020!R:R,"&gt;"&amp;VLOOKUP(D$4,$I$6:$K$12,2,FALSE))</f>
        <v>1</v>
      </c>
      <c r="E511" s="7">
        <f t="shared" si="2"/>
        <v>5.5555806555555552E-2</v>
      </c>
      <c r="F511" s="3">
        <v>2.5100000000000499E-7</v>
      </c>
      <c r="I511" s="5"/>
      <c r="J511" s="5"/>
      <c r="M511" s="3">
        <v>3</v>
      </c>
    </row>
    <row r="512" spans="1:13" hidden="1">
      <c r="A512" s="3">
        <f>RANK(E512,$E$362:$E$715)</f>
        <v>110</v>
      </c>
      <c r="B512" s="3" t="s">
        <v>14664</v>
      </c>
      <c r="C512" s="3">
        <f>COUNTIF(SIMD2020!E:E,'MMW Analysis'!B512)</f>
        <v>20</v>
      </c>
      <c r="D512" s="3">
        <f>COUNTIFS(SIMD2020!E:E,'MMW Analysis'!B512,SIMD2020!R:R,"&lt;="&amp;VLOOKUP(D$4,$I$6:$K$12,3,FALSE), SIMD2020!R:R,"&gt;"&amp;VLOOKUP(D$4,$I$6:$K$12,2,FALSE))</f>
        <v>5</v>
      </c>
      <c r="E512" s="7">
        <f t="shared" si="2"/>
        <v>0.25000024999999998</v>
      </c>
      <c r="F512" s="3">
        <v>2.5000000000000502E-7</v>
      </c>
      <c r="I512" s="5"/>
      <c r="J512" s="5"/>
      <c r="M512" s="3">
        <v>4</v>
      </c>
    </row>
    <row r="513" spans="1:13" hidden="1">
      <c r="A513" s="3">
        <f>RANK(E513,$E$362:$E$715)</f>
        <v>284</v>
      </c>
      <c r="B513" s="3" t="s">
        <v>14055</v>
      </c>
      <c r="C513" s="3">
        <f>COUNTIF(SIMD2020!E:E,'MMW Analysis'!B513)</f>
        <v>12</v>
      </c>
      <c r="D513" s="3">
        <f>COUNTIFS(SIMD2020!E:E,'MMW Analysis'!B513,SIMD2020!R:R,"&lt;="&amp;VLOOKUP(D$4,$I$6:$K$12,3,FALSE), SIMD2020!R:R,"&gt;"&amp;VLOOKUP(D$4,$I$6:$K$12,2,FALSE))</f>
        <v>0</v>
      </c>
      <c r="E513" s="7">
        <f t="shared" si="2"/>
        <v>2.49000000000005E-7</v>
      </c>
      <c r="F513" s="3">
        <v>2.49000000000005E-7</v>
      </c>
      <c r="I513" s="5"/>
      <c r="J513" s="5"/>
      <c r="M513" s="3">
        <v>5</v>
      </c>
    </row>
    <row r="514" spans="1:13" hidden="1">
      <c r="A514" s="3">
        <f>RANK(E514,$E$362:$E$715)</f>
        <v>285</v>
      </c>
      <c r="B514" s="3" t="s">
        <v>14712</v>
      </c>
      <c r="C514" s="3">
        <f>COUNTIF(SIMD2020!E:E,'MMW Analysis'!B514)</f>
        <v>16</v>
      </c>
      <c r="D514" s="3">
        <f>COUNTIFS(SIMD2020!E:E,'MMW Analysis'!B514,SIMD2020!R:R,"&lt;="&amp;VLOOKUP(D$4,$I$6:$K$12,3,FALSE), SIMD2020!R:R,"&gt;"&amp;VLOOKUP(D$4,$I$6:$K$12,2,FALSE))</f>
        <v>0</v>
      </c>
      <c r="E514" s="7">
        <f t="shared" si="2"/>
        <v>2.4800000000000497E-7</v>
      </c>
      <c r="F514" s="3">
        <v>2.4800000000000497E-7</v>
      </c>
      <c r="I514" s="5"/>
      <c r="J514" s="5"/>
      <c r="M514" s="3">
        <v>6</v>
      </c>
    </row>
    <row r="515" spans="1:13" hidden="1">
      <c r="A515" s="3">
        <f>RANK(E515,$E$362:$E$715)</f>
        <v>73</v>
      </c>
      <c r="B515" s="3" t="s">
        <v>14052</v>
      </c>
      <c r="C515" s="3">
        <f>COUNTIF(SIMD2020!E:E,'MMW Analysis'!B515)</f>
        <v>17</v>
      </c>
      <c r="D515" s="3">
        <f>COUNTIFS(SIMD2020!E:E,'MMW Analysis'!B515,SIMD2020!R:R,"&lt;="&amp;VLOOKUP(D$4,$I$6:$K$12,3,FALSE), SIMD2020!R:R,"&gt;"&amp;VLOOKUP(D$4,$I$6:$K$12,2,FALSE))</f>
        <v>6</v>
      </c>
      <c r="E515" s="7">
        <f t="shared" si="2"/>
        <v>0.35294142347058827</v>
      </c>
      <c r="F515" s="3">
        <v>2.47000000000005E-7</v>
      </c>
      <c r="I515" s="5"/>
      <c r="J515" s="5"/>
      <c r="M515" s="3">
        <v>7</v>
      </c>
    </row>
    <row r="516" spans="1:13" hidden="1">
      <c r="A516" s="3">
        <f>RANK(E516,$E$362:$E$715)</f>
        <v>140</v>
      </c>
      <c r="B516" s="3" t="s">
        <v>14053</v>
      </c>
      <c r="C516" s="3">
        <f>COUNTIF(SIMD2020!E:E,'MMW Analysis'!B516)</f>
        <v>12</v>
      </c>
      <c r="D516" s="3">
        <f>COUNTIFS(SIMD2020!E:E,'MMW Analysis'!B516,SIMD2020!R:R,"&lt;="&amp;VLOOKUP(D$4,$I$6:$K$12,3,FALSE), SIMD2020!R:R,"&gt;"&amp;VLOOKUP(D$4,$I$6:$K$12,2,FALSE))</f>
        <v>2</v>
      </c>
      <c r="E516" s="7">
        <f t="shared" si="2"/>
        <v>0.16666691266666667</v>
      </c>
      <c r="F516" s="3">
        <v>2.4600000000000498E-7</v>
      </c>
      <c r="I516" s="5"/>
      <c r="J516" s="5"/>
      <c r="M516" s="3">
        <v>8</v>
      </c>
    </row>
    <row r="517" spans="1:13" hidden="1">
      <c r="A517" s="3">
        <f>RANK(E517,$E$362:$E$715)</f>
        <v>202</v>
      </c>
      <c r="B517" s="3" t="s">
        <v>14051</v>
      </c>
      <c r="C517" s="3">
        <f>COUNTIF(SIMD2020!E:E,'MMW Analysis'!B517)</f>
        <v>17</v>
      </c>
      <c r="D517" s="3">
        <f>COUNTIFS(SIMD2020!E:E,'MMW Analysis'!B517,SIMD2020!R:R,"&lt;="&amp;VLOOKUP(D$4,$I$6:$K$12,3,FALSE), SIMD2020!R:R,"&gt;"&amp;VLOOKUP(D$4,$I$6:$K$12,2,FALSE))</f>
        <v>1</v>
      </c>
      <c r="E517" s="7">
        <f t="shared" si="2"/>
        <v>5.8823774411764708E-2</v>
      </c>
      <c r="F517" s="3">
        <v>2.4500000000000501E-7</v>
      </c>
    </row>
    <row r="518" spans="1:13" hidden="1">
      <c r="A518" s="3">
        <f>RANK(E518,$E$362:$E$715)</f>
        <v>286</v>
      </c>
      <c r="B518" s="3" t="s">
        <v>14054</v>
      </c>
      <c r="C518" s="3">
        <f>COUNTIF(SIMD2020!E:E,'MMW Analysis'!B518)</f>
        <v>13</v>
      </c>
      <c r="D518" s="3">
        <f>COUNTIFS(SIMD2020!E:E,'MMW Analysis'!B518,SIMD2020!R:R,"&lt;="&amp;VLOOKUP(D$4,$I$6:$K$12,3,FALSE), SIMD2020!R:R,"&gt;"&amp;VLOOKUP(D$4,$I$6:$K$12,2,FALSE))</f>
        <v>0</v>
      </c>
      <c r="E518" s="7">
        <f t="shared" si="2"/>
        <v>2.4400000000000499E-7</v>
      </c>
      <c r="F518" s="3">
        <v>2.4400000000000499E-7</v>
      </c>
    </row>
    <row r="519" spans="1:13" hidden="1">
      <c r="A519" s="3">
        <f>RANK(E519,$E$362:$E$715)</f>
        <v>287</v>
      </c>
      <c r="B519" s="3" t="s">
        <v>14663</v>
      </c>
      <c r="C519" s="3">
        <f>COUNTIF(SIMD2020!E:E,'MMW Analysis'!B519)</f>
        <v>13</v>
      </c>
      <c r="D519" s="3">
        <f>COUNTIFS(SIMD2020!E:E,'MMW Analysis'!B519,SIMD2020!R:R,"&lt;="&amp;VLOOKUP(D$4,$I$6:$K$12,3,FALSE), SIMD2020!R:R,"&gt;"&amp;VLOOKUP(D$4,$I$6:$K$12,2,FALSE))</f>
        <v>0</v>
      </c>
      <c r="E519" s="7">
        <f t="shared" si="2"/>
        <v>2.4300000000000502E-7</v>
      </c>
      <c r="F519" s="3">
        <v>2.4300000000000502E-7</v>
      </c>
    </row>
    <row r="520" spans="1:13" hidden="1">
      <c r="A520" s="3">
        <f>RANK(E520,$E$362:$E$715)</f>
        <v>288</v>
      </c>
      <c r="B520" s="3" t="s">
        <v>14043</v>
      </c>
      <c r="C520" s="3">
        <f>COUNTIF(SIMD2020!E:E,'MMW Analysis'!B520)</f>
        <v>11</v>
      </c>
      <c r="D520" s="3">
        <f>COUNTIFS(SIMD2020!E:E,'MMW Analysis'!B520,SIMD2020!R:R,"&lt;="&amp;VLOOKUP(D$4,$I$6:$K$12,3,FALSE), SIMD2020!R:R,"&gt;"&amp;VLOOKUP(D$4,$I$6:$K$12,2,FALSE))</f>
        <v>0</v>
      </c>
      <c r="E520" s="7">
        <f t="shared" si="2"/>
        <v>2.42000000000005E-7</v>
      </c>
      <c r="F520" s="3">
        <v>2.42000000000005E-7</v>
      </c>
    </row>
    <row r="521" spans="1:13" hidden="1">
      <c r="A521" s="3">
        <f>RANK(E521,$E$362:$E$715)</f>
        <v>289</v>
      </c>
      <c r="B521" s="3" t="s">
        <v>14050</v>
      </c>
      <c r="C521" s="3">
        <f>COUNTIF(SIMD2020!E:E,'MMW Analysis'!B521)</f>
        <v>14</v>
      </c>
      <c r="D521" s="3">
        <f>COUNTIFS(SIMD2020!E:E,'MMW Analysis'!B521,SIMD2020!R:R,"&lt;="&amp;VLOOKUP(D$4,$I$6:$K$12,3,FALSE), SIMD2020!R:R,"&gt;"&amp;VLOOKUP(D$4,$I$6:$K$12,2,FALSE))</f>
        <v>0</v>
      </c>
      <c r="E521" s="7">
        <f t="shared" si="2"/>
        <v>2.4100000000000498E-7</v>
      </c>
      <c r="F521" s="3">
        <v>2.4100000000000498E-7</v>
      </c>
    </row>
    <row r="522" spans="1:13" hidden="1">
      <c r="A522" s="3">
        <f>RANK(E522,$E$362:$E$715)</f>
        <v>193</v>
      </c>
      <c r="B522" s="3" t="s">
        <v>14049</v>
      </c>
      <c r="C522" s="3">
        <f>COUNTIF(SIMD2020!E:E,'MMW Analysis'!B522)</f>
        <v>14</v>
      </c>
      <c r="D522" s="3">
        <f>COUNTIFS(SIMD2020!E:E,'MMW Analysis'!B522,SIMD2020!R:R,"&lt;="&amp;VLOOKUP(D$4,$I$6:$K$12,3,FALSE), SIMD2020!R:R,"&gt;"&amp;VLOOKUP(D$4,$I$6:$K$12,2,FALSE))</f>
        <v>1</v>
      </c>
      <c r="E522" s="7">
        <f t="shared" si="2"/>
        <v>7.1428811428571423E-2</v>
      </c>
      <c r="F522" s="3">
        <v>2.4000000000000501E-7</v>
      </c>
    </row>
    <row r="523" spans="1:13" hidden="1">
      <c r="A523" s="3">
        <f>RANK(E523,$E$362:$E$715)</f>
        <v>19</v>
      </c>
      <c r="B523" s="3" t="s">
        <v>14048</v>
      </c>
      <c r="C523" s="3">
        <f>COUNTIF(SIMD2020!E:E,'MMW Analysis'!B523)</f>
        <v>16</v>
      </c>
      <c r="D523" s="3">
        <f>COUNTIFS(SIMD2020!E:E,'MMW Analysis'!B523,SIMD2020!R:R,"&lt;="&amp;VLOOKUP(D$4,$I$6:$K$12,3,FALSE), SIMD2020!R:R,"&gt;"&amp;VLOOKUP(D$4,$I$6:$K$12,2,FALSE))</f>
        <v>9</v>
      </c>
      <c r="E523" s="7">
        <f t="shared" si="2"/>
        <v>0.56250023900000001</v>
      </c>
      <c r="F523" s="3">
        <v>2.3900000000000499E-7</v>
      </c>
    </row>
    <row r="524" spans="1:13" hidden="1">
      <c r="A524" s="3">
        <f>RANK(E524,$E$362:$E$715)</f>
        <v>150</v>
      </c>
      <c r="B524" s="3" t="s">
        <v>14662</v>
      </c>
      <c r="C524" s="3">
        <f>COUNTIF(SIMD2020!E:E,'MMW Analysis'!B524)</f>
        <v>14</v>
      </c>
      <c r="D524" s="3">
        <f>COUNTIFS(SIMD2020!E:E,'MMW Analysis'!B524,SIMD2020!R:R,"&lt;="&amp;VLOOKUP(D$4,$I$6:$K$12,3,FALSE), SIMD2020!R:R,"&gt;"&amp;VLOOKUP(D$4,$I$6:$K$12,2,FALSE))</f>
        <v>2</v>
      </c>
      <c r="E524" s="7">
        <f t="shared" si="2"/>
        <v>0.14285738085714286</v>
      </c>
      <c r="F524" s="3">
        <v>2.3800000000000499E-7</v>
      </c>
    </row>
    <row r="525" spans="1:13" hidden="1">
      <c r="A525" s="3">
        <f>RANK(E525,$E$362:$E$715)</f>
        <v>194</v>
      </c>
      <c r="B525" s="3" t="s">
        <v>14047</v>
      </c>
      <c r="C525" s="3">
        <f>COUNTIF(SIMD2020!E:E,'MMW Analysis'!B525)</f>
        <v>14</v>
      </c>
      <c r="D525" s="3">
        <f>COUNTIFS(SIMD2020!E:E,'MMW Analysis'!B525,SIMD2020!R:R,"&lt;="&amp;VLOOKUP(D$4,$I$6:$K$12,3,FALSE), SIMD2020!R:R,"&gt;"&amp;VLOOKUP(D$4,$I$6:$K$12,2,FALSE))</f>
        <v>1</v>
      </c>
      <c r="E525" s="7">
        <f t="shared" si="2"/>
        <v>7.1428808428571425E-2</v>
      </c>
      <c r="F525" s="3">
        <v>2.3700000000000499E-7</v>
      </c>
    </row>
    <row r="526" spans="1:13" hidden="1">
      <c r="A526" s="3">
        <f>RANK(E526,$E$362:$E$715)</f>
        <v>290</v>
      </c>
      <c r="B526" s="3" t="s">
        <v>14045</v>
      </c>
      <c r="C526" s="3">
        <f>COUNTIF(SIMD2020!E:E,'MMW Analysis'!B526)</f>
        <v>14</v>
      </c>
      <c r="D526" s="3">
        <f>COUNTIFS(SIMD2020!E:E,'MMW Analysis'!B526,SIMD2020!R:R,"&lt;="&amp;VLOOKUP(D$4,$I$6:$K$12,3,FALSE), SIMD2020!R:R,"&gt;"&amp;VLOOKUP(D$4,$I$6:$K$12,2,FALSE))</f>
        <v>0</v>
      </c>
      <c r="E526" s="7">
        <f t="shared" si="2"/>
        <v>2.36000000000005E-7</v>
      </c>
      <c r="F526" s="3">
        <v>2.36000000000005E-7</v>
      </c>
    </row>
    <row r="527" spans="1:13" hidden="1">
      <c r="A527" s="3">
        <f>RANK(E527,$E$362:$E$715)</f>
        <v>211</v>
      </c>
      <c r="B527" s="3" t="s">
        <v>14661</v>
      </c>
      <c r="C527" s="3">
        <f>COUNTIF(SIMD2020!E:E,'MMW Analysis'!B527)</f>
        <v>18</v>
      </c>
      <c r="D527" s="3">
        <f>COUNTIFS(SIMD2020!E:E,'MMW Analysis'!B527,SIMD2020!R:R,"&lt;="&amp;VLOOKUP(D$4,$I$6:$K$12,3,FALSE), SIMD2020!R:R,"&gt;"&amp;VLOOKUP(D$4,$I$6:$K$12,2,FALSE))</f>
        <v>1</v>
      </c>
      <c r="E527" s="7">
        <f t="shared" si="2"/>
        <v>5.5555790555555554E-2</v>
      </c>
      <c r="F527" s="3">
        <v>2.35000000000005E-7</v>
      </c>
    </row>
    <row r="528" spans="1:13" hidden="1">
      <c r="A528" s="3">
        <f>RANK(E528,$E$362:$E$715)</f>
        <v>291</v>
      </c>
      <c r="B528" s="3" t="s">
        <v>14046</v>
      </c>
      <c r="C528" s="3">
        <f>COUNTIF(SIMD2020!E:E,'MMW Analysis'!B528)</f>
        <v>17</v>
      </c>
      <c r="D528" s="3">
        <f>COUNTIFS(SIMD2020!E:E,'MMW Analysis'!B528,SIMD2020!R:R,"&lt;="&amp;VLOOKUP(D$4,$I$6:$K$12,3,FALSE), SIMD2020!R:R,"&gt;"&amp;VLOOKUP(D$4,$I$6:$K$12,2,FALSE))</f>
        <v>0</v>
      </c>
      <c r="E528" s="7">
        <f t="shared" si="2"/>
        <v>2.3400000000000501E-7</v>
      </c>
      <c r="F528" s="3">
        <v>2.3400000000000501E-7</v>
      </c>
    </row>
    <row r="529" spans="1:6" hidden="1">
      <c r="A529" s="3">
        <f>RANK(E529,$E$362:$E$715)</f>
        <v>292</v>
      </c>
      <c r="B529" s="3" t="s">
        <v>14044</v>
      </c>
      <c r="C529" s="3">
        <f>COUNTIF(SIMD2020!E:E,'MMW Analysis'!B529)</f>
        <v>17</v>
      </c>
      <c r="D529" s="3">
        <f>COUNTIFS(SIMD2020!E:E,'MMW Analysis'!B529,SIMD2020!R:R,"&lt;="&amp;VLOOKUP(D$4,$I$6:$K$12,3,FALSE), SIMD2020!R:R,"&gt;"&amp;VLOOKUP(D$4,$I$6:$K$12,2,FALSE))</f>
        <v>0</v>
      </c>
      <c r="E529" s="7">
        <f t="shared" si="2"/>
        <v>2.3300000000000501E-7</v>
      </c>
      <c r="F529" s="3">
        <v>2.3300000000000501E-7</v>
      </c>
    </row>
    <row r="530" spans="1:6" hidden="1">
      <c r="A530" s="3">
        <f>RANK(E530,$E$362:$E$715)</f>
        <v>164</v>
      </c>
      <c r="B530" s="3" t="s">
        <v>14042</v>
      </c>
      <c r="C530" s="3">
        <f>COUNTIF(SIMD2020!E:E,'MMW Analysis'!B530)</f>
        <v>16</v>
      </c>
      <c r="D530" s="3">
        <f>COUNTIFS(SIMD2020!E:E,'MMW Analysis'!B530,SIMD2020!R:R,"&lt;="&amp;VLOOKUP(D$4,$I$6:$K$12,3,FALSE), SIMD2020!R:R,"&gt;"&amp;VLOOKUP(D$4,$I$6:$K$12,2,FALSE))</f>
        <v>2</v>
      </c>
      <c r="E530" s="7">
        <f t="shared" si="2"/>
        <v>0.12500023199999999</v>
      </c>
      <c r="F530" s="3">
        <v>2.3200000000000499E-7</v>
      </c>
    </row>
    <row r="531" spans="1:6" hidden="1">
      <c r="A531" s="3">
        <f>RANK(E531,$E$362:$E$715)</f>
        <v>20</v>
      </c>
      <c r="B531" s="3" t="s">
        <v>14056</v>
      </c>
      <c r="C531" s="3">
        <f>COUNTIF(SIMD2020!E:E,'MMW Analysis'!B531)</f>
        <v>16</v>
      </c>
      <c r="D531" s="3">
        <f>COUNTIFS(SIMD2020!E:E,'MMW Analysis'!B531,SIMD2020!R:R,"&lt;="&amp;VLOOKUP(D$4,$I$6:$K$12,3,FALSE), SIMD2020!R:R,"&gt;"&amp;VLOOKUP(D$4,$I$6:$K$12,2,FALSE))</f>
        <v>9</v>
      </c>
      <c r="E531" s="7">
        <f t="shared" si="2"/>
        <v>0.56250023100000002</v>
      </c>
      <c r="F531" s="3">
        <v>2.3100000000000499E-7</v>
      </c>
    </row>
    <row r="532" spans="1:6" hidden="1">
      <c r="A532" s="3">
        <f>RANK(E532,$E$362:$E$715)</f>
        <v>14</v>
      </c>
      <c r="B532" s="3" t="s">
        <v>14057</v>
      </c>
      <c r="C532" s="3">
        <f>COUNTIF(SIMD2020!E:E,'MMW Analysis'!B532)</f>
        <v>15</v>
      </c>
      <c r="D532" s="3">
        <f>COUNTIFS(SIMD2020!E:E,'MMW Analysis'!B532,SIMD2020!R:R,"&lt;="&amp;VLOOKUP(D$4,$I$6:$K$12,3,FALSE), SIMD2020!R:R,"&gt;"&amp;VLOOKUP(D$4,$I$6:$K$12,2,FALSE))</f>
        <v>9</v>
      </c>
      <c r="E532" s="7">
        <f t="shared" si="2"/>
        <v>0.60000023000000002</v>
      </c>
      <c r="F532" s="3">
        <v>2.30000000000005E-7</v>
      </c>
    </row>
    <row r="533" spans="1:6" hidden="1">
      <c r="A533" s="3">
        <f>RANK(E533,$E$362:$E$715)</f>
        <v>9</v>
      </c>
      <c r="B533" s="3" t="s">
        <v>14666</v>
      </c>
      <c r="C533" s="3">
        <f>COUNTIF(SIMD2020!E:E,'MMW Analysis'!B533)</f>
        <v>19</v>
      </c>
      <c r="D533" s="3">
        <f>COUNTIFS(SIMD2020!E:E,'MMW Analysis'!B533,SIMD2020!R:R,"&lt;="&amp;VLOOKUP(D$4,$I$6:$K$12,3,FALSE), SIMD2020!R:R,"&gt;"&amp;VLOOKUP(D$4,$I$6:$K$12,2,FALSE))</f>
        <v>13</v>
      </c>
      <c r="E533" s="7">
        <f t="shared" si="2"/>
        <v>0.68421075531578945</v>
      </c>
      <c r="F533" s="3">
        <v>2.29000000000005E-7</v>
      </c>
    </row>
    <row r="534" spans="1:6" hidden="1">
      <c r="A534" s="3">
        <f>RANK(E534,$E$362:$E$715)</f>
        <v>74</v>
      </c>
      <c r="B534" s="3" t="s">
        <v>14061</v>
      </c>
      <c r="C534" s="3">
        <f>COUNTIF(SIMD2020!E:E,'MMW Analysis'!B534)</f>
        <v>20</v>
      </c>
      <c r="D534" s="3">
        <f>COUNTIFS(SIMD2020!E:E,'MMW Analysis'!B534,SIMD2020!R:R,"&lt;="&amp;VLOOKUP(D$4,$I$6:$K$12,3,FALSE), SIMD2020!R:R,"&gt;"&amp;VLOOKUP(D$4,$I$6:$K$12,2,FALSE))</f>
        <v>7</v>
      </c>
      <c r="E534" s="7">
        <f t="shared" si="2"/>
        <v>0.35000022799999997</v>
      </c>
      <c r="F534" s="3">
        <v>2.2800000000000501E-7</v>
      </c>
    </row>
    <row r="535" spans="1:6" hidden="1">
      <c r="A535" s="3">
        <f>RANK(E535,$E$362:$E$715)</f>
        <v>159</v>
      </c>
      <c r="B535" s="3" t="s">
        <v>14059</v>
      </c>
      <c r="C535" s="3">
        <f>COUNTIF(SIMD2020!E:E,'MMW Analysis'!B535)</f>
        <v>15</v>
      </c>
      <c r="D535" s="3">
        <f>COUNTIFS(SIMD2020!E:E,'MMW Analysis'!B535,SIMD2020!R:R,"&lt;="&amp;VLOOKUP(D$4,$I$6:$K$12,3,FALSE), SIMD2020!R:R,"&gt;"&amp;VLOOKUP(D$4,$I$6:$K$12,2,FALSE))</f>
        <v>2</v>
      </c>
      <c r="E535" s="7">
        <f t="shared" si="2"/>
        <v>0.13333356033333332</v>
      </c>
      <c r="F535" s="3">
        <v>2.2700000000000501E-7</v>
      </c>
    </row>
    <row r="536" spans="1:6" hidden="1">
      <c r="A536" s="3">
        <f>RANK(E536,$E$362:$E$715)</f>
        <v>103</v>
      </c>
      <c r="B536" s="3" t="s">
        <v>14058</v>
      </c>
      <c r="C536" s="3">
        <f>COUNTIF(SIMD2020!E:E,'MMW Analysis'!B536)</f>
        <v>15</v>
      </c>
      <c r="D536" s="3">
        <f>COUNTIFS(SIMD2020!E:E,'MMW Analysis'!B536,SIMD2020!R:R,"&lt;="&amp;VLOOKUP(D$4,$I$6:$K$12,3,FALSE), SIMD2020!R:R,"&gt;"&amp;VLOOKUP(D$4,$I$6:$K$12,2,FALSE))</f>
        <v>4</v>
      </c>
      <c r="E536" s="7">
        <f t="shared" si="2"/>
        <v>0.26666689266666666</v>
      </c>
      <c r="F536" s="3">
        <v>2.2600000000000499E-7</v>
      </c>
    </row>
    <row r="537" spans="1:6" hidden="1">
      <c r="A537" s="3">
        <f>RANK(E537,$E$362:$E$715)</f>
        <v>27</v>
      </c>
      <c r="B537" s="3" t="s">
        <v>14060</v>
      </c>
      <c r="C537" s="3">
        <f>COUNTIF(SIMD2020!E:E,'MMW Analysis'!B537)</f>
        <v>14</v>
      </c>
      <c r="D537" s="3">
        <f>COUNTIFS(SIMD2020!E:E,'MMW Analysis'!B537,SIMD2020!R:R,"&lt;="&amp;VLOOKUP(D$4,$I$6:$K$12,3,FALSE), SIMD2020!R:R,"&gt;"&amp;VLOOKUP(D$4,$I$6:$K$12,2,FALSE))</f>
        <v>7</v>
      </c>
      <c r="E537" s="7">
        <f t="shared" si="2"/>
        <v>0.50000022499999996</v>
      </c>
      <c r="F537" s="3">
        <v>2.2500000000000499E-7</v>
      </c>
    </row>
    <row r="538" spans="1:6" hidden="1">
      <c r="A538" s="3">
        <f>RANK(E538,$E$362:$E$715)</f>
        <v>214</v>
      </c>
      <c r="B538" s="3" t="s">
        <v>14062</v>
      </c>
      <c r="C538" s="3">
        <f>COUNTIF(SIMD2020!E:E,'MMW Analysis'!B538)</f>
        <v>20</v>
      </c>
      <c r="D538" s="3">
        <f>COUNTIFS(SIMD2020!E:E,'MMW Analysis'!B538,SIMD2020!R:R,"&lt;="&amp;VLOOKUP(D$4,$I$6:$K$12,3,FALSE), SIMD2020!R:R,"&gt;"&amp;VLOOKUP(D$4,$I$6:$K$12,2,FALSE))</f>
        <v>1</v>
      </c>
      <c r="E538" s="7">
        <f t="shared" si="2"/>
        <v>5.0000224000000003E-2</v>
      </c>
      <c r="F538" s="3">
        <v>2.24000000000005E-7</v>
      </c>
    </row>
    <row r="539" spans="1:6" hidden="1">
      <c r="A539" s="3">
        <f>RANK(E539,$E$362:$E$715)</f>
        <v>293</v>
      </c>
      <c r="B539" s="3" t="s">
        <v>14065</v>
      </c>
      <c r="C539" s="3">
        <f>COUNTIF(SIMD2020!E:E,'MMW Analysis'!B539)</f>
        <v>22</v>
      </c>
      <c r="D539" s="3">
        <f>COUNTIFS(SIMD2020!E:E,'MMW Analysis'!B539,SIMD2020!R:R,"&lt;="&amp;VLOOKUP(D$4,$I$6:$K$12,3,FALSE), SIMD2020!R:R,"&gt;"&amp;VLOOKUP(D$4,$I$6:$K$12,2,FALSE))</f>
        <v>0</v>
      </c>
      <c r="E539" s="7">
        <f t="shared" si="2"/>
        <v>2.23000000000005E-7</v>
      </c>
      <c r="F539" s="3">
        <v>2.23000000000005E-7</v>
      </c>
    </row>
    <row r="540" spans="1:6" hidden="1">
      <c r="A540" s="3">
        <f>RANK(E540,$E$362:$E$715)</f>
        <v>132</v>
      </c>
      <c r="B540" s="3" t="s">
        <v>14067</v>
      </c>
      <c r="C540" s="3">
        <f>COUNTIF(SIMD2020!E:E,'MMW Analysis'!B540)</f>
        <v>16</v>
      </c>
      <c r="D540" s="3">
        <f>COUNTIFS(SIMD2020!E:E,'MMW Analysis'!B540,SIMD2020!R:R,"&lt;="&amp;VLOOKUP(D$4,$I$6:$K$12,3,FALSE), SIMD2020!R:R,"&gt;"&amp;VLOOKUP(D$4,$I$6:$K$12,2,FALSE))</f>
        <v>3</v>
      </c>
      <c r="E540" s="7">
        <f t="shared" si="2"/>
        <v>0.18750022199999999</v>
      </c>
      <c r="F540" s="3">
        <v>2.2200000000000501E-7</v>
      </c>
    </row>
    <row r="541" spans="1:6" hidden="1">
      <c r="A541" s="3">
        <f>RANK(E541,$E$362:$E$715)</f>
        <v>215</v>
      </c>
      <c r="B541" s="3" t="s">
        <v>14064</v>
      </c>
      <c r="C541" s="3">
        <f>COUNTIF(SIMD2020!E:E,'MMW Analysis'!B541)</f>
        <v>20</v>
      </c>
      <c r="D541" s="3">
        <f>COUNTIFS(SIMD2020!E:E,'MMW Analysis'!B541,SIMD2020!R:R,"&lt;="&amp;VLOOKUP(D$4,$I$6:$K$12,3,FALSE), SIMD2020!R:R,"&gt;"&amp;VLOOKUP(D$4,$I$6:$K$12,2,FALSE))</f>
        <v>1</v>
      </c>
      <c r="E541" s="7">
        <f t="shared" si="2"/>
        <v>5.0000221000000004E-2</v>
      </c>
      <c r="F541" s="3">
        <v>2.2100000000000599E-7</v>
      </c>
    </row>
    <row r="542" spans="1:6" hidden="1">
      <c r="A542" s="3">
        <f>RANK(E542,$E$362:$E$715)</f>
        <v>125</v>
      </c>
      <c r="B542" s="3" t="s">
        <v>14066</v>
      </c>
      <c r="C542" s="3">
        <f>COUNTIF(SIMD2020!E:E,'MMW Analysis'!B542)</f>
        <v>19</v>
      </c>
      <c r="D542" s="3">
        <f>COUNTIFS(SIMD2020!E:E,'MMW Analysis'!B542,SIMD2020!R:R,"&lt;="&amp;VLOOKUP(D$4,$I$6:$K$12,3,FALSE), SIMD2020!R:R,"&gt;"&amp;VLOOKUP(D$4,$I$6:$K$12,2,FALSE))</f>
        <v>4</v>
      </c>
      <c r="E542" s="7">
        <f t="shared" si="2"/>
        <v>0.21052653578947367</v>
      </c>
      <c r="F542" s="3">
        <v>2.2000000000000599E-7</v>
      </c>
    </row>
    <row r="543" spans="1:6" hidden="1">
      <c r="A543" s="3">
        <f>RANK(E543,$E$362:$E$715)</f>
        <v>170</v>
      </c>
      <c r="B543" s="3" t="s">
        <v>14063</v>
      </c>
      <c r="C543" s="3">
        <f>COUNTIF(SIMD2020!E:E,'MMW Analysis'!B543)</f>
        <v>18</v>
      </c>
      <c r="D543" s="3">
        <f>COUNTIFS(SIMD2020!E:E,'MMW Analysis'!B543,SIMD2020!R:R,"&lt;="&amp;VLOOKUP(D$4,$I$6:$K$12,3,FALSE), SIMD2020!R:R,"&gt;"&amp;VLOOKUP(D$4,$I$6:$K$12,2,FALSE))</f>
        <v>2</v>
      </c>
      <c r="E543" s="7">
        <f t="shared" si="2"/>
        <v>0.1111113301111111</v>
      </c>
      <c r="F543" s="3">
        <v>2.19000000000006E-7</v>
      </c>
    </row>
    <row r="544" spans="1:6" hidden="1">
      <c r="A544" s="3">
        <f>RANK(E544,$E$362:$E$715)</f>
        <v>294</v>
      </c>
      <c r="B544" s="3" t="s">
        <v>14068</v>
      </c>
      <c r="C544" s="3">
        <f>COUNTIF(SIMD2020!E:E,'MMW Analysis'!B544)</f>
        <v>12</v>
      </c>
      <c r="D544" s="3">
        <f>COUNTIFS(SIMD2020!E:E,'MMW Analysis'!B544,SIMD2020!R:R,"&lt;="&amp;VLOOKUP(D$4,$I$6:$K$12,3,FALSE), SIMD2020!R:R,"&gt;"&amp;VLOOKUP(D$4,$I$6:$K$12,2,FALSE))</f>
        <v>0</v>
      </c>
      <c r="E544" s="7">
        <f t="shared" si="2"/>
        <v>2.18000000000006E-7</v>
      </c>
      <c r="F544" s="3">
        <v>2.18000000000006E-7</v>
      </c>
    </row>
    <row r="545" spans="1:6" hidden="1">
      <c r="A545" s="3">
        <f>RANK(E545,$E$362:$E$715)</f>
        <v>295</v>
      </c>
      <c r="B545" s="3" t="s">
        <v>14069</v>
      </c>
      <c r="C545" s="3">
        <f>COUNTIF(SIMD2020!E:E,'MMW Analysis'!B545)</f>
        <v>13</v>
      </c>
      <c r="D545" s="3">
        <f>COUNTIFS(SIMD2020!E:E,'MMW Analysis'!B545,SIMD2020!R:R,"&lt;="&amp;VLOOKUP(D$4,$I$6:$K$12,3,FALSE), SIMD2020!R:R,"&gt;"&amp;VLOOKUP(D$4,$I$6:$K$12,2,FALSE))</f>
        <v>0</v>
      </c>
      <c r="E545" s="7">
        <f t="shared" si="2"/>
        <v>2.1700000000000601E-7</v>
      </c>
      <c r="F545" s="3">
        <v>2.1700000000000601E-7</v>
      </c>
    </row>
    <row r="546" spans="1:6" hidden="1">
      <c r="A546" s="3">
        <f>RANK(E546,$E$362:$E$715)</f>
        <v>296</v>
      </c>
      <c r="B546" s="3" t="s">
        <v>14070</v>
      </c>
      <c r="C546" s="3">
        <f>COUNTIF(SIMD2020!E:E,'MMW Analysis'!B546)</f>
        <v>13</v>
      </c>
      <c r="D546" s="3">
        <f>COUNTIFS(SIMD2020!E:E,'MMW Analysis'!B546,SIMD2020!R:R,"&lt;="&amp;VLOOKUP(D$4,$I$6:$K$12,3,FALSE), SIMD2020!R:R,"&gt;"&amp;VLOOKUP(D$4,$I$6:$K$12,2,FALSE))</f>
        <v>0</v>
      </c>
      <c r="E546" s="7">
        <f t="shared" si="2"/>
        <v>2.1600000000000601E-7</v>
      </c>
      <c r="F546" s="3">
        <v>2.1600000000000601E-7</v>
      </c>
    </row>
    <row r="547" spans="1:6" hidden="1">
      <c r="A547" s="3">
        <f>RANK(E547,$E$362:$E$715)</f>
        <v>297</v>
      </c>
      <c r="B547" s="3" t="s">
        <v>14071</v>
      </c>
      <c r="C547" s="3">
        <f>COUNTIF(SIMD2020!E:E,'MMW Analysis'!B547)</f>
        <v>14</v>
      </c>
      <c r="D547" s="3">
        <f>COUNTIFS(SIMD2020!E:E,'MMW Analysis'!B547,SIMD2020!R:R,"&lt;="&amp;VLOOKUP(D$4,$I$6:$K$12,3,FALSE), SIMD2020!R:R,"&gt;"&amp;VLOOKUP(D$4,$I$6:$K$12,2,FALSE))</f>
        <v>0</v>
      </c>
      <c r="E547" s="7">
        <f t="shared" si="2"/>
        <v>2.1500000000000599E-7</v>
      </c>
      <c r="F547" s="3">
        <v>2.1500000000000599E-7</v>
      </c>
    </row>
    <row r="548" spans="1:6" hidden="1">
      <c r="A548" s="3">
        <f>RANK(E548,$E$362:$E$715)</f>
        <v>298</v>
      </c>
      <c r="B548" s="3" t="s">
        <v>14074</v>
      </c>
      <c r="C548" s="3">
        <f>COUNTIF(SIMD2020!E:E,'MMW Analysis'!B548)</f>
        <v>19</v>
      </c>
      <c r="D548" s="3">
        <f>COUNTIFS(SIMD2020!E:E,'MMW Analysis'!B548,SIMD2020!R:R,"&lt;="&amp;VLOOKUP(D$4,$I$6:$K$12,3,FALSE), SIMD2020!R:R,"&gt;"&amp;VLOOKUP(D$4,$I$6:$K$12,2,FALSE))</f>
        <v>0</v>
      </c>
      <c r="E548" s="7">
        <f t="shared" si="2"/>
        <v>2.1400000000000599E-7</v>
      </c>
      <c r="F548" s="3">
        <v>2.1400000000000599E-7</v>
      </c>
    </row>
    <row r="549" spans="1:6" hidden="1">
      <c r="A549" s="3">
        <f>RANK(E549,$E$362:$E$715)</f>
        <v>171</v>
      </c>
      <c r="B549" s="3" t="s">
        <v>14072</v>
      </c>
      <c r="C549" s="3">
        <f>COUNTIF(SIMD2020!E:E,'MMW Analysis'!B549)</f>
        <v>18</v>
      </c>
      <c r="D549" s="3">
        <f>COUNTIFS(SIMD2020!E:E,'MMW Analysis'!B549,SIMD2020!R:R,"&lt;="&amp;VLOOKUP(D$4,$I$6:$K$12,3,FALSE), SIMD2020!R:R,"&gt;"&amp;VLOOKUP(D$4,$I$6:$K$12,2,FALSE))</f>
        <v>2</v>
      </c>
      <c r="E549" s="7">
        <f t="shared" si="2"/>
        <v>0.1111113241111111</v>
      </c>
      <c r="F549" s="3">
        <v>2.13000000000006E-7</v>
      </c>
    </row>
    <row r="550" spans="1:6" hidden="1">
      <c r="A550" s="3">
        <f>RANK(E550,$E$362:$E$715)</f>
        <v>196</v>
      </c>
      <c r="B550" s="3" t="s">
        <v>14073</v>
      </c>
      <c r="C550" s="3">
        <f>COUNTIF(SIMD2020!E:E,'MMW Analysis'!B550)</f>
        <v>15</v>
      </c>
      <c r="D550" s="3">
        <f>COUNTIFS(SIMD2020!E:E,'MMW Analysis'!B550,SIMD2020!R:R,"&lt;="&amp;VLOOKUP(D$4,$I$6:$K$12,3,FALSE), SIMD2020!R:R,"&gt;"&amp;VLOOKUP(D$4,$I$6:$K$12,2,FALSE))</f>
        <v>1</v>
      </c>
      <c r="E550" s="7">
        <f t="shared" si="2"/>
        <v>6.6666878666666665E-2</v>
      </c>
      <c r="F550" s="3">
        <v>2.12000000000006E-7</v>
      </c>
    </row>
    <row r="551" spans="1:6" hidden="1">
      <c r="A551" s="3">
        <f>RANK(E551,$E$362:$E$715)</f>
        <v>222</v>
      </c>
      <c r="B551" s="3" t="s">
        <v>14075</v>
      </c>
      <c r="C551" s="3">
        <f>COUNTIF(SIMD2020!E:E,'MMW Analysis'!B551)</f>
        <v>22</v>
      </c>
      <c r="D551" s="3">
        <f>COUNTIFS(SIMD2020!E:E,'MMW Analysis'!B551,SIMD2020!R:R,"&lt;="&amp;VLOOKUP(D$4,$I$6:$K$12,3,FALSE), SIMD2020!R:R,"&gt;"&amp;VLOOKUP(D$4,$I$6:$K$12,2,FALSE))</f>
        <v>1</v>
      </c>
      <c r="E551" s="7">
        <f t="shared" si="2"/>
        <v>4.5454756454545456E-2</v>
      </c>
      <c r="F551" s="3">
        <v>2.1100000000000601E-7</v>
      </c>
    </row>
    <row r="552" spans="1:6" hidden="1">
      <c r="A552" s="3">
        <f>RANK(E552,$E$362:$E$715)</f>
        <v>3</v>
      </c>
      <c r="B552" s="3" t="s">
        <v>14077</v>
      </c>
      <c r="C552" s="3">
        <f>COUNTIF(SIMD2020!E:E,'MMW Analysis'!B552)</f>
        <v>20</v>
      </c>
      <c r="D552" s="3">
        <f>COUNTIFS(SIMD2020!E:E,'MMW Analysis'!B552,SIMD2020!R:R,"&lt;="&amp;VLOOKUP(D$4,$I$6:$K$12,3,FALSE), SIMD2020!R:R,"&gt;"&amp;VLOOKUP(D$4,$I$6:$K$12,2,FALSE))</f>
        <v>15</v>
      </c>
      <c r="E552" s="7">
        <f t="shared" si="2"/>
        <v>0.75000020999999994</v>
      </c>
      <c r="F552" s="3">
        <v>2.1000000000000601E-7</v>
      </c>
    </row>
    <row r="553" spans="1:6" hidden="1">
      <c r="A553" s="3">
        <f>RANK(E553,$E$362:$E$715)</f>
        <v>141</v>
      </c>
      <c r="B553" s="3" t="s">
        <v>14078</v>
      </c>
      <c r="C553" s="3">
        <f>COUNTIF(SIMD2020!E:E,'MMW Analysis'!B553)</f>
        <v>18</v>
      </c>
      <c r="D553" s="3">
        <f>COUNTIFS(SIMD2020!E:E,'MMW Analysis'!B553,SIMD2020!R:R,"&lt;="&amp;VLOOKUP(D$4,$I$6:$K$12,3,FALSE), SIMD2020!R:R,"&gt;"&amp;VLOOKUP(D$4,$I$6:$K$12,2,FALSE))</f>
        <v>3</v>
      </c>
      <c r="E553" s="7">
        <f t="shared" si="2"/>
        <v>0.16666687566666666</v>
      </c>
      <c r="F553" s="3">
        <v>2.0900000000000599E-7</v>
      </c>
    </row>
    <row r="554" spans="1:6" hidden="1">
      <c r="A554" s="3">
        <f>RANK(E554,$E$362:$E$715)</f>
        <v>38</v>
      </c>
      <c r="B554" s="3" t="s">
        <v>14079</v>
      </c>
      <c r="C554" s="3">
        <f>COUNTIF(SIMD2020!E:E,'MMW Analysis'!B554)</f>
        <v>24</v>
      </c>
      <c r="D554" s="3">
        <f>COUNTIFS(SIMD2020!E:E,'MMW Analysis'!B554,SIMD2020!R:R,"&lt;="&amp;VLOOKUP(D$4,$I$6:$K$12,3,FALSE), SIMD2020!R:R,"&gt;"&amp;VLOOKUP(D$4,$I$6:$K$12,2,FALSE))</f>
        <v>11</v>
      </c>
      <c r="E554" s="7">
        <f t="shared" ref="E554:E617" si="3">(D554/C554)+F554</f>
        <v>0.45833354133333332</v>
      </c>
      <c r="F554" s="3">
        <v>2.0800000000000599E-7</v>
      </c>
    </row>
    <row r="555" spans="1:6" hidden="1">
      <c r="A555" s="3">
        <f>RANK(E555,$E$362:$E$715)</f>
        <v>7</v>
      </c>
      <c r="B555" s="3" t="s">
        <v>14668</v>
      </c>
      <c r="C555" s="3">
        <f>COUNTIF(SIMD2020!E:E,'MMW Analysis'!B555)</f>
        <v>18</v>
      </c>
      <c r="D555" s="3">
        <f>COUNTIFS(SIMD2020!E:E,'MMW Analysis'!B555,SIMD2020!R:R,"&lt;="&amp;VLOOKUP(D$4,$I$6:$K$12,3,FALSE), SIMD2020!R:R,"&gt;"&amp;VLOOKUP(D$4,$I$6:$K$12,2,FALSE))</f>
        <v>13</v>
      </c>
      <c r="E555" s="7">
        <f t="shared" si="3"/>
        <v>0.72222242922222224</v>
      </c>
      <c r="F555" s="3">
        <v>2.07000000000006E-7</v>
      </c>
    </row>
    <row r="556" spans="1:6" hidden="1">
      <c r="A556" s="3">
        <f>RANK(E556,$E$362:$E$715)</f>
        <v>85</v>
      </c>
      <c r="B556" s="3" t="s">
        <v>14076</v>
      </c>
      <c r="C556" s="3">
        <f>COUNTIF(SIMD2020!E:E,'MMW Analysis'!B556)</f>
        <v>16</v>
      </c>
      <c r="D556" s="3">
        <f>COUNTIFS(SIMD2020!E:E,'MMW Analysis'!B556,SIMD2020!R:R,"&lt;="&amp;VLOOKUP(D$4,$I$6:$K$12,3,FALSE), SIMD2020!R:R,"&gt;"&amp;VLOOKUP(D$4,$I$6:$K$12,2,FALSE))</f>
        <v>5</v>
      </c>
      <c r="E556" s="7">
        <f t="shared" si="3"/>
        <v>0.312500206</v>
      </c>
      <c r="F556" s="3">
        <v>2.06000000000006E-7</v>
      </c>
    </row>
    <row r="557" spans="1:6" hidden="1">
      <c r="A557" s="3">
        <f>RANK(E557,$E$362:$E$715)</f>
        <v>116</v>
      </c>
      <c r="B557" s="3" t="s">
        <v>14080</v>
      </c>
      <c r="C557" s="3">
        <f>COUNTIF(SIMD2020!E:E,'MMW Analysis'!B557)</f>
        <v>17</v>
      </c>
      <c r="D557" s="3">
        <f>COUNTIFS(SIMD2020!E:E,'MMW Analysis'!B557,SIMD2020!R:R,"&lt;="&amp;VLOOKUP(D$4,$I$6:$K$12,3,FALSE), SIMD2020!R:R,"&gt;"&amp;VLOOKUP(D$4,$I$6:$K$12,2,FALSE))</f>
        <v>4</v>
      </c>
      <c r="E557" s="7">
        <f t="shared" si="3"/>
        <v>0.23529432264705882</v>
      </c>
      <c r="F557" s="3">
        <v>2.05000000000006E-7</v>
      </c>
    </row>
    <row r="558" spans="1:6" hidden="1">
      <c r="A558" s="3">
        <f>RANK(E558,$E$362:$E$715)</f>
        <v>57</v>
      </c>
      <c r="B558" s="3" t="s">
        <v>14082</v>
      </c>
      <c r="C558" s="3">
        <f>COUNTIF(SIMD2020!E:E,'MMW Analysis'!B558)</f>
        <v>18</v>
      </c>
      <c r="D558" s="3">
        <f>COUNTIFS(SIMD2020!E:E,'MMW Analysis'!B558,SIMD2020!R:R,"&lt;="&amp;VLOOKUP(D$4,$I$6:$K$12,3,FALSE), SIMD2020!R:R,"&gt;"&amp;VLOOKUP(D$4,$I$6:$K$12,2,FALSE))</f>
        <v>7</v>
      </c>
      <c r="E558" s="7">
        <f t="shared" si="3"/>
        <v>0.3888890928888889</v>
      </c>
      <c r="F558" s="3">
        <v>2.0400000000000601E-7</v>
      </c>
    </row>
    <row r="559" spans="1:6" hidden="1">
      <c r="A559" s="3">
        <f>RANK(E559,$E$362:$E$715)</f>
        <v>155</v>
      </c>
      <c r="B559" s="3" t="s">
        <v>14081</v>
      </c>
      <c r="C559" s="3">
        <f>COUNTIF(SIMD2020!E:E,'MMW Analysis'!B559)</f>
        <v>22</v>
      </c>
      <c r="D559" s="3">
        <f>COUNTIFS(SIMD2020!E:E,'MMW Analysis'!B559,SIMD2020!R:R,"&lt;="&amp;VLOOKUP(D$4,$I$6:$K$12,3,FALSE), SIMD2020!R:R,"&gt;"&amp;VLOOKUP(D$4,$I$6:$K$12,2,FALSE))</f>
        <v>3</v>
      </c>
      <c r="E559" s="7">
        <f t="shared" si="3"/>
        <v>0.13636383936363636</v>
      </c>
      <c r="F559" s="3">
        <v>2.0300000000000601E-7</v>
      </c>
    </row>
    <row r="560" spans="1:6" hidden="1">
      <c r="A560" s="3">
        <f>RANK(E560,$E$362:$E$715)</f>
        <v>49</v>
      </c>
      <c r="B560" s="3" t="s">
        <v>14669</v>
      </c>
      <c r="C560" s="3">
        <f>COUNTIF(SIMD2020!E:E,'MMW Analysis'!B560)</f>
        <v>17</v>
      </c>
      <c r="D560" s="3">
        <f>COUNTIFS(SIMD2020!E:E,'MMW Analysis'!B560,SIMD2020!R:R,"&lt;="&amp;VLOOKUP(D$4,$I$6:$K$12,3,FALSE), SIMD2020!R:R,"&gt;"&amp;VLOOKUP(D$4,$I$6:$K$12,2,FALSE))</f>
        <v>7</v>
      </c>
      <c r="E560" s="7">
        <f t="shared" si="3"/>
        <v>0.41176490788235293</v>
      </c>
      <c r="F560" s="3">
        <v>2.0200000000000599E-7</v>
      </c>
    </row>
    <row r="561" spans="1:6" hidden="1">
      <c r="A561" s="3">
        <f>RANK(E561,$E$362:$E$715)</f>
        <v>59</v>
      </c>
      <c r="B561" s="3" t="s">
        <v>14667</v>
      </c>
      <c r="C561" s="3">
        <f>COUNTIF(SIMD2020!E:E,'MMW Analysis'!B561)</f>
        <v>16</v>
      </c>
      <c r="D561" s="3">
        <f>COUNTIFS(SIMD2020!E:E,'MMW Analysis'!B561,SIMD2020!R:R,"&lt;="&amp;VLOOKUP(D$4,$I$6:$K$12,3,FALSE), SIMD2020!R:R,"&gt;"&amp;VLOOKUP(D$4,$I$6:$K$12,2,FALSE))</f>
        <v>6</v>
      </c>
      <c r="E561" s="7">
        <f t="shared" si="3"/>
        <v>0.37500020099999998</v>
      </c>
      <c r="F561" s="3">
        <v>2.01000000000006E-7</v>
      </c>
    </row>
    <row r="562" spans="1:6" hidden="1">
      <c r="A562" s="3">
        <f>RANK(E562,$E$362:$E$715)</f>
        <v>86</v>
      </c>
      <c r="B562" s="3" t="s">
        <v>14099</v>
      </c>
      <c r="C562" s="3">
        <f>COUNTIF(SIMD2020!E:E,'MMW Analysis'!B562)</f>
        <v>16</v>
      </c>
      <c r="D562" s="3">
        <f>COUNTIFS(SIMD2020!E:E,'MMW Analysis'!B562,SIMD2020!R:R,"&lt;="&amp;VLOOKUP(D$4,$I$6:$K$12,3,FALSE), SIMD2020!R:R,"&gt;"&amp;VLOOKUP(D$4,$I$6:$K$12,2,FALSE))</f>
        <v>5</v>
      </c>
      <c r="E562" s="7">
        <f t="shared" si="3"/>
        <v>0.31250020000000001</v>
      </c>
      <c r="F562" s="3">
        <v>2.00000000000006E-7</v>
      </c>
    </row>
    <row r="563" spans="1:6" hidden="1">
      <c r="A563" s="3">
        <f>RANK(E563,$E$362:$E$715)</f>
        <v>299</v>
      </c>
      <c r="B563" s="3" t="s">
        <v>14098</v>
      </c>
      <c r="C563" s="3">
        <f>COUNTIF(SIMD2020!E:E,'MMW Analysis'!B563)</f>
        <v>25</v>
      </c>
      <c r="D563" s="3">
        <f>COUNTIFS(SIMD2020!E:E,'MMW Analysis'!B563,SIMD2020!R:R,"&lt;="&amp;VLOOKUP(D$4,$I$6:$K$12,3,FALSE), SIMD2020!R:R,"&gt;"&amp;VLOOKUP(D$4,$I$6:$K$12,2,FALSE))</f>
        <v>0</v>
      </c>
      <c r="E563" s="7">
        <f t="shared" si="3"/>
        <v>1.99000000000006E-7</v>
      </c>
      <c r="F563" s="3">
        <v>1.99000000000006E-7</v>
      </c>
    </row>
    <row r="564" spans="1:6" hidden="1">
      <c r="A564" s="3">
        <f>RANK(E564,$E$362:$E$715)</f>
        <v>100</v>
      </c>
      <c r="B564" s="3" t="s">
        <v>14097</v>
      </c>
      <c r="C564" s="3">
        <f>COUNTIF(SIMD2020!E:E,'MMW Analysis'!B564)</f>
        <v>22</v>
      </c>
      <c r="D564" s="3">
        <f>COUNTIFS(SIMD2020!E:E,'MMW Analysis'!B564,SIMD2020!R:R,"&lt;="&amp;VLOOKUP(D$4,$I$6:$K$12,3,FALSE), SIMD2020!R:R,"&gt;"&amp;VLOOKUP(D$4,$I$6:$K$12,2,FALSE))</f>
        <v>6</v>
      </c>
      <c r="E564" s="7">
        <f t="shared" si="3"/>
        <v>0.27272747072727271</v>
      </c>
      <c r="F564" s="3">
        <v>1.9800000000000601E-7</v>
      </c>
    </row>
    <row r="565" spans="1:6" hidden="1">
      <c r="A565" s="3">
        <f>RANK(E565,$E$362:$E$715)</f>
        <v>186</v>
      </c>
      <c r="B565" s="3" t="s">
        <v>14671</v>
      </c>
      <c r="C565" s="3">
        <f>COUNTIF(SIMD2020!E:E,'MMW Analysis'!B565)</f>
        <v>22</v>
      </c>
      <c r="D565" s="3">
        <f>COUNTIFS(SIMD2020!E:E,'MMW Analysis'!B565,SIMD2020!R:R,"&lt;="&amp;VLOOKUP(D$4,$I$6:$K$12,3,FALSE), SIMD2020!R:R,"&gt;"&amp;VLOOKUP(D$4,$I$6:$K$12,2,FALSE))</f>
        <v>2</v>
      </c>
      <c r="E565" s="7">
        <f t="shared" si="3"/>
        <v>9.0909287909090905E-2</v>
      </c>
      <c r="F565" s="3">
        <v>1.9700000000000601E-7</v>
      </c>
    </row>
    <row r="566" spans="1:6" hidden="1">
      <c r="A566" s="3">
        <f>RANK(E566,$E$362:$E$715)</f>
        <v>167</v>
      </c>
      <c r="B566" s="3" t="s">
        <v>14701</v>
      </c>
      <c r="C566" s="3">
        <f>COUNTIF(SIMD2020!E:E,'MMW Analysis'!B566)</f>
        <v>17</v>
      </c>
      <c r="D566" s="3">
        <f>COUNTIFS(SIMD2020!E:E,'MMW Analysis'!B566,SIMD2020!R:R,"&lt;="&amp;VLOOKUP(D$4,$I$6:$K$12,3,FALSE), SIMD2020!R:R,"&gt;"&amp;VLOOKUP(D$4,$I$6:$K$12,2,FALSE))</f>
        <v>2</v>
      </c>
      <c r="E566" s="7">
        <f t="shared" si="3"/>
        <v>0.1176472548235294</v>
      </c>
      <c r="F566" s="3">
        <v>1.9600000000000599E-7</v>
      </c>
    </row>
    <row r="567" spans="1:6" hidden="1">
      <c r="A567" s="3">
        <f>RANK(E567,$E$362:$E$715)</f>
        <v>32</v>
      </c>
      <c r="B567" s="3" t="s">
        <v>14670</v>
      </c>
      <c r="C567" s="3">
        <f>COUNTIF(SIMD2020!E:E,'MMW Analysis'!B567)</f>
        <v>21</v>
      </c>
      <c r="D567" s="3">
        <f>COUNTIFS(SIMD2020!E:E,'MMW Analysis'!B567,SIMD2020!R:R,"&lt;="&amp;VLOOKUP(D$4,$I$6:$K$12,3,FALSE), SIMD2020!R:R,"&gt;"&amp;VLOOKUP(D$4,$I$6:$K$12,2,FALSE))</f>
        <v>10</v>
      </c>
      <c r="E567" s="7">
        <f t="shared" si="3"/>
        <v>0.47619067119047614</v>
      </c>
      <c r="F567" s="3">
        <v>1.9500000000000599E-7</v>
      </c>
    </row>
    <row r="568" spans="1:6" hidden="1">
      <c r="A568" s="3">
        <f>RANK(E568,$E$362:$E$715)</f>
        <v>42</v>
      </c>
      <c r="B568" s="3" t="s">
        <v>14096</v>
      </c>
      <c r="C568" s="3">
        <f>COUNTIF(SIMD2020!E:E,'MMW Analysis'!B568)</f>
        <v>25</v>
      </c>
      <c r="D568" s="3">
        <f>COUNTIFS(SIMD2020!E:E,'MMW Analysis'!B568,SIMD2020!R:R,"&lt;="&amp;VLOOKUP(D$4,$I$6:$K$12,3,FALSE), SIMD2020!R:R,"&gt;"&amp;VLOOKUP(D$4,$I$6:$K$12,2,FALSE))</f>
        <v>11</v>
      </c>
      <c r="E568" s="7">
        <f t="shared" si="3"/>
        <v>0.44000019400000001</v>
      </c>
      <c r="F568" s="3">
        <v>1.94000000000006E-7</v>
      </c>
    </row>
    <row r="569" spans="1:6" hidden="1">
      <c r="A569" s="3">
        <f>RANK(E569,$E$362:$E$715)</f>
        <v>18</v>
      </c>
      <c r="B569" s="3" t="s">
        <v>14095</v>
      </c>
      <c r="C569" s="3">
        <f>COUNTIF(SIMD2020!E:E,'MMW Analysis'!B569)</f>
        <v>23</v>
      </c>
      <c r="D569" s="3">
        <f>COUNTIFS(SIMD2020!E:E,'MMW Analysis'!B569,SIMD2020!R:R,"&lt;="&amp;VLOOKUP(D$4,$I$6:$K$12,3,FALSE), SIMD2020!R:R,"&gt;"&amp;VLOOKUP(D$4,$I$6:$K$12,2,FALSE))</f>
        <v>13</v>
      </c>
      <c r="E569" s="7">
        <f t="shared" si="3"/>
        <v>0.56521758430434776</v>
      </c>
      <c r="F569" s="3">
        <v>1.93000000000006E-7</v>
      </c>
    </row>
    <row r="570" spans="1:6" hidden="1">
      <c r="A570" s="3">
        <f>RANK(E570,$E$362:$E$715)</f>
        <v>21</v>
      </c>
      <c r="B570" s="3" t="s">
        <v>14093</v>
      </c>
      <c r="C570" s="3">
        <f>COUNTIF(SIMD2020!E:E,'MMW Analysis'!B570)</f>
        <v>20</v>
      </c>
      <c r="D570" s="3">
        <f>COUNTIFS(SIMD2020!E:E,'MMW Analysis'!B570,SIMD2020!R:R,"&lt;="&amp;VLOOKUP(D$4,$I$6:$K$12,3,FALSE), SIMD2020!R:R,"&gt;"&amp;VLOOKUP(D$4,$I$6:$K$12,2,FALSE))</f>
        <v>11</v>
      </c>
      <c r="E570" s="7">
        <f t="shared" si="3"/>
        <v>0.55000019200000005</v>
      </c>
      <c r="F570" s="3">
        <v>1.9200000000000601E-7</v>
      </c>
    </row>
    <row r="571" spans="1:6" hidden="1">
      <c r="A571" s="3">
        <f>RANK(E571,$E$362:$E$715)</f>
        <v>39</v>
      </c>
      <c r="B571" s="3" t="s">
        <v>14094</v>
      </c>
      <c r="C571" s="3">
        <f>COUNTIF(SIMD2020!E:E,'MMW Analysis'!B571)</f>
        <v>20</v>
      </c>
      <c r="D571" s="3">
        <f>COUNTIFS(SIMD2020!E:E,'MMW Analysis'!B571,SIMD2020!R:R,"&lt;="&amp;VLOOKUP(D$4,$I$6:$K$12,3,FALSE), SIMD2020!R:R,"&gt;"&amp;VLOOKUP(D$4,$I$6:$K$12,2,FALSE))</f>
        <v>9</v>
      </c>
      <c r="E571" s="7">
        <f t="shared" si="3"/>
        <v>0.45000019099999999</v>
      </c>
      <c r="F571" s="3">
        <v>1.9100000000000601E-7</v>
      </c>
    </row>
    <row r="572" spans="1:6" hidden="1">
      <c r="A572" s="3">
        <f>RANK(E572,$E$362:$E$715)</f>
        <v>69</v>
      </c>
      <c r="B572" s="3" t="s">
        <v>14087</v>
      </c>
      <c r="C572" s="3">
        <f>COUNTIF(SIMD2020!E:E,'MMW Analysis'!B572)</f>
        <v>28</v>
      </c>
      <c r="D572" s="3">
        <f>COUNTIFS(SIMD2020!E:E,'MMW Analysis'!B572,SIMD2020!R:R,"&lt;="&amp;VLOOKUP(D$4,$I$6:$K$12,3,FALSE), SIMD2020!R:R,"&gt;"&amp;VLOOKUP(D$4,$I$6:$K$12,2,FALSE))</f>
        <v>10</v>
      </c>
      <c r="E572" s="7">
        <f t="shared" si="3"/>
        <v>0.35714304714285716</v>
      </c>
      <c r="F572" s="3">
        <v>1.9000000000000599E-7</v>
      </c>
    </row>
    <row r="573" spans="1:6" hidden="1">
      <c r="A573" s="3">
        <f>RANK(E573,$E$362:$E$715)</f>
        <v>93</v>
      </c>
      <c r="B573" s="3" t="s">
        <v>14086</v>
      </c>
      <c r="C573" s="3">
        <f>COUNTIF(SIMD2020!E:E,'MMW Analysis'!B573)</f>
        <v>20</v>
      </c>
      <c r="D573" s="3">
        <f>COUNTIFS(SIMD2020!E:E,'MMW Analysis'!B573,SIMD2020!R:R,"&lt;="&amp;VLOOKUP(D$4,$I$6:$K$12,3,FALSE), SIMD2020!R:R,"&gt;"&amp;VLOOKUP(D$4,$I$6:$K$12,2,FALSE))</f>
        <v>6</v>
      </c>
      <c r="E573" s="7">
        <f t="shared" si="3"/>
        <v>0.30000018899999997</v>
      </c>
      <c r="F573" s="3">
        <v>1.8900000000000599E-7</v>
      </c>
    </row>
    <row r="574" spans="1:6" hidden="1">
      <c r="A574" s="3">
        <f>RANK(E574,$E$362:$E$715)</f>
        <v>82</v>
      </c>
      <c r="B574" s="3" t="s">
        <v>14092</v>
      </c>
      <c r="C574" s="3">
        <f>COUNTIF(SIMD2020!E:E,'MMW Analysis'!B574)</f>
        <v>19</v>
      </c>
      <c r="D574" s="3">
        <f>COUNTIFS(SIMD2020!E:E,'MMW Analysis'!B574,SIMD2020!R:R,"&lt;="&amp;VLOOKUP(D$4,$I$6:$K$12,3,FALSE), SIMD2020!R:R,"&gt;"&amp;VLOOKUP(D$4,$I$6:$K$12,2,FALSE))</f>
        <v>6</v>
      </c>
      <c r="E574" s="7">
        <f t="shared" si="3"/>
        <v>0.31578966168421052</v>
      </c>
      <c r="F574" s="3">
        <v>1.88000000000007E-7</v>
      </c>
    </row>
    <row r="575" spans="1:6" hidden="1">
      <c r="A575" s="3">
        <f>RANK(E575,$E$362:$E$715)</f>
        <v>40</v>
      </c>
      <c r="B575" s="3" t="s">
        <v>14091</v>
      </c>
      <c r="C575" s="3">
        <f>COUNTIF(SIMD2020!E:E,'MMW Analysis'!B575)</f>
        <v>20</v>
      </c>
      <c r="D575" s="3">
        <f>COUNTIFS(SIMD2020!E:E,'MMW Analysis'!B575,SIMD2020!R:R,"&lt;="&amp;VLOOKUP(D$4,$I$6:$K$12,3,FALSE), SIMD2020!R:R,"&gt;"&amp;VLOOKUP(D$4,$I$6:$K$12,2,FALSE))</f>
        <v>9</v>
      </c>
      <c r="E575" s="7">
        <f t="shared" si="3"/>
        <v>0.450000187</v>
      </c>
      <c r="F575" s="3">
        <v>1.8700000000000701E-7</v>
      </c>
    </row>
    <row r="576" spans="1:6" hidden="1">
      <c r="A576" s="3">
        <f>RANK(E576,$E$362:$E$715)</f>
        <v>106</v>
      </c>
      <c r="B576" s="3" t="s">
        <v>14089</v>
      </c>
      <c r="C576" s="3">
        <f>COUNTIF(SIMD2020!E:E,'MMW Analysis'!B576)</f>
        <v>19</v>
      </c>
      <c r="D576" s="3">
        <f>COUNTIFS(SIMD2020!E:E,'MMW Analysis'!B576,SIMD2020!R:R,"&lt;="&amp;VLOOKUP(D$4,$I$6:$K$12,3,FALSE), SIMD2020!R:R,"&gt;"&amp;VLOOKUP(D$4,$I$6:$K$12,2,FALSE))</f>
        <v>5</v>
      </c>
      <c r="E576" s="7">
        <f t="shared" si="3"/>
        <v>0.2631580807368421</v>
      </c>
      <c r="F576" s="3">
        <v>1.8600000000000701E-7</v>
      </c>
    </row>
    <row r="577" spans="1:6" hidden="1">
      <c r="A577" s="3">
        <f>RANK(E577,$E$362:$E$715)</f>
        <v>28</v>
      </c>
      <c r="B577" s="3" t="s">
        <v>14090</v>
      </c>
      <c r="C577" s="3">
        <f>COUNTIF(SIMD2020!E:E,'MMW Analysis'!B577)</f>
        <v>18</v>
      </c>
      <c r="D577" s="3">
        <f>COUNTIFS(SIMD2020!E:E,'MMW Analysis'!B577,SIMD2020!R:R,"&lt;="&amp;VLOOKUP(D$4,$I$6:$K$12,3,FALSE), SIMD2020!R:R,"&gt;"&amp;VLOOKUP(D$4,$I$6:$K$12,2,FALSE))</f>
        <v>9</v>
      </c>
      <c r="E577" s="7">
        <f t="shared" si="3"/>
        <v>0.50000018499999999</v>
      </c>
      <c r="F577" s="3">
        <v>1.8500000000000699E-7</v>
      </c>
    </row>
    <row r="578" spans="1:6" hidden="1">
      <c r="A578" s="3">
        <f>RANK(E578,$E$362:$E$715)</f>
        <v>64</v>
      </c>
      <c r="B578" s="3" t="s">
        <v>14088</v>
      </c>
      <c r="C578" s="3">
        <f>COUNTIF(SIMD2020!E:E,'MMW Analysis'!B578)</f>
        <v>22</v>
      </c>
      <c r="D578" s="3">
        <f>COUNTIFS(SIMD2020!E:E,'MMW Analysis'!B578,SIMD2020!R:R,"&lt;="&amp;VLOOKUP(D$4,$I$6:$K$12,3,FALSE), SIMD2020!R:R,"&gt;"&amp;VLOOKUP(D$4,$I$6:$K$12,2,FALSE))</f>
        <v>8</v>
      </c>
      <c r="E578" s="7">
        <f t="shared" si="3"/>
        <v>0.36363654763636366</v>
      </c>
      <c r="F578" s="3">
        <v>1.8400000000000699E-7</v>
      </c>
    </row>
    <row r="579" spans="1:6" hidden="1">
      <c r="A579" s="3">
        <f>RANK(E579,$E$362:$E$715)</f>
        <v>29</v>
      </c>
      <c r="B579" s="3" t="s">
        <v>14084</v>
      </c>
      <c r="C579" s="3">
        <f>COUNTIF(SIMD2020!E:E,'MMW Analysis'!B579)</f>
        <v>24</v>
      </c>
      <c r="D579" s="3">
        <f>COUNTIFS(SIMD2020!E:E,'MMW Analysis'!B579,SIMD2020!R:R,"&lt;="&amp;VLOOKUP(D$4,$I$6:$K$12,3,FALSE), SIMD2020!R:R,"&gt;"&amp;VLOOKUP(D$4,$I$6:$K$12,2,FALSE))</f>
        <v>12</v>
      </c>
      <c r="E579" s="7">
        <f t="shared" si="3"/>
        <v>0.50000018300000004</v>
      </c>
      <c r="F579" s="3">
        <v>1.83000000000007E-7</v>
      </c>
    </row>
    <row r="580" spans="1:6" hidden="1">
      <c r="A580" s="3">
        <f>RANK(E580,$E$362:$E$715)</f>
        <v>78</v>
      </c>
      <c r="B580" s="3" t="s">
        <v>14085</v>
      </c>
      <c r="C580" s="3">
        <f>COUNTIF(SIMD2020!E:E,'MMW Analysis'!B580)</f>
        <v>27</v>
      </c>
      <c r="D580" s="3">
        <f>COUNTIFS(SIMD2020!E:E,'MMW Analysis'!B580,SIMD2020!R:R,"&lt;="&amp;VLOOKUP(D$4,$I$6:$K$12,3,FALSE), SIMD2020!R:R,"&gt;"&amp;VLOOKUP(D$4,$I$6:$K$12,2,FALSE))</f>
        <v>9</v>
      </c>
      <c r="E580" s="7">
        <f t="shared" si="3"/>
        <v>0.33333351533333333</v>
      </c>
      <c r="F580" s="3">
        <v>1.82000000000007E-7</v>
      </c>
    </row>
    <row r="581" spans="1:6" hidden="1">
      <c r="A581" s="3">
        <f>RANK(E581,$E$362:$E$715)</f>
        <v>37</v>
      </c>
      <c r="B581" s="3" t="s">
        <v>14083</v>
      </c>
      <c r="C581" s="3">
        <f>COUNTIF(SIMD2020!E:E,'MMW Analysis'!B581)</f>
        <v>26</v>
      </c>
      <c r="D581" s="3">
        <f>COUNTIFS(SIMD2020!E:E,'MMW Analysis'!B581,SIMD2020!R:R,"&lt;="&amp;VLOOKUP(D$4,$I$6:$K$12,3,FALSE), SIMD2020!R:R,"&gt;"&amp;VLOOKUP(D$4,$I$6:$K$12,2,FALSE))</f>
        <v>12</v>
      </c>
      <c r="E581" s="7">
        <f t="shared" si="3"/>
        <v>0.46153864253846155</v>
      </c>
      <c r="F581" s="3">
        <v>1.8100000000000701E-7</v>
      </c>
    </row>
    <row r="582" spans="1:6" hidden="1">
      <c r="A582" s="3">
        <f>RANK(E582,$E$362:$E$715)</f>
        <v>300</v>
      </c>
      <c r="B582" s="3" t="s">
        <v>14113</v>
      </c>
      <c r="C582" s="3">
        <f>COUNTIF(SIMD2020!E:E,'MMW Analysis'!B582)</f>
        <v>11</v>
      </c>
      <c r="D582" s="3">
        <f>COUNTIFS(SIMD2020!E:E,'MMW Analysis'!B582,SIMD2020!R:R,"&lt;="&amp;VLOOKUP(D$4,$I$6:$K$12,3,FALSE), SIMD2020!R:R,"&gt;"&amp;VLOOKUP(D$4,$I$6:$K$12,2,FALSE))</f>
        <v>0</v>
      </c>
      <c r="E582" s="7">
        <f t="shared" si="3"/>
        <v>1.8000000000000701E-7</v>
      </c>
      <c r="F582" s="3">
        <v>1.8000000000000701E-7</v>
      </c>
    </row>
    <row r="583" spans="1:6" hidden="1">
      <c r="A583" s="3">
        <f>RANK(E583,$E$362:$E$715)</f>
        <v>301</v>
      </c>
      <c r="B583" s="3" t="s">
        <v>14112</v>
      </c>
      <c r="C583" s="3">
        <f>COUNTIF(SIMD2020!E:E,'MMW Analysis'!B583)</f>
        <v>19</v>
      </c>
      <c r="D583" s="3">
        <f>COUNTIFS(SIMD2020!E:E,'MMW Analysis'!B583,SIMD2020!R:R,"&lt;="&amp;VLOOKUP(D$4,$I$6:$K$12,3,FALSE), SIMD2020!R:R,"&gt;"&amp;VLOOKUP(D$4,$I$6:$K$12,2,FALSE))</f>
        <v>0</v>
      </c>
      <c r="E583" s="7">
        <f t="shared" si="3"/>
        <v>1.7900000000000699E-7</v>
      </c>
      <c r="F583" s="3">
        <v>1.7900000000000699E-7</v>
      </c>
    </row>
    <row r="584" spans="1:6" hidden="1">
      <c r="A584" s="3">
        <f>RANK(E584,$E$362:$E$715)</f>
        <v>151</v>
      </c>
      <c r="B584" s="3" t="s">
        <v>14114</v>
      </c>
      <c r="C584" s="3">
        <f>COUNTIF(SIMD2020!E:E,'MMW Analysis'!B584)</f>
        <v>14</v>
      </c>
      <c r="D584" s="3">
        <f>COUNTIFS(SIMD2020!E:E,'MMW Analysis'!B584,SIMD2020!R:R,"&lt;="&amp;VLOOKUP(D$4,$I$6:$K$12,3,FALSE), SIMD2020!R:R,"&gt;"&amp;VLOOKUP(D$4,$I$6:$K$12,2,FALSE))</f>
        <v>2</v>
      </c>
      <c r="E584" s="7">
        <f t="shared" si="3"/>
        <v>0.14285732085714284</v>
      </c>
      <c r="F584" s="3">
        <v>1.7800000000000699E-7</v>
      </c>
    </row>
    <row r="585" spans="1:6" hidden="1">
      <c r="A585" s="3">
        <f>RANK(E585,$E$362:$E$715)</f>
        <v>302</v>
      </c>
      <c r="B585" s="3" t="s">
        <v>7002</v>
      </c>
      <c r="C585" s="3">
        <f>COUNTIF(SIMD2020!E:E,'MMW Analysis'!B585)</f>
        <v>11</v>
      </c>
      <c r="D585" s="3">
        <f>COUNTIFS(SIMD2020!E:E,'MMW Analysis'!B585,SIMD2020!R:R,"&lt;="&amp;VLOOKUP(D$4,$I$6:$K$12,3,FALSE), SIMD2020!R:R,"&gt;"&amp;VLOOKUP(D$4,$I$6:$K$12,2,FALSE))</f>
        <v>0</v>
      </c>
      <c r="E585" s="7">
        <f t="shared" si="3"/>
        <v>1.77000000000007E-7</v>
      </c>
      <c r="F585" s="3">
        <v>1.77000000000007E-7</v>
      </c>
    </row>
    <row r="586" spans="1:6" hidden="1">
      <c r="A586" s="3">
        <f>RANK(E586,$E$362:$E$715)</f>
        <v>303</v>
      </c>
      <c r="B586" s="3" t="s">
        <v>14115</v>
      </c>
      <c r="C586" s="3">
        <f>COUNTIF(SIMD2020!E:E,'MMW Analysis'!B586)</f>
        <v>16</v>
      </c>
      <c r="D586" s="3">
        <f>COUNTIFS(SIMD2020!E:E,'MMW Analysis'!B586,SIMD2020!R:R,"&lt;="&amp;VLOOKUP(D$4,$I$6:$K$12,3,FALSE), SIMD2020!R:R,"&gt;"&amp;VLOOKUP(D$4,$I$6:$K$12,2,FALSE))</f>
        <v>0</v>
      </c>
      <c r="E586" s="7">
        <f t="shared" si="3"/>
        <v>1.76000000000007E-7</v>
      </c>
      <c r="F586" s="3">
        <v>1.76000000000007E-7</v>
      </c>
    </row>
    <row r="587" spans="1:6" hidden="1">
      <c r="A587" s="3">
        <f>RANK(E587,$E$362:$E$715)</f>
        <v>304</v>
      </c>
      <c r="B587" s="3" t="s">
        <v>14107</v>
      </c>
      <c r="C587" s="3">
        <f>COUNTIF(SIMD2020!E:E,'MMW Analysis'!B587)</f>
        <v>14</v>
      </c>
      <c r="D587" s="3">
        <f>COUNTIFS(SIMD2020!E:E,'MMW Analysis'!B587,SIMD2020!R:R,"&lt;="&amp;VLOOKUP(D$4,$I$6:$K$12,3,FALSE), SIMD2020!R:R,"&gt;"&amp;VLOOKUP(D$4,$I$6:$K$12,2,FALSE))</f>
        <v>0</v>
      </c>
      <c r="E587" s="7">
        <f t="shared" si="3"/>
        <v>1.7500000000000701E-7</v>
      </c>
      <c r="F587" s="3">
        <v>1.7500000000000701E-7</v>
      </c>
    </row>
    <row r="588" spans="1:6" hidden="1">
      <c r="A588" s="3">
        <f>RANK(E588,$E$362:$E$715)</f>
        <v>305</v>
      </c>
      <c r="B588" s="3" t="s">
        <v>14106</v>
      </c>
      <c r="C588" s="3">
        <f>COUNTIF(SIMD2020!E:E,'MMW Analysis'!B588)</f>
        <v>13</v>
      </c>
      <c r="D588" s="3">
        <f>COUNTIFS(SIMD2020!E:E,'MMW Analysis'!B588,SIMD2020!R:R,"&lt;="&amp;VLOOKUP(D$4,$I$6:$K$12,3,FALSE), SIMD2020!R:R,"&gt;"&amp;VLOOKUP(D$4,$I$6:$K$12,2,FALSE))</f>
        <v>0</v>
      </c>
      <c r="E588" s="7">
        <f t="shared" si="3"/>
        <v>1.7400000000000701E-7</v>
      </c>
      <c r="F588" s="3">
        <v>1.7400000000000701E-7</v>
      </c>
    </row>
    <row r="589" spans="1:6" hidden="1">
      <c r="A589" s="3">
        <f>RANK(E589,$E$362:$E$715)</f>
        <v>306</v>
      </c>
      <c r="B589" s="3" t="s">
        <v>14108</v>
      </c>
      <c r="C589" s="3">
        <f>COUNTIF(SIMD2020!E:E,'MMW Analysis'!B589)</f>
        <v>10</v>
      </c>
      <c r="D589" s="3">
        <f>COUNTIFS(SIMD2020!E:E,'MMW Analysis'!B589,SIMD2020!R:R,"&lt;="&amp;VLOOKUP(D$4,$I$6:$K$12,3,FALSE), SIMD2020!R:R,"&gt;"&amp;VLOOKUP(D$4,$I$6:$K$12,2,FALSE))</f>
        <v>0</v>
      </c>
      <c r="E589" s="7">
        <f t="shared" si="3"/>
        <v>1.7300000000000699E-7</v>
      </c>
      <c r="F589" s="3">
        <v>1.7300000000000699E-7</v>
      </c>
    </row>
    <row r="590" spans="1:6" hidden="1">
      <c r="A590" s="3">
        <f>RANK(E590,$E$362:$E$715)</f>
        <v>180</v>
      </c>
      <c r="B590" s="3" t="s">
        <v>14109</v>
      </c>
      <c r="C590" s="3">
        <f>COUNTIF(SIMD2020!E:E,'MMW Analysis'!B590)</f>
        <v>20</v>
      </c>
      <c r="D590" s="3">
        <f>COUNTIFS(SIMD2020!E:E,'MMW Analysis'!B590,SIMD2020!R:R,"&lt;="&amp;VLOOKUP(D$4,$I$6:$K$12,3,FALSE), SIMD2020!R:R,"&gt;"&amp;VLOOKUP(D$4,$I$6:$K$12,2,FALSE))</f>
        <v>2</v>
      </c>
      <c r="E590" s="7">
        <f t="shared" si="3"/>
        <v>0.10000017200000001</v>
      </c>
      <c r="F590" s="3">
        <v>1.7200000000000699E-7</v>
      </c>
    </row>
    <row r="591" spans="1:6" hidden="1">
      <c r="A591" s="3">
        <f>RANK(E591,$E$362:$E$715)</f>
        <v>142</v>
      </c>
      <c r="B591" s="3" t="s">
        <v>14111</v>
      </c>
      <c r="C591" s="3">
        <f>COUNTIF(SIMD2020!E:E,'MMW Analysis'!B591)</f>
        <v>18</v>
      </c>
      <c r="D591" s="3">
        <f>COUNTIFS(SIMD2020!E:E,'MMW Analysis'!B591,SIMD2020!R:R,"&lt;="&amp;VLOOKUP(D$4,$I$6:$K$12,3,FALSE), SIMD2020!R:R,"&gt;"&amp;VLOOKUP(D$4,$I$6:$K$12,2,FALSE))</f>
        <v>3</v>
      </c>
      <c r="E591" s="7">
        <f t="shared" si="3"/>
        <v>0.16666683766666665</v>
      </c>
      <c r="F591" s="3">
        <v>1.71000000000007E-7</v>
      </c>
    </row>
    <row r="592" spans="1:6" hidden="1">
      <c r="A592" s="3">
        <f>RANK(E592,$E$362:$E$715)</f>
        <v>143</v>
      </c>
      <c r="B592" s="3" t="s">
        <v>14110</v>
      </c>
      <c r="C592" s="3">
        <f>COUNTIF(SIMD2020!E:E,'MMW Analysis'!B592)</f>
        <v>24</v>
      </c>
      <c r="D592" s="3">
        <f>COUNTIFS(SIMD2020!E:E,'MMW Analysis'!B592,SIMD2020!R:R,"&lt;="&amp;VLOOKUP(D$4,$I$6:$K$12,3,FALSE), SIMD2020!R:R,"&gt;"&amp;VLOOKUP(D$4,$I$6:$K$12,2,FALSE))</f>
        <v>4</v>
      </c>
      <c r="E592" s="7">
        <f t="shared" si="3"/>
        <v>0.16666683666666665</v>
      </c>
      <c r="F592" s="3">
        <v>1.70000000000007E-7</v>
      </c>
    </row>
    <row r="593" spans="1:6" hidden="1">
      <c r="A593" s="3">
        <f>RANK(E593,$E$362:$E$715)</f>
        <v>181</v>
      </c>
      <c r="B593" s="3" t="s">
        <v>14680</v>
      </c>
      <c r="C593" s="3">
        <f>COUNTIF(SIMD2020!E:E,'MMW Analysis'!B593)</f>
        <v>20</v>
      </c>
      <c r="D593" s="3">
        <f>COUNTIFS(SIMD2020!E:E,'MMW Analysis'!B593,SIMD2020!R:R,"&lt;="&amp;VLOOKUP(D$4,$I$6:$K$12,3,FALSE), SIMD2020!R:R,"&gt;"&amp;VLOOKUP(D$4,$I$6:$K$12,2,FALSE))</f>
        <v>2</v>
      </c>
      <c r="E593" s="7">
        <f t="shared" si="3"/>
        <v>0.100000169</v>
      </c>
      <c r="F593" s="3">
        <v>1.6900000000000701E-7</v>
      </c>
    </row>
    <row r="594" spans="1:6" hidden="1">
      <c r="A594" s="3">
        <f>RANK(E594,$E$362:$E$715)</f>
        <v>60</v>
      </c>
      <c r="B594" s="3" t="s">
        <v>14679</v>
      </c>
      <c r="C594" s="3">
        <f>COUNTIF(SIMD2020!E:E,'MMW Analysis'!B594)</f>
        <v>16</v>
      </c>
      <c r="D594" s="3">
        <f>COUNTIFS(SIMD2020!E:E,'MMW Analysis'!B594,SIMD2020!R:R,"&lt;="&amp;VLOOKUP(D$4,$I$6:$K$12,3,FALSE), SIMD2020!R:R,"&gt;"&amp;VLOOKUP(D$4,$I$6:$K$12,2,FALSE))</f>
        <v>6</v>
      </c>
      <c r="E594" s="7">
        <f t="shared" si="3"/>
        <v>0.37500016800000002</v>
      </c>
      <c r="F594" s="3">
        <v>1.6800000000000701E-7</v>
      </c>
    </row>
    <row r="595" spans="1:6" hidden="1">
      <c r="A595" s="3">
        <f>RANK(E595,$E$362:$E$715)</f>
        <v>97</v>
      </c>
      <c r="B595" s="3" t="s">
        <v>14678</v>
      </c>
      <c r="C595" s="3">
        <f>COUNTIF(SIMD2020!E:E,'MMW Analysis'!B595)</f>
        <v>14</v>
      </c>
      <c r="D595" s="3">
        <f>COUNTIFS(SIMD2020!E:E,'MMW Analysis'!B595,SIMD2020!R:R,"&lt;="&amp;VLOOKUP(D$4,$I$6:$K$12,3,FALSE), SIMD2020!R:R,"&gt;"&amp;VLOOKUP(D$4,$I$6:$K$12,2,FALSE))</f>
        <v>4</v>
      </c>
      <c r="E595" s="7">
        <f t="shared" si="3"/>
        <v>0.28571445271428569</v>
      </c>
      <c r="F595" s="3">
        <v>1.6700000000000699E-7</v>
      </c>
    </row>
    <row r="596" spans="1:6" hidden="1">
      <c r="A596" s="3">
        <f>RANK(E596,$E$362:$E$715)</f>
        <v>10</v>
      </c>
      <c r="B596" s="3" t="s">
        <v>14675</v>
      </c>
      <c r="C596" s="3">
        <f>COUNTIF(SIMD2020!E:E,'MMW Analysis'!B596)</f>
        <v>22</v>
      </c>
      <c r="D596" s="3">
        <f>COUNTIFS(SIMD2020!E:E,'MMW Analysis'!B596,SIMD2020!R:R,"&lt;="&amp;VLOOKUP(D$4,$I$6:$K$12,3,FALSE), SIMD2020!R:R,"&gt;"&amp;VLOOKUP(D$4,$I$6:$K$12,2,FALSE))</f>
        <v>14</v>
      </c>
      <c r="E596" s="7">
        <f t="shared" si="3"/>
        <v>0.63636380236363632</v>
      </c>
      <c r="F596" s="3">
        <v>1.6600000000000699E-7</v>
      </c>
    </row>
    <row r="597" spans="1:6" hidden="1">
      <c r="A597" s="3">
        <f>RANK(E597,$E$362:$E$715)</f>
        <v>61</v>
      </c>
      <c r="B597" s="3" t="s">
        <v>14677</v>
      </c>
      <c r="C597" s="3">
        <f>COUNTIF(SIMD2020!E:E,'MMW Analysis'!B597)</f>
        <v>16</v>
      </c>
      <c r="D597" s="3">
        <f>COUNTIFS(SIMD2020!E:E,'MMW Analysis'!B597,SIMD2020!R:R,"&lt;="&amp;VLOOKUP(D$4,$I$6:$K$12,3,FALSE), SIMD2020!R:R,"&gt;"&amp;VLOOKUP(D$4,$I$6:$K$12,2,FALSE))</f>
        <v>6</v>
      </c>
      <c r="E597" s="7">
        <f t="shared" si="3"/>
        <v>0.375000165</v>
      </c>
      <c r="F597" s="3">
        <v>1.65000000000007E-7</v>
      </c>
    </row>
    <row r="598" spans="1:6" hidden="1">
      <c r="A598" s="3">
        <f>RANK(E598,$E$362:$E$715)</f>
        <v>128</v>
      </c>
      <c r="B598" s="3" t="s">
        <v>14673</v>
      </c>
      <c r="C598" s="3">
        <f>COUNTIF(SIMD2020!E:E,'MMW Analysis'!B598)</f>
        <v>15</v>
      </c>
      <c r="D598" s="3">
        <f>COUNTIFS(SIMD2020!E:E,'MMW Analysis'!B598,SIMD2020!R:R,"&lt;="&amp;VLOOKUP(D$4,$I$6:$K$12,3,FALSE), SIMD2020!R:R,"&gt;"&amp;VLOOKUP(D$4,$I$6:$K$12,2,FALSE))</f>
        <v>3</v>
      </c>
      <c r="E598" s="7">
        <f t="shared" si="3"/>
        <v>0.20000016400000001</v>
      </c>
      <c r="F598" s="3">
        <v>1.64000000000007E-7</v>
      </c>
    </row>
    <row r="599" spans="1:6" hidden="1">
      <c r="A599" s="3">
        <f>RANK(E599,$E$362:$E$715)</f>
        <v>92</v>
      </c>
      <c r="B599" s="3" t="s">
        <v>14676</v>
      </c>
      <c r="C599" s="3">
        <f>COUNTIF(SIMD2020!E:E,'MMW Analysis'!B599)</f>
        <v>23</v>
      </c>
      <c r="D599" s="3">
        <f>COUNTIFS(SIMD2020!E:E,'MMW Analysis'!B599,SIMD2020!R:R,"&lt;="&amp;VLOOKUP(D$4,$I$6:$K$12,3,FALSE), SIMD2020!R:R,"&gt;"&amp;VLOOKUP(D$4,$I$6:$K$12,2,FALSE))</f>
        <v>7</v>
      </c>
      <c r="E599" s="7">
        <f t="shared" si="3"/>
        <v>0.30434798908695654</v>
      </c>
      <c r="F599" s="3">
        <v>1.63000000000007E-7</v>
      </c>
    </row>
    <row r="600" spans="1:6" hidden="1">
      <c r="A600" s="3">
        <f>RANK(E600,$E$362:$E$715)</f>
        <v>176</v>
      </c>
      <c r="B600" s="3" t="s">
        <v>14672</v>
      </c>
      <c r="C600" s="3">
        <f>COUNTIF(SIMD2020!E:E,'MMW Analysis'!B600)</f>
        <v>19</v>
      </c>
      <c r="D600" s="3">
        <f>COUNTIFS(SIMD2020!E:E,'MMW Analysis'!B600,SIMD2020!R:R,"&lt;="&amp;VLOOKUP(D$4,$I$6:$K$12,3,FALSE), SIMD2020!R:R,"&gt;"&amp;VLOOKUP(D$4,$I$6:$K$12,2,FALSE))</f>
        <v>2</v>
      </c>
      <c r="E600" s="7">
        <f t="shared" si="3"/>
        <v>0.10526331989473683</v>
      </c>
      <c r="F600" s="3">
        <v>1.6200000000000701E-7</v>
      </c>
    </row>
    <row r="601" spans="1:6" hidden="1">
      <c r="A601" s="3">
        <f>RANK(E601,$E$362:$E$715)</f>
        <v>94</v>
      </c>
      <c r="B601" s="3" t="s">
        <v>14705</v>
      </c>
      <c r="C601" s="3">
        <f>COUNTIF(SIMD2020!E:E,'MMW Analysis'!B601)</f>
        <v>20</v>
      </c>
      <c r="D601" s="3">
        <f>COUNTIFS(SIMD2020!E:E,'MMW Analysis'!B601,SIMD2020!R:R,"&lt;="&amp;VLOOKUP(D$4,$I$6:$K$12,3,FALSE), SIMD2020!R:R,"&gt;"&amp;VLOOKUP(D$4,$I$6:$K$12,2,FALSE))</f>
        <v>6</v>
      </c>
      <c r="E601" s="7">
        <f t="shared" si="3"/>
        <v>0.30000016099999999</v>
      </c>
      <c r="F601" s="3">
        <v>1.6100000000000699E-7</v>
      </c>
    </row>
    <row r="602" spans="1:6" hidden="1">
      <c r="A602" s="3">
        <f>RANK(E602,$E$362:$E$715)</f>
        <v>136</v>
      </c>
      <c r="B602" s="3" t="s">
        <v>14703</v>
      </c>
      <c r="C602" s="3">
        <f>COUNTIF(SIMD2020!E:E,'MMW Analysis'!B602)</f>
        <v>22</v>
      </c>
      <c r="D602" s="3">
        <f>COUNTIFS(SIMD2020!E:E,'MMW Analysis'!B602,SIMD2020!R:R,"&lt;="&amp;VLOOKUP(D$4,$I$6:$K$12,3,FALSE), SIMD2020!R:R,"&gt;"&amp;VLOOKUP(D$4,$I$6:$K$12,2,FALSE))</f>
        <v>4</v>
      </c>
      <c r="E602" s="7">
        <f t="shared" si="3"/>
        <v>0.18181834181818182</v>
      </c>
      <c r="F602" s="3">
        <v>1.6000000000000699E-7</v>
      </c>
    </row>
    <row r="603" spans="1:6" hidden="1">
      <c r="A603" s="3">
        <f>RANK(E603,$E$362:$E$715)</f>
        <v>307</v>
      </c>
      <c r="B603" s="3" t="s">
        <v>14694</v>
      </c>
      <c r="C603" s="3">
        <f>COUNTIF(SIMD2020!E:E,'MMW Analysis'!B603)</f>
        <v>14</v>
      </c>
      <c r="D603" s="3">
        <f>COUNTIFS(SIMD2020!E:E,'MMW Analysis'!B603,SIMD2020!R:R,"&lt;="&amp;VLOOKUP(D$4,$I$6:$K$12,3,FALSE), SIMD2020!R:R,"&gt;"&amp;VLOOKUP(D$4,$I$6:$K$12,2,FALSE))</f>
        <v>0</v>
      </c>
      <c r="E603" s="7">
        <f t="shared" si="3"/>
        <v>1.59000000000007E-7</v>
      </c>
      <c r="F603" s="3">
        <v>1.59000000000007E-7</v>
      </c>
    </row>
    <row r="604" spans="1:6" hidden="1">
      <c r="A604" s="3">
        <f>RANK(E604,$E$362:$E$715)</f>
        <v>308</v>
      </c>
      <c r="B604" s="3" t="s">
        <v>14674</v>
      </c>
      <c r="C604" s="3">
        <f>COUNTIF(SIMD2020!E:E,'MMW Analysis'!B604)</f>
        <v>24</v>
      </c>
      <c r="D604" s="3">
        <f>COUNTIFS(SIMD2020!E:E,'MMW Analysis'!B604,SIMD2020!R:R,"&lt;="&amp;VLOOKUP(D$4,$I$6:$K$12,3,FALSE), SIMD2020!R:R,"&gt;"&amp;VLOOKUP(D$4,$I$6:$K$12,2,FALSE))</f>
        <v>0</v>
      </c>
      <c r="E604" s="7">
        <f t="shared" si="3"/>
        <v>1.58000000000007E-7</v>
      </c>
      <c r="F604" s="3">
        <v>1.58000000000007E-7</v>
      </c>
    </row>
    <row r="605" spans="1:6" hidden="1">
      <c r="A605" s="3">
        <f>RANK(E605,$E$362:$E$715)</f>
        <v>152</v>
      </c>
      <c r="B605" s="3" t="s">
        <v>14139</v>
      </c>
      <c r="C605" s="3">
        <f>COUNTIF(SIMD2020!E:E,'MMW Analysis'!B605)</f>
        <v>21</v>
      </c>
      <c r="D605" s="3">
        <f>COUNTIFS(SIMD2020!E:E,'MMW Analysis'!B605,SIMD2020!R:R,"&lt;="&amp;VLOOKUP(D$4,$I$6:$K$12,3,FALSE), SIMD2020!R:R,"&gt;"&amp;VLOOKUP(D$4,$I$6:$K$12,2,FALSE))</f>
        <v>3</v>
      </c>
      <c r="E605" s="7">
        <f t="shared" si="3"/>
        <v>0.14285729985714285</v>
      </c>
      <c r="F605" s="3">
        <v>1.57000000000007E-7</v>
      </c>
    </row>
    <row r="606" spans="1:6" hidden="1">
      <c r="A606" s="3">
        <f>RANK(E606,$E$362:$E$715)</f>
        <v>220</v>
      </c>
      <c r="B606" s="3" t="s">
        <v>14137</v>
      </c>
      <c r="C606" s="3">
        <f>COUNTIF(SIMD2020!E:E,'MMW Analysis'!B606)</f>
        <v>21</v>
      </c>
      <c r="D606" s="3">
        <f>COUNTIFS(SIMD2020!E:E,'MMW Analysis'!B606,SIMD2020!R:R,"&lt;="&amp;VLOOKUP(D$4,$I$6:$K$12,3,FALSE), SIMD2020!R:R,"&gt;"&amp;VLOOKUP(D$4,$I$6:$K$12,2,FALSE))</f>
        <v>1</v>
      </c>
      <c r="E606" s="7">
        <f t="shared" si="3"/>
        <v>4.7619203619047618E-2</v>
      </c>
      <c r="F606" s="3">
        <v>1.5600000000000799E-7</v>
      </c>
    </row>
    <row r="607" spans="1:6" hidden="1">
      <c r="A607" s="3">
        <f>RANK(E607,$E$362:$E$715)</f>
        <v>15</v>
      </c>
      <c r="B607" s="3" t="s">
        <v>14136</v>
      </c>
      <c r="C607" s="3">
        <f>COUNTIF(SIMD2020!E:E,'MMW Analysis'!B607)</f>
        <v>22</v>
      </c>
      <c r="D607" s="3">
        <f>COUNTIFS(SIMD2020!E:E,'MMW Analysis'!B607,SIMD2020!R:R,"&lt;="&amp;VLOOKUP(D$4,$I$6:$K$12,3,FALSE), SIMD2020!R:R,"&gt;"&amp;VLOOKUP(D$4,$I$6:$K$12,2,FALSE))</f>
        <v>13</v>
      </c>
      <c r="E607" s="7">
        <f t="shared" si="3"/>
        <v>0.59090924590909089</v>
      </c>
      <c r="F607" s="3">
        <v>1.5500000000000799E-7</v>
      </c>
    </row>
    <row r="608" spans="1:6" hidden="1">
      <c r="A608" s="3">
        <f>RANK(E608,$E$362:$E$715)</f>
        <v>172</v>
      </c>
      <c r="B608" s="3" t="s">
        <v>14135</v>
      </c>
      <c r="C608" s="3">
        <f>COUNTIF(SIMD2020!E:E,'MMW Analysis'!B608)</f>
        <v>18</v>
      </c>
      <c r="D608" s="3">
        <f>COUNTIFS(SIMD2020!E:E,'MMW Analysis'!B608,SIMD2020!R:R,"&lt;="&amp;VLOOKUP(D$4,$I$6:$K$12,3,FALSE), SIMD2020!R:R,"&gt;"&amp;VLOOKUP(D$4,$I$6:$K$12,2,FALSE))</f>
        <v>2</v>
      </c>
      <c r="E608" s="7">
        <f t="shared" si="3"/>
        <v>0.11111126511111111</v>
      </c>
      <c r="F608" s="3">
        <v>1.54000000000008E-7</v>
      </c>
    </row>
    <row r="609" spans="1:6" hidden="1">
      <c r="A609" s="3">
        <f>RANK(E609,$E$362:$E$715)</f>
        <v>137</v>
      </c>
      <c r="B609" s="3" t="s">
        <v>14134</v>
      </c>
      <c r="C609" s="3">
        <f>COUNTIF(SIMD2020!E:E,'MMW Analysis'!B609)</f>
        <v>23</v>
      </c>
      <c r="D609" s="3">
        <f>COUNTIFS(SIMD2020!E:E,'MMW Analysis'!B609,SIMD2020!R:R,"&lt;="&amp;VLOOKUP(D$4,$I$6:$K$12,3,FALSE), SIMD2020!R:R,"&gt;"&amp;VLOOKUP(D$4,$I$6:$K$12,2,FALSE))</f>
        <v>4</v>
      </c>
      <c r="E609" s="7">
        <f t="shared" si="3"/>
        <v>0.17391319647826087</v>
      </c>
      <c r="F609" s="3">
        <v>1.53000000000008E-7</v>
      </c>
    </row>
    <row r="610" spans="1:6" hidden="1">
      <c r="A610" s="3">
        <f>RANK(E610,$E$362:$E$715)</f>
        <v>309</v>
      </c>
      <c r="B610" s="3" t="s">
        <v>14138</v>
      </c>
      <c r="C610" s="3">
        <f>COUNTIF(SIMD2020!E:E,'MMW Analysis'!B610)</f>
        <v>16</v>
      </c>
      <c r="D610" s="3">
        <f>COUNTIFS(SIMD2020!E:E,'MMW Analysis'!B610,SIMD2020!R:R,"&lt;="&amp;VLOOKUP(D$4,$I$6:$K$12,3,FALSE), SIMD2020!R:R,"&gt;"&amp;VLOOKUP(D$4,$I$6:$K$12,2,FALSE))</f>
        <v>0</v>
      </c>
      <c r="E610" s="7">
        <f t="shared" si="3"/>
        <v>1.52000000000008E-7</v>
      </c>
      <c r="F610" s="3">
        <v>1.52000000000008E-7</v>
      </c>
    </row>
    <row r="611" spans="1:6" hidden="1">
      <c r="A611" s="3">
        <f>RANK(E611,$E$362:$E$715)</f>
        <v>310</v>
      </c>
      <c r="B611" s="3" t="s">
        <v>14707</v>
      </c>
      <c r="C611" s="3">
        <f>COUNTIF(SIMD2020!E:E,'MMW Analysis'!B611)</f>
        <v>16</v>
      </c>
      <c r="D611" s="3">
        <f>COUNTIFS(SIMD2020!E:E,'MMW Analysis'!B611,SIMD2020!R:R,"&lt;="&amp;VLOOKUP(D$4,$I$6:$K$12,3,FALSE), SIMD2020!R:R,"&gt;"&amp;VLOOKUP(D$4,$I$6:$K$12,2,FALSE))</f>
        <v>0</v>
      </c>
      <c r="E611" s="7">
        <f t="shared" si="3"/>
        <v>1.5100000000000801E-7</v>
      </c>
      <c r="F611" s="3">
        <v>1.5100000000000801E-7</v>
      </c>
    </row>
    <row r="612" spans="1:6" hidden="1">
      <c r="A612" s="3">
        <f>RANK(E612,$E$362:$E$715)</f>
        <v>111</v>
      </c>
      <c r="B612" s="3" t="s">
        <v>14133</v>
      </c>
      <c r="C612" s="3">
        <f>COUNTIF(SIMD2020!E:E,'MMW Analysis'!B612)</f>
        <v>16</v>
      </c>
      <c r="D612" s="3">
        <f>COUNTIFS(SIMD2020!E:E,'MMW Analysis'!B612,SIMD2020!R:R,"&lt;="&amp;VLOOKUP(D$4,$I$6:$K$12,3,FALSE), SIMD2020!R:R,"&gt;"&amp;VLOOKUP(D$4,$I$6:$K$12,2,FALSE))</f>
        <v>4</v>
      </c>
      <c r="E612" s="7">
        <f t="shared" si="3"/>
        <v>0.25000014999999998</v>
      </c>
      <c r="F612" s="3">
        <v>1.5000000000000799E-7</v>
      </c>
    </row>
    <row r="613" spans="1:6" hidden="1">
      <c r="A613" s="3">
        <f>RANK(E613,$E$362:$E$715)</f>
        <v>173</v>
      </c>
      <c r="B613" s="3" t="s">
        <v>14142</v>
      </c>
      <c r="C613" s="3">
        <f>COUNTIF(SIMD2020!E:E,'MMW Analysis'!B613)</f>
        <v>27</v>
      </c>
      <c r="D613" s="3">
        <f>COUNTIFS(SIMD2020!E:E,'MMW Analysis'!B613,SIMD2020!R:R,"&lt;="&amp;VLOOKUP(D$4,$I$6:$K$12,3,FALSE), SIMD2020!R:R,"&gt;"&amp;VLOOKUP(D$4,$I$6:$K$12,2,FALSE))</f>
        <v>3</v>
      </c>
      <c r="E613" s="7">
        <f t="shared" si="3"/>
        <v>0.11111126011111111</v>
      </c>
      <c r="F613" s="3">
        <v>1.4900000000000799E-7</v>
      </c>
    </row>
    <row r="614" spans="1:6" hidden="1">
      <c r="A614" s="3">
        <f>RANK(E614,$E$362:$E$715)</f>
        <v>153</v>
      </c>
      <c r="B614" s="3" t="s">
        <v>14141</v>
      </c>
      <c r="C614" s="3">
        <f>COUNTIF(SIMD2020!E:E,'MMW Analysis'!B614)</f>
        <v>21</v>
      </c>
      <c r="D614" s="3">
        <f>COUNTIFS(SIMD2020!E:E,'MMW Analysis'!B614,SIMD2020!R:R,"&lt;="&amp;VLOOKUP(D$4,$I$6:$K$12,3,FALSE), SIMD2020!R:R,"&gt;"&amp;VLOOKUP(D$4,$I$6:$K$12,2,FALSE))</f>
        <v>3</v>
      </c>
      <c r="E614" s="7">
        <f t="shared" si="3"/>
        <v>0.14285729085714285</v>
      </c>
      <c r="F614" s="3">
        <v>1.48000000000008E-7</v>
      </c>
    </row>
    <row r="615" spans="1:6" hidden="1">
      <c r="A615" s="3">
        <f>RANK(E615,$E$362:$E$715)</f>
        <v>119</v>
      </c>
      <c r="B615" s="3" t="s">
        <v>13949</v>
      </c>
      <c r="C615" s="3">
        <f>COUNTIF(SIMD2020!E:E,'MMW Analysis'!B615)</f>
        <v>9</v>
      </c>
      <c r="D615" s="3">
        <f>COUNTIFS(SIMD2020!E:E,'MMW Analysis'!B615,SIMD2020!R:R,"&lt;="&amp;VLOOKUP(D$4,$I$6:$K$12,3,FALSE), SIMD2020!R:R,"&gt;"&amp;VLOOKUP(D$4,$I$6:$K$12,2,FALSE))</f>
        <v>2</v>
      </c>
      <c r="E615" s="7">
        <f t="shared" si="3"/>
        <v>0.22222236922222222</v>
      </c>
      <c r="F615" s="3">
        <v>1.47000000000008E-7</v>
      </c>
    </row>
    <row r="616" spans="1:6" hidden="1">
      <c r="A616" s="3">
        <f>RANK(E616,$E$362:$E$715)</f>
        <v>311</v>
      </c>
      <c r="B616" s="3" t="s">
        <v>13948</v>
      </c>
      <c r="C616" s="3">
        <f>COUNTIF(SIMD2020!E:E,'MMW Analysis'!B616)</f>
        <v>10</v>
      </c>
      <c r="D616" s="3">
        <f>COUNTIFS(SIMD2020!E:E,'MMW Analysis'!B616,SIMD2020!R:R,"&lt;="&amp;VLOOKUP(D$4,$I$6:$K$12,3,FALSE), SIMD2020!R:R,"&gt;"&amp;VLOOKUP(D$4,$I$6:$K$12,2,FALSE))</f>
        <v>0</v>
      </c>
      <c r="E616" s="7">
        <f t="shared" si="3"/>
        <v>1.46000000000008E-7</v>
      </c>
      <c r="F616" s="3">
        <v>1.46000000000008E-7</v>
      </c>
    </row>
    <row r="617" spans="1:6" hidden="1">
      <c r="A617" s="3">
        <f>RANK(E617,$E$362:$E$715)</f>
        <v>312</v>
      </c>
      <c r="B617" s="3" t="s">
        <v>13947</v>
      </c>
      <c r="C617" s="3">
        <f>COUNTIF(SIMD2020!E:E,'MMW Analysis'!B617)</f>
        <v>10</v>
      </c>
      <c r="D617" s="3">
        <f>COUNTIFS(SIMD2020!E:E,'MMW Analysis'!B617,SIMD2020!R:R,"&lt;="&amp;VLOOKUP(D$4,$I$6:$K$12,3,FALSE), SIMD2020!R:R,"&gt;"&amp;VLOOKUP(D$4,$I$6:$K$12,2,FALSE))</f>
        <v>0</v>
      </c>
      <c r="E617" s="7">
        <f t="shared" si="3"/>
        <v>1.4500000000000801E-7</v>
      </c>
      <c r="F617" s="3">
        <v>1.4500000000000801E-7</v>
      </c>
    </row>
    <row r="618" spans="1:6" hidden="1">
      <c r="A618" s="3">
        <f>RANK(E618,$E$362:$E$715)</f>
        <v>195</v>
      </c>
      <c r="B618" s="3" t="s">
        <v>13945</v>
      </c>
      <c r="C618" s="3">
        <f>COUNTIF(SIMD2020!E:E,'MMW Analysis'!B618)</f>
        <v>14</v>
      </c>
      <c r="D618" s="3">
        <f>COUNTIFS(SIMD2020!E:E,'MMW Analysis'!B618,SIMD2020!R:R,"&lt;="&amp;VLOOKUP(D$4,$I$6:$K$12,3,FALSE), SIMD2020!R:R,"&gt;"&amp;VLOOKUP(D$4,$I$6:$K$12,2,FALSE))</f>
        <v>1</v>
      </c>
      <c r="E618" s="7">
        <f t="shared" ref="E618:E681" si="4">(D618/C618)+F618</f>
        <v>7.1428715428571418E-2</v>
      </c>
      <c r="F618" s="3">
        <v>1.4400000000000801E-7</v>
      </c>
    </row>
    <row r="619" spans="1:6" hidden="1">
      <c r="A619" s="3">
        <f>RANK(E619,$E$362:$E$715)</f>
        <v>313</v>
      </c>
      <c r="B619" s="3" t="s">
        <v>13946</v>
      </c>
      <c r="C619" s="3">
        <f>COUNTIF(SIMD2020!E:E,'MMW Analysis'!B619)</f>
        <v>13</v>
      </c>
      <c r="D619" s="3">
        <f>COUNTIFS(SIMD2020!E:E,'MMW Analysis'!B619,SIMD2020!R:R,"&lt;="&amp;VLOOKUP(D$4,$I$6:$K$12,3,FALSE), SIMD2020!R:R,"&gt;"&amp;VLOOKUP(D$4,$I$6:$K$12,2,FALSE))</f>
        <v>0</v>
      </c>
      <c r="E619" s="7">
        <f t="shared" si="4"/>
        <v>1.4300000000000799E-7</v>
      </c>
      <c r="F619" s="3">
        <v>1.4300000000000799E-7</v>
      </c>
    </row>
    <row r="620" spans="1:6" hidden="1">
      <c r="A620" s="3">
        <f>RANK(E620,$E$362:$E$715)</f>
        <v>314</v>
      </c>
      <c r="B620" s="3" t="s">
        <v>13951</v>
      </c>
      <c r="C620" s="3">
        <f>COUNTIF(SIMD2020!E:E,'MMW Analysis'!B620)</f>
        <v>9</v>
      </c>
      <c r="D620" s="3">
        <f>COUNTIFS(SIMD2020!E:E,'MMW Analysis'!B620,SIMD2020!R:R,"&lt;="&amp;VLOOKUP(D$4,$I$6:$K$12,3,FALSE), SIMD2020!R:R,"&gt;"&amp;VLOOKUP(D$4,$I$6:$K$12,2,FALSE))</f>
        <v>0</v>
      </c>
      <c r="E620" s="7">
        <f t="shared" si="4"/>
        <v>1.4200000000000799E-7</v>
      </c>
      <c r="F620" s="3">
        <v>1.4200000000000799E-7</v>
      </c>
    </row>
    <row r="621" spans="1:6" hidden="1">
      <c r="A621" s="3">
        <f>RANK(E621,$E$362:$E$715)</f>
        <v>79</v>
      </c>
      <c r="B621" s="3" t="s">
        <v>13952</v>
      </c>
      <c r="C621" s="3">
        <f>COUNTIF(SIMD2020!E:E,'MMW Analysis'!B621)</f>
        <v>12</v>
      </c>
      <c r="D621" s="3">
        <f>COUNTIFS(SIMD2020!E:E,'MMW Analysis'!B621,SIMD2020!R:R,"&lt;="&amp;VLOOKUP(D$4,$I$6:$K$12,3,FALSE), SIMD2020!R:R,"&gt;"&amp;VLOOKUP(D$4,$I$6:$K$12,2,FALSE))</f>
        <v>4</v>
      </c>
      <c r="E621" s="7">
        <f t="shared" si="4"/>
        <v>0.33333347433333332</v>
      </c>
      <c r="F621" s="3">
        <v>1.41000000000008E-7</v>
      </c>
    </row>
    <row r="622" spans="1:6" hidden="1">
      <c r="A622" s="3">
        <f>RANK(E622,$E$362:$E$715)</f>
        <v>65</v>
      </c>
      <c r="B622" s="3" t="s">
        <v>13950</v>
      </c>
      <c r="C622" s="3">
        <f>COUNTIF(SIMD2020!E:E,'MMW Analysis'!B622)</f>
        <v>11</v>
      </c>
      <c r="D622" s="3">
        <f>COUNTIFS(SIMD2020!E:E,'MMW Analysis'!B622,SIMD2020!R:R,"&lt;="&amp;VLOOKUP(D$4,$I$6:$K$12,3,FALSE), SIMD2020!R:R,"&gt;"&amp;VLOOKUP(D$4,$I$6:$K$12,2,FALSE))</f>
        <v>4</v>
      </c>
      <c r="E622" s="7">
        <f t="shared" si="4"/>
        <v>0.36363650363636363</v>
      </c>
      <c r="F622" s="3">
        <v>1.40000000000008E-7</v>
      </c>
    </row>
    <row r="623" spans="1:6" hidden="1">
      <c r="A623" s="3">
        <f>RANK(E623,$E$362:$E$715)</f>
        <v>315</v>
      </c>
      <c r="B623" s="3" t="s">
        <v>13953</v>
      </c>
      <c r="C623" s="3">
        <f>COUNTIF(SIMD2020!E:E,'MMW Analysis'!B623)</f>
        <v>12</v>
      </c>
      <c r="D623" s="3">
        <f>COUNTIFS(SIMD2020!E:E,'MMW Analysis'!B623,SIMD2020!R:R,"&lt;="&amp;VLOOKUP(D$4,$I$6:$K$12,3,FALSE), SIMD2020!R:R,"&gt;"&amp;VLOOKUP(D$4,$I$6:$K$12,2,FALSE))</f>
        <v>0</v>
      </c>
      <c r="E623" s="7">
        <f t="shared" si="4"/>
        <v>1.3900000000000801E-7</v>
      </c>
      <c r="F623" s="3">
        <v>1.3900000000000801E-7</v>
      </c>
    </row>
    <row r="624" spans="1:6" hidden="1">
      <c r="A624" s="3">
        <f>RANK(E624,$E$362:$E$715)</f>
        <v>144</v>
      </c>
      <c r="B624" s="3" t="s">
        <v>13954</v>
      </c>
      <c r="C624" s="3">
        <f>COUNTIF(SIMD2020!E:E,'MMW Analysis'!B624)</f>
        <v>12</v>
      </c>
      <c r="D624" s="3">
        <f>COUNTIFS(SIMD2020!E:E,'MMW Analysis'!B624,SIMD2020!R:R,"&lt;="&amp;VLOOKUP(D$4,$I$6:$K$12,3,FALSE), SIMD2020!R:R,"&gt;"&amp;VLOOKUP(D$4,$I$6:$K$12,2,FALSE))</f>
        <v>2</v>
      </c>
      <c r="E624" s="7">
        <f t="shared" si="4"/>
        <v>0.16666680466666667</v>
      </c>
      <c r="F624" s="3">
        <v>1.3800000000000801E-7</v>
      </c>
    </row>
    <row r="625" spans="1:6" hidden="1">
      <c r="A625" s="3">
        <f>RANK(E625,$E$362:$E$715)</f>
        <v>316</v>
      </c>
      <c r="B625" s="3" t="s">
        <v>13955</v>
      </c>
      <c r="C625" s="3">
        <f>COUNTIF(SIMD2020!E:E,'MMW Analysis'!B625)</f>
        <v>13</v>
      </c>
      <c r="D625" s="3">
        <f>COUNTIFS(SIMD2020!E:E,'MMW Analysis'!B625,SIMD2020!R:R,"&lt;="&amp;VLOOKUP(D$4,$I$6:$K$12,3,FALSE), SIMD2020!R:R,"&gt;"&amp;VLOOKUP(D$4,$I$6:$K$12,2,FALSE))</f>
        <v>0</v>
      </c>
      <c r="E625" s="7">
        <f t="shared" si="4"/>
        <v>1.3700000000000799E-7</v>
      </c>
      <c r="F625" s="3">
        <v>1.3700000000000799E-7</v>
      </c>
    </row>
    <row r="626" spans="1:6" hidden="1">
      <c r="A626" s="3">
        <f>RANK(E626,$E$362:$E$715)</f>
        <v>58</v>
      </c>
      <c r="B626" s="3" t="s">
        <v>13974</v>
      </c>
      <c r="C626" s="3">
        <f>COUNTIF(SIMD2020!E:E,'MMW Analysis'!B626)</f>
        <v>26</v>
      </c>
      <c r="D626" s="3">
        <f>COUNTIFS(SIMD2020!E:E,'MMW Analysis'!B626,SIMD2020!R:R,"&lt;="&amp;VLOOKUP(D$4,$I$6:$K$12,3,FALSE), SIMD2020!R:R,"&gt;"&amp;VLOOKUP(D$4,$I$6:$K$12,2,FALSE))</f>
        <v>10</v>
      </c>
      <c r="E626" s="7">
        <f t="shared" si="4"/>
        <v>0.38461552061538462</v>
      </c>
      <c r="F626" s="3">
        <v>1.3600000000000799E-7</v>
      </c>
    </row>
    <row r="627" spans="1:6" hidden="1">
      <c r="A627" s="3">
        <f>RANK(E627,$E$362:$E$715)</f>
        <v>31</v>
      </c>
      <c r="B627" s="3" t="s">
        <v>13975</v>
      </c>
      <c r="C627" s="3">
        <f>COUNTIF(SIMD2020!E:E,'MMW Analysis'!B627)</f>
        <v>25</v>
      </c>
      <c r="D627" s="3">
        <f>COUNTIFS(SIMD2020!E:E,'MMW Analysis'!B627,SIMD2020!R:R,"&lt;="&amp;VLOOKUP(D$4,$I$6:$K$12,3,FALSE), SIMD2020!R:R,"&gt;"&amp;VLOOKUP(D$4,$I$6:$K$12,2,FALSE))</f>
        <v>12</v>
      </c>
      <c r="E627" s="7">
        <f t="shared" si="4"/>
        <v>0.48000013499999999</v>
      </c>
      <c r="F627" s="3">
        <v>1.35000000000008E-7</v>
      </c>
    </row>
    <row r="628" spans="1:6" hidden="1">
      <c r="A628" s="3">
        <f>RANK(E628,$E$362:$E$715)</f>
        <v>156</v>
      </c>
      <c r="B628" s="3" t="s">
        <v>13969</v>
      </c>
      <c r="C628" s="3">
        <f>COUNTIF(SIMD2020!E:E,'MMW Analysis'!B628)</f>
        <v>22</v>
      </c>
      <c r="D628" s="3">
        <f>COUNTIFS(SIMD2020!E:E,'MMW Analysis'!B628,SIMD2020!R:R,"&lt;="&amp;VLOOKUP(D$4,$I$6:$K$12,3,FALSE), SIMD2020!R:R,"&gt;"&amp;VLOOKUP(D$4,$I$6:$K$12,2,FALSE))</f>
        <v>3</v>
      </c>
      <c r="E628" s="7">
        <f t="shared" si="4"/>
        <v>0.13636377036363637</v>
      </c>
      <c r="F628" s="3">
        <v>1.34000000000008E-7</v>
      </c>
    </row>
    <row r="629" spans="1:6" hidden="1">
      <c r="A629" s="3">
        <f>RANK(E629,$E$362:$E$715)</f>
        <v>13</v>
      </c>
      <c r="B629" s="3" t="s">
        <v>13970</v>
      </c>
      <c r="C629" s="3">
        <f>COUNTIF(SIMD2020!E:E,'MMW Analysis'!B629)</f>
        <v>23</v>
      </c>
      <c r="D629" s="3">
        <f>COUNTIFS(SIMD2020!E:E,'MMW Analysis'!B629,SIMD2020!R:R,"&lt;="&amp;VLOOKUP(D$4,$I$6:$K$12,3,FALSE), SIMD2020!R:R,"&gt;"&amp;VLOOKUP(D$4,$I$6:$K$12,2,FALSE))</f>
        <v>14</v>
      </c>
      <c r="E629" s="7">
        <f t="shared" si="4"/>
        <v>0.6086957851739131</v>
      </c>
      <c r="F629" s="3">
        <v>1.3300000000000801E-7</v>
      </c>
    </row>
    <row r="630" spans="1:6" hidden="1">
      <c r="A630" s="3">
        <f>RANK(E630,$E$362:$E$715)</f>
        <v>66</v>
      </c>
      <c r="B630" s="3" t="s">
        <v>13971</v>
      </c>
      <c r="C630" s="3">
        <f>COUNTIF(SIMD2020!E:E,'MMW Analysis'!B630)</f>
        <v>22</v>
      </c>
      <c r="D630" s="3">
        <f>COUNTIFS(SIMD2020!E:E,'MMW Analysis'!B630,SIMD2020!R:R,"&lt;="&amp;VLOOKUP(D$4,$I$6:$K$12,3,FALSE), SIMD2020!R:R,"&gt;"&amp;VLOOKUP(D$4,$I$6:$K$12,2,FALSE))</f>
        <v>8</v>
      </c>
      <c r="E630" s="7">
        <f t="shared" si="4"/>
        <v>0.36363649563636363</v>
      </c>
      <c r="F630" s="3">
        <v>1.3200000000000801E-7</v>
      </c>
    </row>
    <row r="631" spans="1:6" hidden="1">
      <c r="A631" s="3">
        <f>RANK(E631,$E$362:$E$715)</f>
        <v>5</v>
      </c>
      <c r="B631" s="3" t="s">
        <v>13972</v>
      </c>
      <c r="C631" s="3">
        <f>COUNTIF(SIMD2020!E:E,'MMW Analysis'!B631)</f>
        <v>22</v>
      </c>
      <c r="D631" s="3">
        <f>COUNTIFS(SIMD2020!E:E,'MMW Analysis'!B631,SIMD2020!R:R,"&lt;="&amp;VLOOKUP(D$4,$I$6:$K$12,3,FALSE), SIMD2020!R:R,"&gt;"&amp;VLOOKUP(D$4,$I$6:$K$12,2,FALSE))</f>
        <v>16</v>
      </c>
      <c r="E631" s="7">
        <f t="shared" si="4"/>
        <v>0.72727285827272725</v>
      </c>
      <c r="F631" s="3">
        <v>1.3100000000000799E-7</v>
      </c>
    </row>
    <row r="632" spans="1:6" hidden="1">
      <c r="A632" s="3">
        <f>RANK(E632,$E$362:$E$715)</f>
        <v>229</v>
      </c>
      <c r="B632" s="3" t="s">
        <v>13973</v>
      </c>
      <c r="C632" s="3">
        <f>COUNTIF(SIMD2020!E:E,'MMW Analysis'!B632)</f>
        <v>25</v>
      </c>
      <c r="D632" s="3">
        <f>COUNTIFS(SIMD2020!E:E,'MMW Analysis'!B632,SIMD2020!R:R,"&lt;="&amp;VLOOKUP(D$4,$I$6:$K$12,3,FALSE), SIMD2020!R:R,"&gt;"&amp;VLOOKUP(D$4,$I$6:$K$12,2,FALSE))</f>
        <v>1</v>
      </c>
      <c r="E632" s="7">
        <f t="shared" si="4"/>
        <v>4.0000130000000002E-2</v>
      </c>
      <c r="F632" s="3">
        <v>1.3000000000000799E-7</v>
      </c>
    </row>
    <row r="633" spans="1:6" hidden="1">
      <c r="A633" s="3">
        <f>RANK(E633,$E$362:$E$715)</f>
        <v>317</v>
      </c>
      <c r="B633" s="3" t="s">
        <v>14693</v>
      </c>
      <c r="C633" s="3">
        <f>COUNTIF(SIMD2020!E:E,'MMW Analysis'!B633)</f>
        <v>5</v>
      </c>
      <c r="D633" s="3">
        <f>COUNTIFS(SIMD2020!E:E,'MMW Analysis'!B633,SIMD2020!R:R,"&lt;="&amp;VLOOKUP(D$4,$I$6:$K$12,3,FALSE), SIMD2020!R:R,"&gt;"&amp;VLOOKUP(D$4,$I$6:$K$12,2,FALSE))</f>
        <v>0</v>
      </c>
      <c r="E633" s="7">
        <f t="shared" si="4"/>
        <v>1.29000000000008E-7</v>
      </c>
      <c r="F633" s="3">
        <v>1.29000000000008E-7</v>
      </c>
    </row>
    <row r="634" spans="1:6" hidden="1">
      <c r="A634" s="3">
        <f>RANK(E634,$E$362:$E$715)</f>
        <v>318</v>
      </c>
      <c r="B634" s="3" t="s">
        <v>14002</v>
      </c>
      <c r="C634" s="3">
        <f>COUNTIF(SIMD2020!E:E,'MMW Analysis'!B634)</f>
        <v>4</v>
      </c>
      <c r="D634" s="3">
        <f>COUNTIFS(SIMD2020!E:E,'MMW Analysis'!B634,SIMD2020!R:R,"&lt;="&amp;VLOOKUP(D$4,$I$6:$K$12,3,FALSE), SIMD2020!R:R,"&gt;"&amp;VLOOKUP(D$4,$I$6:$K$12,2,FALSE))</f>
        <v>0</v>
      </c>
      <c r="E634" s="7">
        <f t="shared" si="4"/>
        <v>1.28000000000008E-7</v>
      </c>
      <c r="F634" s="3">
        <v>1.28000000000008E-7</v>
      </c>
    </row>
    <row r="635" spans="1:6" hidden="1">
      <c r="A635" s="3">
        <f>RANK(E635,$E$362:$E$715)</f>
        <v>319</v>
      </c>
      <c r="B635" s="3" t="s">
        <v>14003</v>
      </c>
      <c r="C635" s="3">
        <f>COUNTIF(SIMD2020!E:E,'MMW Analysis'!B635)</f>
        <v>3</v>
      </c>
      <c r="D635" s="3">
        <f>COUNTIFS(SIMD2020!E:E,'MMW Analysis'!B635,SIMD2020!R:R,"&lt;="&amp;VLOOKUP(D$4,$I$6:$K$12,3,FALSE), SIMD2020!R:R,"&gt;"&amp;VLOOKUP(D$4,$I$6:$K$12,2,FALSE))</f>
        <v>0</v>
      </c>
      <c r="E635" s="7">
        <f t="shared" si="4"/>
        <v>1.2700000000000801E-7</v>
      </c>
      <c r="F635" s="3">
        <v>1.2700000000000801E-7</v>
      </c>
    </row>
    <row r="636" spans="1:6" hidden="1">
      <c r="A636" s="3">
        <f>RANK(E636,$E$362:$E$715)</f>
        <v>320</v>
      </c>
      <c r="B636" s="3" t="s">
        <v>14004</v>
      </c>
      <c r="C636" s="3">
        <f>COUNTIF(SIMD2020!E:E,'MMW Analysis'!B636)</f>
        <v>4</v>
      </c>
      <c r="D636" s="3">
        <f>COUNTIFS(SIMD2020!E:E,'MMW Analysis'!B636,SIMD2020!R:R,"&lt;="&amp;VLOOKUP(D$4,$I$6:$K$12,3,FALSE), SIMD2020!R:R,"&gt;"&amp;VLOOKUP(D$4,$I$6:$K$12,2,FALSE))</f>
        <v>0</v>
      </c>
      <c r="E636" s="7">
        <f t="shared" si="4"/>
        <v>1.2600000000000801E-7</v>
      </c>
      <c r="F636" s="3">
        <v>1.2600000000000801E-7</v>
      </c>
    </row>
    <row r="637" spans="1:6" hidden="1">
      <c r="A637" s="3">
        <f>RANK(E637,$E$362:$E$715)</f>
        <v>321</v>
      </c>
      <c r="B637" s="3" t="s">
        <v>14007</v>
      </c>
      <c r="C637" s="3">
        <f>COUNTIF(SIMD2020!E:E,'MMW Analysis'!B637)</f>
        <v>3</v>
      </c>
      <c r="D637" s="3">
        <f>COUNTIFS(SIMD2020!E:E,'MMW Analysis'!B637,SIMD2020!R:R,"&lt;="&amp;VLOOKUP(D$4,$I$6:$K$12,3,FALSE), SIMD2020!R:R,"&gt;"&amp;VLOOKUP(D$4,$I$6:$K$12,2,FALSE))</f>
        <v>0</v>
      </c>
      <c r="E637" s="7">
        <f t="shared" si="4"/>
        <v>1.2500000000000799E-7</v>
      </c>
      <c r="F637" s="3">
        <v>1.2500000000000799E-7</v>
      </c>
    </row>
    <row r="638" spans="1:6" hidden="1">
      <c r="A638" s="3">
        <f>RANK(E638,$E$362:$E$715)</f>
        <v>322</v>
      </c>
      <c r="B638" s="3" t="s">
        <v>14649</v>
      </c>
      <c r="C638" s="3">
        <f>COUNTIF(SIMD2020!E:E,'MMW Analysis'!B638)</f>
        <v>5</v>
      </c>
      <c r="D638" s="3">
        <f>COUNTIFS(SIMD2020!E:E,'MMW Analysis'!B638,SIMD2020!R:R,"&lt;="&amp;VLOOKUP(D$4,$I$6:$K$12,3,FALSE), SIMD2020!R:R,"&gt;"&amp;VLOOKUP(D$4,$I$6:$K$12,2,FALSE))</f>
        <v>0</v>
      </c>
      <c r="E638" s="7">
        <f t="shared" si="4"/>
        <v>1.2400000000000799E-7</v>
      </c>
      <c r="F638" s="3">
        <v>1.2400000000000799E-7</v>
      </c>
    </row>
    <row r="639" spans="1:6" hidden="1">
      <c r="A639" s="3">
        <f>RANK(E639,$E$362:$E$715)</f>
        <v>323</v>
      </c>
      <c r="B639" s="3" t="s">
        <v>14648</v>
      </c>
      <c r="C639" s="3">
        <f>COUNTIF(SIMD2020!E:E,'MMW Analysis'!B639)</f>
        <v>5</v>
      </c>
      <c r="D639" s="3">
        <f>COUNTIFS(SIMD2020!E:E,'MMW Analysis'!B639,SIMD2020!R:R,"&lt;="&amp;VLOOKUP(D$4,$I$6:$K$12,3,FALSE), SIMD2020!R:R,"&gt;"&amp;VLOOKUP(D$4,$I$6:$K$12,2,FALSE))</f>
        <v>0</v>
      </c>
      <c r="E639" s="7">
        <f t="shared" si="4"/>
        <v>1.23000000000009E-7</v>
      </c>
      <c r="F639" s="3">
        <v>1.23000000000009E-7</v>
      </c>
    </row>
    <row r="640" spans="1:6" hidden="1">
      <c r="A640" s="3">
        <f>RANK(E640,$E$362:$E$715)</f>
        <v>324</v>
      </c>
      <c r="B640" s="3" t="s">
        <v>14006</v>
      </c>
      <c r="C640" s="3">
        <f>COUNTIF(SIMD2020!E:E,'MMW Analysis'!B640)</f>
        <v>3</v>
      </c>
      <c r="D640" s="3">
        <f>COUNTIFS(SIMD2020!E:E,'MMW Analysis'!B640,SIMD2020!R:R,"&lt;="&amp;VLOOKUP(D$4,$I$6:$K$12,3,FALSE), SIMD2020!R:R,"&gt;"&amp;VLOOKUP(D$4,$I$6:$K$12,2,FALSE))</f>
        <v>0</v>
      </c>
      <c r="E640" s="7">
        <f t="shared" si="4"/>
        <v>1.2200000000000901E-7</v>
      </c>
      <c r="F640" s="3">
        <v>1.2200000000000901E-7</v>
      </c>
    </row>
    <row r="641" spans="1:6" hidden="1">
      <c r="A641" s="3">
        <f>RANK(E641,$E$362:$E$715)</f>
        <v>325</v>
      </c>
      <c r="B641" s="3" t="s">
        <v>14005</v>
      </c>
      <c r="C641" s="3">
        <f>COUNTIF(SIMD2020!E:E,'MMW Analysis'!B641)</f>
        <v>4</v>
      </c>
      <c r="D641" s="3">
        <f>COUNTIFS(SIMD2020!E:E,'MMW Analysis'!B641,SIMD2020!R:R,"&lt;="&amp;VLOOKUP(D$4,$I$6:$K$12,3,FALSE), SIMD2020!R:R,"&gt;"&amp;VLOOKUP(D$4,$I$6:$K$12,2,FALSE))</f>
        <v>0</v>
      </c>
      <c r="E641" s="7">
        <f t="shared" si="4"/>
        <v>1.2100000000000901E-7</v>
      </c>
      <c r="F641" s="3">
        <v>1.2100000000000901E-7</v>
      </c>
    </row>
    <row r="642" spans="1:6" hidden="1">
      <c r="A642" s="3">
        <f>RANK(E642,$E$362:$E$715)</f>
        <v>326</v>
      </c>
      <c r="B642" s="3" t="s">
        <v>14103</v>
      </c>
      <c r="C642" s="3">
        <f>COUNTIF(SIMD2020!E:E,'MMW Analysis'!B642)</f>
        <v>7</v>
      </c>
      <c r="D642" s="3">
        <f>COUNTIFS(SIMD2020!E:E,'MMW Analysis'!B642,SIMD2020!R:R,"&lt;="&amp;VLOOKUP(D$4,$I$6:$K$12,3,FALSE), SIMD2020!R:R,"&gt;"&amp;VLOOKUP(D$4,$I$6:$K$12,2,FALSE))</f>
        <v>0</v>
      </c>
      <c r="E642" s="7">
        <f t="shared" si="4"/>
        <v>1.2000000000000899E-7</v>
      </c>
      <c r="F642" s="3">
        <v>1.2000000000000899E-7</v>
      </c>
    </row>
    <row r="643" spans="1:6" hidden="1">
      <c r="A643" s="3">
        <f>RANK(E643,$E$362:$E$715)</f>
        <v>327</v>
      </c>
      <c r="B643" s="3" t="s">
        <v>14102</v>
      </c>
      <c r="C643" s="3">
        <f>COUNTIF(SIMD2020!E:E,'MMW Analysis'!B643)</f>
        <v>5</v>
      </c>
      <c r="D643" s="3">
        <f>COUNTIFS(SIMD2020!E:E,'MMW Analysis'!B643,SIMD2020!R:R,"&lt;="&amp;VLOOKUP(D$4,$I$6:$K$12,3,FALSE), SIMD2020!R:R,"&gt;"&amp;VLOOKUP(D$4,$I$6:$K$12,2,FALSE))</f>
        <v>0</v>
      </c>
      <c r="E643" s="7">
        <f t="shared" si="4"/>
        <v>1.1900000000000901E-7</v>
      </c>
      <c r="F643" s="3">
        <v>1.1900000000000901E-7</v>
      </c>
    </row>
    <row r="644" spans="1:6" hidden="1">
      <c r="A644" s="3">
        <f>RANK(E644,$E$362:$E$715)</f>
        <v>328</v>
      </c>
      <c r="B644" s="3" t="s">
        <v>14100</v>
      </c>
      <c r="C644" s="3">
        <f>COUNTIF(SIMD2020!E:E,'MMW Analysis'!B644)</f>
        <v>4</v>
      </c>
      <c r="D644" s="3">
        <f>COUNTIFS(SIMD2020!E:E,'MMW Analysis'!B644,SIMD2020!R:R,"&lt;="&amp;VLOOKUP(D$4,$I$6:$K$12,3,FALSE), SIMD2020!R:R,"&gt;"&amp;VLOOKUP(D$4,$I$6:$K$12,2,FALSE))</f>
        <v>0</v>
      </c>
      <c r="E644" s="7">
        <f t="shared" si="4"/>
        <v>1.18000000000009E-7</v>
      </c>
      <c r="F644" s="3">
        <v>1.18000000000009E-7</v>
      </c>
    </row>
    <row r="645" spans="1:6" hidden="1">
      <c r="A645" s="3">
        <f>RANK(E645,$E$362:$E$715)</f>
        <v>329</v>
      </c>
      <c r="B645" s="3" t="s">
        <v>14101</v>
      </c>
      <c r="C645" s="3">
        <f>COUNTIF(SIMD2020!E:E,'MMW Analysis'!B645)</f>
        <v>5</v>
      </c>
      <c r="D645" s="3">
        <f>COUNTIFS(SIMD2020!E:E,'MMW Analysis'!B645,SIMD2020!R:R,"&lt;="&amp;VLOOKUP(D$4,$I$6:$K$12,3,FALSE), SIMD2020!R:R,"&gt;"&amp;VLOOKUP(D$4,$I$6:$K$12,2,FALSE))</f>
        <v>0</v>
      </c>
      <c r="E645" s="7">
        <f t="shared" si="4"/>
        <v>1.17000000000009E-7</v>
      </c>
      <c r="F645" s="3">
        <v>1.17000000000009E-7</v>
      </c>
    </row>
    <row r="646" spans="1:6" hidden="1">
      <c r="A646" s="3">
        <f>RANK(E646,$E$362:$E$715)</f>
        <v>330</v>
      </c>
      <c r="B646" s="3" t="s">
        <v>14700</v>
      </c>
      <c r="C646" s="3">
        <f>COUNTIF(SIMD2020!E:E,'MMW Analysis'!B646)</f>
        <v>5</v>
      </c>
      <c r="D646" s="3">
        <f>COUNTIFS(SIMD2020!E:E,'MMW Analysis'!B646,SIMD2020!R:R,"&lt;="&amp;VLOOKUP(D$4,$I$6:$K$12,3,FALSE), SIMD2020!R:R,"&gt;"&amp;VLOOKUP(D$4,$I$6:$K$12,2,FALSE))</f>
        <v>0</v>
      </c>
      <c r="E646" s="7">
        <f t="shared" si="4"/>
        <v>1.1600000000000901E-7</v>
      </c>
      <c r="F646" s="3">
        <v>1.1600000000000901E-7</v>
      </c>
    </row>
    <row r="647" spans="1:6" hidden="1">
      <c r="A647" s="3">
        <f>RANK(E647,$E$362:$E$715)</f>
        <v>331</v>
      </c>
      <c r="B647" s="3" t="s">
        <v>14104</v>
      </c>
      <c r="C647" s="3">
        <f>COUNTIF(SIMD2020!E:E,'MMW Analysis'!B647)</f>
        <v>7</v>
      </c>
      <c r="D647" s="3">
        <f>COUNTIFS(SIMD2020!E:E,'MMW Analysis'!B647,SIMD2020!R:R,"&lt;="&amp;VLOOKUP(D$4,$I$6:$K$12,3,FALSE), SIMD2020!R:R,"&gt;"&amp;VLOOKUP(D$4,$I$6:$K$12,2,FALSE))</f>
        <v>0</v>
      </c>
      <c r="E647" s="7">
        <f t="shared" si="4"/>
        <v>1.15000000000009E-7</v>
      </c>
      <c r="F647" s="3">
        <v>1.15000000000009E-7</v>
      </c>
    </row>
    <row r="648" spans="1:6" hidden="1">
      <c r="A648" s="3">
        <f>RANK(E648,$E$362:$E$715)</f>
        <v>332</v>
      </c>
      <c r="B648" s="3" t="s">
        <v>14116</v>
      </c>
      <c r="C648" s="3">
        <f>COUNTIF(SIMD2020!E:E,'MMW Analysis'!B648)</f>
        <v>12</v>
      </c>
      <c r="D648" s="3">
        <f>COUNTIFS(SIMD2020!E:E,'MMW Analysis'!B648,SIMD2020!R:R,"&lt;="&amp;VLOOKUP(D$4,$I$6:$K$12,3,FALSE), SIMD2020!R:R,"&gt;"&amp;VLOOKUP(D$4,$I$6:$K$12,2,FALSE))</f>
        <v>0</v>
      </c>
      <c r="E648" s="7">
        <f t="shared" si="4"/>
        <v>1.14000000000009E-7</v>
      </c>
      <c r="F648" s="3">
        <v>1.14000000000009E-7</v>
      </c>
    </row>
    <row r="649" spans="1:6" hidden="1">
      <c r="A649" s="3">
        <f>RANK(E649,$E$362:$E$715)</f>
        <v>333</v>
      </c>
      <c r="B649" s="3" t="s">
        <v>14117</v>
      </c>
      <c r="C649" s="3">
        <f>COUNTIF(SIMD2020!E:E,'MMW Analysis'!B649)</f>
        <v>13</v>
      </c>
      <c r="D649" s="3">
        <f>COUNTIFS(SIMD2020!E:E,'MMW Analysis'!B649,SIMD2020!R:R,"&lt;="&amp;VLOOKUP(D$4,$I$6:$K$12,3,FALSE), SIMD2020!R:R,"&gt;"&amp;VLOOKUP(D$4,$I$6:$K$12,2,FALSE))</f>
        <v>0</v>
      </c>
      <c r="E649" s="7">
        <f t="shared" si="4"/>
        <v>1.1300000000000901E-7</v>
      </c>
      <c r="F649" s="3">
        <v>1.1300000000000901E-7</v>
      </c>
    </row>
    <row r="650" spans="1:6" hidden="1">
      <c r="A650" s="3">
        <f>RANK(E650,$E$362:$E$715)</f>
        <v>168</v>
      </c>
      <c r="B650" s="3" t="s">
        <v>14119</v>
      </c>
      <c r="C650" s="3">
        <f>COUNTIF(SIMD2020!E:E,'MMW Analysis'!B650)</f>
        <v>17</v>
      </c>
      <c r="D650" s="3">
        <f>COUNTIFS(SIMD2020!E:E,'MMW Analysis'!B650,SIMD2020!R:R,"&lt;="&amp;VLOOKUP(D$4,$I$6:$K$12,3,FALSE), SIMD2020!R:R,"&gt;"&amp;VLOOKUP(D$4,$I$6:$K$12,2,FALSE))</f>
        <v>2</v>
      </c>
      <c r="E650" s="7">
        <f t="shared" si="4"/>
        <v>0.11764717082352941</v>
      </c>
      <c r="F650" s="3">
        <v>1.12000000000009E-7</v>
      </c>
    </row>
    <row r="651" spans="1:6" hidden="1">
      <c r="A651" s="3">
        <f>RANK(E651,$E$362:$E$715)</f>
        <v>189</v>
      </c>
      <c r="B651" s="3" t="s">
        <v>14124</v>
      </c>
      <c r="C651" s="3">
        <f>COUNTIF(SIMD2020!E:E,'MMW Analysis'!B651)</f>
        <v>13</v>
      </c>
      <c r="D651" s="3">
        <f>COUNTIFS(SIMD2020!E:E,'MMW Analysis'!B651,SIMD2020!R:R,"&lt;="&amp;VLOOKUP(D$4,$I$6:$K$12,3,FALSE), SIMD2020!R:R,"&gt;"&amp;VLOOKUP(D$4,$I$6:$K$12,2,FALSE))</f>
        <v>1</v>
      </c>
      <c r="E651" s="7">
        <f t="shared" si="4"/>
        <v>7.6923187923076924E-2</v>
      </c>
      <c r="F651" s="3">
        <v>1.11000000000009E-7</v>
      </c>
    </row>
    <row r="652" spans="1:6" hidden="1">
      <c r="A652" s="3">
        <f>RANK(E652,$E$362:$E$715)</f>
        <v>334</v>
      </c>
      <c r="B652" s="3" t="s">
        <v>14118</v>
      </c>
      <c r="C652" s="3">
        <f>COUNTIF(SIMD2020!E:E,'MMW Analysis'!B652)</f>
        <v>14</v>
      </c>
      <c r="D652" s="3">
        <f>COUNTIFS(SIMD2020!E:E,'MMW Analysis'!B652,SIMD2020!R:R,"&lt;="&amp;VLOOKUP(D$4,$I$6:$K$12,3,FALSE), SIMD2020!R:R,"&gt;"&amp;VLOOKUP(D$4,$I$6:$K$12,2,FALSE))</f>
        <v>0</v>
      </c>
      <c r="E652" s="7">
        <f t="shared" si="4"/>
        <v>1.1000000000000901E-7</v>
      </c>
      <c r="F652" s="3">
        <v>1.1000000000000901E-7</v>
      </c>
    </row>
    <row r="653" spans="1:6" hidden="1">
      <c r="A653" s="3">
        <f>RANK(E653,$E$362:$E$715)</f>
        <v>335</v>
      </c>
      <c r="B653" s="3" t="s">
        <v>14120</v>
      </c>
      <c r="C653" s="3">
        <f>COUNTIF(SIMD2020!E:E,'MMW Analysis'!B653)</f>
        <v>14</v>
      </c>
      <c r="D653" s="3">
        <f>COUNTIFS(SIMD2020!E:E,'MMW Analysis'!B653,SIMD2020!R:R,"&lt;="&amp;VLOOKUP(D$4,$I$6:$K$12,3,FALSE), SIMD2020!R:R,"&gt;"&amp;VLOOKUP(D$4,$I$6:$K$12,2,FALSE))</f>
        <v>0</v>
      </c>
      <c r="E653" s="7">
        <f t="shared" si="4"/>
        <v>1.09000000000009E-7</v>
      </c>
      <c r="F653" s="3">
        <v>1.09000000000009E-7</v>
      </c>
    </row>
    <row r="654" spans="1:6" hidden="1">
      <c r="A654" s="3">
        <f>RANK(E654,$E$362:$E$715)</f>
        <v>336</v>
      </c>
      <c r="B654" s="3" t="s">
        <v>14121</v>
      </c>
      <c r="C654" s="3">
        <f>COUNTIF(SIMD2020!E:E,'MMW Analysis'!B654)</f>
        <v>14</v>
      </c>
      <c r="D654" s="3">
        <f>COUNTIFS(SIMD2020!E:E,'MMW Analysis'!B654,SIMD2020!R:R,"&lt;="&amp;VLOOKUP(D$4,$I$6:$K$12,3,FALSE), SIMD2020!R:R,"&gt;"&amp;VLOOKUP(D$4,$I$6:$K$12,2,FALSE))</f>
        <v>0</v>
      </c>
      <c r="E654" s="7">
        <f t="shared" si="4"/>
        <v>1.08000000000009E-7</v>
      </c>
      <c r="F654" s="3">
        <v>1.08000000000009E-7</v>
      </c>
    </row>
    <row r="655" spans="1:6" hidden="1">
      <c r="A655" s="3">
        <f>RANK(E655,$E$362:$E$715)</f>
        <v>337</v>
      </c>
      <c r="B655" s="3" t="s">
        <v>14122</v>
      </c>
      <c r="C655" s="3">
        <f>COUNTIF(SIMD2020!E:E,'MMW Analysis'!B655)</f>
        <v>13</v>
      </c>
      <c r="D655" s="3">
        <f>COUNTIFS(SIMD2020!E:E,'MMW Analysis'!B655,SIMD2020!R:R,"&lt;="&amp;VLOOKUP(D$4,$I$6:$K$12,3,FALSE), SIMD2020!R:R,"&gt;"&amp;VLOOKUP(D$4,$I$6:$K$12,2,FALSE))</f>
        <v>0</v>
      </c>
      <c r="E655" s="7">
        <f t="shared" si="4"/>
        <v>1.07000000000009E-7</v>
      </c>
      <c r="F655" s="3">
        <v>1.07000000000009E-7</v>
      </c>
    </row>
    <row r="656" spans="1:6" hidden="1">
      <c r="A656" s="3">
        <f>RANK(E656,$E$362:$E$715)</f>
        <v>338</v>
      </c>
      <c r="B656" s="3" t="s">
        <v>14123</v>
      </c>
      <c r="C656" s="3">
        <f>COUNTIF(SIMD2020!E:E,'MMW Analysis'!B656)</f>
        <v>11</v>
      </c>
      <c r="D656" s="3">
        <f>COUNTIFS(SIMD2020!E:E,'MMW Analysis'!B656,SIMD2020!R:R,"&lt;="&amp;VLOOKUP(D$4,$I$6:$K$12,3,FALSE), SIMD2020!R:R,"&gt;"&amp;VLOOKUP(D$4,$I$6:$K$12,2,FALSE))</f>
        <v>0</v>
      </c>
      <c r="E656" s="7">
        <f t="shared" si="4"/>
        <v>1.06000000000009E-7</v>
      </c>
      <c r="F656" s="3">
        <v>1.06000000000009E-7</v>
      </c>
    </row>
    <row r="657" spans="1:6" hidden="1">
      <c r="A657" s="3">
        <f>RANK(E657,$E$362:$E$715)</f>
        <v>45</v>
      </c>
      <c r="B657" s="3" t="s">
        <v>14126</v>
      </c>
      <c r="C657" s="3">
        <f>COUNTIF(SIMD2020!E:E,'MMW Analysis'!B657)</f>
        <v>12</v>
      </c>
      <c r="D657" s="3">
        <f>COUNTIFS(SIMD2020!E:E,'MMW Analysis'!B657,SIMD2020!R:R,"&lt;="&amp;VLOOKUP(D$4,$I$6:$K$12,3,FALSE), SIMD2020!R:R,"&gt;"&amp;VLOOKUP(D$4,$I$6:$K$12,2,FALSE))</f>
        <v>5</v>
      </c>
      <c r="E657" s="7">
        <f t="shared" si="4"/>
        <v>0.41666677166666666</v>
      </c>
      <c r="F657" s="3">
        <v>1.05000000000009E-7</v>
      </c>
    </row>
    <row r="658" spans="1:6" hidden="1">
      <c r="A658" s="3">
        <f>RANK(E658,$E$362:$E$715)</f>
        <v>182</v>
      </c>
      <c r="B658" s="3" t="s">
        <v>14125</v>
      </c>
      <c r="C658" s="3">
        <f>COUNTIF(SIMD2020!E:E,'MMW Analysis'!B658)</f>
        <v>10</v>
      </c>
      <c r="D658" s="3">
        <f>COUNTIFS(SIMD2020!E:E,'MMW Analysis'!B658,SIMD2020!R:R,"&lt;="&amp;VLOOKUP(D$4,$I$6:$K$12,3,FALSE), SIMD2020!R:R,"&gt;"&amp;VLOOKUP(D$4,$I$6:$K$12,2,FALSE))</f>
        <v>1</v>
      </c>
      <c r="E658" s="7">
        <f t="shared" si="4"/>
        <v>0.10000010400000001</v>
      </c>
      <c r="F658" s="3">
        <v>1.04000000000009E-7</v>
      </c>
    </row>
    <row r="659" spans="1:6" hidden="1">
      <c r="A659" s="3">
        <f>RANK(E659,$E$362:$E$715)</f>
        <v>339</v>
      </c>
      <c r="B659" s="3" t="s">
        <v>14104</v>
      </c>
      <c r="C659" s="3">
        <f>COUNTIF(SIMD2020!E:E,'MMW Analysis'!B659)</f>
        <v>7</v>
      </c>
      <c r="D659" s="3">
        <f>COUNTIFS(SIMD2020!E:E,'MMW Analysis'!B659,SIMD2020!R:R,"&lt;="&amp;VLOOKUP(D$4,$I$6:$K$12,3,FALSE), SIMD2020!R:R,"&gt;"&amp;VLOOKUP(D$4,$I$6:$K$12,2,FALSE))</f>
        <v>0</v>
      </c>
      <c r="E659" s="7">
        <f t="shared" si="4"/>
        <v>1.03000000000009E-7</v>
      </c>
      <c r="F659" s="3">
        <v>1.03000000000009E-7</v>
      </c>
    </row>
    <row r="660" spans="1:6" hidden="1">
      <c r="A660" s="3">
        <f>RANK(E660,$E$362:$E$715)</f>
        <v>340</v>
      </c>
      <c r="B660" s="3" t="s">
        <v>14132</v>
      </c>
      <c r="C660" s="3">
        <f>COUNTIF(SIMD2020!E:E,'MMW Analysis'!B660)</f>
        <v>4</v>
      </c>
      <c r="D660" s="3">
        <f>COUNTIFS(SIMD2020!E:E,'MMW Analysis'!B660,SIMD2020!R:R,"&lt;="&amp;VLOOKUP(D$4,$I$6:$K$12,3,FALSE), SIMD2020!R:R,"&gt;"&amp;VLOOKUP(D$4,$I$6:$K$12,2,FALSE))</f>
        <v>0</v>
      </c>
      <c r="E660" s="7">
        <f t="shared" si="4"/>
        <v>1.02000000000009E-7</v>
      </c>
      <c r="F660" s="3">
        <v>1.02000000000009E-7</v>
      </c>
    </row>
    <row r="661" spans="1:6" hidden="1">
      <c r="A661" s="3">
        <f>RANK(E661,$E$362:$E$715)</f>
        <v>341</v>
      </c>
      <c r="B661" s="3" t="s">
        <v>14131</v>
      </c>
      <c r="C661" s="3">
        <f>COUNTIF(SIMD2020!E:E,'MMW Analysis'!B661)</f>
        <v>4</v>
      </c>
      <c r="D661" s="3">
        <f>COUNTIFS(SIMD2020!E:E,'MMW Analysis'!B661,SIMD2020!R:R,"&lt;="&amp;VLOOKUP(D$4,$I$6:$K$12,3,FALSE), SIMD2020!R:R,"&gt;"&amp;VLOOKUP(D$4,$I$6:$K$12,2,FALSE))</f>
        <v>0</v>
      </c>
      <c r="E661" s="7">
        <f t="shared" si="4"/>
        <v>1.01000000000009E-7</v>
      </c>
      <c r="F661" s="3">
        <v>1.01000000000009E-7</v>
      </c>
    </row>
    <row r="662" spans="1:6" hidden="1">
      <c r="A662" s="3">
        <f>RANK(E662,$E$362:$E$715)</f>
        <v>342</v>
      </c>
      <c r="B662" s="3" t="s">
        <v>14130</v>
      </c>
      <c r="C662" s="3">
        <f>COUNTIF(SIMD2020!E:E,'MMW Analysis'!B662)</f>
        <v>3</v>
      </c>
      <c r="D662" s="3">
        <f>COUNTIFS(SIMD2020!E:E,'MMW Analysis'!B662,SIMD2020!R:R,"&lt;="&amp;VLOOKUP(D$4,$I$6:$K$12,3,FALSE), SIMD2020!R:R,"&gt;"&amp;VLOOKUP(D$4,$I$6:$K$12,2,FALSE))</f>
        <v>0</v>
      </c>
      <c r="E662" s="7">
        <f t="shared" si="4"/>
        <v>1.00000000000009E-7</v>
      </c>
      <c r="F662" s="3">
        <v>1.00000000000009E-7</v>
      </c>
    </row>
    <row r="663" spans="1:6" hidden="1">
      <c r="A663" s="3">
        <f>RANK(E663,$E$362:$E$715)</f>
        <v>343</v>
      </c>
      <c r="B663" s="3" t="s">
        <v>14127</v>
      </c>
      <c r="C663" s="3">
        <f>COUNTIF(SIMD2020!E:E,'MMW Analysis'!B663)</f>
        <v>4</v>
      </c>
      <c r="D663" s="3">
        <f>COUNTIFS(SIMD2020!E:E,'MMW Analysis'!B663,SIMD2020!R:R,"&lt;="&amp;VLOOKUP(D$4,$I$6:$K$12,3,FALSE), SIMD2020!R:R,"&gt;"&amp;VLOOKUP(D$4,$I$6:$K$12,2,FALSE))</f>
        <v>0</v>
      </c>
      <c r="E663" s="7">
        <f t="shared" si="4"/>
        <v>9.9000000000008999E-8</v>
      </c>
      <c r="F663" s="3">
        <v>9.9000000000008999E-8</v>
      </c>
    </row>
    <row r="664" spans="1:6" hidden="1">
      <c r="A664" s="3">
        <f>RANK(E664,$E$362:$E$715)</f>
        <v>344</v>
      </c>
      <c r="B664" s="3" t="s">
        <v>14129</v>
      </c>
      <c r="C664" s="3">
        <f>COUNTIF(SIMD2020!E:E,'MMW Analysis'!B664)</f>
        <v>3</v>
      </c>
      <c r="D664" s="3">
        <f>COUNTIFS(SIMD2020!E:E,'MMW Analysis'!B664,SIMD2020!R:R,"&lt;="&amp;VLOOKUP(D$4,$I$6:$K$12,3,FALSE), SIMD2020!R:R,"&gt;"&amp;VLOOKUP(D$4,$I$6:$K$12,2,FALSE))</f>
        <v>0</v>
      </c>
      <c r="E664" s="7">
        <f t="shared" si="4"/>
        <v>9.8000000000009004E-8</v>
      </c>
      <c r="F664" s="3">
        <v>9.8000000000009004E-8</v>
      </c>
    </row>
    <row r="665" spans="1:6" hidden="1">
      <c r="A665" s="3">
        <f>RANK(E665,$E$362:$E$715)</f>
        <v>345</v>
      </c>
      <c r="B665" s="3" t="s">
        <v>14128</v>
      </c>
      <c r="C665" s="3">
        <f>COUNTIF(SIMD2020!E:E,'MMW Analysis'!B665)</f>
        <v>8</v>
      </c>
      <c r="D665" s="3">
        <f>COUNTIFS(SIMD2020!E:E,'MMW Analysis'!B665,SIMD2020!R:R,"&lt;="&amp;VLOOKUP(D$4,$I$6:$K$12,3,FALSE), SIMD2020!R:R,"&gt;"&amp;VLOOKUP(D$4,$I$6:$K$12,2,FALSE))</f>
        <v>0</v>
      </c>
      <c r="E665" s="7">
        <f t="shared" si="4"/>
        <v>9.7000000000008995E-8</v>
      </c>
      <c r="F665" s="3">
        <v>9.7000000000008995E-8</v>
      </c>
    </row>
    <row r="666" spans="1:6" hidden="1">
      <c r="A666" s="3">
        <f>RANK(E666,$E$362:$E$715)</f>
        <v>223</v>
      </c>
      <c r="B666" s="3" t="s">
        <v>13918</v>
      </c>
      <c r="C666" s="3">
        <f>COUNTIF(SIMD2020!E:E,'MMW Analysis'!B666)</f>
        <v>22</v>
      </c>
      <c r="D666" s="3">
        <f>COUNTIFS(SIMD2020!E:E,'MMW Analysis'!B666,SIMD2020!R:R,"&lt;="&amp;VLOOKUP(D$4,$I$6:$K$12,3,FALSE), SIMD2020!R:R,"&gt;"&amp;VLOOKUP(D$4,$I$6:$K$12,2,FALSE))</f>
        <v>1</v>
      </c>
      <c r="E666" s="7">
        <f t="shared" si="4"/>
        <v>4.5454641454545454E-2</v>
      </c>
      <c r="F666" s="3">
        <v>9.6000000000008999E-8</v>
      </c>
    </row>
    <row r="667" spans="1:6" hidden="1">
      <c r="A667" s="3">
        <f>RANK(E667,$E$362:$E$715)</f>
        <v>190</v>
      </c>
      <c r="B667" s="3" t="s">
        <v>14695</v>
      </c>
      <c r="C667" s="3">
        <f>COUNTIF(SIMD2020!E:E,'MMW Analysis'!B667)</f>
        <v>26</v>
      </c>
      <c r="D667" s="3">
        <f>COUNTIFS(SIMD2020!E:E,'MMW Analysis'!B667,SIMD2020!R:R,"&lt;="&amp;VLOOKUP(D$4,$I$6:$K$12,3,FALSE), SIMD2020!R:R,"&gt;"&amp;VLOOKUP(D$4,$I$6:$K$12,2,FALSE))</f>
        <v>2</v>
      </c>
      <c r="E667" s="7">
        <f t="shared" si="4"/>
        <v>7.6923171923076933E-2</v>
      </c>
      <c r="F667" s="3">
        <v>9.5000000000009003E-8</v>
      </c>
    </row>
    <row r="668" spans="1:6" hidden="1">
      <c r="A668" s="3">
        <f>RANK(E668,$E$362:$E$715)</f>
        <v>145</v>
      </c>
      <c r="B668" s="3" t="s">
        <v>14174</v>
      </c>
      <c r="C668" s="3">
        <f>COUNTIF(SIMD2020!E:E,'MMW Analysis'!B668)</f>
        <v>32</v>
      </c>
      <c r="D668" s="3">
        <f>COUNTIFS(SIMD2020!E:E,'MMW Analysis'!B668,SIMD2020!R:R,"&lt;="&amp;VLOOKUP(D$4,$I$6:$K$12,3,FALSE), SIMD2020!R:R,"&gt;"&amp;VLOOKUP(D$4,$I$6:$K$12,2,FALSE))</f>
        <v>5</v>
      </c>
      <c r="E668" s="7">
        <f t="shared" si="4"/>
        <v>0.15625009400000001</v>
      </c>
      <c r="F668" s="3">
        <v>9.4000000000008994E-8</v>
      </c>
    </row>
    <row r="669" spans="1:6" hidden="1">
      <c r="A669" s="3">
        <f>RANK(E669,$E$362:$E$715)</f>
        <v>165</v>
      </c>
      <c r="B669" s="3" t="s">
        <v>14172</v>
      </c>
      <c r="C669" s="3">
        <f>COUNTIF(SIMD2020!E:E,'MMW Analysis'!B669)</f>
        <v>33</v>
      </c>
      <c r="D669" s="3">
        <f>COUNTIFS(SIMD2020!E:E,'MMW Analysis'!B669,SIMD2020!R:R,"&lt;="&amp;VLOOKUP(D$4,$I$6:$K$12,3,FALSE), SIMD2020!R:R,"&gt;"&amp;VLOOKUP(D$4,$I$6:$K$12,2,FALSE))</f>
        <v>4</v>
      </c>
      <c r="E669" s="7">
        <f t="shared" si="4"/>
        <v>0.12121221421212122</v>
      </c>
      <c r="F669" s="3">
        <v>9.3000000000008999E-8</v>
      </c>
    </row>
    <row r="670" spans="1:6" hidden="1">
      <c r="A670" s="3">
        <f>RANK(E670,$E$362:$E$715)</f>
        <v>147</v>
      </c>
      <c r="B670" s="3" t="s">
        <v>14173</v>
      </c>
      <c r="C670" s="3">
        <f>COUNTIF(SIMD2020!E:E,'MMW Analysis'!B670)</f>
        <v>26</v>
      </c>
      <c r="D670" s="3">
        <f>COUNTIFS(SIMD2020!E:E,'MMW Analysis'!B670,SIMD2020!R:R,"&lt;="&amp;VLOOKUP(D$4,$I$6:$K$12,3,FALSE), SIMD2020!R:R,"&gt;"&amp;VLOOKUP(D$4,$I$6:$K$12,2,FALSE))</f>
        <v>4</v>
      </c>
      <c r="E670" s="7">
        <f t="shared" si="4"/>
        <v>0.15384624584615386</v>
      </c>
      <c r="F670" s="3">
        <v>9.2000000000009003E-8</v>
      </c>
    </row>
    <row r="671" spans="1:6" hidden="1">
      <c r="A671" s="3">
        <f>RANK(E671,$E$362:$E$715)</f>
        <v>114</v>
      </c>
      <c r="B671" s="3" t="s">
        <v>14171</v>
      </c>
      <c r="C671" s="3">
        <f>COUNTIF(SIMD2020!E:E,'MMW Analysis'!B671)</f>
        <v>21</v>
      </c>
      <c r="D671" s="3">
        <f>COUNTIFS(SIMD2020!E:E,'MMW Analysis'!B671,SIMD2020!R:R,"&lt;="&amp;VLOOKUP(D$4,$I$6:$K$12,3,FALSE), SIMD2020!R:R,"&gt;"&amp;VLOOKUP(D$4,$I$6:$K$12,2,FALSE))</f>
        <v>5</v>
      </c>
      <c r="E671" s="7">
        <f t="shared" si="4"/>
        <v>0.23809532909523809</v>
      </c>
      <c r="F671" s="3">
        <v>9.100000000001E-8</v>
      </c>
    </row>
    <row r="672" spans="1:6" hidden="1">
      <c r="A672" s="3">
        <f>RANK(E672,$E$362:$E$715)</f>
        <v>81</v>
      </c>
      <c r="B672" s="3" t="s">
        <v>14175</v>
      </c>
      <c r="C672" s="3">
        <f>COUNTIF(SIMD2020!E:E,'MMW Analysis'!B672)</f>
        <v>28</v>
      </c>
      <c r="D672" s="3">
        <f>COUNTIFS(SIMD2020!E:E,'MMW Analysis'!B672,SIMD2020!R:R,"&lt;="&amp;VLOOKUP(D$4,$I$6:$K$12,3,FALSE), SIMD2020!R:R,"&gt;"&amp;VLOOKUP(D$4,$I$6:$K$12,2,FALSE))</f>
        <v>9</v>
      </c>
      <c r="E672" s="7">
        <f t="shared" si="4"/>
        <v>0.32142866142857146</v>
      </c>
      <c r="F672" s="3">
        <v>9.0000000000010004E-8</v>
      </c>
    </row>
    <row r="673" spans="1:6" hidden="1">
      <c r="A673" s="3">
        <f>RANK(E673,$E$362:$E$715)</f>
        <v>154</v>
      </c>
      <c r="B673" s="3" t="s">
        <v>14177</v>
      </c>
      <c r="C673" s="3">
        <f>COUNTIF(SIMD2020!E:E,'MMW Analysis'!B673)</f>
        <v>29</v>
      </c>
      <c r="D673" s="3">
        <f>COUNTIFS(SIMD2020!E:E,'MMW Analysis'!B673,SIMD2020!R:R,"&lt;="&amp;VLOOKUP(D$4,$I$6:$K$12,3,FALSE), SIMD2020!R:R,"&gt;"&amp;VLOOKUP(D$4,$I$6:$K$12,2,FALSE))</f>
        <v>4</v>
      </c>
      <c r="E673" s="7">
        <f t="shared" si="4"/>
        <v>0.13793112348275863</v>
      </c>
      <c r="F673" s="3">
        <v>8.9000000000009995E-8</v>
      </c>
    </row>
    <row r="674" spans="1:6" hidden="1">
      <c r="A674" s="3">
        <f>RANK(E674,$E$362:$E$715)</f>
        <v>157</v>
      </c>
      <c r="B674" s="3" t="s">
        <v>14176</v>
      </c>
      <c r="C674" s="3">
        <f>COUNTIF(SIMD2020!E:E,'MMW Analysis'!B674)</f>
        <v>22</v>
      </c>
      <c r="D674" s="3">
        <f>COUNTIFS(SIMD2020!E:E,'MMW Analysis'!B674,SIMD2020!R:R,"&lt;="&amp;VLOOKUP(D$4,$I$6:$K$12,3,FALSE), SIMD2020!R:R,"&gt;"&amp;VLOOKUP(D$4,$I$6:$K$12,2,FALSE))</f>
        <v>3</v>
      </c>
      <c r="E674" s="7">
        <f t="shared" si="4"/>
        <v>0.13636372436363636</v>
      </c>
      <c r="F674" s="3">
        <v>8.8000000000009999E-8</v>
      </c>
    </row>
    <row r="675" spans="1:6" hidden="1">
      <c r="A675" s="3">
        <f>RANK(E675,$E$362:$E$715)</f>
        <v>4</v>
      </c>
      <c r="B675" s="5" t="s">
        <v>14714</v>
      </c>
      <c r="C675" s="3">
        <f>COUNTIF(SIMD2020!E:E,'MMW Analysis'!B675)</f>
        <v>27</v>
      </c>
      <c r="D675" s="3">
        <f>COUNTIFS(SIMD2020!E:E,'MMW Analysis'!B675,SIMD2020!R:R,"&lt;="&amp;VLOOKUP(D$4,$I$6:$K$12,3,FALSE), SIMD2020!R:R,"&gt;"&amp;VLOOKUP(D$4,$I$6:$K$12,2,FALSE))</f>
        <v>20</v>
      </c>
      <c r="E675" s="7">
        <f t="shared" si="4"/>
        <v>0.74074082774074068</v>
      </c>
      <c r="F675" s="3">
        <v>8.7000000000010004E-8</v>
      </c>
    </row>
    <row r="676" spans="1:6" hidden="1">
      <c r="A676" s="3">
        <f>RANK(E676,$E$362:$E$715)</f>
        <v>346</v>
      </c>
      <c r="B676" s="3" t="s">
        <v>14628</v>
      </c>
      <c r="C676" s="3">
        <f>COUNTIF(SIMD2020!E:E,'MMW Analysis'!B676)</f>
        <v>24</v>
      </c>
      <c r="D676" s="3">
        <f>COUNTIFS(SIMD2020!E:E,'MMW Analysis'!B676,SIMD2020!R:R,"&lt;="&amp;VLOOKUP(D$4,$I$6:$K$12,3,FALSE), SIMD2020!R:R,"&gt;"&amp;VLOOKUP(D$4,$I$6:$K$12,2,FALSE))</f>
        <v>0</v>
      </c>
      <c r="E676" s="7">
        <f t="shared" si="4"/>
        <v>8.6000000000009995E-8</v>
      </c>
      <c r="F676" s="3">
        <v>8.6000000000009995E-8</v>
      </c>
    </row>
    <row r="677" spans="1:6" hidden="1">
      <c r="A677" s="3">
        <f>RANK(E677,$E$362:$E$715)</f>
        <v>347</v>
      </c>
      <c r="B677" s="3" t="s">
        <v>13920</v>
      </c>
      <c r="C677" s="3">
        <f>COUNTIF(SIMD2020!E:E,'MMW Analysis'!B677)</f>
        <v>27</v>
      </c>
      <c r="D677" s="3">
        <f>COUNTIFS(SIMD2020!E:E,'MMW Analysis'!B677,SIMD2020!R:R,"&lt;="&amp;VLOOKUP(D$4,$I$6:$K$12,3,FALSE), SIMD2020!R:R,"&gt;"&amp;VLOOKUP(D$4,$I$6:$K$12,2,FALSE))</f>
        <v>0</v>
      </c>
      <c r="E677" s="7">
        <f t="shared" si="4"/>
        <v>8.5000000000009999E-8</v>
      </c>
      <c r="F677" s="3">
        <v>8.5000000000009999E-8</v>
      </c>
    </row>
    <row r="678" spans="1:6" hidden="1">
      <c r="A678" s="3">
        <f>RANK(E678,$E$362:$E$715)</f>
        <v>203</v>
      </c>
      <c r="B678" s="3" t="s">
        <v>14140</v>
      </c>
      <c r="C678" s="3">
        <f>COUNTIF(SIMD2020!E:E,'MMW Analysis'!B678)</f>
        <v>17</v>
      </c>
      <c r="D678" s="3">
        <f>COUNTIFS(SIMD2020!E:E,'MMW Analysis'!B678,SIMD2020!R:R,"&lt;="&amp;VLOOKUP(D$4,$I$6:$K$12,3,FALSE), SIMD2020!R:R,"&gt;"&amp;VLOOKUP(D$4,$I$6:$K$12,2,FALSE))</f>
        <v>1</v>
      </c>
      <c r="E678" s="7">
        <f t="shared" si="4"/>
        <v>5.8823613411764702E-2</v>
      </c>
      <c r="F678" s="3">
        <v>8.4000000000010003E-8</v>
      </c>
    </row>
    <row r="679" spans="1:6" hidden="1">
      <c r="A679" s="3">
        <f>RANK(E679,$E$362:$E$715)</f>
        <v>83</v>
      </c>
      <c r="B679" s="3" t="s">
        <v>14143</v>
      </c>
      <c r="C679" s="3">
        <f>COUNTIF(SIMD2020!E:E,'MMW Analysis'!B679)</f>
        <v>19</v>
      </c>
      <c r="D679" s="3">
        <f>COUNTIFS(SIMD2020!E:E,'MMW Analysis'!B679,SIMD2020!R:R,"&lt;="&amp;VLOOKUP(D$4,$I$6:$K$12,3,FALSE), SIMD2020!R:R,"&gt;"&amp;VLOOKUP(D$4,$I$6:$K$12,2,FALSE))</f>
        <v>6</v>
      </c>
      <c r="E679" s="7">
        <f t="shared" si="4"/>
        <v>0.31578955668421049</v>
      </c>
      <c r="F679" s="3">
        <v>8.3000000000009994E-8</v>
      </c>
    </row>
    <row r="680" spans="1:6" hidden="1">
      <c r="A680" s="3">
        <f>RANK(E680,$E$362:$E$715)</f>
        <v>226</v>
      </c>
      <c r="B680" s="3" t="s">
        <v>14145</v>
      </c>
      <c r="C680" s="3">
        <f>COUNTIF(SIMD2020!E:E,'MMW Analysis'!B680)</f>
        <v>23</v>
      </c>
      <c r="D680" s="3">
        <f>COUNTIFS(SIMD2020!E:E,'MMW Analysis'!B680,SIMD2020!R:R,"&lt;="&amp;VLOOKUP(D$4,$I$6:$K$12,3,FALSE), SIMD2020!R:R,"&gt;"&amp;VLOOKUP(D$4,$I$6:$K$12,2,FALSE))</f>
        <v>1</v>
      </c>
      <c r="E680" s="7">
        <f t="shared" si="4"/>
        <v>4.3478342869565215E-2</v>
      </c>
      <c r="F680" s="3">
        <v>8.2000000000009999E-8</v>
      </c>
    </row>
    <row r="681" spans="1:6" hidden="1">
      <c r="A681" s="3">
        <f>RANK(E681,$E$362:$E$715)</f>
        <v>348</v>
      </c>
      <c r="B681" s="3" t="s">
        <v>14155</v>
      </c>
      <c r="C681" s="3">
        <f>COUNTIF(SIMD2020!E:E,'MMW Analysis'!B681)</f>
        <v>22</v>
      </c>
      <c r="D681" s="3">
        <f>COUNTIFS(SIMD2020!E:E,'MMW Analysis'!B681,SIMD2020!R:R,"&lt;="&amp;VLOOKUP(D$4,$I$6:$K$12,3,FALSE), SIMD2020!R:R,"&gt;"&amp;VLOOKUP(D$4,$I$6:$K$12,2,FALSE))</f>
        <v>0</v>
      </c>
      <c r="E681" s="7">
        <f t="shared" si="4"/>
        <v>8.1000000000010003E-8</v>
      </c>
      <c r="F681" s="3">
        <v>8.1000000000010003E-8</v>
      </c>
    </row>
    <row r="682" spans="1:6" hidden="1">
      <c r="A682" s="3">
        <f>RANK(E682,$E$362:$E$715)</f>
        <v>221</v>
      </c>
      <c r="B682" s="3" t="s">
        <v>14159</v>
      </c>
      <c r="C682" s="3">
        <f>COUNTIF(SIMD2020!E:E,'MMW Analysis'!B682)</f>
        <v>21</v>
      </c>
      <c r="D682" s="3">
        <f>COUNTIFS(SIMD2020!E:E,'MMW Analysis'!B682,SIMD2020!R:R,"&lt;="&amp;VLOOKUP(D$4,$I$6:$K$12,3,FALSE), SIMD2020!R:R,"&gt;"&amp;VLOOKUP(D$4,$I$6:$K$12,2,FALSE))</f>
        <v>1</v>
      </c>
      <c r="E682" s="7">
        <f t="shared" ref="E682:E711" si="5">(D682/C682)+F682</f>
        <v>4.7619127619047616E-2</v>
      </c>
      <c r="F682" s="3">
        <v>8.0000000000009994E-8</v>
      </c>
    </row>
    <row r="683" spans="1:6" hidden="1">
      <c r="A683" s="3">
        <f>RANK(E683,$E$362:$E$715)</f>
        <v>187</v>
      </c>
      <c r="B683" s="3" t="s">
        <v>14156</v>
      </c>
      <c r="C683" s="3">
        <f>COUNTIF(SIMD2020!E:E,'MMW Analysis'!B683)</f>
        <v>23</v>
      </c>
      <c r="D683" s="3">
        <f>COUNTIFS(SIMD2020!E:E,'MMW Analysis'!B683,SIMD2020!R:R,"&lt;="&amp;VLOOKUP(D$4,$I$6:$K$12,3,FALSE), SIMD2020!R:R,"&gt;"&amp;VLOOKUP(D$4,$I$6:$K$12,2,FALSE))</f>
        <v>2</v>
      </c>
      <c r="E683" s="7">
        <f t="shared" si="5"/>
        <v>8.6956600739130432E-2</v>
      </c>
      <c r="F683" s="3">
        <v>7.9000000000009998E-8</v>
      </c>
    </row>
    <row r="684" spans="1:6" hidden="1">
      <c r="A684" s="3">
        <f>RANK(E684,$E$362:$E$715)</f>
        <v>349</v>
      </c>
      <c r="B684" s="3" t="s">
        <v>14158</v>
      </c>
      <c r="C684" s="3">
        <f>COUNTIF(SIMD2020!E:E,'MMW Analysis'!B684)</f>
        <v>20</v>
      </c>
      <c r="D684" s="3">
        <f>COUNTIFS(SIMD2020!E:E,'MMW Analysis'!B684,SIMD2020!R:R,"&lt;="&amp;VLOOKUP(D$4,$I$6:$K$12,3,FALSE), SIMD2020!R:R,"&gt;"&amp;VLOOKUP(D$4,$I$6:$K$12,2,FALSE))</f>
        <v>0</v>
      </c>
      <c r="E684" s="7">
        <f t="shared" si="5"/>
        <v>7.8000000000010003E-8</v>
      </c>
      <c r="F684" s="3">
        <v>7.8000000000010003E-8</v>
      </c>
    </row>
    <row r="685" spans="1:6" hidden="1">
      <c r="A685" s="3">
        <f>RANK(E685,$E$362:$E$715)</f>
        <v>212</v>
      </c>
      <c r="B685" s="3" t="s">
        <v>14157</v>
      </c>
      <c r="C685" s="3">
        <f>COUNTIF(SIMD2020!E:E,'MMW Analysis'!B685)</f>
        <v>19</v>
      </c>
      <c r="D685" s="3">
        <f>COUNTIFS(SIMD2020!E:E,'MMW Analysis'!B685,SIMD2020!R:R,"&lt;="&amp;VLOOKUP(D$4,$I$6:$K$12,3,FALSE), SIMD2020!R:R,"&gt;"&amp;VLOOKUP(D$4,$I$6:$K$12,2,FALSE))</f>
        <v>1</v>
      </c>
      <c r="E685" s="7">
        <f t="shared" si="5"/>
        <v>5.2631655947368419E-2</v>
      </c>
      <c r="F685" s="3">
        <v>7.7000000000009994E-8</v>
      </c>
    </row>
    <row r="686" spans="1:6" hidden="1">
      <c r="A686" s="3">
        <f>RANK(E686,$E$362:$E$715)</f>
        <v>53</v>
      </c>
      <c r="B686" s="3" t="s">
        <v>14153</v>
      </c>
      <c r="C686" s="3">
        <f>COUNTIF(SIMD2020!E:E,'MMW Analysis'!B686)</f>
        <v>20</v>
      </c>
      <c r="D686" s="3">
        <f>COUNTIFS(SIMD2020!E:E,'MMW Analysis'!B686,SIMD2020!R:R,"&lt;="&amp;VLOOKUP(D$4,$I$6:$K$12,3,FALSE), SIMD2020!R:R,"&gt;"&amp;VLOOKUP(D$4,$I$6:$K$12,2,FALSE))</f>
        <v>8</v>
      </c>
      <c r="E686" s="7">
        <f t="shared" si="5"/>
        <v>0.40000007600000004</v>
      </c>
      <c r="F686" s="3">
        <v>7.6000000000009998E-8</v>
      </c>
    </row>
    <row r="687" spans="1:6" hidden="1">
      <c r="A687" s="3">
        <f>RANK(E687,$E$362:$E$715)</f>
        <v>54</v>
      </c>
      <c r="B687" s="3" t="s">
        <v>14154</v>
      </c>
      <c r="C687" s="3">
        <f>COUNTIF(SIMD2020!E:E,'MMW Analysis'!B687)</f>
        <v>20</v>
      </c>
      <c r="D687" s="3">
        <f>COUNTIFS(SIMD2020!E:E,'MMW Analysis'!B687,SIMD2020!R:R,"&lt;="&amp;VLOOKUP(D$4,$I$6:$K$12,3,FALSE), SIMD2020!R:R,"&gt;"&amp;VLOOKUP(D$4,$I$6:$K$12,2,FALSE))</f>
        <v>8</v>
      </c>
      <c r="E687" s="7">
        <f t="shared" si="5"/>
        <v>0.40000007500000001</v>
      </c>
      <c r="F687" s="3">
        <v>7.5000000000010002E-8</v>
      </c>
    </row>
    <row r="688" spans="1:6" hidden="1">
      <c r="A688" s="3">
        <f>RANK(E688,$E$362:$E$715)</f>
        <v>112</v>
      </c>
      <c r="B688" s="3" t="s">
        <v>14152</v>
      </c>
      <c r="C688" s="3">
        <f>COUNTIF(SIMD2020!E:E,'MMW Analysis'!B688)</f>
        <v>20</v>
      </c>
      <c r="D688" s="3">
        <f>COUNTIFS(SIMD2020!E:E,'MMW Analysis'!B688,SIMD2020!R:R,"&lt;="&amp;VLOOKUP(D$4,$I$6:$K$12,3,FALSE), SIMD2020!R:R,"&gt;"&amp;VLOOKUP(D$4,$I$6:$K$12,2,FALSE))</f>
        <v>5</v>
      </c>
      <c r="E688" s="7">
        <f t="shared" si="5"/>
        <v>0.25000007400000002</v>
      </c>
      <c r="F688" s="3">
        <v>7.4000000000010006E-8</v>
      </c>
    </row>
    <row r="689" spans="1:6" hidden="1">
      <c r="A689" s="3">
        <f>RANK(E689,$E$362:$E$715)</f>
        <v>55</v>
      </c>
      <c r="B689" s="3" t="s">
        <v>14151</v>
      </c>
      <c r="C689" s="3">
        <f>COUNTIF(SIMD2020!E:E,'MMW Analysis'!B689)</f>
        <v>20</v>
      </c>
      <c r="D689" s="3">
        <f>COUNTIFS(SIMD2020!E:E,'MMW Analysis'!B689,SIMD2020!R:R,"&lt;="&amp;VLOOKUP(D$4,$I$6:$K$12,3,FALSE), SIMD2020!R:R,"&gt;"&amp;VLOOKUP(D$4,$I$6:$K$12,2,FALSE))</f>
        <v>8</v>
      </c>
      <c r="E689" s="7">
        <f t="shared" si="5"/>
        <v>0.40000007300000001</v>
      </c>
      <c r="F689" s="3">
        <v>7.3000000000009998E-8</v>
      </c>
    </row>
    <row r="690" spans="1:6" hidden="1">
      <c r="A690" s="3">
        <f>RANK(E690,$E$362:$E$715)</f>
        <v>67</v>
      </c>
      <c r="B690" s="3" t="s">
        <v>14149</v>
      </c>
      <c r="C690" s="3">
        <f>COUNTIF(SIMD2020!E:E,'MMW Analysis'!B690)</f>
        <v>25</v>
      </c>
      <c r="D690" s="3">
        <f>COUNTIFS(SIMD2020!E:E,'MMW Analysis'!B690,SIMD2020!R:R,"&lt;="&amp;VLOOKUP(D$4,$I$6:$K$12,3,FALSE), SIMD2020!R:R,"&gt;"&amp;VLOOKUP(D$4,$I$6:$K$12,2,FALSE))</f>
        <v>9</v>
      </c>
      <c r="E690" s="7">
        <f t="shared" si="5"/>
        <v>0.360000072</v>
      </c>
      <c r="F690" s="3">
        <v>7.2000000000010002E-8</v>
      </c>
    </row>
    <row r="691" spans="1:6" hidden="1">
      <c r="A691" s="3">
        <f>RANK(E691,$E$362:$E$715)</f>
        <v>200</v>
      </c>
      <c r="B691" s="3" t="s">
        <v>14150</v>
      </c>
      <c r="C691" s="3">
        <f>COUNTIF(SIMD2020!E:E,'MMW Analysis'!B691)</f>
        <v>16</v>
      </c>
      <c r="D691" s="3">
        <f>COUNTIFS(SIMD2020!E:E,'MMW Analysis'!B691,SIMD2020!R:R,"&lt;="&amp;VLOOKUP(D$4,$I$6:$K$12,3,FALSE), SIMD2020!R:R,"&gt;"&amp;VLOOKUP(D$4,$I$6:$K$12,2,FALSE))</f>
        <v>1</v>
      </c>
      <c r="E691" s="7">
        <f t="shared" si="5"/>
        <v>6.2500071000000004E-2</v>
      </c>
      <c r="F691" s="3">
        <v>7.1000000000010006E-8</v>
      </c>
    </row>
    <row r="692" spans="1:6" hidden="1">
      <c r="A692" s="3">
        <f>RANK(E692,$E$362:$E$715)</f>
        <v>107</v>
      </c>
      <c r="B692" s="3" t="s">
        <v>14147</v>
      </c>
      <c r="C692" s="3">
        <f>COUNTIF(SIMD2020!E:E,'MMW Analysis'!B692)</f>
        <v>19</v>
      </c>
      <c r="D692" s="3">
        <f>COUNTIFS(SIMD2020!E:E,'MMW Analysis'!B692,SIMD2020!R:R,"&lt;="&amp;VLOOKUP(D$4,$I$6:$K$12,3,FALSE), SIMD2020!R:R,"&gt;"&amp;VLOOKUP(D$4,$I$6:$K$12,2,FALSE))</f>
        <v>5</v>
      </c>
      <c r="E692" s="7">
        <f t="shared" si="5"/>
        <v>0.26315796473684211</v>
      </c>
      <c r="F692" s="3">
        <v>7.0000000000009997E-8</v>
      </c>
    </row>
    <row r="693" spans="1:6" hidden="1">
      <c r="A693" s="3">
        <f>RANK(E693,$E$362:$E$715)</f>
        <v>68</v>
      </c>
      <c r="B693" s="3" t="s">
        <v>14148</v>
      </c>
      <c r="C693" s="3">
        <f>COUNTIF(SIMD2020!E:E,'MMW Analysis'!B693)</f>
        <v>25</v>
      </c>
      <c r="D693" s="3">
        <f>COUNTIFS(SIMD2020!E:E,'MMW Analysis'!B693,SIMD2020!R:R,"&lt;="&amp;VLOOKUP(D$4,$I$6:$K$12,3,FALSE), SIMD2020!R:R,"&gt;"&amp;VLOOKUP(D$4,$I$6:$K$12,2,FALSE))</f>
        <v>9</v>
      </c>
      <c r="E693" s="7">
        <f t="shared" si="5"/>
        <v>0.36000006899999998</v>
      </c>
      <c r="F693" s="3">
        <v>6.9000000000010001E-8</v>
      </c>
    </row>
    <row r="694" spans="1:6" hidden="1">
      <c r="A694" s="3">
        <f>RANK(E694,$E$362:$E$715)</f>
        <v>104</v>
      </c>
      <c r="B694" s="3" t="s">
        <v>14146</v>
      </c>
      <c r="C694" s="3">
        <f>COUNTIF(SIMD2020!E:E,'MMW Analysis'!B694)</f>
        <v>30</v>
      </c>
      <c r="D694" s="3">
        <f>COUNTIFS(SIMD2020!E:E,'MMW Analysis'!B694,SIMD2020!R:R,"&lt;="&amp;VLOOKUP(D$4,$I$6:$K$12,3,FALSE), SIMD2020!R:R,"&gt;"&amp;VLOOKUP(D$4,$I$6:$K$12,2,FALSE))</f>
        <v>8</v>
      </c>
      <c r="E694" s="7">
        <f t="shared" si="5"/>
        <v>0.26666673466666668</v>
      </c>
      <c r="F694" s="3">
        <v>6.8000000000010006E-8</v>
      </c>
    </row>
    <row r="695" spans="1:6" hidden="1">
      <c r="A695" s="3">
        <f>RANK(E695,$E$362:$E$715)</f>
        <v>62</v>
      </c>
      <c r="B695" s="3" t="s">
        <v>14144</v>
      </c>
      <c r="C695" s="3">
        <f>COUNTIF(SIMD2020!E:E,'MMW Analysis'!B695)</f>
        <v>24</v>
      </c>
      <c r="D695" s="3">
        <f>COUNTIFS(SIMD2020!E:E,'MMW Analysis'!B695,SIMD2020!R:R,"&lt;="&amp;VLOOKUP(D$4,$I$6:$K$12,3,FALSE), SIMD2020!R:R,"&gt;"&amp;VLOOKUP(D$4,$I$6:$K$12,2,FALSE))</f>
        <v>9</v>
      </c>
      <c r="E695" s="7">
        <f t="shared" si="5"/>
        <v>0.37500006699999999</v>
      </c>
      <c r="F695" s="3">
        <v>6.7000000000009997E-8</v>
      </c>
    </row>
    <row r="696" spans="1:6" hidden="1">
      <c r="A696" s="3">
        <f>RANK(E696,$E$362:$E$715)</f>
        <v>350</v>
      </c>
      <c r="B696" s="3" t="s">
        <v>14165</v>
      </c>
      <c r="C696" s="3">
        <f>COUNTIF(SIMD2020!E:E,'MMW Analysis'!B696)</f>
        <v>16</v>
      </c>
      <c r="D696" s="3">
        <f>COUNTIFS(SIMD2020!E:E,'MMW Analysis'!B696,SIMD2020!R:R,"&lt;="&amp;VLOOKUP(D$4,$I$6:$K$12,3,FALSE), SIMD2020!R:R,"&gt;"&amp;VLOOKUP(D$4,$I$6:$K$12,2,FALSE))</f>
        <v>0</v>
      </c>
      <c r="E696" s="7">
        <f t="shared" si="5"/>
        <v>6.6000000000010001E-8</v>
      </c>
      <c r="F696" s="3">
        <v>6.6000000000010001E-8</v>
      </c>
    </row>
    <row r="697" spans="1:6" hidden="1">
      <c r="A697" s="3">
        <f>RANK(E697,$E$362:$E$715)</f>
        <v>351</v>
      </c>
      <c r="B697" s="3" t="s">
        <v>14160</v>
      </c>
      <c r="C697" s="3">
        <f>COUNTIF(SIMD2020!E:E,'MMW Analysis'!B697)</f>
        <v>18</v>
      </c>
      <c r="D697" s="3">
        <f>COUNTIFS(SIMD2020!E:E,'MMW Analysis'!B697,SIMD2020!R:R,"&lt;="&amp;VLOOKUP(D$4,$I$6:$K$12,3,FALSE), SIMD2020!R:R,"&gt;"&amp;VLOOKUP(D$4,$I$6:$K$12,2,FALSE))</f>
        <v>0</v>
      </c>
      <c r="E697" s="7">
        <f t="shared" si="5"/>
        <v>6.5000000000010005E-8</v>
      </c>
      <c r="F697" s="3">
        <v>6.5000000000010005E-8</v>
      </c>
    </row>
    <row r="698" spans="1:6" hidden="1">
      <c r="A698" s="3">
        <f>RANK(E698,$E$362:$E$715)</f>
        <v>352</v>
      </c>
      <c r="B698" s="3" t="s">
        <v>14164</v>
      </c>
      <c r="C698" s="3">
        <f>COUNTIF(SIMD2020!E:E,'MMW Analysis'!B698)</f>
        <v>19</v>
      </c>
      <c r="D698" s="3">
        <f>COUNTIFS(SIMD2020!E:E,'MMW Analysis'!B698,SIMD2020!R:R,"&lt;="&amp;VLOOKUP(D$4,$I$6:$K$12,3,FALSE), SIMD2020!R:R,"&gt;"&amp;VLOOKUP(D$4,$I$6:$K$12,2,FALSE))</f>
        <v>0</v>
      </c>
      <c r="E698" s="7">
        <f t="shared" si="5"/>
        <v>6.4000000000009996E-8</v>
      </c>
      <c r="F698" s="3">
        <v>6.4000000000009996E-8</v>
      </c>
    </row>
    <row r="699" spans="1:6" hidden="1">
      <c r="A699" s="3">
        <f>RANK(E699,$E$362:$E$715)</f>
        <v>75</v>
      </c>
      <c r="B699" s="3" t="s">
        <v>14681</v>
      </c>
      <c r="C699" s="3">
        <f>COUNTIF(SIMD2020!E:E,'MMW Analysis'!B699)</f>
        <v>20</v>
      </c>
      <c r="D699" s="3">
        <f>COUNTIFS(SIMD2020!E:E,'MMW Analysis'!B699,SIMD2020!R:R,"&lt;="&amp;VLOOKUP(D$4,$I$6:$K$12,3,FALSE), SIMD2020!R:R,"&gt;"&amp;VLOOKUP(D$4,$I$6:$K$12,2,FALSE))</f>
        <v>7</v>
      </c>
      <c r="E699" s="7">
        <f t="shared" si="5"/>
        <v>0.35000006299999997</v>
      </c>
      <c r="F699" s="3">
        <v>6.3000000000010001E-8</v>
      </c>
    </row>
    <row r="700" spans="1:6" hidden="1">
      <c r="A700" s="3">
        <f>RANK(E700,$E$362:$E$715)</f>
        <v>204</v>
      </c>
      <c r="B700" s="3" t="s">
        <v>14161</v>
      </c>
      <c r="C700" s="3">
        <f>COUNTIF(SIMD2020!E:E,'MMW Analysis'!B700)</f>
        <v>17</v>
      </c>
      <c r="D700" s="3">
        <f>COUNTIFS(SIMD2020!E:E,'MMW Analysis'!B700,SIMD2020!R:R,"&lt;="&amp;VLOOKUP(D$4,$I$6:$K$12,3,FALSE), SIMD2020!R:R,"&gt;"&amp;VLOOKUP(D$4,$I$6:$K$12,2,FALSE))</f>
        <v>1</v>
      </c>
      <c r="E700" s="7">
        <f t="shared" si="5"/>
        <v>5.8823591411764707E-2</v>
      </c>
      <c r="F700" s="3">
        <v>6.2000000000010005E-8</v>
      </c>
    </row>
    <row r="701" spans="1:6" hidden="1">
      <c r="A701" s="3">
        <f>RANK(E701,$E$362:$E$715)</f>
        <v>160</v>
      </c>
      <c r="B701" s="3" t="s">
        <v>14163</v>
      </c>
      <c r="C701" s="3">
        <f>COUNTIF(SIMD2020!E:E,'MMW Analysis'!B701)</f>
        <v>15</v>
      </c>
      <c r="D701" s="3">
        <f>COUNTIFS(SIMD2020!E:E,'MMW Analysis'!B701,SIMD2020!R:R,"&lt;="&amp;VLOOKUP(D$4,$I$6:$K$12,3,FALSE), SIMD2020!R:R,"&gt;"&amp;VLOOKUP(D$4,$I$6:$K$12,2,FALSE))</f>
        <v>2</v>
      </c>
      <c r="E701" s="7">
        <f t="shared" si="5"/>
        <v>0.13333339433333333</v>
      </c>
      <c r="F701" s="3">
        <v>6.1000000000009996E-8</v>
      </c>
    </row>
    <row r="702" spans="1:6" hidden="1">
      <c r="A702" s="3">
        <f>RANK(E702,$E$362:$E$715)</f>
        <v>87</v>
      </c>
      <c r="B702" s="3" t="s">
        <v>14162</v>
      </c>
      <c r="C702" s="3">
        <f>COUNTIF(SIMD2020!E:E,'MMW Analysis'!B702)</f>
        <v>16</v>
      </c>
      <c r="D702" s="3">
        <f>COUNTIFS(SIMD2020!E:E,'MMW Analysis'!B702,SIMD2020!R:R,"&lt;="&amp;VLOOKUP(D$4,$I$6:$K$12,3,FALSE), SIMD2020!R:R,"&gt;"&amp;VLOOKUP(D$4,$I$6:$K$12,2,FALSE))</f>
        <v>5</v>
      </c>
      <c r="E702" s="7">
        <f t="shared" si="5"/>
        <v>0.31250006000000002</v>
      </c>
      <c r="F702" s="3">
        <v>6.000000000001E-8</v>
      </c>
    </row>
    <row r="703" spans="1:6" hidden="1">
      <c r="A703" s="3">
        <f>RANK(E703,$E$362:$E$715)</f>
        <v>43</v>
      </c>
      <c r="B703" s="3" t="s">
        <v>14170</v>
      </c>
      <c r="C703" s="3">
        <f>COUNTIF(SIMD2020!E:E,'MMW Analysis'!B703)</f>
        <v>16</v>
      </c>
      <c r="D703" s="3">
        <f>COUNTIFS(SIMD2020!E:E,'MMW Analysis'!B703,SIMD2020!R:R,"&lt;="&amp;VLOOKUP(D$4,$I$6:$K$12,3,FALSE), SIMD2020!R:R,"&gt;"&amp;VLOOKUP(D$4,$I$6:$K$12,2,FALSE))</f>
        <v>7</v>
      </c>
      <c r="E703" s="7">
        <f t="shared" si="5"/>
        <v>0.437500059</v>
      </c>
      <c r="F703" s="3">
        <v>5.9000000000009998E-8</v>
      </c>
    </row>
    <row r="704" spans="1:6" hidden="1">
      <c r="A704" s="3">
        <f>RANK(E704,$E$362:$E$715)</f>
        <v>91</v>
      </c>
      <c r="B704" s="3" t="s">
        <v>14169</v>
      </c>
      <c r="C704" s="3">
        <f>COUNTIF(SIMD2020!E:E,'MMW Analysis'!B704)</f>
        <v>52</v>
      </c>
      <c r="D704" s="3">
        <f>COUNTIFS(SIMD2020!E:E,'MMW Analysis'!B704,SIMD2020!R:R,"&lt;="&amp;VLOOKUP(D$4,$I$6:$K$12,3,FALSE), SIMD2020!R:R,"&gt;"&amp;VLOOKUP(D$4,$I$6:$K$12,2,FALSE))</f>
        <v>16</v>
      </c>
      <c r="E704" s="7">
        <f t="shared" si="5"/>
        <v>0.30769236569230773</v>
      </c>
      <c r="F704" s="3">
        <v>5.8000000000011001E-8</v>
      </c>
    </row>
    <row r="705" spans="1:6" hidden="1">
      <c r="A705" s="3">
        <f>RANK(E705,$E$362:$E$715)</f>
        <v>108</v>
      </c>
      <c r="B705" s="3" t="s">
        <v>13863</v>
      </c>
      <c r="C705" s="3">
        <f>COUNTIF(SIMD2020!E:E,'MMW Analysis'!B705)</f>
        <v>23</v>
      </c>
      <c r="D705" s="3">
        <f>COUNTIFS(SIMD2020!E:E,'MMW Analysis'!B705,SIMD2020!R:R,"&lt;="&amp;VLOOKUP(D$4,$I$6:$K$12,3,FALSE), SIMD2020!R:R,"&gt;"&amp;VLOOKUP(D$4,$I$6:$K$12,2,FALSE))</f>
        <v>6</v>
      </c>
      <c r="E705" s="7">
        <f t="shared" si="5"/>
        <v>0.26086962221739129</v>
      </c>
      <c r="F705" s="3">
        <v>5.7000000000010999E-8</v>
      </c>
    </row>
    <row r="706" spans="1:6" hidden="1">
      <c r="A706" s="3">
        <f>RANK(E706,$E$362:$E$715)</f>
        <v>88</v>
      </c>
      <c r="B706" s="3" t="s">
        <v>14168</v>
      </c>
      <c r="C706" s="3">
        <f>COUNTIF(SIMD2020!E:E,'MMW Analysis'!B706)</f>
        <v>16</v>
      </c>
      <c r="D706" s="3">
        <f>COUNTIFS(SIMD2020!E:E,'MMW Analysis'!B706,SIMD2020!R:R,"&lt;="&amp;VLOOKUP(D$4,$I$6:$K$12,3,FALSE), SIMD2020!R:R,"&gt;"&amp;VLOOKUP(D$4,$I$6:$K$12,2,FALSE))</f>
        <v>5</v>
      </c>
      <c r="E706" s="7">
        <f t="shared" si="5"/>
        <v>0.31250005600000003</v>
      </c>
      <c r="F706" s="3">
        <v>5.6000000000010997E-8</v>
      </c>
    </row>
    <row r="707" spans="1:6" hidden="1">
      <c r="A707" s="3">
        <f>RANK(E707,$E$362:$E$715)</f>
        <v>34</v>
      </c>
      <c r="B707" s="3" t="s">
        <v>14167</v>
      </c>
      <c r="C707" s="3">
        <f>COUNTIF(SIMD2020!E:E,'MMW Analysis'!B707)</f>
        <v>19</v>
      </c>
      <c r="D707" s="3">
        <f>COUNTIFS(SIMD2020!E:E,'MMW Analysis'!B707,SIMD2020!R:R,"&lt;="&amp;VLOOKUP(D$4,$I$6:$K$12,3,FALSE), SIMD2020!R:R,"&gt;"&amp;VLOOKUP(D$4,$I$6:$K$12,2,FALSE))</f>
        <v>9</v>
      </c>
      <c r="E707" s="7">
        <f t="shared" si="5"/>
        <v>0.47368426552631576</v>
      </c>
      <c r="F707" s="3">
        <v>5.5000000000011001E-8</v>
      </c>
    </row>
    <row r="708" spans="1:6" hidden="1">
      <c r="A708" s="3">
        <f>RANK(E708,$E$362:$E$715)</f>
        <v>24</v>
      </c>
      <c r="B708" s="3" t="s">
        <v>14166</v>
      </c>
      <c r="C708" s="3">
        <f>COUNTIF(SIMD2020!E:E,'MMW Analysis'!B708)</f>
        <v>21</v>
      </c>
      <c r="D708" s="3">
        <f>COUNTIFS(SIMD2020!E:E,'MMW Analysis'!B708,SIMD2020!R:R,"&lt;="&amp;VLOOKUP(D$4,$I$6:$K$12,3,FALSE), SIMD2020!R:R,"&gt;"&amp;VLOOKUP(D$4,$I$6:$K$12,2,FALSE))</f>
        <v>11</v>
      </c>
      <c r="E708" s="7">
        <f t="shared" si="5"/>
        <v>0.52380957780952386</v>
      </c>
      <c r="F708" s="3">
        <v>5.4000000000010999E-8</v>
      </c>
    </row>
    <row r="709" spans="1:6" hidden="1">
      <c r="A709" s="3">
        <f>RANK(E709,$E$362:$E$715)</f>
        <v>89</v>
      </c>
      <c r="B709" s="3" t="s">
        <v>13884</v>
      </c>
      <c r="C709" s="3">
        <f>COUNTIF(SIMD2020!E:E,'MMW Analysis'!B709)</f>
        <v>29</v>
      </c>
      <c r="D709" s="3">
        <f>COUNTIFS(SIMD2020!E:E,'MMW Analysis'!B709,SIMD2020!R:R,"&lt;="&amp;VLOOKUP(D$4,$I$6:$K$12,3,FALSE), SIMD2020!R:R,"&gt;"&amp;VLOOKUP(D$4,$I$6:$K$12,2,FALSE))</f>
        <v>9</v>
      </c>
      <c r="E709" s="7">
        <f t="shared" si="5"/>
        <v>0.31034488058620691</v>
      </c>
      <c r="F709" s="3">
        <v>5.3000000000011003E-8</v>
      </c>
    </row>
    <row r="710" spans="1:6" hidden="1">
      <c r="A710" s="3">
        <f>RANK(E710,$E$362:$E$715)</f>
        <v>101</v>
      </c>
      <c r="B710" s="3" t="s">
        <v>14024</v>
      </c>
      <c r="C710" s="3">
        <f>COUNTIF(SIMD2020!E:E,'MMW Analysis'!B710)</f>
        <v>22</v>
      </c>
      <c r="D710" s="3">
        <f>COUNTIFS(SIMD2020!E:E,'MMW Analysis'!B710,SIMD2020!R:R,"&lt;="&amp;VLOOKUP(D$4,$I$6:$K$12,3,FALSE), SIMD2020!R:R,"&gt;"&amp;VLOOKUP(D$4,$I$6:$K$12,2,FALSE))</f>
        <v>6</v>
      </c>
      <c r="E710" s="7">
        <f t="shared" si="5"/>
        <v>0.27272732472727268</v>
      </c>
      <c r="F710" s="3">
        <v>5.2000000000011001E-8</v>
      </c>
    </row>
    <row r="711" spans="1:6" hidden="1">
      <c r="A711" s="3">
        <f>RANK(E711,$E$362:$E$715)</f>
        <v>56</v>
      </c>
      <c r="B711" s="3" t="s">
        <v>14706</v>
      </c>
      <c r="C711" s="3">
        <f>COUNTIF(SIMD2020!E:E,'MMW Analysis'!B711)</f>
        <v>25</v>
      </c>
      <c r="D711" s="3">
        <f>COUNTIFS(SIMD2020!E:E,'MMW Analysis'!B711,SIMD2020!R:R,"&lt;="&amp;VLOOKUP(D$4,$I$6:$K$12,3,FALSE), SIMD2020!R:R,"&gt;"&amp;VLOOKUP(D$4,$I$6:$K$12,2,FALSE))</f>
        <v>10</v>
      </c>
      <c r="E711" s="7">
        <f t="shared" si="5"/>
        <v>0.40000005100000002</v>
      </c>
      <c r="F711" s="3">
        <v>5.1000000000010998E-8</v>
      </c>
    </row>
    <row r="712" spans="1:6" hidden="1">
      <c r="A712" s="3">
        <f>RANK(E712,$E$362:$E$715)</f>
        <v>131</v>
      </c>
      <c r="B712" s="3" t="s">
        <v>14016</v>
      </c>
      <c r="C712" s="3">
        <f>COUNTIF(SIMD2020!E:E,'MMW Analysis'!B712)</f>
        <v>21</v>
      </c>
      <c r="D712" s="3">
        <f>COUNTIFS(SIMD2020!E:E,'MMW Analysis'!B712,SIMD2020!R:R,"&lt;="&amp;VLOOKUP(D$4,$I$6:$K$12,3,FALSE), SIMD2020!R:R,"&gt;"&amp;VLOOKUP(D$4,$I$6:$K$12,2,FALSE))</f>
        <v>4</v>
      </c>
      <c r="E712" s="7">
        <f>(D712/C712)+F712</f>
        <v>0.19047624047619047</v>
      </c>
      <c r="F712" s="3">
        <v>5.0000000000011003E-8</v>
      </c>
    </row>
    <row r="713" spans="1:6" hidden="1">
      <c r="A713" s="3">
        <f>RANK(E713,$E$362:$E$715)</f>
        <v>353</v>
      </c>
      <c r="B713" s="3" t="s">
        <v>14105</v>
      </c>
      <c r="C713" s="3">
        <f>COUNTIF(SIMD2020!E:E,'MMW Analysis'!B713)</f>
        <v>16</v>
      </c>
      <c r="D713" s="3">
        <f>COUNTIFS(SIMD2020!E:E,'MMW Analysis'!B713,SIMD2020!R:R,"&lt;="&amp;VLOOKUP(D$4,$I$6:$K$12,3,FALSE), SIMD2020!R:R,"&gt;"&amp;VLOOKUP(D$4,$I$6:$K$12,2,FALSE))</f>
        <v>0</v>
      </c>
      <c r="E713" s="7">
        <f t="shared" ref="E713:E715" si="6">(D713/C713)+F713</f>
        <v>4.9000000000011E-8</v>
      </c>
      <c r="F713" s="24">
        <v>4.9000000000011E-8</v>
      </c>
    </row>
    <row r="714" spans="1:6" hidden="1">
      <c r="A714" s="3">
        <f>RANK(E714,$E$362:$E$715)</f>
        <v>76</v>
      </c>
      <c r="B714" s="5" t="s">
        <v>14715</v>
      </c>
      <c r="C714" s="3">
        <f>COUNTIF(SIMD2020!E:E,'MMW Analysis'!B714)</f>
        <v>23</v>
      </c>
      <c r="D714" s="3">
        <f>COUNTIFS(SIMD2020!E:E,'MMW Analysis'!B714,SIMD2020!R:R,"&lt;="&amp;VLOOKUP(D$4,$I$6:$K$12,3,FALSE), SIMD2020!R:R,"&gt;"&amp;VLOOKUP(D$4,$I$6:$K$12,2,FALSE))</f>
        <v>8</v>
      </c>
      <c r="E714" s="7">
        <f t="shared" si="6"/>
        <v>0.3478261349565217</v>
      </c>
      <c r="F714" s="24">
        <v>4.8000000000010998E-8</v>
      </c>
    </row>
    <row r="715" spans="1:6" hidden="1">
      <c r="A715" s="3">
        <f>RANK(E715,$E$362:$E$715)</f>
        <v>354</v>
      </c>
      <c r="B715" s="3" t="s">
        <v>14710</v>
      </c>
      <c r="C715" s="3">
        <f>COUNTIF(SIMD2020!E:E,'MMW Analysis'!B715)</f>
        <v>13</v>
      </c>
      <c r="D715" s="3">
        <f>COUNTIFS(SIMD2020!E:E,'MMW Analysis'!B715,SIMD2020!R:R,"&lt;="&amp;VLOOKUP(D$4,$I$6:$K$12,3,FALSE), SIMD2020!R:R,"&gt;"&amp;VLOOKUP(D$4,$I$6:$K$12,2,FALSE))</f>
        <v>0</v>
      </c>
      <c r="E715" s="7">
        <f t="shared" si="6"/>
        <v>4.7000000000011002E-8</v>
      </c>
      <c r="F715" s="24">
        <v>4.7000000000011002E-8</v>
      </c>
    </row>
  </sheetData>
  <sheetProtection sheet="1" autoFilter="0" pivotTables="0"/>
  <mergeCells count="2">
    <mergeCell ref="C3:D3"/>
    <mergeCell ref="B3:B4"/>
  </mergeCells>
  <dataValidations count="3">
    <dataValidation type="list" allowBlank="1" showInputMessage="1" showErrorMessage="1" sqref="C361">
      <formula1>$I$511:$I$516</formula1>
    </dataValidation>
    <dataValidation type="list" allowBlank="1" showInputMessage="1" showErrorMessage="1" sqref="E4">
      <formula1>$L$5:$L$12</formula1>
    </dataValidation>
    <dataValidation type="list" allowBlank="1" showInputMessage="1" showErrorMessage="1" sqref="D4">
      <formula1>$I$6:$I$12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SIMD2020!$H$1:$O$1</xm:f>
          </x14:formula1>
          <xm:sqref>D361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77"/>
  <sheetViews>
    <sheetView zoomScale="85" zoomScaleNormal="85" workbookViewId="0">
      <selection activeCell="B4" sqref="B4"/>
    </sheetView>
  </sheetViews>
  <sheetFormatPr defaultRowHeight="15"/>
  <cols>
    <col min="1" max="1" width="10" bestFit="1" customWidth="1"/>
    <col min="2" max="2" width="38.85546875" customWidth="1"/>
    <col min="3" max="3" width="20.85546875" customWidth="1"/>
    <col min="4" max="4" width="14.42578125" customWidth="1"/>
    <col min="5" max="5" width="28.85546875" customWidth="1"/>
    <col min="6" max="7" width="14.42578125" customWidth="1"/>
  </cols>
  <sheetData>
    <row r="1" spans="1:18">
      <c r="A1" t="s">
        <v>0</v>
      </c>
      <c r="B1" s="2" t="s">
        <v>7035</v>
      </c>
      <c r="C1" s="22" t="s">
        <v>14324</v>
      </c>
      <c r="D1" s="22" t="s">
        <v>13851</v>
      </c>
      <c r="E1" s="22" t="s">
        <v>13852</v>
      </c>
      <c r="F1" s="22" t="s">
        <v>13853</v>
      </c>
      <c r="G1" s="22" t="s">
        <v>13854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14311</v>
      </c>
      <c r="Q1" t="s">
        <v>14312</v>
      </c>
      <c r="R1" t="s">
        <v>14313</v>
      </c>
    </row>
    <row r="2" spans="1:18">
      <c r="A2" t="s">
        <v>9</v>
      </c>
      <c r="B2" t="s">
        <v>7036</v>
      </c>
      <c r="C2" t="s">
        <v>6986</v>
      </c>
      <c r="D2" t="s">
        <v>14325</v>
      </c>
      <c r="E2" t="s">
        <v>13919</v>
      </c>
      <c r="F2" t="s">
        <v>14179</v>
      </c>
      <c r="G2" t="s">
        <v>13855</v>
      </c>
      <c r="H2" s="1">
        <v>4044.5</v>
      </c>
      <c r="I2" s="1">
        <v>3220</v>
      </c>
      <c r="J2" s="1">
        <v>5887</v>
      </c>
      <c r="K2" s="1">
        <v>5174</v>
      </c>
      <c r="L2" s="1">
        <v>4724</v>
      </c>
      <c r="M2" s="1">
        <v>4664</v>
      </c>
      <c r="N2" s="1">
        <v>3248</v>
      </c>
      <c r="O2" s="1">
        <v>4732</v>
      </c>
      <c r="P2">
        <f>ROUNDUP(VLOOKUP(A2,A:O,VLOOKUP('Local Authority Analysis'!$E$4,'Local Authority Analysis'!$M$5:$N$12,2,FALSE)+7,FALSE)/6976,2)</f>
        <v>0.68</v>
      </c>
      <c r="Q2">
        <f>ROUNDUP(VLOOKUP(A2,A:O,VLOOKUP('SPC Analysis'!$E$4,'SPC Analysis'!$M$5:$N$12,2,FALSE)+7,FALSE)/6976,2)</f>
        <v>0.68</v>
      </c>
      <c r="R2">
        <f>ROUNDUP(VLOOKUP(A2,A:O,VLOOKUP('MMW Analysis'!$E$4,'MMW Analysis'!$L$5:$M$12,2,FALSE)+7,FALSE)/6976,2)</f>
        <v>0.68</v>
      </c>
    </row>
    <row r="3" spans="1:18">
      <c r="A3" t="s">
        <v>10</v>
      </c>
      <c r="B3" t="s">
        <v>7037</v>
      </c>
      <c r="C3" t="s">
        <v>6986</v>
      </c>
      <c r="D3" t="s">
        <v>14325</v>
      </c>
      <c r="E3" t="s">
        <v>13919</v>
      </c>
      <c r="F3" t="s">
        <v>14179</v>
      </c>
      <c r="G3" t="s">
        <v>13855</v>
      </c>
      <c r="H3" s="1">
        <v>4675</v>
      </c>
      <c r="I3" s="1">
        <v>4481</v>
      </c>
      <c r="J3" s="1">
        <v>4384</v>
      </c>
      <c r="K3" s="1">
        <v>5051</v>
      </c>
      <c r="L3" s="1">
        <v>2148</v>
      </c>
      <c r="M3" s="1">
        <v>4602</v>
      </c>
      <c r="N3" s="1">
        <v>3486</v>
      </c>
      <c r="O3" s="1">
        <v>4820</v>
      </c>
      <c r="P3">
        <f>ROUNDUP(VLOOKUP(A3,A:O,VLOOKUP('Local Authority Analysis'!$E$4,'Local Authority Analysis'!$M$5:$N$12,2,FALSE)+7,FALSE)/6976,2)</f>
        <v>0.7</v>
      </c>
      <c r="Q3">
        <f>ROUNDUP(VLOOKUP(A3,A:O,VLOOKUP('SPC Analysis'!$E$4,'SPC Analysis'!$M$5:$N$12,2,FALSE)+7,FALSE)/6976,2)</f>
        <v>0.7</v>
      </c>
      <c r="R3">
        <f>ROUNDUP(VLOOKUP(A3,A:O,VLOOKUP('MMW Analysis'!$E$4,'MMW Analysis'!$L$5:$M$12,2,FALSE)+7,FALSE)/6976,2)</f>
        <v>0.7</v>
      </c>
    </row>
    <row r="4" spans="1:18">
      <c r="A4" t="s">
        <v>11</v>
      </c>
      <c r="B4" t="s">
        <v>7038</v>
      </c>
      <c r="C4" t="s">
        <v>6986</v>
      </c>
      <c r="D4" t="s">
        <v>14325</v>
      </c>
      <c r="E4" t="s">
        <v>13919</v>
      </c>
      <c r="F4" t="s">
        <v>14179</v>
      </c>
      <c r="G4" t="s">
        <v>13855</v>
      </c>
      <c r="H4" s="1">
        <v>4785.5</v>
      </c>
      <c r="I4" s="1">
        <v>5110</v>
      </c>
      <c r="J4" s="1">
        <v>5915</v>
      </c>
      <c r="K4" s="1">
        <v>5942</v>
      </c>
      <c r="L4" s="1">
        <v>4200</v>
      </c>
      <c r="M4" s="1">
        <v>4563.5</v>
      </c>
      <c r="N4" s="1">
        <v>5342</v>
      </c>
      <c r="O4" s="1">
        <v>5821</v>
      </c>
      <c r="P4">
        <f>ROUNDUP(VLOOKUP(A4,A:O,VLOOKUP('Local Authority Analysis'!$E$4,'Local Authority Analysis'!$M$5:$N$12,2,FALSE)+7,FALSE)/6976,2)</f>
        <v>0.84</v>
      </c>
      <c r="Q4">
        <f>ROUNDUP(VLOOKUP(A4,A:O,VLOOKUP('SPC Analysis'!$E$4,'SPC Analysis'!$M$5:$N$12,2,FALSE)+7,FALSE)/6976,2)</f>
        <v>0.84</v>
      </c>
      <c r="R4">
        <f>ROUNDUP(VLOOKUP(A4,A:O,VLOOKUP('MMW Analysis'!$E$4,'MMW Analysis'!$L$5:$M$12,2,FALSE)+7,FALSE)/6976,2)</f>
        <v>0.84</v>
      </c>
    </row>
    <row r="5" spans="1:18">
      <c r="A5" t="s">
        <v>12</v>
      </c>
      <c r="B5" t="s">
        <v>7039</v>
      </c>
      <c r="C5" t="s">
        <v>6986</v>
      </c>
      <c r="D5" t="s">
        <v>14325</v>
      </c>
      <c r="E5" t="s">
        <v>13919</v>
      </c>
      <c r="F5" t="s">
        <v>14179</v>
      </c>
      <c r="G5" t="s">
        <v>13855</v>
      </c>
      <c r="H5" s="1">
        <v>3193</v>
      </c>
      <c r="I5" s="1">
        <v>3229</v>
      </c>
      <c r="J5" s="1">
        <v>6401</v>
      </c>
      <c r="K5" s="1">
        <v>3871</v>
      </c>
      <c r="L5" s="1">
        <v>3982</v>
      </c>
      <c r="M5" s="1">
        <v>5626</v>
      </c>
      <c r="N5" s="1">
        <v>4394.5</v>
      </c>
      <c r="O5" s="1">
        <v>4205</v>
      </c>
      <c r="P5">
        <f>ROUNDUP(VLOOKUP(A5,A:O,VLOOKUP('Local Authority Analysis'!$E$4,'Local Authority Analysis'!$M$5:$N$12,2,FALSE)+7,FALSE)/6976,2)</f>
        <v>0.61</v>
      </c>
      <c r="Q5">
        <f>ROUNDUP(VLOOKUP(A5,A:O,VLOOKUP('SPC Analysis'!$E$4,'SPC Analysis'!$M$5:$N$12,2,FALSE)+7,FALSE)/6976,2)</f>
        <v>0.61</v>
      </c>
      <c r="R5">
        <f>ROUNDUP(VLOOKUP(A5,A:O,VLOOKUP('MMW Analysis'!$E$4,'MMW Analysis'!$L$5:$M$12,2,FALSE)+7,FALSE)/6976,2)</f>
        <v>0.61</v>
      </c>
    </row>
    <row r="6" spans="1:18">
      <c r="A6" t="s">
        <v>13</v>
      </c>
      <c r="B6" t="s">
        <v>7040</v>
      </c>
      <c r="C6" t="s">
        <v>6986</v>
      </c>
      <c r="D6" t="s">
        <v>14325</v>
      </c>
      <c r="E6" t="s">
        <v>13919</v>
      </c>
      <c r="F6" t="s">
        <v>14179</v>
      </c>
      <c r="G6" t="s">
        <v>13855</v>
      </c>
      <c r="H6" s="1">
        <v>3305</v>
      </c>
      <c r="I6" s="1">
        <v>3448</v>
      </c>
      <c r="J6" s="1">
        <v>4092</v>
      </c>
      <c r="K6" s="1">
        <v>3049</v>
      </c>
      <c r="L6" s="1">
        <v>5588</v>
      </c>
      <c r="M6" s="1">
        <v>3885</v>
      </c>
      <c r="N6" s="1">
        <v>3736</v>
      </c>
      <c r="O6" s="1">
        <v>3903</v>
      </c>
      <c r="P6">
        <f>ROUNDUP(VLOOKUP(A6,A:O,VLOOKUP('Local Authority Analysis'!$E$4,'Local Authority Analysis'!$M$5:$N$12,2,FALSE)+7,FALSE)/6976,2)</f>
        <v>0.56000000000000005</v>
      </c>
      <c r="Q6">
        <f>ROUNDUP(VLOOKUP(A6,A:O,VLOOKUP('SPC Analysis'!$E$4,'SPC Analysis'!$M$5:$N$12,2,FALSE)+7,FALSE)/6976,2)</f>
        <v>0.56000000000000005</v>
      </c>
      <c r="R6">
        <f>ROUNDUP(VLOOKUP(A6,A:O,VLOOKUP('MMW Analysis'!$E$4,'MMW Analysis'!$L$5:$M$12,2,FALSE)+7,FALSE)/6976,2)</f>
        <v>0.56000000000000005</v>
      </c>
    </row>
    <row r="7" spans="1:18">
      <c r="A7" t="s">
        <v>14</v>
      </c>
      <c r="B7" t="s">
        <v>7041</v>
      </c>
      <c r="C7" t="s">
        <v>6986</v>
      </c>
      <c r="D7" t="s">
        <v>14325</v>
      </c>
      <c r="E7" t="s">
        <v>13919</v>
      </c>
      <c r="F7" t="s">
        <v>14179</v>
      </c>
      <c r="G7" t="s">
        <v>13855</v>
      </c>
      <c r="H7" s="1">
        <v>5356</v>
      </c>
      <c r="I7" s="1">
        <v>5346</v>
      </c>
      <c r="J7" s="1">
        <v>5410</v>
      </c>
      <c r="K7" s="1">
        <v>5783</v>
      </c>
      <c r="L7" s="1">
        <v>4974</v>
      </c>
      <c r="M7" s="1">
        <v>6928</v>
      </c>
      <c r="N7" s="1">
        <v>5924</v>
      </c>
      <c r="O7" s="1">
        <v>6231</v>
      </c>
      <c r="P7">
        <f>ROUNDUP(VLOOKUP(A7,A:O,VLOOKUP('Local Authority Analysis'!$E$4,'Local Authority Analysis'!$M$5:$N$12,2,FALSE)+7,FALSE)/6976,2)</f>
        <v>0.9</v>
      </c>
      <c r="Q7">
        <f>ROUNDUP(VLOOKUP(A7,A:O,VLOOKUP('SPC Analysis'!$E$4,'SPC Analysis'!$M$5:$N$12,2,FALSE)+7,FALSE)/6976,2)</f>
        <v>0.9</v>
      </c>
      <c r="R7">
        <f>ROUNDUP(VLOOKUP(A7,A:O,VLOOKUP('MMW Analysis'!$E$4,'MMW Analysis'!$L$5:$M$12,2,FALSE)+7,FALSE)/6976,2)</f>
        <v>0.9</v>
      </c>
    </row>
    <row r="8" spans="1:18">
      <c r="A8" t="s">
        <v>15</v>
      </c>
      <c r="B8" t="s">
        <v>7042</v>
      </c>
      <c r="C8" t="s">
        <v>6986</v>
      </c>
      <c r="D8" t="s">
        <v>14325</v>
      </c>
      <c r="E8" t="s">
        <v>13919</v>
      </c>
      <c r="F8" t="s">
        <v>14179</v>
      </c>
      <c r="G8" t="s">
        <v>13855</v>
      </c>
      <c r="H8" s="1">
        <v>6269</v>
      </c>
      <c r="I8" s="1">
        <v>6206</v>
      </c>
      <c r="J8" s="1">
        <v>6506</v>
      </c>
      <c r="K8" s="1">
        <v>6586</v>
      </c>
      <c r="L8" s="1">
        <v>547</v>
      </c>
      <c r="M8" s="1">
        <v>4528</v>
      </c>
      <c r="N8" s="1">
        <v>4815</v>
      </c>
      <c r="O8" s="1">
        <v>5690</v>
      </c>
      <c r="P8">
        <f>ROUNDUP(VLOOKUP(A8,A:O,VLOOKUP('Local Authority Analysis'!$E$4,'Local Authority Analysis'!$M$5:$N$12,2,FALSE)+7,FALSE)/6976,2)</f>
        <v>0.82000000000000006</v>
      </c>
      <c r="Q8">
        <f>ROUNDUP(VLOOKUP(A8,A:O,VLOOKUP('SPC Analysis'!$E$4,'SPC Analysis'!$M$5:$N$12,2,FALSE)+7,FALSE)/6976,2)</f>
        <v>0.82000000000000006</v>
      </c>
      <c r="R8">
        <f>ROUNDUP(VLOOKUP(A8,A:O,VLOOKUP('MMW Analysis'!$E$4,'MMW Analysis'!$L$5:$M$12,2,FALSE)+7,FALSE)/6976,2)</f>
        <v>0.82000000000000006</v>
      </c>
    </row>
    <row r="9" spans="1:18">
      <c r="A9" t="s">
        <v>16</v>
      </c>
      <c r="B9" t="s">
        <v>7043</v>
      </c>
      <c r="C9" t="s">
        <v>6986</v>
      </c>
      <c r="D9" t="s">
        <v>14325</v>
      </c>
      <c r="E9" t="s">
        <v>13919</v>
      </c>
      <c r="F9" t="s">
        <v>14179</v>
      </c>
      <c r="G9" t="s">
        <v>13855</v>
      </c>
      <c r="H9" s="1">
        <v>6387</v>
      </c>
      <c r="I9" s="1">
        <v>5695</v>
      </c>
      <c r="J9" s="1">
        <v>6531</v>
      </c>
      <c r="K9" s="1">
        <v>5516</v>
      </c>
      <c r="L9" s="1">
        <v>1490</v>
      </c>
      <c r="M9" s="1">
        <v>6928</v>
      </c>
      <c r="N9" s="1">
        <v>6394</v>
      </c>
      <c r="O9" s="1">
        <v>6120</v>
      </c>
      <c r="P9">
        <f>ROUNDUP(VLOOKUP(A9,A:O,VLOOKUP('Local Authority Analysis'!$E$4,'Local Authority Analysis'!$M$5:$N$12,2,FALSE)+7,FALSE)/6976,2)</f>
        <v>0.88</v>
      </c>
      <c r="Q9">
        <f>ROUNDUP(VLOOKUP(A9,A:O,VLOOKUP('SPC Analysis'!$E$4,'SPC Analysis'!$M$5:$N$12,2,FALSE)+7,FALSE)/6976,2)</f>
        <v>0.88</v>
      </c>
      <c r="R9">
        <f>ROUNDUP(VLOOKUP(A9,A:O,VLOOKUP('MMW Analysis'!$E$4,'MMW Analysis'!$L$5:$M$12,2,FALSE)+7,FALSE)/6976,2)</f>
        <v>0.88</v>
      </c>
    </row>
    <row r="10" spans="1:18">
      <c r="A10" t="s">
        <v>17</v>
      </c>
      <c r="B10" t="s">
        <v>7044</v>
      </c>
      <c r="C10" t="s">
        <v>6986</v>
      </c>
      <c r="D10" t="s">
        <v>14325</v>
      </c>
      <c r="E10" t="s">
        <v>13919</v>
      </c>
      <c r="F10" t="s">
        <v>14179</v>
      </c>
      <c r="G10" t="s">
        <v>13855</v>
      </c>
      <c r="H10" s="1">
        <v>6690</v>
      </c>
      <c r="I10" s="1">
        <v>6658</v>
      </c>
      <c r="J10" s="1">
        <v>6847</v>
      </c>
      <c r="K10" s="1">
        <v>6733</v>
      </c>
      <c r="L10" s="1">
        <v>1858</v>
      </c>
      <c r="M10" s="1">
        <v>5507</v>
      </c>
      <c r="N10" s="1">
        <v>6868</v>
      </c>
      <c r="O10" s="1">
        <v>6711</v>
      </c>
      <c r="P10">
        <f>ROUNDUP(VLOOKUP(A10,A:O,VLOOKUP('Local Authority Analysis'!$E$4,'Local Authority Analysis'!$M$5:$N$12,2,FALSE)+7,FALSE)/6976,2)</f>
        <v>0.97</v>
      </c>
      <c r="Q10">
        <f>ROUNDUP(VLOOKUP(A10,A:O,VLOOKUP('SPC Analysis'!$E$4,'SPC Analysis'!$M$5:$N$12,2,FALSE)+7,FALSE)/6976,2)</f>
        <v>0.97</v>
      </c>
      <c r="R10">
        <f>ROUNDUP(VLOOKUP(A10,A:O,VLOOKUP('MMW Analysis'!$E$4,'MMW Analysis'!$L$5:$M$12,2,FALSE)+7,FALSE)/6976,2)</f>
        <v>0.97</v>
      </c>
    </row>
    <row r="11" spans="1:18">
      <c r="A11" t="s">
        <v>18</v>
      </c>
      <c r="B11" t="s">
        <v>7045</v>
      </c>
      <c r="C11" t="s">
        <v>6986</v>
      </c>
      <c r="D11" t="s">
        <v>14325</v>
      </c>
      <c r="E11" t="s">
        <v>13919</v>
      </c>
      <c r="F11" t="s">
        <v>14179</v>
      </c>
      <c r="G11" t="s">
        <v>13855</v>
      </c>
      <c r="H11" s="1">
        <v>6952.5</v>
      </c>
      <c r="I11" s="1">
        <v>6803</v>
      </c>
      <c r="J11" s="1">
        <v>6838</v>
      </c>
      <c r="K11" s="1">
        <v>6846</v>
      </c>
      <c r="L11" s="1">
        <v>659</v>
      </c>
      <c r="M11" s="1">
        <v>6844</v>
      </c>
      <c r="N11" s="1">
        <v>6174.5</v>
      </c>
      <c r="O11" s="1">
        <v>6363</v>
      </c>
      <c r="P11">
        <f>ROUNDUP(VLOOKUP(A11,A:O,VLOOKUP('Local Authority Analysis'!$E$4,'Local Authority Analysis'!$M$5:$N$12,2,FALSE)+7,FALSE)/6976,2)</f>
        <v>0.92</v>
      </c>
      <c r="Q11">
        <f>ROUNDUP(VLOOKUP(A11,A:O,VLOOKUP('SPC Analysis'!$E$4,'SPC Analysis'!$M$5:$N$12,2,FALSE)+7,FALSE)/6976,2)</f>
        <v>0.92</v>
      </c>
      <c r="R11">
        <f>ROUNDUP(VLOOKUP(A11,A:O,VLOOKUP('MMW Analysis'!$E$4,'MMW Analysis'!$L$5:$M$12,2,FALSE)+7,FALSE)/6976,2)</f>
        <v>0.92</v>
      </c>
    </row>
    <row r="12" spans="1:18">
      <c r="A12" t="s">
        <v>19</v>
      </c>
      <c r="B12" t="s">
        <v>7046</v>
      </c>
      <c r="C12" t="s">
        <v>6986</v>
      </c>
      <c r="D12" t="s">
        <v>14325</v>
      </c>
      <c r="E12" t="s">
        <v>13919</v>
      </c>
      <c r="F12" t="s">
        <v>14179</v>
      </c>
      <c r="G12" t="s">
        <v>13855</v>
      </c>
      <c r="H12" s="1">
        <v>6399</v>
      </c>
      <c r="I12" s="1">
        <v>5542</v>
      </c>
      <c r="J12" s="1">
        <v>6631</v>
      </c>
      <c r="K12" s="1">
        <v>6852</v>
      </c>
      <c r="L12" s="1">
        <v>1037</v>
      </c>
      <c r="M12" s="1">
        <v>4580</v>
      </c>
      <c r="N12" s="1">
        <v>6570</v>
      </c>
      <c r="O12" s="1">
        <v>5962</v>
      </c>
      <c r="P12">
        <f>ROUNDUP(VLOOKUP(A12,A:O,VLOOKUP('Local Authority Analysis'!$E$4,'Local Authority Analysis'!$M$5:$N$12,2,FALSE)+7,FALSE)/6976,2)</f>
        <v>0.86</v>
      </c>
      <c r="Q12">
        <f>ROUNDUP(VLOOKUP(A12,A:O,VLOOKUP('SPC Analysis'!$E$4,'SPC Analysis'!$M$5:$N$12,2,FALSE)+7,FALSE)/6976,2)</f>
        <v>0.86</v>
      </c>
      <c r="R12">
        <f>ROUNDUP(VLOOKUP(A12,A:O,VLOOKUP('MMW Analysis'!$E$4,'MMW Analysis'!$L$5:$M$12,2,FALSE)+7,FALSE)/6976,2)</f>
        <v>0.86</v>
      </c>
    </row>
    <row r="13" spans="1:18">
      <c r="A13" t="s">
        <v>20</v>
      </c>
      <c r="B13" t="s">
        <v>7047</v>
      </c>
      <c r="C13" t="s">
        <v>6986</v>
      </c>
      <c r="D13" t="s">
        <v>14325</v>
      </c>
      <c r="E13" t="s">
        <v>13919</v>
      </c>
      <c r="F13" t="s">
        <v>14179</v>
      </c>
      <c r="G13" t="s">
        <v>13855</v>
      </c>
      <c r="H13" s="1">
        <v>6284.5</v>
      </c>
      <c r="I13" s="1">
        <v>5324</v>
      </c>
      <c r="J13" s="1">
        <v>6704</v>
      </c>
      <c r="K13" s="1">
        <v>6159</v>
      </c>
      <c r="L13" s="1">
        <v>931</v>
      </c>
      <c r="M13" s="1">
        <v>5594</v>
      </c>
      <c r="N13" s="1">
        <v>5892</v>
      </c>
      <c r="O13" s="1">
        <v>5772</v>
      </c>
      <c r="P13">
        <f>ROUNDUP(VLOOKUP(A13,A:O,VLOOKUP('Local Authority Analysis'!$E$4,'Local Authority Analysis'!$M$5:$N$12,2,FALSE)+7,FALSE)/6976,2)</f>
        <v>0.83</v>
      </c>
      <c r="Q13">
        <f>ROUNDUP(VLOOKUP(A13,A:O,VLOOKUP('SPC Analysis'!$E$4,'SPC Analysis'!$M$5:$N$12,2,FALSE)+7,FALSE)/6976,2)</f>
        <v>0.83</v>
      </c>
      <c r="R13">
        <f>ROUNDUP(VLOOKUP(A13,A:O,VLOOKUP('MMW Analysis'!$E$4,'MMW Analysis'!$L$5:$M$12,2,FALSE)+7,FALSE)/6976,2)</f>
        <v>0.83</v>
      </c>
    </row>
    <row r="14" spans="1:18">
      <c r="A14" t="s">
        <v>21</v>
      </c>
      <c r="B14" t="s">
        <v>7048</v>
      </c>
      <c r="C14" t="s">
        <v>6986</v>
      </c>
      <c r="D14" t="s">
        <v>14325</v>
      </c>
      <c r="E14" t="s">
        <v>13919</v>
      </c>
      <c r="F14" t="s">
        <v>14179</v>
      </c>
      <c r="G14" t="s">
        <v>13855</v>
      </c>
      <c r="H14" s="1">
        <v>6808</v>
      </c>
      <c r="I14" s="1">
        <v>6851</v>
      </c>
      <c r="J14" s="1">
        <v>6960</v>
      </c>
      <c r="K14" s="1">
        <v>6919</v>
      </c>
      <c r="L14" s="1">
        <v>1161</v>
      </c>
      <c r="M14" s="1">
        <v>6792</v>
      </c>
      <c r="N14" s="1">
        <v>6960</v>
      </c>
      <c r="O14" s="1">
        <v>6669</v>
      </c>
      <c r="P14">
        <f>ROUNDUP(VLOOKUP(A14,A:O,VLOOKUP('Local Authority Analysis'!$E$4,'Local Authority Analysis'!$M$5:$N$12,2,FALSE)+7,FALSE)/6976,2)</f>
        <v>0.96</v>
      </c>
      <c r="Q14">
        <f>ROUNDUP(VLOOKUP(A14,A:O,VLOOKUP('SPC Analysis'!$E$4,'SPC Analysis'!$M$5:$N$12,2,FALSE)+7,FALSE)/6976,2)</f>
        <v>0.96</v>
      </c>
      <c r="R14">
        <f>ROUNDUP(VLOOKUP(A14,A:O,VLOOKUP('MMW Analysis'!$E$4,'MMW Analysis'!$L$5:$M$12,2,FALSE)+7,FALSE)/6976,2)</f>
        <v>0.96</v>
      </c>
    </row>
    <row r="15" spans="1:18">
      <c r="A15" t="s">
        <v>22</v>
      </c>
      <c r="B15" t="s">
        <v>7049</v>
      </c>
      <c r="C15" t="s">
        <v>6986</v>
      </c>
      <c r="D15" t="s">
        <v>14325</v>
      </c>
      <c r="E15" t="s">
        <v>13919</v>
      </c>
      <c r="F15" t="s">
        <v>14179</v>
      </c>
      <c r="G15" t="s">
        <v>13855</v>
      </c>
      <c r="H15" s="1">
        <v>6400</v>
      </c>
      <c r="I15" s="1">
        <v>6284</v>
      </c>
      <c r="J15" s="1">
        <v>6904</v>
      </c>
      <c r="K15" s="1">
        <v>6776</v>
      </c>
      <c r="L15" s="1">
        <v>938</v>
      </c>
      <c r="M15" s="1">
        <v>5628</v>
      </c>
      <c r="N15" s="1">
        <v>6856</v>
      </c>
      <c r="O15" s="1">
        <v>6223</v>
      </c>
      <c r="P15">
        <f>ROUNDUP(VLOOKUP(A15,A:O,VLOOKUP('Local Authority Analysis'!$E$4,'Local Authority Analysis'!$M$5:$N$12,2,FALSE)+7,FALSE)/6976,2)</f>
        <v>0.9</v>
      </c>
      <c r="Q15">
        <f>ROUNDUP(VLOOKUP(A15,A:O,VLOOKUP('SPC Analysis'!$E$4,'SPC Analysis'!$M$5:$N$12,2,FALSE)+7,FALSE)/6976,2)</f>
        <v>0.9</v>
      </c>
      <c r="R15">
        <f>ROUNDUP(VLOOKUP(A15,A:O,VLOOKUP('MMW Analysis'!$E$4,'MMW Analysis'!$L$5:$M$12,2,FALSE)+7,FALSE)/6976,2)</f>
        <v>0.9</v>
      </c>
    </row>
    <row r="16" spans="1:18">
      <c r="A16" t="s">
        <v>23</v>
      </c>
      <c r="B16" t="s">
        <v>7050</v>
      </c>
      <c r="C16" t="s">
        <v>6986</v>
      </c>
      <c r="D16" t="s">
        <v>14325</v>
      </c>
      <c r="E16" t="s">
        <v>13919</v>
      </c>
      <c r="F16" t="s">
        <v>14179</v>
      </c>
      <c r="G16" t="s">
        <v>13855</v>
      </c>
      <c r="H16" s="1">
        <v>6836.5</v>
      </c>
      <c r="I16" s="1">
        <v>6920</v>
      </c>
      <c r="J16" s="1">
        <v>6965</v>
      </c>
      <c r="K16" s="1">
        <v>6940</v>
      </c>
      <c r="L16" s="1">
        <v>785</v>
      </c>
      <c r="M16" s="1">
        <v>6928</v>
      </c>
      <c r="N16" s="1">
        <v>6825</v>
      </c>
      <c r="O16" s="1">
        <v>6498</v>
      </c>
      <c r="P16">
        <f>ROUNDUP(VLOOKUP(A16,A:O,VLOOKUP('Local Authority Analysis'!$E$4,'Local Authority Analysis'!$M$5:$N$12,2,FALSE)+7,FALSE)/6976,2)</f>
        <v>0.94000000000000006</v>
      </c>
      <c r="Q16">
        <f>ROUNDUP(VLOOKUP(A16,A:O,VLOOKUP('SPC Analysis'!$E$4,'SPC Analysis'!$M$5:$N$12,2,FALSE)+7,FALSE)/6976,2)</f>
        <v>0.94000000000000006</v>
      </c>
      <c r="R16">
        <f>ROUNDUP(VLOOKUP(A16,A:O,VLOOKUP('MMW Analysis'!$E$4,'MMW Analysis'!$L$5:$M$12,2,FALSE)+7,FALSE)/6976,2)</f>
        <v>0.94000000000000006</v>
      </c>
    </row>
    <row r="17" spans="1:18">
      <c r="A17" t="s">
        <v>24</v>
      </c>
      <c r="B17" t="s">
        <v>7051</v>
      </c>
      <c r="C17" t="s">
        <v>6986</v>
      </c>
      <c r="D17" t="s">
        <v>14325</v>
      </c>
      <c r="E17" t="s">
        <v>13919</v>
      </c>
      <c r="F17" t="s">
        <v>14179</v>
      </c>
      <c r="G17" t="s">
        <v>13855</v>
      </c>
      <c r="H17" s="1">
        <v>6947</v>
      </c>
      <c r="I17" s="1">
        <v>6896.5</v>
      </c>
      <c r="J17" s="1">
        <v>6808</v>
      </c>
      <c r="K17" s="1">
        <v>6952</v>
      </c>
      <c r="L17" s="1">
        <v>904</v>
      </c>
      <c r="M17" s="1">
        <v>5889</v>
      </c>
      <c r="N17" s="1">
        <v>6869</v>
      </c>
      <c r="O17" s="1">
        <v>6526</v>
      </c>
      <c r="P17">
        <f>ROUNDUP(VLOOKUP(A17,A:O,VLOOKUP('Local Authority Analysis'!$E$4,'Local Authority Analysis'!$M$5:$N$12,2,FALSE)+7,FALSE)/6976,2)</f>
        <v>0.94000000000000006</v>
      </c>
      <c r="Q17">
        <f>ROUNDUP(VLOOKUP(A17,A:O,VLOOKUP('SPC Analysis'!$E$4,'SPC Analysis'!$M$5:$N$12,2,FALSE)+7,FALSE)/6976,2)</f>
        <v>0.94000000000000006</v>
      </c>
      <c r="R17">
        <f>ROUNDUP(VLOOKUP(A17,A:O,VLOOKUP('MMW Analysis'!$E$4,'MMW Analysis'!$L$5:$M$12,2,FALSE)+7,FALSE)/6976,2)</f>
        <v>0.94000000000000006</v>
      </c>
    </row>
    <row r="18" spans="1:18">
      <c r="A18" t="s">
        <v>25</v>
      </c>
      <c r="B18" t="s">
        <v>7052</v>
      </c>
      <c r="C18" t="s">
        <v>6986</v>
      </c>
      <c r="D18" t="s">
        <v>14325</v>
      </c>
      <c r="E18" t="s">
        <v>13919</v>
      </c>
      <c r="F18" t="s">
        <v>14179</v>
      </c>
      <c r="G18" t="s">
        <v>13855</v>
      </c>
      <c r="H18" s="1">
        <v>6970.5</v>
      </c>
      <c r="I18" s="1">
        <v>6955</v>
      </c>
      <c r="J18" s="1">
        <v>6931</v>
      </c>
      <c r="K18" s="1">
        <v>6930</v>
      </c>
      <c r="L18" s="1">
        <v>1385</v>
      </c>
      <c r="M18" s="1">
        <v>6273</v>
      </c>
      <c r="N18" s="1">
        <v>6841</v>
      </c>
      <c r="O18" s="1">
        <v>6764</v>
      </c>
      <c r="P18">
        <f>ROUNDUP(VLOOKUP(A18,A:O,VLOOKUP('Local Authority Analysis'!$E$4,'Local Authority Analysis'!$M$5:$N$12,2,FALSE)+7,FALSE)/6976,2)</f>
        <v>0.97</v>
      </c>
      <c r="Q18">
        <f>ROUNDUP(VLOOKUP(A18,A:O,VLOOKUP('SPC Analysis'!$E$4,'SPC Analysis'!$M$5:$N$12,2,FALSE)+7,FALSE)/6976,2)</f>
        <v>0.97</v>
      </c>
      <c r="R18">
        <f>ROUNDUP(VLOOKUP(A18,A:O,VLOOKUP('MMW Analysis'!$E$4,'MMW Analysis'!$L$5:$M$12,2,FALSE)+7,FALSE)/6976,2)</f>
        <v>0.97</v>
      </c>
    </row>
    <row r="19" spans="1:18">
      <c r="A19" t="s">
        <v>26</v>
      </c>
      <c r="B19" t="s">
        <v>7053</v>
      </c>
      <c r="C19" t="s">
        <v>6986</v>
      </c>
      <c r="D19" t="s">
        <v>14325</v>
      </c>
      <c r="E19" t="s">
        <v>13919</v>
      </c>
      <c r="F19" t="s">
        <v>14179</v>
      </c>
      <c r="G19" t="s">
        <v>13855</v>
      </c>
      <c r="H19" s="1">
        <v>5851</v>
      </c>
      <c r="I19" s="1">
        <v>6373</v>
      </c>
      <c r="J19" s="1">
        <v>6906</v>
      </c>
      <c r="K19" s="1">
        <v>6423</v>
      </c>
      <c r="L19" s="1">
        <v>2357</v>
      </c>
      <c r="M19" s="1">
        <v>5000</v>
      </c>
      <c r="N19" s="1">
        <v>6581</v>
      </c>
      <c r="O19" s="1">
        <v>6489</v>
      </c>
      <c r="P19">
        <f>ROUNDUP(VLOOKUP(A19,A:O,VLOOKUP('Local Authority Analysis'!$E$4,'Local Authority Analysis'!$M$5:$N$12,2,FALSE)+7,FALSE)/6976,2)</f>
        <v>0.94000000000000006</v>
      </c>
      <c r="Q19">
        <f>ROUNDUP(VLOOKUP(A19,A:O,VLOOKUP('SPC Analysis'!$E$4,'SPC Analysis'!$M$5:$N$12,2,FALSE)+7,FALSE)/6976,2)</f>
        <v>0.94000000000000006</v>
      </c>
      <c r="R19">
        <f>ROUNDUP(VLOOKUP(A19,A:O,VLOOKUP('MMW Analysis'!$E$4,'MMW Analysis'!$L$5:$M$12,2,FALSE)+7,FALSE)/6976,2)</f>
        <v>0.94000000000000006</v>
      </c>
    </row>
    <row r="20" spans="1:18">
      <c r="A20" t="s">
        <v>27</v>
      </c>
      <c r="B20" t="s">
        <v>7054</v>
      </c>
      <c r="C20" t="s">
        <v>6986</v>
      </c>
      <c r="D20" t="s">
        <v>14325</v>
      </c>
      <c r="E20" t="s">
        <v>13919</v>
      </c>
      <c r="F20" t="s">
        <v>14179</v>
      </c>
      <c r="G20" t="s">
        <v>13855</v>
      </c>
      <c r="H20" s="1">
        <v>3199</v>
      </c>
      <c r="I20" s="1">
        <v>2956</v>
      </c>
      <c r="J20" s="1">
        <v>6256</v>
      </c>
      <c r="K20" s="1">
        <v>4161</v>
      </c>
      <c r="L20" s="1">
        <v>3281</v>
      </c>
      <c r="M20" s="1">
        <v>6586</v>
      </c>
      <c r="N20" s="1">
        <v>6240</v>
      </c>
      <c r="O20" s="1">
        <v>4098</v>
      </c>
      <c r="P20">
        <f>ROUNDUP(VLOOKUP(A20,A:O,VLOOKUP('Local Authority Analysis'!$E$4,'Local Authority Analysis'!$M$5:$N$12,2,FALSE)+7,FALSE)/6976,2)</f>
        <v>0.59</v>
      </c>
      <c r="Q20">
        <f>ROUNDUP(VLOOKUP(A20,A:O,VLOOKUP('SPC Analysis'!$E$4,'SPC Analysis'!$M$5:$N$12,2,FALSE)+7,FALSE)/6976,2)</f>
        <v>0.59</v>
      </c>
      <c r="R20">
        <f>ROUNDUP(VLOOKUP(A20,A:O,VLOOKUP('MMW Analysis'!$E$4,'MMW Analysis'!$L$5:$M$12,2,FALSE)+7,FALSE)/6976,2)</f>
        <v>0.59</v>
      </c>
    </row>
    <row r="21" spans="1:18">
      <c r="A21" t="s">
        <v>28</v>
      </c>
      <c r="B21" t="s">
        <v>7055</v>
      </c>
      <c r="C21" t="s">
        <v>6986</v>
      </c>
      <c r="D21" t="s">
        <v>14325</v>
      </c>
      <c r="E21" t="s">
        <v>13919</v>
      </c>
      <c r="F21" t="s">
        <v>14179</v>
      </c>
      <c r="G21" t="s">
        <v>13855</v>
      </c>
      <c r="H21" s="1">
        <v>5496</v>
      </c>
      <c r="I21" s="1">
        <v>5409.5</v>
      </c>
      <c r="J21" s="1">
        <v>6810</v>
      </c>
      <c r="K21" s="1">
        <v>5894</v>
      </c>
      <c r="L21" s="1">
        <v>2432</v>
      </c>
      <c r="M21" s="1">
        <v>5803</v>
      </c>
      <c r="N21" s="1">
        <v>6259.5</v>
      </c>
      <c r="O21" s="1">
        <v>6067</v>
      </c>
      <c r="P21">
        <f>ROUNDUP(VLOOKUP(A21,A:O,VLOOKUP('Local Authority Analysis'!$E$4,'Local Authority Analysis'!$M$5:$N$12,2,FALSE)+7,FALSE)/6976,2)</f>
        <v>0.87</v>
      </c>
      <c r="Q21">
        <f>ROUNDUP(VLOOKUP(A21,A:O,VLOOKUP('SPC Analysis'!$E$4,'SPC Analysis'!$M$5:$N$12,2,FALSE)+7,FALSE)/6976,2)</f>
        <v>0.87</v>
      </c>
      <c r="R21">
        <f>ROUNDUP(VLOOKUP(A21,A:O,VLOOKUP('MMW Analysis'!$E$4,'MMW Analysis'!$L$5:$M$12,2,FALSE)+7,FALSE)/6976,2)</f>
        <v>0.87</v>
      </c>
    </row>
    <row r="22" spans="1:18">
      <c r="A22" t="s">
        <v>29</v>
      </c>
      <c r="B22" t="s">
        <v>7056</v>
      </c>
      <c r="C22" t="s">
        <v>6986</v>
      </c>
      <c r="D22" t="s">
        <v>14326</v>
      </c>
      <c r="E22" t="s">
        <v>14618</v>
      </c>
      <c r="F22" t="s">
        <v>14179</v>
      </c>
      <c r="G22" t="s">
        <v>13855</v>
      </c>
      <c r="H22" s="1">
        <v>3202.5</v>
      </c>
      <c r="I22" s="1">
        <v>3450</v>
      </c>
      <c r="J22" s="1">
        <v>1073</v>
      </c>
      <c r="K22" s="1">
        <v>2897</v>
      </c>
      <c r="L22" s="1">
        <v>1906</v>
      </c>
      <c r="M22" s="1">
        <v>5840</v>
      </c>
      <c r="N22" s="1">
        <v>1454</v>
      </c>
      <c r="O22" s="1">
        <v>2677</v>
      </c>
      <c r="P22">
        <f>ROUNDUP(VLOOKUP(A22,A:O,VLOOKUP('Local Authority Analysis'!$E$4,'Local Authority Analysis'!$M$5:$N$12,2,FALSE)+7,FALSE)/6976,2)</f>
        <v>0.39</v>
      </c>
      <c r="Q22">
        <f>ROUNDUP(VLOOKUP(A22,A:O,VLOOKUP('SPC Analysis'!$E$4,'SPC Analysis'!$M$5:$N$12,2,FALSE)+7,FALSE)/6976,2)</f>
        <v>0.39</v>
      </c>
      <c r="R22">
        <f>ROUNDUP(VLOOKUP(A22,A:O,VLOOKUP('MMW Analysis'!$E$4,'MMW Analysis'!$L$5:$M$12,2,FALSE)+7,FALSE)/6976,2)</f>
        <v>0.39</v>
      </c>
    </row>
    <row r="23" spans="1:18">
      <c r="A23" t="s">
        <v>30</v>
      </c>
      <c r="B23" t="s">
        <v>7057</v>
      </c>
      <c r="C23" t="s">
        <v>6986</v>
      </c>
      <c r="D23" t="s">
        <v>14326</v>
      </c>
      <c r="E23" t="s">
        <v>14618</v>
      </c>
      <c r="F23" t="s">
        <v>14179</v>
      </c>
      <c r="G23" t="s">
        <v>13855</v>
      </c>
      <c r="H23" s="1">
        <v>2220</v>
      </c>
      <c r="I23" s="1">
        <v>2228</v>
      </c>
      <c r="J23" s="1">
        <v>1360</v>
      </c>
      <c r="K23" s="1">
        <v>2072</v>
      </c>
      <c r="L23" s="1">
        <v>2976</v>
      </c>
      <c r="M23" s="1">
        <v>2692</v>
      </c>
      <c r="N23" s="1">
        <v>3235</v>
      </c>
      <c r="O23" s="1">
        <v>2074</v>
      </c>
      <c r="P23">
        <f>ROUNDUP(VLOOKUP(A23,A:O,VLOOKUP('Local Authority Analysis'!$E$4,'Local Authority Analysis'!$M$5:$N$12,2,FALSE)+7,FALSE)/6976,2)</f>
        <v>0.3</v>
      </c>
      <c r="Q23">
        <f>ROUNDUP(VLOOKUP(A23,A:O,VLOOKUP('SPC Analysis'!$E$4,'SPC Analysis'!$M$5:$N$12,2,FALSE)+7,FALSE)/6976,2)</f>
        <v>0.3</v>
      </c>
      <c r="R23">
        <f>ROUNDUP(VLOOKUP(A23,A:O,VLOOKUP('MMW Analysis'!$E$4,'MMW Analysis'!$L$5:$M$12,2,FALSE)+7,FALSE)/6976,2)</f>
        <v>0.3</v>
      </c>
    </row>
    <row r="24" spans="1:18">
      <c r="A24" t="s">
        <v>31</v>
      </c>
      <c r="B24" t="s">
        <v>7058</v>
      </c>
      <c r="C24" t="s">
        <v>6986</v>
      </c>
      <c r="D24" t="s">
        <v>14326</v>
      </c>
      <c r="E24" t="s">
        <v>14618</v>
      </c>
      <c r="F24" t="s">
        <v>14179</v>
      </c>
      <c r="G24" t="s">
        <v>13855</v>
      </c>
      <c r="H24" s="1">
        <v>3854</v>
      </c>
      <c r="I24" s="1">
        <v>4079</v>
      </c>
      <c r="J24" s="1">
        <v>3178</v>
      </c>
      <c r="K24" s="1">
        <v>3285</v>
      </c>
      <c r="L24" s="1">
        <v>3717</v>
      </c>
      <c r="M24" s="1">
        <v>3786</v>
      </c>
      <c r="N24" s="1">
        <v>1723</v>
      </c>
      <c r="O24" s="1">
        <v>3966</v>
      </c>
      <c r="P24">
        <f>ROUNDUP(VLOOKUP(A24,A:O,VLOOKUP('Local Authority Analysis'!$E$4,'Local Authority Analysis'!$M$5:$N$12,2,FALSE)+7,FALSE)/6976,2)</f>
        <v>0.57000000000000006</v>
      </c>
      <c r="Q24">
        <f>ROUNDUP(VLOOKUP(A24,A:O,VLOOKUP('SPC Analysis'!$E$4,'SPC Analysis'!$M$5:$N$12,2,FALSE)+7,FALSE)/6976,2)</f>
        <v>0.57000000000000006</v>
      </c>
      <c r="R24">
        <f>ROUNDUP(VLOOKUP(A24,A:O,VLOOKUP('MMW Analysis'!$E$4,'MMW Analysis'!$L$5:$M$12,2,FALSE)+7,FALSE)/6976,2)</f>
        <v>0.57000000000000006</v>
      </c>
    </row>
    <row r="25" spans="1:18">
      <c r="A25" t="s">
        <v>32</v>
      </c>
      <c r="B25" t="s">
        <v>7059</v>
      </c>
      <c r="C25" t="s">
        <v>6986</v>
      </c>
      <c r="D25" t="s">
        <v>14326</v>
      </c>
      <c r="E25" t="s">
        <v>14618</v>
      </c>
      <c r="F25" t="s">
        <v>14179</v>
      </c>
      <c r="G25" t="s">
        <v>13855</v>
      </c>
      <c r="H25" s="1">
        <v>3980</v>
      </c>
      <c r="I25" s="1">
        <v>4557</v>
      </c>
      <c r="J25" s="1">
        <v>2612</v>
      </c>
      <c r="K25" s="1">
        <v>4117</v>
      </c>
      <c r="L25" s="1">
        <v>3842</v>
      </c>
      <c r="M25" s="1">
        <v>1432</v>
      </c>
      <c r="N25" s="1">
        <v>945</v>
      </c>
      <c r="O25" s="1">
        <v>3901</v>
      </c>
      <c r="P25">
        <f>ROUNDUP(VLOOKUP(A25,A:O,VLOOKUP('Local Authority Analysis'!$E$4,'Local Authority Analysis'!$M$5:$N$12,2,FALSE)+7,FALSE)/6976,2)</f>
        <v>0.56000000000000005</v>
      </c>
      <c r="Q25">
        <f>ROUNDUP(VLOOKUP(A25,A:O,VLOOKUP('SPC Analysis'!$E$4,'SPC Analysis'!$M$5:$N$12,2,FALSE)+7,FALSE)/6976,2)</f>
        <v>0.56000000000000005</v>
      </c>
      <c r="R25">
        <f>ROUNDUP(VLOOKUP(A25,A:O,VLOOKUP('MMW Analysis'!$E$4,'MMW Analysis'!$L$5:$M$12,2,FALSE)+7,FALSE)/6976,2)</f>
        <v>0.56000000000000005</v>
      </c>
    </row>
    <row r="26" spans="1:18">
      <c r="A26" t="s">
        <v>33</v>
      </c>
      <c r="B26" t="s">
        <v>7060</v>
      </c>
      <c r="C26" t="s">
        <v>6986</v>
      </c>
      <c r="D26" t="s">
        <v>14326</v>
      </c>
      <c r="E26" t="s">
        <v>14618</v>
      </c>
      <c r="F26" t="s">
        <v>14179</v>
      </c>
      <c r="G26" t="s">
        <v>13855</v>
      </c>
      <c r="H26" s="1">
        <v>2588</v>
      </c>
      <c r="I26" s="1">
        <v>2360</v>
      </c>
      <c r="J26" s="1">
        <v>1021</v>
      </c>
      <c r="K26" s="1">
        <v>2679</v>
      </c>
      <c r="L26" s="1">
        <v>5745</v>
      </c>
      <c r="M26" s="1">
        <v>2494</v>
      </c>
      <c r="N26" s="1">
        <v>1626.5</v>
      </c>
      <c r="O26" s="1">
        <v>2297</v>
      </c>
      <c r="P26">
        <f>ROUNDUP(VLOOKUP(A26,A:O,VLOOKUP('Local Authority Analysis'!$E$4,'Local Authority Analysis'!$M$5:$N$12,2,FALSE)+7,FALSE)/6976,2)</f>
        <v>0.33</v>
      </c>
      <c r="Q26">
        <f>ROUNDUP(VLOOKUP(A26,A:O,VLOOKUP('SPC Analysis'!$E$4,'SPC Analysis'!$M$5:$N$12,2,FALSE)+7,FALSE)/6976,2)</f>
        <v>0.33</v>
      </c>
      <c r="R26">
        <f>ROUNDUP(VLOOKUP(A26,A:O,VLOOKUP('MMW Analysis'!$E$4,'MMW Analysis'!$L$5:$M$12,2,FALSE)+7,FALSE)/6976,2)</f>
        <v>0.33</v>
      </c>
    </row>
    <row r="27" spans="1:18">
      <c r="A27" t="s">
        <v>34</v>
      </c>
      <c r="B27" t="s">
        <v>7061</v>
      </c>
      <c r="C27" t="s">
        <v>6986</v>
      </c>
      <c r="D27" t="s">
        <v>14326</v>
      </c>
      <c r="E27" t="s">
        <v>14618</v>
      </c>
      <c r="F27" t="s">
        <v>14179</v>
      </c>
      <c r="G27" t="s">
        <v>13855</v>
      </c>
      <c r="H27" s="1">
        <v>2085</v>
      </c>
      <c r="I27" s="1">
        <v>2419</v>
      </c>
      <c r="J27" s="1">
        <v>320</v>
      </c>
      <c r="K27" s="1">
        <v>1933</v>
      </c>
      <c r="L27" s="1">
        <v>5143</v>
      </c>
      <c r="M27" s="1">
        <v>2237</v>
      </c>
      <c r="N27" s="1">
        <v>1122</v>
      </c>
      <c r="O27" s="1">
        <v>1700</v>
      </c>
      <c r="P27">
        <f>ROUNDUP(VLOOKUP(A27,A:O,VLOOKUP('Local Authority Analysis'!$E$4,'Local Authority Analysis'!$M$5:$N$12,2,FALSE)+7,FALSE)/6976,2)</f>
        <v>0.25</v>
      </c>
      <c r="Q27">
        <f>ROUNDUP(VLOOKUP(A27,A:O,VLOOKUP('SPC Analysis'!$E$4,'SPC Analysis'!$M$5:$N$12,2,FALSE)+7,FALSE)/6976,2)</f>
        <v>0.25</v>
      </c>
      <c r="R27">
        <f>ROUNDUP(VLOOKUP(A27,A:O,VLOOKUP('MMW Analysis'!$E$4,'MMW Analysis'!$L$5:$M$12,2,FALSE)+7,FALSE)/6976,2)</f>
        <v>0.25</v>
      </c>
    </row>
    <row r="28" spans="1:18">
      <c r="A28" t="s">
        <v>35</v>
      </c>
      <c r="B28" t="s">
        <v>7062</v>
      </c>
      <c r="C28" t="s">
        <v>6986</v>
      </c>
      <c r="D28" t="s">
        <v>14326</v>
      </c>
      <c r="E28" t="s">
        <v>14618</v>
      </c>
      <c r="F28" t="s">
        <v>14180</v>
      </c>
      <c r="G28" t="s">
        <v>13856</v>
      </c>
      <c r="H28" s="1">
        <v>5177</v>
      </c>
      <c r="I28" s="1">
        <v>5265</v>
      </c>
      <c r="J28" s="1">
        <v>6177</v>
      </c>
      <c r="K28" s="1">
        <v>5684</v>
      </c>
      <c r="L28" s="1">
        <v>3920</v>
      </c>
      <c r="M28" s="1">
        <v>3342</v>
      </c>
      <c r="N28" s="1">
        <v>6110</v>
      </c>
      <c r="O28" s="1">
        <v>5888</v>
      </c>
      <c r="P28">
        <f>ROUNDUP(VLOOKUP(A28,A:O,VLOOKUP('Local Authority Analysis'!$E$4,'Local Authority Analysis'!$M$5:$N$12,2,FALSE)+7,FALSE)/6976,2)</f>
        <v>0.85</v>
      </c>
      <c r="Q28">
        <f>ROUNDUP(VLOOKUP(A28,A:O,VLOOKUP('SPC Analysis'!$E$4,'SPC Analysis'!$M$5:$N$12,2,FALSE)+7,FALSE)/6976,2)</f>
        <v>0.85</v>
      </c>
      <c r="R28">
        <f>ROUNDUP(VLOOKUP(A28,A:O,VLOOKUP('MMW Analysis'!$E$4,'MMW Analysis'!$L$5:$M$12,2,FALSE)+7,FALSE)/6976,2)</f>
        <v>0.85</v>
      </c>
    </row>
    <row r="29" spans="1:18">
      <c r="A29" t="s">
        <v>36</v>
      </c>
      <c r="B29" t="s">
        <v>7063</v>
      </c>
      <c r="C29" t="s">
        <v>6986</v>
      </c>
      <c r="D29" t="s">
        <v>14326</v>
      </c>
      <c r="E29" t="s">
        <v>14618</v>
      </c>
      <c r="F29" t="s">
        <v>14179</v>
      </c>
      <c r="G29" t="s">
        <v>13855</v>
      </c>
      <c r="H29" s="1">
        <v>6719</v>
      </c>
      <c r="I29" s="1">
        <v>6361</v>
      </c>
      <c r="J29" s="1">
        <v>6781</v>
      </c>
      <c r="K29" s="1">
        <v>6790</v>
      </c>
      <c r="L29" s="1">
        <v>3089</v>
      </c>
      <c r="M29" s="1">
        <v>4095</v>
      </c>
      <c r="N29" s="1">
        <v>6946</v>
      </c>
      <c r="O29" s="1">
        <v>6791</v>
      </c>
      <c r="P29">
        <f>ROUNDUP(VLOOKUP(A29,A:O,VLOOKUP('Local Authority Analysis'!$E$4,'Local Authority Analysis'!$M$5:$N$12,2,FALSE)+7,FALSE)/6976,2)</f>
        <v>0.98</v>
      </c>
      <c r="Q29">
        <f>ROUNDUP(VLOOKUP(A29,A:O,VLOOKUP('SPC Analysis'!$E$4,'SPC Analysis'!$M$5:$N$12,2,FALSE)+7,FALSE)/6976,2)</f>
        <v>0.98</v>
      </c>
      <c r="R29">
        <f>ROUNDUP(VLOOKUP(A29,A:O,VLOOKUP('MMW Analysis'!$E$4,'MMW Analysis'!$L$5:$M$12,2,FALSE)+7,FALSE)/6976,2)</f>
        <v>0.98</v>
      </c>
    </row>
    <row r="30" spans="1:18">
      <c r="A30" t="s">
        <v>37</v>
      </c>
      <c r="B30" t="s">
        <v>7064</v>
      </c>
      <c r="C30" t="s">
        <v>6986</v>
      </c>
      <c r="D30" t="s">
        <v>14326</v>
      </c>
      <c r="E30" t="s">
        <v>14618</v>
      </c>
      <c r="F30" t="s">
        <v>14180</v>
      </c>
      <c r="G30" t="s">
        <v>13856</v>
      </c>
      <c r="H30" s="1">
        <v>6498</v>
      </c>
      <c r="I30" s="1">
        <v>6616</v>
      </c>
      <c r="J30" s="1">
        <v>6588</v>
      </c>
      <c r="K30" s="1">
        <v>6760</v>
      </c>
      <c r="L30" s="1">
        <v>4158</v>
      </c>
      <c r="M30" s="1">
        <v>3383</v>
      </c>
      <c r="N30" s="1">
        <v>6168</v>
      </c>
      <c r="O30" s="1">
        <v>6832</v>
      </c>
      <c r="P30">
        <f>ROUNDUP(VLOOKUP(A30,A:O,VLOOKUP('Local Authority Analysis'!$E$4,'Local Authority Analysis'!$M$5:$N$12,2,FALSE)+7,FALSE)/6976,2)</f>
        <v>0.98</v>
      </c>
      <c r="Q30">
        <f>ROUNDUP(VLOOKUP(A30,A:O,VLOOKUP('SPC Analysis'!$E$4,'SPC Analysis'!$M$5:$N$12,2,FALSE)+7,FALSE)/6976,2)</f>
        <v>0.98</v>
      </c>
      <c r="R30">
        <f>ROUNDUP(VLOOKUP(A30,A:O,VLOOKUP('MMW Analysis'!$E$4,'MMW Analysis'!$L$5:$M$12,2,FALSE)+7,FALSE)/6976,2)</f>
        <v>0.98</v>
      </c>
    </row>
    <row r="31" spans="1:18">
      <c r="A31" t="s">
        <v>38</v>
      </c>
      <c r="B31" t="s">
        <v>7065</v>
      </c>
      <c r="C31" t="s">
        <v>6986</v>
      </c>
      <c r="D31" t="s">
        <v>14326</v>
      </c>
      <c r="E31" t="s">
        <v>14618</v>
      </c>
      <c r="F31" t="s">
        <v>14180</v>
      </c>
      <c r="G31" t="s">
        <v>13856</v>
      </c>
      <c r="H31" s="1">
        <v>6413</v>
      </c>
      <c r="I31" s="1">
        <v>6081</v>
      </c>
      <c r="J31" s="1">
        <v>6174</v>
      </c>
      <c r="K31" s="1">
        <v>6633</v>
      </c>
      <c r="L31" s="1">
        <v>5586</v>
      </c>
      <c r="M31" s="1">
        <v>4257</v>
      </c>
      <c r="N31" s="1">
        <v>2839</v>
      </c>
      <c r="O31" s="1">
        <v>6775</v>
      </c>
      <c r="P31">
        <f>ROUNDUP(VLOOKUP(A31,A:O,VLOOKUP('Local Authority Analysis'!$E$4,'Local Authority Analysis'!$M$5:$N$12,2,FALSE)+7,FALSE)/6976,2)</f>
        <v>0.98</v>
      </c>
      <c r="Q31">
        <f>ROUNDUP(VLOOKUP(A31,A:O,VLOOKUP('SPC Analysis'!$E$4,'SPC Analysis'!$M$5:$N$12,2,FALSE)+7,FALSE)/6976,2)</f>
        <v>0.98</v>
      </c>
      <c r="R31">
        <f>ROUNDUP(VLOOKUP(A31,A:O,VLOOKUP('MMW Analysis'!$E$4,'MMW Analysis'!$L$5:$M$12,2,FALSE)+7,FALSE)/6976,2)</f>
        <v>0.98</v>
      </c>
    </row>
    <row r="32" spans="1:18">
      <c r="A32" t="s">
        <v>39</v>
      </c>
      <c r="B32" t="s">
        <v>7066</v>
      </c>
      <c r="C32" t="s">
        <v>6986</v>
      </c>
      <c r="D32" t="s">
        <v>14326</v>
      </c>
      <c r="E32" t="s">
        <v>14618</v>
      </c>
      <c r="F32" t="s">
        <v>14180</v>
      </c>
      <c r="G32" t="s">
        <v>13856</v>
      </c>
      <c r="H32" s="1">
        <v>5827</v>
      </c>
      <c r="I32" s="1">
        <v>5383</v>
      </c>
      <c r="J32" s="1">
        <v>4874</v>
      </c>
      <c r="K32" s="1">
        <v>5967</v>
      </c>
      <c r="L32" s="1">
        <v>5925</v>
      </c>
      <c r="M32" s="1">
        <v>1729</v>
      </c>
      <c r="N32" s="1">
        <v>1197</v>
      </c>
      <c r="O32" s="1">
        <v>5811</v>
      </c>
      <c r="P32">
        <f>ROUNDUP(VLOOKUP(A32,A:O,VLOOKUP('Local Authority Analysis'!$E$4,'Local Authority Analysis'!$M$5:$N$12,2,FALSE)+7,FALSE)/6976,2)</f>
        <v>0.84</v>
      </c>
      <c r="Q32">
        <f>ROUNDUP(VLOOKUP(A32,A:O,VLOOKUP('SPC Analysis'!$E$4,'SPC Analysis'!$M$5:$N$12,2,FALSE)+7,FALSE)/6976,2)</f>
        <v>0.84</v>
      </c>
      <c r="R32">
        <f>ROUNDUP(VLOOKUP(A32,A:O,VLOOKUP('MMW Analysis'!$E$4,'MMW Analysis'!$L$5:$M$12,2,FALSE)+7,FALSE)/6976,2)</f>
        <v>0.84</v>
      </c>
    </row>
    <row r="33" spans="1:18">
      <c r="A33" t="s">
        <v>40</v>
      </c>
      <c r="B33" t="s">
        <v>7067</v>
      </c>
      <c r="C33" t="s">
        <v>6986</v>
      </c>
      <c r="D33" t="s">
        <v>14326</v>
      </c>
      <c r="E33" t="s">
        <v>14618</v>
      </c>
      <c r="F33" t="s">
        <v>14179</v>
      </c>
      <c r="G33" t="s">
        <v>13855</v>
      </c>
      <c r="H33" s="1">
        <v>6550</v>
      </c>
      <c r="I33" s="1">
        <v>6758</v>
      </c>
      <c r="J33" s="1">
        <v>6845</v>
      </c>
      <c r="K33" s="1">
        <v>5227</v>
      </c>
      <c r="L33" s="1">
        <v>2127</v>
      </c>
      <c r="M33" s="1">
        <v>6866</v>
      </c>
      <c r="N33" s="1">
        <v>6398</v>
      </c>
      <c r="O33" s="1">
        <v>6631</v>
      </c>
      <c r="P33">
        <f>ROUNDUP(VLOOKUP(A33,A:O,VLOOKUP('Local Authority Analysis'!$E$4,'Local Authority Analysis'!$M$5:$N$12,2,FALSE)+7,FALSE)/6976,2)</f>
        <v>0.96</v>
      </c>
      <c r="Q33">
        <f>ROUNDUP(VLOOKUP(A33,A:O,VLOOKUP('SPC Analysis'!$E$4,'SPC Analysis'!$M$5:$N$12,2,FALSE)+7,FALSE)/6976,2)</f>
        <v>0.96</v>
      </c>
      <c r="R33">
        <f>ROUNDUP(VLOOKUP(A33,A:O,VLOOKUP('MMW Analysis'!$E$4,'MMW Analysis'!$L$5:$M$12,2,FALSE)+7,FALSE)/6976,2)</f>
        <v>0.96</v>
      </c>
    </row>
    <row r="34" spans="1:18">
      <c r="A34" t="s">
        <v>41</v>
      </c>
      <c r="B34" t="s">
        <v>7068</v>
      </c>
      <c r="C34" t="s">
        <v>6986</v>
      </c>
      <c r="D34" t="s">
        <v>14326</v>
      </c>
      <c r="E34" t="s">
        <v>14618</v>
      </c>
      <c r="F34" t="s">
        <v>14179</v>
      </c>
      <c r="G34" t="s">
        <v>13855</v>
      </c>
      <c r="H34" s="1">
        <v>6684</v>
      </c>
      <c r="I34" s="1">
        <v>6391</v>
      </c>
      <c r="J34" s="1">
        <v>6537</v>
      </c>
      <c r="K34" s="1">
        <v>6474</v>
      </c>
      <c r="L34" s="1">
        <v>1286</v>
      </c>
      <c r="M34" s="1">
        <v>6731</v>
      </c>
      <c r="N34" s="1">
        <v>6461.5</v>
      </c>
      <c r="O34" s="1">
        <v>6453</v>
      </c>
      <c r="P34">
        <f>ROUNDUP(VLOOKUP(A34,A:O,VLOOKUP('Local Authority Analysis'!$E$4,'Local Authority Analysis'!$M$5:$N$12,2,FALSE)+7,FALSE)/6976,2)</f>
        <v>0.93</v>
      </c>
      <c r="Q34">
        <f>ROUNDUP(VLOOKUP(A34,A:O,VLOOKUP('SPC Analysis'!$E$4,'SPC Analysis'!$M$5:$N$12,2,FALSE)+7,FALSE)/6976,2)</f>
        <v>0.93</v>
      </c>
      <c r="R34">
        <f>ROUNDUP(VLOOKUP(A34,A:O,VLOOKUP('MMW Analysis'!$E$4,'MMW Analysis'!$L$5:$M$12,2,FALSE)+7,FALSE)/6976,2)</f>
        <v>0.93</v>
      </c>
    </row>
    <row r="35" spans="1:18">
      <c r="A35" t="s">
        <v>42</v>
      </c>
      <c r="B35" t="s">
        <v>7069</v>
      </c>
      <c r="C35" t="s">
        <v>6986</v>
      </c>
      <c r="D35" t="s">
        <v>14326</v>
      </c>
      <c r="E35" t="s">
        <v>14618</v>
      </c>
      <c r="F35" t="s">
        <v>14179</v>
      </c>
      <c r="G35" t="s">
        <v>13855</v>
      </c>
      <c r="H35" s="1">
        <v>6155</v>
      </c>
      <c r="I35" s="1">
        <v>6109</v>
      </c>
      <c r="J35" s="1">
        <v>6757</v>
      </c>
      <c r="K35" s="1">
        <v>6374</v>
      </c>
      <c r="L35" s="1">
        <v>3394</v>
      </c>
      <c r="M35" s="1">
        <v>5867</v>
      </c>
      <c r="N35" s="1">
        <v>6328</v>
      </c>
      <c r="O35" s="1">
        <v>6700</v>
      </c>
      <c r="P35">
        <f>ROUNDUP(VLOOKUP(A35,A:O,VLOOKUP('Local Authority Analysis'!$E$4,'Local Authority Analysis'!$M$5:$N$12,2,FALSE)+7,FALSE)/6976,2)</f>
        <v>0.97</v>
      </c>
      <c r="Q35">
        <f>ROUNDUP(VLOOKUP(A35,A:O,VLOOKUP('SPC Analysis'!$E$4,'SPC Analysis'!$M$5:$N$12,2,FALSE)+7,FALSE)/6976,2)</f>
        <v>0.97</v>
      </c>
      <c r="R35">
        <f>ROUNDUP(VLOOKUP(A35,A:O,VLOOKUP('MMW Analysis'!$E$4,'MMW Analysis'!$L$5:$M$12,2,FALSE)+7,FALSE)/6976,2)</f>
        <v>0.97</v>
      </c>
    </row>
    <row r="36" spans="1:18">
      <c r="A36" t="s">
        <v>43</v>
      </c>
      <c r="B36" t="s">
        <v>7070</v>
      </c>
      <c r="C36" t="s">
        <v>6986</v>
      </c>
      <c r="D36" t="s">
        <v>14326</v>
      </c>
      <c r="E36" t="s">
        <v>14618</v>
      </c>
      <c r="F36" t="s">
        <v>14179</v>
      </c>
      <c r="G36" t="s">
        <v>13855</v>
      </c>
      <c r="H36" s="1">
        <v>6537</v>
      </c>
      <c r="I36" s="1">
        <v>5795</v>
      </c>
      <c r="J36" s="1">
        <v>6561</v>
      </c>
      <c r="K36" s="1">
        <v>6597</v>
      </c>
      <c r="L36" s="1">
        <v>2417</v>
      </c>
      <c r="M36" s="1">
        <v>5378</v>
      </c>
      <c r="N36" s="1">
        <v>4761</v>
      </c>
      <c r="O36" s="1">
        <v>6492</v>
      </c>
      <c r="P36">
        <f>ROUNDUP(VLOOKUP(A36,A:O,VLOOKUP('Local Authority Analysis'!$E$4,'Local Authority Analysis'!$M$5:$N$12,2,FALSE)+7,FALSE)/6976,2)</f>
        <v>0.94000000000000006</v>
      </c>
      <c r="Q36">
        <f>ROUNDUP(VLOOKUP(A36,A:O,VLOOKUP('SPC Analysis'!$E$4,'SPC Analysis'!$M$5:$N$12,2,FALSE)+7,FALSE)/6976,2)</f>
        <v>0.94000000000000006</v>
      </c>
      <c r="R36">
        <f>ROUNDUP(VLOOKUP(A36,A:O,VLOOKUP('MMW Analysis'!$E$4,'MMW Analysis'!$L$5:$M$12,2,FALSE)+7,FALSE)/6976,2)</f>
        <v>0.94000000000000006</v>
      </c>
    </row>
    <row r="37" spans="1:18">
      <c r="A37" t="s">
        <v>44</v>
      </c>
      <c r="B37" t="s">
        <v>7071</v>
      </c>
      <c r="C37" t="s">
        <v>6986</v>
      </c>
      <c r="D37" t="s">
        <v>14326</v>
      </c>
      <c r="E37" t="s">
        <v>14618</v>
      </c>
      <c r="F37" t="s">
        <v>14179</v>
      </c>
      <c r="G37" t="s">
        <v>13855</v>
      </c>
      <c r="H37" s="1">
        <v>5499</v>
      </c>
      <c r="I37" s="1">
        <v>5861</v>
      </c>
      <c r="J37" s="1">
        <v>6878</v>
      </c>
      <c r="K37" s="1">
        <v>5596</v>
      </c>
      <c r="L37" s="1">
        <v>3887</v>
      </c>
      <c r="M37" s="1">
        <v>6463</v>
      </c>
      <c r="N37" s="1">
        <v>6619</v>
      </c>
      <c r="O37" s="1">
        <v>6472</v>
      </c>
      <c r="P37">
        <f>ROUNDUP(VLOOKUP(A37,A:O,VLOOKUP('Local Authority Analysis'!$E$4,'Local Authority Analysis'!$M$5:$N$12,2,FALSE)+7,FALSE)/6976,2)</f>
        <v>0.93</v>
      </c>
      <c r="Q37">
        <f>ROUNDUP(VLOOKUP(A37,A:O,VLOOKUP('SPC Analysis'!$E$4,'SPC Analysis'!$M$5:$N$12,2,FALSE)+7,FALSE)/6976,2)</f>
        <v>0.93</v>
      </c>
      <c r="R37">
        <f>ROUNDUP(VLOOKUP(A37,A:O,VLOOKUP('MMW Analysis'!$E$4,'MMW Analysis'!$L$5:$M$12,2,FALSE)+7,FALSE)/6976,2)</f>
        <v>0.93</v>
      </c>
    </row>
    <row r="38" spans="1:18">
      <c r="A38" t="s">
        <v>45</v>
      </c>
      <c r="B38" t="s">
        <v>7072</v>
      </c>
      <c r="C38" t="s">
        <v>6986</v>
      </c>
      <c r="D38" t="s">
        <v>14327</v>
      </c>
      <c r="E38" t="s">
        <v>14619</v>
      </c>
      <c r="F38" t="s">
        <v>14179</v>
      </c>
      <c r="G38" t="s">
        <v>13855</v>
      </c>
      <c r="H38" s="1">
        <v>6829</v>
      </c>
      <c r="I38" s="1">
        <v>6611</v>
      </c>
      <c r="J38" s="1">
        <v>6535</v>
      </c>
      <c r="K38" s="1">
        <v>6667</v>
      </c>
      <c r="L38" s="1">
        <v>2069</v>
      </c>
      <c r="M38" s="1">
        <v>5703</v>
      </c>
      <c r="N38" s="1">
        <v>6239</v>
      </c>
      <c r="O38" s="1">
        <v>6742</v>
      </c>
      <c r="P38">
        <f>ROUNDUP(VLOOKUP(A38,A:O,VLOOKUP('Local Authority Analysis'!$E$4,'Local Authority Analysis'!$M$5:$N$12,2,FALSE)+7,FALSE)/6976,2)</f>
        <v>0.97</v>
      </c>
      <c r="Q38">
        <f>ROUNDUP(VLOOKUP(A38,A:O,VLOOKUP('SPC Analysis'!$E$4,'SPC Analysis'!$M$5:$N$12,2,FALSE)+7,FALSE)/6976,2)</f>
        <v>0.97</v>
      </c>
      <c r="R38">
        <f>ROUNDUP(VLOOKUP(A38,A:O,VLOOKUP('MMW Analysis'!$E$4,'MMW Analysis'!$L$5:$M$12,2,FALSE)+7,FALSE)/6976,2)</f>
        <v>0.97</v>
      </c>
    </row>
    <row r="39" spans="1:18">
      <c r="A39" t="s">
        <v>46</v>
      </c>
      <c r="B39" t="s">
        <v>7073</v>
      </c>
      <c r="C39" t="s">
        <v>6986</v>
      </c>
      <c r="D39" t="s">
        <v>14326</v>
      </c>
      <c r="E39" t="s">
        <v>14618</v>
      </c>
      <c r="F39" t="s">
        <v>14179</v>
      </c>
      <c r="G39" t="s">
        <v>13855</v>
      </c>
      <c r="H39" s="1">
        <v>6538.5</v>
      </c>
      <c r="I39" s="1">
        <v>6493</v>
      </c>
      <c r="J39" s="1">
        <v>6676</v>
      </c>
      <c r="K39" s="1">
        <v>5682</v>
      </c>
      <c r="L39" s="1">
        <v>2700</v>
      </c>
      <c r="M39" s="1">
        <v>6928</v>
      </c>
      <c r="N39" s="1">
        <v>6900</v>
      </c>
      <c r="O39" s="1">
        <v>6737</v>
      </c>
      <c r="P39">
        <f>ROUNDUP(VLOOKUP(A39,A:O,VLOOKUP('Local Authority Analysis'!$E$4,'Local Authority Analysis'!$M$5:$N$12,2,FALSE)+7,FALSE)/6976,2)</f>
        <v>0.97</v>
      </c>
      <c r="Q39">
        <f>ROUNDUP(VLOOKUP(A39,A:O,VLOOKUP('SPC Analysis'!$E$4,'SPC Analysis'!$M$5:$N$12,2,FALSE)+7,FALSE)/6976,2)</f>
        <v>0.97</v>
      </c>
      <c r="R39">
        <f>ROUNDUP(VLOOKUP(A39,A:O,VLOOKUP('MMW Analysis'!$E$4,'MMW Analysis'!$L$5:$M$12,2,FALSE)+7,FALSE)/6976,2)</f>
        <v>0.97</v>
      </c>
    </row>
    <row r="40" spans="1:18">
      <c r="A40" t="s">
        <v>47</v>
      </c>
      <c r="B40" t="s">
        <v>7074</v>
      </c>
      <c r="C40" t="s">
        <v>6986</v>
      </c>
      <c r="D40" t="s">
        <v>14327</v>
      </c>
      <c r="E40" t="s">
        <v>14619</v>
      </c>
      <c r="F40" t="s">
        <v>14179</v>
      </c>
      <c r="G40" t="s">
        <v>13855</v>
      </c>
      <c r="H40" s="1">
        <v>6677</v>
      </c>
      <c r="I40" s="1">
        <v>6927</v>
      </c>
      <c r="J40" s="1">
        <v>6534</v>
      </c>
      <c r="K40" s="1">
        <v>6511</v>
      </c>
      <c r="L40" s="1">
        <v>4316</v>
      </c>
      <c r="M40" s="1">
        <v>6663</v>
      </c>
      <c r="N40" s="1">
        <v>3379.5</v>
      </c>
      <c r="O40" s="1">
        <v>6936</v>
      </c>
      <c r="P40">
        <f>ROUNDUP(VLOOKUP(A40,A:O,VLOOKUP('Local Authority Analysis'!$E$4,'Local Authority Analysis'!$M$5:$N$12,2,FALSE)+7,FALSE)/6976,2)</f>
        <v>1</v>
      </c>
      <c r="Q40">
        <f>ROUNDUP(VLOOKUP(A40,A:O,VLOOKUP('SPC Analysis'!$E$4,'SPC Analysis'!$M$5:$N$12,2,FALSE)+7,FALSE)/6976,2)</f>
        <v>1</v>
      </c>
      <c r="R40">
        <f>ROUNDUP(VLOOKUP(A40,A:O,VLOOKUP('MMW Analysis'!$E$4,'MMW Analysis'!$L$5:$M$12,2,FALSE)+7,FALSE)/6976,2)</f>
        <v>1</v>
      </c>
    </row>
    <row r="41" spans="1:18">
      <c r="A41" t="s">
        <v>48</v>
      </c>
      <c r="B41" t="s">
        <v>7075</v>
      </c>
      <c r="C41" t="s">
        <v>6986</v>
      </c>
      <c r="D41" t="s">
        <v>14326</v>
      </c>
      <c r="E41" t="s">
        <v>14618</v>
      </c>
      <c r="F41" t="s">
        <v>14179</v>
      </c>
      <c r="G41" t="s">
        <v>13855</v>
      </c>
      <c r="H41" s="1">
        <v>6250</v>
      </c>
      <c r="I41" s="1">
        <v>5967</v>
      </c>
      <c r="J41" s="1">
        <v>6408</v>
      </c>
      <c r="K41" s="1">
        <v>6012</v>
      </c>
      <c r="L41" s="1">
        <v>4572</v>
      </c>
      <c r="M41" s="1">
        <v>3834</v>
      </c>
      <c r="N41" s="1">
        <v>4757</v>
      </c>
      <c r="O41" s="1">
        <v>6609</v>
      </c>
      <c r="P41">
        <f>ROUNDUP(VLOOKUP(A41,A:O,VLOOKUP('Local Authority Analysis'!$E$4,'Local Authority Analysis'!$M$5:$N$12,2,FALSE)+7,FALSE)/6976,2)</f>
        <v>0.95</v>
      </c>
      <c r="Q41">
        <f>ROUNDUP(VLOOKUP(A41,A:O,VLOOKUP('SPC Analysis'!$E$4,'SPC Analysis'!$M$5:$N$12,2,FALSE)+7,FALSE)/6976,2)</f>
        <v>0.95</v>
      </c>
      <c r="R41">
        <f>ROUNDUP(VLOOKUP(A41,A:O,VLOOKUP('MMW Analysis'!$E$4,'MMW Analysis'!$L$5:$M$12,2,FALSE)+7,FALSE)/6976,2)</f>
        <v>0.95</v>
      </c>
    </row>
    <row r="42" spans="1:18">
      <c r="A42" t="s">
        <v>49</v>
      </c>
      <c r="B42" t="s">
        <v>7076</v>
      </c>
      <c r="C42" t="s">
        <v>6986</v>
      </c>
      <c r="D42" t="s">
        <v>14327</v>
      </c>
      <c r="E42" t="s">
        <v>14619</v>
      </c>
      <c r="F42" t="s">
        <v>14179</v>
      </c>
      <c r="G42" t="s">
        <v>13855</v>
      </c>
      <c r="H42" s="1">
        <v>6635</v>
      </c>
      <c r="I42" s="1">
        <v>5953</v>
      </c>
      <c r="J42" s="1">
        <v>6966</v>
      </c>
      <c r="K42" s="1">
        <v>6305</v>
      </c>
      <c r="L42" s="1">
        <v>6399</v>
      </c>
      <c r="M42" s="1">
        <v>6928</v>
      </c>
      <c r="N42" s="1">
        <v>6799</v>
      </c>
      <c r="O42" s="1">
        <v>6948</v>
      </c>
      <c r="P42">
        <f>ROUNDUP(VLOOKUP(A42,A:O,VLOOKUP('Local Authority Analysis'!$E$4,'Local Authority Analysis'!$M$5:$N$12,2,FALSE)+7,FALSE)/6976,2)</f>
        <v>1</v>
      </c>
      <c r="Q42">
        <f>ROUNDUP(VLOOKUP(A42,A:O,VLOOKUP('SPC Analysis'!$E$4,'SPC Analysis'!$M$5:$N$12,2,FALSE)+7,FALSE)/6976,2)</f>
        <v>1</v>
      </c>
      <c r="R42">
        <f>ROUNDUP(VLOOKUP(A42,A:O,VLOOKUP('MMW Analysis'!$E$4,'MMW Analysis'!$L$5:$M$12,2,FALSE)+7,FALSE)/6976,2)</f>
        <v>1</v>
      </c>
    </row>
    <row r="43" spans="1:18">
      <c r="A43" t="s">
        <v>50</v>
      </c>
      <c r="B43" t="s">
        <v>7077</v>
      </c>
      <c r="C43" t="s">
        <v>6986</v>
      </c>
      <c r="D43" t="s">
        <v>14327</v>
      </c>
      <c r="E43" t="s">
        <v>14619</v>
      </c>
      <c r="F43" t="s">
        <v>14179</v>
      </c>
      <c r="G43" t="s">
        <v>13855</v>
      </c>
      <c r="H43" s="1">
        <v>3953</v>
      </c>
      <c r="I43" s="1">
        <v>3752</v>
      </c>
      <c r="J43" s="1">
        <v>6395</v>
      </c>
      <c r="K43" s="1">
        <v>4381</v>
      </c>
      <c r="L43" s="1">
        <v>661</v>
      </c>
      <c r="M43" s="1">
        <v>2085</v>
      </c>
      <c r="N43" s="1">
        <v>4090</v>
      </c>
      <c r="O43" s="1">
        <v>3774</v>
      </c>
      <c r="P43">
        <f>ROUNDUP(VLOOKUP(A43,A:O,VLOOKUP('Local Authority Analysis'!$E$4,'Local Authority Analysis'!$M$5:$N$12,2,FALSE)+7,FALSE)/6976,2)</f>
        <v>0.55000000000000004</v>
      </c>
      <c r="Q43">
        <f>ROUNDUP(VLOOKUP(A43,A:O,VLOOKUP('SPC Analysis'!$E$4,'SPC Analysis'!$M$5:$N$12,2,FALSE)+7,FALSE)/6976,2)</f>
        <v>0.55000000000000004</v>
      </c>
      <c r="R43">
        <f>ROUNDUP(VLOOKUP(A43,A:O,VLOOKUP('MMW Analysis'!$E$4,'MMW Analysis'!$L$5:$M$12,2,FALSE)+7,FALSE)/6976,2)</f>
        <v>0.55000000000000004</v>
      </c>
    </row>
    <row r="44" spans="1:18">
      <c r="A44" t="s">
        <v>51</v>
      </c>
      <c r="B44" t="s">
        <v>7078</v>
      </c>
      <c r="C44" t="s">
        <v>6986</v>
      </c>
      <c r="D44" t="s">
        <v>14327</v>
      </c>
      <c r="E44" t="s">
        <v>14619</v>
      </c>
      <c r="F44" t="s">
        <v>14179</v>
      </c>
      <c r="G44" t="s">
        <v>13855</v>
      </c>
      <c r="H44" s="1">
        <v>6493</v>
      </c>
      <c r="I44" s="1">
        <v>6264</v>
      </c>
      <c r="J44" s="1">
        <v>6765</v>
      </c>
      <c r="K44" s="1">
        <v>6698</v>
      </c>
      <c r="L44" s="1">
        <v>1259</v>
      </c>
      <c r="M44" s="1">
        <v>6928</v>
      </c>
      <c r="N44" s="1">
        <v>6499</v>
      </c>
      <c r="O44" s="1">
        <v>6417</v>
      </c>
      <c r="P44">
        <f>ROUNDUP(VLOOKUP(A44,A:O,VLOOKUP('Local Authority Analysis'!$E$4,'Local Authority Analysis'!$M$5:$N$12,2,FALSE)+7,FALSE)/6976,2)</f>
        <v>0.92</v>
      </c>
      <c r="Q44">
        <f>ROUNDUP(VLOOKUP(A44,A:O,VLOOKUP('SPC Analysis'!$E$4,'SPC Analysis'!$M$5:$N$12,2,FALSE)+7,FALSE)/6976,2)</f>
        <v>0.92</v>
      </c>
      <c r="R44">
        <f>ROUNDUP(VLOOKUP(A44,A:O,VLOOKUP('MMW Analysis'!$E$4,'MMW Analysis'!$L$5:$M$12,2,FALSE)+7,FALSE)/6976,2)</f>
        <v>0.92</v>
      </c>
    </row>
    <row r="45" spans="1:18">
      <c r="A45" t="s">
        <v>52</v>
      </c>
      <c r="B45" t="s">
        <v>7079</v>
      </c>
      <c r="C45" t="s">
        <v>6986</v>
      </c>
      <c r="D45" t="s">
        <v>14327</v>
      </c>
      <c r="E45" t="s">
        <v>14619</v>
      </c>
      <c r="F45" t="s">
        <v>14179</v>
      </c>
      <c r="G45" t="s">
        <v>13855</v>
      </c>
      <c r="H45" s="1">
        <v>6901</v>
      </c>
      <c r="I45" s="1">
        <v>6827</v>
      </c>
      <c r="J45" s="1">
        <v>6819</v>
      </c>
      <c r="K45" s="1">
        <v>6466</v>
      </c>
      <c r="L45" s="1">
        <v>2363</v>
      </c>
      <c r="M45" s="1">
        <v>5084</v>
      </c>
      <c r="N45" s="1">
        <v>6004</v>
      </c>
      <c r="O45" s="1">
        <v>6821</v>
      </c>
      <c r="P45">
        <f>ROUNDUP(VLOOKUP(A45,A:O,VLOOKUP('Local Authority Analysis'!$E$4,'Local Authority Analysis'!$M$5:$N$12,2,FALSE)+7,FALSE)/6976,2)</f>
        <v>0.98</v>
      </c>
      <c r="Q45">
        <f>ROUNDUP(VLOOKUP(A45,A:O,VLOOKUP('SPC Analysis'!$E$4,'SPC Analysis'!$M$5:$N$12,2,FALSE)+7,FALSE)/6976,2)</f>
        <v>0.98</v>
      </c>
      <c r="R45">
        <f>ROUNDUP(VLOOKUP(A45,A:O,VLOOKUP('MMW Analysis'!$E$4,'MMW Analysis'!$L$5:$M$12,2,FALSE)+7,FALSE)/6976,2)</f>
        <v>0.98</v>
      </c>
    </row>
    <row r="46" spans="1:18">
      <c r="A46" t="s">
        <v>53</v>
      </c>
      <c r="B46" t="s">
        <v>7080</v>
      </c>
      <c r="C46" t="s">
        <v>6986</v>
      </c>
      <c r="D46" t="s">
        <v>14327</v>
      </c>
      <c r="E46" t="s">
        <v>14619</v>
      </c>
      <c r="F46" t="s">
        <v>14179</v>
      </c>
      <c r="G46" t="s">
        <v>13855</v>
      </c>
      <c r="H46" s="1">
        <v>6839</v>
      </c>
      <c r="I46" s="1">
        <v>6706</v>
      </c>
      <c r="J46" s="1">
        <v>6963</v>
      </c>
      <c r="K46" s="1">
        <v>6378</v>
      </c>
      <c r="L46" s="1">
        <v>2008</v>
      </c>
      <c r="M46" s="1">
        <v>5324</v>
      </c>
      <c r="N46" s="1">
        <v>6585</v>
      </c>
      <c r="O46" s="1">
        <v>6749</v>
      </c>
      <c r="P46">
        <f>ROUNDUP(VLOOKUP(A46,A:O,VLOOKUP('Local Authority Analysis'!$E$4,'Local Authority Analysis'!$M$5:$N$12,2,FALSE)+7,FALSE)/6976,2)</f>
        <v>0.97</v>
      </c>
      <c r="Q46">
        <f>ROUNDUP(VLOOKUP(A46,A:O,VLOOKUP('SPC Analysis'!$E$4,'SPC Analysis'!$M$5:$N$12,2,FALSE)+7,FALSE)/6976,2)</f>
        <v>0.97</v>
      </c>
      <c r="R46">
        <f>ROUNDUP(VLOOKUP(A46,A:O,VLOOKUP('MMW Analysis'!$E$4,'MMW Analysis'!$L$5:$M$12,2,FALSE)+7,FALSE)/6976,2)</f>
        <v>0.97</v>
      </c>
    </row>
    <row r="47" spans="1:18">
      <c r="A47" t="s">
        <v>54</v>
      </c>
      <c r="B47" t="s">
        <v>7081</v>
      </c>
      <c r="C47" t="s">
        <v>6986</v>
      </c>
      <c r="D47" t="s">
        <v>14327</v>
      </c>
      <c r="E47" t="s">
        <v>14619</v>
      </c>
      <c r="F47" t="s">
        <v>14179</v>
      </c>
      <c r="G47" t="s">
        <v>13855</v>
      </c>
      <c r="H47" s="1">
        <v>1815</v>
      </c>
      <c r="I47" s="1">
        <v>999</v>
      </c>
      <c r="J47" s="1">
        <v>3550</v>
      </c>
      <c r="K47" s="1">
        <v>2047</v>
      </c>
      <c r="L47" s="1">
        <v>1754</v>
      </c>
      <c r="M47" s="1">
        <v>523</v>
      </c>
      <c r="N47" s="1">
        <v>1502</v>
      </c>
      <c r="O47" s="1">
        <v>1475</v>
      </c>
      <c r="P47">
        <f>ROUNDUP(VLOOKUP(A47,A:O,VLOOKUP('Local Authority Analysis'!$E$4,'Local Authority Analysis'!$M$5:$N$12,2,FALSE)+7,FALSE)/6976,2)</f>
        <v>0.22</v>
      </c>
      <c r="Q47">
        <f>ROUNDUP(VLOOKUP(A47,A:O,VLOOKUP('SPC Analysis'!$E$4,'SPC Analysis'!$M$5:$N$12,2,FALSE)+7,FALSE)/6976,2)</f>
        <v>0.22</v>
      </c>
      <c r="R47">
        <f>ROUNDUP(VLOOKUP(A47,A:O,VLOOKUP('MMW Analysis'!$E$4,'MMW Analysis'!$L$5:$M$12,2,FALSE)+7,FALSE)/6976,2)</f>
        <v>0.22</v>
      </c>
    </row>
    <row r="48" spans="1:18">
      <c r="A48" t="s">
        <v>55</v>
      </c>
      <c r="B48" t="s">
        <v>7082</v>
      </c>
      <c r="C48" t="s">
        <v>6986</v>
      </c>
      <c r="D48" t="s">
        <v>14327</v>
      </c>
      <c r="E48" t="s">
        <v>14619</v>
      </c>
      <c r="F48" t="s">
        <v>14179</v>
      </c>
      <c r="G48" t="s">
        <v>13855</v>
      </c>
      <c r="H48" s="1">
        <v>5949</v>
      </c>
      <c r="I48" s="1">
        <v>6124</v>
      </c>
      <c r="J48" s="1">
        <v>5534</v>
      </c>
      <c r="K48" s="1">
        <v>6688</v>
      </c>
      <c r="L48" s="1">
        <v>1694</v>
      </c>
      <c r="M48" s="1">
        <v>5052</v>
      </c>
      <c r="N48" s="1">
        <v>6637</v>
      </c>
      <c r="O48" s="1">
        <v>6121</v>
      </c>
      <c r="P48">
        <f>ROUNDUP(VLOOKUP(A48,A:O,VLOOKUP('Local Authority Analysis'!$E$4,'Local Authority Analysis'!$M$5:$N$12,2,FALSE)+7,FALSE)/6976,2)</f>
        <v>0.88</v>
      </c>
      <c r="Q48">
        <f>ROUNDUP(VLOOKUP(A48,A:O,VLOOKUP('SPC Analysis'!$E$4,'SPC Analysis'!$M$5:$N$12,2,FALSE)+7,FALSE)/6976,2)</f>
        <v>0.88</v>
      </c>
      <c r="R48">
        <f>ROUNDUP(VLOOKUP(A48,A:O,VLOOKUP('MMW Analysis'!$E$4,'MMW Analysis'!$L$5:$M$12,2,FALSE)+7,FALSE)/6976,2)</f>
        <v>0.88</v>
      </c>
    </row>
    <row r="49" spans="1:18">
      <c r="A49" t="s">
        <v>56</v>
      </c>
      <c r="B49" t="s">
        <v>7083</v>
      </c>
      <c r="C49" t="s">
        <v>6986</v>
      </c>
      <c r="D49" t="s">
        <v>14327</v>
      </c>
      <c r="E49" t="s">
        <v>14619</v>
      </c>
      <c r="F49" t="s">
        <v>14179</v>
      </c>
      <c r="G49" t="s">
        <v>13855</v>
      </c>
      <c r="H49" s="1">
        <v>4918</v>
      </c>
      <c r="I49" s="1">
        <v>4719</v>
      </c>
      <c r="J49" s="1">
        <v>5829</v>
      </c>
      <c r="K49" s="1">
        <v>4149</v>
      </c>
      <c r="L49" s="1">
        <v>2781</v>
      </c>
      <c r="M49" s="1">
        <v>4687</v>
      </c>
      <c r="N49" s="1">
        <v>4628</v>
      </c>
      <c r="O49" s="1">
        <v>5199</v>
      </c>
      <c r="P49">
        <f>ROUNDUP(VLOOKUP(A49,A:O,VLOOKUP('Local Authority Analysis'!$E$4,'Local Authority Analysis'!$M$5:$N$12,2,FALSE)+7,FALSE)/6976,2)</f>
        <v>0.75</v>
      </c>
      <c r="Q49">
        <f>ROUNDUP(VLOOKUP(A49,A:O,VLOOKUP('SPC Analysis'!$E$4,'SPC Analysis'!$M$5:$N$12,2,FALSE)+7,FALSE)/6976,2)</f>
        <v>0.75</v>
      </c>
      <c r="R49">
        <f>ROUNDUP(VLOOKUP(A49,A:O,VLOOKUP('MMW Analysis'!$E$4,'MMW Analysis'!$L$5:$M$12,2,FALSE)+7,FALSE)/6976,2)</f>
        <v>0.75</v>
      </c>
    </row>
    <row r="50" spans="1:18">
      <c r="A50" t="s">
        <v>57</v>
      </c>
      <c r="B50" t="s">
        <v>7084</v>
      </c>
      <c r="C50" t="s">
        <v>6986</v>
      </c>
      <c r="D50" t="s">
        <v>14328</v>
      </c>
      <c r="E50" t="s">
        <v>14620</v>
      </c>
      <c r="F50" t="s">
        <v>14181</v>
      </c>
      <c r="G50" t="s">
        <v>13857</v>
      </c>
      <c r="H50" s="1">
        <v>3536</v>
      </c>
      <c r="I50" s="1">
        <v>3857</v>
      </c>
      <c r="J50" s="1">
        <v>4216</v>
      </c>
      <c r="K50" s="1">
        <v>4396</v>
      </c>
      <c r="L50" s="1">
        <v>4460</v>
      </c>
      <c r="M50" s="1">
        <v>923</v>
      </c>
      <c r="N50" s="1">
        <v>2235</v>
      </c>
      <c r="O50" s="1">
        <v>3929</v>
      </c>
      <c r="P50">
        <f>ROUNDUP(VLOOKUP(A50,A:O,VLOOKUP('Local Authority Analysis'!$E$4,'Local Authority Analysis'!$M$5:$N$12,2,FALSE)+7,FALSE)/6976,2)</f>
        <v>0.57000000000000006</v>
      </c>
      <c r="Q50">
        <f>ROUNDUP(VLOOKUP(A50,A:O,VLOOKUP('SPC Analysis'!$E$4,'SPC Analysis'!$M$5:$N$12,2,FALSE)+7,FALSE)/6976,2)</f>
        <v>0.57000000000000006</v>
      </c>
      <c r="R50">
        <f>ROUNDUP(VLOOKUP(A50,A:O,VLOOKUP('MMW Analysis'!$E$4,'MMW Analysis'!$L$5:$M$12,2,FALSE)+7,FALSE)/6976,2)</f>
        <v>0.57000000000000006</v>
      </c>
    </row>
    <row r="51" spans="1:18">
      <c r="A51" t="s">
        <v>58</v>
      </c>
      <c r="B51" t="s">
        <v>7085</v>
      </c>
      <c r="C51" t="s">
        <v>6986</v>
      </c>
      <c r="D51" t="s">
        <v>14328</v>
      </c>
      <c r="E51" t="s">
        <v>14620</v>
      </c>
      <c r="F51" t="s">
        <v>14181</v>
      </c>
      <c r="G51" t="s">
        <v>13857</v>
      </c>
      <c r="H51" s="1">
        <v>2942</v>
      </c>
      <c r="I51" s="1">
        <v>1432</v>
      </c>
      <c r="J51" s="1">
        <v>2039</v>
      </c>
      <c r="K51" s="1">
        <v>1362</v>
      </c>
      <c r="L51" s="1">
        <v>2597</v>
      </c>
      <c r="M51" s="1">
        <v>463</v>
      </c>
      <c r="N51" s="1">
        <v>1067</v>
      </c>
      <c r="O51" s="1">
        <v>1715</v>
      </c>
      <c r="P51">
        <f>ROUNDUP(VLOOKUP(A51,A:O,VLOOKUP('Local Authority Analysis'!$E$4,'Local Authority Analysis'!$M$5:$N$12,2,FALSE)+7,FALSE)/6976,2)</f>
        <v>0.25</v>
      </c>
      <c r="Q51">
        <f>ROUNDUP(VLOOKUP(A51,A:O,VLOOKUP('SPC Analysis'!$E$4,'SPC Analysis'!$M$5:$N$12,2,FALSE)+7,FALSE)/6976,2)</f>
        <v>0.25</v>
      </c>
      <c r="R51">
        <f>ROUNDUP(VLOOKUP(A51,A:O,VLOOKUP('MMW Analysis'!$E$4,'MMW Analysis'!$L$5:$M$12,2,FALSE)+7,FALSE)/6976,2)</f>
        <v>0.25</v>
      </c>
    </row>
    <row r="52" spans="1:18">
      <c r="A52" t="s">
        <v>59</v>
      </c>
      <c r="B52" t="s">
        <v>7086</v>
      </c>
      <c r="C52" t="s">
        <v>6986</v>
      </c>
      <c r="D52" t="s">
        <v>14328</v>
      </c>
      <c r="E52" t="s">
        <v>14620</v>
      </c>
      <c r="F52" t="s">
        <v>14181</v>
      </c>
      <c r="G52" t="s">
        <v>13857</v>
      </c>
      <c r="H52" s="1">
        <v>1971</v>
      </c>
      <c r="I52" s="1">
        <v>1937</v>
      </c>
      <c r="J52" s="1">
        <v>3187</v>
      </c>
      <c r="K52" s="1">
        <v>2261</v>
      </c>
      <c r="L52" s="1">
        <v>4613</v>
      </c>
      <c r="M52" s="1">
        <v>2882</v>
      </c>
      <c r="N52" s="1">
        <v>1660</v>
      </c>
      <c r="O52" s="1">
        <v>2264</v>
      </c>
      <c r="P52">
        <f>ROUNDUP(VLOOKUP(A52,A:O,VLOOKUP('Local Authority Analysis'!$E$4,'Local Authority Analysis'!$M$5:$N$12,2,FALSE)+7,FALSE)/6976,2)</f>
        <v>0.33</v>
      </c>
      <c r="Q52">
        <f>ROUNDUP(VLOOKUP(A52,A:O,VLOOKUP('SPC Analysis'!$E$4,'SPC Analysis'!$M$5:$N$12,2,FALSE)+7,FALSE)/6976,2)</f>
        <v>0.33</v>
      </c>
      <c r="R52">
        <f>ROUNDUP(VLOOKUP(A52,A:O,VLOOKUP('MMW Analysis'!$E$4,'MMW Analysis'!$L$5:$M$12,2,FALSE)+7,FALSE)/6976,2)</f>
        <v>0.33</v>
      </c>
    </row>
    <row r="53" spans="1:18">
      <c r="A53" t="s">
        <v>60</v>
      </c>
      <c r="B53" t="s">
        <v>7087</v>
      </c>
      <c r="C53" t="s">
        <v>6986</v>
      </c>
      <c r="D53" t="s">
        <v>14328</v>
      </c>
      <c r="E53" t="s">
        <v>14620</v>
      </c>
      <c r="F53" t="s">
        <v>14181</v>
      </c>
      <c r="G53" t="s">
        <v>13857</v>
      </c>
      <c r="H53" s="1">
        <v>1833</v>
      </c>
      <c r="I53" s="1">
        <v>1328</v>
      </c>
      <c r="J53" s="1">
        <v>1680</v>
      </c>
      <c r="K53" s="1">
        <v>1076</v>
      </c>
      <c r="L53" s="1">
        <v>1835</v>
      </c>
      <c r="M53" s="1">
        <v>3052</v>
      </c>
      <c r="N53" s="1">
        <v>2323</v>
      </c>
      <c r="O53" s="1">
        <v>1445</v>
      </c>
      <c r="P53">
        <f>ROUNDUP(VLOOKUP(A53,A:O,VLOOKUP('Local Authority Analysis'!$E$4,'Local Authority Analysis'!$M$5:$N$12,2,FALSE)+7,FALSE)/6976,2)</f>
        <v>0.21000000000000002</v>
      </c>
      <c r="Q53">
        <f>ROUNDUP(VLOOKUP(A53,A:O,VLOOKUP('SPC Analysis'!$E$4,'SPC Analysis'!$M$5:$N$12,2,FALSE)+7,FALSE)/6976,2)</f>
        <v>0.21000000000000002</v>
      </c>
      <c r="R53">
        <f>ROUNDUP(VLOOKUP(A53,A:O,VLOOKUP('MMW Analysis'!$E$4,'MMW Analysis'!$L$5:$M$12,2,FALSE)+7,FALSE)/6976,2)</f>
        <v>0.21000000000000002</v>
      </c>
    </row>
    <row r="54" spans="1:18">
      <c r="A54" t="s">
        <v>61</v>
      </c>
      <c r="B54" t="s">
        <v>7088</v>
      </c>
      <c r="C54" t="s">
        <v>6986</v>
      </c>
      <c r="D54" t="s">
        <v>14329</v>
      </c>
      <c r="E54" t="s">
        <v>14621</v>
      </c>
      <c r="F54" t="s">
        <v>14180</v>
      </c>
      <c r="G54" t="s">
        <v>13856</v>
      </c>
      <c r="H54" s="1">
        <v>6364</v>
      </c>
      <c r="I54" s="1">
        <v>6023.5</v>
      </c>
      <c r="J54" s="1">
        <v>6707</v>
      </c>
      <c r="K54" s="1">
        <v>6490</v>
      </c>
      <c r="L54" s="1">
        <v>6316</v>
      </c>
      <c r="M54" s="1">
        <v>4134</v>
      </c>
      <c r="N54" s="1">
        <v>2751</v>
      </c>
      <c r="O54" s="1">
        <v>6826</v>
      </c>
      <c r="P54">
        <f>ROUNDUP(VLOOKUP(A54,A:O,VLOOKUP('Local Authority Analysis'!$E$4,'Local Authority Analysis'!$M$5:$N$12,2,FALSE)+7,FALSE)/6976,2)</f>
        <v>0.98</v>
      </c>
      <c r="Q54">
        <f>ROUNDUP(VLOOKUP(A54,A:O,VLOOKUP('SPC Analysis'!$E$4,'SPC Analysis'!$M$5:$N$12,2,FALSE)+7,FALSE)/6976,2)</f>
        <v>0.98</v>
      </c>
      <c r="R54">
        <f>ROUNDUP(VLOOKUP(A54,A:O,VLOOKUP('MMW Analysis'!$E$4,'MMW Analysis'!$L$5:$M$12,2,FALSE)+7,FALSE)/6976,2)</f>
        <v>0.98</v>
      </c>
    </row>
    <row r="55" spans="1:18">
      <c r="A55" t="s">
        <v>62</v>
      </c>
      <c r="B55" t="s">
        <v>7089</v>
      </c>
      <c r="C55" t="s">
        <v>6986</v>
      </c>
      <c r="D55" t="s">
        <v>14327</v>
      </c>
      <c r="E55" t="s">
        <v>14619</v>
      </c>
      <c r="F55" t="s">
        <v>14180</v>
      </c>
      <c r="G55" t="s">
        <v>13856</v>
      </c>
      <c r="H55" s="1">
        <v>6745</v>
      </c>
      <c r="I55" s="1">
        <v>6749</v>
      </c>
      <c r="J55" s="1">
        <v>6918</v>
      </c>
      <c r="K55" s="1">
        <v>6845</v>
      </c>
      <c r="L55" s="1">
        <v>6569</v>
      </c>
      <c r="M55" s="1">
        <v>4464</v>
      </c>
      <c r="N55" s="1">
        <v>5199</v>
      </c>
      <c r="O55" s="1">
        <v>6972</v>
      </c>
      <c r="P55">
        <f>ROUNDUP(VLOOKUP(A55,A:O,VLOOKUP('Local Authority Analysis'!$E$4,'Local Authority Analysis'!$M$5:$N$12,2,FALSE)+7,FALSE)/6976,2)</f>
        <v>1</v>
      </c>
      <c r="Q55">
        <f>ROUNDUP(VLOOKUP(A55,A:O,VLOOKUP('SPC Analysis'!$E$4,'SPC Analysis'!$M$5:$N$12,2,FALSE)+7,FALSE)/6976,2)</f>
        <v>1</v>
      </c>
      <c r="R55">
        <f>ROUNDUP(VLOOKUP(A55,A:O,VLOOKUP('MMW Analysis'!$E$4,'MMW Analysis'!$L$5:$M$12,2,FALSE)+7,FALSE)/6976,2)</f>
        <v>1</v>
      </c>
    </row>
    <row r="56" spans="1:18">
      <c r="A56" t="s">
        <v>63</v>
      </c>
      <c r="B56" t="s">
        <v>7090</v>
      </c>
      <c r="C56" t="s">
        <v>6986</v>
      </c>
      <c r="D56" t="s">
        <v>14329</v>
      </c>
      <c r="E56" t="s">
        <v>14621</v>
      </c>
      <c r="F56" t="s">
        <v>14180</v>
      </c>
      <c r="G56" t="s">
        <v>13856</v>
      </c>
      <c r="H56" s="1">
        <v>6483</v>
      </c>
      <c r="I56" s="1">
        <v>6817</v>
      </c>
      <c r="J56" s="1">
        <v>6720</v>
      </c>
      <c r="K56" s="1">
        <v>6048</v>
      </c>
      <c r="L56" s="1">
        <v>6116</v>
      </c>
      <c r="M56" s="1">
        <v>5547</v>
      </c>
      <c r="N56" s="1">
        <v>5876</v>
      </c>
      <c r="O56" s="1">
        <v>6952</v>
      </c>
      <c r="P56">
        <f>ROUNDUP(VLOOKUP(A56,A:O,VLOOKUP('Local Authority Analysis'!$E$4,'Local Authority Analysis'!$M$5:$N$12,2,FALSE)+7,FALSE)/6976,2)</f>
        <v>1</v>
      </c>
      <c r="Q56">
        <f>ROUNDUP(VLOOKUP(A56,A:O,VLOOKUP('SPC Analysis'!$E$4,'SPC Analysis'!$M$5:$N$12,2,FALSE)+7,FALSE)/6976,2)</f>
        <v>1</v>
      </c>
      <c r="R56">
        <f>ROUNDUP(VLOOKUP(A56,A:O,VLOOKUP('MMW Analysis'!$E$4,'MMW Analysis'!$L$5:$M$12,2,FALSE)+7,FALSE)/6976,2)</f>
        <v>1</v>
      </c>
    </row>
    <row r="57" spans="1:18">
      <c r="A57" t="s">
        <v>64</v>
      </c>
      <c r="B57" t="s">
        <v>7091</v>
      </c>
      <c r="C57" t="s">
        <v>6986</v>
      </c>
      <c r="D57" t="s">
        <v>14329</v>
      </c>
      <c r="E57" t="s">
        <v>14621</v>
      </c>
      <c r="F57" t="s">
        <v>14180</v>
      </c>
      <c r="G57" t="s">
        <v>13856</v>
      </c>
      <c r="H57" s="1">
        <v>6874</v>
      </c>
      <c r="I57" s="1">
        <v>6873</v>
      </c>
      <c r="J57" s="1">
        <v>6629</v>
      </c>
      <c r="K57" s="1">
        <v>6714</v>
      </c>
      <c r="L57" s="1">
        <v>6844</v>
      </c>
      <c r="M57" s="1">
        <v>3906</v>
      </c>
      <c r="N57" s="1">
        <v>6509</v>
      </c>
      <c r="O57" s="1">
        <v>6974</v>
      </c>
      <c r="P57">
        <f>ROUNDUP(VLOOKUP(A57,A:O,VLOOKUP('Local Authority Analysis'!$E$4,'Local Authority Analysis'!$M$5:$N$12,2,FALSE)+7,FALSE)/6976,2)</f>
        <v>1</v>
      </c>
      <c r="Q57">
        <f>ROUNDUP(VLOOKUP(A57,A:O,VLOOKUP('SPC Analysis'!$E$4,'SPC Analysis'!$M$5:$N$12,2,FALSE)+7,FALSE)/6976,2)</f>
        <v>1</v>
      </c>
      <c r="R57">
        <f>ROUNDUP(VLOOKUP(A57,A:O,VLOOKUP('MMW Analysis'!$E$4,'MMW Analysis'!$L$5:$M$12,2,FALSE)+7,FALSE)/6976,2)</f>
        <v>1</v>
      </c>
    </row>
    <row r="58" spans="1:18">
      <c r="A58" t="s">
        <v>65</v>
      </c>
      <c r="B58" t="s">
        <v>7092</v>
      </c>
      <c r="C58" t="s">
        <v>6986</v>
      </c>
      <c r="D58" t="s">
        <v>14329</v>
      </c>
      <c r="E58" t="s">
        <v>14621</v>
      </c>
      <c r="F58" t="s">
        <v>14180</v>
      </c>
      <c r="G58" t="s">
        <v>13856</v>
      </c>
      <c r="H58" s="1">
        <v>4520</v>
      </c>
      <c r="I58" s="1">
        <v>3514</v>
      </c>
      <c r="J58" s="1">
        <v>5671</v>
      </c>
      <c r="K58" s="1">
        <v>4127</v>
      </c>
      <c r="L58" s="1">
        <v>3680</v>
      </c>
      <c r="M58" s="1">
        <v>4252</v>
      </c>
      <c r="N58" s="1">
        <v>4177.5</v>
      </c>
      <c r="O58" s="1">
        <v>4716</v>
      </c>
      <c r="P58">
        <f>ROUNDUP(VLOOKUP(A58,A:O,VLOOKUP('Local Authority Analysis'!$E$4,'Local Authority Analysis'!$M$5:$N$12,2,FALSE)+7,FALSE)/6976,2)</f>
        <v>0.68</v>
      </c>
      <c r="Q58">
        <f>ROUNDUP(VLOOKUP(A58,A:O,VLOOKUP('SPC Analysis'!$E$4,'SPC Analysis'!$M$5:$N$12,2,FALSE)+7,FALSE)/6976,2)</f>
        <v>0.68</v>
      </c>
      <c r="R58">
        <f>ROUNDUP(VLOOKUP(A58,A:O,VLOOKUP('MMW Analysis'!$E$4,'MMW Analysis'!$L$5:$M$12,2,FALSE)+7,FALSE)/6976,2)</f>
        <v>0.68</v>
      </c>
    </row>
    <row r="59" spans="1:18">
      <c r="A59" t="s">
        <v>66</v>
      </c>
      <c r="B59" t="s">
        <v>7093</v>
      </c>
      <c r="C59" t="s">
        <v>6986</v>
      </c>
      <c r="D59" t="s">
        <v>14329</v>
      </c>
      <c r="E59" t="s">
        <v>14621</v>
      </c>
      <c r="F59" t="s">
        <v>14180</v>
      </c>
      <c r="G59" t="s">
        <v>13856</v>
      </c>
      <c r="H59" s="1">
        <v>5459.5</v>
      </c>
      <c r="I59" s="1">
        <v>4939</v>
      </c>
      <c r="J59" s="1">
        <v>6349</v>
      </c>
      <c r="K59" s="1">
        <v>4954</v>
      </c>
      <c r="L59" s="1">
        <v>5453</v>
      </c>
      <c r="M59" s="1">
        <v>90</v>
      </c>
      <c r="N59" s="1">
        <v>2829</v>
      </c>
      <c r="O59" s="1">
        <v>4994</v>
      </c>
      <c r="P59">
        <f>ROUNDUP(VLOOKUP(A59,A:O,VLOOKUP('Local Authority Analysis'!$E$4,'Local Authority Analysis'!$M$5:$N$12,2,FALSE)+7,FALSE)/6976,2)</f>
        <v>0.72</v>
      </c>
      <c r="Q59">
        <f>ROUNDUP(VLOOKUP(A59,A:O,VLOOKUP('SPC Analysis'!$E$4,'SPC Analysis'!$M$5:$N$12,2,FALSE)+7,FALSE)/6976,2)</f>
        <v>0.72</v>
      </c>
      <c r="R59">
        <f>ROUNDUP(VLOOKUP(A59,A:O,VLOOKUP('MMW Analysis'!$E$4,'MMW Analysis'!$L$5:$M$12,2,FALSE)+7,FALSE)/6976,2)</f>
        <v>0.72</v>
      </c>
    </row>
    <row r="60" spans="1:18">
      <c r="A60" t="s">
        <v>67</v>
      </c>
      <c r="B60" t="s">
        <v>7094</v>
      </c>
      <c r="C60" t="s">
        <v>6986</v>
      </c>
      <c r="D60" t="s">
        <v>14329</v>
      </c>
      <c r="E60" t="s">
        <v>14621</v>
      </c>
      <c r="F60" t="s">
        <v>14180</v>
      </c>
      <c r="G60" t="s">
        <v>13856</v>
      </c>
      <c r="H60" s="1">
        <v>3828</v>
      </c>
      <c r="I60" s="1">
        <v>3088</v>
      </c>
      <c r="J60" s="1">
        <v>2578</v>
      </c>
      <c r="K60" s="1">
        <v>3595</v>
      </c>
      <c r="L60" s="1">
        <v>6560</v>
      </c>
      <c r="M60" s="1">
        <v>2221</v>
      </c>
      <c r="N60" s="1">
        <v>608</v>
      </c>
      <c r="O60" s="1">
        <v>3523</v>
      </c>
      <c r="P60">
        <f>ROUNDUP(VLOOKUP(A60,A:O,VLOOKUP('Local Authority Analysis'!$E$4,'Local Authority Analysis'!$M$5:$N$12,2,FALSE)+7,FALSE)/6976,2)</f>
        <v>0.51</v>
      </c>
      <c r="Q60">
        <f>ROUNDUP(VLOOKUP(A60,A:O,VLOOKUP('SPC Analysis'!$E$4,'SPC Analysis'!$M$5:$N$12,2,FALSE)+7,FALSE)/6976,2)</f>
        <v>0.51</v>
      </c>
      <c r="R60">
        <f>ROUNDUP(VLOOKUP(A60,A:O,VLOOKUP('MMW Analysis'!$E$4,'MMW Analysis'!$L$5:$M$12,2,FALSE)+7,FALSE)/6976,2)</f>
        <v>0.51</v>
      </c>
    </row>
    <row r="61" spans="1:18">
      <c r="A61" t="s">
        <v>68</v>
      </c>
      <c r="B61" t="s">
        <v>7095</v>
      </c>
      <c r="C61" t="s">
        <v>6986</v>
      </c>
      <c r="D61" t="s">
        <v>14329</v>
      </c>
      <c r="E61" t="s">
        <v>14621</v>
      </c>
      <c r="F61" t="s">
        <v>14180</v>
      </c>
      <c r="G61" t="s">
        <v>13856</v>
      </c>
      <c r="H61" s="1">
        <v>4498</v>
      </c>
      <c r="I61" s="1">
        <v>3803</v>
      </c>
      <c r="J61" s="1">
        <v>2041</v>
      </c>
      <c r="K61" s="1">
        <v>4499</v>
      </c>
      <c r="L61" s="1">
        <v>5613</v>
      </c>
      <c r="M61" s="1">
        <v>3067</v>
      </c>
      <c r="N61" s="1">
        <v>140</v>
      </c>
      <c r="O61" s="1">
        <v>3914</v>
      </c>
      <c r="P61">
        <f>ROUNDUP(VLOOKUP(A61,A:O,VLOOKUP('Local Authority Analysis'!$E$4,'Local Authority Analysis'!$M$5:$N$12,2,FALSE)+7,FALSE)/6976,2)</f>
        <v>0.57000000000000006</v>
      </c>
      <c r="Q61">
        <f>ROUNDUP(VLOOKUP(A61,A:O,VLOOKUP('SPC Analysis'!$E$4,'SPC Analysis'!$M$5:$N$12,2,FALSE)+7,FALSE)/6976,2)</f>
        <v>0.57000000000000006</v>
      </c>
      <c r="R61">
        <f>ROUNDUP(VLOOKUP(A61,A:O,VLOOKUP('MMW Analysis'!$E$4,'MMW Analysis'!$L$5:$M$12,2,FALSE)+7,FALSE)/6976,2)</f>
        <v>0.57000000000000006</v>
      </c>
    </row>
    <row r="62" spans="1:18">
      <c r="A62" t="s">
        <v>69</v>
      </c>
      <c r="B62" t="s">
        <v>7096</v>
      </c>
      <c r="C62" t="s">
        <v>6986</v>
      </c>
      <c r="D62" t="s">
        <v>14329</v>
      </c>
      <c r="E62" t="s">
        <v>14621</v>
      </c>
      <c r="F62" t="s">
        <v>14180</v>
      </c>
      <c r="G62" t="s">
        <v>13856</v>
      </c>
      <c r="H62" s="1">
        <v>5471</v>
      </c>
      <c r="I62" s="1">
        <v>5202</v>
      </c>
      <c r="J62" s="1">
        <v>5650</v>
      </c>
      <c r="K62" s="1">
        <v>5938</v>
      </c>
      <c r="L62" s="1">
        <v>6722</v>
      </c>
      <c r="M62" s="1">
        <v>2545</v>
      </c>
      <c r="N62" s="1">
        <v>1947</v>
      </c>
      <c r="O62" s="1">
        <v>6017</v>
      </c>
      <c r="P62">
        <f>ROUNDUP(VLOOKUP(A62,A:O,VLOOKUP('Local Authority Analysis'!$E$4,'Local Authority Analysis'!$M$5:$N$12,2,FALSE)+7,FALSE)/6976,2)</f>
        <v>0.87</v>
      </c>
      <c r="Q62">
        <f>ROUNDUP(VLOOKUP(A62,A:O,VLOOKUP('SPC Analysis'!$E$4,'SPC Analysis'!$M$5:$N$12,2,FALSE)+7,FALSE)/6976,2)</f>
        <v>0.87</v>
      </c>
      <c r="R62">
        <f>ROUNDUP(VLOOKUP(A62,A:O,VLOOKUP('MMW Analysis'!$E$4,'MMW Analysis'!$L$5:$M$12,2,FALSE)+7,FALSE)/6976,2)</f>
        <v>0.87</v>
      </c>
    </row>
    <row r="63" spans="1:18">
      <c r="A63" t="s">
        <v>70</v>
      </c>
      <c r="B63" t="s">
        <v>7097</v>
      </c>
      <c r="C63" t="s">
        <v>6986</v>
      </c>
      <c r="D63" t="s">
        <v>14329</v>
      </c>
      <c r="E63" t="s">
        <v>14621</v>
      </c>
      <c r="F63" t="s">
        <v>14180</v>
      </c>
      <c r="G63" t="s">
        <v>13856</v>
      </c>
      <c r="H63" s="1">
        <v>3447</v>
      </c>
      <c r="I63" s="1">
        <v>2013</v>
      </c>
      <c r="J63" s="1">
        <v>3539</v>
      </c>
      <c r="K63" s="1">
        <v>3028</v>
      </c>
      <c r="L63" s="1">
        <v>6205</v>
      </c>
      <c r="M63" s="1">
        <v>1695</v>
      </c>
      <c r="N63" s="1">
        <v>275</v>
      </c>
      <c r="O63" s="1">
        <v>2889</v>
      </c>
      <c r="P63">
        <f>ROUNDUP(VLOOKUP(A63,A:O,VLOOKUP('Local Authority Analysis'!$E$4,'Local Authority Analysis'!$M$5:$N$12,2,FALSE)+7,FALSE)/6976,2)</f>
        <v>0.42</v>
      </c>
      <c r="Q63">
        <f>ROUNDUP(VLOOKUP(A63,A:O,VLOOKUP('SPC Analysis'!$E$4,'SPC Analysis'!$M$5:$N$12,2,FALSE)+7,FALSE)/6976,2)</f>
        <v>0.42</v>
      </c>
      <c r="R63">
        <f>ROUNDUP(VLOOKUP(A63,A:O,VLOOKUP('MMW Analysis'!$E$4,'MMW Analysis'!$L$5:$M$12,2,FALSE)+7,FALSE)/6976,2)</f>
        <v>0.42</v>
      </c>
    </row>
    <row r="64" spans="1:18">
      <c r="A64" t="s">
        <v>71</v>
      </c>
      <c r="B64" t="s">
        <v>7098</v>
      </c>
      <c r="C64" t="s">
        <v>6986</v>
      </c>
      <c r="D64" t="s">
        <v>14329</v>
      </c>
      <c r="E64" t="s">
        <v>14621</v>
      </c>
      <c r="F64" t="s">
        <v>14180</v>
      </c>
      <c r="G64" t="s">
        <v>13856</v>
      </c>
      <c r="H64" s="1">
        <v>6398</v>
      </c>
      <c r="I64" s="1">
        <v>5682</v>
      </c>
      <c r="J64" s="1">
        <v>4018</v>
      </c>
      <c r="K64" s="1">
        <v>6234</v>
      </c>
      <c r="L64" s="1">
        <v>6846</v>
      </c>
      <c r="M64" s="1">
        <v>2570</v>
      </c>
      <c r="N64" s="1">
        <v>649</v>
      </c>
      <c r="O64" s="1">
        <v>6062</v>
      </c>
      <c r="P64">
        <f>ROUNDUP(VLOOKUP(A64,A:O,VLOOKUP('Local Authority Analysis'!$E$4,'Local Authority Analysis'!$M$5:$N$12,2,FALSE)+7,FALSE)/6976,2)</f>
        <v>0.87</v>
      </c>
      <c r="Q64">
        <f>ROUNDUP(VLOOKUP(A64,A:O,VLOOKUP('SPC Analysis'!$E$4,'SPC Analysis'!$M$5:$N$12,2,FALSE)+7,FALSE)/6976,2)</f>
        <v>0.87</v>
      </c>
      <c r="R64">
        <f>ROUNDUP(VLOOKUP(A64,A:O,VLOOKUP('MMW Analysis'!$E$4,'MMW Analysis'!$L$5:$M$12,2,FALSE)+7,FALSE)/6976,2)</f>
        <v>0.87</v>
      </c>
    </row>
    <row r="65" spans="1:18">
      <c r="A65" t="s">
        <v>72</v>
      </c>
      <c r="B65" t="s">
        <v>7099</v>
      </c>
      <c r="C65" t="s">
        <v>6986</v>
      </c>
      <c r="D65" t="s">
        <v>14329</v>
      </c>
      <c r="E65" t="s">
        <v>14621</v>
      </c>
      <c r="F65" t="s">
        <v>14180</v>
      </c>
      <c r="G65" t="s">
        <v>13856</v>
      </c>
      <c r="H65" s="1">
        <v>5117.5</v>
      </c>
      <c r="I65" s="1">
        <v>4000</v>
      </c>
      <c r="J65" s="1">
        <v>6566</v>
      </c>
      <c r="K65" s="1">
        <v>4850</v>
      </c>
      <c r="L65" s="1">
        <v>6720</v>
      </c>
      <c r="M65" s="1">
        <v>3977</v>
      </c>
      <c r="N65" s="1">
        <v>1285</v>
      </c>
      <c r="O65" s="1">
        <v>5474</v>
      </c>
      <c r="P65">
        <f>ROUNDUP(VLOOKUP(A65,A:O,VLOOKUP('Local Authority Analysis'!$E$4,'Local Authority Analysis'!$M$5:$N$12,2,FALSE)+7,FALSE)/6976,2)</f>
        <v>0.79</v>
      </c>
      <c r="Q65">
        <f>ROUNDUP(VLOOKUP(A65,A:O,VLOOKUP('SPC Analysis'!$E$4,'SPC Analysis'!$M$5:$N$12,2,FALSE)+7,FALSE)/6976,2)</f>
        <v>0.79</v>
      </c>
      <c r="R65">
        <f>ROUNDUP(VLOOKUP(A65,A:O,VLOOKUP('MMW Analysis'!$E$4,'MMW Analysis'!$L$5:$M$12,2,FALSE)+7,FALSE)/6976,2)</f>
        <v>0.79</v>
      </c>
    </row>
    <row r="66" spans="1:18">
      <c r="A66" t="s">
        <v>73</v>
      </c>
      <c r="B66" t="s">
        <v>7100</v>
      </c>
      <c r="C66" t="s">
        <v>6986</v>
      </c>
      <c r="D66" t="s">
        <v>14327</v>
      </c>
      <c r="E66" t="s">
        <v>14619</v>
      </c>
      <c r="F66" t="s">
        <v>14180</v>
      </c>
      <c r="G66" t="s">
        <v>13856</v>
      </c>
      <c r="H66" s="1">
        <v>6786</v>
      </c>
      <c r="I66" s="1">
        <v>6683</v>
      </c>
      <c r="J66" s="1">
        <v>6727</v>
      </c>
      <c r="K66" s="1">
        <v>6906</v>
      </c>
      <c r="L66" s="1">
        <v>6493</v>
      </c>
      <c r="M66" s="1">
        <v>4688</v>
      </c>
      <c r="N66" s="1">
        <v>4238</v>
      </c>
      <c r="O66" s="1">
        <v>6966</v>
      </c>
      <c r="P66">
        <f>ROUNDUP(VLOOKUP(A66,A:O,VLOOKUP('Local Authority Analysis'!$E$4,'Local Authority Analysis'!$M$5:$N$12,2,FALSE)+7,FALSE)/6976,2)</f>
        <v>1</v>
      </c>
      <c r="Q66">
        <f>ROUNDUP(VLOOKUP(A66,A:O,VLOOKUP('SPC Analysis'!$E$4,'SPC Analysis'!$M$5:$N$12,2,FALSE)+7,FALSE)/6976,2)</f>
        <v>1</v>
      </c>
      <c r="R66">
        <f>ROUNDUP(VLOOKUP(A66,A:O,VLOOKUP('MMW Analysis'!$E$4,'MMW Analysis'!$L$5:$M$12,2,FALSE)+7,FALSE)/6976,2)</f>
        <v>1</v>
      </c>
    </row>
    <row r="67" spans="1:18">
      <c r="A67" t="s">
        <v>74</v>
      </c>
      <c r="B67" t="s">
        <v>7101</v>
      </c>
      <c r="C67" t="s">
        <v>6986</v>
      </c>
      <c r="D67" t="s">
        <v>14327</v>
      </c>
      <c r="E67" t="s">
        <v>14619</v>
      </c>
      <c r="F67" t="s">
        <v>14180</v>
      </c>
      <c r="G67" t="s">
        <v>13856</v>
      </c>
      <c r="H67" s="1">
        <v>6163</v>
      </c>
      <c r="I67" s="1">
        <v>6230</v>
      </c>
      <c r="J67" s="1">
        <v>6699</v>
      </c>
      <c r="K67" s="1">
        <v>6727</v>
      </c>
      <c r="L67" s="1">
        <v>6283</v>
      </c>
      <c r="M67" s="1">
        <v>715</v>
      </c>
      <c r="N67" s="1">
        <v>3853</v>
      </c>
      <c r="O67" s="1">
        <v>6455</v>
      </c>
      <c r="P67">
        <f>ROUNDUP(VLOOKUP(A67,A:O,VLOOKUP('Local Authority Analysis'!$E$4,'Local Authority Analysis'!$M$5:$N$12,2,FALSE)+7,FALSE)/6976,2)</f>
        <v>0.93</v>
      </c>
      <c r="Q67">
        <f>ROUNDUP(VLOOKUP(A67,A:O,VLOOKUP('SPC Analysis'!$E$4,'SPC Analysis'!$M$5:$N$12,2,FALSE)+7,FALSE)/6976,2)</f>
        <v>0.93</v>
      </c>
      <c r="R67">
        <f>ROUNDUP(VLOOKUP(A67,A:O,VLOOKUP('MMW Analysis'!$E$4,'MMW Analysis'!$L$5:$M$12,2,FALSE)+7,FALSE)/6976,2)</f>
        <v>0.93</v>
      </c>
    </row>
    <row r="68" spans="1:18">
      <c r="A68" t="s">
        <v>75</v>
      </c>
      <c r="B68" t="s">
        <v>7102</v>
      </c>
      <c r="C68" t="s">
        <v>6986</v>
      </c>
      <c r="D68" t="s">
        <v>14327</v>
      </c>
      <c r="E68" t="s">
        <v>14619</v>
      </c>
      <c r="F68" t="s">
        <v>14180</v>
      </c>
      <c r="G68" t="s">
        <v>13856</v>
      </c>
      <c r="H68" s="1">
        <v>6949</v>
      </c>
      <c r="I68" s="1">
        <v>6902</v>
      </c>
      <c r="J68" s="1">
        <v>6972</v>
      </c>
      <c r="K68" s="1">
        <v>6924</v>
      </c>
      <c r="L68" s="1">
        <v>3422</v>
      </c>
      <c r="M68" s="1">
        <v>4036</v>
      </c>
      <c r="N68" s="1">
        <v>6285</v>
      </c>
      <c r="O68" s="1">
        <v>6930</v>
      </c>
      <c r="P68">
        <f>ROUNDUP(VLOOKUP(A68,A:O,VLOOKUP('Local Authority Analysis'!$E$4,'Local Authority Analysis'!$M$5:$N$12,2,FALSE)+7,FALSE)/6976,2)</f>
        <v>1</v>
      </c>
      <c r="Q68">
        <f>ROUNDUP(VLOOKUP(A68,A:O,VLOOKUP('SPC Analysis'!$E$4,'SPC Analysis'!$M$5:$N$12,2,FALSE)+7,FALSE)/6976,2)</f>
        <v>1</v>
      </c>
      <c r="R68">
        <f>ROUNDUP(VLOOKUP(A68,A:O,VLOOKUP('MMW Analysis'!$E$4,'MMW Analysis'!$L$5:$M$12,2,FALSE)+7,FALSE)/6976,2)</f>
        <v>1</v>
      </c>
    </row>
    <row r="69" spans="1:18">
      <c r="A69" t="s">
        <v>76</v>
      </c>
      <c r="B69" t="s">
        <v>7103</v>
      </c>
      <c r="C69" t="s">
        <v>6986</v>
      </c>
      <c r="D69" t="s">
        <v>14327</v>
      </c>
      <c r="E69" t="s">
        <v>14619</v>
      </c>
      <c r="F69" t="s">
        <v>14180</v>
      </c>
      <c r="G69" t="s">
        <v>13856</v>
      </c>
      <c r="H69" s="1">
        <v>6738</v>
      </c>
      <c r="I69" s="1">
        <v>6895</v>
      </c>
      <c r="J69" s="1">
        <v>6804</v>
      </c>
      <c r="K69" s="1">
        <v>6893</v>
      </c>
      <c r="L69" s="1">
        <v>5395</v>
      </c>
      <c r="M69" s="1">
        <v>5882</v>
      </c>
      <c r="N69" s="1">
        <v>6618</v>
      </c>
      <c r="O69" s="1">
        <v>6975</v>
      </c>
      <c r="P69">
        <f>ROUNDUP(VLOOKUP(A69,A:O,VLOOKUP('Local Authority Analysis'!$E$4,'Local Authority Analysis'!$M$5:$N$12,2,FALSE)+7,FALSE)/6976,2)</f>
        <v>1</v>
      </c>
      <c r="Q69">
        <f>ROUNDUP(VLOOKUP(A69,A:O,VLOOKUP('SPC Analysis'!$E$4,'SPC Analysis'!$M$5:$N$12,2,FALSE)+7,FALSE)/6976,2)</f>
        <v>1</v>
      </c>
      <c r="R69">
        <f>ROUNDUP(VLOOKUP(A69,A:O,VLOOKUP('MMW Analysis'!$E$4,'MMW Analysis'!$L$5:$M$12,2,FALSE)+7,FALSE)/6976,2)</f>
        <v>1</v>
      </c>
    </row>
    <row r="70" spans="1:18">
      <c r="A70" t="s">
        <v>77</v>
      </c>
      <c r="B70" t="s">
        <v>7104</v>
      </c>
      <c r="C70" t="s">
        <v>6986</v>
      </c>
      <c r="D70" t="s">
        <v>14327</v>
      </c>
      <c r="E70" t="s">
        <v>14619</v>
      </c>
      <c r="F70" t="s">
        <v>14180</v>
      </c>
      <c r="G70" t="s">
        <v>13856</v>
      </c>
      <c r="H70" s="1">
        <v>6506</v>
      </c>
      <c r="I70" s="1">
        <v>6928</v>
      </c>
      <c r="J70" s="1">
        <v>6916</v>
      </c>
      <c r="K70" s="1">
        <v>6841</v>
      </c>
      <c r="L70" s="1">
        <v>4775</v>
      </c>
      <c r="M70" s="1">
        <v>2159</v>
      </c>
      <c r="N70" s="1">
        <v>6086</v>
      </c>
      <c r="O70" s="1">
        <v>6868</v>
      </c>
      <c r="P70">
        <f>ROUNDUP(VLOOKUP(A70,A:O,VLOOKUP('Local Authority Analysis'!$E$4,'Local Authority Analysis'!$M$5:$N$12,2,FALSE)+7,FALSE)/6976,2)</f>
        <v>0.99</v>
      </c>
      <c r="Q70">
        <f>ROUNDUP(VLOOKUP(A70,A:O,VLOOKUP('SPC Analysis'!$E$4,'SPC Analysis'!$M$5:$N$12,2,FALSE)+7,FALSE)/6976,2)</f>
        <v>0.99</v>
      </c>
      <c r="R70">
        <f>ROUNDUP(VLOOKUP(A70,A:O,VLOOKUP('MMW Analysis'!$E$4,'MMW Analysis'!$L$5:$M$12,2,FALSE)+7,FALSE)/6976,2)</f>
        <v>0.99</v>
      </c>
    </row>
    <row r="71" spans="1:18">
      <c r="A71" t="s">
        <v>78</v>
      </c>
      <c r="B71" t="s">
        <v>7105</v>
      </c>
      <c r="C71" t="s">
        <v>6986</v>
      </c>
      <c r="D71" t="s">
        <v>14327</v>
      </c>
      <c r="E71" t="s">
        <v>14619</v>
      </c>
      <c r="F71" t="s">
        <v>14180</v>
      </c>
      <c r="G71" t="s">
        <v>13856</v>
      </c>
      <c r="H71" s="1">
        <v>6935</v>
      </c>
      <c r="I71" s="1">
        <v>6933</v>
      </c>
      <c r="J71" s="1">
        <v>6934</v>
      </c>
      <c r="K71" s="1">
        <v>6933</v>
      </c>
      <c r="L71" s="1">
        <v>4584</v>
      </c>
      <c r="M71" s="1">
        <v>4482</v>
      </c>
      <c r="N71" s="1">
        <v>5762</v>
      </c>
      <c r="O71" s="1">
        <v>6962</v>
      </c>
      <c r="P71">
        <f>ROUNDUP(VLOOKUP(A71,A:O,VLOOKUP('Local Authority Analysis'!$E$4,'Local Authority Analysis'!$M$5:$N$12,2,FALSE)+7,FALSE)/6976,2)</f>
        <v>1</v>
      </c>
      <c r="Q71">
        <f>ROUNDUP(VLOOKUP(A71,A:O,VLOOKUP('SPC Analysis'!$E$4,'SPC Analysis'!$M$5:$N$12,2,FALSE)+7,FALSE)/6976,2)</f>
        <v>1</v>
      </c>
      <c r="R71">
        <f>ROUNDUP(VLOOKUP(A71,A:O,VLOOKUP('MMW Analysis'!$E$4,'MMW Analysis'!$L$5:$M$12,2,FALSE)+7,FALSE)/6976,2)</f>
        <v>1</v>
      </c>
    </row>
    <row r="72" spans="1:18">
      <c r="A72" t="s">
        <v>79</v>
      </c>
      <c r="B72" t="s">
        <v>7106</v>
      </c>
      <c r="C72" t="s">
        <v>6986</v>
      </c>
      <c r="D72" t="s">
        <v>14327</v>
      </c>
      <c r="E72" t="s">
        <v>14619</v>
      </c>
      <c r="F72" t="s">
        <v>14180</v>
      </c>
      <c r="G72" t="s">
        <v>13856</v>
      </c>
      <c r="H72" s="1">
        <v>6732</v>
      </c>
      <c r="I72" s="1">
        <v>5841</v>
      </c>
      <c r="J72" s="1">
        <v>6769</v>
      </c>
      <c r="K72" s="1">
        <v>6599</v>
      </c>
      <c r="L72" s="1">
        <v>4761</v>
      </c>
      <c r="M72" s="1">
        <v>1411</v>
      </c>
      <c r="N72" s="1">
        <v>4755</v>
      </c>
      <c r="O72" s="1">
        <v>6559</v>
      </c>
      <c r="P72">
        <f>ROUNDUP(VLOOKUP(A72,A:O,VLOOKUP('Local Authority Analysis'!$E$4,'Local Authority Analysis'!$M$5:$N$12,2,FALSE)+7,FALSE)/6976,2)</f>
        <v>0.95</v>
      </c>
      <c r="Q72">
        <f>ROUNDUP(VLOOKUP(A72,A:O,VLOOKUP('SPC Analysis'!$E$4,'SPC Analysis'!$M$5:$N$12,2,FALSE)+7,FALSE)/6976,2)</f>
        <v>0.95</v>
      </c>
      <c r="R72">
        <f>ROUNDUP(VLOOKUP(A72,A:O,VLOOKUP('MMW Analysis'!$E$4,'MMW Analysis'!$L$5:$M$12,2,FALSE)+7,FALSE)/6976,2)</f>
        <v>0.95</v>
      </c>
    </row>
    <row r="73" spans="1:18">
      <c r="A73" t="s">
        <v>80</v>
      </c>
      <c r="B73" t="s">
        <v>7107</v>
      </c>
      <c r="C73" t="s">
        <v>6986</v>
      </c>
      <c r="D73" t="s">
        <v>14327</v>
      </c>
      <c r="E73" t="s">
        <v>14619</v>
      </c>
      <c r="F73" t="s">
        <v>14180</v>
      </c>
      <c r="G73" t="s">
        <v>13856</v>
      </c>
      <c r="H73" s="1">
        <v>6435</v>
      </c>
      <c r="I73" s="1">
        <v>5906</v>
      </c>
      <c r="J73" s="1">
        <v>6628</v>
      </c>
      <c r="K73" s="1">
        <v>6258</v>
      </c>
      <c r="L73" s="1">
        <v>6279</v>
      </c>
      <c r="M73" s="1">
        <v>4208</v>
      </c>
      <c r="N73" s="1">
        <v>1826</v>
      </c>
      <c r="O73" s="1">
        <v>6760</v>
      </c>
      <c r="P73">
        <f>ROUNDUP(VLOOKUP(A73,A:O,VLOOKUP('Local Authority Analysis'!$E$4,'Local Authority Analysis'!$M$5:$N$12,2,FALSE)+7,FALSE)/6976,2)</f>
        <v>0.97</v>
      </c>
      <c r="Q73">
        <f>ROUNDUP(VLOOKUP(A73,A:O,VLOOKUP('SPC Analysis'!$E$4,'SPC Analysis'!$M$5:$N$12,2,FALSE)+7,FALSE)/6976,2)</f>
        <v>0.97</v>
      </c>
      <c r="R73">
        <f>ROUNDUP(VLOOKUP(A73,A:O,VLOOKUP('MMW Analysis'!$E$4,'MMW Analysis'!$L$5:$M$12,2,FALSE)+7,FALSE)/6976,2)</f>
        <v>0.97</v>
      </c>
    </row>
    <row r="74" spans="1:18">
      <c r="A74" t="s">
        <v>81</v>
      </c>
      <c r="B74" t="s">
        <v>7108</v>
      </c>
      <c r="C74" t="s">
        <v>6986</v>
      </c>
      <c r="D74" t="s">
        <v>14327</v>
      </c>
      <c r="E74" t="s">
        <v>14619</v>
      </c>
      <c r="F74" t="s">
        <v>14180</v>
      </c>
      <c r="G74" t="s">
        <v>13856</v>
      </c>
      <c r="H74" s="1">
        <v>5760</v>
      </c>
      <c r="I74" s="1">
        <v>5030</v>
      </c>
      <c r="J74" s="1">
        <v>4547</v>
      </c>
      <c r="K74" s="1">
        <v>5273</v>
      </c>
      <c r="L74" s="1">
        <v>6265</v>
      </c>
      <c r="M74" s="1">
        <v>3517</v>
      </c>
      <c r="N74" s="1">
        <v>566</v>
      </c>
      <c r="O74" s="1">
        <v>5649</v>
      </c>
      <c r="P74">
        <f>ROUNDUP(VLOOKUP(A74,A:O,VLOOKUP('Local Authority Analysis'!$E$4,'Local Authority Analysis'!$M$5:$N$12,2,FALSE)+7,FALSE)/6976,2)</f>
        <v>0.81</v>
      </c>
      <c r="Q74">
        <f>ROUNDUP(VLOOKUP(A74,A:O,VLOOKUP('SPC Analysis'!$E$4,'SPC Analysis'!$M$5:$N$12,2,FALSE)+7,FALSE)/6976,2)</f>
        <v>0.81</v>
      </c>
      <c r="R74">
        <f>ROUNDUP(VLOOKUP(A74,A:O,VLOOKUP('MMW Analysis'!$E$4,'MMW Analysis'!$L$5:$M$12,2,FALSE)+7,FALSE)/6976,2)</f>
        <v>0.81</v>
      </c>
    </row>
    <row r="75" spans="1:18">
      <c r="A75" t="s">
        <v>82</v>
      </c>
      <c r="B75" t="s">
        <v>7109</v>
      </c>
      <c r="C75" t="s">
        <v>6986</v>
      </c>
      <c r="D75" t="s">
        <v>14327</v>
      </c>
      <c r="E75" t="s">
        <v>14619</v>
      </c>
      <c r="F75" t="s">
        <v>14180</v>
      </c>
      <c r="G75" t="s">
        <v>13856</v>
      </c>
      <c r="H75" s="1">
        <v>6342.5</v>
      </c>
      <c r="I75" s="1">
        <v>5714</v>
      </c>
      <c r="J75" s="1">
        <v>5799</v>
      </c>
      <c r="K75" s="1">
        <v>6631</v>
      </c>
      <c r="L75" s="1">
        <v>6301</v>
      </c>
      <c r="M75" s="1">
        <v>3656</v>
      </c>
      <c r="N75" s="1">
        <v>1024</v>
      </c>
      <c r="O75" s="1">
        <v>6545</v>
      </c>
      <c r="P75">
        <f>ROUNDUP(VLOOKUP(A75,A:O,VLOOKUP('Local Authority Analysis'!$E$4,'Local Authority Analysis'!$M$5:$N$12,2,FALSE)+7,FALSE)/6976,2)</f>
        <v>0.94000000000000006</v>
      </c>
      <c r="Q75">
        <f>ROUNDUP(VLOOKUP(A75,A:O,VLOOKUP('SPC Analysis'!$E$4,'SPC Analysis'!$M$5:$N$12,2,FALSE)+7,FALSE)/6976,2)</f>
        <v>0.94000000000000006</v>
      </c>
      <c r="R75">
        <f>ROUNDUP(VLOOKUP(A75,A:O,VLOOKUP('MMW Analysis'!$E$4,'MMW Analysis'!$L$5:$M$12,2,FALSE)+7,FALSE)/6976,2)</f>
        <v>0.94000000000000006</v>
      </c>
    </row>
    <row r="76" spans="1:18">
      <c r="A76" t="s">
        <v>83</v>
      </c>
      <c r="B76" t="s">
        <v>7110</v>
      </c>
      <c r="C76" t="s">
        <v>6986</v>
      </c>
      <c r="D76" t="s">
        <v>14327</v>
      </c>
      <c r="E76" t="s">
        <v>14619</v>
      </c>
      <c r="F76" t="s">
        <v>14180</v>
      </c>
      <c r="G76" t="s">
        <v>13856</v>
      </c>
      <c r="H76" s="1">
        <v>5966</v>
      </c>
      <c r="I76" s="1">
        <v>5502.5</v>
      </c>
      <c r="J76" s="1">
        <v>6547</v>
      </c>
      <c r="K76" s="1">
        <v>6181</v>
      </c>
      <c r="L76" s="1">
        <v>6215</v>
      </c>
      <c r="M76" s="1">
        <v>3888</v>
      </c>
      <c r="N76" s="1">
        <v>1196</v>
      </c>
      <c r="O76" s="1">
        <v>6438</v>
      </c>
      <c r="P76">
        <f>ROUNDUP(VLOOKUP(A76,A:O,VLOOKUP('Local Authority Analysis'!$E$4,'Local Authority Analysis'!$M$5:$N$12,2,FALSE)+7,FALSE)/6976,2)</f>
        <v>0.93</v>
      </c>
      <c r="Q76">
        <f>ROUNDUP(VLOOKUP(A76,A:O,VLOOKUP('SPC Analysis'!$E$4,'SPC Analysis'!$M$5:$N$12,2,FALSE)+7,FALSE)/6976,2)</f>
        <v>0.93</v>
      </c>
      <c r="R76">
        <f>ROUNDUP(VLOOKUP(A76,A:O,VLOOKUP('MMW Analysis'!$E$4,'MMW Analysis'!$L$5:$M$12,2,FALSE)+7,FALSE)/6976,2)</f>
        <v>0.93</v>
      </c>
    </row>
    <row r="77" spans="1:18">
      <c r="A77" t="s">
        <v>84</v>
      </c>
      <c r="B77" t="s">
        <v>7111</v>
      </c>
      <c r="C77" t="s">
        <v>6986</v>
      </c>
      <c r="D77" t="s">
        <v>14327</v>
      </c>
      <c r="E77" t="s">
        <v>14619</v>
      </c>
      <c r="F77" t="s">
        <v>14180</v>
      </c>
      <c r="G77" t="s">
        <v>13856</v>
      </c>
      <c r="H77" s="1">
        <v>6939</v>
      </c>
      <c r="I77" s="1">
        <v>6721</v>
      </c>
      <c r="J77" s="1">
        <v>6844</v>
      </c>
      <c r="K77" s="1">
        <v>6786</v>
      </c>
      <c r="L77" s="1">
        <v>4704</v>
      </c>
      <c r="M77" s="1">
        <v>6323</v>
      </c>
      <c r="N77" s="1">
        <v>6019</v>
      </c>
      <c r="O77" s="1">
        <v>6968</v>
      </c>
      <c r="P77">
        <f>ROUNDUP(VLOOKUP(A77,A:O,VLOOKUP('Local Authority Analysis'!$E$4,'Local Authority Analysis'!$M$5:$N$12,2,FALSE)+7,FALSE)/6976,2)</f>
        <v>1</v>
      </c>
      <c r="Q77">
        <f>ROUNDUP(VLOOKUP(A77,A:O,VLOOKUP('SPC Analysis'!$E$4,'SPC Analysis'!$M$5:$N$12,2,FALSE)+7,FALSE)/6976,2)</f>
        <v>1</v>
      </c>
      <c r="R77">
        <f>ROUNDUP(VLOOKUP(A77,A:O,VLOOKUP('MMW Analysis'!$E$4,'MMW Analysis'!$L$5:$M$12,2,FALSE)+7,FALSE)/6976,2)</f>
        <v>1</v>
      </c>
    </row>
    <row r="78" spans="1:18">
      <c r="A78" t="s">
        <v>85</v>
      </c>
      <c r="B78" t="s">
        <v>7112</v>
      </c>
      <c r="C78" t="s">
        <v>6986</v>
      </c>
      <c r="D78" t="s">
        <v>14330</v>
      </c>
      <c r="E78" t="s">
        <v>14622</v>
      </c>
      <c r="F78" t="s">
        <v>14180</v>
      </c>
      <c r="G78" t="s">
        <v>13856</v>
      </c>
      <c r="H78" s="1">
        <v>5897</v>
      </c>
      <c r="I78" s="1">
        <v>5465.5</v>
      </c>
      <c r="J78" s="1">
        <v>1721</v>
      </c>
      <c r="K78" s="1">
        <v>6144</v>
      </c>
      <c r="L78" s="1">
        <v>4563</v>
      </c>
      <c r="M78" s="1">
        <v>12</v>
      </c>
      <c r="N78" s="1">
        <v>722</v>
      </c>
      <c r="O78" s="1">
        <v>4068</v>
      </c>
      <c r="P78">
        <f>ROUNDUP(VLOOKUP(A78,A:O,VLOOKUP('Local Authority Analysis'!$E$4,'Local Authority Analysis'!$M$5:$N$12,2,FALSE)+7,FALSE)/6976,2)</f>
        <v>0.59</v>
      </c>
      <c r="Q78">
        <f>ROUNDUP(VLOOKUP(A78,A:O,VLOOKUP('SPC Analysis'!$E$4,'SPC Analysis'!$M$5:$N$12,2,FALSE)+7,FALSE)/6976,2)</f>
        <v>0.59</v>
      </c>
      <c r="R78">
        <f>ROUNDUP(VLOOKUP(A78,A:O,VLOOKUP('MMW Analysis'!$E$4,'MMW Analysis'!$L$5:$M$12,2,FALSE)+7,FALSE)/6976,2)</f>
        <v>0.59</v>
      </c>
    </row>
    <row r="79" spans="1:18">
      <c r="A79" t="s">
        <v>86</v>
      </c>
      <c r="B79" t="s">
        <v>7113</v>
      </c>
      <c r="C79" t="s">
        <v>6986</v>
      </c>
      <c r="D79" t="s">
        <v>14330</v>
      </c>
      <c r="E79" t="s">
        <v>14622</v>
      </c>
      <c r="F79" t="s">
        <v>14180</v>
      </c>
      <c r="G79" t="s">
        <v>13856</v>
      </c>
      <c r="H79" s="1">
        <v>5764</v>
      </c>
      <c r="I79" s="1">
        <v>6067</v>
      </c>
      <c r="J79" s="1">
        <v>1880</v>
      </c>
      <c r="K79" s="1">
        <v>6666</v>
      </c>
      <c r="L79" s="1">
        <v>5730</v>
      </c>
      <c r="M79" s="1">
        <v>2950</v>
      </c>
      <c r="N79" s="1">
        <v>1568</v>
      </c>
      <c r="O79" s="1">
        <v>5453</v>
      </c>
      <c r="P79">
        <f>ROUNDUP(VLOOKUP(A79,A:O,VLOOKUP('Local Authority Analysis'!$E$4,'Local Authority Analysis'!$M$5:$N$12,2,FALSE)+7,FALSE)/6976,2)</f>
        <v>0.79</v>
      </c>
      <c r="Q79">
        <f>ROUNDUP(VLOOKUP(A79,A:O,VLOOKUP('SPC Analysis'!$E$4,'SPC Analysis'!$M$5:$N$12,2,FALSE)+7,FALSE)/6976,2)</f>
        <v>0.79</v>
      </c>
      <c r="R79">
        <f>ROUNDUP(VLOOKUP(A79,A:O,VLOOKUP('MMW Analysis'!$E$4,'MMW Analysis'!$L$5:$M$12,2,FALSE)+7,FALSE)/6976,2)</f>
        <v>0.79</v>
      </c>
    </row>
    <row r="80" spans="1:18">
      <c r="A80" t="s">
        <v>87</v>
      </c>
      <c r="B80" t="s">
        <v>7114</v>
      </c>
      <c r="C80" t="s">
        <v>6986</v>
      </c>
      <c r="D80" t="s">
        <v>14329</v>
      </c>
      <c r="E80" t="s">
        <v>14621</v>
      </c>
      <c r="F80" t="s">
        <v>14180</v>
      </c>
      <c r="G80" t="s">
        <v>13856</v>
      </c>
      <c r="H80" s="1">
        <v>6688</v>
      </c>
      <c r="I80" s="1">
        <v>6009</v>
      </c>
      <c r="J80" s="1">
        <v>4634</v>
      </c>
      <c r="K80" s="1">
        <v>6670</v>
      </c>
      <c r="L80" s="1">
        <v>6572</v>
      </c>
      <c r="M80" s="1">
        <v>2961</v>
      </c>
      <c r="N80" s="1">
        <v>640</v>
      </c>
      <c r="O80" s="1">
        <v>6431</v>
      </c>
      <c r="P80">
        <f>ROUNDUP(VLOOKUP(A80,A:O,VLOOKUP('Local Authority Analysis'!$E$4,'Local Authority Analysis'!$M$5:$N$12,2,FALSE)+7,FALSE)/6976,2)</f>
        <v>0.93</v>
      </c>
      <c r="Q80">
        <f>ROUNDUP(VLOOKUP(A80,A:O,VLOOKUP('SPC Analysis'!$E$4,'SPC Analysis'!$M$5:$N$12,2,FALSE)+7,FALSE)/6976,2)</f>
        <v>0.93</v>
      </c>
      <c r="R80">
        <f>ROUNDUP(VLOOKUP(A80,A:O,VLOOKUP('MMW Analysis'!$E$4,'MMW Analysis'!$L$5:$M$12,2,FALSE)+7,FALSE)/6976,2)</f>
        <v>0.93</v>
      </c>
    </row>
    <row r="81" spans="1:18">
      <c r="A81" t="s">
        <v>88</v>
      </c>
      <c r="B81" t="s">
        <v>7115</v>
      </c>
      <c r="C81" t="s">
        <v>6986</v>
      </c>
      <c r="D81" t="s">
        <v>14329</v>
      </c>
      <c r="E81" t="s">
        <v>14621</v>
      </c>
      <c r="F81" t="s">
        <v>14180</v>
      </c>
      <c r="G81" t="s">
        <v>13856</v>
      </c>
      <c r="H81" s="1">
        <v>3535</v>
      </c>
      <c r="I81" s="1">
        <v>2304</v>
      </c>
      <c r="J81" s="1">
        <v>3097</v>
      </c>
      <c r="K81" s="1">
        <v>2276</v>
      </c>
      <c r="L81" s="1">
        <v>6171</v>
      </c>
      <c r="M81" s="1">
        <v>208</v>
      </c>
      <c r="N81" s="1">
        <v>394</v>
      </c>
      <c r="O81" s="1">
        <v>2525</v>
      </c>
      <c r="P81">
        <f>ROUNDUP(VLOOKUP(A81,A:O,VLOOKUP('Local Authority Analysis'!$E$4,'Local Authority Analysis'!$M$5:$N$12,2,FALSE)+7,FALSE)/6976,2)</f>
        <v>0.37</v>
      </c>
      <c r="Q81">
        <f>ROUNDUP(VLOOKUP(A81,A:O,VLOOKUP('SPC Analysis'!$E$4,'SPC Analysis'!$M$5:$N$12,2,FALSE)+7,FALSE)/6976,2)</f>
        <v>0.37</v>
      </c>
      <c r="R81">
        <f>ROUNDUP(VLOOKUP(A81,A:O,VLOOKUP('MMW Analysis'!$E$4,'MMW Analysis'!$L$5:$M$12,2,FALSE)+7,FALSE)/6976,2)</f>
        <v>0.37</v>
      </c>
    </row>
    <row r="82" spans="1:18">
      <c r="A82" t="s">
        <v>89</v>
      </c>
      <c r="B82" t="s">
        <v>7116</v>
      </c>
      <c r="C82" t="s">
        <v>6986</v>
      </c>
      <c r="D82" t="s">
        <v>14329</v>
      </c>
      <c r="E82" t="s">
        <v>14621</v>
      </c>
      <c r="F82" t="s">
        <v>14180</v>
      </c>
      <c r="G82" t="s">
        <v>13856</v>
      </c>
      <c r="H82" s="1">
        <v>4509.5</v>
      </c>
      <c r="I82" s="1">
        <v>4407</v>
      </c>
      <c r="J82" s="1">
        <v>2926</v>
      </c>
      <c r="K82" s="1">
        <v>3686</v>
      </c>
      <c r="L82" s="1">
        <v>5174</v>
      </c>
      <c r="M82" s="1">
        <v>15</v>
      </c>
      <c r="N82" s="1">
        <v>286</v>
      </c>
      <c r="O82" s="1">
        <v>3411</v>
      </c>
      <c r="P82">
        <f>ROUNDUP(VLOOKUP(A82,A:O,VLOOKUP('Local Authority Analysis'!$E$4,'Local Authority Analysis'!$M$5:$N$12,2,FALSE)+7,FALSE)/6976,2)</f>
        <v>0.49</v>
      </c>
      <c r="Q82">
        <f>ROUNDUP(VLOOKUP(A82,A:O,VLOOKUP('SPC Analysis'!$E$4,'SPC Analysis'!$M$5:$N$12,2,FALSE)+7,FALSE)/6976,2)</f>
        <v>0.49</v>
      </c>
      <c r="R82">
        <f>ROUNDUP(VLOOKUP(A82,A:O,VLOOKUP('MMW Analysis'!$E$4,'MMW Analysis'!$L$5:$M$12,2,FALSE)+7,FALSE)/6976,2)</f>
        <v>0.49</v>
      </c>
    </row>
    <row r="83" spans="1:18">
      <c r="A83" t="s">
        <v>90</v>
      </c>
      <c r="B83" t="s">
        <v>7117</v>
      </c>
      <c r="C83" t="s">
        <v>6986</v>
      </c>
      <c r="D83" t="s">
        <v>14330</v>
      </c>
      <c r="E83" t="s">
        <v>14622</v>
      </c>
      <c r="F83" t="s">
        <v>14180</v>
      </c>
      <c r="G83" t="s">
        <v>13856</v>
      </c>
      <c r="H83" s="1">
        <v>3352</v>
      </c>
      <c r="I83" s="1">
        <v>1866</v>
      </c>
      <c r="J83" s="1">
        <v>1370</v>
      </c>
      <c r="K83" s="1">
        <v>1922</v>
      </c>
      <c r="L83" s="1">
        <v>4030</v>
      </c>
      <c r="M83" s="1">
        <v>16</v>
      </c>
      <c r="N83" s="1">
        <v>184</v>
      </c>
      <c r="O83" s="1">
        <v>1773</v>
      </c>
      <c r="P83">
        <f>ROUNDUP(VLOOKUP(A83,A:O,VLOOKUP('Local Authority Analysis'!$E$4,'Local Authority Analysis'!$M$5:$N$12,2,FALSE)+7,FALSE)/6976,2)</f>
        <v>0.26</v>
      </c>
      <c r="Q83">
        <f>ROUNDUP(VLOOKUP(A83,A:O,VLOOKUP('SPC Analysis'!$E$4,'SPC Analysis'!$M$5:$N$12,2,FALSE)+7,FALSE)/6976,2)</f>
        <v>0.26</v>
      </c>
      <c r="R83">
        <f>ROUNDUP(VLOOKUP(A83,A:O,VLOOKUP('MMW Analysis'!$E$4,'MMW Analysis'!$L$5:$M$12,2,FALSE)+7,FALSE)/6976,2)</f>
        <v>0.26</v>
      </c>
    </row>
    <row r="84" spans="1:18">
      <c r="A84" t="s">
        <v>91</v>
      </c>
      <c r="B84" t="s">
        <v>7118</v>
      </c>
      <c r="C84" t="s">
        <v>6986</v>
      </c>
      <c r="D84" t="s">
        <v>14331</v>
      </c>
      <c r="E84" t="s">
        <v>14623</v>
      </c>
      <c r="F84" t="s">
        <v>14180</v>
      </c>
      <c r="G84" t="s">
        <v>13856</v>
      </c>
      <c r="H84" s="1">
        <v>5363</v>
      </c>
      <c r="I84" s="1">
        <v>4289</v>
      </c>
      <c r="J84" s="1">
        <v>1656</v>
      </c>
      <c r="K84" s="1">
        <v>5423</v>
      </c>
      <c r="L84" s="1">
        <v>5881</v>
      </c>
      <c r="M84" s="1">
        <v>7</v>
      </c>
      <c r="N84" s="1">
        <v>77</v>
      </c>
      <c r="O84" s="1">
        <v>3443</v>
      </c>
      <c r="P84">
        <f>ROUNDUP(VLOOKUP(A84,A:O,VLOOKUP('Local Authority Analysis'!$E$4,'Local Authority Analysis'!$M$5:$N$12,2,FALSE)+7,FALSE)/6976,2)</f>
        <v>0.5</v>
      </c>
      <c r="Q84">
        <f>ROUNDUP(VLOOKUP(A84,A:O,VLOOKUP('SPC Analysis'!$E$4,'SPC Analysis'!$M$5:$N$12,2,FALSE)+7,FALSE)/6976,2)</f>
        <v>0.5</v>
      </c>
      <c r="R84">
        <f>ROUNDUP(VLOOKUP(A84,A:O,VLOOKUP('MMW Analysis'!$E$4,'MMW Analysis'!$L$5:$M$12,2,FALSE)+7,FALSE)/6976,2)</f>
        <v>0.5</v>
      </c>
    </row>
    <row r="85" spans="1:18">
      <c r="A85" t="s">
        <v>92</v>
      </c>
      <c r="B85" t="s">
        <v>7119</v>
      </c>
      <c r="C85" t="s">
        <v>6986</v>
      </c>
      <c r="D85" t="s">
        <v>14331</v>
      </c>
      <c r="E85" t="s">
        <v>14623</v>
      </c>
      <c r="F85" t="s">
        <v>14180</v>
      </c>
      <c r="G85" t="s">
        <v>13856</v>
      </c>
      <c r="H85" s="1">
        <v>4473</v>
      </c>
      <c r="I85" s="1">
        <v>3923</v>
      </c>
      <c r="J85" s="1">
        <v>2848</v>
      </c>
      <c r="K85" s="1">
        <v>5558</v>
      </c>
      <c r="L85" s="1">
        <v>5486</v>
      </c>
      <c r="M85" s="1">
        <v>89</v>
      </c>
      <c r="N85" s="1">
        <v>250</v>
      </c>
      <c r="O85" s="1">
        <v>3636</v>
      </c>
      <c r="P85">
        <f>ROUNDUP(VLOOKUP(A85,A:O,VLOOKUP('Local Authority Analysis'!$E$4,'Local Authority Analysis'!$M$5:$N$12,2,FALSE)+7,FALSE)/6976,2)</f>
        <v>0.53</v>
      </c>
      <c r="Q85">
        <f>ROUNDUP(VLOOKUP(A85,A:O,VLOOKUP('SPC Analysis'!$E$4,'SPC Analysis'!$M$5:$N$12,2,FALSE)+7,FALSE)/6976,2)</f>
        <v>0.53</v>
      </c>
      <c r="R85">
        <f>ROUNDUP(VLOOKUP(A85,A:O,VLOOKUP('MMW Analysis'!$E$4,'MMW Analysis'!$L$5:$M$12,2,FALSE)+7,FALSE)/6976,2)</f>
        <v>0.53</v>
      </c>
    </row>
    <row r="86" spans="1:18">
      <c r="A86" t="s">
        <v>93</v>
      </c>
      <c r="B86" t="s">
        <v>7120</v>
      </c>
      <c r="C86" t="s">
        <v>6986</v>
      </c>
      <c r="D86" t="s">
        <v>14330</v>
      </c>
      <c r="E86" t="s">
        <v>14622</v>
      </c>
      <c r="F86" t="s">
        <v>14180</v>
      </c>
      <c r="G86" t="s">
        <v>13856</v>
      </c>
      <c r="H86" s="1">
        <v>4853</v>
      </c>
      <c r="I86" s="1">
        <v>3850</v>
      </c>
      <c r="J86" s="1">
        <v>654</v>
      </c>
      <c r="K86" s="1">
        <v>3970</v>
      </c>
      <c r="L86" s="1">
        <v>5112</v>
      </c>
      <c r="M86" s="1">
        <v>501</v>
      </c>
      <c r="N86" s="1">
        <v>231</v>
      </c>
      <c r="O86" s="1">
        <v>2927</v>
      </c>
      <c r="P86">
        <f>ROUNDUP(VLOOKUP(A86,A:O,VLOOKUP('Local Authority Analysis'!$E$4,'Local Authority Analysis'!$M$5:$N$12,2,FALSE)+7,FALSE)/6976,2)</f>
        <v>0.42</v>
      </c>
      <c r="Q86">
        <f>ROUNDUP(VLOOKUP(A86,A:O,VLOOKUP('SPC Analysis'!$E$4,'SPC Analysis'!$M$5:$N$12,2,FALSE)+7,FALSE)/6976,2)</f>
        <v>0.42</v>
      </c>
      <c r="R86">
        <f>ROUNDUP(VLOOKUP(A86,A:O,VLOOKUP('MMW Analysis'!$E$4,'MMW Analysis'!$L$5:$M$12,2,FALSE)+7,FALSE)/6976,2)</f>
        <v>0.42</v>
      </c>
    </row>
    <row r="87" spans="1:18">
      <c r="A87" t="s">
        <v>94</v>
      </c>
      <c r="B87" t="s">
        <v>7121</v>
      </c>
      <c r="C87" t="s">
        <v>6986</v>
      </c>
      <c r="D87" t="s">
        <v>14330</v>
      </c>
      <c r="E87" t="s">
        <v>14622</v>
      </c>
      <c r="F87" t="s">
        <v>14180</v>
      </c>
      <c r="G87" t="s">
        <v>13856</v>
      </c>
      <c r="H87" s="1">
        <v>5185.5</v>
      </c>
      <c r="I87" s="1">
        <v>4350</v>
      </c>
      <c r="J87" s="1">
        <v>3592</v>
      </c>
      <c r="K87" s="1">
        <v>4311</v>
      </c>
      <c r="L87" s="1">
        <v>6090</v>
      </c>
      <c r="M87" s="1">
        <v>2238</v>
      </c>
      <c r="N87" s="1">
        <v>522</v>
      </c>
      <c r="O87" s="1">
        <v>4785</v>
      </c>
      <c r="P87">
        <f>ROUNDUP(VLOOKUP(A87,A:O,VLOOKUP('Local Authority Analysis'!$E$4,'Local Authority Analysis'!$M$5:$N$12,2,FALSE)+7,FALSE)/6976,2)</f>
        <v>0.69000000000000006</v>
      </c>
      <c r="Q87">
        <f>ROUNDUP(VLOOKUP(A87,A:O,VLOOKUP('SPC Analysis'!$E$4,'SPC Analysis'!$M$5:$N$12,2,FALSE)+7,FALSE)/6976,2)</f>
        <v>0.69000000000000006</v>
      </c>
      <c r="R87">
        <f>ROUNDUP(VLOOKUP(A87,A:O,VLOOKUP('MMW Analysis'!$E$4,'MMW Analysis'!$L$5:$M$12,2,FALSE)+7,FALSE)/6976,2)</f>
        <v>0.69000000000000006</v>
      </c>
    </row>
    <row r="88" spans="1:18">
      <c r="A88" t="s">
        <v>95</v>
      </c>
      <c r="B88" t="s">
        <v>7122</v>
      </c>
      <c r="C88" t="s">
        <v>6986</v>
      </c>
      <c r="D88" t="s">
        <v>14330</v>
      </c>
      <c r="E88" t="s">
        <v>14622</v>
      </c>
      <c r="F88" t="s">
        <v>14180</v>
      </c>
      <c r="G88" t="s">
        <v>13856</v>
      </c>
      <c r="H88" s="1">
        <v>6879</v>
      </c>
      <c r="I88" s="1">
        <v>6762</v>
      </c>
      <c r="J88" s="1">
        <v>6870</v>
      </c>
      <c r="K88" s="1">
        <v>6936</v>
      </c>
      <c r="L88" s="1">
        <v>4165</v>
      </c>
      <c r="M88" s="1">
        <v>4431</v>
      </c>
      <c r="N88" s="1">
        <v>2855.5</v>
      </c>
      <c r="O88" s="1">
        <v>6923</v>
      </c>
      <c r="P88">
        <f>ROUNDUP(VLOOKUP(A88,A:O,VLOOKUP('Local Authority Analysis'!$E$4,'Local Authority Analysis'!$M$5:$N$12,2,FALSE)+7,FALSE)/6976,2)</f>
        <v>1</v>
      </c>
      <c r="Q88">
        <f>ROUNDUP(VLOOKUP(A88,A:O,VLOOKUP('SPC Analysis'!$E$4,'SPC Analysis'!$M$5:$N$12,2,FALSE)+7,FALSE)/6976,2)</f>
        <v>1</v>
      </c>
      <c r="R88">
        <f>ROUNDUP(VLOOKUP(A88,A:O,VLOOKUP('MMW Analysis'!$E$4,'MMW Analysis'!$L$5:$M$12,2,FALSE)+7,FALSE)/6976,2)</f>
        <v>1</v>
      </c>
    </row>
    <row r="89" spans="1:18">
      <c r="A89" t="s">
        <v>96</v>
      </c>
      <c r="B89" t="s">
        <v>7123</v>
      </c>
      <c r="C89" t="s">
        <v>6986</v>
      </c>
      <c r="D89" t="s">
        <v>14330</v>
      </c>
      <c r="E89" t="s">
        <v>14622</v>
      </c>
      <c r="F89" t="s">
        <v>14180</v>
      </c>
      <c r="G89" t="s">
        <v>13856</v>
      </c>
      <c r="H89" s="1">
        <v>6389</v>
      </c>
      <c r="I89" s="1">
        <v>6371</v>
      </c>
      <c r="J89" s="1">
        <v>5295</v>
      </c>
      <c r="K89" s="1">
        <v>6909</v>
      </c>
      <c r="L89" s="1">
        <v>5287</v>
      </c>
      <c r="M89" s="1">
        <v>4259</v>
      </c>
      <c r="N89" s="1">
        <v>1917</v>
      </c>
      <c r="O89" s="1">
        <v>6696</v>
      </c>
      <c r="P89">
        <f>ROUNDUP(VLOOKUP(A89,A:O,VLOOKUP('Local Authority Analysis'!$E$4,'Local Authority Analysis'!$M$5:$N$12,2,FALSE)+7,FALSE)/6976,2)</f>
        <v>0.96</v>
      </c>
      <c r="Q89">
        <f>ROUNDUP(VLOOKUP(A89,A:O,VLOOKUP('SPC Analysis'!$E$4,'SPC Analysis'!$M$5:$N$12,2,FALSE)+7,FALSE)/6976,2)</f>
        <v>0.96</v>
      </c>
      <c r="R89">
        <f>ROUNDUP(VLOOKUP(A89,A:O,VLOOKUP('MMW Analysis'!$E$4,'MMW Analysis'!$L$5:$M$12,2,FALSE)+7,FALSE)/6976,2)</f>
        <v>0.96</v>
      </c>
    </row>
    <row r="90" spans="1:18">
      <c r="A90" t="s">
        <v>97</v>
      </c>
      <c r="B90" t="s">
        <v>7124</v>
      </c>
      <c r="C90" t="s">
        <v>6986</v>
      </c>
      <c r="D90" t="s">
        <v>14330</v>
      </c>
      <c r="E90" t="s">
        <v>14622</v>
      </c>
      <c r="F90" t="s">
        <v>14180</v>
      </c>
      <c r="G90" t="s">
        <v>13856</v>
      </c>
      <c r="H90" s="1">
        <v>6017.5</v>
      </c>
      <c r="I90" s="1">
        <v>5508</v>
      </c>
      <c r="J90" s="1">
        <v>5979</v>
      </c>
      <c r="K90" s="1">
        <v>6559</v>
      </c>
      <c r="L90" s="1">
        <v>6087</v>
      </c>
      <c r="M90" s="1">
        <v>3005</v>
      </c>
      <c r="N90" s="1">
        <v>2533</v>
      </c>
      <c r="O90" s="1">
        <v>6425</v>
      </c>
      <c r="P90">
        <f>ROUNDUP(VLOOKUP(A90,A:O,VLOOKUP('Local Authority Analysis'!$E$4,'Local Authority Analysis'!$M$5:$N$12,2,FALSE)+7,FALSE)/6976,2)</f>
        <v>0.93</v>
      </c>
      <c r="Q90">
        <f>ROUNDUP(VLOOKUP(A90,A:O,VLOOKUP('SPC Analysis'!$E$4,'SPC Analysis'!$M$5:$N$12,2,FALSE)+7,FALSE)/6976,2)</f>
        <v>0.93</v>
      </c>
      <c r="R90">
        <f>ROUNDUP(VLOOKUP(A90,A:O,VLOOKUP('MMW Analysis'!$E$4,'MMW Analysis'!$L$5:$M$12,2,FALSE)+7,FALSE)/6976,2)</f>
        <v>0.93</v>
      </c>
    </row>
    <row r="91" spans="1:18">
      <c r="A91" t="s">
        <v>98</v>
      </c>
      <c r="B91" t="s">
        <v>7125</v>
      </c>
      <c r="C91" t="s">
        <v>6986</v>
      </c>
      <c r="D91" t="s">
        <v>14330</v>
      </c>
      <c r="E91" t="s">
        <v>14622</v>
      </c>
      <c r="F91" t="s">
        <v>14180</v>
      </c>
      <c r="G91" t="s">
        <v>13856</v>
      </c>
      <c r="H91" s="1">
        <v>5985</v>
      </c>
      <c r="I91" s="1">
        <v>5507</v>
      </c>
      <c r="J91" s="1">
        <v>5163</v>
      </c>
      <c r="K91" s="1">
        <v>5651</v>
      </c>
      <c r="L91" s="1">
        <v>5624</v>
      </c>
      <c r="M91" s="1">
        <v>5654</v>
      </c>
      <c r="N91" s="1">
        <v>1991</v>
      </c>
      <c r="O91" s="1">
        <v>6280</v>
      </c>
      <c r="P91">
        <f>ROUNDUP(VLOOKUP(A91,A:O,VLOOKUP('Local Authority Analysis'!$E$4,'Local Authority Analysis'!$M$5:$N$12,2,FALSE)+7,FALSE)/6976,2)</f>
        <v>0.91</v>
      </c>
      <c r="Q91">
        <f>ROUNDUP(VLOOKUP(A91,A:O,VLOOKUP('SPC Analysis'!$E$4,'SPC Analysis'!$M$5:$N$12,2,FALSE)+7,FALSE)/6976,2)</f>
        <v>0.91</v>
      </c>
      <c r="R91">
        <f>ROUNDUP(VLOOKUP(A91,A:O,VLOOKUP('MMW Analysis'!$E$4,'MMW Analysis'!$L$5:$M$12,2,FALSE)+7,FALSE)/6976,2)</f>
        <v>0.91</v>
      </c>
    </row>
    <row r="92" spans="1:18">
      <c r="A92" t="s">
        <v>99</v>
      </c>
      <c r="B92" t="s">
        <v>7126</v>
      </c>
      <c r="C92" t="s">
        <v>6986</v>
      </c>
      <c r="D92" t="s">
        <v>14330</v>
      </c>
      <c r="E92" t="s">
        <v>14622</v>
      </c>
      <c r="F92" t="s">
        <v>14180</v>
      </c>
      <c r="G92" t="s">
        <v>13856</v>
      </c>
      <c r="H92" s="1">
        <v>6729</v>
      </c>
      <c r="I92" s="1">
        <v>6660</v>
      </c>
      <c r="J92" s="1">
        <v>6613</v>
      </c>
      <c r="K92" s="1">
        <v>6475</v>
      </c>
      <c r="L92" s="1">
        <v>5341</v>
      </c>
      <c r="M92" s="1">
        <v>4310</v>
      </c>
      <c r="N92" s="1">
        <v>2111</v>
      </c>
      <c r="O92" s="1">
        <v>6889</v>
      </c>
      <c r="P92">
        <f>ROUNDUP(VLOOKUP(A92,A:O,VLOOKUP('Local Authority Analysis'!$E$4,'Local Authority Analysis'!$M$5:$N$12,2,FALSE)+7,FALSE)/6976,2)</f>
        <v>0.99</v>
      </c>
      <c r="Q92">
        <f>ROUNDUP(VLOOKUP(A92,A:O,VLOOKUP('SPC Analysis'!$E$4,'SPC Analysis'!$M$5:$N$12,2,FALSE)+7,FALSE)/6976,2)</f>
        <v>0.99</v>
      </c>
      <c r="R92">
        <f>ROUNDUP(VLOOKUP(A92,A:O,VLOOKUP('MMW Analysis'!$E$4,'MMW Analysis'!$L$5:$M$12,2,FALSE)+7,FALSE)/6976,2)</f>
        <v>0.99</v>
      </c>
    </row>
    <row r="93" spans="1:18">
      <c r="A93" t="s">
        <v>100</v>
      </c>
      <c r="B93" t="s">
        <v>7127</v>
      </c>
      <c r="C93" t="s">
        <v>6986</v>
      </c>
      <c r="D93" t="s">
        <v>14330</v>
      </c>
      <c r="E93" t="s">
        <v>14622</v>
      </c>
      <c r="F93" t="s">
        <v>14180</v>
      </c>
      <c r="G93" t="s">
        <v>13856</v>
      </c>
      <c r="H93" s="1">
        <v>5009</v>
      </c>
      <c r="I93" s="1">
        <v>3570</v>
      </c>
      <c r="J93" s="1">
        <v>2724</v>
      </c>
      <c r="K93" s="1">
        <v>4394</v>
      </c>
      <c r="L93" s="1">
        <v>6368</v>
      </c>
      <c r="M93" s="1">
        <v>665</v>
      </c>
      <c r="N93" s="1">
        <v>391</v>
      </c>
      <c r="O93" s="1">
        <v>3930</v>
      </c>
      <c r="P93">
        <f>ROUNDUP(VLOOKUP(A93,A:O,VLOOKUP('Local Authority Analysis'!$E$4,'Local Authority Analysis'!$M$5:$N$12,2,FALSE)+7,FALSE)/6976,2)</f>
        <v>0.57000000000000006</v>
      </c>
      <c r="Q93">
        <f>ROUNDUP(VLOOKUP(A93,A:O,VLOOKUP('SPC Analysis'!$E$4,'SPC Analysis'!$M$5:$N$12,2,FALSE)+7,FALSE)/6976,2)</f>
        <v>0.57000000000000006</v>
      </c>
      <c r="R93">
        <f>ROUNDUP(VLOOKUP(A93,A:O,VLOOKUP('MMW Analysis'!$E$4,'MMW Analysis'!$L$5:$M$12,2,FALSE)+7,FALSE)/6976,2)</f>
        <v>0.57000000000000006</v>
      </c>
    </row>
    <row r="94" spans="1:18">
      <c r="A94" t="s">
        <v>101</v>
      </c>
      <c r="B94" t="s">
        <v>7128</v>
      </c>
      <c r="C94" t="s">
        <v>6986</v>
      </c>
      <c r="D94" t="s">
        <v>14330</v>
      </c>
      <c r="E94" t="s">
        <v>14622</v>
      </c>
      <c r="F94" t="s">
        <v>14180</v>
      </c>
      <c r="G94" t="s">
        <v>13856</v>
      </c>
      <c r="H94" s="1">
        <v>6894</v>
      </c>
      <c r="I94" s="1">
        <v>6455</v>
      </c>
      <c r="J94" s="1">
        <v>6444</v>
      </c>
      <c r="K94" s="1">
        <v>6843</v>
      </c>
      <c r="L94" s="1">
        <v>3283</v>
      </c>
      <c r="M94" s="1">
        <v>3870</v>
      </c>
      <c r="N94" s="1">
        <v>5861.5</v>
      </c>
      <c r="O94" s="1">
        <v>6817</v>
      </c>
      <c r="P94">
        <f>ROUNDUP(VLOOKUP(A94,A:O,VLOOKUP('Local Authority Analysis'!$E$4,'Local Authority Analysis'!$M$5:$N$12,2,FALSE)+7,FALSE)/6976,2)</f>
        <v>0.98</v>
      </c>
      <c r="Q94">
        <f>ROUNDUP(VLOOKUP(A94,A:O,VLOOKUP('SPC Analysis'!$E$4,'SPC Analysis'!$M$5:$N$12,2,FALSE)+7,FALSE)/6976,2)</f>
        <v>0.98</v>
      </c>
      <c r="R94">
        <f>ROUNDUP(VLOOKUP(A94,A:O,VLOOKUP('MMW Analysis'!$E$4,'MMW Analysis'!$L$5:$M$12,2,FALSE)+7,FALSE)/6976,2)</f>
        <v>0.98</v>
      </c>
    </row>
    <row r="95" spans="1:18">
      <c r="A95" t="s">
        <v>102</v>
      </c>
      <c r="B95" t="s">
        <v>7129</v>
      </c>
      <c r="C95" t="s">
        <v>6986</v>
      </c>
      <c r="D95" t="s">
        <v>14326</v>
      </c>
      <c r="E95" t="s">
        <v>14618</v>
      </c>
      <c r="F95" t="s">
        <v>14180</v>
      </c>
      <c r="G95" t="s">
        <v>13856</v>
      </c>
      <c r="H95" s="1">
        <v>3603</v>
      </c>
      <c r="I95" s="1">
        <v>2643</v>
      </c>
      <c r="J95" s="1">
        <v>2905</v>
      </c>
      <c r="K95" s="1">
        <v>2894</v>
      </c>
      <c r="L95" s="1">
        <v>4082</v>
      </c>
      <c r="M95" s="1">
        <v>2024</v>
      </c>
      <c r="N95" s="1">
        <v>1919</v>
      </c>
      <c r="O95" s="1">
        <v>3102</v>
      </c>
      <c r="P95">
        <f>ROUNDUP(VLOOKUP(A95,A:O,VLOOKUP('Local Authority Analysis'!$E$4,'Local Authority Analysis'!$M$5:$N$12,2,FALSE)+7,FALSE)/6976,2)</f>
        <v>0.45</v>
      </c>
      <c r="Q95">
        <f>ROUNDUP(VLOOKUP(A95,A:O,VLOOKUP('SPC Analysis'!$E$4,'SPC Analysis'!$M$5:$N$12,2,FALSE)+7,FALSE)/6976,2)</f>
        <v>0.45</v>
      </c>
      <c r="R95">
        <f>ROUNDUP(VLOOKUP(A95,A:O,VLOOKUP('MMW Analysis'!$E$4,'MMW Analysis'!$L$5:$M$12,2,FALSE)+7,FALSE)/6976,2)</f>
        <v>0.45</v>
      </c>
    </row>
    <row r="96" spans="1:18">
      <c r="A96" t="s">
        <v>103</v>
      </c>
      <c r="B96" t="s">
        <v>7130</v>
      </c>
      <c r="C96" t="s">
        <v>6986</v>
      </c>
      <c r="D96" t="s">
        <v>14330</v>
      </c>
      <c r="E96" t="s">
        <v>14622</v>
      </c>
      <c r="F96" t="s">
        <v>14180</v>
      </c>
      <c r="G96" t="s">
        <v>13856</v>
      </c>
      <c r="H96" s="1">
        <v>5802.5</v>
      </c>
      <c r="I96" s="1">
        <v>6054</v>
      </c>
      <c r="J96" s="1">
        <v>5666</v>
      </c>
      <c r="K96" s="1">
        <v>5122</v>
      </c>
      <c r="L96" s="1">
        <v>5801</v>
      </c>
      <c r="M96" s="1">
        <v>4375</v>
      </c>
      <c r="N96" s="1">
        <v>2801</v>
      </c>
      <c r="O96" s="1">
        <v>6362</v>
      </c>
      <c r="P96">
        <f>ROUNDUP(VLOOKUP(A96,A:O,VLOOKUP('Local Authority Analysis'!$E$4,'Local Authority Analysis'!$M$5:$N$12,2,FALSE)+7,FALSE)/6976,2)</f>
        <v>0.92</v>
      </c>
      <c r="Q96">
        <f>ROUNDUP(VLOOKUP(A96,A:O,VLOOKUP('SPC Analysis'!$E$4,'SPC Analysis'!$M$5:$N$12,2,FALSE)+7,FALSE)/6976,2)</f>
        <v>0.92</v>
      </c>
      <c r="R96">
        <f>ROUNDUP(VLOOKUP(A96,A:O,VLOOKUP('MMW Analysis'!$E$4,'MMW Analysis'!$L$5:$M$12,2,FALSE)+7,FALSE)/6976,2)</f>
        <v>0.92</v>
      </c>
    </row>
    <row r="97" spans="1:18">
      <c r="A97" t="s">
        <v>104</v>
      </c>
      <c r="B97" t="s">
        <v>7131</v>
      </c>
      <c r="C97" t="s">
        <v>6986</v>
      </c>
      <c r="D97" t="s">
        <v>14330</v>
      </c>
      <c r="E97" t="s">
        <v>14622</v>
      </c>
      <c r="F97" t="s">
        <v>14180</v>
      </c>
      <c r="G97" t="s">
        <v>13856</v>
      </c>
      <c r="H97" s="1">
        <v>5191</v>
      </c>
      <c r="I97" s="1">
        <v>3865</v>
      </c>
      <c r="J97" s="1">
        <v>4340</v>
      </c>
      <c r="K97" s="1">
        <v>5046</v>
      </c>
      <c r="L97" s="1">
        <v>6166</v>
      </c>
      <c r="M97" s="1">
        <v>3923</v>
      </c>
      <c r="N97" s="1">
        <v>1929</v>
      </c>
      <c r="O97" s="1">
        <v>5145</v>
      </c>
      <c r="P97">
        <f>ROUNDUP(VLOOKUP(A97,A:O,VLOOKUP('Local Authority Analysis'!$E$4,'Local Authority Analysis'!$M$5:$N$12,2,FALSE)+7,FALSE)/6976,2)</f>
        <v>0.74</v>
      </c>
      <c r="Q97">
        <f>ROUNDUP(VLOOKUP(A97,A:O,VLOOKUP('SPC Analysis'!$E$4,'SPC Analysis'!$M$5:$N$12,2,FALSE)+7,FALSE)/6976,2)</f>
        <v>0.74</v>
      </c>
      <c r="R97">
        <f>ROUNDUP(VLOOKUP(A97,A:O,VLOOKUP('MMW Analysis'!$E$4,'MMW Analysis'!$L$5:$M$12,2,FALSE)+7,FALSE)/6976,2)</f>
        <v>0.74</v>
      </c>
    </row>
    <row r="98" spans="1:18">
      <c r="A98" t="s">
        <v>105</v>
      </c>
      <c r="B98" t="s">
        <v>7132</v>
      </c>
      <c r="C98" t="s">
        <v>6986</v>
      </c>
      <c r="D98" t="s">
        <v>14330</v>
      </c>
      <c r="E98" t="s">
        <v>14622</v>
      </c>
      <c r="F98" t="s">
        <v>14180</v>
      </c>
      <c r="G98" t="s">
        <v>13856</v>
      </c>
      <c r="H98" s="1">
        <v>5630.5</v>
      </c>
      <c r="I98" s="1">
        <v>6479</v>
      </c>
      <c r="J98" s="1">
        <v>6608</v>
      </c>
      <c r="K98" s="1">
        <v>6481</v>
      </c>
      <c r="L98" s="1">
        <v>5266</v>
      </c>
      <c r="M98" s="1">
        <v>6677</v>
      </c>
      <c r="N98" s="1">
        <v>6407</v>
      </c>
      <c r="O98" s="1">
        <v>6843</v>
      </c>
      <c r="P98">
        <f>ROUNDUP(VLOOKUP(A98,A:O,VLOOKUP('Local Authority Analysis'!$E$4,'Local Authority Analysis'!$M$5:$N$12,2,FALSE)+7,FALSE)/6976,2)</f>
        <v>0.99</v>
      </c>
      <c r="Q98">
        <f>ROUNDUP(VLOOKUP(A98,A:O,VLOOKUP('SPC Analysis'!$E$4,'SPC Analysis'!$M$5:$N$12,2,FALSE)+7,FALSE)/6976,2)</f>
        <v>0.99</v>
      </c>
      <c r="R98">
        <f>ROUNDUP(VLOOKUP(A98,A:O,VLOOKUP('MMW Analysis'!$E$4,'MMW Analysis'!$L$5:$M$12,2,FALSE)+7,FALSE)/6976,2)</f>
        <v>0.99</v>
      </c>
    </row>
    <row r="99" spans="1:18">
      <c r="A99" t="s">
        <v>106</v>
      </c>
      <c r="B99" t="s">
        <v>7133</v>
      </c>
      <c r="C99" t="s">
        <v>6986</v>
      </c>
      <c r="D99" t="s">
        <v>14332</v>
      </c>
      <c r="E99" t="s">
        <v>14624</v>
      </c>
      <c r="F99" t="s">
        <v>14179</v>
      </c>
      <c r="G99" t="s">
        <v>13855</v>
      </c>
      <c r="H99" s="1">
        <v>2093</v>
      </c>
      <c r="I99" s="1">
        <v>1062</v>
      </c>
      <c r="J99" s="1">
        <v>1009</v>
      </c>
      <c r="K99" s="1">
        <v>1475</v>
      </c>
      <c r="L99" s="1">
        <v>3364</v>
      </c>
      <c r="M99" s="1">
        <v>1098</v>
      </c>
      <c r="N99" s="1">
        <v>2099</v>
      </c>
      <c r="O99" s="1">
        <v>1372</v>
      </c>
      <c r="P99">
        <f>ROUNDUP(VLOOKUP(A99,A:O,VLOOKUP('Local Authority Analysis'!$E$4,'Local Authority Analysis'!$M$5:$N$12,2,FALSE)+7,FALSE)/6976,2)</f>
        <v>0.2</v>
      </c>
      <c r="Q99">
        <f>ROUNDUP(VLOOKUP(A99,A:O,VLOOKUP('SPC Analysis'!$E$4,'SPC Analysis'!$M$5:$N$12,2,FALSE)+7,FALSE)/6976,2)</f>
        <v>0.2</v>
      </c>
      <c r="R99">
        <f>ROUNDUP(VLOOKUP(A99,A:O,VLOOKUP('MMW Analysis'!$E$4,'MMW Analysis'!$L$5:$M$12,2,FALSE)+7,FALSE)/6976,2)</f>
        <v>0.2</v>
      </c>
    </row>
    <row r="100" spans="1:18">
      <c r="A100" t="s">
        <v>107</v>
      </c>
      <c r="B100" t="s">
        <v>7134</v>
      </c>
      <c r="C100" t="s">
        <v>6986</v>
      </c>
      <c r="D100" t="s">
        <v>14332</v>
      </c>
      <c r="E100" t="s">
        <v>14624</v>
      </c>
      <c r="F100" t="s">
        <v>14179</v>
      </c>
      <c r="G100" t="s">
        <v>13855</v>
      </c>
      <c r="H100" s="1">
        <v>3043</v>
      </c>
      <c r="I100" s="1">
        <v>3244</v>
      </c>
      <c r="J100" s="1">
        <v>2419</v>
      </c>
      <c r="K100" s="1">
        <v>2798</v>
      </c>
      <c r="L100" s="1">
        <v>4156</v>
      </c>
      <c r="M100" s="1">
        <v>3854</v>
      </c>
      <c r="N100" s="1">
        <v>2418</v>
      </c>
      <c r="O100" s="1">
        <v>3186</v>
      </c>
      <c r="P100">
        <f>ROUNDUP(VLOOKUP(A100,A:O,VLOOKUP('Local Authority Analysis'!$E$4,'Local Authority Analysis'!$M$5:$N$12,2,FALSE)+7,FALSE)/6976,2)</f>
        <v>0.46</v>
      </c>
      <c r="Q100">
        <f>ROUNDUP(VLOOKUP(A100,A:O,VLOOKUP('SPC Analysis'!$E$4,'SPC Analysis'!$M$5:$N$12,2,FALSE)+7,FALSE)/6976,2)</f>
        <v>0.46</v>
      </c>
      <c r="R100">
        <f>ROUNDUP(VLOOKUP(A100,A:O,VLOOKUP('MMW Analysis'!$E$4,'MMW Analysis'!$L$5:$M$12,2,FALSE)+7,FALSE)/6976,2)</f>
        <v>0.46</v>
      </c>
    </row>
    <row r="101" spans="1:18">
      <c r="A101" t="s">
        <v>108</v>
      </c>
      <c r="B101" t="s">
        <v>7135</v>
      </c>
      <c r="C101" t="s">
        <v>6986</v>
      </c>
      <c r="D101" t="s">
        <v>14332</v>
      </c>
      <c r="E101" t="s">
        <v>14624</v>
      </c>
      <c r="F101" t="s">
        <v>14179</v>
      </c>
      <c r="G101" t="s">
        <v>13855</v>
      </c>
      <c r="H101" s="1">
        <v>1496.5</v>
      </c>
      <c r="I101" s="1">
        <v>2180</v>
      </c>
      <c r="J101" s="1">
        <v>1253</v>
      </c>
      <c r="K101" s="1">
        <v>1381</v>
      </c>
      <c r="L101" s="1">
        <v>5966</v>
      </c>
      <c r="M101" s="1">
        <v>1276</v>
      </c>
      <c r="N101" s="1">
        <v>2105</v>
      </c>
      <c r="O101" s="1">
        <v>1713</v>
      </c>
      <c r="P101">
        <f>ROUNDUP(VLOOKUP(A101,A:O,VLOOKUP('Local Authority Analysis'!$E$4,'Local Authority Analysis'!$M$5:$N$12,2,FALSE)+7,FALSE)/6976,2)</f>
        <v>0.25</v>
      </c>
      <c r="Q101">
        <f>ROUNDUP(VLOOKUP(A101,A:O,VLOOKUP('SPC Analysis'!$E$4,'SPC Analysis'!$M$5:$N$12,2,FALSE)+7,FALSE)/6976,2)</f>
        <v>0.25</v>
      </c>
      <c r="R101">
        <f>ROUNDUP(VLOOKUP(A101,A:O,VLOOKUP('MMW Analysis'!$E$4,'MMW Analysis'!$L$5:$M$12,2,FALSE)+7,FALSE)/6976,2)</f>
        <v>0.25</v>
      </c>
    </row>
    <row r="102" spans="1:18">
      <c r="A102" t="s">
        <v>109</v>
      </c>
      <c r="B102" t="s">
        <v>7136</v>
      </c>
      <c r="C102" t="s">
        <v>6986</v>
      </c>
      <c r="D102" t="s">
        <v>14332</v>
      </c>
      <c r="E102" t="s">
        <v>14624</v>
      </c>
      <c r="F102" t="s">
        <v>14179</v>
      </c>
      <c r="G102" t="s">
        <v>13855</v>
      </c>
      <c r="H102" s="1">
        <v>4309</v>
      </c>
      <c r="I102" s="1">
        <v>3586</v>
      </c>
      <c r="J102" s="1">
        <v>3619</v>
      </c>
      <c r="K102" s="1">
        <v>3569</v>
      </c>
      <c r="L102" s="1">
        <v>3471</v>
      </c>
      <c r="M102" s="1">
        <v>3734</v>
      </c>
      <c r="N102" s="1">
        <v>3625</v>
      </c>
      <c r="O102" s="1">
        <v>4120</v>
      </c>
      <c r="P102">
        <f>ROUNDUP(VLOOKUP(A102,A:O,VLOOKUP('Local Authority Analysis'!$E$4,'Local Authority Analysis'!$M$5:$N$12,2,FALSE)+7,FALSE)/6976,2)</f>
        <v>0.6</v>
      </c>
      <c r="Q102">
        <f>ROUNDUP(VLOOKUP(A102,A:O,VLOOKUP('SPC Analysis'!$E$4,'SPC Analysis'!$M$5:$N$12,2,FALSE)+7,FALSE)/6976,2)</f>
        <v>0.6</v>
      </c>
      <c r="R102">
        <f>ROUNDUP(VLOOKUP(A102,A:O,VLOOKUP('MMW Analysis'!$E$4,'MMW Analysis'!$L$5:$M$12,2,FALSE)+7,FALSE)/6976,2)</f>
        <v>0.6</v>
      </c>
    </row>
    <row r="103" spans="1:18">
      <c r="A103" t="s">
        <v>110</v>
      </c>
      <c r="B103" t="s">
        <v>7137</v>
      </c>
      <c r="C103" t="s">
        <v>6986</v>
      </c>
      <c r="D103" t="s">
        <v>14332</v>
      </c>
      <c r="E103" t="s">
        <v>14624</v>
      </c>
      <c r="F103" t="s">
        <v>14179</v>
      </c>
      <c r="G103" t="s">
        <v>13855</v>
      </c>
      <c r="H103" s="1">
        <v>3424</v>
      </c>
      <c r="I103" s="1">
        <v>3120</v>
      </c>
      <c r="J103" s="1">
        <v>1564</v>
      </c>
      <c r="K103" s="1">
        <v>3424</v>
      </c>
      <c r="L103" s="1">
        <v>5821</v>
      </c>
      <c r="M103" s="1">
        <v>4292</v>
      </c>
      <c r="N103" s="1">
        <v>1663</v>
      </c>
      <c r="O103" s="1">
        <v>3263</v>
      </c>
      <c r="P103">
        <f>ROUNDUP(VLOOKUP(A103,A:O,VLOOKUP('Local Authority Analysis'!$E$4,'Local Authority Analysis'!$M$5:$N$12,2,FALSE)+7,FALSE)/6976,2)</f>
        <v>0.47000000000000003</v>
      </c>
      <c r="Q103">
        <f>ROUNDUP(VLOOKUP(A103,A:O,VLOOKUP('SPC Analysis'!$E$4,'SPC Analysis'!$M$5:$N$12,2,FALSE)+7,FALSE)/6976,2)</f>
        <v>0.47000000000000003</v>
      </c>
      <c r="R103">
        <f>ROUNDUP(VLOOKUP(A103,A:O,VLOOKUP('MMW Analysis'!$E$4,'MMW Analysis'!$L$5:$M$12,2,FALSE)+7,FALSE)/6976,2)</f>
        <v>0.47000000000000003</v>
      </c>
    </row>
    <row r="104" spans="1:18">
      <c r="A104" t="s">
        <v>111</v>
      </c>
      <c r="B104" t="s">
        <v>7138</v>
      </c>
      <c r="C104" t="s">
        <v>6986</v>
      </c>
      <c r="D104" t="s">
        <v>14332</v>
      </c>
      <c r="E104" t="s">
        <v>14624</v>
      </c>
      <c r="F104" t="s">
        <v>14179</v>
      </c>
      <c r="G104" t="s">
        <v>13855</v>
      </c>
      <c r="H104" s="1">
        <v>5973</v>
      </c>
      <c r="I104" s="1">
        <v>6263</v>
      </c>
      <c r="J104" s="1">
        <v>4902</v>
      </c>
      <c r="K104" s="1">
        <v>6214</v>
      </c>
      <c r="L104" s="1">
        <v>965</v>
      </c>
      <c r="M104" s="1">
        <v>3653</v>
      </c>
      <c r="N104" s="1">
        <v>4827</v>
      </c>
      <c r="O104" s="1">
        <v>5556</v>
      </c>
      <c r="P104">
        <f>ROUNDUP(VLOOKUP(A104,A:O,VLOOKUP('Local Authority Analysis'!$E$4,'Local Authority Analysis'!$M$5:$N$12,2,FALSE)+7,FALSE)/6976,2)</f>
        <v>0.8</v>
      </c>
      <c r="Q104">
        <f>ROUNDUP(VLOOKUP(A104,A:O,VLOOKUP('SPC Analysis'!$E$4,'SPC Analysis'!$M$5:$N$12,2,FALSE)+7,FALSE)/6976,2)</f>
        <v>0.8</v>
      </c>
      <c r="R104">
        <f>ROUNDUP(VLOOKUP(A104,A:O,VLOOKUP('MMW Analysis'!$E$4,'MMW Analysis'!$L$5:$M$12,2,FALSE)+7,FALSE)/6976,2)</f>
        <v>0.8</v>
      </c>
    </row>
    <row r="105" spans="1:18">
      <c r="A105" t="s">
        <v>112</v>
      </c>
      <c r="B105" t="s">
        <v>7139</v>
      </c>
      <c r="C105" t="s">
        <v>6986</v>
      </c>
      <c r="D105" t="s">
        <v>14332</v>
      </c>
      <c r="E105" t="s">
        <v>14624</v>
      </c>
      <c r="F105" t="s">
        <v>14179</v>
      </c>
      <c r="G105" t="s">
        <v>13855</v>
      </c>
      <c r="H105" s="1">
        <v>3281</v>
      </c>
      <c r="I105" s="1">
        <v>3563</v>
      </c>
      <c r="J105" s="1">
        <v>1406</v>
      </c>
      <c r="K105" s="1">
        <v>3138</v>
      </c>
      <c r="L105" s="1">
        <v>5070</v>
      </c>
      <c r="M105" s="1">
        <v>2254.5</v>
      </c>
      <c r="N105" s="1">
        <v>2227</v>
      </c>
      <c r="O105" s="1">
        <v>3088</v>
      </c>
      <c r="P105">
        <f>ROUNDUP(VLOOKUP(A105,A:O,VLOOKUP('Local Authority Analysis'!$E$4,'Local Authority Analysis'!$M$5:$N$12,2,FALSE)+7,FALSE)/6976,2)</f>
        <v>0.45</v>
      </c>
      <c r="Q105">
        <f>ROUNDUP(VLOOKUP(A105,A:O,VLOOKUP('SPC Analysis'!$E$4,'SPC Analysis'!$M$5:$N$12,2,FALSE)+7,FALSE)/6976,2)</f>
        <v>0.45</v>
      </c>
      <c r="R105">
        <f>ROUNDUP(VLOOKUP(A105,A:O,VLOOKUP('MMW Analysis'!$E$4,'MMW Analysis'!$L$5:$M$12,2,FALSE)+7,FALSE)/6976,2)</f>
        <v>0.45</v>
      </c>
    </row>
    <row r="106" spans="1:18">
      <c r="A106" t="s">
        <v>113</v>
      </c>
      <c r="B106" t="s">
        <v>7140</v>
      </c>
      <c r="C106" t="s">
        <v>6986</v>
      </c>
      <c r="D106" t="s">
        <v>14332</v>
      </c>
      <c r="E106" t="s">
        <v>14624</v>
      </c>
      <c r="F106" t="s">
        <v>14179</v>
      </c>
      <c r="G106" t="s">
        <v>13855</v>
      </c>
      <c r="H106" s="1">
        <v>3033.5</v>
      </c>
      <c r="I106" s="1">
        <v>1746</v>
      </c>
      <c r="J106" s="1">
        <v>2239</v>
      </c>
      <c r="K106" s="1">
        <v>2026</v>
      </c>
      <c r="L106" s="1">
        <v>5441</v>
      </c>
      <c r="M106" s="1">
        <v>4338</v>
      </c>
      <c r="N106" s="1">
        <v>2130</v>
      </c>
      <c r="O106" s="1">
        <v>2461</v>
      </c>
      <c r="P106">
        <f>ROUNDUP(VLOOKUP(A106,A:O,VLOOKUP('Local Authority Analysis'!$E$4,'Local Authority Analysis'!$M$5:$N$12,2,FALSE)+7,FALSE)/6976,2)</f>
        <v>0.36</v>
      </c>
      <c r="Q106">
        <f>ROUNDUP(VLOOKUP(A106,A:O,VLOOKUP('SPC Analysis'!$E$4,'SPC Analysis'!$M$5:$N$12,2,FALSE)+7,FALSE)/6976,2)</f>
        <v>0.36</v>
      </c>
      <c r="R106">
        <f>ROUNDUP(VLOOKUP(A106,A:O,VLOOKUP('MMW Analysis'!$E$4,'MMW Analysis'!$L$5:$M$12,2,FALSE)+7,FALSE)/6976,2)</f>
        <v>0.36</v>
      </c>
    </row>
    <row r="107" spans="1:18">
      <c r="A107" t="s">
        <v>114</v>
      </c>
      <c r="B107" t="s">
        <v>7141</v>
      </c>
      <c r="C107" t="s">
        <v>6986</v>
      </c>
      <c r="D107" t="s">
        <v>14332</v>
      </c>
      <c r="E107" t="s">
        <v>14624</v>
      </c>
      <c r="F107" t="s">
        <v>14179</v>
      </c>
      <c r="G107" t="s">
        <v>13855</v>
      </c>
      <c r="H107" s="1">
        <v>3172</v>
      </c>
      <c r="I107" s="1">
        <v>2690.5</v>
      </c>
      <c r="J107" s="1">
        <v>3204</v>
      </c>
      <c r="K107" s="1">
        <v>2393</v>
      </c>
      <c r="L107" s="1">
        <v>4710</v>
      </c>
      <c r="M107" s="1">
        <v>2426</v>
      </c>
      <c r="N107" s="1">
        <v>1946</v>
      </c>
      <c r="O107" s="1">
        <v>3036</v>
      </c>
      <c r="P107">
        <f>ROUNDUP(VLOOKUP(A107,A:O,VLOOKUP('Local Authority Analysis'!$E$4,'Local Authority Analysis'!$M$5:$N$12,2,FALSE)+7,FALSE)/6976,2)</f>
        <v>0.44</v>
      </c>
      <c r="Q107">
        <f>ROUNDUP(VLOOKUP(A107,A:O,VLOOKUP('SPC Analysis'!$E$4,'SPC Analysis'!$M$5:$N$12,2,FALSE)+7,FALSE)/6976,2)</f>
        <v>0.44</v>
      </c>
      <c r="R107">
        <f>ROUNDUP(VLOOKUP(A107,A:O,VLOOKUP('MMW Analysis'!$E$4,'MMW Analysis'!$L$5:$M$12,2,FALSE)+7,FALSE)/6976,2)</f>
        <v>0.44</v>
      </c>
    </row>
    <row r="108" spans="1:18">
      <c r="A108" t="s">
        <v>115</v>
      </c>
      <c r="B108" t="s">
        <v>7142</v>
      </c>
      <c r="C108" t="s">
        <v>6986</v>
      </c>
      <c r="D108" t="s">
        <v>14332</v>
      </c>
      <c r="E108" t="s">
        <v>14624</v>
      </c>
      <c r="F108" t="s">
        <v>14179</v>
      </c>
      <c r="G108" t="s">
        <v>13855</v>
      </c>
      <c r="H108" s="1">
        <v>4892</v>
      </c>
      <c r="I108" s="1">
        <v>4218</v>
      </c>
      <c r="J108" s="1">
        <v>3489</v>
      </c>
      <c r="K108" s="1">
        <v>4088</v>
      </c>
      <c r="L108" s="1">
        <v>3337</v>
      </c>
      <c r="M108" s="1">
        <v>2921</v>
      </c>
      <c r="N108" s="1">
        <v>4272</v>
      </c>
      <c r="O108" s="1">
        <v>4577</v>
      </c>
      <c r="P108">
        <f>ROUNDUP(VLOOKUP(A108,A:O,VLOOKUP('Local Authority Analysis'!$E$4,'Local Authority Analysis'!$M$5:$N$12,2,FALSE)+7,FALSE)/6976,2)</f>
        <v>0.66</v>
      </c>
      <c r="Q108">
        <f>ROUNDUP(VLOOKUP(A108,A:O,VLOOKUP('SPC Analysis'!$E$4,'SPC Analysis'!$M$5:$N$12,2,FALSE)+7,FALSE)/6976,2)</f>
        <v>0.66</v>
      </c>
      <c r="R108">
        <f>ROUNDUP(VLOOKUP(A108,A:O,VLOOKUP('MMW Analysis'!$E$4,'MMW Analysis'!$L$5:$M$12,2,FALSE)+7,FALSE)/6976,2)</f>
        <v>0.66</v>
      </c>
    </row>
    <row r="109" spans="1:18">
      <c r="A109" t="s">
        <v>116</v>
      </c>
      <c r="B109" t="s">
        <v>7143</v>
      </c>
      <c r="C109" t="s">
        <v>6986</v>
      </c>
      <c r="D109" t="s">
        <v>14332</v>
      </c>
      <c r="E109" t="s">
        <v>14624</v>
      </c>
      <c r="F109" t="s">
        <v>14179</v>
      </c>
      <c r="G109" t="s">
        <v>13855</v>
      </c>
      <c r="H109" s="1">
        <v>6814.5</v>
      </c>
      <c r="I109" s="1">
        <v>6615</v>
      </c>
      <c r="J109" s="1">
        <v>5837</v>
      </c>
      <c r="K109" s="1">
        <v>6678</v>
      </c>
      <c r="L109" s="1">
        <v>3205</v>
      </c>
      <c r="M109" s="1">
        <v>3842</v>
      </c>
      <c r="N109" s="1">
        <v>5294</v>
      </c>
      <c r="O109" s="1">
        <v>6741</v>
      </c>
      <c r="P109">
        <f>ROUNDUP(VLOOKUP(A109,A:O,VLOOKUP('Local Authority Analysis'!$E$4,'Local Authority Analysis'!$M$5:$N$12,2,FALSE)+7,FALSE)/6976,2)</f>
        <v>0.97</v>
      </c>
      <c r="Q109">
        <f>ROUNDUP(VLOOKUP(A109,A:O,VLOOKUP('SPC Analysis'!$E$4,'SPC Analysis'!$M$5:$N$12,2,FALSE)+7,FALSE)/6976,2)</f>
        <v>0.97</v>
      </c>
      <c r="R109">
        <f>ROUNDUP(VLOOKUP(A109,A:O,VLOOKUP('MMW Analysis'!$E$4,'MMW Analysis'!$L$5:$M$12,2,FALSE)+7,FALSE)/6976,2)</f>
        <v>0.97</v>
      </c>
    </row>
    <row r="110" spans="1:18">
      <c r="A110" t="s">
        <v>117</v>
      </c>
      <c r="B110" t="s">
        <v>7144</v>
      </c>
      <c r="C110" t="s">
        <v>6986</v>
      </c>
      <c r="D110" t="s">
        <v>14332</v>
      </c>
      <c r="E110" t="s">
        <v>14624</v>
      </c>
      <c r="F110" t="s">
        <v>14179</v>
      </c>
      <c r="G110" t="s">
        <v>13855</v>
      </c>
      <c r="H110" s="1">
        <v>6132</v>
      </c>
      <c r="I110" s="1">
        <v>5994</v>
      </c>
      <c r="J110" s="1">
        <v>5211</v>
      </c>
      <c r="K110" s="1">
        <v>6260</v>
      </c>
      <c r="L110" s="1">
        <v>3566</v>
      </c>
      <c r="M110" s="1">
        <v>6266</v>
      </c>
      <c r="N110" s="1">
        <v>6277</v>
      </c>
      <c r="O110" s="1">
        <v>6488</v>
      </c>
      <c r="P110">
        <f>ROUNDUP(VLOOKUP(A110,A:O,VLOOKUP('Local Authority Analysis'!$E$4,'Local Authority Analysis'!$M$5:$N$12,2,FALSE)+7,FALSE)/6976,2)</f>
        <v>0.94000000000000006</v>
      </c>
      <c r="Q110">
        <f>ROUNDUP(VLOOKUP(A110,A:O,VLOOKUP('SPC Analysis'!$E$4,'SPC Analysis'!$M$5:$N$12,2,FALSE)+7,FALSE)/6976,2)</f>
        <v>0.94000000000000006</v>
      </c>
      <c r="R110">
        <f>ROUNDUP(VLOOKUP(A110,A:O,VLOOKUP('MMW Analysis'!$E$4,'MMW Analysis'!$L$5:$M$12,2,FALSE)+7,FALSE)/6976,2)</f>
        <v>0.94000000000000006</v>
      </c>
    </row>
    <row r="111" spans="1:18">
      <c r="A111" t="s">
        <v>118</v>
      </c>
      <c r="B111" t="s">
        <v>7145</v>
      </c>
      <c r="C111" t="s">
        <v>6986</v>
      </c>
      <c r="D111" t="s">
        <v>14332</v>
      </c>
      <c r="E111" t="s">
        <v>14624</v>
      </c>
      <c r="F111" t="s">
        <v>14179</v>
      </c>
      <c r="G111" t="s">
        <v>13855</v>
      </c>
      <c r="H111" s="1">
        <v>5845</v>
      </c>
      <c r="I111" s="1">
        <v>6342</v>
      </c>
      <c r="J111" s="1">
        <v>6179</v>
      </c>
      <c r="K111" s="1">
        <v>6837</v>
      </c>
      <c r="L111" s="1">
        <v>1704</v>
      </c>
      <c r="M111" s="1">
        <v>5958</v>
      </c>
      <c r="N111" s="1">
        <v>6640</v>
      </c>
      <c r="O111" s="1">
        <v>6316</v>
      </c>
      <c r="P111">
        <f>ROUNDUP(VLOOKUP(A111,A:O,VLOOKUP('Local Authority Analysis'!$E$4,'Local Authority Analysis'!$M$5:$N$12,2,FALSE)+7,FALSE)/6976,2)</f>
        <v>0.91</v>
      </c>
      <c r="Q111">
        <f>ROUNDUP(VLOOKUP(A111,A:O,VLOOKUP('SPC Analysis'!$E$4,'SPC Analysis'!$M$5:$N$12,2,FALSE)+7,FALSE)/6976,2)</f>
        <v>0.91</v>
      </c>
      <c r="R111">
        <f>ROUNDUP(VLOOKUP(A111,A:O,VLOOKUP('MMW Analysis'!$E$4,'MMW Analysis'!$L$5:$M$12,2,FALSE)+7,FALSE)/6976,2)</f>
        <v>0.91</v>
      </c>
    </row>
    <row r="112" spans="1:18">
      <c r="A112" t="s">
        <v>119</v>
      </c>
      <c r="B112" t="s">
        <v>7146</v>
      </c>
      <c r="C112" t="s">
        <v>6986</v>
      </c>
      <c r="D112" t="s">
        <v>14332</v>
      </c>
      <c r="E112" t="s">
        <v>14624</v>
      </c>
      <c r="F112" t="s">
        <v>14179</v>
      </c>
      <c r="G112" t="s">
        <v>13855</v>
      </c>
      <c r="H112" s="1">
        <v>6599</v>
      </c>
      <c r="I112" s="1">
        <v>5775</v>
      </c>
      <c r="J112" s="1">
        <v>4960</v>
      </c>
      <c r="K112" s="1">
        <v>5434</v>
      </c>
      <c r="L112" s="1">
        <v>4163</v>
      </c>
      <c r="M112" s="1">
        <v>6081</v>
      </c>
      <c r="N112" s="1">
        <v>4782</v>
      </c>
      <c r="O112" s="1">
        <v>6426</v>
      </c>
      <c r="P112">
        <f>ROUNDUP(VLOOKUP(A112,A:O,VLOOKUP('Local Authority Analysis'!$E$4,'Local Authority Analysis'!$M$5:$N$12,2,FALSE)+7,FALSE)/6976,2)</f>
        <v>0.93</v>
      </c>
      <c r="Q112">
        <f>ROUNDUP(VLOOKUP(A112,A:O,VLOOKUP('SPC Analysis'!$E$4,'SPC Analysis'!$M$5:$N$12,2,FALSE)+7,FALSE)/6976,2)</f>
        <v>0.93</v>
      </c>
      <c r="R112">
        <f>ROUNDUP(VLOOKUP(A112,A:O,VLOOKUP('MMW Analysis'!$E$4,'MMW Analysis'!$L$5:$M$12,2,FALSE)+7,FALSE)/6976,2)</f>
        <v>0.93</v>
      </c>
    </row>
    <row r="113" spans="1:18">
      <c r="A113" t="s">
        <v>120</v>
      </c>
      <c r="B113" t="s">
        <v>7147</v>
      </c>
      <c r="C113" t="s">
        <v>6986</v>
      </c>
      <c r="D113" t="s">
        <v>14332</v>
      </c>
      <c r="E113" t="s">
        <v>14624</v>
      </c>
      <c r="F113" t="s">
        <v>14179</v>
      </c>
      <c r="G113" t="s">
        <v>13855</v>
      </c>
      <c r="H113" s="1">
        <v>6081</v>
      </c>
      <c r="I113" s="1">
        <v>4822</v>
      </c>
      <c r="J113" s="1">
        <v>3763</v>
      </c>
      <c r="K113" s="1">
        <v>4765</v>
      </c>
      <c r="L113" s="1">
        <v>4624</v>
      </c>
      <c r="M113" s="1">
        <v>3533</v>
      </c>
      <c r="N113" s="1">
        <v>4538</v>
      </c>
      <c r="O113" s="1">
        <v>5506</v>
      </c>
      <c r="P113">
        <f>ROUNDUP(VLOOKUP(A113,A:O,VLOOKUP('Local Authority Analysis'!$E$4,'Local Authority Analysis'!$M$5:$N$12,2,FALSE)+7,FALSE)/6976,2)</f>
        <v>0.79</v>
      </c>
      <c r="Q113">
        <f>ROUNDUP(VLOOKUP(A113,A:O,VLOOKUP('SPC Analysis'!$E$4,'SPC Analysis'!$M$5:$N$12,2,FALSE)+7,FALSE)/6976,2)</f>
        <v>0.79</v>
      </c>
      <c r="R113">
        <f>ROUNDUP(VLOOKUP(A113,A:O,VLOOKUP('MMW Analysis'!$E$4,'MMW Analysis'!$L$5:$M$12,2,FALSE)+7,FALSE)/6976,2)</f>
        <v>0.79</v>
      </c>
    </row>
    <row r="114" spans="1:18">
      <c r="A114" t="s">
        <v>121</v>
      </c>
      <c r="B114" t="s">
        <v>7148</v>
      </c>
      <c r="C114" t="s">
        <v>6986</v>
      </c>
      <c r="D114" t="s">
        <v>14332</v>
      </c>
      <c r="E114" t="s">
        <v>14624</v>
      </c>
      <c r="F114" t="s">
        <v>14179</v>
      </c>
      <c r="G114" t="s">
        <v>13855</v>
      </c>
      <c r="H114" s="1">
        <v>6561.5</v>
      </c>
      <c r="I114" s="1">
        <v>6781</v>
      </c>
      <c r="J114" s="1">
        <v>4415</v>
      </c>
      <c r="K114" s="1">
        <v>5585</v>
      </c>
      <c r="L114" s="1">
        <v>4723</v>
      </c>
      <c r="M114" s="1">
        <v>6322</v>
      </c>
      <c r="N114" s="1">
        <v>5357</v>
      </c>
      <c r="O114" s="1">
        <v>6694</v>
      </c>
      <c r="P114">
        <f>ROUNDUP(VLOOKUP(A114,A:O,VLOOKUP('Local Authority Analysis'!$E$4,'Local Authority Analysis'!$M$5:$N$12,2,FALSE)+7,FALSE)/6976,2)</f>
        <v>0.96</v>
      </c>
      <c r="Q114">
        <f>ROUNDUP(VLOOKUP(A114,A:O,VLOOKUP('SPC Analysis'!$E$4,'SPC Analysis'!$M$5:$N$12,2,FALSE)+7,FALSE)/6976,2)</f>
        <v>0.96</v>
      </c>
      <c r="R114">
        <f>ROUNDUP(VLOOKUP(A114,A:O,VLOOKUP('MMW Analysis'!$E$4,'MMW Analysis'!$L$5:$M$12,2,FALSE)+7,FALSE)/6976,2)</f>
        <v>0.96</v>
      </c>
    </row>
    <row r="115" spans="1:18">
      <c r="A115" t="s">
        <v>122</v>
      </c>
      <c r="B115" t="s">
        <v>7149</v>
      </c>
      <c r="C115" t="s">
        <v>6986</v>
      </c>
      <c r="D115" t="s">
        <v>14332</v>
      </c>
      <c r="E115" t="s">
        <v>14624</v>
      </c>
      <c r="F115" t="s">
        <v>14179</v>
      </c>
      <c r="G115" t="s">
        <v>13855</v>
      </c>
      <c r="H115" s="1">
        <v>6165</v>
      </c>
      <c r="I115" s="1">
        <v>5100</v>
      </c>
      <c r="J115" s="1">
        <v>3996</v>
      </c>
      <c r="K115" s="1">
        <v>4777</v>
      </c>
      <c r="L115" s="1">
        <v>2657</v>
      </c>
      <c r="M115" s="1">
        <v>5501</v>
      </c>
      <c r="N115" s="1">
        <v>4641</v>
      </c>
      <c r="O115" s="1">
        <v>5515</v>
      </c>
      <c r="P115">
        <f>ROUNDUP(VLOOKUP(A115,A:O,VLOOKUP('Local Authority Analysis'!$E$4,'Local Authority Analysis'!$M$5:$N$12,2,FALSE)+7,FALSE)/6976,2)</f>
        <v>0.8</v>
      </c>
      <c r="Q115">
        <f>ROUNDUP(VLOOKUP(A115,A:O,VLOOKUP('SPC Analysis'!$E$4,'SPC Analysis'!$M$5:$N$12,2,FALSE)+7,FALSE)/6976,2)</f>
        <v>0.8</v>
      </c>
      <c r="R115">
        <f>ROUNDUP(VLOOKUP(A115,A:O,VLOOKUP('MMW Analysis'!$E$4,'MMW Analysis'!$L$5:$M$12,2,FALSE)+7,FALSE)/6976,2)</f>
        <v>0.8</v>
      </c>
    </row>
    <row r="116" spans="1:18">
      <c r="A116" t="s">
        <v>123</v>
      </c>
      <c r="B116" t="s">
        <v>7150</v>
      </c>
      <c r="C116" t="s">
        <v>6986</v>
      </c>
      <c r="D116" t="s">
        <v>14332</v>
      </c>
      <c r="E116" t="s">
        <v>14624</v>
      </c>
      <c r="F116" t="s">
        <v>14179</v>
      </c>
      <c r="G116" t="s">
        <v>13855</v>
      </c>
      <c r="H116" s="1">
        <v>5004</v>
      </c>
      <c r="I116" s="1">
        <v>4983.5</v>
      </c>
      <c r="J116" s="1">
        <v>3094</v>
      </c>
      <c r="K116" s="1">
        <v>4357</v>
      </c>
      <c r="L116" s="1">
        <v>4533</v>
      </c>
      <c r="M116" s="1">
        <v>4579</v>
      </c>
      <c r="N116" s="1">
        <v>3973</v>
      </c>
      <c r="O116" s="1">
        <v>5079</v>
      </c>
      <c r="P116">
        <f>ROUNDUP(VLOOKUP(A116,A:O,VLOOKUP('Local Authority Analysis'!$E$4,'Local Authority Analysis'!$M$5:$N$12,2,FALSE)+7,FALSE)/6976,2)</f>
        <v>0.73</v>
      </c>
      <c r="Q116">
        <f>ROUNDUP(VLOOKUP(A116,A:O,VLOOKUP('SPC Analysis'!$E$4,'SPC Analysis'!$M$5:$N$12,2,FALSE)+7,FALSE)/6976,2)</f>
        <v>0.73</v>
      </c>
      <c r="R116">
        <f>ROUNDUP(VLOOKUP(A116,A:O,VLOOKUP('MMW Analysis'!$E$4,'MMW Analysis'!$L$5:$M$12,2,FALSE)+7,FALSE)/6976,2)</f>
        <v>0.73</v>
      </c>
    </row>
    <row r="117" spans="1:18">
      <c r="A117" t="s">
        <v>124</v>
      </c>
      <c r="B117" t="s">
        <v>7151</v>
      </c>
      <c r="C117" t="s">
        <v>6986</v>
      </c>
      <c r="D117" t="s">
        <v>14332</v>
      </c>
      <c r="E117" t="s">
        <v>14624</v>
      </c>
      <c r="F117" t="s">
        <v>14179</v>
      </c>
      <c r="G117" t="s">
        <v>13855</v>
      </c>
      <c r="H117" s="1">
        <v>5885.5</v>
      </c>
      <c r="I117" s="1">
        <v>4741</v>
      </c>
      <c r="J117" s="1">
        <v>3562</v>
      </c>
      <c r="K117" s="1">
        <v>4438</v>
      </c>
      <c r="L117" s="1">
        <v>5045</v>
      </c>
      <c r="M117" s="1">
        <v>6375</v>
      </c>
      <c r="N117" s="1">
        <v>4009.5</v>
      </c>
      <c r="O117" s="1">
        <v>5526</v>
      </c>
      <c r="P117">
        <f>ROUNDUP(VLOOKUP(A117,A:O,VLOOKUP('Local Authority Analysis'!$E$4,'Local Authority Analysis'!$M$5:$N$12,2,FALSE)+7,FALSE)/6976,2)</f>
        <v>0.8</v>
      </c>
      <c r="Q117">
        <f>ROUNDUP(VLOOKUP(A117,A:O,VLOOKUP('SPC Analysis'!$E$4,'SPC Analysis'!$M$5:$N$12,2,FALSE)+7,FALSE)/6976,2)</f>
        <v>0.8</v>
      </c>
      <c r="R117">
        <f>ROUNDUP(VLOOKUP(A117,A:O,VLOOKUP('MMW Analysis'!$E$4,'MMW Analysis'!$L$5:$M$12,2,FALSE)+7,FALSE)/6976,2)</f>
        <v>0.8</v>
      </c>
    </row>
    <row r="118" spans="1:18">
      <c r="A118" t="s">
        <v>125</v>
      </c>
      <c r="B118" t="s">
        <v>7152</v>
      </c>
      <c r="C118" t="s">
        <v>6986</v>
      </c>
      <c r="D118" t="s">
        <v>14332</v>
      </c>
      <c r="E118" t="s">
        <v>14624</v>
      </c>
      <c r="F118" t="s">
        <v>14179</v>
      </c>
      <c r="G118" t="s">
        <v>13855</v>
      </c>
      <c r="H118" s="1">
        <v>5909</v>
      </c>
      <c r="I118" s="1">
        <v>5293</v>
      </c>
      <c r="J118" s="1">
        <v>5119</v>
      </c>
      <c r="K118" s="1">
        <v>5589</v>
      </c>
      <c r="L118" s="1">
        <v>5085</v>
      </c>
      <c r="M118" s="1">
        <v>6255</v>
      </c>
      <c r="N118" s="1">
        <v>3067</v>
      </c>
      <c r="O118" s="1">
        <v>6209</v>
      </c>
      <c r="P118">
        <f>ROUNDUP(VLOOKUP(A118,A:O,VLOOKUP('Local Authority Analysis'!$E$4,'Local Authority Analysis'!$M$5:$N$12,2,FALSE)+7,FALSE)/6976,2)</f>
        <v>0.9</v>
      </c>
      <c r="Q118">
        <f>ROUNDUP(VLOOKUP(A118,A:O,VLOOKUP('SPC Analysis'!$E$4,'SPC Analysis'!$M$5:$N$12,2,FALSE)+7,FALSE)/6976,2)</f>
        <v>0.9</v>
      </c>
      <c r="R118">
        <f>ROUNDUP(VLOOKUP(A118,A:O,VLOOKUP('MMW Analysis'!$E$4,'MMW Analysis'!$L$5:$M$12,2,FALSE)+7,FALSE)/6976,2)</f>
        <v>0.9</v>
      </c>
    </row>
    <row r="119" spans="1:18">
      <c r="A119" t="s">
        <v>126</v>
      </c>
      <c r="B119" t="s">
        <v>7153</v>
      </c>
      <c r="C119" t="s">
        <v>6986</v>
      </c>
      <c r="D119" t="s">
        <v>14332</v>
      </c>
      <c r="E119" t="s">
        <v>14624</v>
      </c>
      <c r="F119" t="s">
        <v>14179</v>
      </c>
      <c r="G119" t="s">
        <v>13855</v>
      </c>
      <c r="H119" s="1">
        <v>3873</v>
      </c>
      <c r="I119" s="1">
        <v>2330</v>
      </c>
      <c r="J119" s="1">
        <v>2064</v>
      </c>
      <c r="K119" s="1">
        <v>2283</v>
      </c>
      <c r="L119" s="1">
        <v>3045</v>
      </c>
      <c r="M119" s="1">
        <v>60</v>
      </c>
      <c r="N119" s="1">
        <v>2155</v>
      </c>
      <c r="O119" s="1">
        <v>2252</v>
      </c>
      <c r="P119">
        <f>ROUNDUP(VLOOKUP(A119,A:O,VLOOKUP('Local Authority Analysis'!$E$4,'Local Authority Analysis'!$M$5:$N$12,2,FALSE)+7,FALSE)/6976,2)</f>
        <v>0.33</v>
      </c>
      <c r="Q119">
        <f>ROUNDUP(VLOOKUP(A119,A:O,VLOOKUP('SPC Analysis'!$E$4,'SPC Analysis'!$M$5:$N$12,2,FALSE)+7,FALSE)/6976,2)</f>
        <v>0.33</v>
      </c>
      <c r="R119">
        <f>ROUNDUP(VLOOKUP(A119,A:O,VLOOKUP('MMW Analysis'!$E$4,'MMW Analysis'!$L$5:$M$12,2,FALSE)+7,FALSE)/6976,2)</f>
        <v>0.33</v>
      </c>
    </row>
    <row r="120" spans="1:18">
      <c r="A120" t="s">
        <v>127</v>
      </c>
      <c r="B120" t="s">
        <v>7154</v>
      </c>
      <c r="C120" t="s">
        <v>6986</v>
      </c>
      <c r="D120" t="s">
        <v>14330</v>
      </c>
      <c r="E120" t="s">
        <v>14622</v>
      </c>
      <c r="F120" t="s">
        <v>14179</v>
      </c>
      <c r="G120" t="s">
        <v>13855</v>
      </c>
      <c r="H120" s="1">
        <v>3642</v>
      </c>
      <c r="I120" s="1">
        <v>2176</v>
      </c>
      <c r="J120" s="1">
        <v>491</v>
      </c>
      <c r="K120" s="1">
        <v>2825</v>
      </c>
      <c r="L120" s="1">
        <v>6786</v>
      </c>
      <c r="M120" s="1">
        <v>1381</v>
      </c>
      <c r="N120" s="1">
        <v>160</v>
      </c>
      <c r="O120" s="1">
        <v>2144</v>
      </c>
      <c r="P120">
        <f>ROUNDUP(VLOOKUP(A120,A:O,VLOOKUP('Local Authority Analysis'!$E$4,'Local Authority Analysis'!$M$5:$N$12,2,FALSE)+7,FALSE)/6976,2)</f>
        <v>0.31</v>
      </c>
      <c r="Q120">
        <f>ROUNDUP(VLOOKUP(A120,A:O,VLOOKUP('SPC Analysis'!$E$4,'SPC Analysis'!$M$5:$N$12,2,FALSE)+7,FALSE)/6976,2)</f>
        <v>0.31</v>
      </c>
      <c r="R120">
        <f>ROUNDUP(VLOOKUP(A120,A:O,VLOOKUP('MMW Analysis'!$E$4,'MMW Analysis'!$L$5:$M$12,2,FALSE)+7,FALSE)/6976,2)</f>
        <v>0.31</v>
      </c>
    </row>
    <row r="121" spans="1:18">
      <c r="A121" t="s">
        <v>128</v>
      </c>
      <c r="B121" t="s">
        <v>7155</v>
      </c>
      <c r="C121" t="s">
        <v>6986</v>
      </c>
      <c r="D121" t="s">
        <v>14330</v>
      </c>
      <c r="E121" t="s">
        <v>14622</v>
      </c>
      <c r="F121" t="s">
        <v>14179</v>
      </c>
      <c r="G121" t="s">
        <v>13855</v>
      </c>
      <c r="H121" s="1">
        <v>3332</v>
      </c>
      <c r="I121" s="1">
        <v>3199</v>
      </c>
      <c r="J121" s="1">
        <v>2947</v>
      </c>
      <c r="K121" s="1">
        <v>3366</v>
      </c>
      <c r="L121" s="1">
        <v>6754</v>
      </c>
      <c r="M121" s="1">
        <v>567</v>
      </c>
      <c r="N121" s="1">
        <v>1674</v>
      </c>
      <c r="O121" s="1">
        <v>3265</v>
      </c>
      <c r="P121">
        <f>ROUNDUP(VLOOKUP(A121,A:O,VLOOKUP('Local Authority Analysis'!$E$4,'Local Authority Analysis'!$M$5:$N$12,2,FALSE)+7,FALSE)/6976,2)</f>
        <v>0.47000000000000003</v>
      </c>
      <c r="Q121">
        <f>ROUNDUP(VLOOKUP(A121,A:O,VLOOKUP('SPC Analysis'!$E$4,'SPC Analysis'!$M$5:$N$12,2,FALSE)+7,FALSE)/6976,2)</f>
        <v>0.47000000000000003</v>
      </c>
      <c r="R121">
        <f>ROUNDUP(VLOOKUP(A121,A:O,VLOOKUP('MMW Analysis'!$E$4,'MMW Analysis'!$L$5:$M$12,2,FALSE)+7,FALSE)/6976,2)</f>
        <v>0.47000000000000003</v>
      </c>
    </row>
    <row r="122" spans="1:18">
      <c r="A122" t="s">
        <v>129</v>
      </c>
      <c r="B122" t="s">
        <v>7156</v>
      </c>
      <c r="C122" t="s">
        <v>6986</v>
      </c>
      <c r="D122" t="s">
        <v>14330</v>
      </c>
      <c r="E122" t="s">
        <v>14622</v>
      </c>
      <c r="F122" t="s">
        <v>14179</v>
      </c>
      <c r="G122" t="s">
        <v>13855</v>
      </c>
      <c r="H122" s="1">
        <v>2039</v>
      </c>
      <c r="I122" s="1">
        <v>1222</v>
      </c>
      <c r="J122" s="1">
        <v>923</v>
      </c>
      <c r="K122" s="1">
        <v>1293</v>
      </c>
      <c r="L122" s="1">
        <v>6458</v>
      </c>
      <c r="M122" s="1">
        <v>374</v>
      </c>
      <c r="N122" s="1">
        <v>684</v>
      </c>
      <c r="O122" s="1">
        <v>1354</v>
      </c>
      <c r="P122">
        <f>ROUNDUP(VLOOKUP(A122,A:O,VLOOKUP('Local Authority Analysis'!$E$4,'Local Authority Analysis'!$M$5:$N$12,2,FALSE)+7,FALSE)/6976,2)</f>
        <v>0.2</v>
      </c>
      <c r="Q122">
        <f>ROUNDUP(VLOOKUP(A122,A:O,VLOOKUP('SPC Analysis'!$E$4,'SPC Analysis'!$M$5:$N$12,2,FALSE)+7,FALSE)/6976,2)</f>
        <v>0.2</v>
      </c>
      <c r="R122">
        <f>ROUNDUP(VLOOKUP(A122,A:O,VLOOKUP('MMW Analysis'!$E$4,'MMW Analysis'!$L$5:$M$12,2,FALSE)+7,FALSE)/6976,2)</f>
        <v>0.2</v>
      </c>
    </row>
    <row r="123" spans="1:18">
      <c r="A123" t="s">
        <v>130</v>
      </c>
      <c r="B123" t="s">
        <v>7157</v>
      </c>
      <c r="C123" t="s">
        <v>6986</v>
      </c>
      <c r="D123" t="s">
        <v>14330</v>
      </c>
      <c r="E123" t="s">
        <v>14622</v>
      </c>
      <c r="F123" t="s">
        <v>14179</v>
      </c>
      <c r="G123" t="s">
        <v>13855</v>
      </c>
      <c r="H123" s="1">
        <v>2931</v>
      </c>
      <c r="I123" s="1">
        <v>1619</v>
      </c>
      <c r="J123" s="1">
        <v>84</v>
      </c>
      <c r="K123" s="1">
        <v>1840</v>
      </c>
      <c r="L123" s="1">
        <v>6262</v>
      </c>
      <c r="M123" s="1">
        <v>1592</v>
      </c>
      <c r="N123" s="1">
        <v>84</v>
      </c>
      <c r="O123" s="1">
        <v>1365</v>
      </c>
      <c r="P123">
        <f>ROUNDUP(VLOOKUP(A123,A:O,VLOOKUP('Local Authority Analysis'!$E$4,'Local Authority Analysis'!$M$5:$N$12,2,FALSE)+7,FALSE)/6976,2)</f>
        <v>0.2</v>
      </c>
      <c r="Q123">
        <f>ROUNDUP(VLOOKUP(A123,A:O,VLOOKUP('SPC Analysis'!$E$4,'SPC Analysis'!$M$5:$N$12,2,FALSE)+7,FALSE)/6976,2)</f>
        <v>0.2</v>
      </c>
      <c r="R123">
        <f>ROUNDUP(VLOOKUP(A123,A:O,VLOOKUP('MMW Analysis'!$E$4,'MMW Analysis'!$L$5:$M$12,2,FALSE)+7,FALSE)/6976,2)</f>
        <v>0.2</v>
      </c>
    </row>
    <row r="124" spans="1:18">
      <c r="A124" t="s">
        <v>131</v>
      </c>
      <c r="B124" t="s">
        <v>7158</v>
      </c>
      <c r="C124" t="s">
        <v>6986</v>
      </c>
      <c r="D124" t="s">
        <v>14330</v>
      </c>
      <c r="E124" t="s">
        <v>14622</v>
      </c>
      <c r="F124" t="s">
        <v>14179</v>
      </c>
      <c r="G124" t="s">
        <v>13855</v>
      </c>
      <c r="H124" s="1">
        <v>3506</v>
      </c>
      <c r="I124" s="1">
        <v>2219</v>
      </c>
      <c r="J124" s="1">
        <v>1396</v>
      </c>
      <c r="K124" s="1">
        <v>3127</v>
      </c>
      <c r="L124" s="1">
        <v>6714</v>
      </c>
      <c r="M124" s="1">
        <v>313</v>
      </c>
      <c r="N124" s="1">
        <v>45</v>
      </c>
      <c r="O124" s="1">
        <v>2287</v>
      </c>
      <c r="P124">
        <f>ROUNDUP(VLOOKUP(A124,A:O,VLOOKUP('Local Authority Analysis'!$E$4,'Local Authority Analysis'!$M$5:$N$12,2,FALSE)+7,FALSE)/6976,2)</f>
        <v>0.33</v>
      </c>
      <c r="Q124">
        <f>ROUNDUP(VLOOKUP(A124,A:O,VLOOKUP('SPC Analysis'!$E$4,'SPC Analysis'!$M$5:$N$12,2,FALSE)+7,FALSE)/6976,2)</f>
        <v>0.33</v>
      </c>
      <c r="R124">
        <f>ROUNDUP(VLOOKUP(A124,A:O,VLOOKUP('MMW Analysis'!$E$4,'MMW Analysis'!$L$5:$M$12,2,FALSE)+7,FALSE)/6976,2)</f>
        <v>0.33</v>
      </c>
    </row>
    <row r="125" spans="1:18">
      <c r="A125" t="s">
        <v>132</v>
      </c>
      <c r="B125" t="s">
        <v>7159</v>
      </c>
      <c r="C125" t="s">
        <v>6986</v>
      </c>
      <c r="D125" t="s">
        <v>14330</v>
      </c>
      <c r="E125" t="s">
        <v>14622</v>
      </c>
      <c r="F125" t="s">
        <v>14179</v>
      </c>
      <c r="G125" t="s">
        <v>13855</v>
      </c>
      <c r="H125" s="1">
        <v>850</v>
      </c>
      <c r="I125" s="1">
        <v>1570</v>
      </c>
      <c r="J125" s="1">
        <v>334</v>
      </c>
      <c r="K125" s="1">
        <v>1226</v>
      </c>
      <c r="L125" s="1">
        <v>6681</v>
      </c>
      <c r="M125" s="1">
        <v>1272</v>
      </c>
      <c r="N125" s="1">
        <v>902</v>
      </c>
      <c r="O125" s="1">
        <v>992</v>
      </c>
      <c r="P125">
        <f>ROUNDUP(VLOOKUP(A125,A:O,VLOOKUP('Local Authority Analysis'!$E$4,'Local Authority Analysis'!$M$5:$N$12,2,FALSE)+7,FALSE)/6976,2)</f>
        <v>0.15000000000000002</v>
      </c>
      <c r="Q125">
        <f>ROUNDUP(VLOOKUP(A125,A:O,VLOOKUP('SPC Analysis'!$E$4,'SPC Analysis'!$M$5:$N$12,2,FALSE)+7,FALSE)/6976,2)</f>
        <v>0.15000000000000002</v>
      </c>
      <c r="R125">
        <f>ROUNDUP(VLOOKUP(A125,A:O,VLOOKUP('MMW Analysis'!$E$4,'MMW Analysis'!$L$5:$M$12,2,FALSE)+7,FALSE)/6976,2)</f>
        <v>0.15000000000000002</v>
      </c>
    </row>
    <row r="126" spans="1:18">
      <c r="A126" t="s">
        <v>133</v>
      </c>
      <c r="B126" t="s">
        <v>7160</v>
      </c>
      <c r="C126" t="s">
        <v>6986</v>
      </c>
      <c r="D126" t="s">
        <v>14330</v>
      </c>
      <c r="E126" t="s">
        <v>14622</v>
      </c>
      <c r="F126" t="s">
        <v>14179</v>
      </c>
      <c r="G126" t="s">
        <v>13855</v>
      </c>
      <c r="H126" s="1">
        <v>1208.5</v>
      </c>
      <c r="I126" s="1">
        <v>1755.5</v>
      </c>
      <c r="J126" s="1">
        <v>770</v>
      </c>
      <c r="K126" s="1">
        <v>1890</v>
      </c>
      <c r="L126" s="1">
        <v>5006</v>
      </c>
      <c r="M126" s="1">
        <v>1393</v>
      </c>
      <c r="N126" s="1">
        <v>1174</v>
      </c>
      <c r="O126" s="1">
        <v>1404</v>
      </c>
      <c r="P126">
        <f>ROUNDUP(VLOOKUP(A126,A:O,VLOOKUP('Local Authority Analysis'!$E$4,'Local Authority Analysis'!$M$5:$N$12,2,FALSE)+7,FALSE)/6976,2)</f>
        <v>0.21000000000000002</v>
      </c>
      <c r="Q126">
        <f>ROUNDUP(VLOOKUP(A126,A:O,VLOOKUP('SPC Analysis'!$E$4,'SPC Analysis'!$M$5:$N$12,2,FALSE)+7,FALSE)/6976,2)</f>
        <v>0.21000000000000002</v>
      </c>
      <c r="R126">
        <f>ROUNDUP(VLOOKUP(A126,A:O,VLOOKUP('MMW Analysis'!$E$4,'MMW Analysis'!$L$5:$M$12,2,FALSE)+7,FALSE)/6976,2)</f>
        <v>0.21000000000000002</v>
      </c>
    </row>
    <row r="127" spans="1:18">
      <c r="A127" t="s">
        <v>134</v>
      </c>
      <c r="B127" t="s">
        <v>7161</v>
      </c>
      <c r="C127" t="s">
        <v>6986</v>
      </c>
      <c r="D127" t="s">
        <v>14330</v>
      </c>
      <c r="E127" t="s">
        <v>14622</v>
      </c>
      <c r="F127" t="s">
        <v>14179</v>
      </c>
      <c r="G127" t="s">
        <v>13855</v>
      </c>
      <c r="H127" s="1">
        <v>1860</v>
      </c>
      <c r="I127" s="1">
        <v>1865</v>
      </c>
      <c r="J127" s="1">
        <v>194</v>
      </c>
      <c r="K127" s="1">
        <v>1971</v>
      </c>
      <c r="L127" s="1">
        <v>2542</v>
      </c>
      <c r="M127" s="1">
        <v>550</v>
      </c>
      <c r="N127" s="1">
        <v>795</v>
      </c>
      <c r="O127" s="1">
        <v>1200</v>
      </c>
      <c r="P127">
        <f>ROUNDUP(VLOOKUP(A127,A:O,VLOOKUP('Local Authority Analysis'!$E$4,'Local Authority Analysis'!$M$5:$N$12,2,FALSE)+7,FALSE)/6976,2)</f>
        <v>0.18000000000000002</v>
      </c>
      <c r="Q127">
        <f>ROUNDUP(VLOOKUP(A127,A:O,VLOOKUP('SPC Analysis'!$E$4,'SPC Analysis'!$M$5:$N$12,2,FALSE)+7,FALSE)/6976,2)</f>
        <v>0.18000000000000002</v>
      </c>
      <c r="R127">
        <f>ROUNDUP(VLOOKUP(A127,A:O,VLOOKUP('MMW Analysis'!$E$4,'MMW Analysis'!$L$5:$M$12,2,FALSE)+7,FALSE)/6976,2)</f>
        <v>0.18000000000000002</v>
      </c>
    </row>
    <row r="128" spans="1:18">
      <c r="A128" t="s">
        <v>135</v>
      </c>
      <c r="B128" t="s">
        <v>7162</v>
      </c>
      <c r="C128" t="s">
        <v>6986</v>
      </c>
      <c r="D128" t="s">
        <v>14330</v>
      </c>
      <c r="E128" t="s">
        <v>14622</v>
      </c>
      <c r="F128" t="s">
        <v>14179</v>
      </c>
      <c r="G128" t="s">
        <v>13855</v>
      </c>
      <c r="H128" s="1">
        <v>1713</v>
      </c>
      <c r="I128" s="1">
        <v>1531</v>
      </c>
      <c r="J128" s="1">
        <v>397</v>
      </c>
      <c r="K128" s="1">
        <v>2111</v>
      </c>
      <c r="L128" s="1">
        <v>5338</v>
      </c>
      <c r="M128" s="1">
        <v>820</v>
      </c>
      <c r="N128" s="1">
        <v>759</v>
      </c>
      <c r="O128" s="1">
        <v>1339</v>
      </c>
      <c r="P128">
        <f>ROUNDUP(VLOOKUP(A128,A:O,VLOOKUP('Local Authority Analysis'!$E$4,'Local Authority Analysis'!$M$5:$N$12,2,FALSE)+7,FALSE)/6976,2)</f>
        <v>0.2</v>
      </c>
      <c r="Q128">
        <f>ROUNDUP(VLOOKUP(A128,A:O,VLOOKUP('SPC Analysis'!$E$4,'SPC Analysis'!$M$5:$N$12,2,FALSE)+7,FALSE)/6976,2)</f>
        <v>0.2</v>
      </c>
      <c r="R128">
        <f>ROUNDUP(VLOOKUP(A128,A:O,VLOOKUP('MMW Analysis'!$E$4,'MMW Analysis'!$L$5:$M$12,2,FALSE)+7,FALSE)/6976,2)</f>
        <v>0.2</v>
      </c>
    </row>
    <row r="129" spans="1:18">
      <c r="A129" t="s">
        <v>136</v>
      </c>
      <c r="B129" t="s">
        <v>7163</v>
      </c>
      <c r="C129" t="s">
        <v>6986</v>
      </c>
      <c r="D129" t="s">
        <v>14330</v>
      </c>
      <c r="E129" t="s">
        <v>14622</v>
      </c>
      <c r="F129" t="s">
        <v>14179</v>
      </c>
      <c r="G129" t="s">
        <v>13855</v>
      </c>
      <c r="H129" s="1">
        <v>860</v>
      </c>
      <c r="I129" s="1">
        <v>650</v>
      </c>
      <c r="J129" s="1">
        <v>621</v>
      </c>
      <c r="K129" s="1">
        <v>1231</v>
      </c>
      <c r="L129" s="1">
        <v>5012</v>
      </c>
      <c r="M129" s="1">
        <v>56</v>
      </c>
      <c r="N129" s="1">
        <v>776</v>
      </c>
      <c r="O129" s="1">
        <v>687</v>
      </c>
      <c r="P129">
        <f>ROUNDUP(VLOOKUP(A129,A:O,VLOOKUP('Local Authority Analysis'!$E$4,'Local Authority Analysis'!$M$5:$N$12,2,FALSE)+7,FALSE)/6976,2)</f>
        <v>9.9999999999999992E-2</v>
      </c>
      <c r="Q129">
        <f>ROUNDUP(VLOOKUP(A129,A:O,VLOOKUP('SPC Analysis'!$E$4,'SPC Analysis'!$M$5:$N$12,2,FALSE)+7,FALSE)/6976,2)</f>
        <v>9.9999999999999992E-2</v>
      </c>
      <c r="R129">
        <f>ROUNDUP(VLOOKUP(A129,A:O,VLOOKUP('MMW Analysis'!$E$4,'MMW Analysis'!$L$5:$M$12,2,FALSE)+7,FALSE)/6976,2)</f>
        <v>9.9999999999999992E-2</v>
      </c>
    </row>
    <row r="130" spans="1:18">
      <c r="A130" t="s">
        <v>137</v>
      </c>
      <c r="B130" t="s">
        <v>7164</v>
      </c>
      <c r="C130" t="s">
        <v>6986</v>
      </c>
      <c r="D130" t="s">
        <v>14330</v>
      </c>
      <c r="E130" t="s">
        <v>14622</v>
      </c>
      <c r="F130" t="s">
        <v>14179</v>
      </c>
      <c r="G130" t="s">
        <v>13855</v>
      </c>
      <c r="H130" s="1">
        <v>703.5</v>
      </c>
      <c r="I130" s="1">
        <v>583</v>
      </c>
      <c r="J130" s="1">
        <v>252</v>
      </c>
      <c r="K130" s="1">
        <v>765</v>
      </c>
      <c r="L130" s="1">
        <v>3094</v>
      </c>
      <c r="M130" s="1">
        <v>100</v>
      </c>
      <c r="N130" s="1">
        <v>1070</v>
      </c>
      <c r="O130" s="1">
        <v>445</v>
      </c>
      <c r="P130">
        <f>ROUNDUP(VLOOKUP(A130,A:O,VLOOKUP('Local Authority Analysis'!$E$4,'Local Authority Analysis'!$M$5:$N$12,2,FALSE)+7,FALSE)/6976,2)</f>
        <v>6.9999999999999993E-2</v>
      </c>
      <c r="Q130">
        <f>ROUNDUP(VLOOKUP(A130,A:O,VLOOKUP('SPC Analysis'!$E$4,'SPC Analysis'!$M$5:$N$12,2,FALSE)+7,FALSE)/6976,2)</f>
        <v>6.9999999999999993E-2</v>
      </c>
      <c r="R130">
        <f>ROUNDUP(VLOOKUP(A130,A:O,VLOOKUP('MMW Analysis'!$E$4,'MMW Analysis'!$L$5:$M$12,2,FALSE)+7,FALSE)/6976,2)</f>
        <v>6.9999999999999993E-2</v>
      </c>
    </row>
    <row r="131" spans="1:18">
      <c r="A131" t="s">
        <v>138</v>
      </c>
      <c r="B131" t="s">
        <v>7165</v>
      </c>
      <c r="C131" t="s">
        <v>6986</v>
      </c>
      <c r="D131" t="s">
        <v>14330</v>
      </c>
      <c r="E131" t="s">
        <v>14622</v>
      </c>
      <c r="F131" t="s">
        <v>14179</v>
      </c>
      <c r="G131" t="s">
        <v>13855</v>
      </c>
      <c r="H131" s="1">
        <v>2100.5</v>
      </c>
      <c r="I131" s="1">
        <v>1910.5</v>
      </c>
      <c r="J131" s="1">
        <v>377</v>
      </c>
      <c r="K131" s="1">
        <v>2481</v>
      </c>
      <c r="L131" s="1">
        <v>4594</v>
      </c>
      <c r="M131" s="1">
        <v>736</v>
      </c>
      <c r="N131" s="1">
        <v>731</v>
      </c>
      <c r="O131" s="1">
        <v>1541</v>
      </c>
      <c r="P131">
        <f>ROUNDUP(VLOOKUP(A131,A:O,VLOOKUP('Local Authority Analysis'!$E$4,'Local Authority Analysis'!$M$5:$N$12,2,FALSE)+7,FALSE)/6976,2)</f>
        <v>0.23</v>
      </c>
      <c r="Q131">
        <f>ROUNDUP(VLOOKUP(A131,A:O,VLOOKUP('SPC Analysis'!$E$4,'SPC Analysis'!$M$5:$N$12,2,FALSE)+7,FALSE)/6976,2)</f>
        <v>0.23</v>
      </c>
      <c r="R131">
        <f>ROUNDUP(VLOOKUP(A131,A:O,VLOOKUP('MMW Analysis'!$E$4,'MMW Analysis'!$L$5:$M$12,2,FALSE)+7,FALSE)/6976,2)</f>
        <v>0.23</v>
      </c>
    </row>
    <row r="132" spans="1:18">
      <c r="A132" t="s">
        <v>139</v>
      </c>
      <c r="B132" t="s">
        <v>7166</v>
      </c>
      <c r="C132" t="s">
        <v>6986</v>
      </c>
      <c r="D132" t="s">
        <v>14330</v>
      </c>
      <c r="E132" t="s">
        <v>14622</v>
      </c>
      <c r="F132" t="s">
        <v>14179</v>
      </c>
      <c r="G132" t="s">
        <v>13855</v>
      </c>
      <c r="H132" s="1">
        <v>715</v>
      </c>
      <c r="I132" s="1">
        <v>893</v>
      </c>
      <c r="J132" s="1">
        <v>1216</v>
      </c>
      <c r="K132" s="1">
        <v>1001</v>
      </c>
      <c r="L132" s="1">
        <v>1907</v>
      </c>
      <c r="M132" s="1">
        <v>343</v>
      </c>
      <c r="N132" s="1">
        <v>983</v>
      </c>
      <c r="O132" s="1">
        <v>751</v>
      </c>
      <c r="P132">
        <f>ROUNDUP(VLOOKUP(A132,A:O,VLOOKUP('Local Authority Analysis'!$E$4,'Local Authority Analysis'!$M$5:$N$12,2,FALSE)+7,FALSE)/6976,2)</f>
        <v>0.11</v>
      </c>
      <c r="Q132">
        <f>ROUNDUP(VLOOKUP(A132,A:O,VLOOKUP('SPC Analysis'!$E$4,'SPC Analysis'!$M$5:$N$12,2,FALSE)+7,FALSE)/6976,2)</f>
        <v>0.11</v>
      </c>
      <c r="R132">
        <f>ROUNDUP(VLOOKUP(A132,A:O,VLOOKUP('MMW Analysis'!$E$4,'MMW Analysis'!$L$5:$M$12,2,FALSE)+7,FALSE)/6976,2)</f>
        <v>0.11</v>
      </c>
    </row>
    <row r="133" spans="1:18">
      <c r="A133" t="s">
        <v>140</v>
      </c>
      <c r="B133" t="s">
        <v>7167</v>
      </c>
      <c r="C133" t="s">
        <v>6986</v>
      </c>
      <c r="D133" t="s">
        <v>14331</v>
      </c>
      <c r="E133" t="s">
        <v>14623</v>
      </c>
      <c r="F133" t="s">
        <v>14180</v>
      </c>
      <c r="G133" t="s">
        <v>13856</v>
      </c>
      <c r="H133" s="1">
        <v>3865</v>
      </c>
      <c r="I133" s="1">
        <v>3030</v>
      </c>
      <c r="J133" s="1">
        <v>1207</v>
      </c>
      <c r="K133" s="1">
        <v>3572</v>
      </c>
      <c r="L133" s="1">
        <v>3515</v>
      </c>
      <c r="M133" s="1">
        <v>544</v>
      </c>
      <c r="N133" s="1">
        <v>457</v>
      </c>
      <c r="O133" s="1">
        <v>2605</v>
      </c>
      <c r="P133">
        <f>ROUNDUP(VLOOKUP(A133,A:O,VLOOKUP('Local Authority Analysis'!$E$4,'Local Authority Analysis'!$M$5:$N$12,2,FALSE)+7,FALSE)/6976,2)</f>
        <v>0.38</v>
      </c>
      <c r="Q133">
        <f>ROUNDUP(VLOOKUP(A133,A:O,VLOOKUP('SPC Analysis'!$E$4,'SPC Analysis'!$M$5:$N$12,2,FALSE)+7,FALSE)/6976,2)</f>
        <v>0.38</v>
      </c>
      <c r="R133">
        <f>ROUNDUP(VLOOKUP(A133,A:O,VLOOKUP('MMW Analysis'!$E$4,'MMW Analysis'!$L$5:$M$12,2,FALSE)+7,FALSE)/6976,2)</f>
        <v>0.38</v>
      </c>
    </row>
    <row r="134" spans="1:18">
      <c r="A134" t="s">
        <v>141</v>
      </c>
      <c r="B134" t="s">
        <v>7168</v>
      </c>
      <c r="C134" t="s">
        <v>6986</v>
      </c>
      <c r="D134" t="s">
        <v>14331</v>
      </c>
      <c r="E134" t="s">
        <v>14623</v>
      </c>
      <c r="F134" t="s">
        <v>14180</v>
      </c>
      <c r="G134" t="s">
        <v>13856</v>
      </c>
      <c r="H134" s="1">
        <v>3210</v>
      </c>
      <c r="I134" s="1">
        <v>1838</v>
      </c>
      <c r="J134" s="1">
        <v>714</v>
      </c>
      <c r="K134" s="1">
        <v>1843</v>
      </c>
      <c r="L134" s="1">
        <v>6664</v>
      </c>
      <c r="M134" s="1">
        <v>438</v>
      </c>
      <c r="N134" s="1">
        <v>324</v>
      </c>
      <c r="O134" s="1">
        <v>1845</v>
      </c>
      <c r="P134">
        <f>ROUNDUP(VLOOKUP(A134,A:O,VLOOKUP('Local Authority Analysis'!$E$4,'Local Authority Analysis'!$M$5:$N$12,2,FALSE)+7,FALSE)/6976,2)</f>
        <v>0.27</v>
      </c>
      <c r="Q134">
        <f>ROUNDUP(VLOOKUP(A134,A:O,VLOOKUP('SPC Analysis'!$E$4,'SPC Analysis'!$M$5:$N$12,2,FALSE)+7,FALSE)/6976,2)</f>
        <v>0.27</v>
      </c>
      <c r="R134">
        <f>ROUNDUP(VLOOKUP(A134,A:O,VLOOKUP('MMW Analysis'!$E$4,'MMW Analysis'!$L$5:$M$12,2,FALSE)+7,FALSE)/6976,2)</f>
        <v>0.27</v>
      </c>
    </row>
    <row r="135" spans="1:18">
      <c r="A135" t="s">
        <v>142</v>
      </c>
      <c r="B135" t="s">
        <v>7169</v>
      </c>
      <c r="C135" t="s">
        <v>6986</v>
      </c>
      <c r="D135" t="s">
        <v>14331</v>
      </c>
      <c r="E135" t="s">
        <v>14623</v>
      </c>
      <c r="F135" t="s">
        <v>14180</v>
      </c>
      <c r="G135" t="s">
        <v>13856</v>
      </c>
      <c r="H135" s="1">
        <v>2279.5</v>
      </c>
      <c r="I135" s="1">
        <v>1655</v>
      </c>
      <c r="J135" s="1">
        <v>2308</v>
      </c>
      <c r="K135" s="1">
        <v>1490</v>
      </c>
      <c r="L135" s="1">
        <v>6179</v>
      </c>
      <c r="M135" s="1">
        <v>681</v>
      </c>
      <c r="N135" s="1">
        <v>205</v>
      </c>
      <c r="O135" s="1">
        <v>1863</v>
      </c>
      <c r="P135">
        <f>ROUNDUP(VLOOKUP(A135,A:O,VLOOKUP('Local Authority Analysis'!$E$4,'Local Authority Analysis'!$M$5:$N$12,2,FALSE)+7,FALSE)/6976,2)</f>
        <v>0.27</v>
      </c>
      <c r="Q135">
        <f>ROUNDUP(VLOOKUP(A135,A:O,VLOOKUP('SPC Analysis'!$E$4,'SPC Analysis'!$M$5:$N$12,2,FALSE)+7,FALSE)/6976,2)</f>
        <v>0.27</v>
      </c>
      <c r="R135">
        <f>ROUNDUP(VLOOKUP(A135,A:O,VLOOKUP('MMW Analysis'!$E$4,'MMW Analysis'!$L$5:$M$12,2,FALSE)+7,FALSE)/6976,2)</f>
        <v>0.27</v>
      </c>
    </row>
    <row r="136" spans="1:18">
      <c r="A136" t="s">
        <v>143</v>
      </c>
      <c r="B136" t="s">
        <v>7170</v>
      </c>
      <c r="C136" t="s">
        <v>6986</v>
      </c>
      <c r="D136" t="s">
        <v>14331</v>
      </c>
      <c r="E136" t="s">
        <v>14623</v>
      </c>
      <c r="F136" t="s">
        <v>14180</v>
      </c>
      <c r="G136" t="s">
        <v>13856</v>
      </c>
      <c r="H136" s="1">
        <v>6230</v>
      </c>
      <c r="I136" s="1">
        <v>6491</v>
      </c>
      <c r="J136" s="1">
        <v>3610</v>
      </c>
      <c r="K136" s="1">
        <v>6692</v>
      </c>
      <c r="L136" s="1">
        <v>4951</v>
      </c>
      <c r="M136" s="1">
        <v>2794</v>
      </c>
      <c r="N136" s="1">
        <v>1145.5</v>
      </c>
      <c r="O136" s="1">
        <v>6123</v>
      </c>
      <c r="P136">
        <f>ROUNDUP(VLOOKUP(A136,A:O,VLOOKUP('Local Authority Analysis'!$E$4,'Local Authority Analysis'!$M$5:$N$12,2,FALSE)+7,FALSE)/6976,2)</f>
        <v>0.88</v>
      </c>
      <c r="Q136">
        <f>ROUNDUP(VLOOKUP(A136,A:O,VLOOKUP('SPC Analysis'!$E$4,'SPC Analysis'!$M$5:$N$12,2,FALSE)+7,FALSE)/6976,2)</f>
        <v>0.88</v>
      </c>
      <c r="R136">
        <f>ROUNDUP(VLOOKUP(A136,A:O,VLOOKUP('MMW Analysis'!$E$4,'MMW Analysis'!$L$5:$M$12,2,FALSE)+7,FALSE)/6976,2)</f>
        <v>0.88</v>
      </c>
    </row>
    <row r="137" spans="1:18">
      <c r="A137" t="s">
        <v>144</v>
      </c>
      <c r="B137" t="s">
        <v>7171</v>
      </c>
      <c r="C137" t="s">
        <v>6986</v>
      </c>
      <c r="D137" t="s">
        <v>14331</v>
      </c>
      <c r="E137" t="s">
        <v>14623</v>
      </c>
      <c r="F137" t="s">
        <v>14180</v>
      </c>
      <c r="G137" t="s">
        <v>13856</v>
      </c>
      <c r="H137" s="1">
        <v>4673</v>
      </c>
      <c r="I137" s="1">
        <v>2852</v>
      </c>
      <c r="J137" s="1">
        <v>2997</v>
      </c>
      <c r="K137" s="1">
        <v>3923</v>
      </c>
      <c r="L137" s="1">
        <v>6470</v>
      </c>
      <c r="M137" s="1">
        <v>1976</v>
      </c>
      <c r="N137" s="1">
        <v>220</v>
      </c>
      <c r="O137" s="1">
        <v>3729</v>
      </c>
      <c r="P137">
        <f>ROUNDUP(VLOOKUP(A137,A:O,VLOOKUP('Local Authority Analysis'!$E$4,'Local Authority Analysis'!$M$5:$N$12,2,FALSE)+7,FALSE)/6976,2)</f>
        <v>0.54</v>
      </c>
      <c r="Q137">
        <f>ROUNDUP(VLOOKUP(A137,A:O,VLOOKUP('SPC Analysis'!$E$4,'SPC Analysis'!$M$5:$N$12,2,FALSE)+7,FALSE)/6976,2)</f>
        <v>0.54</v>
      </c>
      <c r="R137">
        <f>ROUNDUP(VLOOKUP(A137,A:O,VLOOKUP('MMW Analysis'!$E$4,'MMW Analysis'!$L$5:$M$12,2,FALSE)+7,FALSE)/6976,2)</f>
        <v>0.54</v>
      </c>
    </row>
    <row r="138" spans="1:18">
      <c r="A138" t="s">
        <v>145</v>
      </c>
      <c r="B138" t="s">
        <v>7172</v>
      </c>
      <c r="C138" t="s">
        <v>6986</v>
      </c>
      <c r="D138" t="s">
        <v>14331</v>
      </c>
      <c r="E138" t="s">
        <v>14623</v>
      </c>
      <c r="F138" t="s">
        <v>14180</v>
      </c>
      <c r="G138" t="s">
        <v>13856</v>
      </c>
      <c r="H138" s="1">
        <v>4893</v>
      </c>
      <c r="I138" s="1">
        <v>3677</v>
      </c>
      <c r="J138" s="1">
        <v>3174</v>
      </c>
      <c r="K138" s="1">
        <v>3725</v>
      </c>
      <c r="L138" s="1">
        <v>5650</v>
      </c>
      <c r="M138" s="1">
        <v>638</v>
      </c>
      <c r="N138" s="1">
        <v>207</v>
      </c>
      <c r="O138" s="1">
        <v>3826</v>
      </c>
      <c r="P138">
        <f>ROUNDUP(VLOOKUP(A138,A:O,VLOOKUP('Local Authority Analysis'!$E$4,'Local Authority Analysis'!$M$5:$N$12,2,FALSE)+7,FALSE)/6976,2)</f>
        <v>0.55000000000000004</v>
      </c>
      <c r="Q138">
        <f>ROUNDUP(VLOOKUP(A138,A:O,VLOOKUP('SPC Analysis'!$E$4,'SPC Analysis'!$M$5:$N$12,2,FALSE)+7,FALSE)/6976,2)</f>
        <v>0.55000000000000004</v>
      </c>
      <c r="R138">
        <f>ROUNDUP(VLOOKUP(A138,A:O,VLOOKUP('MMW Analysis'!$E$4,'MMW Analysis'!$L$5:$M$12,2,FALSE)+7,FALSE)/6976,2)</f>
        <v>0.55000000000000004</v>
      </c>
    </row>
    <row r="139" spans="1:18">
      <c r="A139" t="s">
        <v>146</v>
      </c>
      <c r="B139" t="s">
        <v>7173</v>
      </c>
      <c r="C139" t="s">
        <v>6986</v>
      </c>
      <c r="D139" t="s">
        <v>14331</v>
      </c>
      <c r="E139" t="s">
        <v>14623</v>
      </c>
      <c r="F139" t="s">
        <v>14180</v>
      </c>
      <c r="G139" t="s">
        <v>13856</v>
      </c>
      <c r="H139" s="1">
        <v>6330</v>
      </c>
      <c r="I139" s="1">
        <v>5160</v>
      </c>
      <c r="J139" s="1">
        <v>4559</v>
      </c>
      <c r="K139" s="1">
        <v>5073</v>
      </c>
      <c r="L139" s="1">
        <v>5750</v>
      </c>
      <c r="M139" s="1">
        <v>2335</v>
      </c>
      <c r="N139" s="1">
        <v>219</v>
      </c>
      <c r="O139" s="1">
        <v>5559</v>
      </c>
      <c r="P139">
        <f>ROUNDUP(VLOOKUP(A139,A:O,VLOOKUP('Local Authority Analysis'!$E$4,'Local Authority Analysis'!$M$5:$N$12,2,FALSE)+7,FALSE)/6976,2)</f>
        <v>0.8</v>
      </c>
      <c r="Q139">
        <f>ROUNDUP(VLOOKUP(A139,A:O,VLOOKUP('SPC Analysis'!$E$4,'SPC Analysis'!$M$5:$N$12,2,FALSE)+7,FALSE)/6976,2)</f>
        <v>0.8</v>
      </c>
      <c r="R139">
        <f>ROUNDUP(VLOOKUP(A139,A:O,VLOOKUP('MMW Analysis'!$E$4,'MMW Analysis'!$L$5:$M$12,2,FALSE)+7,FALSE)/6976,2)</f>
        <v>0.8</v>
      </c>
    </row>
    <row r="140" spans="1:18">
      <c r="A140" t="s">
        <v>147</v>
      </c>
      <c r="B140" t="s">
        <v>7174</v>
      </c>
      <c r="C140" t="s">
        <v>6986</v>
      </c>
      <c r="D140" t="s">
        <v>14331</v>
      </c>
      <c r="E140" t="s">
        <v>14623</v>
      </c>
      <c r="F140" t="s">
        <v>14180</v>
      </c>
      <c r="G140" t="s">
        <v>13856</v>
      </c>
      <c r="H140" s="1">
        <v>5057</v>
      </c>
      <c r="I140" s="1">
        <v>4100</v>
      </c>
      <c r="J140" s="1">
        <v>3951</v>
      </c>
      <c r="K140" s="1">
        <v>4609</v>
      </c>
      <c r="L140" s="1">
        <v>4306</v>
      </c>
      <c r="M140" s="1">
        <v>2766</v>
      </c>
      <c r="N140" s="1">
        <v>288</v>
      </c>
      <c r="O140" s="1">
        <v>4613</v>
      </c>
      <c r="P140">
        <f>ROUNDUP(VLOOKUP(A140,A:O,VLOOKUP('Local Authority Analysis'!$E$4,'Local Authority Analysis'!$M$5:$N$12,2,FALSE)+7,FALSE)/6976,2)</f>
        <v>0.67</v>
      </c>
      <c r="Q140">
        <f>ROUNDUP(VLOOKUP(A140,A:O,VLOOKUP('SPC Analysis'!$E$4,'SPC Analysis'!$M$5:$N$12,2,FALSE)+7,FALSE)/6976,2)</f>
        <v>0.67</v>
      </c>
      <c r="R140">
        <f>ROUNDUP(VLOOKUP(A140,A:O,VLOOKUP('MMW Analysis'!$E$4,'MMW Analysis'!$L$5:$M$12,2,FALSE)+7,FALSE)/6976,2)</f>
        <v>0.67</v>
      </c>
    </row>
    <row r="141" spans="1:18">
      <c r="A141" t="s">
        <v>148</v>
      </c>
      <c r="B141" t="s">
        <v>7175</v>
      </c>
      <c r="C141" t="s">
        <v>6986</v>
      </c>
      <c r="D141" t="s">
        <v>14331</v>
      </c>
      <c r="E141" t="s">
        <v>14623</v>
      </c>
      <c r="F141" t="s">
        <v>14180</v>
      </c>
      <c r="G141" t="s">
        <v>13856</v>
      </c>
      <c r="H141" s="1">
        <v>1483</v>
      </c>
      <c r="I141" s="1">
        <v>874</v>
      </c>
      <c r="J141" s="1">
        <v>1306</v>
      </c>
      <c r="K141" s="1">
        <v>1969</v>
      </c>
      <c r="L141" s="1">
        <v>4960</v>
      </c>
      <c r="M141" s="1">
        <v>104</v>
      </c>
      <c r="N141" s="1">
        <v>769</v>
      </c>
      <c r="O141" s="1">
        <v>1144</v>
      </c>
      <c r="P141">
        <f>ROUNDUP(VLOOKUP(A141,A:O,VLOOKUP('Local Authority Analysis'!$E$4,'Local Authority Analysis'!$M$5:$N$12,2,FALSE)+7,FALSE)/6976,2)</f>
        <v>0.17</v>
      </c>
      <c r="Q141">
        <f>ROUNDUP(VLOOKUP(A141,A:O,VLOOKUP('SPC Analysis'!$E$4,'SPC Analysis'!$M$5:$N$12,2,FALSE)+7,FALSE)/6976,2)</f>
        <v>0.17</v>
      </c>
      <c r="R141">
        <f>ROUNDUP(VLOOKUP(A141,A:O,VLOOKUP('MMW Analysis'!$E$4,'MMW Analysis'!$L$5:$M$12,2,FALSE)+7,FALSE)/6976,2)</f>
        <v>0.17</v>
      </c>
    </row>
    <row r="142" spans="1:18">
      <c r="A142" t="s">
        <v>149</v>
      </c>
      <c r="B142" t="s">
        <v>7176</v>
      </c>
      <c r="C142" t="s">
        <v>6986</v>
      </c>
      <c r="D142" t="s">
        <v>14331</v>
      </c>
      <c r="E142" t="s">
        <v>14623</v>
      </c>
      <c r="F142" t="s">
        <v>14180</v>
      </c>
      <c r="G142" t="s">
        <v>13856</v>
      </c>
      <c r="H142" s="1">
        <v>5552.5</v>
      </c>
      <c r="I142" s="1">
        <v>5686</v>
      </c>
      <c r="J142" s="1">
        <v>1775</v>
      </c>
      <c r="K142" s="1">
        <v>4431</v>
      </c>
      <c r="L142" s="1">
        <v>4665</v>
      </c>
      <c r="M142" s="1">
        <v>311</v>
      </c>
      <c r="N142" s="1">
        <v>195</v>
      </c>
      <c r="O142" s="1">
        <v>4083</v>
      </c>
      <c r="P142">
        <f>ROUNDUP(VLOOKUP(A142,A:O,VLOOKUP('Local Authority Analysis'!$E$4,'Local Authority Analysis'!$M$5:$N$12,2,FALSE)+7,FALSE)/6976,2)</f>
        <v>0.59</v>
      </c>
      <c r="Q142">
        <f>ROUNDUP(VLOOKUP(A142,A:O,VLOOKUP('SPC Analysis'!$E$4,'SPC Analysis'!$M$5:$N$12,2,FALSE)+7,FALSE)/6976,2)</f>
        <v>0.59</v>
      </c>
      <c r="R142">
        <f>ROUNDUP(VLOOKUP(A142,A:O,VLOOKUP('MMW Analysis'!$E$4,'MMW Analysis'!$L$5:$M$12,2,FALSE)+7,FALSE)/6976,2)</f>
        <v>0.59</v>
      </c>
    </row>
    <row r="143" spans="1:18">
      <c r="A143" t="s">
        <v>150</v>
      </c>
      <c r="B143" t="s">
        <v>7177</v>
      </c>
      <c r="C143" t="s">
        <v>6986</v>
      </c>
      <c r="D143" t="s">
        <v>14331</v>
      </c>
      <c r="E143" t="s">
        <v>14623</v>
      </c>
      <c r="F143" t="s">
        <v>14180</v>
      </c>
      <c r="G143" t="s">
        <v>13856</v>
      </c>
      <c r="H143" s="1">
        <v>3067</v>
      </c>
      <c r="I143" s="1">
        <v>3026</v>
      </c>
      <c r="J143" s="1">
        <v>3013</v>
      </c>
      <c r="K143" s="1">
        <v>3461</v>
      </c>
      <c r="L143" s="1">
        <v>4372</v>
      </c>
      <c r="M143" s="1">
        <v>2027</v>
      </c>
      <c r="N143" s="1">
        <v>597</v>
      </c>
      <c r="O143" s="1">
        <v>3140</v>
      </c>
      <c r="P143">
        <f>ROUNDUP(VLOOKUP(A143,A:O,VLOOKUP('Local Authority Analysis'!$E$4,'Local Authority Analysis'!$M$5:$N$12,2,FALSE)+7,FALSE)/6976,2)</f>
        <v>0.46</v>
      </c>
      <c r="Q143">
        <f>ROUNDUP(VLOOKUP(A143,A:O,VLOOKUP('SPC Analysis'!$E$4,'SPC Analysis'!$M$5:$N$12,2,FALSE)+7,FALSE)/6976,2)</f>
        <v>0.46</v>
      </c>
      <c r="R143">
        <f>ROUNDUP(VLOOKUP(A143,A:O,VLOOKUP('MMW Analysis'!$E$4,'MMW Analysis'!$L$5:$M$12,2,FALSE)+7,FALSE)/6976,2)</f>
        <v>0.46</v>
      </c>
    </row>
    <row r="144" spans="1:18">
      <c r="A144" t="s">
        <v>151</v>
      </c>
      <c r="B144" t="s">
        <v>7178</v>
      </c>
      <c r="C144" t="s">
        <v>6986</v>
      </c>
      <c r="D144" t="s">
        <v>14331</v>
      </c>
      <c r="E144" t="s">
        <v>14623</v>
      </c>
      <c r="F144" t="s">
        <v>14180</v>
      </c>
      <c r="G144" t="s">
        <v>13856</v>
      </c>
      <c r="H144" s="1">
        <v>4968</v>
      </c>
      <c r="I144" s="1">
        <v>3531</v>
      </c>
      <c r="J144" s="1">
        <v>2898</v>
      </c>
      <c r="K144" s="1">
        <v>4607</v>
      </c>
      <c r="L144" s="1">
        <v>4732</v>
      </c>
      <c r="M144" s="1">
        <v>599</v>
      </c>
      <c r="N144" s="1">
        <v>163</v>
      </c>
      <c r="O144" s="1">
        <v>3763</v>
      </c>
      <c r="P144">
        <f>ROUNDUP(VLOOKUP(A144,A:O,VLOOKUP('Local Authority Analysis'!$E$4,'Local Authority Analysis'!$M$5:$N$12,2,FALSE)+7,FALSE)/6976,2)</f>
        <v>0.54</v>
      </c>
      <c r="Q144">
        <f>ROUNDUP(VLOOKUP(A144,A:O,VLOOKUP('SPC Analysis'!$E$4,'SPC Analysis'!$M$5:$N$12,2,FALSE)+7,FALSE)/6976,2)</f>
        <v>0.54</v>
      </c>
      <c r="R144">
        <f>ROUNDUP(VLOOKUP(A144,A:O,VLOOKUP('MMW Analysis'!$E$4,'MMW Analysis'!$L$5:$M$12,2,FALSE)+7,FALSE)/6976,2)</f>
        <v>0.54</v>
      </c>
    </row>
    <row r="145" spans="1:18">
      <c r="A145" t="s">
        <v>152</v>
      </c>
      <c r="B145" t="s">
        <v>7179</v>
      </c>
      <c r="C145" t="s">
        <v>6986</v>
      </c>
      <c r="D145" t="s">
        <v>14331</v>
      </c>
      <c r="E145" t="s">
        <v>14623</v>
      </c>
      <c r="F145" t="s">
        <v>14180</v>
      </c>
      <c r="G145" t="s">
        <v>13856</v>
      </c>
      <c r="H145" s="1">
        <v>3390</v>
      </c>
      <c r="I145" s="1">
        <v>1966</v>
      </c>
      <c r="J145" s="1">
        <v>2839</v>
      </c>
      <c r="K145" s="1">
        <v>2411</v>
      </c>
      <c r="L145" s="1">
        <v>6660</v>
      </c>
      <c r="M145" s="1">
        <v>675</v>
      </c>
      <c r="N145" s="1">
        <v>642</v>
      </c>
      <c r="O145" s="1">
        <v>2539</v>
      </c>
      <c r="P145">
        <f>ROUNDUP(VLOOKUP(A145,A:O,VLOOKUP('Local Authority Analysis'!$E$4,'Local Authority Analysis'!$M$5:$N$12,2,FALSE)+7,FALSE)/6976,2)</f>
        <v>0.37</v>
      </c>
      <c r="Q145">
        <f>ROUNDUP(VLOOKUP(A145,A:O,VLOOKUP('SPC Analysis'!$E$4,'SPC Analysis'!$M$5:$N$12,2,FALSE)+7,FALSE)/6976,2)</f>
        <v>0.37</v>
      </c>
      <c r="R145">
        <f>ROUNDUP(VLOOKUP(A145,A:O,VLOOKUP('MMW Analysis'!$E$4,'MMW Analysis'!$L$5:$M$12,2,FALSE)+7,FALSE)/6976,2)</f>
        <v>0.37</v>
      </c>
    </row>
    <row r="146" spans="1:18">
      <c r="A146" t="s">
        <v>153</v>
      </c>
      <c r="B146" t="s">
        <v>7180</v>
      </c>
      <c r="C146" t="s">
        <v>6986</v>
      </c>
      <c r="D146" t="s">
        <v>14331</v>
      </c>
      <c r="E146" t="s">
        <v>14623</v>
      </c>
      <c r="F146" t="s">
        <v>14180</v>
      </c>
      <c r="G146" t="s">
        <v>13856</v>
      </c>
      <c r="H146" s="1">
        <v>4231</v>
      </c>
      <c r="I146" s="1">
        <v>3438</v>
      </c>
      <c r="J146" s="1">
        <v>1088</v>
      </c>
      <c r="K146" s="1">
        <v>2781</v>
      </c>
      <c r="L146" s="1">
        <v>6715</v>
      </c>
      <c r="M146" s="1">
        <v>576</v>
      </c>
      <c r="N146" s="1">
        <v>164</v>
      </c>
      <c r="O146" s="1">
        <v>2819</v>
      </c>
      <c r="P146">
        <f>ROUNDUP(VLOOKUP(A146,A:O,VLOOKUP('Local Authority Analysis'!$E$4,'Local Authority Analysis'!$M$5:$N$12,2,FALSE)+7,FALSE)/6976,2)</f>
        <v>0.41000000000000003</v>
      </c>
      <c r="Q146">
        <f>ROUNDUP(VLOOKUP(A146,A:O,VLOOKUP('SPC Analysis'!$E$4,'SPC Analysis'!$M$5:$N$12,2,FALSE)+7,FALSE)/6976,2)</f>
        <v>0.41000000000000003</v>
      </c>
      <c r="R146">
        <f>ROUNDUP(VLOOKUP(A146,A:O,VLOOKUP('MMW Analysis'!$E$4,'MMW Analysis'!$L$5:$M$12,2,FALSE)+7,FALSE)/6976,2)</f>
        <v>0.41000000000000003</v>
      </c>
    </row>
    <row r="147" spans="1:18">
      <c r="A147" t="s">
        <v>154</v>
      </c>
      <c r="B147" t="s">
        <v>7181</v>
      </c>
      <c r="C147" t="s">
        <v>6986</v>
      </c>
      <c r="D147" t="s">
        <v>14331</v>
      </c>
      <c r="E147" t="s">
        <v>14623</v>
      </c>
      <c r="F147" t="s">
        <v>14180</v>
      </c>
      <c r="G147" t="s">
        <v>13856</v>
      </c>
      <c r="H147" s="1">
        <v>3612</v>
      </c>
      <c r="I147" s="1">
        <v>2813</v>
      </c>
      <c r="J147" s="1">
        <v>536</v>
      </c>
      <c r="K147" s="1">
        <v>3335</v>
      </c>
      <c r="L147" s="1">
        <v>6545</v>
      </c>
      <c r="M147" s="1">
        <v>255</v>
      </c>
      <c r="N147" s="1">
        <v>188</v>
      </c>
      <c r="O147" s="1">
        <v>2207</v>
      </c>
      <c r="P147">
        <f>ROUNDUP(VLOOKUP(A147,A:O,VLOOKUP('Local Authority Analysis'!$E$4,'Local Authority Analysis'!$M$5:$N$12,2,FALSE)+7,FALSE)/6976,2)</f>
        <v>0.32</v>
      </c>
      <c r="Q147">
        <f>ROUNDUP(VLOOKUP(A147,A:O,VLOOKUP('SPC Analysis'!$E$4,'SPC Analysis'!$M$5:$N$12,2,FALSE)+7,FALSE)/6976,2)</f>
        <v>0.32</v>
      </c>
      <c r="R147">
        <f>ROUNDUP(VLOOKUP(A147,A:O,VLOOKUP('MMW Analysis'!$E$4,'MMW Analysis'!$L$5:$M$12,2,FALSE)+7,FALSE)/6976,2)</f>
        <v>0.32</v>
      </c>
    </row>
    <row r="148" spans="1:18">
      <c r="A148" t="s">
        <v>155</v>
      </c>
      <c r="B148" t="s">
        <v>7182</v>
      </c>
      <c r="C148" t="s">
        <v>6986</v>
      </c>
      <c r="D148" t="s">
        <v>14331</v>
      </c>
      <c r="E148" t="s">
        <v>14623</v>
      </c>
      <c r="F148" t="s">
        <v>14180</v>
      </c>
      <c r="G148" t="s">
        <v>13856</v>
      </c>
      <c r="H148" s="1">
        <v>5953.5</v>
      </c>
      <c r="I148" s="1">
        <v>5873</v>
      </c>
      <c r="J148" s="1">
        <v>4065</v>
      </c>
      <c r="K148" s="1">
        <v>5609</v>
      </c>
      <c r="L148" s="1">
        <v>5412</v>
      </c>
      <c r="M148" s="1">
        <v>1896</v>
      </c>
      <c r="N148" s="1">
        <v>579</v>
      </c>
      <c r="O148" s="1">
        <v>5664</v>
      </c>
      <c r="P148">
        <f>ROUNDUP(VLOOKUP(A148,A:O,VLOOKUP('Local Authority Analysis'!$E$4,'Local Authority Analysis'!$M$5:$N$12,2,FALSE)+7,FALSE)/6976,2)</f>
        <v>0.82000000000000006</v>
      </c>
      <c r="Q148">
        <f>ROUNDUP(VLOOKUP(A148,A:O,VLOOKUP('SPC Analysis'!$E$4,'SPC Analysis'!$M$5:$N$12,2,FALSE)+7,FALSE)/6976,2)</f>
        <v>0.82000000000000006</v>
      </c>
      <c r="R148">
        <f>ROUNDUP(VLOOKUP(A148,A:O,VLOOKUP('MMW Analysis'!$E$4,'MMW Analysis'!$L$5:$M$12,2,FALSE)+7,FALSE)/6976,2)</f>
        <v>0.82000000000000006</v>
      </c>
    </row>
    <row r="149" spans="1:18">
      <c r="A149" t="s">
        <v>156</v>
      </c>
      <c r="B149" t="s">
        <v>7183</v>
      </c>
      <c r="C149" t="s">
        <v>6986</v>
      </c>
      <c r="D149" t="s">
        <v>14329</v>
      </c>
      <c r="E149" t="s">
        <v>14621</v>
      </c>
      <c r="F149" t="s">
        <v>14180</v>
      </c>
      <c r="G149" t="s">
        <v>13856</v>
      </c>
      <c r="H149" s="1">
        <v>5167</v>
      </c>
      <c r="I149" s="1">
        <v>4998</v>
      </c>
      <c r="J149" s="1">
        <v>4785</v>
      </c>
      <c r="K149" s="1">
        <v>5539</v>
      </c>
      <c r="L149" s="1">
        <v>5739</v>
      </c>
      <c r="M149" s="1">
        <v>2844</v>
      </c>
      <c r="N149" s="1">
        <v>2877</v>
      </c>
      <c r="O149" s="1">
        <v>5611</v>
      </c>
      <c r="P149">
        <f>ROUNDUP(VLOOKUP(A149,A:O,VLOOKUP('Local Authority Analysis'!$E$4,'Local Authority Analysis'!$M$5:$N$12,2,FALSE)+7,FALSE)/6976,2)</f>
        <v>0.81</v>
      </c>
      <c r="Q149">
        <f>ROUNDUP(VLOOKUP(A149,A:O,VLOOKUP('SPC Analysis'!$E$4,'SPC Analysis'!$M$5:$N$12,2,FALSE)+7,FALSE)/6976,2)</f>
        <v>0.81</v>
      </c>
      <c r="R149">
        <f>ROUNDUP(VLOOKUP(A149,A:O,VLOOKUP('MMW Analysis'!$E$4,'MMW Analysis'!$L$5:$M$12,2,FALSE)+7,FALSE)/6976,2)</f>
        <v>0.81</v>
      </c>
    </row>
    <row r="150" spans="1:18">
      <c r="A150" t="s">
        <v>157</v>
      </c>
      <c r="B150" t="s">
        <v>7184</v>
      </c>
      <c r="C150" t="s">
        <v>6986</v>
      </c>
      <c r="D150" t="s">
        <v>14329</v>
      </c>
      <c r="E150" t="s">
        <v>14621</v>
      </c>
      <c r="F150" t="s">
        <v>14180</v>
      </c>
      <c r="G150" t="s">
        <v>13856</v>
      </c>
      <c r="H150" s="1">
        <v>1778</v>
      </c>
      <c r="I150" s="1">
        <v>1132</v>
      </c>
      <c r="J150" s="1">
        <v>982</v>
      </c>
      <c r="K150" s="1">
        <v>1021</v>
      </c>
      <c r="L150" s="1">
        <v>4012</v>
      </c>
      <c r="M150" s="1">
        <v>1544</v>
      </c>
      <c r="N150" s="1">
        <v>1262</v>
      </c>
      <c r="O150" s="1">
        <v>1270</v>
      </c>
      <c r="P150">
        <f>ROUNDUP(VLOOKUP(A150,A:O,VLOOKUP('Local Authority Analysis'!$E$4,'Local Authority Analysis'!$M$5:$N$12,2,FALSE)+7,FALSE)/6976,2)</f>
        <v>0.19</v>
      </c>
      <c r="Q150">
        <f>ROUNDUP(VLOOKUP(A150,A:O,VLOOKUP('SPC Analysis'!$E$4,'SPC Analysis'!$M$5:$N$12,2,FALSE)+7,FALSE)/6976,2)</f>
        <v>0.19</v>
      </c>
      <c r="R150">
        <f>ROUNDUP(VLOOKUP(A150,A:O,VLOOKUP('MMW Analysis'!$E$4,'MMW Analysis'!$L$5:$M$12,2,FALSE)+7,FALSE)/6976,2)</f>
        <v>0.19</v>
      </c>
    </row>
    <row r="151" spans="1:18">
      <c r="A151" t="s">
        <v>158</v>
      </c>
      <c r="B151" t="s">
        <v>7185</v>
      </c>
      <c r="C151" t="s">
        <v>6986</v>
      </c>
      <c r="D151" t="s">
        <v>14329</v>
      </c>
      <c r="E151" t="s">
        <v>14621</v>
      </c>
      <c r="F151" t="s">
        <v>14180</v>
      </c>
      <c r="G151" t="s">
        <v>13856</v>
      </c>
      <c r="H151" s="1">
        <v>4717</v>
      </c>
      <c r="I151" s="1">
        <v>2947</v>
      </c>
      <c r="J151" s="1">
        <v>4888</v>
      </c>
      <c r="K151" s="1">
        <v>3356</v>
      </c>
      <c r="L151" s="1">
        <v>3405</v>
      </c>
      <c r="M151" s="1">
        <v>909</v>
      </c>
      <c r="N151" s="1">
        <v>1776</v>
      </c>
      <c r="O151" s="1">
        <v>3728</v>
      </c>
      <c r="P151">
        <f>ROUNDUP(VLOOKUP(A151,A:O,VLOOKUP('Local Authority Analysis'!$E$4,'Local Authority Analysis'!$M$5:$N$12,2,FALSE)+7,FALSE)/6976,2)</f>
        <v>0.54</v>
      </c>
      <c r="Q151">
        <f>ROUNDUP(VLOOKUP(A151,A:O,VLOOKUP('SPC Analysis'!$E$4,'SPC Analysis'!$M$5:$N$12,2,FALSE)+7,FALSE)/6976,2)</f>
        <v>0.54</v>
      </c>
      <c r="R151">
        <f>ROUNDUP(VLOOKUP(A151,A:O,VLOOKUP('MMW Analysis'!$E$4,'MMW Analysis'!$L$5:$M$12,2,FALSE)+7,FALSE)/6976,2)</f>
        <v>0.54</v>
      </c>
    </row>
    <row r="152" spans="1:18">
      <c r="A152" t="s">
        <v>159</v>
      </c>
      <c r="B152" t="s">
        <v>7186</v>
      </c>
      <c r="C152" t="s">
        <v>6986</v>
      </c>
      <c r="D152" t="s">
        <v>14329</v>
      </c>
      <c r="E152" t="s">
        <v>14621</v>
      </c>
      <c r="F152" t="s">
        <v>14180</v>
      </c>
      <c r="G152" t="s">
        <v>13856</v>
      </c>
      <c r="H152" s="1">
        <v>3919</v>
      </c>
      <c r="I152" s="1">
        <v>3314</v>
      </c>
      <c r="J152" s="1">
        <v>2916</v>
      </c>
      <c r="K152" s="1">
        <v>3665</v>
      </c>
      <c r="L152" s="1">
        <v>6407</v>
      </c>
      <c r="M152" s="1">
        <v>1310</v>
      </c>
      <c r="N152" s="1">
        <v>814</v>
      </c>
      <c r="O152" s="1">
        <v>3632</v>
      </c>
      <c r="P152">
        <f>ROUNDUP(VLOOKUP(A152,A:O,VLOOKUP('Local Authority Analysis'!$E$4,'Local Authority Analysis'!$M$5:$N$12,2,FALSE)+7,FALSE)/6976,2)</f>
        <v>0.53</v>
      </c>
      <c r="Q152">
        <f>ROUNDUP(VLOOKUP(A152,A:O,VLOOKUP('SPC Analysis'!$E$4,'SPC Analysis'!$M$5:$N$12,2,FALSE)+7,FALSE)/6976,2)</f>
        <v>0.53</v>
      </c>
      <c r="R152">
        <f>ROUNDUP(VLOOKUP(A152,A:O,VLOOKUP('MMW Analysis'!$E$4,'MMW Analysis'!$L$5:$M$12,2,FALSE)+7,FALSE)/6976,2)</f>
        <v>0.53</v>
      </c>
    </row>
    <row r="153" spans="1:18">
      <c r="A153" t="s">
        <v>160</v>
      </c>
      <c r="B153" t="s">
        <v>7187</v>
      </c>
      <c r="C153" t="s">
        <v>6986</v>
      </c>
      <c r="D153" t="s">
        <v>14333</v>
      </c>
      <c r="E153" t="s">
        <v>14625</v>
      </c>
      <c r="F153" t="s">
        <v>14180</v>
      </c>
      <c r="G153" t="s">
        <v>13856</v>
      </c>
      <c r="H153" s="1">
        <v>4085</v>
      </c>
      <c r="I153" s="1">
        <v>3234</v>
      </c>
      <c r="J153" s="1">
        <v>2055</v>
      </c>
      <c r="K153" s="1">
        <v>3538</v>
      </c>
      <c r="L153" s="1">
        <v>5969</v>
      </c>
      <c r="M153" s="1">
        <v>4</v>
      </c>
      <c r="N153" s="1">
        <v>296</v>
      </c>
      <c r="O153" s="1">
        <v>2784</v>
      </c>
      <c r="P153">
        <f>ROUNDUP(VLOOKUP(A153,A:O,VLOOKUP('Local Authority Analysis'!$E$4,'Local Authority Analysis'!$M$5:$N$12,2,FALSE)+7,FALSE)/6976,2)</f>
        <v>0.4</v>
      </c>
      <c r="Q153">
        <f>ROUNDUP(VLOOKUP(A153,A:O,VLOOKUP('SPC Analysis'!$E$4,'SPC Analysis'!$M$5:$N$12,2,FALSE)+7,FALSE)/6976,2)</f>
        <v>0.4</v>
      </c>
      <c r="R153">
        <f>ROUNDUP(VLOOKUP(A153,A:O,VLOOKUP('MMW Analysis'!$E$4,'MMW Analysis'!$L$5:$M$12,2,FALSE)+7,FALSE)/6976,2)</f>
        <v>0.4</v>
      </c>
    </row>
    <row r="154" spans="1:18">
      <c r="A154" t="s">
        <v>161</v>
      </c>
      <c r="B154" t="s">
        <v>7188</v>
      </c>
      <c r="C154" t="s">
        <v>6986</v>
      </c>
      <c r="D154" t="s">
        <v>14331</v>
      </c>
      <c r="E154" t="s">
        <v>14623</v>
      </c>
      <c r="F154" t="s">
        <v>14180</v>
      </c>
      <c r="G154" t="s">
        <v>13856</v>
      </c>
      <c r="H154" s="1">
        <v>3485.5</v>
      </c>
      <c r="I154" s="1">
        <v>2892</v>
      </c>
      <c r="J154" s="1">
        <v>787</v>
      </c>
      <c r="K154" s="1">
        <v>2634</v>
      </c>
      <c r="L154" s="1">
        <v>4641</v>
      </c>
      <c r="M154" s="1">
        <v>1380</v>
      </c>
      <c r="N154" s="1">
        <v>180</v>
      </c>
      <c r="O154" s="1">
        <v>2346</v>
      </c>
      <c r="P154">
        <f>ROUNDUP(VLOOKUP(A154,A:O,VLOOKUP('Local Authority Analysis'!$E$4,'Local Authority Analysis'!$M$5:$N$12,2,FALSE)+7,FALSE)/6976,2)</f>
        <v>0.34</v>
      </c>
      <c r="Q154">
        <f>ROUNDUP(VLOOKUP(A154,A:O,VLOOKUP('SPC Analysis'!$E$4,'SPC Analysis'!$M$5:$N$12,2,FALSE)+7,FALSE)/6976,2)</f>
        <v>0.34</v>
      </c>
      <c r="R154">
        <f>ROUNDUP(VLOOKUP(A154,A:O,VLOOKUP('MMW Analysis'!$E$4,'MMW Analysis'!$L$5:$M$12,2,FALSE)+7,FALSE)/6976,2)</f>
        <v>0.34</v>
      </c>
    </row>
    <row r="155" spans="1:18">
      <c r="A155" t="s">
        <v>162</v>
      </c>
      <c r="B155" t="s">
        <v>7189</v>
      </c>
      <c r="C155" t="s">
        <v>6986</v>
      </c>
      <c r="D155" t="s">
        <v>14331</v>
      </c>
      <c r="E155" t="s">
        <v>14623</v>
      </c>
      <c r="F155" t="s">
        <v>14180</v>
      </c>
      <c r="G155" t="s">
        <v>13856</v>
      </c>
      <c r="H155" s="1">
        <v>6671</v>
      </c>
      <c r="I155" s="1">
        <v>6703</v>
      </c>
      <c r="J155" s="1">
        <v>3570</v>
      </c>
      <c r="K155" s="1">
        <v>6035</v>
      </c>
      <c r="L155" s="1">
        <v>5697</v>
      </c>
      <c r="M155" s="1">
        <v>4169</v>
      </c>
      <c r="N155" s="1">
        <v>911</v>
      </c>
      <c r="O155" s="1">
        <v>6368</v>
      </c>
      <c r="P155">
        <f>ROUNDUP(VLOOKUP(A155,A:O,VLOOKUP('Local Authority Analysis'!$E$4,'Local Authority Analysis'!$M$5:$N$12,2,FALSE)+7,FALSE)/6976,2)</f>
        <v>0.92</v>
      </c>
      <c r="Q155">
        <f>ROUNDUP(VLOOKUP(A155,A:O,VLOOKUP('SPC Analysis'!$E$4,'SPC Analysis'!$M$5:$N$12,2,FALSE)+7,FALSE)/6976,2)</f>
        <v>0.92</v>
      </c>
      <c r="R155">
        <f>ROUNDUP(VLOOKUP(A155,A:O,VLOOKUP('MMW Analysis'!$E$4,'MMW Analysis'!$L$5:$M$12,2,FALSE)+7,FALSE)/6976,2)</f>
        <v>0.92</v>
      </c>
    </row>
    <row r="156" spans="1:18">
      <c r="A156" t="s">
        <v>163</v>
      </c>
      <c r="B156" t="s">
        <v>7190</v>
      </c>
      <c r="C156" t="s">
        <v>6986</v>
      </c>
      <c r="D156" t="s">
        <v>14334</v>
      </c>
      <c r="E156" t="s">
        <v>14626</v>
      </c>
      <c r="F156" t="s">
        <v>14180</v>
      </c>
      <c r="G156" t="s">
        <v>13856</v>
      </c>
      <c r="H156" s="1">
        <v>2514</v>
      </c>
      <c r="I156" s="1">
        <v>3367</v>
      </c>
      <c r="J156" s="1">
        <v>1030</v>
      </c>
      <c r="K156" s="1">
        <v>4556</v>
      </c>
      <c r="L156" s="1">
        <v>5213</v>
      </c>
      <c r="M156" s="1">
        <v>1169</v>
      </c>
      <c r="N156" s="1">
        <v>137</v>
      </c>
      <c r="O156" s="1">
        <v>2528</v>
      </c>
      <c r="P156">
        <f>ROUNDUP(VLOOKUP(A156,A:O,VLOOKUP('Local Authority Analysis'!$E$4,'Local Authority Analysis'!$M$5:$N$12,2,FALSE)+7,FALSE)/6976,2)</f>
        <v>0.37</v>
      </c>
      <c r="Q156">
        <f>ROUNDUP(VLOOKUP(A156,A:O,VLOOKUP('SPC Analysis'!$E$4,'SPC Analysis'!$M$5:$N$12,2,FALSE)+7,FALSE)/6976,2)</f>
        <v>0.37</v>
      </c>
      <c r="R156">
        <f>ROUNDUP(VLOOKUP(A156,A:O,VLOOKUP('MMW Analysis'!$E$4,'MMW Analysis'!$L$5:$M$12,2,FALSE)+7,FALSE)/6976,2)</f>
        <v>0.37</v>
      </c>
    </row>
    <row r="157" spans="1:18">
      <c r="A157" t="s">
        <v>164</v>
      </c>
      <c r="B157" t="s">
        <v>7191</v>
      </c>
      <c r="C157" t="s">
        <v>6986</v>
      </c>
      <c r="D157" t="s">
        <v>14334</v>
      </c>
      <c r="E157" t="s">
        <v>14626</v>
      </c>
      <c r="F157" t="s">
        <v>14180</v>
      </c>
      <c r="G157" t="s">
        <v>13856</v>
      </c>
      <c r="H157" s="1">
        <v>5795</v>
      </c>
      <c r="I157" s="1">
        <v>5865</v>
      </c>
      <c r="J157" s="1">
        <v>1461</v>
      </c>
      <c r="K157" s="1">
        <v>5307</v>
      </c>
      <c r="L157" s="1">
        <v>5962</v>
      </c>
      <c r="M157" s="1">
        <v>4113</v>
      </c>
      <c r="N157" s="1">
        <v>435</v>
      </c>
      <c r="O157" s="1">
        <v>5025</v>
      </c>
      <c r="P157">
        <f>ROUNDUP(VLOOKUP(A157,A:O,VLOOKUP('Local Authority Analysis'!$E$4,'Local Authority Analysis'!$M$5:$N$12,2,FALSE)+7,FALSE)/6976,2)</f>
        <v>0.73</v>
      </c>
      <c r="Q157">
        <f>ROUNDUP(VLOOKUP(A157,A:O,VLOOKUP('SPC Analysis'!$E$4,'SPC Analysis'!$M$5:$N$12,2,FALSE)+7,FALSE)/6976,2)</f>
        <v>0.73</v>
      </c>
      <c r="R157">
        <f>ROUNDUP(VLOOKUP(A157,A:O,VLOOKUP('MMW Analysis'!$E$4,'MMW Analysis'!$L$5:$M$12,2,FALSE)+7,FALSE)/6976,2)</f>
        <v>0.73</v>
      </c>
    </row>
    <row r="158" spans="1:18">
      <c r="A158" t="s">
        <v>165</v>
      </c>
      <c r="B158" t="s">
        <v>7192</v>
      </c>
      <c r="C158" t="s">
        <v>6986</v>
      </c>
      <c r="D158" t="s">
        <v>14334</v>
      </c>
      <c r="E158" t="s">
        <v>14626</v>
      </c>
      <c r="F158" t="s">
        <v>14180</v>
      </c>
      <c r="G158" t="s">
        <v>13856</v>
      </c>
      <c r="H158" s="1">
        <v>3662</v>
      </c>
      <c r="I158" s="1">
        <v>3344</v>
      </c>
      <c r="J158" s="1">
        <v>696</v>
      </c>
      <c r="K158" s="1">
        <v>3329</v>
      </c>
      <c r="L158" s="1">
        <v>4426</v>
      </c>
      <c r="M158" s="1">
        <v>1520</v>
      </c>
      <c r="N158" s="1">
        <v>923</v>
      </c>
      <c r="O158" s="1">
        <v>2651</v>
      </c>
      <c r="P158">
        <f>ROUNDUP(VLOOKUP(A158,A:O,VLOOKUP('Local Authority Analysis'!$E$4,'Local Authority Analysis'!$M$5:$N$12,2,FALSE)+7,FALSE)/6976,2)</f>
        <v>0.39</v>
      </c>
      <c r="Q158">
        <f>ROUNDUP(VLOOKUP(A158,A:O,VLOOKUP('SPC Analysis'!$E$4,'SPC Analysis'!$M$5:$N$12,2,FALSE)+7,FALSE)/6976,2)</f>
        <v>0.39</v>
      </c>
      <c r="R158">
        <f>ROUNDUP(VLOOKUP(A158,A:O,VLOOKUP('MMW Analysis'!$E$4,'MMW Analysis'!$L$5:$M$12,2,FALSE)+7,FALSE)/6976,2)</f>
        <v>0.39</v>
      </c>
    </row>
    <row r="159" spans="1:18">
      <c r="A159" t="s">
        <v>166</v>
      </c>
      <c r="B159" t="s">
        <v>7193</v>
      </c>
      <c r="C159" t="s">
        <v>6986</v>
      </c>
      <c r="D159" t="s">
        <v>14334</v>
      </c>
      <c r="E159" t="s">
        <v>14626</v>
      </c>
      <c r="F159" t="s">
        <v>14180</v>
      </c>
      <c r="G159" t="s">
        <v>13856</v>
      </c>
      <c r="H159" s="1">
        <v>6893</v>
      </c>
      <c r="I159" s="1">
        <v>6845</v>
      </c>
      <c r="J159" s="1">
        <v>5656</v>
      </c>
      <c r="K159" s="1">
        <v>6544</v>
      </c>
      <c r="L159" s="1">
        <v>5805</v>
      </c>
      <c r="M159" s="1">
        <v>4660</v>
      </c>
      <c r="N159" s="1">
        <v>293</v>
      </c>
      <c r="O159" s="1">
        <v>6800</v>
      </c>
      <c r="P159">
        <f>ROUNDUP(VLOOKUP(A159,A:O,VLOOKUP('Local Authority Analysis'!$E$4,'Local Authority Analysis'!$M$5:$N$12,2,FALSE)+7,FALSE)/6976,2)</f>
        <v>0.98</v>
      </c>
      <c r="Q159">
        <f>ROUNDUP(VLOOKUP(A159,A:O,VLOOKUP('SPC Analysis'!$E$4,'SPC Analysis'!$M$5:$N$12,2,FALSE)+7,FALSE)/6976,2)</f>
        <v>0.98</v>
      </c>
      <c r="R159">
        <f>ROUNDUP(VLOOKUP(A159,A:O,VLOOKUP('MMW Analysis'!$E$4,'MMW Analysis'!$L$5:$M$12,2,FALSE)+7,FALSE)/6976,2)</f>
        <v>0.98</v>
      </c>
    </row>
    <row r="160" spans="1:18">
      <c r="A160" t="s">
        <v>167</v>
      </c>
      <c r="B160" t="s">
        <v>7194</v>
      </c>
      <c r="C160" t="s">
        <v>6986</v>
      </c>
      <c r="D160" t="s">
        <v>14331</v>
      </c>
      <c r="E160" t="s">
        <v>14623</v>
      </c>
      <c r="F160" t="s">
        <v>14180</v>
      </c>
      <c r="G160" t="s">
        <v>13856</v>
      </c>
      <c r="H160" s="1">
        <v>5958</v>
      </c>
      <c r="I160" s="1">
        <v>5338</v>
      </c>
      <c r="J160" s="1">
        <v>3575</v>
      </c>
      <c r="K160" s="1">
        <v>4932</v>
      </c>
      <c r="L160" s="1">
        <v>6411</v>
      </c>
      <c r="M160" s="1">
        <v>2254.5</v>
      </c>
      <c r="N160" s="1">
        <v>460</v>
      </c>
      <c r="O160" s="1">
        <v>5411</v>
      </c>
      <c r="P160">
        <f>ROUNDUP(VLOOKUP(A160,A:O,VLOOKUP('Local Authority Analysis'!$E$4,'Local Authority Analysis'!$M$5:$N$12,2,FALSE)+7,FALSE)/6976,2)</f>
        <v>0.78</v>
      </c>
      <c r="Q160">
        <f>ROUNDUP(VLOOKUP(A160,A:O,VLOOKUP('SPC Analysis'!$E$4,'SPC Analysis'!$M$5:$N$12,2,FALSE)+7,FALSE)/6976,2)</f>
        <v>0.78</v>
      </c>
      <c r="R160">
        <f>ROUNDUP(VLOOKUP(A160,A:O,VLOOKUP('MMW Analysis'!$E$4,'MMW Analysis'!$L$5:$M$12,2,FALSE)+7,FALSE)/6976,2)</f>
        <v>0.78</v>
      </c>
    </row>
    <row r="161" spans="1:18">
      <c r="A161" t="s">
        <v>168</v>
      </c>
      <c r="B161" t="s">
        <v>7195</v>
      </c>
      <c r="C161" t="s">
        <v>6986</v>
      </c>
      <c r="D161" t="s">
        <v>14331</v>
      </c>
      <c r="E161" t="s">
        <v>14623</v>
      </c>
      <c r="F161" t="s">
        <v>14180</v>
      </c>
      <c r="G161" t="s">
        <v>13856</v>
      </c>
      <c r="H161" s="1">
        <v>5729</v>
      </c>
      <c r="I161" s="1">
        <v>5460.5</v>
      </c>
      <c r="J161" s="1">
        <v>4347</v>
      </c>
      <c r="K161" s="1">
        <v>5500</v>
      </c>
      <c r="L161" s="1">
        <v>5999</v>
      </c>
      <c r="M161" s="1">
        <v>3068</v>
      </c>
      <c r="N161" s="1">
        <v>141</v>
      </c>
      <c r="O161" s="1">
        <v>5581</v>
      </c>
      <c r="P161">
        <f>ROUNDUP(VLOOKUP(A161,A:O,VLOOKUP('Local Authority Analysis'!$E$4,'Local Authority Analysis'!$M$5:$N$12,2,FALSE)+7,FALSE)/6976,2)</f>
        <v>0.81</v>
      </c>
      <c r="Q161">
        <f>ROUNDUP(VLOOKUP(A161,A:O,VLOOKUP('SPC Analysis'!$E$4,'SPC Analysis'!$M$5:$N$12,2,FALSE)+7,FALSE)/6976,2)</f>
        <v>0.81</v>
      </c>
      <c r="R161">
        <f>ROUNDUP(VLOOKUP(A161,A:O,VLOOKUP('MMW Analysis'!$E$4,'MMW Analysis'!$L$5:$M$12,2,FALSE)+7,FALSE)/6976,2)</f>
        <v>0.81</v>
      </c>
    </row>
    <row r="162" spans="1:18">
      <c r="A162" t="s">
        <v>169</v>
      </c>
      <c r="B162" t="s">
        <v>7196</v>
      </c>
      <c r="C162" t="s">
        <v>6986</v>
      </c>
      <c r="D162" t="s">
        <v>14334</v>
      </c>
      <c r="E162" t="s">
        <v>14626</v>
      </c>
      <c r="F162" t="s">
        <v>14180</v>
      </c>
      <c r="G162" t="s">
        <v>13856</v>
      </c>
      <c r="H162" s="1">
        <v>1282</v>
      </c>
      <c r="I162" s="1">
        <v>956</v>
      </c>
      <c r="J162" s="1">
        <v>1419</v>
      </c>
      <c r="K162" s="1">
        <v>855</v>
      </c>
      <c r="L162" s="1">
        <v>4581</v>
      </c>
      <c r="M162" s="1">
        <v>629</v>
      </c>
      <c r="N162" s="1">
        <v>603</v>
      </c>
      <c r="O162" s="1">
        <v>1050</v>
      </c>
      <c r="P162">
        <f>ROUNDUP(VLOOKUP(A162,A:O,VLOOKUP('Local Authority Analysis'!$E$4,'Local Authority Analysis'!$M$5:$N$12,2,FALSE)+7,FALSE)/6976,2)</f>
        <v>0.16</v>
      </c>
      <c r="Q162">
        <f>ROUNDUP(VLOOKUP(A162,A:O,VLOOKUP('SPC Analysis'!$E$4,'SPC Analysis'!$M$5:$N$12,2,FALSE)+7,FALSE)/6976,2)</f>
        <v>0.16</v>
      </c>
      <c r="R162">
        <f>ROUNDUP(VLOOKUP(A162,A:O,VLOOKUP('MMW Analysis'!$E$4,'MMW Analysis'!$L$5:$M$12,2,FALSE)+7,FALSE)/6976,2)</f>
        <v>0.16</v>
      </c>
    </row>
    <row r="163" spans="1:18">
      <c r="A163" t="s">
        <v>170</v>
      </c>
      <c r="B163" t="s">
        <v>7197</v>
      </c>
      <c r="C163" t="s">
        <v>6986</v>
      </c>
      <c r="D163" t="s">
        <v>14334</v>
      </c>
      <c r="E163" t="s">
        <v>14626</v>
      </c>
      <c r="F163" t="s">
        <v>14180</v>
      </c>
      <c r="G163" t="s">
        <v>13856</v>
      </c>
      <c r="H163" s="1">
        <v>1263</v>
      </c>
      <c r="I163" s="1">
        <v>510</v>
      </c>
      <c r="J163" s="1">
        <v>248</v>
      </c>
      <c r="K163" s="1">
        <v>882</v>
      </c>
      <c r="L163" s="1">
        <v>5434</v>
      </c>
      <c r="M163" s="1">
        <v>274</v>
      </c>
      <c r="N163" s="1">
        <v>350</v>
      </c>
      <c r="O163" s="1">
        <v>612</v>
      </c>
      <c r="P163">
        <f>ROUNDUP(VLOOKUP(A163,A:O,VLOOKUP('Local Authority Analysis'!$E$4,'Local Authority Analysis'!$M$5:$N$12,2,FALSE)+7,FALSE)/6976,2)</f>
        <v>0.09</v>
      </c>
      <c r="Q163">
        <f>ROUNDUP(VLOOKUP(A163,A:O,VLOOKUP('SPC Analysis'!$E$4,'SPC Analysis'!$M$5:$N$12,2,FALSE)+7,FALSE)/6976,2)</f>
        <v>0.09</v>
      </c>
      <c r="R163">
        <f>ROUNDUP(VLOOKUP(A163,A:O,VLOOKUP('MMW Analysis'!$E$4,'MMW Analysis'!$L$5:$M$12,2,FALSE)+7,FALSE)/6976,2)</f>
        <v>0.09</v>
      </c>
    </row>
    <row r="164" spans="1:18">
      <c r="A164" t="s">
        <v>171</v>
      </c>
      <c r="B164" t="s">
        <v>7198</v>
      </c>
      <c r="C164" t="s">
        <v>6986</v>
      </c>
      <c r="D164" t="s">
        <v>14331</v>
      </c>
      <c r="E164" t="s">
        <v>14623</v>
      </c>
      <c r="F164" t="s">
        <v>14180</v>
      </c>
      <c r="G164" t="s">
        <v>13856</v>
      </c>
      <c r="H164" s="1">
        <v>5446</v>
      </c>
      <c r="I164" s="1">
        <v>4855</v>
      </c>
      <c r="J164" s="1">
        <v>2771</v>
      </c>
      <c r="K164" s="1">
        <v>5297</v>
      </c>
      <c r="L164" s="1">
        <v>3292</v>
      </c>
      <c r="M164" s="1">
        <v>2418</v>
      </c>
      <c r="N164" s="1">
        <v>311</v>
      </c>
      <c r="O164" s="1">
        <v>4670</v>
      </c>
      <c r="P164">
        <f>ROUNDUP(VLOOKUP(A164,A:O,VLOOKUP('Local Authority Analysis'!$E$4,'Local Authority Analysis'!$M$5:$N$12,2,FALSE)+7,FALSE)/6976,2)</f>
        <v>0.67</v>
      </c>
      <c r="Q164">
        <f>ROUNDUP(VLOOKUP(A164,A:O,VLOOKUP('SPC Analysis'!$E$4,'SPC Analysis'!$M$5:$N$12,2,FALSE)+7,FALSE)/6976,2)</f>
        <v>0.67</v>
      </c>
      <c r="R164">
        <f>ROUNDUP(VLOOKUP(A164,A:O,VLOOKUP('MMW Analysis'!$E$4,'MMW Analysis'!$L$5:$M$12,2,FALSE)+7,FALSE)/6976,2)</f>
        <v>0.67</v>
      </c>
    </row>
    <row r="165" spans="1:18">
      <c r="A165" t="s">
        <v>172</v>
      </c>
      <c r="B165" t="s">
        <v>7199</v>
      </c>
      <c r="C165" t="s">
        <v>6986</v>
      </c>
      <c r="D165" t="s">
        <v>14334</v>
      </c>
      <c r="E165" t="s">
        <v>14626</v>
      </c>
      <c r="F165" t="s">
        <v>14180</v>
      </c>
      <c r="G165" t="s">
        <v>13856</v>
      </c>
      <c r="H165" s="1">
        <v>3421</v>
      </c>
      <c r="I165" s="1">
        <v>2137</v>
      </c>
      <c r="J165" s="1">
        <v>5414</v>
      </c>
      <c r="K165" s="1">
        <v>2329</v>
      </c>
      <c r="L165" s="1">
        <v>5240</v>
      </c>
      <c r="M165" s="1">
        <v>991</v>
      </c>
      <c r="N165" s="1">
        <v>611</v>
      </c>
      <c r="O165" s="1">
        <v>2926</v>
      </c>
      <c r="P165">
        <f>ROUNDUP(VLOOKUP(A165,A:O,VLOOKUP('Local Authority Analysis'!$E$4,'Local Authority Analysis'!$M$5:$N$12,2,FALSE)+7,FALSE)/6976,2)</f>
        <v>0.42</v>
      </c>
      <c r="Q165">
        <f>ROUNDUP(VLOOKUP(A165,A:O,VLOOKUP('SPC Analysis'!$E$4,'SPC Analysis'!$M$5:$N$12,2,FALSE)+7,FALSE)/6976,2)</f>
        <v>0.42</v>
      </c>
      <c r="R165">
        <f>ROUNDUP(VLOOKUP(A165,A:O,VLOOKUP('MMW Analysis'!$E$4,'MMW Analysis'!$L$5:$M$12,2,FALSE)+7,FALSE)/6976,2)</f>
        <v>0.42</v>
      </c>
    </row>
    <row r="166" spans="1:18">
      <c r="A166" t="s">
        <v>173</v>
      </c>
      <c r="B166" t="s">
        <v>7200</v>
      </c>
      <c r="C166" t="s">
        <v>6986</v>
      </c>
      <c r="D166" t="s">
        <v>14331</v>
      </c>
      <c r="E166" t="s">
        <v>14623</v>
      </c>
      <c r="F166" t="s">
        <v>14180</v>
      </c>
      <c r="G166" t="s">
        <v>13856</v>
      </c>
      <c r="H166" s="1">
        <v>4614</v>
      </c>
      <c r="I166" s="1">
        <v>4217</v>
      </c>
      <c r="J166" s="1">
        <v>5083</v>
      </c>
      <c r="K166" s="1">
        <v>3733</v>
      </c>
      <c r="L166" s="1">
        <v>3900</v>
      </c>
      <c r="M166" s="1">
        <v>1172</v>
      </c>
      <c r="N166" s="1">
        <v>316</v>
      </c>
      <c r="O166" s="1">
        <v>4269</v>
      </c>
      <c r="P166">
        <f>ROUNDUP(VLOOKUP(A166,A:O,VLOOKUP('Local Authority Analysis'!$E$4,'Local Authority Analysis'!$M$5:$N$12,2,FALSE)+7,FALSE)/6976,2)</f>
        <v>0.62</v>
      </c>
      <c r="Q166">
        <f>ROUNDUP(VLOOKUP(A166,A:O,VLOOKUP('SPC Analysis'!$E$4,'SPC Analysis'!$M$5:$N$12,2,FALSE)+7,FALSE)/6976,2)</f>
        <v>0.62</v>
      </c>
      <c r="R166">
        <f>ROUNDUP(VLOOKUP(A166,A:O,VLOOKUP('MMW Analysis'!$E$4,'MMW Analysis'!$L$5:$M$12,2,FALSE)+7,FALSE)/6976,2)</f>
        <v>0.62</v>
      </c>
    </row>
    <row r="167" spans="1:18">
      <c r="A167" t="s">
        <v>174</v>
      </c>
      <c r="B167" t="s">
        <v>7201</v>
      </c>
      <c r="C167" t="s">
        <v>6986</v>
      </c>
      <c r="D167" t="s">
        <v>14334</v>
      </c>
      <c r="E167" t="s">
        <v>14626</v>
      </c>
      <c r="F167" t="s">
        <v>14180</v>
      </c>
      <c r="G167" t="s">
        <v>13856</v>
      </c>
      <c r="H167" s="1">
        <v>6931</v>
      </c>
      <c r="I167" s="1">
        <v>6916</v>
      </c>
      <c r="J167" s="1">
        <v>4606</v>
      </c>
      <c r="K167" s="1">
        <v>6944</v>
      </c>
      <c r="L167" s="1">
        <v>1560</v>
      </c>
      <c r="M167" s="1">
        <v>5221</v>
      </c>
      <c r="N167" s="1">
        <v>982</v>
      </c>
      <c r="O167" s="1">
        <v>6207</v>
      </c>
      <c r="P167">
        <f>ROUNDUP(VLOOKUP(A167,A:O,VLOOKUP('Local Authority Analysis'!$E$4,'Local Authority Analysis'!$M$5:$N$12,2,FALSE)+7,FALSE)/6976,2)</f>
        <v>0.89</v>
      </c>
      <c r="Q167">
        <f>ROUNDUP(VLOOKUP(A167,A:O,VLOOKUP('SPC Analysis'!$E$4,'SPC Analysis'!$M$5:$N$12,2,FALSE)+7,FALSE)/6976,2)</f>
        <v>0.89</v>
      </c>
      <c r="R167">
        <f>ROUNDUP(VLOOKUP(A167,A:O,VLOOKUP('MMW Analysis'!$E$4,'MMW Analysis'!$L$5:$M$12,2,FALSE)+7,FALSE)/6976,2)</f>
        <v>0.89</v>
      </c>
    </row>
    <row r="168" spans="1:18">
      <c r="A168" t="s">
        <v>175</v>
      </c>
      <c r="B168" t="s">
        <v>7202</v>
      </c>
      <c r="C168" t="s">
        <v>6986</v>
      </c>
      <c r="D168" t="s">
        <v>14334</v>
      </c>
      <c r="E168" t="s">
        <v>14626</v>
      </c>
      <c r="F168" t="s">
        <v>14180</v>
      </c>
      <c r="G168" t="s">
        <v>13856</v>
      </c>
      <c r="H168" s="1">
        <v>2633</v>
      </c>
      <c r="I168" s="1">
        <v>3174</v>
      </c>
      <c r="J168" s="1">
        <v>1013</v>
      </c>
      <c r="K168" s="1">
        <v>1956</v>
      </c>
      <c r="L168" s="1">
        <v>6685</v>
      </c>
      <c r="M168" s="1">
        <v>1474</v>
      </c>
      <c r="N168" s="1">
        <v>320.5</v>
      </c>
      <c r="O168" s="1">
        <v>2303</v>
      </c>
      <c r="P168">
        <f>ROUNDUP(VLOOKUP(A168,A:O,VLOOKUP('Local Authority Analysis'!$E$4,'Local Authority Analysis'!$M$5:$N$12,2,FALSE)+7,FALSE)/6976,2)</f>
        <v>0.34</v>
      </c>
      <c r="Q168">
        <f>ROUNDUP(VLOOKUP(A168,A:O,VLOOKUP('SPC Analysis'!$E$4,'SPC Analysis'!$M$5:$N$12,2,FALSE)+7,FALSE)/6976,2)</f>
        <v>0.34</v>
      </c>
      <c r="R168">
        <f>ROUNDUP(VLOOKUP(A168,A:O,VLOOKUP('MMW Analysis'!$E$4,'MMW Analysis'!$L$5:$M$12,2,FALSE)+7,FALSE)/6976,2)</f>
        <v>0.34</v>
      </c>
    </row>
    <row r="169" spans="1:18">
      <c r="A169" t="s">
        <v>176</v>
      </c>
      <c r="B169" t="s">
        <v>7203</v>
      </c>
      <c r="C169" t="s">
        <v>6986</v>
      </c>
      <c r="D169" t="s">
        <v>14334</v>
      </c>
      <c r="E169" t="s">
        <v>14626</v>
      </c>
      <c r="F169" t="s">
        <v>14180</v>
      </c>
      <c r="G169" t="s">
        <v>13856</v>
      </c>
      <c r="H169" s="1">
        <v>3166</v>
      </c>
      <c r="I169" s="1">
        <v>2557</v>
      </c>
      <c r="J169" s="1">
        <v>1924</v>
      </c>
      <c r="K169" s="1">
        <v>2452</v>
      </c>
      <c r="L169" s="1">
        <v>5510</v>
      </c>
      <c r="M169" s="1">
        <v>1249</v>
      </c>
      <c r="N169" s="1">
        <v>1135</v>
      </c>
      <c r="O169" s="1">
        <v>2623</v>
      </c>
      <c r="P169">
        <f>ROUNDUP(VLOOKUP(A169,A:O,VLOOKUP('Local Authority Analysis'!$E$4,'Local Authority Analysis'!$M$5:$N$12,2,FALSE)+7,FALSE)/6976,2)</f>
        <v>0.38</v>
      </c>
      <c r="Q169">
        <f>ROUNDUP(VLOOKUP(A169,A:O,VLOOKUP('SPC Analysis'!$E$4,'SPC Analysis'!$M$5:$N$12,2,FALSE)+7,FALSE)/6976,2)</f>
        <v>0.38</v>
      </c>
      <c r="R169">
        <f>ROUNDUP(VLOOKUP(A169,A:O,VLOOKUP('MMW Analysis'!$E$4,'MMW Analysis'!$L$5:$M$12,2,FALSE)+7,FALSE)/6976,2)</f>
        <v>0.38</v>
      </c>
    </row>
    <row r="170" spans="1:18">
      <c r="A170" t="s">
        <v>177</v>
      </c>
      <c r="B170" t="s">
        <v>7204</v>
      </c>
      <c r="C170" t="s">
        <v>6986</v>
      </c>
      <c r="D170" t="s">
        <v>14334</v>
      </c>
      <c r="E170" t="s">
        <v>14626</v>
      </c>
      <c r="F170" t="s">
        <v>14180</v>
      </c>
      <c r="G170" t="s">
        <v>13856</v>
      </c>
      <c r="H170" s="1">
        <v>1216</v>
      </c>
      <c r="I170" s="1">
        <v>525</v>
      </c>
      <c r="J170" s="1">
        <v>1585</v>
      </c>
      <c r="K170" s="1">
        <v>1678</v>
      </c>
      <c r="L170" s="1">
        <v>4409</v>
      </c>
      <c r="M170" s="1">
        <v>1375</v>
      </c>
      <c r="N170" s="1">
        <v>815</v>
      </c>
      <c r="O170" s="1">
        <v>1019</v>
      </c>
      <c r="P170">
        <f>ROUNDUP(VLOOKUP(A170,A:O,VLOOKUP('Local Authority Analysis'!$E$4,'Local Authority Analysis'!$M$5:$N$12,2,FALSE)+7,FALSE)/6976,2)</f>
        <v>0.15000000000000002</v>
      </c>
      <c r="Q170">
        <f>ROUNDUP(VLOOKUP(A170,A:O,VLOOKUP('SPC Analysis'!$E$4,'SPC Analysis'!$M$5:$N$12,2,FALSE)+7,FALSE)/6976,2)</f>
        <v>0.15000000000000002</v>
      </c>
      <c r="R170">
        <f>ROUNDUP(VLOOKUP(A170,A:O,VLOOKUP('MMW Analysis'!$E$4,'MMW Analysis'!$L$5:$M$12,2,FALSE)+7,FALSE)/6976,2)</f>
        <v>0.15000000000000002</v>
      </c>
    </row>
    <row r="171" spans="1:18">
      <c r="A171" t="s">
        <v>178</v>
      </c>
      <c r="B171" t="s">
        <v>7205</v>
      </c>
      <c r="C171" t="s">
        <v>6986</v>
      </c>
      <c r="D171" t="s">
        <v>14334</v>
      </c>
      <c r="E171" t="s">
        <v>14626</v>
      </c>
      <c r="F171" t="s">
        <v>14180</v>
      </c>
      <c r="G171" t="s">
        <v>13856</v>
      </c>
      <c r="H171" s="1">
        <v>1702</v>
      </c>
      <c r="I171" s="1">
        <v>1785</v>
      </c>
      <c r="J171" s="1">
        <v>763</v>
      </c>
      <c r="K171" s="1">
        <v>1924</v>
      </c>
      <c r="L171" s="1">
        <v>4810</v>
      </c>
      <c r="M171" s="1">
        <v>1794</v>
      </c>
      <c r="N171" s="1">
        <v>1379</v>
      </c>
      <c r="O171" s="1">
        <v>1608</v>
      </c>
      <c r="P171">
        <f>ROUNDUP(VLOOKUP(A171,A:O,VLOOKUP('Local Authority Analysis'!$E$4,'Local Authority Analysis'!$M$5:$N$12,2,FALSE)+7,FALSE)/6976,2)</f>
        <v>0.24000000000000002</v>
      </c>
      <c r="Q171">
        <f>ROUNDUP(VLOOKUP(A171,A:O,VLOOKUP('SPC Analysis'!$E$4,'SPC Analysis'!$M$5:$N$12,2,FALSE)+7,FALSE)/6976,2)</f>
        <v>0.24000000000000002</v>
      </c>
      <c r="R171">
        <f>ROUNDUP(VLOOKUP(A171,A:O,VLOOKUP('MMW Analysis'!$E$4,'MMW Analysis'!$L$5:$M$12,2,FALSE)+7,FALSE)/6976,2)</f>
        <v>0.24000000000000002</v>
      </c>
    </row>
    <row r="172" spans="1:18">
      <c r="A172" t="s">
        <v>179</v>
      </c>
      <c r="B172" t="s">
        <v>7206</v>
      </c>
      <c r="C172" t="s">
        <v>6986</v>
      </c>
      <c r="D172" t="s">
        <v>14334</v>
      </c>
      <c r="E172" t="s">
        <v>14626</v>
      </c>
      <c r="F172" t="s">
        <v>14180</v>
      </c>
      <c r="G172" t="s">
        <v>13856</v>
      </c>
      <c r="H172" s="1">
        <v>1393</v>
      </c>
      <c r="I172" s="1">
        <v>860</v>
      </c>
      <c r="J172" s="1">
        <v>1204</v>
      </c>
      <c r="K172" s="1">
        <v>1355</v>
      </c>
      <c r="L172" s="1">
        <v>4606</v>
      </c>
      <c r="M172" s="1">
        <v>467</v>
      </c>
      <c r="N172" s="1">
        <v>823</v>
      </c>
      <c r="O172" s="1">
        <v>1093</v>
      </c>
      <c r="P172">
        <f>ROUNDUP(VLOOKUP(A172,A:O,VLOOKUP('Local Authority Analysis'!$E$4,'Local Authority Analysis'!$M$5:$N$12,2,FALSE)+7,FALSE)/6976,2)</f>
        <v>0.16</v>
      </c>
      <c r="Q172">
        <f>ROUNDUP(VLOOKUP(A172,A:O,VLOOKUP('SPC Analysis'!$E$4,'SPC Analysis'!$M$5:$N$12,2,FALSE)+7,FALSE)/6976,2)</f>
        <v>0.16</v>
      </c>
      <c r="R172">
        <f>ROUNDUP(VLOOKUP(A172,A:O,VLOOKUP('MMW Analysis'!$E$4,'MMW Analysis'!$L$5:$M$12,2,FALSE)+7,FALSE)/6976,2)</f>
        <v>0.16</v>
      </c>
    </row>
    <row r="173" spans="1:18">
      <c r="A173" t="s">
        <v>180</v>
      </c>
      <c r="B173" t="s">
        <v>7207</v>
      </c>
      <c r="C173" t="s">
        <v>6986</v>
      </c>
      <c r="D173" t="s">
        <v>14334</v>
      </c>
      <c r="E173" t="s">
        <v>14626</v>
      </c>
      <c r="F173" t="s">
        <v>14180</v>
      </c>
      <c r="G173" t="s">
        <v>13856</v>
      </c>
      <c r="H173" s="1">
        <v>1357</v>
      </c>
      <c r="I173" s="1">
        <v>555</v>
      </c>
      <c r="J173" s="1">
        <v>1485</v>
      </c>
      <c r="K173" s="1">
        <v>543</v>
      </c>
      <c r="L173" s="1">
        <v>4486</v>
      </c>
      <c r="M173" s="1">
        <v>509</v>
      </c>
      <c r="N173" s="1">
        <v>1145.5</v>
      </c>
      <c r="O173" s="1">
        <v>831</v>
      </c>
      <c r="P173">
        <f>ROUNDUP(VLOOKUP(A173,A:O,VLOOKUP('Local Authority Analysis'!$E$4,'Local Authority Analysis'!$M$5:$N$12,2,FALSE)+7,FALSE)/6976,2)</f>
        <v>0.12</v>
      </c>
      <c r="Q173">
        <f>ROUNDUP(VLOOKUP(A173,A:O,VLOOKUP('SPC Analysis'!$E$4,'SPC Analysis'!$M$5:$N$12,2,FALSE)+7,FALSE)/6976,2)</f>
        <v>0.12</v>
      </c>
      <c r="R173">
        <f>ROUNDUP(VLOOKUP(A173,A:O,VLOOKUP('MMW Analysis'!$E$4,'MMW Analysis'!$L$5:$M$12,2,FALSE)+7,FALSE)/6976,2)</f>
        <v>0.12</v>
      </c>
    </row>
    <row r="174" spans="1:18">
      <c r="A174" t="s">
        <v>181</v>
      </c>
      <c r="B174" t="s">
        <v>7208</v>
      </c>
      <c r="C174" t="s">
        <v>6986</v>
      </c>
      <c r="D174" t="s">
        <v>14334</v>
      </c>
      <c r="E174" t="s">
        <v>14626</v>
      </c>
      <c r="F174" t="s">
        <v>14180</v>
      </c>
      <c r="G174" t="s">
        <v>13856</v>
      </c>
      <c r="H174" s="1">
        <v>1912</v>
      </c>
      <c r="I174" s="1">
        <v>1603</v>
      </c>
      <c r="J174" s="1">
        <v>1119</v>
      </c>
      <c r="K174" s="1">
        <v>1988</v>
      </c>
      <c r="L174" s="1">
        <v>3930</v>
      </c>
      <c r="M174" s="1">
        <v>1524</v>
      </c>
      <c r="N174" s="1">
        <v>1318</v>
      </c>
      <c r="O174" s="1">
        <v>1657</v>
      </c>
      <c r="P174">
        <f>ROUNDUP(VLOOKUP(A174,A:O,VLOOKUP('Local Authority Analysis'!$E$4,'Local Authority Analysis'!$M$5:$N$12,2,FALSE)+7,FALSE)/6976,2)</f>
        <v>0.24000000000000002</v>
      </c>
      <c r="Q174">
        <f>ROUNDUP(VLOOKUP(A174,A:O,VLOOKUP('SPC Analysis'!$E$4,'SPC Analysis'!$M$5:$N$12,2,FALSE)+7,FALSE)/6976,2)</f>
        <v>0.24000000000000002</v>
      </c>
      <c r="R174">
        <f>ROUNDUP(VLOOKUP(A174,A:O,VLOOKUP('MMW Analysis'!$E$4,'MMW Analysis'!$L$5:$M$12,2,FALSE)+7,FALSE)/6976,2)</f>
        <v>0.24000000000000002</v>
      </c>
    </row>
    <row r="175" spans="1:18">
      <c r="A175" t="s">
        <v>182</v>
      </c>
      <c r="B175" t="s">
        <v>7209</v>
      </c>
      <c r="C175" t="s">
        <v>6986</v>
      </c>
      <c r="D175" t="s">
        <v>14334</v>
      </c>
      <c r="E175" t="s">
        <v>14626</v>
      </c>
      <c r="F175" t="s">
        <v>14180</v>
      </c>
      <c r="G175" t="s">
        <v>13856</v>
      </c>
      <c r="H175" s="1">
        <v>5490</v>
      </c>
      <c r="I175" s="1">
        <v>5422.5</v>
      </c>
      <c r="J175" s="1">
        <v>3496</v>
      </c>
      <c r="K175" s="1">
        <v>5098</v>
      </c>
      <c r="L175" s="1">
        <v>6039</v>
      </c>
      <c r="M175" s="1">
        <v>5469</v>
      </c>
      <c r="N175" s="1">
        <v>3224</v>
      </c>
      <c r="O175" s="1">
        <v>5777</v>
      </c>
      <c r="P175">
        <f>ROUNDUP(VLOOKUP(A175,A:O,VLOOKUP('Local Authority Analysis'!$E$4,'Local Authority Analysis'!$M$5:$N$12,2,FALSE)+7,FALSE)/6976,2)</f>
        <v>0.83</v>
      </c>
      <c r="Q175">
        <f>ROUNDUP(VLOOKUP(A175,A:O,VLOOKUP('SPC Analysis'!$E$4,'SPC Analysis'!$M$5:$N$12,2,FALSE)+7,FALSE)/6976,2)</f>
        <v>0.83</v>
      </c>
      <c r="R175">
        <f>ROUNDUP(VLOOKUP(A175,A:O,VLOOKUP('MMW Analysis'!$E$4,'MMW Analysis'!$L$5:$M$12,2,FALSE)+7,FALSE)/6976,2)</f>
        <v>0.83</v>
      </c>
    </row>
    <row r="176" spans="1:18">
      <c r="A176" t="s">
        <v>183</v>
      </c>
      <c r="B176" t="s">
        <v>7210</v>
      </c>
      <c r="C176" t="s">
        <v>6986</v>
      </c>
      <c r="D176" t="s">
        <v>14334</v>
      </c>
      <c r="E176" t="s">
        <v>14626</v>
      </c>
      <c r="F176" t="s">
        <v>14180</v>
      </c>
      <c r="G176" t="s">
        <v>13856</v>
      </c>
      <c r="H176" s="1">
        <v>1600</v>
      </c>
      <c r="I176" s="1">
        <v>1492.5</v>
      </c>
      <c r="J176" s="1">
        <v>483</v>
      </c>
      <c r="K176" s="1">
        <v>2110</v>
      </c>
      <c r="L176" s="1">
        <v>3718</v>
      </c>
      <c r="M176" s="1">
        <v>2082</v>
      </c>
      <c r="N176" s="1">
        <v>1060</v>
      </c>
      <c r="O176" s="1">
        <v>1371</v>
      </c>
      <c r="P176">
        <f>ROUNDUP(VLOOKUP(A176,A:O,VLOOKUP('Local Authority Analysis'!$E$4,'Local Authority Analysis'!$M$5:$N$12,2,FALSE)+7,FALSE)/6976,2)</f>
        <v>0.2</v>
      </c>
      <c r="Q176">
        <f>ROUNDUP(VLOOKUP(A176,A:O,VLOOKUP('SPC Analysis'!$E$4,'SPC Analysis'!$M$5:$N$12,2,FALSE)+7,FALSE)/6976,2)</f>
        <v>0.2</v>
      </c>
      <c r="R176">
        <f>ROUNDUP(VLOOKUP(A176,A:O,VLOOKUP('MMW Analysis'!$E$4,'MMW Analysis'!$L$5:$M$12,2,FALSE)+7,FALSE)/6976,2)</f>
        <v>0.2</v>
      </c>
    </row>
    <row r="177" spans="1:18">
      <c r="A177" t="s">
        <v>184</v>
      </c>
      <c r="B177" t="s">
        <v>7211</v>
      </c>
      <c r="C177" t="s">
        <v>6986</v>
      </c>
      <c r="D177" t="s">
        <v>14333</v>
      </c>
      <c r="E177" t="s">
        <v>14625</v>
      </c>
      <c r="F177" t="s">
        <v>14181</v>
      </c>
      <c r="G177" t="s">
        <v>13857</v>
      </c>
      <c r="H177" s="1">
        <v>1628</v>
      </c>
      <c r="I177" s="1">
        <v>1664</v>
      </c>
      <c r="J177" s="1">
        <v>1681</v>
      </c>
      <c r="K177" s="1">
        <v>1235</v>
      </c>
      <c r="L177" s="1">
        <v>4536</v>
      </c>
      <c r="M177" s="1">
        <v>2592</v>
      </c>
      <c r="N177" s="1">
        <v>683</v>
      </c>
      <c r="O177" s="1">
        <v>1633</v>
      </c>
      <c r="P177">
        <f>ROUNDUP(VLOOKUP(A177,A:O,VLOOKUP('Local Authority Analysis'!$E$4,'Local Authority Analysis'!$M$5:$N$12,2,FALSE)+7,FALSE)/6976,2)</f>
        <v>0.24000000000000002</v>
      </c>
      <c r="Q177">
        <f>ROUNDUP(VLOOKUP(A177,A:O,VLOOKUP('SPC Analysis'!$E$4,'SPC Analysis'!$M$5:$N$12,2,FALSE)+7,FALSE)/6976,2)</f>
        <v>0.24000000000000002</v>
      </c>
      <c r="R177">
        <f>ROUNDUP(VLOOKUP(A177,A:O,VLOOKUP('MMW Analysis'!$E$4,'MMW Analysis'!$L$5:$M$12,2,FALSE)+7,FALSE)/6976,2)</f>
        <v>0.24000000000000002</v>
      </c>
    </row>
    <row r="178" spans="1:18">
      <c r="A178" t="s">
        <v>185</v>
      </c>
      <c r="B178" t="s">
        <v>7212</v>
      </c>
      <c r="C178" t="s">
        <v>6986</v>
      </c>
      <c r="D178" t="s">
        <v>14333</v>
      </c>
      <c r="E178" t="s">
        <v>14625</v>
      </c>
      <c r="F178" t="s">
        <v>14181</v>
      </c>
      <c r="G178" t="s">
        <v>13857</v>
      </c>
      <c r="H178" s="1">
        <v>1292</v>
      </c>
      <c r="I178" s="1">
        <v>1876</v>
      </c>
      <c r="J178" s="1">
        <v>1055</v>
      </c>
      <c r="K178" s="1">
        <v>1689</v>
      </c>
      <c r="L178" s="1">
        <v>6515</v>
      </c>
      <c r="M178" s="1">
        <v>1864</v>
      </c>
      <c r="N178" s="1">
        <v>653</v>
      </c>
      <c r="O178" s="1">
        <v>1567</v>
      </c>
      <c r="P178">
        <f>ROUNDUP(VLOOKUP(A178,A:O,VLOOKUP('Local Authority Analysis'!$E$4,'Local Authority Analysis'!$M$5:$N$12,2,FALSE)+7,FALSE)/6976,2)</f>
        <v>0.23</v>
      </c>
      <c r="Q178">
        <f>ROUNDUP(VLOOKUP(A178,A:O,VLOOKUP('SPC Analysis'!$E$4,'SPC Analysis'!$M$5:$N$12,2,FALSE)+7,FALSE)/6976,2)</f>
        <v>0.23</v>
      </c>
      <c r="R178">
        <f>ROUNDUP(VLOOKUP(A178,A:O,VLOOKUP('MMW Analysis'!$E$4,'MMW Analysis'!$L$5:$M$12,2,FALSE)+7,FALSE)/6976,2)</f>
        <v>0.23</v>
      </c>
    </row>
    <row r="179" spans="1:18">
      <c r="A179" t="s">
        <v>186</v>
      </c>
      <c r="B179" t="s">
        <v>7213</v>
      </c>
      <c r="C179" t="s">
        <v>6986</v>
      </c>
      <c r="D179" t="s">
        <v>14333</v>
      </c>
      <c r="E179" t="s">
        <v>14625</v>
      </c>
      <c r="F179" t="s">
        <v>14181</v>
      </c>
      <c r="G179" t="s">
        <v>13857</v>
      </c>
      <c r="H179" s="1">
        <v>1574</v>
      </c>
      <c r="I179" s="1">
        <v>1835</v>
      </c>
      <c r="J179" s="1">
        <v>1095</v>
      </c>
      <c r="K179" s="1">
        <v>2235</v>
      </c>
      <c r="L179" s="1">
        <v>6445</v>
      </c>
      <c r="M179" s="1">
        <v>1757</v>
      </c>
      <c r="N179" s="1">
        <v>760</v>
      </c>
      <c r="O179" s="1">
        <v>1752</v>
      </c>
      <c r="P179">
        <f>ROUNDUP(VLOOKUP(A179,A:O,VLOOKUP('Local Authority Analysis'!$E$4,'Local Authority Analysis'!$M$5:$N$12,2,FALSE)+7,FALSE)/6976,2)</f>
        <v>0.26</v>
      </c>
      <c r="Q179">
        <f>ROUNDUP(VLOOKUP(A179,A:O,VLOOKUP('SPC Analysis'!$E$4,'SPC Analysis'!$M$5:$N$12,2,FALSE)+7,FALSE)/6976,2)</f>
        <v>0.26</v>
      </c>
      <c r="R179">
        <f>ROUNDUP(VLOOKUP(A179,A:O,VLOOKUP('MMW Analysis'!$E$4,'MMW Analysis'!$L$5:$M$12,2,FALSE)+7,FALSE)/6976,2)</f>
        <v>0.26</v>
      </c>
    </row>
    <row r="180" spans="1:18">
      <c r="A180" t="s">
        <v>187</v>
      </c>
      <c r="B180" t="s">
        <v>7214</v>
      </c>
      <c r="C180" t="s">
        <v>6986</v>
      </c>
      <c r="D180" t="s">
        <v>14333</v>
      </c>
      <c r="E180" t="s">
        <v>14625</v>
      </c>
      <c r="F180" t="s">
        <v>14181</v>
      </c>
      <c r="G180" t="s">
        <v>13857</v>
      </c>
      <c r="H180" s="1">
        <v>1018</v>
      </c>
      <c r="I180" s="1">
        <v>208</v>
      </c>
      <c r="J180" s="1">
        <v>58</v>
      </c>
      <c r="K180" s="1">
        <v>502</v>
      </c>
      <c r="L180" s="1">
        <v>6836</v>
      </c>
      <c r="M180" s="1">
        <v>282</v>
      </c>
      <c r="N180" s="1">
        <v>500</v>
      </c>
      <c r="O180" s="1">
        <v>313</v>
      </c>
      <c r="P180">
        <f>ROUNDUP(VLOOKUP(A180,A:O,VLOOKUP('Local Authority Analysis'!$E$4,'Local Authority Analysis'!$M$5:$N$12,2,FALSE)+7,FALSE)/6976,2)</f>
        <v>0.05</v>
      </c>
      <c r="Q180">
        <f>ROUNDUP(VLOOKUP(A180,A:O,VLOOKUP('SPC Analysis'!$E$4,'SPC Analysis'!$M$5:$N$12,2,FALSE)+7,FALSE)/6976,2)</f>
        <v>0.05</v>
      </c>
      <c r="R180">
        <f>ROUNDUP(VLOOKUP(A180,A:O,VLOOKUP('MMW Analysis'!$E$4,'MMW Analysis'!$L$5:$M$12,2,FALSE)+7,FALSE)/6976,2)</f>
        <v>0.05</v>
      </c>
    </row>
    <row r="181" spans="1:18">
      <c r="A181" t="s">
        <v>188</v>
      </c>
      <c r="B181" t="s">
        <v>7215</v>
      </c>
      <c r="C181" t="s">
        <v>6986</v>
      </c>
      <c r="D181" t="s">
        <v>14333</v>
      </c>
      <c r="E181" t="s">
        <v>14625</v>
      </c>
      <c r="F181" t="s">
        <v>14181</v>
      </c>
      <c r="G181" t="s">
        <v>13857</v>
      </c>
      <c r="H181" s="1">
        <v>1635</v>
      </c>
      <c r="I181" s="1">
        <v>825</v>
      </c>
      <c r="J181" s="1">
        <v>2282</v>
      </c>
      <c r="K181" s="1">
        <v>1268</v>
      </c>
      <c r="L181" s="1">
        <v>6642</v>
      </c>
      <c r="M181" s="1">
        <v>647</v>
      </c>
      <c r="N181" s="1">
        <v>1093</v>
      </c>
      <c r="O181" s="1">
        <v>1336</v>
      </c>
      <c r="P181">
        <f>ROUNDUP(VLOOKUP(A181,A:O,VLOOKUP('Local Authority Analysis'!$E$4,'Local Authority Analysis'!$M$5:$N$12,2,FALSE)+7,FALSE)/6976,2)</f>
        <v>0.2</v>
      </c>
      <c r="Q181">
        <f>ROUNDUP(VLOOKUP(A181,A:O,VLOOKUP('SPC Analysis'!$E$4,'SPC Analysis'!$M$5:$N$12,2,FALSE)+7,FALSE)/6976,2)</f>
        <v>0.2</v>
      </c>
      <c r="R181">
        <f>ROUNDUP(VLOOKUP(A181,A:O,VLOOKUP('MMW Analysis'!$E$4,'MMW Analysis'!$L$5:$M$12,2,FALSE)+7,FALSE)/6976,2)</f>
        <v>0.2</v>
      </c>
    </row>
    <row r="182" spans="1:18">
      <c r="A182" t="s">
        <v>189</v>
      </c>
      <c r="B182" t="s">
        <v>7216</v>
      </c>
      <c r="C182" t="s">
        <v>6986</v>
      </c>
      <c r="D182" t="s">
        <v>14333</v>
      </c>
      <c r="E182" t="s">
        <v>14625</v>
      </c>
      <c r="F182" t="s">
        <v>14181</v>
      </c>
      <c r="G182" t="s">
        <v>13857</v>
      </c>
      <c r="H182" s="1">
        <v>2164</v>
      </c>
      <c r="I182" s="1">
        <v>2110</v>
      </c>
      <c r="J182" s="1">
        <v>1477</v>
      </c>
      <c r="K182" s="1">
        <v>2293</v>
      </c>
      <c r="L182" s="1">
        <v>5359</v>
      </c>
      <c r="M182" s="1">
        <v>3588</v>
      </c>
      <c r="N182" s="1">
        <v>1767</v>
      </c>
      <c r="O182" s="1">
        <v>2205</v>
      </c>
      <c r="P182">
        <f>ROUNDUP(VLOOKUP(A182,A:O,VLOOKUP('Local Authority Analysis'!$E$4,'Local Authority Analysis'!$M$5:$N$12,2,FALSE)+7,FALSE)/6976,2)</f>
        <v>0.32</v>
      </c>
      <c r="Q182">
        <f>ROUNDUP(VLOOKUP(A182,A:O,VLOOKUP('SPC Analysis'!$E$4,'SPC Analysis'!$M$5:$N$12,2,FALSE)+7,FALSE)/6976,2)</f>
        <v>0.32</v>
      </c>
      <c r="R182">
        <f>ROUNDUP(VLOOKUP(A182,A:O,VLOOKUP('MMW Analysis'!$E$4,'MMW Analysis'!$L$5:$M$12,2,FALSE)+7,FALSE)/6976,2)</f>
        <v>0.32</v>
      </c>
    </row>
    <row r="183" spans="1:18">
      <c r="A183" t="s">
        <v>190</v>
      </c>
      <c r="B183" t="s">
        <v>7217</v>
      </c>
      <c r="C183" t="s">
        <v>6986</v>
      </c>
      <c r="D183" t="s">
        <v>14333</v>
      </c>
      <c r="E183" t="s">
        <v>14625</v>
      </c>
      <c r="F183" t="s">
        <v>14181</v>
      </c>
      <c r="G183" t="s">
        <v>13857</v>
      </c>
      <c r="H183" s="1">
        <v>2517</v>
      </c>
      <c r="I183" s="1">
        <v>2104</v>
      </c>
      <c r="J183" s="1">
        <v>1163</v>
      </c>
      <c r="K183" s="1">
        <v>2694</v>
      </c>
      <c r="L183" s="1">
        <v>5474</v>
      </c>
      <c r="M183" s="1">
        <v>3307</v>
      </c>
      <c r="N183" s="1">
        <v>1958</v>
      </c>
      <c r="O183" s="1">
        <v>2273</v>
      </c>
      <c r="P183">
        <f>ROUNDUP(VLOOKUP(A183,A:O,VLOOKUP('Local Authority Analysis'!$E$4,'Local Authority Analysis'!$M$5:$N$12,2,FALSE)+7,FALSE)/6976,2)</f>
        <v>0.33</v>
      </c>
      <c r="Q183">
        <f>ROUNDUP(VLOOKUP(A183,A:O,VLOOKUP('SPC Analysis'!$E$4,'SPC Analysis'!$M$5:$N$12,2,FALSE)+7,FALSE)/6976,2)</f>
        <v>0.33</v>
      </c>
      <c r="R183">
        <f>ROUNDUP(VLOOKUP(A183,A:O,VLOOKUP('MMW Analysis'!$E$4,'MMW Analysis'!$L$5:$M$12,2,FALSE)+7,FALSE)/6976,2)</f>
        <v>0.33</v>
      </c>
    </row>
    <row r="184" spans="1:18">
      <c r="A184" t="s">
        <v>191</v>
      </c>
      <c r="B184" t="s">
        <v>7218</v>
      </c>
      <c r="C184" t="s">
        <v>6986</v>
      </c>
      <c r="D184" t="s">
        <v>14333</v>
      </c>
      <c r="E184" t="s">
        <v>14625</v>
      </c>
      <c r="F184" t="s">
        <v>14181</v>
      </c>
      <c r="G184" t="s">
        <v>13857</v>
      </c>
      <c r="H184" s="1">
        <v>3183</v>
      </c>
      <c r="I184" s="1">
        <v>4589</v>
      </c>
      <c r="J184" s="1">
        <v>4996</v>
      </c>
      <c r="K184" s="1">
        <v>3463</v>
      </c>
      <c r="L184" s="1">
        <v>3769</v>
      </c>
      <c r="M184" s="1">
        <v>3416</v>
      </c>
      <c r="N184" s="1">
        <v>3943</v>
      </c>
      <c r="O184" s="1">
        <v>4287</v>
      </c>
      <c r="P184">
        <f>ROUNDUP(VLOOKUP(A184,A:O,VLOOKUP('Local Authority Analysis'!$E$4,'Local Authority Analysis'!$M$5:$N$12,2,FALSE)+7,FALSE)/6976,2)</f>
        <v>0.62</v>
      </c>
      <c r="Q184">
        <f>ROUNDUP(VLOOKUP(A184,A:O,VLOOKUP('SPC Analysis'!$E$4,'SPC Analysis'!$M$5:$N$12,2,FALSE)+7,FALSE)/6976,2)</f>
        <v>0.62</v>
      </c>
      <c r="R184">
        <f>ROUNDUP(VLOOKUP(A184,A:O,VLOOKUP('MMW Analysis'!$E$4,'MMW Analysis'!$L$5:$M$12,2,FALSE)+7,FALSE)/6976,2)</f>
        <v>0.62</v>
      </c>
    </row>
    <row r="185" spans="1:18">
      <c r="A185" t="s">
        <v>192</v>
      </c>
      <c r="B185" t="s">
        <v>7219</v>
      </c>
      <c r="C185" t="s">
        <v>6986</v>
      </c>
      <c r="D185" t="s">
        <v>14333</v>
      </c>
      <c r="E185" t="s">
        <v>14625</v>
      </c>
      <c r="F185" t="s">
        <v>14181</v>
      </c>
      <c r="G185" t="s">
        <v>13857</v>
      </c>
      <c r="H185" s="1">
        <v>6925</v>
      </c>
      <c r="I185" s="1">
        <v>6918</v>
      </c>
      <c r="J185" s="1">
        <v>5685</v>
      </c>
      <c r="K185" s="1">
        <v>6891</v>
      </c>
      <c r="L185" s="1">
        <v>4639</v>
      </c>
      <c r="M185" s="1">
        <v>3630</v>
      </c>
      <c r="N185" s="1">
        <v>4727</v>
      </c>
      <c r="O185" s="1">
        <v>6894</v>
      </c>
      <c r="P185">
        <f>ROUNDUP(VLOOKUP(A185,A:O,VLOOKUP('Local Authority Analysis'!$E$4,'Local Authority Analysis'!$M$5:$N$12,2,FALSE)+7,FALSE)/6976,2)</f>
        <v>0.99</v>
      </c>
      <c r="Q185">
        <f>ROUNDUP(VLOOKUP(A185,A:O,VLOOKUP('SPC Analysis'!$E$4,'SPC Analysis'!$M$5:$N$12,2,FALSE)+7,FALSE)/6976,2)</f>
        <v>0.99</v>
      </c>
      <c r="R185">
        <f>ROUNDUP(VLOOKUP(A185,A:O,VLOOKUP('MMW Analysis'!$E$4,'MMW Analysis'!$L$5:$M$12,2,FALSE)+7,FALSE)/6976,2)</f>
        <v>0.99</v>
      </c>
    </row>
    <row r="186" spans="1:18">
      <c r="A186" t="s">
        <v>193</v>
      </c>
      <c r="B186" t="s">
        <v>7220</v>
      </c>
      <c r="C186" t="s">
        <v>6986</v>
      </c>
      <c r="D186" t="s">
        <v>14333</v>
      </c>
      <c r="E186" t="s">
        <v>14625</v>
      </c>
      <c r="F186" t="s">
        <v>14181</v>
      </c>
      <c r="G186" t="s">
        <v>13857</v>
      </c>
      <c r="H186" s="1">
        <v>4369</v>
      </c>
      <c r="I186" s="1">
        <v>3793</v>
      </c>
      <c r="J186" s="1">
        <v>2615</v>
      </c>
      <c r="K186" s="1">
        <v>3723</v>
      </c>
      <c r="L186" s="1">
        <v>5991</v>
      </c>
      <c r="M186" s="1">
        <v>4077</v>
      </c>
      <c r="N186" s="1">
        <v>2305</v>
      </c>
      <c r="O186" s="1">
        <v>4256</v>
      </c>
      <c r="P186">
        <f>ROUNDUP(VLOOKUP(A186,A:O,VLOOKUP('Local Authority Analysis'!$E$4,'Local Authority Analysis'!$M$5:$N$12,2,FALSE)+7,FALSE)/6976,2)</f>
        <v>0.62</v>
      </c>
      <c r="Q186">
        <f>ROUNDUP(VLOOKUP(A186,A:O,VLOOKUP('SPC Analysis'!$E$4,'SPC Analysis'!$M$5:$N$12,2,FALSE)+7,FALSE)/6976,2)</f>
        <v>0.62</v>
      </c>
      <c r="R186">
        <f>ROUNDUP(VLOOKUP(A186,A:O,VLOOKUP('MMW Analysis'!$E$4,'MMW Analysis'!$L$5:$M$12,2,FALSE)+7,FALSE)/6976,2)</f>
        <v>0.62</v>
      </c>
    </row>
    <row r="187" spans="1:18">
      <c r="A187" t="s">
        <v>194</v>
      </c>
      <c r="B187" t="s">
        <v>7221</v>
      </c>
      <c r="C187" t="s">
        <v>6986</v>
      </c>
      <c r="D187" t="s">
        <v>14333</v>
      </c>
      <c r="E187" t="s">
        <v>14625</v>
      </c>
      <c r="F187" t="s">
        <v>14180</v>
      </c>
      <c r="G187" t="s">
        <v>13856</v>
      </c>
      <c r="H187" s="1">
        <v>5527</v>
      </c>
      <c r="I187" s="1">
        <v>4817.5</v>
      </c>
      <c r="J187" s="1">
        <v>3561</v>
      </c>
      <c r="K187" s="1">
        <v>4704</v>
      </c>
      <c r="L187" s="1">
        <v>5503</v>
      </c>
      <c r="M187" s="1">
        <v>3975</v>
      </c>
      <c r="N187" s="1">
        <v>4193</v>
      </c>
      <c r="O187" s="1">
        <v>5407</v>
      </c>
      <c r="P187">
        <f>ROUNDUP(VLOOKUP(A187,A:O,VLOOKUP('Local Authority Analysis'!$E$4,'Local Authority Analysis'!$M$5:$N$12,2,FALSE)+7,FALSE)/6976,2)</f>
        <v>0.78</v>
      </c>
      <c r="Q187">
        <f>ROUNDUP(VLOOKUP(A187,A:O,VLOOKUP('SPC Analysis'!$E$4,'SPC Analysis'!$M$5:$N$12,2,FALSE)+7,FALSE)/6976,2)</f>
        <v>0.78</v>
      </c>
      <c r="R187">
        <f>ROUNDUP(VLOOKUP(A187,A:O,VLOOKUP('MMW Analysis'!$E$4,'MMW Analysis'!$L$5:$M$12,2,FALSE)+7,FALSE)/6976,2)</f>
        <v>0.78</v>
      </c>
    </row>
    <row r="188" spans="1:18">
      <c r="A188" t="s">
        <v>195</v>
      </c>
      <c r="B188" t="s">
        <v>7222</v>
      </c>
      <c r="C188" t="s">
        <v>6986</v>
      </c>
      <c r="D188" t="s">
        <v>14333</v>
      </c>
      <c r="E188" t="s">
        <v>14625</v>
      </c>
      <c r="F188" t="s">
        <v>14180</v>
      </c>
      <c r="G188" t="s">
        <v>13856</v>
      </c>
      <c r="H188" s="1">
        <v>5489</v>
      </c>
      <c r="I188" s="1">
        <v>4477</v>
      </c>
      <c r="J188" s="1">
        <v>4145</v>
      </c>
      <c r="K188" s="1">
        <v>4429</v>
      </c>
      <c r="L188" s="1">
        <v>6213</v>
      </c>
      <c r="M188" s="1">
        <v>4736</v>
      </c>
      <c r="N188" s="1">
        <v>4565</v>
      </c>
      <c r="O188" s="1">
        <v>5477</v>
      </c>
      <c r="P188">
        <f>ROUNDUP(VLOOKUP(A188,A:O,VLOOKUP('Local Authority Analysis'!$E$4,'Local Authority Analysis'!$M$5:$N$12,2,FALSE)+7,FALSE)/6976,2)</f>
        <v>0.79</v>
      </c>
      <c r="Q188">
        <f>ROUNDUP(VLOOKUP(A188,A:O,VLOOKUP('SPC Analysis'!$E$4,'SPC Analysis'!$M$5:$N$12,2,FALSE)+7,FALSE)/6976,2)</f>
        <v>0.79</v>
      </c>
      <c r="R188">
        <f>ROUNDUP(VLOOKUP(A188,A:O,VLOOKUP('MMW Analysis'!$E$4,'MMW Analysis'!$L$5:$M$12,2,FALSE)+7,FALSE)/6976,2)</f>
        <v>0.79</v>
      </c>
    </row>
    <row r="189" spans="1:18">
      <c r="A189" t="s">
        <v>196</v>
      </c>
      <c r="B189" t="s">
        <v>7223</v>
      </c>
      <c r="C189" t="s">
        <v>6986</v>
      </c>
      <c r="D189" t="s">
        <v>14333</v>
      </c>
      <c r="E189" t="s">
        <v>14625</v>
      </c>
      <c r="F189" t="s">
        <v>14181</v>
      </c>
      <c r="G189" t="s">
        <v>13857</v>
      </c>
      <c r="H189" s="1">
        <v>3878</v>
      </c>
      <c r="I189" s="1">
        <v>4117</v>
      </c>
      <c r="J189" s="1">
        <v>3784</v>
      </c>
      <c r="K189" s="1">
        <v>4242</v>
      </c>
      <c r="L189" s="1">
        <v>6752</v>
      </c>
      <c r="M189" s="1">
        <v>1832</v>
      </c>
      <c r="N189" s="1">
        <v>633</v>
      </c>
      <c r="O189" s="1">
        <v>4292</v>
      </c>
      <c r="P189">
        <f>ROUNDUP(VLOOKUP(A189,A:O,VLOOKUP('Local Authority Analysis'!$E$4,'Local Authority Analysis'!$M$5:$N$12,2,FALSE)+7,FALSE)/6976,2)</f>
        <v>0.62</v>
      </c>
      <c r="Q189">
        <f>ROUNDUP(VLOOKUP(A189,A:O,VLOOKUP('SPC Analysis'!$E$4,'SPC Analysis'!$M$5:$N$12,2,FALSE)+7,FALSE)/6976,2)</f>
        <v>0.62</v>
      </c>
      <c r="R189">
        <f>ROUNDUP(VLOOKUP(A189,A:O,VLOOKUP('MMW Analysis'!$E$4,'MMW Analysis'!$L$5:$M$12,2,FALSE)+7,FALSE)/6976,2)</f>
        <v>0.62</v>
      </c>
    </row>
    <row r="190" spans="1:18">
      <c r="A190" t="s">
        <v>197</v>
      </c>
      <c r="B190" t="s">
        <v>7224</v>
      </c>
      <c r="C190" t="s">
        <v>6986</v>
      </c>
      <c r="D190" t="s">
        <v>14333</v>
      </c>
      <c r="E190" t="s">
        <v>14625</v>
      </c>
      <c r="F190" t="s">
        <v>14180</v>
      </c>
      <c r="G190" t="s">
        <v>13856</v>
      </c>
      <c r="H190" s="1">
        <v>1077</v>
      </c>
      <c r="I190" s="1">
        <v>906</v>
      </c>
      <c r="J190" s="1">
        <v>2172</v>
      </c>
      <c r="K190" s="1">
        <v>1147</v>
      </c>
      <c r="L190" s="1">
        <v>1755</v>
      </c>
      <c r="M190" s="1">
        <v>1229</v>
      </c>
      <c r="N190" s="1">
        <v>2413</v>
      </c>
      <c r="O190" s="1">
        <v>1062</v>
      </c>
      <c r="P190">
        <f>ROUNDUP(VLOOKUP(A190,A:O,VLOOKUP('Local Authority Analysis'!$E$4,'Local Authority Analysis'!$M$5:$N$12,2,FALSE)+7,FALSE)/6976,2)</f>
        <v>0.16</v>
      </c>
      <c r="Q190">
        <f>ROUNDUP(VLOOKUP(A190,A:O,VLOOKUP('SPC Analysis'!$E$4,'SPC Analysis'!$M$5:$N$12,2,FALSE)+7,FALSE)/6976,2)</f>
        <v>0.16</v>
      </c>
      <c r="R190">
        <f>ROUNDUP(VLOOKUP(A190,A:O,VLOOKUP('MMW Analysis'!$E$4,'MMW Analysis'!$L$5:$M$12,2,FALSE)+7,FALSE)/6976,2)</f>
        <v>0.16</v>
      </c>
    </row>
    <row r="191" spans="1:18">
      <c r="A191" t="s">
        <v>198</v>
      </c>
      <c r="B191" t="s">
        <v>7225</v>
      </c>
      <c r="C191" t="s">
        <v>6986</v>
      </c>
      <c r="D191" t="s">
        <v>14333</v>
      </c>
      <c r="E191" t="s">
        <v>14625</v>
      </c>
      <c r="F191" t="s">
        <v>14181</v>
      </c>
      <c r="G191" t="s">
        <v>13857</v>
      </c>
      <c r="H191" s="1">
        <v>2842.5</v>
      </c>
      <c r="I191" s="1">
        <v>2212</v>
      </c>
      <c r="J191" s="1">
        <v>3563</v>
      </c>
      <c r="K191" s="1">
        <v>2961</v>
      </c>
      <c r="L191" s="1">
        <v>2379</v>
      </c>
      <c r="M191" s="1">
        <v>1202</v>
      </c>
      <c r="N191" s="1">
        <v>3876</v>
      </c>
      <c r="O191" s="1">
        <v>2576</v>
      </c>
      <c r="P191">
        <f>ROUNDUP(VLOOKUP(A191,A:O,VLOOKUP('Local Authority Analysis'!$E$4,'Local Authority Analysis'!$M$5:$N$12,2,FALSE)+7,FALSE)/6976,2)</f>
        <v>0.37</v>
      </c>
      <c r="Q191">
        <f>ROUNDUP(VLOOKUP(A191,A:O,VLOOKUP('SPC Analysis'!$E$4,'SPC Analysis'!$M$5:$N$12,2,FALSE)+7,FALSE)/6976,2)</f>
        <v>0.37</v>
      </c>
      <c r="R191">
        <f>ROUNDUP(VLOOKUP(A191,A:O,VLOOKUP('MMW Analysis'!$E$4,'MMW Analysis'!$L$5:$M$12,2,FALSE)+7,FALSE)/6976,2)</f>
        <v>0.37</v>
      </c>
    </row>
    <row r="192" spans="1:18">
      <c r="A192" t="s">
        <v>199</v>
      </c>
      <c r="B192" t="s">
        <v>7226</v>
      </c>
      <c r="C192" t="s">
        <v>6986</v>
      </c>
      <c r="D192" t="s">
        <v>14333</v>
      </c>
      <c r="E192" t="s">
        <v>14625</v>
      </c>
      <c r="F192" t="s">
        <v>14181</v>
      </c>
      <c r="G192" t="s">
        <v>13857</v>
      </c>
      <c r="H192" s="1">
        <v>2482.5</v>
      </c>
      <c r="I192" s="1">
        <v>2227</v>
      </c>
      <c r="J192" s="1">
        <v>1979</v>
      </c>
      <c r="K192" s="1">
        <v>2503</v>
      </c>
      <c r="L192" s="1">
        <v>2351</v>
      </c>
      <c r="M192" s="1">
        <v>1103</v>
      </c>
      <c r="N192" s="1">
        <v>677</v>
      </c>
      <c r="O192" s="1">
        <v>2106</v>
      </c>
      <c r="P192">
        <f>ROUNDUP(VLOOKUP(A192,A:O,VLOOKUP('Local Authority Analysis'!$E$4,'Local Authority Analysis'!$M$5:$N$12,2,FALSE)+7,FALSE)/6976,2)</f>
        <v>0.31</v>
      </c>
      <c r="Q192">
        <f>ROUNDUP(VLOOKUP(A192,A:O,VLOOKUP('SPC Analysis'!$E$4,'SPC Analysis'!$M$5:$N$12,2,FALSE)+7,FALSE)/6976,2)</f>
        <v>0.31</v>
      </c>
      <c r="R192">
        <f>ROUNDUP(VLOOKUP(A192,A:O,VLOOKUP('MMW Analysis'!$E$4,'MMW Analysis'!$L$5:$M$12,2,FALSE)+7,FALSE)/6976,2)</f>
        <v>0.31</v>
      </c>
    </row>
    <row r="193" spans="1:18">
      <c r="A193" t="s">
        <v>200</v>
      </c>
      <c r="B193" t="s">
        <v>7227</v>
      </c>
      <c r="C193" t="s">
        <v>6986</v>
      </c>
      <c r="D193" t="s">
        <v>14333</v>
      </c>
      <c r="E193" t="s">
        <v>14625</v>
      </c>
      <c r="F193" t="s">
        <v>14180</v>
      </c>
      <c r="G193" t="s">
        <v>13856</v>
      </c>
      <c r="H193" s="1">
        <v>2750</v>
      </c>
      <c r="I193" s="1">
        <v>1632</v>
      </c>
      <c r="J193" s="1">
        <v>2805</v>
      </c>
      <c r="K193" s="1">
        <v>2370</v>
      </c>
      <c r="L193" s="1">
        <v>2092</v>
      </c>
      <c r="M193" s="1">
        <v>1640</v>
      </c>
      <c r="N193" s="1">
        <v>1868</v>
      </c>
      <c r="O193" s="1">
        <v>2134</v>
      </c>
      <c r="P193">
        <f>ROUNDUP(VLOOKUP(A193,A:O,VLOOKUP('Local Authority Analysis'!$E$4,'Local Authority Analysis'!$M$5:$N$12,2,FALSE)+7,FALSE)/6976,2)</f>
        <v>0.31</v>
      </c>
      <c r="Q193">
        <f>ROUNDUP(VLOOKUP(A193,A:O,VLOOKUP('SPC Analysis'!$E$4,'SPC Analysis'!$M$5:$N$12,2,FALSE)+7,FALSE)/6976,2)</f>
        <v>0.31</v>
      </c>
      <c r="R193">
        <f>ROUNDUP(VLOOKUP(A193,A:O,VLOOKUP('MMW Analysis'!$E$4,'MMW Analysis'!$L$5:$M$12,2,FALSE)+7,FALSE)/6976,2)</f>
        <v>0.31</v>
      </c>
    </row>
    <row r="194" spans="1:18">
      <c r="A194" t="s">
        <v>201</v>
      </c>
      <c r="B194" t="s">
        <v>7228</v>
      </c>
      <c r="C194" t="s">
        <v>6986</v>
      </c>
      <c r="D194" t="s">
        <v>14333</v>
      </c>
      <c r="E194" t="s">
        <v>14625</v>
      </c>
      <c r="F194" t="s">
        <v>14180</v>
      </c>
      <c r="G194" t="s">
        <v>13856</v>
      </c>
      <c r="H194" s="1">
        <v>990</v>
      </c>
      <c r="I194" s="1">
        <v>955</v>
      </c>
      <c r="J194" s="1">
        <v>1986</v>
      </c>
      <c r="K194" s="1">
        <v>1192</v>
      </c>
      <c r="L194" s="1">
        <v>2329</v>
      </c>
      <c r="M194" s="1">
        <v>699</v>
      </c>
      <c r="N194" s="1">
        <v>1268</v>
      </c>
      <c r="O194" s="1">
        <v>1024</v>
      </c>
      <c r="P194">
        <f>ROUNDUP(VLOOKUP(A194,A:O,VLOOKUP('Local Authority Analysis'!$E$4,'Local Authority Analysis'!$M$5:$N$12,2,FALSE)+7,FALSE)/6976,2)</f>
        <v>0.15000000000000002</v>
      </c>
      <c r="Q194">
        <f>ROUNDUP(VLOOKUP(A194,A:O,VLOOKUP('SPC Analysis'!$E$4,'SPC Analysis'!$M$5:$N$12,2,FALSE)+7,FALSE)/6976,2)</f>
        <v>0.15000000000000002</v>
      </c>
      <c r="R194">
        <f>ROUNDUP(VLOOKUP(A194,A:O,VLOOKUP('MMW Analysis'!$E$4,'MMW Analysis'!$L$5:$M$12,2,FALSE)+7,FALSE)/6976,2)</f>
        <v>0.15000000000000002</v>
      </c>
    </row>
    <row r="195" spans="1:18">
      <c r="A195" t="s">
        <v>202</v>
      </c>
      <c r="B195" t="s">
        <v>7229</v>
      </c>
      <c r="C195" t="s">
        <v>6986</v>
      </c>
      <c r="D195" t="s">
        <v>14333</v>
      </c>
      <c r="E195" t="s">
        <v>14625</v>
      </c>
      <c r="F195" t="s">
        <v>14180</v>
      </c>
      <c r="G195" t="s">
        <v>13856</v>
      </c>
      <c r="H195" s="1">
        <v>5337</v>
      </c>
      <c r="I195" s="1">
        <v>5596</v>
      </c>
      <c r="J195" s="1">
        <v>4420</v>
      </c>
      <c r="K195" s="1">
        <v>5218</v>
      </c>
      <c r="L195" s="1">
        <v>2500</v>
      </c>
      <c r="M195" s="1">
        <v>1867</v>
      </c>
      <c r="N195" s="1">
        <v>1072</v>
      </c>
      <c r="O195" s="1">
        <v>5093</v>
      </c>
      <c r="P195">
        <f>ROUNDUP(VLOOKUP(A195,A:O,VLOOKUP('Local Authority Analysis'!$E$4,'Local Authority Analysis'!$M$5:$N$12,2,FALSE)+7,FALSE)/6976,2)</f>
        <v>0.74</v>
      </c>
      <c r="Q195">
        <f>ROUNDUP(VLOOKUP(A195,A:O,VLOOKUP('SPC Analysis'!$E$4,'SPC Analysis'!$M$5:$N$12,2,FALSE)+7,FALSE)/6976,2)</f>
        <v>0.74</v>
      </c>
      <c r="R195">
        <f>ROUNDUP(VLOOKUP(A195,A:O,VLOOKUP('MMW Analysis'!$E$4,'MMW Analysis'!$L$5:$M$12,2,FALSE)+7,FALSE)/6976,2)</f>
        <v>0.74</v>
      </c>
    </row>
    <row r="196" spans="1:18">
      <c r="A196" t="s">
        <v>203</v>
      </c>
      <c r="B196" t="s">
        <v>7230</v>
      </c>
      <c r="C196" t="s">
        <v>6986</v>
      </c>
      <c r="D196" t="s">
        <v>14333</v>
      </c>
      <c r="E196" t="s">
        <v>14625</v>
      </c>
      <c r="F196" t="s">
        <v>14180</v>
      </c>
      <c r="G196" t="s">
        <v>13856</v>
      </c>
      <c r="H196" s="1">
        <v>2888</v>
      </c>
      <c r="I196" s="1">
        <v>2383</v>
      </c>
      <c r="J196" s="1">
        <v>2589</v>
      </c>
      <c r="K196" s="1">
        <v>3025</v>
      </c>
      <c r="L196" s="1">
        <v>2539</v>
      </c>
      <c r="M196" s="1">
        <v>2424</v>
      </c>
      <c r="N196" s="1">
        <v>2042</v>
      </c>
      <c r="O196" s="1">
        <v>2616</v>
      </c>
      <c r="P196">
        <f>ROUNDUP(VLOOKUP(A196,A:O,VLOOKUP('Local Authority Analysis'!$E$4,'Local Authority Analysis'!$M$5:$N$12,2,FALSE)+7,FALSE)/6976,2)</f>
        <v>0.38</v>
      </c>
      <c r="Q196">
        <f>ROUNDUP(VLOOKUP(A196,A:O,VLOOKUP('SPC Analysis'!$E$4,'SPC Analysis'!$M$5:$N$12,2,FALSE)+7,FALSE)/6976,2)</f>
        <v>0.38</v>
      </c>
      <c r="R196">
        <f>ROUNDUP(VLOOKUP(A196,A:O,VLOOKUP('MMW Analysis'!$E$4,'MMW Analysis'!$L$5:$M$12,2,FALSE)+7,FALSE)/6976,2)</f>
        <v>0.38</v>
      </c>
    </row>
    <row r="197" spans="1:18">
      <c r="A197" t="s">
        <v>204</v>
      </c>
      <c r="B197" t="s">
        <v>7231</v>
      </c>
      <c r="C197" t="s">
        <v>6986</v>
      </c>
      <c r="D197" t="s">
        <v>14328</v>
      </c>
      <c r="E197" t="s">
        <v>14620</v>
      </c>
      <c r="F197" t="s">
        <v>14181</v>
      </c>
      <c r="G197" t="s">
        <v>13857</v>
      </c>
      <c r="H197" s="1">
        <v>1330</v>
      </c>
      <c r="I197" s="1">
        <v>1534</v>
      </c>
      <c r="J197" s="1">
        <v>1851</v>
      </c>
      <c r="K197" s="1">
        <v>1013</v>
      </c>
      <c r="L197" s="1">
        <v>5094</v>
      </c>
      <c r="M197" s="1">
        <v>716</v>
      </c>
      <c r="N197" s="1">
        <v>750.5</v>
      </c>
      <c r="O197" s="1">
        <v>1380</v>
      </c>
      <c r="P197">
        <f>ROUNDUP(VLOOKUP(A197,A:O,VLOOKUP('Local Authority Analysis'!$E$4,'Local Authority Analysis'!$M$5:$N$12,2,FALSE)+7,FALSE)/6976,2)</f>
        <v>0.2</v>
      </c>
      <c r="Q197">
        <f>ROUNDUP(VLOOKUP(A197,A:O,VLOOKUP('SPC Analysis'!$E$4,'SPC Analysis'!$M$5:$N$12,2,FALSE)+7,FALSE)/6976,2)</f>
        <v>0.2</v>
      </c>
      <c r="R197">
        <f>ROUNDUP(VLOOKUP(A197,A:O,VLOOKUP('MMW Analysis'!$E$4,'MMW Analysis'!$L$5:$M$12,2,FALSE)+7,FALSE)/6976,2)</f>
        <v>0.2</v>
      </c>
    </row>
    <row r="198" spans="1:18">
      <c r="A198" t="s">
        <v>205</v>
      </c>
      <c r="B198" t="s">
        <v>7232</v>
      </c>
      <c r="C198" t="s">
        <v>6986</v>
      </c>
      <c r="D198" t="s">
        <v>14335</v>
      </c>
      <c r="E198" t="s">
        <v>14627</v>
      </c>
      <c r="F198" t="s">
        <v>14181</v>
      </c>
      <c r="G198" t="s">
        <v>13857</v>
      </c>
      <c r="H198" s="1">
        <v>4066</v>
      </c>
      <c r="I198" s="1">
        <v>3892</v>
      </c>
      <c r="J198" s="1">
        <v>1324</v>
      </c>
      <c r="K198" s="1">
        <v>3381</v>
      </c>
      <c r="L198" s="1">
        <v>6457</v>
      </c>
      <c r="M198" s="1">
        <v>4563.5</v>
      </c>
      <c r="N198" s="1">
        <v>1459</v>
      </c>
      <c r="O198" s="1">
        <v>3677</v>
      </c>
      <c r="P198">
        <f>ROUNDUP(VLOOKUP(A198,A:O,VLOOKUP('Local Authority Analysis'!$E$4,'Local Authority Analysis'!$M$5:$N$12,2,FALSE)+7,FALSE)/6976,2)</f>
        <v>0.53</v>
      </c>
      <c r="Q198">
        <f>ROUNDUP(VLOOKUP(A198,A:O,VLOOKUP('SPC Analysis'!$E$4,'SPC Analysis'!$M$5:$N$12,2,FALSE)+7,FALSE)/6976,2)</f>
        <v>0.53</v>
      </c>
      <c r="R198">
        <f>ROUNDUP(VLOOKUP(A198,A:O,VLOOKUP('MMW Analysis'!$E$4,'MMW Analysis'!$L$5:$M$12,2,FALSE)+7,FALSE)/6976,2)</f>
        <v>0.53</v>
      </c>
    </row>
    <row r="199" spans="1:18">
      <c r="A199" t="s">
        <v>206</v>
      </c>
      <c r="B199" t="s">
        <v>7233</v>
      </c>
      <c r="C199" t="s">
        <v>6986</v>
      </c>
      <c r="D199" t="s">
        <v>14328</v>
      </c>
      <c r="E199" t="s">
        <v>14620</v>
      </c>
      <c r="F199" t="s">
        <v>14181</v>
      </c>
      <c r="G199" t="s">
        <v>13857</v>
      </c>
      <c r="H199" s="1">
        <v>2191</v>
      </c>
      <c r="I199" s="1">
        <v>2070</v>
      </c>
      <c r="J199" s="1">
        <v>1476</v>
      </c>
      <c r="K199" s="1">
        <v>2206</v>
      </c>
      <c r="L199" s="1">
        <v>6356</v>
      </c>
      <c r="M199" s="1">
        <v>286</v>
      </c>
      <c r="N199" s="1">
        <v>1085</v>
      </c>
      <c r="O199" s="1">
        <v>1946</v>
      </c>
      <c r="P199">
        <f>ROUNDUP(VLOOKUP(A199,A:O,VLOOKUP('Local Authority Analysis'!$E$4,'Local Authority Analysis'!$M$5:$N$12,2,FALSE)+7,FALSE)/6976,2)</f>
        <v>0.28000000000000003</v>
      </c>
      <c r="Q199">
        <f>ROUNDUP(VLOOKUP(A199,A:O,VLOOKUP('SPC Analysis'!$E$4,'SPC Analysis'!$M$5:$N$12,2,FALSE)+7,FALSE)/6976,2)</f>
        <v>0.28000000000000003</v>
      </c>
      <c r="R199">
        <f>ROUNDUP(VLOOKUP(A199,A:O,VLOOKUP('MMW Analysis'!$E$4,'MMW Analysis'!$L$5:$M$12,2,FALSE)+7,FALSE)/6976,2)</f>
        <v>0.28000000000000003</v>
      </c>
    </row>
    <row r="200" spans="1:18">
      <c r="A200" t="s">
        <v>207</v>
      </c>
      <c r="B200" t="s">
        <v>7234</v>
      </c>
      <c r="C200" t="s">
        <v>6986</v>
      </c>
      <c r="D200" t="s">
        <v>14335</v>
      </c>
      <c r="E200" t="s">
        <v>14627</v>
      </c>
      <c r="F200" t="s">
        <v>14181</v>
      </c>
      <c r="G200" t="s">
        <v>13857</v>
      </c>
      <c r="H200" s="1">
        <v>1043</v>
      </c>
      <c r="I200" s="1">
        <v>348</v>
      </c>
      <c r="J200" s="1">
        <v>1758</v>
      </c>
      <c r="K200" s="1">
        <v>641</v>
      </c>
      <c r="L200" s="1">
        <v>6228</v>
      </c>
      <c r="M200" s="1">
        <v>827</v>
      </c>
      <c r="N200" s="1">
        <v>1213</v>
      </c>
      <c r="O200" s="1">
        <v>762</v>
      </c>
      <c r="P200">
        <f>ROUNDUP(VLOOKUP(A200,A:O,VLOOKUP('Local Authority Analysis'!$E$4,'Local Authority Analysis'!$M$5:$N$12,2,FALSE)+7,FALSE)/6976,2)</f>
        <v>0.11</v>
      </c>
      <c r="Q200">
        <f>ROUNDUP(VLOOKUP(A200,A:O,VLOOKUP('SPC Analysis'!$E$4,'SPC Analysis'!$M$5:$N$12,2,FALSE)+7,FALSE)/6976,2)</f>
        <v>0.11</v>
      </c>
      <c r="R200">
        <f>ROUNDUP(VLOOKUP(A200,A:O,VLOOKUP('MMW Analysis'!$E$4,'MMW Analysis'!$L$5:$M$12,2,FALSE)+7,FALSE)/6976,2)</f>
        <v>0.11</v>
      </c>
    </row>
    <row r="201" spans="1:18">
      <c r="A201" t="s">
        <v>208</v>
      </c>
      <c r="B201" t="s">
        <v>7235</v>
      </c>
      <c r="C201" t="s">
        <v>6986</v>
      </c>
      <c r="D201" t="s">
        <v>14335</v>
      </c>
      <c r="E201" t="s">
        <v>14627</v>
      </c>
      <c r="F201" t="s">
        <v>14181</v>
      </c>
      <c r="G201" t="s">
        <v>13857</v>
      </c>
      <c r="H201" s="1">
        <v>1858</v>
      </c>
      <c r="I201" s="1">
        <v>1936</v>
      </c>
      <c r="J201" s="1">
        <v>1012</v>
      </c>
      <c r="K201" s="1">
        <v>2114</v>
      </c>
      <c r="L201" s="1">
        <v>6610</v>
      </c>
      <c r="M201" s="1">
        <v>2992</v>
      </c>
      <c r="N201" s="1">
        <v>2011</v>
      </c>
      <c r="O201" s="1">
        <v>1954</v>
      </c>
      <c r="P201">
        <f>ROUNDUP(VLOOKUP(A201,A:O,VLOOKUP('Local Authority Analysis'!$E$4,'Local Authority Analysis'!$M$5:$N$12,2,FALSE)+7,FALSE)/6976,2)</f>
        <v>0.29000000000000004</v>
      </c>
      <c r="Q201">
        <f>ROUNDUP(VLOOKUP(A201,A:O,VLOOKUP('SPC Analysis'!$E$4,'SPC Analysis'!$M$5:$N$12,2,FALSE)+7,FALSE)/6976,2)</f>
        <v>0.29000000000000004</v>
      </c>
      <c r="R201">
        <f>ROUNDUP(VLOOKUP(A201,A:O,VLOOKUP('MMW Analysis'!$E$4,'MMW Analysis'!$L$5:$M$12,2,FALSE)+7,FALSE)/6976,2)</f>
        <v>0.29000000000000004</v>
      </c>
    </row>
    <row r="202" spans="1:18">
      <c r="A202" t="s">
        <v>209</v>
      </c>
      <c r="B202" t="s">
        <v>7236</v>
      </c>
      <c r="C202" t="s">
        <v>6986</v>
      </c>
      <c r="D202" t="s">
        <v>14328</v>
      </c>
      <c r="E202" t="s">
        <v>14620</v>
      </c>
      <c r="F202" t="s">
        <v>14181</v>
      </c>
      <c r="G202" t="s">
        <v>13857</v>
      </c>
      <c r="H202" s="1">
        <v>2595</v>
      </c>
      <c r="I202" s="1">
        <v>2934</v>
      </c>
      <c r="J202" s="1">
        <v>1961</v>
      </c>
      <c r="K202" s="1">
        <v>1457</v>
      </c>
      <c r="L202" s="1">
        <v>6665</v>
      </c>
      <c r="M202" s="1">
        <v>2752</v>
      </c>
      <c r="N202" s="1">
        <v>1297</v>
      </c>
      <c r="O202" s="1">
        <v>2530</v>
      </c>
      <c r="P202">
        <f>ROUNDUP(VLOOKUP(A202,A:O,VLOOKUP('Local Authority Analysis'!$E$4,'Local Authority Analysis'!$M$5:$N$12,2,FALSE)+7,FALSE)/6976,2)</f>
        <v>0.37</v>
      </c>
      <c r="Q202">
        <f>ROUNDUP(VLOOKUP(A202,A:O,VLOOKUP('SPC Analysis'!$E$4,'SPC Analysis'!$M$5:$N$12,2,FALSE)+7,FALSE)/6976,2)</f>
        <v>0.37</v>
      </c>
      <c r="R202">
        <f>ROUNDUP(VLOOKUP(A202,A:O,VLOOKUP('MMW Analysis'!$E$4,'MMW Analysis'!$L$5:$M$12,2,FALSE)+7,FALSE)/6976,2)</f>
        <v>0.37</v>
      </c>
    </row>
    <row r="203" spans="1:18">
      <c r="A203" t="s">
        <v>210</v>
      </c>
      <c r="B203" t="s">
        <v>7237</v>
      </c>
      <c r="C203" t="s">
        <v>6986</v>
      </c>
      <c r="D203" t="s">
        <v>14328</v>
      </c>
      <c r="E203" t="s">
        <v>14620</v>
      </c>
      <c r="F203" t="s">
        <v>14181</v>
      </c>
      <c r="G203" t="s">
        <v>13857</v>
      </c>
      <c r="H203" s="1">
        <v>1283</v>
      </c>
      <c r="I203" s="1">
        <v>1258</v>
      </c>
      <c r="J203" s="1">
        <v>669</v>
      </c>
      <c r="K203" s="1">
        <v>948</v>
      </c>
      <c r="L203" s="1">
        <v>5640</v>
      </c>
      <c r="M203" s="1">
        <v>387</v>
      </c>
      <c r="N203" s="1">
        <v>1574</v>
      </c>
      <c r="O203" s="1">
        <v>1057</v>
      </c>
      <c r="P203">
        <f>ROUNDUP(VLOOKUP(A203,A:O,VLOOKUP('Local Authority Analysis'!$E$4,'Local Authority Analysis'!$M$5:$N$12,2,FALSE)+7,FALSE)/6976,2)</f>
        <v>0.16</v>
      </c>
      <c r="Q203">
        <f>ROUNDUP(VLOOKUP(A203,A:O,VLOOKUP('SPC Analysis'!$E$4,'SPC Analysis'!$M$5:$N$12,2,FALSE)+7,FALSE)/6976,2)</f>
        <v>0.16</v>
      </c>
      <c r="R203">
        <f>ROUNDUP(VLOOKUP(A203,A:O,VLOOKUP('MMW Analysis'!$E$4,'MMW Analysis'!$L$5:$M$12,2,FALSE)+7,FALSE)/6976,2)</f>
        <v>0.16</v>
      </c>
    </row>
    <row r="204" spans="1:18">
      <c r="A204" t="s">
        <v>211</v>
      </c>
      <c r="B204" t="s">
        <v>7238</v>
      </c>
      <c r="C204" t="s">
        <v>6986</v>
      </c>
      <c r="D204" t="s">
        <v>14328</v>
      </c>
      <c r="E204" t="s">
        <v>14620</v>
      </c>
      <c r="F204" t="s">
        <v>14181</v>
      </c>
      <c r="G204" t="s">
        <v>13857</v>
      </c>
      <c r="H204" s="1">
        <v>2423</v>
      </c>
      <c r="I204" s="1">
        <v>2738</v>
      </c>
      <c r="J204" s="1">
        <v>3416</v>
      </c>
      <c r="K204" s="1">
        <v>1957</v>
      </c>
      <c r="L204" s="1">
        <v>4425</v>
      </c>
      <c r="M204" s="1">
        <v>3528</v>
      </c>
      <c r="N204" s="1">
        <v>1609</v>
      </c>
      <c r="O204" s="1">
        <v>2728</v>
      </c>
      <c r="P204">
        <f>ROUNDUP(VLOOKUP(A204,A:O,VLOOKUP('Local Authority Analysis'!$E$4,'Local Authority Analysis'!$M$5:$N$12,2,FALSE)+7,FALSE)/6976,2)</f>
        <v>0.4</v>
      </c>
      <c r="Q204">
        <f>ROUNDUP(VLOOKUP(A204,A:O,VLOOKUP('SPC Analysis'!$E$4,'SPC Analysis'!$M$5:$N$12,2,FALSE)+7,FALSE)/6976,2)</f>
        <v>0.4</v>
      </c>
      <c r="R204">
        <f>ROUNDUP(VLOOKUP(A204,A:O,VLOOKUP('MMW Analysis'!$E$4,'MMW Analysis'!$L$5:$M$12,2,FALSE)+7,FALSE)/6976,2)</f>
        <v>0.4</v>
      </c>
    </row>
    <row r="205" spans="1:18">
      <c r="A205" t="s">
        <v>212</v>
      </c>
      <c r="B205" t="s">
        <v>7239</v>
      </c>
      <c r="C205" t="s">
        <v>6986</v>
      </c>
      <c r="D205" t="s">
        <v>14328</v>
      </c>
      <c r="E205" t="s">
        <v>14620</v>
      </c>
      <c r="F205" t="s">
        <v>14181</v>
      </c>
      <c r="G205" t="s">
        <v>13857</v>
      </c>
      <c r="H205" s="1">
        <v>2153</v>
      </c>
      <c r="I205" s="1">
        <v>2040</v>
      </c>
      <c r="J205" s="1">
        <v>2312</v>
      </c>
      <c r="K205" s="1">
        <v>2320</v>
      </c>
      <c r="L205" s="1">
        <v>2278</v>
      </c>
      <c r="M205" s="1">
        <v>2447</v>
      </c>
      <c r="N205" s="1">
        <v>2441</v>
      </c>
      <c r="O205" s="1">
        <v>2125</v>
      </c>
      <c r="P205">
        <f>ROUNDUP(VLOOKUP(A205,A:O,VLOOKUP('Local Authority Analysis'!$E$4,'Local Authority Analysis'!$M$5:$N$12,2,FALSE)+7,FALSE)/6976,2)</f>
        <v>0.31</v>
      </c>
      <c r="Q205">
        <f>ROUNDUP(VLOOKUP(A205,A:O,VLOOKUP('SPC Analysis'!$E$4,'SPC Analysis'!$M$5:$N$12,2,FALSE)+7,FALSE)/6976,2)</f>
        <v>0.31</v>
      </c>
      <c r="R205">
        <f>ROUNDUP(VLOOKUP(A205,A:O,VLOOKUP('MMW Analysis'!$E$4,'MMW Analysis'!$L$5:$M$12,2,FALSE)+7,FALSE)/6976,2)</f>
        <v>0.31</v>
      </c>
    </row>
    <row r="206" spans="1:18">
      <c r="A206" t="s">
        <v>213</v>
      </c>
      <c r="B206" t="s">
        <v>7240</v>
      </c>
      <c r="C206" t="s">
        <v>6986</v>
      </c>
      <c r="D206" t="s">
        <v>14328</v>
      </c>
      <c r="E206" t="s">
        <v>14620</v>
      </c>
      <c r="F206" t="s">
        <v>14181</v>
      </c>
      <c r="G206" t="s">
        <v>13857</v>
      </c>
      <c r="H206" s="1">
        <v>3050</v>
      </c>
      <c r="I206" s="1">
        <v>3003</v>
      </c>
      <c r="J206" s="1">
        <v>2694</v>
      </c>
      <c r="K206" s="1">
        <v>2892</v>
      </c>
      <c r="L206" s="1">
        <v>963</v>
      </c>
      <c r="M206" s="1">
        <v>3219</v>
      </c>
      <c r="N206" s="1">
        <v>4143</v>
      </c>
      <c r="O206" s="1">
        <v>2692</v>
      </c>
      <c r="P206">
        <f>ROUNDUP(VLOOKUP(A206,A:O,VLOOKUP('Local Authority Analysis'!$E$4,'Local Authority Analysis'!$M$5:$N$12,2,FALSE)+7,FALSE)/6976,2)</f>
        <v>0.39</v>
      </c>
      <c r="Q206">
        <f>ROUNDUP(VLOOKUP(A206,A:O,VLOOKUP('SPC Analysis'!$E$4,'SPC Analysis'!$M$5:$N$12,2,FALSE)+7,FALSE)/6976,2)</f>
        <v>0.39</v>
      </c>
      <c r="R206">
        <f>ROUNDUP(VLOOKUP(A206,A:O,VLOOKUP('MMW Analysis'!$E$4,'MMW Analysis'!$L$5:$M$12,2,FALSE)+7,FALSE)/6976,2)</f>
        <v>0.39</v>
      </c>
    </row>
    <row r="207" spans="1:18">
      <c r="A207" t="s">
        <v>214</v>
      </c>
      <c r="B207" t="s">
        <v>7241</v>
      </c>
      <c r="C207" t="s">
        <v>6986</v>
      </c>
      <c r="D207" t="s">
        <v>14328</v>
      </c>
      <c r="E207" t="s">
        <v>14620</v>
      </c>
      <c r="F207" t="s">
        <v>14181</v>
      </c>
      <c r="G207" t="s">
        <v>13857</v>
      </c>
      <c r="H207" s="1">
        <v>1976</v>
      </c>
      <c r="I207" s="1">
        <v>1287</v>
      </c>
      <c r="J207" s="1">
        <v>1927</v>
      </c>
      <c r="K207" s="1">
        <v>1353</v>
      </c>
      <c r="L207" s="1">
        <v>1160</v>
      </c>
      <c r="M207" s="1">
        <v>2524</v>
      </c>
      <c r="N207" s="1">
        <v>2253</v>
      </c>
      <c r="O207" s="1">
        <v>1466</v>
      </c>
      <c r="P207">
        <f>ROUNDUP(VLOOKUP(A207,A:O,VLOOKUP('Local Authority Analysis'!$E$4,'Local Authority Analysis'!$M$5:$N$12,2,FALSE)+7,FALSE)/6976,2)</f>
        <v>0.22</v>
      </c>
      <c r="Q207">
        <f>ROUNDUP(VLOOKUP(A207,A:O,VLOOKUP('SPC Analysis'!$E$4,'SPC Analysis'!$M$5:$N$12,2,FALSE)+7,FALSE)/6976,2)</f>
        <v>0.22</v>
      </c>
      <c r="R207">
        <f>ROUNDUP(VLOOKUP(A207,A:O,VLOOKUP('MMW Analysis'!$E$4,'MMW Analysis'!$L$5:$M$12,2,FALSE)+7,FALSE)/6976,2)</f>
        <v>0.22</v>
      </c>
    </row>
    <row r="208" spans="1:18">
      <c r="A208" t="s">
        <v>215</v>
      </c>
      <c r="B208" t="s">
        <v>7242</v>
      </c>
      <c r="C208" t="s">
        <v>6986</v>
      </c>
      <c r="D208" t="s">
        <v>14328</v>
      </c>
      <c r="E208" t="s">
        <v>14620</v>
      </c>
      <c r="F208" t="s">
        <v>14181</v>
      </c>
      <c r="G208" t="s">
        <v>13857</v>
      </c>
      <c r="H208" s="1">
        <v>3442</v>
      </c>
      <c r="I208" s="1">
        <v>2536</v>
      </c>
      <c r="J208" s="1">
        <v>2669</v>
      </c>
      <c r="K208" s="1">
        <v>3731</v>
      </c>
      <c r="L208" s="1">
        <v>3139</v>
      </c>
      <c r="M208" s="1">
        <v>3107</v>
      </c>
      <c r="N208" s="1">
        <v>2597</v>
      </c>
      <c r="O208" s="1">
        <v>3125</v>
      </c>
      <c r="P208">
        <f>ROUNDUP(VLOOKUP(A208,A:O,VLOOKUP('Local Authority Analysis'!$E$4,'Local Authority Analysis'!$M$5:$N$12,2,FALSE)+7,FALSE)/6976,2)</f>
        <v>0.45</v>
      </c>
      <c r="Q208">
        <f>ROUNDUP(VLOOKUP(A208,A:O,VLOOKUP('SPC Analysis'!$E$4,'SPC Analysis'!$M$5:$N$12,2,FALSE)+7,FALSE)/6976,2)</f>
        <v>0.45</v>
      </c>
      <c r="R208">
        <f>ROUNDUP(VLOOKUP(A208,A:O,VLOOKUP('MMW Analysis'!$E$4,'MMW Analysis'!$L$5:$M$12,2,FALSE)+7,FALSE)/6976,2)</f>
        <v>0.45</v>
      </c>
    </row>
    <row r="209" spans="1:18">
      <c r="A209" t="s">
        <v>216</v>
      </c>
      <c r="B209" t="s">
        <v>7243</v>
      </c>
      <c r="C209" t="s">
        <v>6986</v>
      </c>
      <c r="D209" t="s">
        <v>14335</v>
      </c>
      <c r="E209" t="s">
        <v>14627</v>
      </c>
      <c r="F209" t="s">
        <v>14181</v>
      </c>
      <c r="G209" t="s">
        <v>13857</v>
      </c>
      <c r="H209" s="1">
        <v>2688</v>
      </c>
      <c r="I209" s="1">
        <v>1857</v>
      </c>
      <c r="J209" s="1">
        <v>592</v>
      </c>
      <c r="K209" s="1">
        <v>1930</v>
      </c>
      <c r="L209" s="1">
        <v>5645</v>
      </c>
      <c r="M209" s="1">
        <v>2247</v>
      </c>
      <c r="N209" s="1">
        <v>658</v>
      </c>
      <c r="O209" s="1">
        <v>1861</v>
      </c>
      <c r="P209">
        <f>ROUNDUP(VLOOKUP(A209,A:O,VLOOKUP('Local Authority Analysis'!$E$4,'Local Authority Analysis'!$M$5:$N$12,2,FALSE)+7,FALSE)/6976,2)</f>
        <v>0.27</v>
      </c>
      <c r="Q209">
        <f>ROUNDUP(VLOOKUP(A209,A:O,VLOOKUP('SPC Analysis'!$E$4,'SPC Analysis'!$M$5:$N$12,2,FALSE)+7,FALSE)/6976,2)</f>
        <v>0.27</v>
      </c>
      <c r="R209">
        <f>ROUNDUP(VLOOKUP(A209,A:O,VLOOKUP('MMW Analysis'!$E$4,'MMW Analysis'!$L$5:$M$12,2,FALSE)+7,FALSE)/6976,2)</f>
        <v>0.27</v>
      </c>
    </row>
    <row r="210" spans="1:18">
      <c r="A210" t="s">
        <v>217</v>
      </c>
      <c r="B210" t="s">
        <v>7244</v>
      </c>
      <c r="C210" t="s">
        <v>6986</v>
      </c>
      <c r="D210" t="s">
        <v>14335</v>
      </c>
      <c r="E210" t="s">
        <v>14627</v>
      </c>
      <c r="F210" t="s">
        <v>14181</v>
      </c>
      <c r="G210" t="s">
        <v>13857</v>
      </c>
      <c r="H210" s="1">
        <v>2349.5</v>
      </c>
      <c r="I210" s="1">
        <v>3157.5</v>
      </c>
      <c r="J210" s="1">
        <v>1594</v>
      </c>
      <c r="K210" s="1">
        <v>2079</v>
      </c>
      <c r="L210" s="1">
        <v>3781</v>
      </c>
      <c r="M210" s="1">
        <v>3493</v>
      </c>
      <c r="N210" s="1">
        <v>2698</v>
      </c>
      <c r="O210" s="1">
        <v>2495</v>
      </c>
      <c r="P210">
        <f>ROUNDUP(VLOOKUP(A210,A:O,VLOOKUP('Local Authority Analysis'!$E$4,'Local Authority Analysis'!$M$5:$N$12,2,FALSE)+7,FALSE)/6976,2)</f>
        <v>0.36</v>
      </c>
      <c r="Q210">
        <f>ROUNDUP(VLOOKUP(A210,A:O,VLOOKUP('SPC Analysis'!$E$4,'SPC Analysis'!$M$5:$N$12,2,FALSE)+7,FALSE)/6976,2)</f>
        <v>0.36</v>
      </c>
      <c r="R210">
        <f>ROUNDUP(VLOOKUP(A210,A:O,VLOOKUP('MMW Analysis'!$E$4,'MMW Analysis'!$L$5:$M$12,2,FALSE)+7,FALSE)/6976,2)</f>
        <v>0.36</v>
      </c>
    </row>
    <row r="211" spans="1:18">
      <c r="A211" t="s">
        <v>218</v>
      </c>
      <c r="B211" t="s">
        <v>7245</v>
      </c>
      <c r="C211" t="s">
        <v>6986</v>
      </c>
      <c r="D211" t="s">
        <v>14335</v>
      </c>
      <c r="E211" t="s">
        <v>14627</v>
      </c>
      <c r="F211" t="s">
        <v>14181</v>
      </c>
      <c r="G211" t="s">
        <v>13857</v>
      </c>
      <c r="H211" s="1">
        <v>1507</v>
      </c>
      <c r="I211" s="1">
        <v>2739</v>
      </c>
      <c r="J211" s="1">
        <v>286</v>
      </c>
      <c r="K211" s="1">
        <v>1643</v>
      </c>
      <c r="L211" s="1">
        <v>5055</v>
      </c>
      <c r="M211" s="1">
        <v>693</v>
      </c>
      <c r="N211" s="1">
        <v>871</v>
      </c>
      <c r="O211" s="1">
        <v>1412</v>
      </c>
      <c r="P211">
        <f>ROUNDUP(VLOOKUP(A211,A:O,VLOOKUP('Local Authority Analysis'!$E$4,'Local Authority Analysis'!$M$5:$N$12,2,FALSE)+7,FALSE)/6976,2)</f>
        <v>0.21000000000000002</v>
      </c>
      <c r="Q211">
        <f>ROUNDUP(VLOOKUP(A211,A:O,VLOOKUP('SPC Analysis'!$E$4,'SPC Analysis'!$M$5:$N$12,2,FALSE)+7,FALSE)/6976,2)</f>
        <v>0.21000000000000002</v>
      </c>
      <c r="R211">
        <f>ROUNDUP(VLOOKUP(A211,A:O,VLOOKUP('MMW Analysis'!$E$4,'MMW Analysis'!$L$5:$M$12,2,FALSE)+7,FALSE)/6976,2)</f>
        <v>0.21000000000000002</v>
      </c>
    </row>
    <row r="212" spans="1:18">
      <c r="A212" t="s">
        <v>219</v>
      </c>
      <c r="B212" t="s">
        <v>7246</v>
      </c>
      <c r="C212" t="s">
        <v>6986</v>
      </c>
      <c r="D212" t="s">
        <v>14335</v>
      </c>
      <c r="E212" t="s">
        <v>14627</v>
      </c>
      <c r="F212" t="s">
        <v>14181</v>
      </c>
      <c r="G212" t="s">
        <v>13857</v>
      </c>
      <c r="H212" s="1">
        <v>2208</v>
      </c>
      <c r="I212" s="1">
        <v>1886.5</v>
      </c>
      <c r="J212" s="1">
        <v>1404</v>
      </c>
      <c r="K212" s="1">
        <v>1676</v>
      </c>
      <c r="L212" s="1">
        <v>5430</v>
      </c>
      <c r="M212" s="1">
        <v>305</v>
      </c>
      <c r="N212" s="1">
        <v>1896</v>
      </c>
      <c r="O212" s="1">
        <v>1786</v>
      </c>
      <c r="P212">
        <f>ROUNDUP(VLOOKUP(A212,A:O,VLOOKUP('Local Authority Analysis'!$E$4,'Local Authority Analysis'!$M$5:$N$12,2,FALSE)+7,FALSE)/6976,2)</f>
        <v>0.26</v>
      </c>
      <c r="Q212">
        <f>ROUNDUP(VLOOKUP(A212,A:O,VLOOKUP('SPC Analysis'!$E$4,'SPC Analysis'!$M$5:$N$12,2,FALSE)+7,FALSE)/6976,2)</f>
        <v>0.26</v>
      </c>
      <c r="R212">
        <f>ROUNDUP(VLOOKUP(A212,A:O,VLOOKUP('MMW Analysis'!$E$4,'MMW Analysis'!$L$5:$M$12,2,FALSE)+7,FALSE)/6976,2)</f>
        <v>0.26</v>
      </c>
    </row>
    <row r="213" spans="1:18">
      <c r="A213" t="s">
        <v>220</v>
      </c>
      <c r="B213" t="s">
        <v>7247</v>
      </c>
      <c r="C213" t="s">
        <v>6986</v>
      </c>
      <c r="D213" t="s">
        <v>14335</v>
      </c>
      <c r="E213" t="s">
        <v>14627</v>
      </c>
      <c r="F213" t="s">
        <v>14181</v>
      </c>
      <c r="G213" t="s">
        <v>13857</v>
      </c>
      <c r="H213" s="1">
        <v>1901</v>
      </c>
      <c r="I213" s="1">
        <v>2279</v>
      </c>
      <c r="J213" s="1">
        <v>901</v>
      </c>
      <c r="K213" s="1">
        <v>1510</v>
      </c>
      <c r="L213" s="1">
        <v>5348</v>
      </c>
      <c r="M213" s="1">
        <v>694</v>
      </c>
      <c r="N213" s="1">
        <v>1552</v>
      </c>
      <c r="O213" s="1">
        <v>1717</v>
      </c>
      <c r="P213">
        <f>ROUNDUP(VLOOKUP(A213,A:O,VLOOKUP('Local Authority Analysis'!$E$4,'Local Authority Analysis'!$M$5:$N$12,2,FALSE)+7,FALSE)/6976,2)</f>
        <v>0.25</v>
      </c>
      <c r="Q213">
        <f>ROUNDUP(VLOOKUP(A213,A:O,VLOOKUP('SPC Analysis'!$E$4,'SPC Analysis'!$M$5:$N$12,2,FALSE)+7,FALSE)/6976,2)</f>
        <v>0.25</v>
      </c>
      <c r="R213">
        <f>ROUNDUP(VLOOKUP(A213,A:O,VLOOKUP('MMW Analysis'!$E$4,'MMW Analysis'!$L$5:$M$12,2,FALSE)+7,FALSE)/6976,2)</f>
        <v>0.25</v>
      </c>
    </row>
    <row r="214" spans="1:18">
      <c r="A214" t="s">
        <v>221</v>
      </c>
      <c r="B214" t="s">
        <v>7248</v>
      </c>
      <c r="C214" t="s">
        <v>6986</v>
      </c>
      <c r="D214" t="s">
        <v>14335</v>
      </c>
      <c r="E214" t="s">
        <v>14627</v>
      </c>
      <c r="F214" t="s">
        <v>14181</v>
      </c>
      <c r="G214" t="s">
        <v>13857</v>
      </c>
      <c r="H214" s="1">
        <v>2394.5</v>
      </c>
      <c r="I214" s="1">
        <v>2215</v>
      </c>
      <c r="J214" s="1">
        <v>938</v>
      </c>
      <c r="K214" s="1">
        <v>2061</v>
      </c>
      <c r="L214" s="1">
        <v>5605</v>
      </c>
      <c r="M214" s="1">
        <v>878</v>
      </c>
      <c r="N214" s="1">
        <v>1516</v>
      </c>
      <c r="O214" s="1">
        <v>1982</v>
      </c>
      <c r="P214">
        <f>ROUNDUP(VLOOKUP(A214,A:O,VLOOKUP('Local Authority Analysis'!$E$4,'Local Authority Analysis'!$M$5:$N$12,2,FALSE)+7,FALSE)/6976,2)</f>
        <v>0.29000000000000004</v>
      </c>
      <c r="Q214">
        <f>ROUNDUP(VLOOKUP(A214,A:O,VLOOKUP('SPC Analysis'!$E$4,'SPC Analysis'!$M$5:$N$12,2,FALSE)+7,FALSE)/6976,2)</f>
        <v>0.29000000000000004</v>
      </c>
      <c r="R214">
        <f>ROUNDUP(VLOOKUP(A214,A:O,VLOOKUP('MMW Analysis'!$E$4,'MMW Analysis'!$L$5:$M$12,2,FALSE)+7,FALSE)/6976,2)</f>
        <v>0.29000000000000004</v>
      </c>
    </row>
    <row r="215" spans="1:18">
      <c r="A215" t="s">
        <v>222</v>
      </c>
      <c r="B215" t="s">
        <v>7249</v>
      </c>
      <c r="C215" t="s">
        <v>6986</v>
      </c>
      <c r="D215" t="s">
        <v>14335</v>
      </c>
      <c r="E215" t="s">
        <v>14627</v>
      </c>
      <c r="F215" t="s">
        <v>14181</v>
      </c>
      <c r="G215" t="s">
        <v>13857</v>
      </c>
      <c r="H215" s="1">
        <v>1913</v>
      </c>
      <c r="I215" s="1">
        <v>1930</v>
      </c>
      <c r="J215" s="1">
        <v>1717</v>
      </c>
      <c r="K215" s="1">
        <v>1157</v>
      </c>
      <c r="L215" s="1">
        <v>4370</v>
      </c>
      <c r="M215" s="1">
        <v>4681</v>
      </c>
      <c r="N215" s="1">
        <v>1544</v>
      </c>
      <c r="O215" s="1">
        <v>1897</v>
      </c>
      <c r="P215">
        <f>ROUNDUP(VLOOKUP(A215,A:O,VLOOKUP('Local Authority Analysis'!$E$4,'Local Authority Analysis'!$M$5:$N$12,2,FALSE)+7,FALSE)/6976,2)</f>
        <v>0.28000000000000003</v>
      </c>
      <c r="Q215">
        <f>ROUNDUP(VLOOKUP(A215,A:O,VLOOKUP('SPC Analysis'!$E$4,'SPC Analysis'!$M$5:$N$12,2,FALSE)+7,FALSE)/6976,2)</f>
        <v>0.28000000000000003</v>
      </c>
      <c r="R215">
        <f>ROUNDUP(VLOOKUP(A215,A:O,VLOOKUP('MMW Analysis'!$E$4,'MMW Analysis'!$L$5:$M$12,2,FALSE)+7,FALSE)/6976,2)</f>
        <v>0.28000000000000003</v>
      </c>
    </row>
    <row r="216" spans="1:18">
      <c r="A216" t="s">
        <v>223</v>
      </c>
      <c r="B216" t="s">
        <v>7250</v>
      </c>
      <c r="C216" t="s">
        <v>6986</v>
      </c>
      <c r="D216" t="s">
        <v>14335</v>
      </c>
      <c r="E216" t="s">
        <v>14627</v>
      </c>
      <c r="F216" t="s">
        <v>14181</v>
      </c>
      <c r="G216" t="s">
        <v>13857</v>
      </c>
      <c r="H216" s="1">
        <v>2723</v>
      </c>
      <c r="I216" s="1">
        <v>2261</v>
      </c>
      <c r="J216" s="1">
        <v>545</v>
      </c>
      <c r="K216" s="1">
        <v>1864</v>
      </c>
      <c r="L216" s="1">
        <v>4786</v>
      </c>
      <c r="M216" s="1">
        <v>4301</v>
      </c>
      <c r="N216" s="1">
        <v>1111</v>
      </c>
      <c r="O216" s="1">
        <v>2012</v>
      </c>
      <c r="P216">
        <f>ROUNDUP(VLOOKUP(A216,A:O,VLOOKUP('Local Authority Analysis'!$E$4,'Local Authority Analysis'!$M$5:$N$12,2,FALSE)+7,FALSE)/6976,2)</f>
        <v>0.29000000000000004</v>
      </c>
      <c r="Q216">
        <f>ROUNDUP(VLOOKUP(A216,A:O,VLOOKUP('SPC Analysis'!$E$4,'SPC Analysis'!$M$5:$N$12,2,FALSE)+7,FALSE)/6976,2)</f>
        <v>0.29000000000000004</v>
      </c>
      <c r="R216">
        <f>ROUNDUP(VLOOKUP(A216,A:O,VLOOKUP('MMW Analysis'!$E$4,'MMW Analysis'!$L$5:$M$12,2,FALSE)+7,FALSE)/6976,2)</f>
        <v>0.29000000000000004</v>
      </c>
    </row>
    <row r="217" spans="1:18">
      <c r="A217" t="s">
        <v>224</v>
      </c>
      <c r="B217" t="s">
        <v>7251</v>
      </c>
      <c r="C217" t="s">
        <v>6986</v>
      </c>
      <c r="D217" t="s">
        <v>14335</v>
      </c>
      <c r="E217" t="s">
        <v>14627</v>
      </c>
      <c r="F217" t="s">
        <v>14181</v>
      </c>
      <c r="G217" t="s">
        <v>13857</v>
      </c>
      <c r="H217" s="1">
        <v>2198.5</v>
      </c>
      <c r="I217" s="1">
        <v>1896</v>
      </c>
      <c r="J217" s="1">
        <v>1785</v>
      </c>
      <c r="K217" s="1">
        <v>1769</v>
      </c>
      <c r="L217" s="1">
        <v>6396</v>
      </c>
      <c r="M217" s="1">
        <v>985</v>
      </c>
      <c r="N217" s="1">
        <v>1705</v>
      </c>
      <c r="O217" s="1">
        <v>2021</v>
      </c>
      <c r="P217">
        <f>ROUNDUP(VLOOKUP(A217,A:O,VLOOKUP('Local Authority Analysis'!$E$4,'Local Authority Analysis'!$M$5:$N$12,2,FALSE)+7,FALSE)/6976,2)</f>
        <v>0.29000000000000004</v>
      </c>
      <c r="Q217">
        <f>ROUNDUP(VLOOKUP(A217,A:O,VLOOKUP('SPC Analysis'!$E$4,'SPC Analysis'!$M$5:$N$12,2,FALSE)+7,FALSE)/6976,2)</f>
        <v>0.29000000000000004</v>
      </c>
      <c r="R217">
        <f>ROUNDUP(VLOOKUP(A217,A:O,VLOOKUP('MMW Analysis'!$E$4,'MMW Analysis'!$L$5:$M$12,2,FALSE)+7,FALSE)/6976,2)</f>
        <v>0.29000000000000004</v>
      </c>
    </row>
    <row r="218" spans="1:18">
      <c r="A218" t="s">
        <v>225</v>
      </c>
      <c r="B218" t="s">
        <v>7252</v>
      </c>
      <c r="C218" t="s">
        <v>6986</v>
      </c>
      <c r="D218" t="s">
        <v>14335</v>
      </c>
      <c r="E218" t="s">
        <v>14627</v>
      </c>
      <c r="F218" t="s">
        <v>14181</v>
      </c>
      <c r="G218" t="s">
        <v>13857</v>
      </c>
      <c r="H218" s="1">
        <v>2937.5</v>
      </c>
      <c r="I218" s="1">
        <v>3688.5</v>
      </c>
      <c r="J218" s="1">
        <v>1794</v>
      </c>
      <c r="K218" s="1">
        <v>2677</v>
      </c>
      <c r="L218" s="1">
        <v>5891</v>
      </c>
      <c r="M218" s="1">
        <v>2171</v>
      </c>
      <c r="N218" s="1">
        <v>1394</v>
      </c>
      <c r="O218" s="1">
        <v>3068</v>
      </c>
      <c r="P218">
        <f>ROUNDUP(VLOOKUP(A218,A:O,VLOOKUP('Local Authority Analysis'!$E$4,'Local Authority Analysis'!$M$5:$N$12,2,FALSE)+7,FALSE)/6976,2)</f>
        <v>0.44</v>
      </c>
      <c r="Q218">
        <f>ROUNDUP(VLOOKUP(A218,A:O,VLOOKUP('SPC Analysis'!$E$4,'SPC Analysis'!$M$5:$N$12,2,FALSE)+7,FALSE)/6976,2)</f>
        <v>0.44</v>
      </c>
      <c r="R218">
        <f>ROUNDUP(VLOOKUP(A218,A:O,VLOOKUP('MMW Analysis'!$E$4,'MMW Analysis'!$L$5:$M$12,2,FALSE)+7,FALSE)/6976,2)</f>
        <v>0.44</v>
      </c>
    </row>
    <row r="219" spans="1:18">
      <c r="A219" t="s">
        <v>226</v>
      </c>
      <c r="B219" t="s">
        <v>7253</v>
      </c>
      <c r="C219" t="s">
        <v>6986</v>
      </c>
      <c r="D219" t="s">
        <v>14335</v>
      </c>
      <c r="E219" t="s">
        <v>14627</v>
      </c>
      <c r="F219" t="s">
        <v>14181</v>
      </c>
      <c r="G219" t="s">
        <v>13857</v>
      </c>
      <c r="H219" s="1">
        <v>2789</v>
      </c>
      <c r="I219" s="1">
        <v>1897</v>
      </c>
      <c r="J219" s="1">
        <v>1366</v>
      </c>
      <c r="K219" s="1">
        <v>2328</v>
      </c>
      <c r="L219" s="1">
        <v>6101</v>
      </c>
      <c r="M219" s="1">
        <v>1156</v>
      </c>
      <c r="N219" s="1">
        <v>2070</v>
      </c>
      <c r="O219" s="1">
        <v>2184</v>
      </c>
      <c r="P219">
        <f>ROUNDUP(VLOOKUP(A219,A:O,VLOOKUP('Local Authority Analysis'!$E$4,'Local Authority Analysis'!$M$5:$N$12,2,FALSE)+7,FALSE)/6976,2)</f>
        <v>0.32</v>
      </c>
      <c r="Q219">
        <f>ROUNDUP(VLOOKUP(A219,A:O,VLOOKUP('SPC Analysis'!$E$4,'SPC Analysis'!$M$5:$N$12,2,FALSE)+7,FALSE)/6976,2)</f>
        <v>0.32</v>
      </c>
      <c r="R219">
        <f>ROUNDUP(VLOOKUP(A219,A:O,VLOOKUP('MMW Analysis'!$E$4,'MMW Analysis'!$L$5:$M$12,2,FALSE)+7,FALSE)/6976,2)</f>
        <v>0.32</v>
      </c>
    </row>
    <row r="220" spans="1:18">
      <c r="A220" t="s">
        <v>227</v>
      </c>
      <c r="B220" t="s">
        <v>7254</v>
      </c>
      <c r="C220" t="s">
        <v>6986</v>
      </c>
      <c r="D220" t="s">
        <v>14335</v>
      </c>
      <c r="E220" t="s">
        <v>14627</v>
      </c>
      <c r="F220" t="s">
        <v>14181</v>
      </c>
      <c r="G220" t="s">
        <v>13857</v>
      </c>
      <c r="H220" s="1">
        <v>592.5</v>
      </c>
      <c r="I220" s="1">
        <v>986</v>
      </c>
      <c r="J220" s="1">
        <v>204</v>
      </c>
      <c r="K220" s="1">
        <v>1107</v>
      </c>
      <c r="L220" s="1">
        <v>5785</v>
      </c>
      <c r="M220" s="1">
        <v>386</v>
      </c>
      <c r="N220" s="1">
        <v>377</v>
      </c>
      <c r="O220" s="1">
        <v>615</v>
      </c>
      <c r="P220">
        <f>ROUNDUP(VLOOKUP(A220,A:O,VLOOKUP('Local Authority Analysis'!$E$4,'Local Authority Analysis'!$M$5:$N$12,2,FALSE)+7,FALSE)/6976,2)</f>
        <v>0.09</v>
      </c>
      <c r="Q220">
        <f>ROUNDUP(VLOOKUP(A220,A:O,VLOOKUP('SPC Analysis'!$E$4,'SPC Analysis'!$M$5:$N$12,2,FALSE)+7,FALSE)/6976,2)</f>
        <v>0.09</v>
      </c>
      <c r="R220">
        <f>ROUNDUP(VLOOKUP(A220,A:O,VLOOKUP('MMW Analysis'!$E$4,'MMW Analysis'!$L$5:$M$12,2,FALSE)+7,FALSE)/6976,2)</f>
        <v>0.09</v>
      </c>
    </row>
    <row r="221" spans="1:18">
      <c r="A221" t="s">
        <v>228</v>
      </c>
      <c r="B221" t="s">
        <v>7255</v>
      </c>
      <c r="C221" t="s">
        <v>6986</v>
      </c>
      <c r="D221" t="s">
        <v>14335</v>
      </c>
      <c r="E221" t="s">
        <v>14627</v>
      </c>
      <c r="F221" t="s">
        <v>14181</v>
      </c>
      <c r="G221" t="s">
        <v>13857</v>
      </c>
      <c r="H221" s="1">
        <v>2215</v>
      </c>
      <c r="I221" s="1">
        <v>1528</v>
      </c>
      <c r="J221" s="1">
        <v>1050</v>
      </c>
      <c r="K221" s="1">
        <v>781</v>
      </c>
      <c r="L221" s="1">
        <v>5930</v>
      </c>
      <c r="M221" s="1">
        <v>3369</v>
      </c>
      <c r="N221" s="1">
        <v>1531</v>
      </c>
      <c r="O221" s="1">
        <v>1616</v>
      </c>
      <c r="P221">
        <f>ROUNDUP(VLOOKUP(A221,A:O,VLOOKUP('Local Authority Analysis'!$E$4,'Local Authority Analysis'!$M$5:$N$12,2,FALSE)+7,FALSE)/6976,2)</f>
        <v>0.24000000000000002</v>
      </c>
      <c r="Q221">
        <f>ROUNDUP(VLOOKUP(A221,A:O,VLOOKUP('SPC Analysis'!$E$4,'SPC Analysis'!$M$5:$N$12,2,FALSE)+7,FALSE)/6976,2)</f>
        <v>0.24000000000000002</v>
      </c>
      <c r="R221">
        <f>ROUNDUP(VLOOKUP(A221,A:O,VLOOKUP('MMW Analysis'!$E$4,'MMW Analysis'!$L$5:$M$12,2,FALSE)+7,FALSE)/6976,2)</f>
        <v>0.24000000000000002</v>
      </c>
    </row>
    <row r="222" spans="1:18">
      <c r="A222" t="s">
        <v>229</v>
      </c>
      <c r="B222" t="s">
        <v>7256</v>
      </c>
      <c r="C222" t="s">
        <v>6986</v>
      </c>
      <c r="D222" t="s">
        <v>14335</v>
      </c>
      <c r="E222" t="s">
        <v>14627</v>
      </c>
      <c r="F222" t="s">
        <v>14181</v>
      </c>
      <c r="G222" t="s">
        <v>13857</v>
      </c>
      <c r="H222" s="1">
        <v>1187</v>
      </c>
      <c r="I222" s="1">
        <v>1941</v>
      </c>
      <c r="J222" s="1">
        <v>476</v>
      </c>
      <c r="K222" s="1">
        <v>1356</v>
      </c>
      <c r="L222" s="1">
        <v>4189</v>
      </c>
      <c r="M222" s="1">
        <v>932</v>
      </c>
      <c r="N222" s="1">
        <v>393</v>
      </c>
      <c r="O222" s="1">
        <v>1187</v>
      </c>
      <c r="P222">
        <f>ROUNDUP(VLOOKUP(A222,A:O,VLOOKUP('Local Authority Analysis'!$E$4,'Local Authority Analysis'!$M$5:$N$12,2,FALSE)+7,FALSE)/6976,2)</f>
        <v>0.18000000000000002</v>
      </c>
      <c r="Q222">
        <f>ROUNDUP(VLOOKUP(A222,A:O,VLOOKUP('SPC Analysis'!$E$4,'SPC Analysis'!$M$5:$N$12,2,FALSE)+7,FALSE)/6976,2)</f>
        <v>0.18000000000000002</v>
      </c>
      <c r="R222">
        <f>ROUNDUP(VLOOKUP(A222,A:O,VLOOKUP('MMW Analysis'!$E$4,'MMW Analysis'!$L$5:$M$12,2,FALSE)+7,FALSE)/6976,2)</f>
        <v>0.18000000000000002</v>
      </c>
    </row>
    <row r="223" spans="1:18">
      <c r="A223" t="s">
        <v>230</v>
      </c>
      <c r="B223" t="s">
        <v>7257</v>
      </c>
      <c r="C223" t="s">
        <v>6986</v>
      </c>
      <c r="D223" t="s">
        <v>14335</v>
      </c>
      <c r="E223" t="s">
        <v>14627</v>
      </c>
      <c r="F223" t="s">
        <v>14181</v>
      </c>
      <c r="G223" t="s">
        <v>13857</v>
      </c>
      <c r="H223" s="1">
        <v>1083</v>
      </c>
      <c r="I223" s="1">
        <v>729</v>
      </c>
      <c r="J223" s="1">
        <v>352</v>
      </c>
      <c r="K223" s="1">
        <v>547</v>
      </c>
      <c r="L223" s="1">
        <v>5108</v>
      </c>
      <c r="M223" s="1">
        <v>1142</v>
      </c>
      <c r="N223" s="1">
        <v>559</v>
      </c>
      <c r="O223" s="1">
        <v>707</v>
      </c>
      <c r="P223">
        <f>ROUNDUP(VLOOKUP(A223,A:O,VLOOKUP('Local Authority Analysis'!$E$4,'Local Authority Analysis'!$M$5:$N$12,2,FALSE)+7,FALSE)/6976,2)</f>
        <v>0.11</v>
      </c>
      <c r="Q223">
        <f>ROUNDUP(VLOOKUP(A223,A:O,VLOOKUP('SPC Analysis'!$E$4,'SPC Analysis'!$M$5:$N$12,2,FALSE)+7,FALSE)/6976,2)</f>
        <v>0.11</v>
      </c>
      <c r="R223">
        <f>ROUNDUP(VLOOKUP(A223,A:O,VLOOKUP('MMW Analysis'!$E$4,'MMW Analysis'!$L$5:$M$12,2,FALSE)+7,FALSE)/6976,2)</f>
        <v>0.11</v>
      </c>
    </row>
    <row r="224" spans="1:18">
      <c r="A224" t="s">
        <v>231</v>
      </c>
      <c r="B224" t="s">
        <v>7258</v>
      </c>
      <c r="C224" t="s">
        <v>6986</v>
      </c>
      <c r="D224" t="s">
        <v>14335</v>
      </c>
      <c r="E224" t="s">
        <v>14627</v>
      </c>
      <c r="F224" t="s">
        <v>14181</v>
      </c>
      <c r="G224" t="s">
        <v>13857</v>
      </c>
      <c r="H224" s="1">
        <v>3325</v>
      </c>
      <c r="I224" s="1">
        <v>3322</v>
      </c>
      <c r="J224" s="1">
        <v>1411</v>
      </c>
      <c r="K224" s="1">
        <v>3148</v>
      </c>
      <c r="L224" s="1">
        <v>2047</v>
      </c>
      <c r="M224" s="1">
        <v>1870</v>
      </c>
      <c r="N224" s="1">
        <v>2203</v>
      </c>
      <c r="O224" s="1">
        <v>2699</v>
      </c>
      <c r="P224">
        <f>ROUNDUP(VLOOKUP(A224,A:O,VLOOKUP('Local Authority Analysis'!$E$4,'Local Authority Analysis'!$M$5:$N$12,2,FALSE)+7,FALSE)/6976,2)</f>
        <v>0.39</v>
      </c>
      <c r="Q224">
        <f>ROUNDUP(VLOOKUP(A224,A:O,VLOOKUP('SPC Analysis'!$E$4,'SPC Analysis'!$M$5:$N$12,2,FALSE)+7,FALSE)/6976,2)</f>
        <v>0.39</v>
      </c>
      <c r="R224">
        <f>ROUNDUP(VLOOKUP(A224,A:O,VLOOKUP('MMW Analysis'!$E$4,'MMW Analysis'!$L$5:$M$12,2,FALSE)+7,FALSE)/6976,2)</f>
        <v>0.39</v>
      </c>
    </row>
    <row r="225" spans="1:18">
      <c r="A225" t="s">
        <v>232</v>
      </c>
      <c r="B225" t="s">
        <v>7259</v>
      </c>
      <c r="C225" t="s">
        <v>6986</v>
      </c>
      <c r="D225" t="s">
        <v>14335</v>
      </c>
      <c r="E225" t="s">
        <v>14627</v>
      </c>
      <c r="F225" t="s">
        <v>14181</v>
      </c>
      <c r="G225" t="s">
        <v>13857</v>
      </c>
      <c r="H225" s="1">
        <v>1184</v>
      </c>
      <c r="I225" s="1">
        <v>1583</v>
      </c>
      <c r="J225" s="1">
        <v>549</v>
      </c>
      <c r="K225" s="1">
        <v>895</v>
      </c>
      <c r="L225" s="1">
        <v>4099</v>
      </c>
      <c r="M225" s="1">
        <v>2541</v>
      </c>
      <c r="N225" s="1">
        <v>708</v>
      </c>
      <c r="O225" s="1">
        <v>1137</v>
      </c>
      <c r="P225">
        <f>ROUNDUP(VLOOKUP(A225,A:O,VLOOKUP('Local Authority Analysis'!$E$4,'Local Authority Analysis'!$M$5:$N$12,2,FALSE)+7,FALSE)/6976,2)</f>
        <v>0.17</v>
      </c>
      <c r="Q225">
        <f>ROUNDUP(VLOOKUP(A225,A:O,VLOOKUP('SPC Analysis'!$E$4,'SPC Analysis'!$M$5:$N$12,2,FALSE)+7,FALSE)/6976,2)</f>
        <v>0.17</v>
      </c>
      <c r="R225">
        <f>ROUNDUP(VLOOKUP(A225,A:O,VLOOKUP('MMW Analysis'!$E$4,'MMW Analysis'!$L$5:$M$12,2,FALSE)+7,FALSE)/6976,2)</f>
        <v>0.17</v>
      </c>
    </row>
    <row r="226" spans="1:18">
      <c r="A226" t="s">
        <v>233</v>
      </c>
      <c r="B226" t="s">
        <v>7260</v>
      </c>
      <c r="C226" t="s">
        <v>6986</v>
      </c>
      <c r="D226" t="s">
        <v>14335</v>
      </c>
      <c r="E226" t="s">
        <v>14627</v>
      </c>
      <c r="F226" t="s">
        <v>14181</v>
      </c>
      <c r="G226" t="s">
        <v>13857</v>
      </c>
      <c r="H226" s="1">
        <v>2811</v>
      </c>
      <c r="I226" s="1">
        <v>3228</v>
      </c>
      <c r="J226" s="1">
        <v>2152</v>
      </c>
      <c r="K226" s="1">
        <v>2678</v>
      </c>
      <c r="L226" s="1">
        <v>1973</v>
      </c>
      <c r="M226" s="1">
        <v>3429</v>
      </c>
      <c r="N226" s="1">
        <v>1845</v>
      </c>
      <c r="O226" s="1">
        <v>2711</v>
      </c>
      <c r="P226">
        <f>ROUNDUP(VLOOKUP(A226,A:O,VLOOKUP('Local Authority Analysis'!$E$4,'Local Authority Analysis'!$M$5:$N$12,2,FALSE)+7,FALSE)/6976,2)</f>
        <v>0.39</v>
      </c>
      <c r="Q226">
        <f>ROUNDUP(VLOOKUP(A226,A:O,VLOOKUP('SPC Analysis'!$E$4,'SPC Analysis'!$M$5:$N$12,2,FALSE)+7,FALSE)/6976,2)</f>
        <v>0.39</v>
      </c>
      <c r="R226">
        <f>ROUNDUP(VLOOKUP(A226,A:O,VLOOKUP('MMW Analysis'!$E$4,'MMW Analysis'!$L$5:$M$12,2,FALSE)+7,FALSE)/6976,2)</f>
        <v>0.39</v>
      </c>
    </row>
    <row r="227" spans="1:18">
      <c r="A227" t="s">
        <v>234</v>
      </c>
      <c r="B227" t="s">
        <v>7261</v>
      </c>
      <c r="C227" t="s">
        <v>6986</v>
      </c>
      <c r="D227" t="s">
        <v>14335</v>
      </c>
      <c r="E227" t="s">
        <v>14627</v>
      </c>
      <c r="F227" t="s">
        <v>14181</v>
      </c>
      <c r="G227" t="s">
        <v>13857</v>
      </c>
      <c r="H227" s="1">
        <v>1885</v>
      </c>
      <c r="I227" s="1">
        <v>993</v>
      </c>
      <c r="J227" s="1">
        <v>1609</v>
      </c>
      <c r="K227" s="1">
        <v>1025</v>
      </c>
      <c r="L227" s="1">
        <v>1812</v>
      </c>
      <c r="M227" s="1">
        <v>4160</v>
      </c>
      <c r="N227" s="1">
        <v>1320</v>
      </c>
      <c r="O227" s="1">
        <v>1323</v>
      </c>
      <c r="P227">
        <f>ROUNDUP(VLOOKUP(A227,A:O,VLOOKUP('Local Authority Analysis'!$E$4,'Local Authority Analysis'!$M$5:$N$12,2,FALSE)+7,FALSE)/6976,2)</f>
        <v>0.19</v>
      </c>
      <c r="Q227">
        <f>ROUNDUP(VLOOKUP(A227,A:O,VLOOKUP('SPC Analysis'!$E$4,'SPC Analysis'!$M$5:$N$12,2,FALSE)+7,FALSE)/6976,2)</f>
        <v>0.19</v>
      </c>
      <c r="R227">
        <f>ROUNDUP(VLOOKUP(A227,A:O,VLOOKUP('MMW Analysis'!$E$4,'MMW Analysis'!$L$5:$M$12,2,FALSE)+7,FALSE)/6976,2)</f>
        <v>0.19</v>
      </c>
    </row>
    <row r="228" spans="1:18">
      <c r="A228" t="s">
        <v>235</v>
      </c>
      <c r="B228" t="s">
        <v>7262</v>
      </c>
      <c r="C228" t="s">
        <v>6986</v>
      </c>
      <c r="D228" t="s">
        <v>14328</v>
      </c>
      <c r="E228" t="s">
        <v>14620</v>
      </c>
      <c r="F228" t="s">
        <v>14181</v>
      </c>
      <c r="G228" t="s">
        <v>13857</v>
      </c>
      <c r="H228" s="1">
        <v>4857</v>
      </c>
      <c r="I228" s="1">
        <v>4970</v>
      </c>
      <c r="J228" s="1">
        <v>5077</v>
      </c>
      <c r="K228" s="1">
        <v>6277</v>
      </c>
      <c r="L228" s="1">
        <v>578</v>
      </c>
      <c r="M228" s="1">
        <v>3063</v>
      </c>
      <c r="N228" s="1">
        <v>4013</v>
      </c>
      <c r="O228" s="1">
        <v>4627</v>
      </c>
      <c r="P228">
        <f>ROUNDUP(VLOOKUP(A228,A:O,VLOOKUP('Local Authority Analysis'!$E$4,'Local Authority Analysis'!$M$5:$N$12,2,FALSE)+7,FALSE)/6976,2)</f>
        <v>0.67</v>
      </c>
      <c r="Q228">
        <f>ROUNDUP(VLOOKUP(A228,A:O,VLOOKUP('SPC Analysis'!$E$4,'SPC Analysis'!$M$5:$N$12,2,FALSE)+7,FALSE)/6976,2)</f>
        <v>0.67</v>
      </c>
      <c r="R228">
        <f>ROUNDUP(VLOOKUP(A228,A:O,VLOOKUP('MMW Analysis'!$E$4,'MMW Analysis'!$L$5:$M$12,2,FALSE)+7,FALSE)/6976,2)</f>
        <v>0.67</v>
      </c>
    </row>
    <row r="229" spans="1:18">
      <c r="A229" t="s">
        <v>236</v>
      </c>
      <c r="B229" t="s">
        <v>7263</v>
      </c>
      <c r="C229" t="s">
        <v>6986</v>
      </c>
      <c r="D229" t="s">
        <v>14328</v>
      </c>
      <c r="E229" t="s">
        <v>14620</v>
      </c>
      <c r="F229" t="s">
        <v>14181</v>
      </c>
      <c r="G229" t="s">
        <v>13857</v>
      </c>
      <c r="H229" s="1">
        <v>6870</v>
      </c>
      <c r="I229" s="1">
        <v>6815</v>
      </c>
      <c r="J229" s="1">
        <v>6825</v>
      </c>
      <c r="K229" s="1">
        <v>6782</v>
      </c>
      <c r="L229" s="1">
        <v>2699</v>
      </c>
      <c r="M229" s="1">
        <v>6327</v>
      </c>
      <c r="N229" s="1">
        <v>6776</v>
      </c>
      <c r="O229" s="1">
        <v>6906</v>
      </c>
      <c r="P229">
        <f>ROUNDUP(VLOOKUP(A229,A:O,VLOOKUP('Local Authority Analysis'!$E$4,'Local Authority Analysis'!$M$5:$N$12,2,FALSE)+7,FALSE)/6976,2)</f>
        <v>0.99</v>
      </c>
      <c r="Q229">
        <f>ROUNDUP(VLOOKUP(A229,A:O,VLOOKUP('SPC Analysis'!$E$4,'SPC Analysis'!$M$5:$N$12,2,FALSE)+7,FALSE)/6976,2)</f>
        <v>0.99</v>
      </c>
      <c r="R229">
        <f>ROUNDUP(VLOOKUP(A229,A:O,VLOOKUP('MMW Analysis'!$E$4,'MMW Analysis'!$L$5:$M$12,2,FALSE)+7,FALSE)/6976,2)</f>
        <v>0.99</v>
      </c>
    </row>
    <row r="230" spans="1:18">
      <c r="A230" t="s">
        <v>237</v>
      </c>
      <c r="B230" t="s">
        <v>7264</v>
      </c>
      <c r="C230" t="s">
        <v>6986</v>
      </c>
      <c r="D230" t="s">
        <v>14328</v>
      </c>
      <c r="E230" t="s">
        <v>14620</v>
      </c>
      <c r="F230" t="s">
        <v>14181</v>
      </c>
      <c r="G230" t="s">
        <v>13857</v>
      </c>
      <c r="H230" s="1">
        <v>6145</v>
      </c>
      <c r="I230" s="1">
        <v>6091</v>
      </c>
      <c r="J230" s="1">
        <v>6598</v>
      </c>
      <c r="K230" s="1">
        <v>5799</v>
      </c>
      <c r="L230" s="1">
        <v>4225</v>
      </c>
      <c r="M230" s="1">
        <v>6145</v>
      </c>
      <c r="N230" s="1">
        <v>6824</v>
      </c>
      <c r="O230" s="1">
        <v>6734</v>
      </c>
      <c r="P230">
        <f>ROUNDUP(VLOOKUP(A230,A:O,VLOOKUP('Local Authority Analysis'!$E$4,'Local Authority Analysis'!$M$5:$N$12,2,FALSE)+7,FALSE)/6976,2)</f>
        <v>0.97</v>
      </c>
      <c r="Q230">
        <f>ROUNDUP(VLOOKUP(A230,A:O,VLOOKUP('SPC Analysis'!$E$4,'SPC Analysis'!$M$5:$N$12,2,FALSE)+7,FALSE)/6976,2)</f>
        <v>0.97</v>
      </c>
      <c r="R230">
        <f>ROUNDUP(VLOOKUP(A230,A:O,VLOOKUP('MMW Analysis'!$E$4,'MMW Analysis'!$L$5:$M$12,2,FALSE)+7,FALSE)/6976,2)</f>
        <v>0.97</v>
      </c>
    </row>
    <row r="231" spans="1:18">
      <c r="A231" t="s">
        <v>238</v>
      </c>
      <c r="B231" t="s">
        <v>7265</v>
      </c>
      <c r="C231" t="s">
        <v>6986</v>
      </c>
      <c r="D231" t="s">
        <v>14328</v>
      </c>
      <c r="E231" t="s">
        <v>14620</v>
      </c>
      <c r="F231" t="s">
        <v>14181</v>
      </c>
      <c r="G231" t="s">
        <v>13857</v>
      </c>
      <c r="H231" s="1">
        <v>6895</v>
      </c>
      <c r="I231" s="1">
        <v>6866</v>
      </c>
      <c r="J231" s="1">
        <v>5963</v>
      </c>
      <c r="K231" s="1">
        <v>6561</v>
      </c>
      <c r="L231" s="1">
        <v>3599</v>
      </c>
      <c r="M231" s="1">
        <v>6117</v>
      </c>
      <c r="N231" s="1">
        <v>6199.5</v>
      </c>
      <c r="O231" s="1">
        <v>6916</v>
      </c>
      <c r="P231">
        <f>ROUNDUP(VLOOKUP(A231,A:O,VLOOKUP('Local Authority Analysis'!$E$4,'Local Authority Analysis'!$M$5:$N$12,2,FALSE)+7,FALSE)/6976,2)</f>
        <v>1</v>
      </c>
      <c r="Q231">
        <f>ROUNDUP(VLOOKUP(A231,A:O,VLOOKUP('SPC Analysis'!$E$4,'SPC Analysis'!$M$5:$N$12,2,FALSE)+7,FALSE)/6976,2)</f>
        <v>1</v>
      </c>
      <c r="R231">
        <f>ROUNDUP(VLOOKUP(A231,A:O,VLOOKUP('MMW Analysis'!$E$4,'MMW Analysis'!$L$5:$M$12,2,FALSE)+7,FALSE)/6976,2)</f>
        <v>1</v>
      </c>
    </row>
    <row r="232" spans="1:18">
      <c r="A232" t="s">
        <v>239</v>
      </c>
      <c r="B232" t="s">
        <v>7266</v>
      </c>
      <c r="C232" t="s">
        <v>6986</v>
      </c>
      <c r="D232" t="s">
        <v>14328</v>
      </c>
      <c r="E232" t="s">
        <v>14620</v>
      </c>
      <c r="F232" t="s">
        <v>14181</v>
      </c>
      <c r="G232" t="s">
        <v>13857</v>
      </c>
      <c r="H232" s="1">
        <v>6034.5</v>
      </c>
      <c r="I232" s="1">
        <v>6331</v>
      </c>
      <c r="J232" s="1">
        <v>6507</v>
      </c>
      <c r="K232" s="1">
        <v>6702</v>
      </c>
      <c r="L232" s="1">
        <v>1255</v>
      </c>
      <c r="M232" s="1">
        <v>6616</v>
      </c>
      <c r="N232" s="1">
        <v>6949</v>
      </c>
      <c r="O232" s="1">
        <v>6271</v>
      </c>
      <c r="P232">
        <f>ROUNDUP(VLOOKUP(A232,A:O,VLOOKUP('Local Authority Analysis'!$E$4,'Local Authority Analysis'!$M$5:$N$12,2,FALSE)+7,FALSE)/6976,2)</f>
        <v>0.9</v>
      </c>
      <c r="Q232">
        <f>ROUNDUP(VLOOKUP(A232,A:O,VLOOKUP('SPC Analysis'!$E$4,'SPC Analysis'!$M$5:$N$12,2,FALSE)+7,FALSE)/6976,2)</f>
        <v>0.9</v>
      </c>
      <c r="R232">
        <f>ROUNDUP(VLOOKUP(A232,A:O,VLOOKUP('MMW Analysis'!$E$4,'MMW Analysis'!$L$5:$M$12,2,FALSE)+7,FALSE)/6976,2)</f>
        <v>0.9</v>
      </c>
    </row>
    <row r="233" spans="1:18">
      <c r="A233" t="s">
        <v>240</v>
      </c>
      <c r="B233" t="s">
        <v>7267</v>
      </c>
      <c r="C233" t="s">
        <v>6986</v>
      </c>
      <c r="D233" t="s">
        <v>14328</v>
      </c>
      <c r="E233" t="s">
        <v>14620</v>
      </c>
      <c r="F233" t="s">
        <v>14181</v>
      </c>
      <c r="G233" t="s">
        <v>13857</v>
      </c>
      <c r="H233" s="1">
        <v>6578</v>
      </c>
      <c r="I233" s="1">
        <v>5655</v>
      </c>
      <c r="J233" s="1">
        <v>6137</v>
      </c>
      <c r="K233" s="1">
        <v>6043</v>
      </c>
      <c r="L233" s="1">
        <v>1674</v>
      </c>
      <c r="M233" s="1">
        <v>5098</v>
      </c>
      <c r="N233" s="1">
        <v>5520</v>
      </c>
      <c r="O233" s="1">
        <v>6131</v>
      </c>
      <c r="P233">
        <f>ROUNDUP(VLOOKUP(A233,A:O,VLOOKUP('Local Authority Analysis'!$E$4,'Local Authority Analysis'!$M$5:$N$12,2,FALSE)+7,FALSE)/6976,2)</f>
        <v>0.88</v>
      </c>
      <c r="Q233">
        <f>ROUNDUP(VLOOKUP(A233,A:O,VLOOKUP('SPC Analysis'!$E$4,'SPC Analysis'!$M$5:$N$12,2,FALSE)+7,FALSE)/6976,2)</f>
        <v>0.88</v>
      </c>
      <c r="R233">
        <f>ROUNDUP(VLOOKUP(A233,A:O,VLOOKUP('MMW Analysis'!$E$4,'MMW Analysis'!$L$5:$M$12,2,FALSE)+7,FALSE)/6976,2)</f>
        <v>0.88</v>
      </c>
    </row>
    <row r="234" spans="1:18">
      <c r="A234" t="s">
        <v>241</v>
      </c>
      <c r="B234" t="s">
        <v>7268</v>
      </c>
      <c r="C234" t="s">
        <v>6986</v>
      </c>
      <c r="D234" t="s">
        <v>14336</v>
      </c>
      <c r="E234" t="s">
        <v>14628</v>
      </c>
      <c r="F234" t="s">
        <v>14181</v>
      </c>
      <c r="G234" t="s">
        <v>13857</v>
      </c>
      <c r="H234" s="1">
        <v>4619</v>
      </c>
      <c r="I234" s="1">
        <v>4170.5</v>
      </c>
      <c r="J234" s="1">
        <v>1815</v>
      </c>
      <c r="K234" s="1">
        <v>3986</v>
      </c>
      <c r="L234" s="1">
        <v>4386</v>
      </c>
      <c r="M234" s="1">
        <v>1495</v>
      </c>
      <c r="N234" s="1">
        <v>2665</v>
      </c>
      <c r="O234" s="1">
        <v>3883</v>
      </c>
      <c r="P234">
        <f>ROUNDUP(VLOOKUP(A234,A:O,VLOOKUP('Local Authority Analysis'!$E$4,'Local Authority Analysis'!$M$5:$N$12,2,FALSE)+7,FALSE)/6976,2)</f>
        <v>0.56000000000000005</v>
      </c>
      <c r="Q234">
        <f>ROUNDUP(VLOOKUP(A234,A:O,VLOOKUP('SPC Analysis'!$E$4,'SPC Analysis'!$M$5:$N$12,2,FALSE)+7,FALSE)/6976,2)</f>
        <v>0.56000000000000005</v>
      </c>
      <c r="R234">
        <f>ROUNDUP(VLOOKUP(A234,A:O,VLOOKUP('MMW Analysis'!$E$4,'MMW Analysis'!$L$5:$M$12,2,FALSE)+7,FALSE)/6976,2)</f>
        <v>0.56000000000000005</v>
      </c>
    </row>
    <row r="235" spans="1:18">
      <c r="A235" t="s">
        <v>242</v>
      </c>
      <c r="B235" t="s">
        <v>7269</v>
      </c>
      <c r="C235" t="s">
        <v>6986</v>
      </c>
      <c r="D235" t="s">
        <v>14336</v>
      </c>
      <c r="E235" t="s">
        <v>14628</v>
      </c>
      <c r="F235" t="s">
        <v>14181</v>
      </c>
      <c r="G235" t="s">
        <v>13857</v>
      </c>
      <c r="H235" s="1">
        <v>6001</v>
      </c>
      <c r="I235" s="1">
        <v>5568</v>
      </c>
      <c r="J235" s="1">
        <v>4120</v>
      </c>
      <c r="K235" s="1">
        <v>5247</v>
      </c>
      <c r="L235" s="1">
        <v>4789</v>
      </c>
      <c r="M235" s="1">
        <v>3938</v>
      </c>
      <c r="N235" s="1">
        <v>1528</v>
      </c>
      <c r="O235" s="1">
        <v>5818</v>
      </c>
      <c r="P235">
        <f>ROUNDUP(VLOOKUP(A235,A:O,VLOOKUP('Local Authority Analysis'!$E$4,'Local Authority Analysis'!$M$5:$N$12,2,FALSE)+7,FALSE)/6976,2)</f>
        <v>0.84</v>
      </c>
      <c r="Q235">
        <f>ROUNDUP(VLOOKUP(A235,A:O,VLOOKUP('SPC Analysis'!$E$4,'SPC Analysis'!$M$5:$N$12,2,FALSE)+7,FALSE)/6976,2)</f>
        <v>0.84</v>
      </c>
      <c r="R235">
        <f>ROUNDUP(VLOOKUP(A235,A:O,VLOOKUP('MMW Analysis'!$E$4,'MMW Analysis'!$L$5:$M$12,2,FALSE)+7,FALSE)/6976,2)</f>
        <v>0.84</v>
      </c>
    </row>
    <row r="236" spans="1:18">
      <c r="A236" t="s">
        <v>243</v>
      </c>
      <c r="B236" t="s">
        <v>7270</v>
      </c>
      <c r="C236" t="s">
        <v>6986</v>
      </c>
      <c r="D236" t="s">
        <v>14336</v>
      </c>
      <c r="E236" t="s">
        <v>14628</v>
      </c>
      <c r="F236" t="s">
        <v>14181</v>
      </c>
      <c r="G236" t="s">
        <v>13857</v>
      </c>
      <c r="H236" s="1">
        <v>3870</v>
      </c>
      <c r="I236" s="1">
        <v>3196</v>
      </c>
      <c r="J236" s="1">
        <v>2417</v>
      </c>
      <c r="K236" s="1">
        <v>3398</v>
      </c>
      <c r="L236" s="1">
        <v>5274</v>
      </c>
      <c r="M236" s="1">
        <v>3230</v>
      </c>
      <c r="N236" s="1">
        <v>1998</v>
      </c>
      <c r="O236" s="1">
        <v>3610</v>
      </c>
      <c r="P236">
        <f>ROUNDUP(VLOOKUP(A236,A:O,VLOOKUP('Local Authority Analysis'!$E$4,'Local Authority Analysis'!$M$5:$N$12,2,FALSE)+7,FALSE)/6976,2)</f>
        <v>0.52</v>
      </c>
      <c r="Q236">
        <f>ROUNDUP(VLOOKUP(A236,A:O,VLOOKUP('SPC Analysis'!$E$4,'SPC Analysis'!$M$5:$N$12,2,FALSE)+7,FALSE)/6976,2)</f>
        <v>0.52</v>
      </c>
      <c r="R236">
        <f>ROUNDUP(VLOOKUP(A236,A:O,VLOOKUP('MMW Analysis'!$E$4,'MMW Analysis'!$L$5:$M$12,2,FALSE)+7,FALSE)/6976,2)</f>
        <v>0.52</v>
      </c>
    </row>
    <row r="237" spans="1:18">
      <c r="A237" t="s">
        <v>244</v>
      </c>
      <c r="B237" t="s">
        <v>7271</v>
      </c>
      <c r="C237" t="s">
        <v>6986</v>
      </c>
      <c r="D237" t="s">
        <v>14336</v>
      </c>
      <c r="E237" t="s">
        <v>14628</v>
      </c>
      <c r="F237" t="s">
        <v>14181</v>
      </c>
      <c r="G237" t="s">
        <v>13857</v>
      </c>
      <c r="H237" s="1">
        <v>2753</v>
      </c>
      <c r="I237" s="1">
        <v>2451</v>
      </c>
      <c r="J237" s="1">
        <v>2295</v>
      </c>
      <c r="K237" s="1">
        <v>2399</v>
      </c>
      <c r="L237" s="1">
        <v>4194</v>
      </c>
      <c r="M237" s="1">
        <v>4119</v>
      </c>
      <c r="N237" s="1">
        <v>3533</v>
      </c>
      <c r="O237" s="1">
        <v>2713</v>
      </c>
      <c r="P237">
        <f>ROUNDUP(VLOOKUP(A237,A:O,VLOOKUP('Local Authority Analysis'!$E$4,'Local Authority Analysis'!$M$5:$N$12,2,FALSE)+7,FALSE)/6976,2)</f>
        <v>0.39</v>
      </c>
      <c r="Q237">
        <f>ROUNDUP(VLOOKUP(A237,A:O,VLOOKUP('SPC Analysis'!$E$4,'SPC Analysis'!$M$5:$N$12,2,FALSE)+7,FALSE)/6976,2)</f>
        <v>0.39</v>
      </c>
      <c r="R237">
        <f>ROUNDUP(VLOOKUP(A237,A:O,VLOOKUP('MMW Analysis'!$E$4,'MMW Analysis'!$L$5:$M$12,2,FALSE)+7,FALSE)/6976,2)</f>
        <v>0.39</v>
      </c>
    </row>
    <row r="238" spans="1:18">
      <c r="A238" t="s">
        <v>245</v>
      </c>
      <c r="B238" t="s">
        <v>7272</v>
      </c>
      <c r="C238" t="s">
        <v>6986</v>
      </c>
      <c r="D238" t="s">
        <v>14336</v>
      </c>
      <c r="E238" t="s">
        <v>14628</v>
      </c>
      <c r="F238" t="s">
        <v>14181</v>
      </c>
      <c r="G238" t="s">
        <v>13857</v>
      </c>
      <c r="H238" s="1">
        <v>2566</v>
      </c>
      <c r="I238" s="1">
        <v>2202</v>
      </c>
      <c r="J238" s="1">
        <v>2747</v>
      </c>
      <c r="K238" s="1">
        <v>2985</v>
      </c>
      <c r="L238" s="1">
        <v>3347</v>
      </c>
      <c r="M238" s="1">
        <v>2375</v>
      </c>
      <c r="N238" s="1">
        <v>4493</v>
      </c>
      <c r="O238" s="1">
        <v>2588</v>
      </c>
      <c r="P238">
        <f>ROUNDUP(VLOOKUP(A238,A:O,VLOOKUP('Local Authority Analysis'!$E$4,'Local Authority Analysis'!$M$5:$N$12,2,FALSE)+7,FALSE)/6976,2)</f>
        <v>0.38</v>
      </c>
      <c r="Q238">
        <f>ROUNDUP(VLOOKUP(A238,A:O,VLOOKUP('SPC Analysis'!$E$4,'SPC Analysis'!$M$5:$N$12,2,FALSE)+7,FALSE)/6976,2)</f>
        <v>0.38</v>
      </c>
      <c r="R238">
        <f>ROUNDUP(VLOOKUP(A238,A:O,VLOOKUP('MMW Analysis'!$E$4,'MMW Analysis'!$L$5:$M$12,2,FALSE)+7,FALSE)/6976,2)</f>
        <v>0.38</v>
      </c>
    </row>
    <row r="239" spans="1:18">
      <c r="A239" t="s">
        <v>246</v>
      </c>
      <c r="B239" t="s">
        <v>7273</v>
      </c>
      <c r="C239" t="s">
        <v>6986</v>
      </c>
      <c r="D239" t="s">
        <v>14336</v>
      </c>
      <c r="E239" t="s">
        <v>14628</v>
      </c>
      <c r="F239" t="s">
        <v>14181</v>
      </c>
      <c r="G239" t="s">
        <v>13857</v>
      </c>
      <c r="H239" s="1">
        <v>5868.5</v>
      </c>
      <c r="I239" s="1">
        <v>4519</v>
      </c>
      <c r="J239" s="1">
        <v>2854</v>
      </c>
      <c r="K239" s="1">
        <v>4250</v>
      </c>
      <c r="L239" s="1">
        <v>1954</v>
      </c>
      <c r="M239" s="1">
        <v>3699</v>
      </c>
      <c r="N239" s="1">
        <v>4320</v>
      </c>
      <c r="O239" s="1">
        <v>4656</v>
      </c>
      <c r="P239">
        <f>ROUNDUP(VLOOKUP(A239,A:O,VLOOKUP('Local Authority Analysis'!$E$4,'Local Authority Analysis'!$M$5:$N$12,2,FALSE)+7,FALSE)/6976,2)</f>
        <v>0.67</v>
      </c>
      <c r="Q239">
        <f>ROUNDUP(VLOOKUP(A239,A:O,VLOOKUP('SPC Analysis'!$E$4,'SPC Analysis'!$M$5:$N$12,2,FALSE)+7,FALSE)/6976,2)</f>
        <v>0.67</v>
      </c>
      <c r="R239">
        <f>ROUNDUP(VLOOKUP(A239,A:O,VLOOKUP('MMW Analysis'!$E$4,'MMW Analysis'!$L$5:$M$12,2,FALSE)+7,FALSE)/6976,2)</f>
        <v>0.67</v>
      </c>
    </row>
    <row r="240" spans="1:18">
      <c r="A240" t="s">
        <v>247</v>
      </c>
      <c r="B240" t="s">
        <v>7274</v>
      </c>
      <c r="C240" t="s">
        <v>6986</v>
      </c>
      <c r="D240" t="s">
        <v>14336</v>
      </c>
      <c r="E240" t="s">
        <v>14628</v>
      </c>
      <c r="F240" t="s">
        <v>14181</v>
      </c>
      <c r="G240" t="s">
        <v>13857</v>
      </c>
      <c r="H240" s="1">
        <v>4757</v>
      </c>
      <c r="I240" s="1">
        <v>4055</v>
      </c>
      <c r="J240" s="1">
        <v>2655</v>
      </c>
      <c r="K240" s="1">
        <v>3599</v>
      </c>
      <c r="L240" s="1">
        <v>3999</v>
      </c>
      <c r="M240" s="1">
        <v>2506</v>
      </c>
      <c r="N240" s="1">
        <v>1859</v>
      </c>
      <c r="O240" s="1">
        <v>4119</v>
      </c>
      <c r="P240">
        <f>ROUNDUP(VLOOKUP(A240,A:O,VLOOKUP('Local Authority Analysis'!$E$4,'Local Authority Analysis'!$M$5:$N$12,2,FALSE)+7,FALSE)/6976,2)</f>
        <v>0.6</v>
      </c>
      <c r="Q240">
        <f>ROUNDUP(VLOOKUP(A240,A:O,VLOOKUP('SPC Analysis'!$E$4,'SPC Analysis'!$M$5:$N$12,2,FALSE)+7,FALSE)/6976,2)</f>
        <v>0.6</v>
      </c>
      <c r="R240">
        <f>ROUNDUP(VLOOKUP(A240,A:O,VLOOKUP('MMW Analysis'!$E$4,'MMW Analysis'!$L$5:$M$12,2,FALSE)+7,FALSE)/6976,2)</f>
        <v>0.6</v>
      </c>
    </row>
    <row r="241" spans="1:18">
      <c r="A241" t="s">
        <v>248</v>
      </c>
      <c r="B241" t="s">
        <v>7275</v>
      </c>
      <c r="C241" t="s">
        <v>6986</v>
      </c>
      <c r="D241" t="s">
        <v>14336</v>
      </c>
      <c r="E241" t="s">
        <v>14628</v>
      </c>
      <c r="F241" t="s">
        <v>14181</v>
      </c>
      <c r="G241" t="s">
        <v>13857</v>
      </c>
      <c r="H241" s="1">
        <v>2196</v>
      </c>
      <c r="I241" s="1">
        <v>3413</v>
      </c>
      <c r="J241" s="1">
        <v>1700</v>
      </c>
      <c r="K241" s="1">
        <v>2216</v>
      </c>
      <c r="L241" s="1">
        <v>6222</v>
      </c>
      <c r="M241" s="1">
        <v>1214</v>
      </c>
      <c r="N241" s="1">
        <v>2677</v>
      </c>
      <c r="O241" s="1">
        <v>2532</v>
      </c>
      <c r="P241">
        <f>ROUNDUP(VLOOKUP(A241,A:O,VLOOKUP('Local Authority Analysis'!$E$4,'Local Authority Analysis'!$M$5:$N$12,2,FALSE)+7,FALSE)/6976,2)</f>
        <v>0.37</v>
      </c>
      <c r="Q241">
        <f>ROUNDUP(VLOOKUP(A241,A:O,VLOOKUP('SPC Analysis'!$E$4,'SPC Analysis'!$M$5:$N$12,2,FALSE)+7,FALSE)/6976,2)</f>
        <v>0.37</v>
      </c>
      <c r="R241">
        <f>ROUNDUP(VLOOKUP(A241,A:O,VLOOKUP('MMW Analysis'!$E$4,'MMW Analysis'!$L$5:$M$12,2,FALSE)+7,FALSE)/6976,2)</f>
        <v>0.37</v>
      </c>
    </row>
    <row r="242" spans="1:18">
      <c r="A242" t="s">
        <v>249</v>
      </c>
      <c r="B242" t="s">
        <v>7276</v>
      </c>
      <c r="C242" t="s">
        <v>6986</v>
      </c>
      <c r="D242" t="s">
        <v>14336</v>
      </c>
      <c r="E242" t="s">
        <v>14628</v>
      </c>
      <c r="F242" t="s">
        <v>14181</v>
      </c>
      <c r="G242" t="s">
        <v>13857</v>
      </c>
      <c r="H242" s="1">
        <v>2258</v>
      </c>
      <c r="I242" s="1">
        <v>2817</v>
      </c>
      <c r="J242" s="1">
        <v>3293</v>
      </c>
      <c r="K242" s="1">
        <v>2662</v>
      </c>
      <c r="L242" s="1">
        <v>5437</v>
      </c>
      <c r="M242" s="1">
        <v>1892</v>
      </c>
      <c r="N242" s="1">
        <v>1602</v>
      </c>
      <c r="O242" s="1">
        <v>2783</v>
      </c>
      <c r="P242">
        <f>ROUNDUP(VLOOKUP(A242,A:O,VLOOKUP('Local Authority Analysis'!$E$4,'Local Authority Analysis'!$M$5:$N$12,2,FALSE)+7,FALSE)/6976,2)</f>
        <v>0.4</v>
      </c>
      <c r="Q242">
        <f>ROUNDUP(VLOOKUP(A242,A:O,VLOOKUP('SPC Analysis'!$E$4,'SPC Analysis'!$M$5:$N$12,2,FALSE)+7,FALSE)/6976,2)</f>
        <v>0.4</v>
      </c>
      <c r="R242">
        <f>ROUNDUP(VLOOKUP(A242,A:O,VLOOKUP('MMW Analysis'!$E$4,'MMW Analysis'!$L$5:$M$12,2,FALSE)+7,FALSE)/6976,2)</f>
        <v>0.4</v>
      </c>
    </row>
    <row r="243" spans="1:18">
      <c r="A243" t="s">
        <v>250</v>
      </c>
      <c r="B243" t="s">
        <v>7277</v>
      </c>
      <c r="C243" t="s">
        <v>6986</v>
      </c>
      <c r="D243" t="s">
        <v>14336</v>
      </c>
      <c r="E243" t="s">
        <v>14628</v>
      </c>
      <c r="F243" t="s">
        <v>14181</v>
      </c>
      <c r="G243" t="s">
        <v>13857</v>
      </c>
      <c r="H243" s="1">
        <v>5032</v>
      </c>
      <c r="I243" s="1">
        <v>5258</v>
      </c>
      <c r="J243" s="1">
        <v>4671</v>
      </c>
      <c r="K243" s="1">
        <v>5561</v>
      </c>
      <c r="L243" s="1">
        <v>3112</v>
      </c>
      <c r="M243" s="1">
        <v>4961</v>
      </c>
      <c r="N243" s="1">
        <v>6401</v>
      </c>
      <c r="O243" s="1">
        <v>5562</v>
      </c>
      <c r="P243">
        <f>ROUNDUP(VLOOKUP(A243,A:O,VLOOKUP('Local Authority Analysis'!$E$4,'Local Authority Analysis'!$M$5:$N$12,2,FALSE)+7,FALSE)/6976,2)</f>
        <v>0.8</v>
      </c>
      <c r="Q243">
        <f>ROUNDUP(VLOOKUP(A243,A:O,VLOOKUP('SPC Analysis'!$E$4,'SPC Analysis'!$M$5:$N$12,2,FALSE)+7,FALSE)/6976,2)</f>
        <v>0.8</v>
      </c>
      <c r="R243">
        <f>ROUNDUP(VLOOKUP(A243,A:O,VLOOKUP('MMW Analysis'!$E$4,'MMW Analysis'!$L$5:$M$12,2,FALSE)+7,FALSE)/6976,2)</f>
        <v>0.8</v>
      </c>
    </row>
    <row r="244" spans="1:18">
      <c r="A244" t="s">
        <v>251</v>
      </c>
      <c r="B244" t="s">
        <v>7278</v>
      </c>
      <c r="C244" t="s">
        <v>6986</v>
      </c>
      <c r="D244" t="s">
        <v>14336</v>
      </c>
      <c r="E244" t="s">
        <v>14628</v>
      </c>
      <c r="F244" t="s">
        <v>14181</v>
      </c>
      <c r="G244" t="s">
        <v>13857</v>
      </c>
      <c r="H244" s="1">
        <v>5978</v>
      </c>
      <c r="I244" s="1">
        <v>6015</v>
      </c>
      <c r="J244" s="1">
        <v>5227</v>
      </c>
      <c r="K244" s="1">
        <v>6421</v>
      </c>
      <c r="L244" s="1">
        <v>1987</v>
      </c>
      <c r="M244" s="1">
        <v>3864</v>
      </c>
      <c r="N244" s="1">
        <v>4175</v>
      </c>
      <c r="O244" s="1">
        <v>5960</v>
      </c>
      <c r="P244">
        <f>ROUNDUP(VLOOKUP(A244,A:O,VLOOKUP('Local Authority Analysis'!$E$4,'Local Authority Analysis'!$M$5:$N$12,2,FALSE)+7,FALSE)/6976,2)</f>
        <v>0.86</v>
      </c>
      <c r="Q244">
        <f>ROUNDUP(VLOOKUP(A244,A:O,VLOOKUP('SPC Analysis'!$E$4,'SPC Analysis'!$M$5:$N$12,2,FALSE)+7,FALSE)/6976,2)</f>
        <v>0.86</v>
      </c>
      <c r="R244">
        <f>ROUNDUP(VLOOKUP(A244,A:O,VLOOKUP('MMW Analysis'!$E$4,'MMW Analysis'!$L$5:$M$12,2,FALSE)+7,FALSE)/6976,2)</f>
        <v>0.86</v>
      </c>
    </row>
    <row r="245" spans="1:18">
      <c r="A245" t="s">
        <v>252</v>
      </c>
      <c r="B245" t="s">
        <v>7279</v>
      </c>
      <c r="C245" t="s">
        <v>6986</v>
      </c>
      <c r="D245" t="s">
        <v>14336</v>
      </c>
      <c r="E245" t="s">
        <v>14628</v>
      </c>
      <c r="F245" t="s">
        <v>14181</v>
      </c>
      <c r="G245" t="s">
        <v>13857</v>
      </c>
      <c r="H245" s="1">
        <v>3411</v>
      </c>
      <c r="I245" s="1">
        <v>3070</v>
      </c>
      <c r="J245" s="1">
        <v>3198</v>
      </c>
      <c r="K245" s="1">
        <v>2757</v>
      </c>
      <c r="L245" s="1">
        <v>6209</v>
      </c>
      <c r="M245" s="1">
        <v>4408</v>
      </c>
      <c r="N245" s="1">
        <v>4774</v>
      </c>
      <c r="O245" s="1">
        <v>3656</v>
      </c>
      <c r="P245">
        <f>ROUNDUP(VLOOKUP(A245,A:O,VLOOKUP('Local Authority Analysis'!$E$4,'Local Authority Analysis'!$M$5:$N$12,2,FALSE)+7,FALSE)/6976,2)</f>
        <v>0.53</v>
      </c>
      <c r="Q245">
        <f>ROUNDUP(VLOOKUP(A245,A:O,VLOOKUP('SPC Analysis'!$E$4,'SPC Analysis'!$M$5:$N$12,2,FALSE)+7,FALSE)/6976,2)</f>
        <v>0.53</v>
      </c>
      <c r="R245">
        <f>ROUNDUP(VLOOKUP(A245,A:O,VLOOKUP('MMW Analysis'!$E$4,'MMW Analysis'!$L$5:$M$12,2,FALSE)+7,FALSE)/6976,2)</f>
        <v>0.53</v>
      </c>
    </row>
    <row r="246" spans="1:18">
      <c r="A246" t="s">
        <v>253</v>
      </c>
      <c r="B246" t="s">
        <v>7280</v>
      </c>
      <c r="C246" t="s">
        <v>6986</v>
      </c>
      <c r="D246" t="s">
        <v>14336</v>
      </c>
      <c r="E246" t="s">
        <v>14628</v>
      </c>
      <c r="F246" t="s">
        <v>14181</v>
      </c>
      <c r="G246" t="s">
        <v>13857</v>
      </c>
      <c r="H246" s="1">
        <v>3236</v>
      </c>
      <c r="I246" s="1">
        <v>3595</v>
      </c>
      <c r="J246" s="1">
        <v>3512</v>
      </c>
      <c r="K246" s="1">
        <v>2765</v>
      </c>
      <c r="L246" s="1">
        <v>4064</v>
      </c>
      <c r="M246" s="1">
        <v>2223</v>
      </c>
      <c r="N246" s="1">
        <v>3707.5</v>
      </c>
      <c r="O246" s="1">
        <v>3494</v>
      </c>
      <c r="P246">
        <f>ROUNDUP(VLOOKUP(A246,A:O,VLOOKUP('Local Authority Analysis'!$E$4,'Local Authority Analysis'!$M$5:$N$12,2,FALSE)+7,FALSE)/6976,2)</f>
        <v>0.51</v>
      </c>
      <c r="Q246">
        <f>ROUNDUP(VLOOKUP(A246,A:O,VLOOKUP('SPC Analysis'!$E$4,'SPC Analysis'!$M$5:$N$12,2,FALSE)+7,FALSE)/6976,2)</f>
        <v>0.51</v>
      </c>
      <c r="R246">
        <f>ROUNDUP(VLOOKUP(A246,A:O,VLOOKUP('MMW Analysis'!$E$4,'MMW Analysis'!$L$5:$M$12,2,FALSE)+7,FALSE)/6976,2)</f>
        <v>0.51</v>
      </c>
    </row>
    <row r="247" spans="1:18">
      <c r="A247" t="s">
        <v>254</v>
      </c>
      <c r="B247" t="s">
        <v>7281</v>
      </c>
      <c r="C247" t="s">
        <v>6986</v>
      </c>
      <c r="D247" t="s">
        <v>14336</v>
      </c>
      <c r="E247" t="s">
        <v>14628</v>
      </c>
      <c r="F247" t="s">
        <v>14181</v>
      </c>
      <c r="G247" t="s">
        <v>13857</v>
      </c>
      <c r="H247" s="1">
        <v>3176</v>
      </c>
      <c r="I247" s="1">
        <v>3987.5</v>
      </c>
      <c r="J247" s="1">
        <v>4252</v>
      </c>
      <c r="K247" s="1">
        <v>2895</v>
      </c>
      <c r="L247" s="1">
        <v>3696</v>
      </c>
      <c r="M247" s="1">
        <v>5407</v>
      </c>
      <c r="N247" s="1">
        <v>3308</v>
      </c>
      <c r="O247" s="1">
        <v>3927</v>
      </c>
      <c r="P247">
        <f>ROUNDUP(VLOOKUP(A247,A:O,VLOOKUP('Local Authority Analysis'!$E$4,'Local Authority Analysis'!$M$5:$N$12,2,FALSE)+7,FALSE)/6976,2)</f>
        <v>0.57000000000000006</v>
      </c>
      <c r="Q247">
        <f>ROUNDUP(VLOOKUP(A247,A:O,VLOOKUP('SPC Analysis'!$E$4,'SPC Analysis'!$M$5:$N$12,2,FALSE)+7,FALSE)/6976,2)</f>
        <v>0.57000000000000006</v>
      </c>
      <c r="R247">
        <f>ROUNDUP(VLOOKUP(A247,A:O,VLOOKUP('MMW Analysis'!$E$4,'MMW Analysis'!$L$5:$M$12,2,FALSE)+7,FALSE)/6976,2)</f>
        <v>0.57000000000000006</v>
      </c>
    </row>
    <row r="248" spans="1:18">
      <c r="A248" t="s">
        <v>255</v>
      </c>
      <c r="B248" t="s">
        <v>7282</v>
      </c>
      <c r="C248" t="s">
        <v>6986</v>
      </c>
      <c r="D248" t="s">
        <v>14336</v>
      </c>
      <c r="E248" t="s">
        <v>14628</v>
      </c>
      <c r="F248" t="s">
        <v>14181</v>
      </c>
      <c r="G248" t="s">
        <v>13857</v>
      </c>
      <c r="H248" s="1">
        <v>3391</v>
      </c>
      <c r="I248" s="1">
        <v>3451</v>
      </c>
      <c r="J248" s="1">
        <v>2842</v>
      </c>
      <c r="K248" s="1">
        <v>3806</v>
      </c>
      <c r="L248" s="1">
        <v>4676</v>
      </c>
      <c r="M248" s="1">
        <v>4861</v>
      </c>
      <c r="N248" s="1">
        <v>3811</v>
      </c>
      <c r="O248" s="1">
        <v>3827</v>
      </c>
      <c r="P248">
        <f>ROUNDUP(VLOOKUP(A248,A:O,VLOOKUP('Local Authority Analysis'!$E$4,'Local Authority Analysis'!$M$5:$N$12,2,FALSE)+7,FALSE)/6976,2)</f>
        <v>0.55000000000000004</v>
      </c>
      <c r="Q248">
        <f>ROUNDUP(VLOOKUP(A248,A:O,VLOOKUP('SPC Analysis'!$E$4,'SPC Analysis'!$M$5:$N$12,2,FALSE)+7,FALSE)/6976,2)</f>
        <v>0.55000000000000004</v>
      </c>
      <c r="R248">
        <f>ROUNDUP(VLOOKUP(A248,A:O,VLOOKUP('MMW Analysis'!$E$4,'MMW Analysis'!$L$5:$M$12,2,FALSE)+7,FALSE)/6976,2)</f>
        <v>0.55000000000000004</v>
      </c>
    </row>
    <row r="249" spans="1:18">
      <c r="A249" t="s">
        <v>256</v>
      </c>
      <c r="B249" t="s">
        <v>7283</v>
      </c>
      <c r="C249" t="s">
        <v>6986</v>
      </c>
      <c r="D249" t="s">
        <v>14336</v>
      </c>
      <c r="E249" t="s">
        <v>14628</v>
      </c>
      <c r="F249" t="s">
        <v>14181</v>
      </c>
      <c r="G249" t="s">
        <v>13857</v>
      </c>
      <c r="H249" s="1">
        <v>5327</v>
      </c>
      <c r="I249" s="1">
        <v>5249</v>
      </c>
      <c r="J249" s="1">
        <v>5189</v>
      </c>
      <c r="K249" s="1">
        <v>4915</v>
      </c>
      <c r="L249" s="1">
        <v>3901</v>
      </c>
      <c r="M249" s="1">
        <v>5250</v>
      </c>
      <c r="N249" s="1">
        <v>5910</v>
      </c>
      <c r="O249" s="1">
        <v>5797</v>
      </c>
      <c r="P249">
        <f>ROUNDUP(VLOOKUP(A249,A:O,VLOOKUP('Local Authority Analysis'!$E$4,'Local Authority Analysis'!$M$5:$N$12,2,FALSE)+7,FALSE)/6976,2)</f>
        <v>0.84</v>
      </c>
      <c r="Q249">
        <f>ROUNDUP(VLOOKUP(A249,A:O,VLOOKUP('SPC Analysis'!$E$4,'SPC Analysis'!$M$5:$N$12,2,FALSE)+7,FALSE)/6976,2)</f>
        <v>0.84</v>
      </c>
      <c r="R249">
        <f>ROUNDUP(VLOOKUP(A249,A:O,VLOOKUP('MMW Analysis'!$E$4,'MMW Analysis'!$L$5:$M$12,2,FALSE)+7,FALSE)/6976,2)</f>
        <v>0.84</v>
      </c>
    </row>
    <row r="250" spans="1:18">
      <c r="A250" t="s">
        <v>257</v>
      </c>
      <c r="B250" t="s">
        <v>7284</v>
      </c>
      <c r="C250" t="s">
        <v>6986</v>
      </c>
      <c r="D250" t="s">
        <v>14336</v>
      </c>
      <c r="E250" t="s">
        <v>14628</v>
      </c>
      <c r="F250" t="s">
        <v>14181</v>
      </c>
      <c r="G250" t="s">
        <v>13857</v>
      </c>
      <c r="H250" s="1">
        <v>5832.5</v>
      </c>
      <c r="I250" s="1">
        <v>5626</v>
      </c>
      <c r="J250" s="1">
        <v>4872</v>
      </c>
      <c r="K250" s="1">
        <v>5949</v>
      </c>
      <c r="L250" s="1">
        <v>2101</v>
      </c>
      <c r="M250" s="1">
        <v>3513</v>
      </c>
      <c r="N250" s="1">
        <v>6104</v>
      </c>
      <c r="O250" s="1">
        <v>5715</v>
      </c>
      <c r="P250">
        <f>ROUNDUP(VLOOKUP(A250,A:O,VLOOKUP('Local Authority Analysis'!$E$4,'Local Authority Analysis'!$M$5:$N$12,2,FALSE)+7,FALSE)/6976,2)</f>
        <v>0.82000000000000006</v>
      </c>
      <c r="Q250">
        <f>ROUNDUP(VLOOKUP(A250,A:O,VLOOKUP('SPC Analysis'!$E$4,'SPC Analysis'!$M$5:$N$12,2,FALSE)+7,FALSE)/6976,2)</f>
        <v>0.82000000000000006</v>
      </c>
      <c r="R250">
        <f>ROUNDUP(VLOOKUP(A250,A:O,VLOOKUP('MMW Analysis'!$E$4,'MMW Analysis'!$L$5:$M$12,2,FALSE)+7,FALSE)/6976,2)</f>
        <v>0.82000000000000006</v>
      </c>
    </row>
    <row r="251" spans="1:18">
      <c r="A251" t="s">
        <v>258</v>
      </c>
      <c r="B251" t="s">
        <v>7285</v>
      </c>
      <c r="C251" t="s">
        <v>6986</v>
      </c>
      <c r="D251" t="s">
        <v>14336</v>
      </c>
      <c r="E251" t="s">
        <v>14628</v>
      </c>
      <c r="F251" t="s">
        <v>14181</v>
      </c>
      <c r="G251" t="s">
        <v>13857</v>
      </c>
      <c r="H251" s="1">
        <v>4774</v>
      </c>
      <c r="I251" s="1">
        <v>5991</v>
      </c>
      <c r="J251" s="1">
        <v>4487</v>
      </c>
      <c r="K251" s="1">
        <v>5838</v>
      </c>
      <c r="L251" s="1">
        <v>801</v>
      </c>
      <c r="M251" s="1">
        <v>1118</v>
      </c>
      <c r="N251" s="1">
        <v>3866</v>
      </c>
      <c r="O251" s="1">
        <v>4605</v>
      </c>
      <c r="P251">
        <f>ROUNDUP(VLOOKUP(A251,A:O,VLOOKUP('Local Authority Analysis'!$E$4,'Local Authority Analysis'!$M$5:$N$12,2,FALSE)+7,FALSE)/6976,2)</f>
        <v>0.67</v>
      </c>
      <c r="Q251">
        <f>ROUNDUP(VLOOKUP(A251,A:O,VLOOKUP('SPC Analysis'!$E$4,'SPC Analysis'!$M$5:$N$12,2,FALSE)+7,FALSE)/6976,2)</f>
        <v>0.67</v>
      </c>
      <c r="R251">
        <f>ROUNDUP(VLOOKUP(A251,A:O,VLOOKUP('MMW Analysis'!$E$4,'MMW Analysis'!$L$5:$M$12,2,FALSE)+7,FALSE)/6976,2)</f>
        <v>0.67</v>
      </c>
    </row>
    <row r="252" spans="1:18">
      <c r="A252" t="s">
        <v>259</v>
      </c>
      <c r="B252" t="s">
        <v>7286</v>
      </c>
      <c r="C252" t="s">
        <v>6986</v>
      </c>
      <c r="D252" t="s">
        <v>14336</v>
      </c>
      <c r="E252" t="s">
        <v>14628</v>
      </c>
      <c r="F252" t="s">
        <v>14181</v>
      </c>
      <c r="G252" t="s">
        <v>13857</v>
      </c>
      <c r="H252" s="1">
        <v>6199</v>
      </c>
      <c r="I252" s="1">
        <v>6931</v>
      </c>
      <c r="J252" s="1">
        <v>6024</v>
      </c>
      <c r="K252" s="1">
        <v>5326</v>
      </c>
      <c r="L252" s="1">
        <v>1586</v>
      </c>
      <c r="M252" s="1">
        <v>2775</v>
      </c>
      <c r="N252" s="1">
        <v>3794</v>
      </c>
      <c r="O252" s="1">
        <v>6003</v>
      </c>
      <c r="P252">
        <f>ROUNDUP(VLOOKUP(A252,A:O,VLOOKUP('Local Authority Analysis'!$E$4,'Local Authority Analysis'!$M$5:$N$12,2,FALSE)+7,FALSE)/6976,2)</f>
        <v>0.87</v>
      </c>
      <c r="Q252">
        <f>ROUNDUP(VLOOKUP(A252,A:O,VLOOKUP('SPC Analysis'!$E$4,'SPC Analysis'!$M$5:$N$12,2,FALSE)+7,FALSE)/6976,2)</f>
        <v>0.87</v>
      </c>
      <c r="R252">
        <f>ROUNDUP(VLOOKUP(A252,A:O,VLOOKUP('MMW Analysis'!$E$4,'MMW Analysis'!$L$5:$M$12,2,FALSE)+7,FALSE)/6976,2)</f>
        <v>0.87</v>
      </c>
    </row>
    <row r="253" spans="1:18">
      <c r="A253" t="s">
        <v>260</v>
      </c>
      <c r="B253" t="s">
        <v>7287</v>
      </c>
      <c r="C253" t="s">
        <v>6986</v>
      </c>
      <c r="D253" t="s">
        <v>14336</v>
      </c>
      <c r="E253" t="s">
        <v>14628</v>
      </c>
      <c r="F253" t="s">
        <v>14181</v>
      </c>
      <c r="G253" t="s">
        <v>13857</v>
      </c>
      <c r="H253" s="1">
        <v>6673</v>
      </c>
      <c r="I253" s="1">
        <v>6327</v>
      </c>
      <c r="J253" s="1">
        <v>5034</v>
      </c>
      <c r="K253" s="1">
        <v>4601</v>
      </c>
      <c r="L253" s="1">
        <v>6014</v>
      </c>
      <c r="M253" s="1">
        <v>6687</v>
      </c>
      <c r="N253" s="1">
        <v>5386</v>
      </c>
      <c r="O253" s="1">
        <v>6701</v>
      </c>
      <c r="P253">
        <f>ROUNDUP(VLOOKUP(A253,A:O,VLOOKUP('Local Authority Analysis'!$E$4,'Local Authority Analysis'!$M$5:$N$12,2,FALSE)+7,FALSE)/6976,2)</f>
        <v>0.97</v>
      </c>
      <c r="Q253">
        <f>ROUNDUP(VLOOKUP(A253,A:O,VLOOKUP('SPC Analysis'!$E$4,'SPC Analysis'!$M$5:$N$12,2,FALSE)+7,FALSE)/6976,2)</f>
        <v>0.97</v>
      </c>
      <c r="R253">
        <f>ROUNDUP(VLOOKUP(A253,A:O,VLOOKUP('MMW Analysis'!$E$4,'MMW Analysis'!$L$5:$M$12,2,FALSE)+7,FALSE)/6976,2)</f>
        <v>0.97</v>
      </c>
    </row>
    <row r="254" spans="1:18">
      <c r="A254" t="s">
        <v>261</v>
      </c>
      <c r="B254" t="s">
        <v>7288</v>
      </c>
      <c r="C254" t="s">
        <v>6986</v>
      </c>
      <c r="D254" t="s">
        <v>14336</v>
      </c>
      <c r="E254" t="s">
        <v>14628</v>
      </c>
      <c r="F254" t="s">
        <v>14181</v>
      </c>
      <c r="G254" t="s">
        <v>13857</v>
      </c>
      <c r="H254" s="1">
        <v>6229</v>
      </c>
      <c r="I254" s="1">
        <v>6397</v>
      </c>
      <c r="J254" s="1">
        <v>6414</v>
      </c>
      <c r="K254" s="1">
        <v>6470</v>
      </c>
      <c r="L254" s="1">
        <v>5612</v>
      </c>
      <c r="M254" s="1">
        <v>4413</v>
      </c>
      <c r="N254" s="1">
        <v>5619</v>
      </c>
      <c r="O254" s="1">
        <v>6854</v>
      </c>
      <c r="P254">
        <f>ROUNDUP(VLOOKUP(A254,A:O,VLOOKUP('Local Authority Analysis'!$E$4,'Local Authority Analysis'!$M$5:$N$12,2,FALSE)+7,FALSE)/6976,2)</f>
        <v>0.99</v>
      </c>
      <c r="Q254">
        <f>ROUNDUP(VLOOKUP(A254,A:O,VLOOKUP('SPC Analysis'!$E$4,'SPC Analysis'!$M$5:$N$12,2,FALSE)+7,FALSE)/6976,2)</f>
        <v>0.99</v>
      </c>
      <c r="R254">
        <f>ROUNDUP(VLOOKUP(A254,A:O,VLOOKUP('MMW Analysis'!$E$4,'MMW Analysis'!$L$5:$M$12,2,FALSE)+7,FALSE)/6976,2)</f>
        <v>0.99</v>
      </c>
    </row>
    <row r="255" spans="1:18">
      <c r="A255" t="s">
        <v>262</v>
      </c>
      <c r="B255" t="s">
        <v>7289</v>
      </c>
      <c r="C255" t="s">
        <v>6986</v>
      </c>
      <c r="D255" t="s">
        <v>14336</v>
      </c>
      <c r="E255" t="s">
        <v>14628</v>
      </c>
      <c r="F255" t="s">
        <v>14181</v>
      </c>
      <c r="G255" t="s">
        <v>13857</v>
      </c>
      <c r="H255" s="1">
        <v>6317</v>
      </c>
      <c r="I255" s="1">
        <v>6621</v>
      </c>
      <c r="J255" s="1">
        <v>5444</v>
      </c>
      <c r="K255" s="1">
        <v>6758</v>
      </c>
      <c r="L255" s="1">
        <v>4227</v>
      </c>
      <c r="M255" s="1">
        <v>5398</v>
      </c>
      <c r="N255" s="1">
        <v>5832</v>
      </c>
      <c r="O255" s="1">
        <v>6798</v>
      </c>
      <c r="P255">
        <f>ROUNDUP(VLOOKUP(A255,A:O,VLOOKUP('Local Authority Analysis'!$E$4,'Local Authority Analysis'!$M$5:$N$12,2,FALSE)+7,FALSE)/6976,2)</f>
        <v>0.98</v>
      </c>
      <c r="Q255">
        <f>ROUNDUP(VLOOKUP(A255,A:O,VLOOKUP('SPC Analysis'!$E$4,'SPC Analysis'!$M$5:$N$12,2,FALSE)+7,FALSE)/6976,2)</f>
        <v>0.98</v>
      </c>
      <c r="R255">
        <f>ROUNDUP(VLOOKUP(A255,A:O,VLOOKUP('MMW Analysis'!$E$4,'MMW Analysis'!$L$5:$M$12,2,FALSE)+7,FALSE)/6976,2)</f>
        <v>0.98</v>
      </c>
    </row>
    <row r="256" spans="1:18">
      <c r="A256" t="s">
        <v>263</v>
      </c>
      <c r="B256" t="s">
        <v>7290</v>
      </c>
      <c r="C256" t="s">
        <v>6986</v>
      </c>
      <c r="D256" t="s">
        <v>14336</v>
      </c>
      <c r="E256" t="s">
        <v>14628</v>
      </c>
      <c r="F256" t="s">
        <v>14181</v>
      </c>
      <c r="G256" t="s">
        <v>13857</v>
      </c>
      <c r="H256" s="1">
        <v>5289</v>
      </c>
      <c r="I256" s="1">
        <v>6228</v>
      </c>
      <c r="J256" s="1">
        <v>4620</v>
      </c>
      <c r="K256" s="1">
        <v>6229</v>
      </c>
      <c r="L256" s="1">
        <v>6623</v>
      </c>
      <c r="M256" s="1">
        <v>5753</v>
      </c>
      <c r="N256" s="1">
        <v>2884</v>
      </c>
      <c r="O256" s="1">
        <v>6414</v>
      </c>
      <c r="P256">
        <f>ROUNDUP(VLOOKUP(A256,A:O,VLOOKUP('Local Authority Analysis'!$E$4,'Local Authority Analysis'!$M$5:$N$12,2,FALSE)+7,FALSE)/6976,2)</f>
        <v>0.92</v>
      </c>
      <c r="Q256">
        <f>ROUNDUP(VLOOKUP(A256,A:O,VLOOKUP('SPC Analysis'!$E$4,'SPC Analysis'!$M$5:$N$12,2,FALSE)+7,FALSE)/6976,2)</f>
        <v>0.92</v>
      </c>
      <c r="R256">
        <f>ROUNDUP(VLOOKUP(A256,A:O,VLOOKUP('MMW Analysis'!$E$4,'MMW Analysis'!$L$5:$M$12,2,FALSE)+7,FALSE)/6976,2)</f>
        <v>0.92</v>
      </c>
    </row>
    <row r="257" spans="1:18">
      <c r="A257" t="s">
        <v>264</v>
      </c>
      <c r="B257" t="s">
        <v>7291</v>
      </c>
      <c r="C257" t="s">
        <v>6986</v>
      </c>
      <c r="D257" t="s">
        <v>14336</v>
      </c>
      <c r="E257" t="s">
        <v>14628</v>
      </c>
      <c r="F257" t="s">
        <v>14181</v>
      </c>
      <c r="G257" t="s">
        <v>13857</v>
      </c>
      <c r="H257" s="1">
        <v>6696</v>
      </c>
      <c r="I257" s="1">
        <v>6283</v>
      </c>
      <c r="J257" s="1">
        <v>4527</v>
      </c>
      <c r="K257" s="1">
        <v>6196</v>
      </c>
      <c r="L257" s="1">
        <v>4934</v>
      </c>
      <c r="M257" s="1">
        <v>4748</v>
      </c>
      <c r="N257" s="1">
        <v>4199</v>
      </c>
      <c r="O257" s="1">
        <v>6629</v>
      </c>
      <c r="P257">
        <f>ROUNDUP(VLOOKUP(A257,A:O,VLOOKUP('Local Authority Analysis'!$E$4,'Local Authority Analysis'!$M$5:$N$12,2,FALSE)+7,FALSE)/6976,2)</f>
        <v>0.96</v>
      </c>
      <c r="Q257">
        <f>ROUNDUP(VLOOKUP(A257,A:O,VLOOKUP('SPC Analysis'!$E$4,'SPC Analysis'!$M$5:$N$12,2,FALSE)+7,FALSE)/6976,2)</f>
        <v>0.96</v>
      </c>
      <c r="R257">
        <f>ROUNDUP(VLOOKUP(A257,A:O,VLOOKUP('MMW Analysis'!$E$4,'MMW Analysis'!$L$5:$M$12,2,FALSE)+7,FALSE)/6976,2)</f>
        <v>0.96</v>
      </c>
    </row>
    <row r="258" spans="1:18">
      <c r="A258" t="s">
        <v>265</v>
      </c>
      <c r="B258" t="s">
        <v>7292</v>
      </c>
      <c r="C258" t="s">
        <v>6986</v>
      </c>
      <c r="D258" t="s">
        <v>14337</v>
      </c>
      <c r="E258" t="s">
        <v>13920</v>
      </c>
      <c r="F258" t="s">
        <v>14181</v>
      </c>
      <c r="G258" t="s">
        <v>13857</v>
      </c>
      <c r="H258" s="1">
        <v>5452</v>
      </c>
      <c r="I258" s="1">
        <v>5560</v>
      </c>
      <c r="J258" s="1">
        <v>4746</v>
      </c>
      <c r="K258" s="1">
        <v>4589</v>
      </c>
      <c r="L258" s="1">
        <v>2052</v>
      </c>
      <c r="M258" s="1">
        <v>3833</v>
      </c>
      <c r="N258" s="1">
        <v>5178</v>
      </c>
      <c r="O258" s="1">
        <v>5343</v>
      </c>
      <c r="P258">
        <f>ROUNDUP(VLOOKUP(A258,A:O,VLOOKUP('Local Authority Analysis'!$E$4,'Local Authority Analysis'!$M$5:$N$12,2,FALSE)+7,FALSE)/6976,2)</f>
        <v>0.77</v>
      </c>
      <c r="Q258">
        <f>ROUNDUP(VLOOKUP(A258,A:O,VLOOKUP('SPC Analysis'!$E$4,'SPC Analysis'!$M$5:$N$12,2,FALSE)+7,FALSE)/6976,2)</f>
        <v>0.77</v>
      </c>
      <c r="R258">
        <f>ROUNDUP(VLOOKUP(A258,A:O,VLOOKUP('MMW Analysis'!$E$4,'MMW Analysis'!$L$5:$M$12,2,FALSE)+7,FALSE)/6976,2)</f>
        <v>0.77</v>
      </c>
    </row>
    <row r="259" spans="1:18">
      <c r="A259" t="s">
        <v>266</v>
      </c>
      <c r="B259" t="s">
        <v>7293</v>
      </c>
      <c r="C259" t="s">
        <v>6986</v>
      </c>
      <c r="D259" t="s">
        <v>14337</v>
      </c>
      <c r="E259" t="s">
        <v>13920</v>
      </c>
      <c r="F259" t="s">
        <v>14181</v>
      </c>
      <c r="G259" t="s">
        <v>13857</v>
      </c>
      <c r="H259" s="1">
        <v>5410</v>
      </c>
      <c r="I259" s="1">
        <v>6307</v>
      </c>
      <c r="J259" s="1">
        <v>5641</v>
      </c>
      <c r="K259" s="1">
        <v>6673</v>
      </c>
      <c r="L259" s="1">
        <v>2036</v>
      </c>
      <c r="M259" s="1">
        <v>6201</v>
      </c>
      <c r="N259" s="1">
        <v>5583</v>
      </c>
      <c r="O259" s="1">
        <v>6166</v>
      </c>
      <c r="P259">
        <f>ROUNDUP(VLOOKUP(A259,A:O,VLOOKUP('Local Authority Analysis'!$E$4,'Local Authority Analysis'!$M$5:$N$12,2,FALSE)+7,FALSE)/6976,2)</f>
        <v>0.89</v>
      </c>
      <c r="Q259">
        <f>ROUNDUP(VLOOKUP(A259,A:O,VLOOKUP('SPC Analysis'!$E$4,'SPC Analysis'!$M$5:$N$12,2,FALSE)+7,FALSE)/6976,2)</f>
        <v>0.89</v>
      </c>
      <c r="R259">
        <f>ROUNDUP(VLOOKUP(A259,A:O,VLOOKUP('MMW Analysis'!$E$4,'MMW Analysis'!$L$5:$M$12,2,FALSE)+7,FALSE)/6976,2)</f>
        <v>0.89</v>
      </c>
    </row>
    <row r="260" spans="1:18">
      <c r="A260" t="s">
        <v>267</v>
      </c>
      <c r="B260" t="s">
        <v>7294</v>
      </c>
      <c r="C260" t="s">
        <v>6986</v>
      </c>
      <c r="D260" t="s">
        <v>14337</v>
      </c>
      <c r="E260" t="s">
        <v>13920</v>
      </c>
      <c r="F260" t="s">
        <v>14181</v>
      </c>
      <c r="G260" t="s">
        <v>13857</v>
      </c>
      <c r="H260" s="1">
        <v>6626</v>
      </c>
      <c r="I260" s="1">
        <v>6043</v>
      </c>
      <c r="J260" s="1">
        <v>5674</v>
      </c>
      <c r="K260" s="1">
        <v>6001</v>
      </c>
      <c r="L260" s="1">
        <v>3053</v>
      </c>
      <c r="M260" s="1">
        <v>6316</v>
      </c>
      <c r="N260" s="1">
        <v>3955</v>
      </c>
      <c r="O260" s="1">
        <v>6533</v>
      </c>
      <c r="P260">
        <f>ROUNDUP(VLOOKUP(A260,A:O,VLOOKUP('Local Authority Analysis'!$E$4,'Local Authority Analysis'!$M$5:$N$12,2,FALSE)+7,FALSE)/6976,2)</f>
        <v>0.94000000000000006</v>
      </c>
      <c r="Q260">
        <f>ROUNDUP(VLOOKUP(A260,A:O,VLOOKUP('SPC Analysis'!$E$4,'SPC Analysis'!$M$5:$N$12,2,FALSE)+7,FALSE)/6976,2)</f>
        <v>0.94000000000000006</v>
      </c>
      <c r="R260">
        <f>ROUNDUP(VLOOKUP(A260,A:O,VLOOKUP('MMW Analysis'!$E$4,'MMW Analysis'!$L$5:$M$12,2,FALSE)+7,FALSE)/6976,2)</f>
        <v>0.94000000000000006</v>
      </c>
    </row>
    <row r="261" spans="1:18">
      <c r="A261" t="s">
        <v>268</v>
      </c>
      <c r="B261" t="s">
        <v>7295</v>
      </c>
      <c r="C261" t="s">
        <v>6986</v>
      </c>
      <c r="D261" t="s">
        <v>14337</v>
      </c>
      <c r="E261" t="s">
        <v>13920</v>
      </c>
      <c r="F261" t="s">
        <v>14181</v>
      </c>
      <c r="G261" t="s">
        <v>13857</v>
      </c>
      <c r="H261" s="1">
        <v>6355</v>
      </c>
      <c r="I261" s="1">
        <v>4802.5</v>
      </c>
      <c r="J261" s="1">
        <v>4426</v>
      </c>
      <c r="K261" s="1">
        <v>6004</v>
      </c>
      <c r="L261" s="1">
        <v>2840</v>
      </c>
      <c r="M261" s="1">
        <v>6728</v>
      </c>
      <c r="N261" s="1">
        <v>1964</v>
      </c>
      <c r="O261" s="1">
        <v>5748</v>
      </c>
      <c r="P261">
        <f>ROUNDUP(VLOOKUP(A261,A:O,VLOOKUP('Local Authority Analysis'!$E$4,'Local Authority Analysis'!$M$5:$N$12,2,FALSE)+7,FALSE)/6976,2)</f>
        <v>0.83</v>
      </c>
      <c r="Q261">
        <f>ROUNDUP(VLOOKUP(A261,A:O,VLOOKUP('SPC Analysis'!$E$4,'SPC Analysis'!$M$5:$N$12,2,FALSE)+7,FALSE)/6976,2)</f>
        <v>0.83</v>
      </c>
      <c r="R261">
        <f>ROUNDUP(VLOOKUP(A261,A:O,VLOOKUP('MMW Analysis'!$E$4,'MMW Analysis'!$L$5:$M$12,2,FALSE)+7,FALSE)/6976,2)</f>
        <v>0.83</v>
      </c>
    </row>
    <row r="262" spans="1:18">
      <c r="A262" t="s">
        <v>269</v>
      </c>
      <c r="B262" t="s">
        <v>7296</v>
      </c>
      <c r="C262" t="s">
        <v>6986</v>
      </c>
      <c r="D262" t="s">
        <v>14337</v>
      </c>
      <c r="E262" t="s">
        <v>13920</v>
      </c>
      <c r="F262" t="s">
        <v>14181</v>
      </c>
      <c r="G262" t="s">
        <v>13857</v>
      </c>
      <c r="H262" s="1">
        <v>6515</v>
      </c>
      <c r="I262" s="1">
        <v>6010</v>
      </c>
      <c r="J262" s="1">
        <v>5548</v>
      </c>
      <c r="K262" s="1">
        <v>6456</v>
      </c>
      <c r="L262" s="1">
        <v>2394</v>
      </c>
      <c r="M262" s="1">
        <v>6753.5</v>
      </c>
      <c r="N262" s="1">
        <v>4696</v>
      </c>
      <c r="O262" s="1">
        <v>6452</v>
      </c>
      <c r="P262">
        <f>ROUNDUP(VLOOKUP(A262,A:O,VLOOKUP('Local Authority Analysis'!$E$4,'Local Authority Analysis'!$M$5:$N$12,2,FALSE)+7,FALSE)/6976,2)</f>
        <v>0.93</v>
      </c>
      <c r="Q262">
        <f>ROUNDUP(VLOOKUP(A262,A:O,VLOOKUP('SPC Analysis'!$E$4,'SPC Analysis'!$M$5:$N$12,2,FALSE)+7,FALSE)/6976,2)</f>
        <v>0.93</v>
      </c>
      <c r="R262">
        <f>ROUNDUP(VLOOKUP(A262,A:O,VLOOKUP('MMW Analysis'!$E$4,'MMW Analysis'!$L$5:$M$12,2,FALSE)+7,FALSE)/6976,2)</f>
        <v>0.93</v>
      </c>
    </row>
    <row r="263" spans="1:18">
      <c r="A263" t="s">
        <v>270</v>
      </c>
      <c r="B263" t="s">
        <v>7297</v>
      </c>
      <c r="C263" t="s">
        <v>6986</v>
      </c>
      <c r="D263" t="s">
        <v>14337</v>
      </c>
      <c r="E263" t="s">
        <v>13920</v>
      </c>
      <c r="F263" t="s">
        <v>14181</v>
      </c>
      <c r="G263" t="s">
        <v>13857</v>
      </c>
      <c r="H263" s="1">
        <v>5275</v>
      </c>
      <c r="I263" s="1">
        <v>4741</v>
      </c>
      <c r="J263" s="1">
        <v>5560</v>
      </c>
      <c r="K263" s="1">
        <v>5293</v>
      </c>
      <c r="L263" s="1">
        <v>3159</v>
      </c>
      <c r="M263" s="1">
        <v>5590</v>
      </c>
      <c r="N263" s="1">
        <v>4110</v>
      </c>
      <c r="O263" s="1">
        <v>5564</v>
      </c>
      <c r="P263">
        <f>ROUNDUP(VLOOKUP(A263,A:O,VLOOKUP('Local Authority Analysis'!$E$4,'Local Authority Analysis'!$M$5:$N$12,2,FALSE)+7,FALSE)/6976,2)</f>
        <v>0.8</v>
      </c>
      <c r="Q263">
        <f>ROUNDUP(VLOOKUP(A263,A:O,VLOOKUP('SPC Analysis'!$E$4,'SPC Analysis'!$M$5:$N$12,2,FALSE)+7,FALSE)/6976,2)</f>
        <v>0.8</v>
      </c>
      <c r="R263">
        <f>ROUNDUP(VLOOKUP(A263,A:O,VLOOKUP('MMW Analysis'!$E$4,'MMW Analysis'!$L$5:$M$12,2,FALSE)+7,FALSE)/6976,2)</f>
        <v>0.8</v>
      </c>
    </row>
    <row r="264" spans="1:18">
      <c r="A264" t="s">
        <v>271</v>
      </c>
      <c r="B264" t="s">
        <v>7298</v>
      </c>
      <c r="C264" t="s">
        <v>6986</v>
      </c>
      <c r="D264" t="s">
        <v>14337</v>
      </c>
      <c r="E264" t="s">
        <v>13920</v>
      </c>
      <c r="F264" t="s">
        <v>14181</v>
      </c>
      <c r="G264" t="s">
        <v>13857</v>
      </c>
      <c r="H264" s="1">
        <v>6927</v>
      </c>
      <c r="I264" s="1">
        <v>6561</v>
      </c>
      <c r="J264" s="1">
        <v>5385</v>
      </c>
      <c r="K264" s="1">
        <v>6771</v>
      </c>
      <c r="L264" s="1">
        <v>3932</v>
      </c>
      <c r="M264" s="1">
        <v>6179</v>
      </c>
      <c r="N264" s="1">
        <v>6750</v>
      </c>
      <c r="O264" s="1">
        <v>6880</v>
      </c>
      <c r="P264">
        <f>ROUNDUP(VLOOKUP(A264,A:O,VLOOKUP('Local Authority Analysis'!$E$4,'Local Authority Analysis'!$M$5:$N$12,2,FALSE)+7,FALSE)/6976,2)</f>
        <v>0.99</v>
      </c>
      <c r="Q264">
        <f>ROUNDUP(VLOOKUP(A264,A:O,VLOOKUP('SPC Analysis'!$E$4,'SPC Analysis'!$M$5:$N$12,2,FALSE)+7,FALSE)/6976,2)</f>
        <v>0.99</v>
      </c>
      <c r="R264">
        <f>ROUNDUP(VLOOKUP(A264,A:O,VLOOKUP('MMW Analysis'!$E$4,'MMW Analysis'!$L$5:$M$12,2,FALSE)+7,FALSE)/6976,2)</f>
        <v>0.99</v>
      </c>
    </row>
    <row r="265" spans="1:18">
      <c r="A265" t="s">
        <v>272</v>
      </c>
      <c r="B265" t="s">
        <v>7299</v>
      </c>
      <c r="C265" t="s">
        <v>6986</v>
      </c>
      <c r="D265" t="s">
        <v>14337</v>
      </c>
      <c r="E265" t="s">
        <v>13920</v>
      </c>
      <c r="F265" t="s">
        <v>14181</v>
      </c>
      <c r="G265" t="s">
        <v>13857</v>
      </c>
      <c r="H265" s="1">
        <v>4472</v>
      </c>
      <c r="I265" s="1">
        <v>4693</v>
      </c>
      <c r="J265" s="1">
        <v>4499</v>
      </c>
      <c r="K265" s="1">
        <v>3847</v>
      </c>
      <c r="L265" s="1">
        <v>2429</v>
      </c>
      <c r="M265" s="1">
        <v>6503</v>
      </c>
      <c r="N265" s="1">
        <v>4933</v>
      </c>
      <c r="O265" s="1">
        <v>4831</v>
      </c>
      <c r="P265">
        <f>ROUNDUP(VLOOKUP(A265,A:O,VLOOKUP('Local Authority Analysis'!$E$4,'Local Authority Analysis'!$M$5:$N$12,2,FALSE)+7,FALSE)/6976,2)</f>
        <v>0.7</v>
      </c>
      <c r="Q265">
        <f>ROUNDUP(VLOOKUP(A265,A:O,VLOOKUP('SPC Analysis'!$E$4,'SPC Analysis'!$M$5:$N$12,2,FALSE)+7,FALSE)/6976,2)</f>
        <v>0.7</v>
      </c>
      <c r="R265">
        <f>ROUNDUP(VLOOKUP(A265,A:O,VLOOKUP('MMW Analysis'!$E$4,'MMW Analysis'!$L$5:$M$12,2,FALSE)+7,FALSE)/6976,2)</f>
        <v>0.7</v>
      </c>
    </row>
    <row r="266" spans="1:18">
      <c r="A266" t="s">
        <v>273</v>
      </c>
      <c r="B266" t="s">
        <v>7300</v>
      </c>
      <c r="C266" t="s">
        <v>6986</v>
      </c>
      <c r="D266" t="s">
        <v>14337</v>
      </c>
      <c r="E266" t="s">
        <v>13920</v>
      </c>
      <c r="F266" t="s">
        <v>14181</v>
      </c>
      <c r="G266" t="s">
        <v>13857</v>
      </c>
      <c r="H266" s="1">
        <v>5838</v>
      </c>
      <c r="I266" s="1">
        <v>5074</v>
      </c>
      <c r="J266" s="1">
        <v>5290</v>
      </c>
      <c r="K266" s="1">
        <v>6389</v>
      </c>
      <c r="L266" s="1">
        <v>3307</v>
      </c>
      <c r="M266" s="1">
        <v>6753.5</v>
      </c>
      <c r="N266" s="1">
        <v>5667</v>
      </c>
      <c r="O266" s="1">
        <v>6118</v>
      </c>
      <c r="P266">
        <f>ROUNDUP(VLOOKUP(A266,A:O,VLOOKUP('Local Authority Analysis'!$E$4,'Local Authority Analysis'!$M$5:$N$12,2,FALSE)+7,FALSE)/6976,2)</f>
        <v>0.88</v>
      </c>
      <c r="Q266">
        <f>ROUNDUP(VLOOKUP(A266,A:O,VLOOKUP('SPC Analysis'!$E$4,'SPC Analysis'!$M$5:$N$12,2,FALSE)+7,FALSE)/6976,2)</f>
        <v>0.88</v>
      </c>
      <c r="R266">
        <f>ROUNDUP(VLOOKUP(A266,A:O,VLOOKUP('MMW Analysis'!$E$4,'MMW Analysis'!$L$5:$M$12,2,FALSE)+7,FALSE)/6976,2)</f>
        <v>0.88</v>
      </c>
    </row>
    <row r="267" spans="1:18">
      <c r="A267" t="s">
        <v>274</v>
      </c>
      <c r="B267" t="s">
        <v>7301</v>
      </c>
      <c r="C267" t="s">
        <v>6986</v>
      </c>
      <c r="D267" t="s">
        <v>14337</v>
      </c>
      <c r="E267" t="s">
        <v>13920</v>
      </c>
      <c r="F267" t="s">
        <v>14181</v>
      </c>
      <c r="G267" t="s">
        <v>13857</v>
      </c>
      <c r="H267" s="1">
        <v>5824.5</v>
      </c>
      <c r="I267" s="1">
        <v>5555</v>
      </c>
      <c r="J267" s="1">
        <v>5933</v>
      </c>
      <c r="K267" s="1">
        <v>6209</v>
      </c>
      <c r="L267" s="1">
        <v>3451</v>
      </c>
      <c r="M267" s="1">
        <v>6928</v>
      </c>
      <c r="N267" s="1">
        <v>5360</v>
      </c>
      <c r="O267" s="1">
        <v>6360</v>
      </c>
      <c r="P267">
        <f>ROUNDUP(VLOOKUP(A267,A:O,VLOOKUP('Local Authority Analysis'!$E$4,'Local Authority Analysis'!$M$5:$N$12,2,FALSE)+7,FALSE)/6976,2)</f>
        <v>0.92</v>
      </c>
      <c r="Q267">
        <f>ROUNDUP(VLOOKUP(A267,A:O,VLOOKUP('SPC Analysis'!$E$4,'SPC Analysis'!$M$5:$N$12,2,FALSE)+7,FALSE)/6976,2)</f>
        <v>0.92</v>
      </c>
      <c r="R267">
        <f>ROUNDUP(VLOOKUP(A267,A:O,VLOOKUP('MMW Analysis'!$E$4,'MMW Analysis'!$L$5:$M$12,2,FALSE)+7,FALSE)/6976,2)</f>
        <v>0.92</v>
      </c>
    </row>
    <row r="268" spans="1:18">
      <c r="A268" t="s">
        <v>275</v>
      </c>
      <c r="B268" t="s">
        <v>7302</v>
      </c>
      <c r="C268" t="s">
        <v>6986</v>
      </c>
      <c r="D268" t="s">
        <v>14337</v>
      </c>
      <c r="E268" t="s">
        <v>13920</v>
      </c>
      <c r="F268" t="s">
        <v>14181</v>
      </c>
      <c r="G268" t="s">
        <v>13857</v>
      </c>
      <c r="H268" s="1">
        <v>6772.5</v>
      </c>
      <c r="I268" s="1">
        <v>6472</v>
      </c>
      <c r="J268" s="1">
        <v>4632</v>
      </c>
      <c r="K268" s="1">
        <v>5973</v>
      </c>
      <c r="L268" s="1">
        <v>3096</v>
      </c>
      <c r="M268" s="1">
        <v>4774</v>
      </c>
      <c r="N268" s="1">
        <v>4227</v>
      </c>
      <c r="O268" s="1">
        <v>6441</v>
      </c>
      <c r="P268">
        <f>ROUNDUP(VLOOKUP(A268,A:O,VLOOKUP('Local Authority Analysis'!$E$4,'Local Authority Analysis'!$M$5:$N$12,2,FALSE)+7,FALSE)/6976,2)</f>
        <v>0.93</v>
      </c>
      <c r="Q268">
        <f>ROUNDUP(VLOOKUP(A268,A:O,VLOOKUP('SPC Analysis'!$E$4,'SPC Analysis'!$M$5:$N$12,2,FALSE)+7,FALSE)/6976,2)</f>
        <v>0.93</v>
      </c>
      <c r="R268">
        <f>ROUNDUP(VLOOKUP(A268,A:O,VLOOKUP('MMW Analysis'!$E$4,'MMW Analysis'!$L$5:$M$12,2,FALSE)+7,FALSE)/6976,2)</f>
        <v>0.93</v>
      </c>
    </row>
    <row r="269" spans="1:18">
      <c r="A269" t="s">
        <v>276</v>
      </c>
      <c r="B269" t="s">
        <v>7303</v>
      </c>
      <c r="C269" t="s">
        <v>6986</v>
      </c>
      <c r="D269" t="s">
        <v>14337</v>
      </c>
      <c r="E269" t="s">
        <v>13920</v>
      </c>
      <c r="F269" t="s">
        <v>14181</v>
      </c>
      <c r="G269" t="s">
        <v>13857</v>
      </c>
      <c r="H269" s="1">
        <v>5752</v>
      </c>
      <c r="I269" s="1">
        <v>6167</v>
      </c>
      <c r="J269" s="1">
        <v>4619</v>
      </c>
      <c r="K269" s="1">
        <v>4938</v>
      </c>
      <c r="L269" s="1">
        <v>3704</v>
      </c>
      <c r="M269" s="1">
        <v>5033</v>
      </c>
      <c r="N269" s="1">
        <v>6150</v>
      </c>
      <c r="O269" s="1">
        <v>6070</v>
      </c>
      <c r="P269">
        <f>ROUNDUP(VLOOKUP(A269,A:O,VLOOKUP('Local Authority Analysis'!$E$4,'Local Authority Analysis'!$M$5:$N$12,2,FALSE)+7,FALSE)/6976,2)</f>
        <v>0.88</v>
      </c>
      <c r="Q269">
        <f>ROUNDUP(VLOOKUP(A269,A:O,VLOOKUP('SPC Analysis'!$E$4,'SPC Analysis'!$M$5:$N$12,2,FALSE)+7,FALSE)/6976,2)</f>
        <v>0.88</v>
      </c>
      <c r="R269">
        <f>ROUNDUP(VLOOKUP(A269,A:O,VLOOKUP('MMW Analysis'!$E$4,'MMW Analysis'!$L$5:$M$12,2,FALSE)+7,FALSE)/6976,2)</f>
        <v>0.88</v>
      </c>
    </row>
    <row r="270" spans="1:18">
      <c r="A270" t="s">
        <v>277</v>
      </c>
      <c r="B270" t="s">
        <v>7304</v>
      </c>
      <c r="C270" t="s">
        <v>6986</v>
      </c>
      <c r="D270" t="s">
        <v>14337</v>
      </c>
      <c r="E270" t="s">
        <v>13920</v>
      </c>
      <c r="F270" t="s">
        <v>14181</v>
      </c>
      <c r="G270" t="s">
        <v>13857</v>
      </c>
      <c r="H270" s="1">
        <v>6676</v>
      </c>
      <c r="I270" s="1">
        <v>6137</v>
      </c>
      <c r="J270" s="1">
        <v>5550</v>
      </c>
      <c r="K270" s="1">
        <v>6767</v>
      </c>
      <c r="L270" s="1">
        <v>2147</v>
      </c>
      <c r="M270" s="1">
        <v>6762</v>
      </c>
      <c r="N270" s="1">
        <v>6322</v>
      </c>
      <c r="O270" s="1">
        <v>6555</v>
      </c>
      <c r="P270">
        <f>ROUNDUP(VLOOKUP(A270,A:O,VLOOKUP('Local Authority Analysis'!$E$4,'Local Authority Analysis'!$M$5:$N$12,2,FALSE)+7,FALSE)/6976,2)</f>
        <v>0.94000000000000006</v>
      </c>
      <c r="Q270">
        <f>ROUNDUP(VLOOKUP(A270,A:O,VLOOKUP('SPC Analysis'!$E$4,'SPC Analysis'!$M$5:$N$12,2,FALSE)+7,FALSE)/6976,2)</f>
        <v>0.94000000000000006</v>
      </c>
      <c r="R270">
        <f>ROUNDUP(VLOOKUP(A270,A:O,VLOOKUP('MMW Analysis'!$E$4,'MMW Analysis'!$L$5:$M$12,2,FALSE)+7,FALSE)/6976,2)</f>
        <v>0.94000000000000006</v>
      </c>
    </row>
    <row r="271" spans="1:18">
      <c r="A271" t="s">
        <v>278</v>
      </c>
      <c r="B271" t="s">
        <v>7305</v>
      </c>
      <c r="C271" t="s">
        <v>6986</v>
      </c>
      <c r="D271" t="s">
        <v>14337</v>
      </c>
      <c r="E271" t="s">
        <v>13920</v>
      </c>
      <c r="F271" t="s">
        <v>14181</v>
      </c>
      <c r="G271" t="s">
        <v>13857</v>
      </c>
      <c r="H271" s="1">
        <v>4459.5</v>
      </c>
      <c r="I271" s="1">
        <v>4570</v>
      </c>
      <c r="J271" s="1">
        <v>4496</v>
      </c>
      <c r="K271" s="1">
        <v>4109</v>
      </c>
      <c r="L271" s="1">
        <v>2344</v>
      </c>
      <c r="M271" s="1">
        <v>5418</v>
      </c>
      <c r="N271" s="1">
        <v>1892</v>
      </c>
      <c r="O271" s="1">
        <v>4675</v>
      </c>
      <c r="P271">
        <f>ROUNDUP(VLOOKUP(A271,A:O,VLOOKUP('Local Authority Analysis'!$E$4,'Local Authority Analysis'!$M$5:$N$12,2,FALSE)+7,FALSE)/6976,2)</f>
        <v>0.68</v>
      </c>
      <c r="Q271">
        <f>ROUNDUP(VLOOKUP(A271,A:O,VLOOKUP('SPC Analysis'!$E$4,'SPC Analysis'!$M$5:$N$12,2,FALSE)+7,FALSE)/6976,2)</f>
        <v>0.68</v>
      </c>
      <c r="R271">
        <f>ROUNDUP(VLOOKUP(A271,A:O,VLOOKUP('MMW Analysis'!$E$4,'MMW Analysis'!$L$5:$M$12,2,FALSE)+7,FALSE)/6976,2)</f>
        <v>0.68</v>
      </c>
    </row>
    <row r="272" spans="1:18">
      <c r="A272" t="s">
        <v>279</v>
      </c>
      <c r="B272" t="s">
        <v>7306</v>
      </c>
      <c r="C272" t="s">
        <v>6986</v>
      </c>
      <c r="D272" t="s">
        <v>14337</v>
      </c>
      <c r="E272" t="s">
        <v>13920</v>
      </c>
      <c r="F272" t="s">
        <v>14181</v>
      </c>
      <c r="G272" t="s">
        <v>13857</v>
      </c>
      <c r="H272" s="1">
        <v>1798</v>
      </c>
      <c r="I272" s="1">
        <v>3190</v>
      </c>
      <c r="J272" s="1">
        <v>4594</v>
      </c>
      <c r="K272" s="1">
        <v>3417</v>
      </c>
      <c r="L272" s="1">
        <v>4836</v>
      </c>
      <c r="M272" s="1">
        <v>4396</v>
      </c>
      <c r="N272" s="1">
        <v>2345</v>
      </c>
      <c r="O272" s="1">
        <v>3132</v>
      </c>
      <c r="P272">
        <f>ROUNDUP(VLOOKUP(A272,A:O,VLOOKUP('Local Authority Analysis'!$E$4,'Local Authority Analysis'!$M$5:$N$12,2,FALSE)+7,FALSE)/6976,2)</f>
        <v>0.45</v>
      </c>
      <c r="Q272">
        <f>ROUNDUP(VLOOKUP(A272,A:O,VLOOKUP('SPC Analysis'!$E$4,'SPC Analysis'!$M$5:$N$12,2,FALSE)+7,FALSE)/6976,2)</f>
        <v>0.45</v>
      </c>
      <c r="R272">
        <f>ROUNDUP(VLOOKUP(A272,A:O,VLOOKUP('MMW Analysis'!$E$4,'MMW Analysis'!$L$5:$M$12,2,FALSE)+7,FALSE)/6976,2)</f>
        <v>0.45</v>
      </c>
    </row>
    <row r="273" spans="1:18">
      <c r="A273" t="s">
        <v>280</v>
      </c>
      <c r="B273" t="s">
        <v>7307</v>
      </c>
      <c r="C273" t="s">
        <v>6986</v>
      </c>
      <c r="D273" t="s">
        <v>14337</v>
      </c>
      <c r="E273" t="s">
        <v>13920</v>
      </c>
      <c r="F273" t="s">
        <v>14181</v>
      </c>
      <c r="G273" t="s">
        <v>13857</v>
      </c>
      <c r="H273" s="1">
        <v>6653</v>
      </c>
      <c r="I273" s="1">
        <v>6090</v>
      </c>
      <c r="J273" s="1">
        <v>6000</v>
      </c>
      <c r="K273" s="1">
        <v>6237</v>
      </c>
      <c r="L273" s="1">
        <v>6339</v>
      </c>
      <c r="M273" s="1">
        <v>6928</v>
      </c>
      <c r="N273" s="1">
        <v>6430</v>
      </c>
      <c r="O273" s="1">
        <v>6929</v>
      </c>
      <c r="P273">
        <f>ROUNDUP(VLOOKUP(A273,A:O,VLOOKUP('Local Authority Analysis'!$E$4,'Local Authority Analysis'!$M$5:$N$12,2,FALSE)+7,FALSE)/6976,2)</f>
        <v>1</v>
      </c>
      <c r="Q273">
        <f>ROUNDUP(VLOOKUP(A273,A:O,VLOOKUP('SPC Analysis'!$E$4,'SPC Analysis'!$M$5:$N$12,2,FALSE)+7,FALSE)/6976,2)</f>
        <v>1</v>
      </c>
      <c r="R273">
        <f>ROUNDUP(VLOOKUP(A273,A:O,VLOOKUP('MMW Analysis'!$E$4,'MMW Analysis'!$L$5:$M$12,2,FALSE)+7,FALSE)/6976,2)</f>
        <v>1</v>
      </c>
    </row>
    <row r="274" spans="1:18">
      <c r="A274" t="s">
        <v>281</v>
      </c>
      <c r="B274" t="s">
        <v>7308</v>
      </c>
      <c r="C274" t="s">
        <v>6986</v>
      </c>
      <c r="D274" t="s">
        <v>14337</v>
      </c>
      <c r="E274" t="s">
        <v>13920</v>
      </c>
      <c r="F274" t="s">
        <v>14181</v>
      </c>
      <c r="G274" t="s">
        <v>13857</v>
      </c>
      <c r="H274" s="1">
        <v>5259</v>
      </c>
      <c r="I274" s="1">
        <v>3984</v>
      </c>
      <c r="J274" s="1">
        <v>5066</v>
      </c>
      <c r="K274" s="1">
        <v>4435</v>
      </c>
      <c r="L274" s="1">
        <v>6821</v>
      </c>
      <c r="M274" s="1">
        <v>3866</v>
      </c>
      <c r="N274" s="1">
        <v>3568</v>
      </c>
      <c r="O274" s="1">
        <v>5352</v>
      </c>
      <c r="P274">
        <f>ROUNDUP(VLOOKUP(A274,A:O,VLOOKUP('Local Authority Analysis'!$E$4,'Local Authority Analysis'!$M$5:$N$12,2,FALSE)+7,FALSE)/6976,2)</f>
        <v>0.77</v>
      </c>
      <c r="Q274">
        <f>ROUNDUP(VLOOKUP(A274,A:O,VLOOKUP('SPC Analysis'!$E$4,'SPC Analysis'!$M$5:$N$12,2,FALSE)+7,FALSE)/6976,2)</f>
        <v>0.77</v>
      </c>
      <c r="R274">
        <f>ROUNDUP(VLOOKUP(A274,A:O,VLOOKUP('MMW Analysis'!$E$4,'MMW Analysis'!$L$5:$M$12,2,FALSE)+7,FALSE)/6976,2)</f>
        <v>0.77</v>
      </c>
    </row>
    <row r="275" spans="1:18">
      <c r="A275" t="s">
        <v>282</v>
      </c>
      <c r="B275" t="s">
        <v>7309</v>
      </c>
      <c r="C275" t="s">
        <v>6986</v>
      </c>
      <c r="D275" t="s">
        <v>14337</v>
      </c>
      <c r="E275" t="s">
        <v>13920</v>
      </c>
      <c r="F275" t="s">
        <v>14181</v>
      </c>
      <c r="G275" t="s">
        <v>13857</v>
      </c>
      <c r="H275" s="1">
        <v>2524</v>
      </c>
      <c r="I275" s="1">
        <v>3011</v>
      </c>
      <c r="J275" s="1">
        <v>2178</v>
      </c>
      <c r="K275" s="1">
        <v>2851</v>
      </c>
      <c r="L275" s="1">
        <v>4793</v>
      </c>
      <c r="M275" s="1">
        <v>3311</v>
      </c>
      <c r="N275" s="1">
        <v>1188</v>
      </c>
      <c r="O275" s="1">
        <v>2826</v>
      </c>
      <c r="P275">
        <f>ROUNDUP(VLOOKUP(A275,A:O,VLOOKUP('Local Authority Analysis'!$E$4,'Local Authority Analysis'!$M$5:$N$12,2,FALSE)+7,FALSE)/6976,2)</f>
        <v>0.41000000000000003</v>
      </c>
      <c r="Q275">
        <f>ROUNDUP(VLOOKUP(A275,A:O,VLOOKUP('SPC Analysis'!$E$4,'SPC Analysis'!$M$5:$N$12,2,FALSE)+7,FALSE)/6976,2)</f>
        <v>0.41000000000000003</v>
      </c>
      <c r="R275">
        <f>ROUNDUP(VLOOKUP(A275,A:O,VLOOKUP('MMW Analysis'!$E$4,'MMW Analysis'!$L$5:$M$12,2,FALSE)+7,FALSE)/6976,2)</f>
        <v>0.41000000000000003</v>
      </c>
    </row>
    <row r="276" spans="1:18">
      <c r="A276" t="s">
        <v>283</v>
      </c>
      <c r="B276" t="s">
        <v>7310</v>
      </c>
      <c r="C276" t="s">
        <v>6986</v>
      </c>
      <c r="D276" t="s">
        <v>14337</v>
      </c>
      <c r="E276" t="s">
        <v>13920</v>
      </c>
      <c r="F276" t="s">
        <v>14181</v>
      </c>
      <c r="G276" t="s">
        <v>13857</v>
      </c>
      <c r="H276" s="1">
        <v>4098</v>
      </c>
      <c r="I276" s="1">
        <v>4871</v>
      </c>
      <c r="J276" s="1">
        <v>3786</v>
      </c>
      <c r="K276" s="1">
        <v>5015</v>
      </c>
      <c r="L276" s="1">
        <v>4738</v>
      </c>
      <c r="M276" s="1">
        <v>6744</v>
      </c>
      <c r="N276" s="1">
        <v>3282</v>
      </c>
      <c r="O276" s="1">
        <v>5109</v>
      </c>
      <c r="P276">
        <f>ROUNDUP(VLOOKUP(A276,A:O,VLOOKUP('Local Authority Analysis'!$E$4,'Local Authority Analysis'!$M$5:$N$12,2,FALSE)+7,FALSE)/6976,2)</f>
        <v>0.74</v>
      </c>
      <c r="Q276">
        <f>ROUNDUP(VLOOKUP(A276,A:O,VLOOKUP('SPC Analysis'!$E$4,'SPC Analysis'!$M$5:$N$12,2,FALSE)+7,FALSE)/6976,2)</f>
        <v>0.74</v>
      </c>
      <c r="R276">
        <f>ROUNDUP(VLOOKUP(A276,A:O,VLOOKUP('MMW Analysis'!$E$4,'MMW Analysis'!$L$5:$M$12,2,FALSE)+7,FALSE)/6976,2)</f>
        <v>0.74</v>
      </c>
    </row>
    <row r="277" spans="1:18">
      <c r="A277" t="s">
        <v>284</v>
      </c>
      <c r="B277" t="s">
        <v>7311</v>
      </c>
      <c r="C277" t="s">
        <v>6986</v>
      </c>
      <c r="D277" t="s">
        <v>14337</v>
      </c>
      <c r="E277" t="s">
        <v>13920</v>
      </c>
      <c r="F277" t="s">
        <v>14181</v>
      </c>
      <c r="G277" t="s">
        <v>13857</v>
      </c>
      <c r="H277" s="1">
        <v>5681</v>
      </c>
      <c r="I277" s="1">
        <v>5886.5</v>
      </c>
      <c r="J277" s="1">
        <v>5062</v>
      </c>
      <c r="K277" s="1">
        <v>5806</v>
      </c>
      <c r="L277" s="1">
        <v>4820</v>
      </c>
      <c r="M277" s="1">
        <v>5321</v>
      </c>
      <c r="N277" s="1">
        <v>4890</v>
      </c>
      <c r="O277" s="1">
        <v>6320</v>
      </c>
      <c r="P277">
        <f>ROUNDUP(VLOOKUP(A277,A:O,VLOOKUP('Local Authority Analysis'!$E$4,'Local Authority Analysis'!$M$5:$N$12,2,FALSE)+7,FALSE)/6976,2)</f>
        <v>0.91</v>
      </c>
      <c r="Q277">
        <f>ROUNDUP(VLOOKUP(A277,A:O,VLOOKUP('SPC Analysis'!$E$4,'SPC Analysis'!$M$5:$N$12,2,FALSE)+7,FALSE)/6976,2)</f>
        <v>0.91</v>
      </c>
      <c r="R277">
        <f>ROUNDUP(VLOOKUP(A277,A:O,VLOOKUP('MMW Analysis'!$E$4,'MMW Analysis'!$L$5:$M$12,2,FALSE)+7,FALSE)/6976,2)</f>
        <v>0.91</v>
      </c>
    </row>
    <row r="278" spans="1:18">
      <c r="A278" t="s">
        <v>285</v>
      </c>
      <c r="B278" t="s">
        <v>7312</v>
      </c>
      <c r="C278" t="s">
        <v>6986</v>
      </c>
      <c r="D278" t="s">
        <v>14337</v>
      </c>
      <c r="E278" t="s">
        <v>13920</v>
      </c>
      <c r="F278" t="s">
        <v>14181</v>
      </c>
      <c r="G278" t="s">
        <v>13857</v>
      </c>
      <c r="H278" s="1">
        <v>6402</v>
      </c>
      <c r="I278" s="1">
        <v>6420</v>
      </c>
      <c r="J278" s="1">
        <v>4750</v>
      </c>
      <c r="K278" s="1">
        <v>6616</v>
      </c>
      <c r="L278" s="1">
        <v>3697</v>
      </c>
      <c r="M278" s="1">
        <v>2685</v>
      </c>
      <c r="N278" s="1">
        <v>2496</v>
      </c>
      <c r="O278" s="1">
        <v>6293</v>
      </c>
      <c r="P278">
        <f>ROUNDUP(VLOOKUP(A278,A:O,VLOOKUP('Local Authority Analysis'!$E$4,'Local Authority Analysis'!$M$5:$N$12,2,FALSE)+7,FALSE)/6976,2)</f>
        <v>0.91</v>
      </c>
      <c r="Q278">
        <f>ROUNDUP(VLOOKUP(A278,A:O,VLOOKUP('SPC Analysis'!$E$4,'SPC Analysis'!$M$5:$N$12,2,FALSE)+7,FALSE)/6976,2)</f>
        <v>0.91</v>
      </c>
      <c r="R278">
        <f>ROUNDUP(VLOOKUP(A278,A:O,VLOOKUP('MMW Analysis'!$E$4,'MMW Analysis'!$L$5:$M$12,2,FALSE)+7,FALSE)/6976,2)</f>
        <v>0.91</v>
      </c>
    </row>
    <row r="279" spans="1:18">
      <c r="A279" t="s">
        <v>286</v>
      </c>
      <c r="B279" t="s">
        <v>7313</v>
      </c>
      <c r="C279" t="s">
        <v>6986</v>
      </c>
      <c r="D279" t="s">
        <v>14337</v>
      </c>
      <c r="E279" t="s">
        <v>13920</v>
      </c>
      <c r="F279" t="s">
        <v>14181</v>
      </c>
      <c r="G279" t="s">
        <v>13857</v>
      </c>
      <c r="H279" s="1">
        <v>3947</v>
      </c>
      <c r="I279" s="1">
        <v>3380</v>
      </c>
      <c r="J279" s="1">
        <v>4712</v>
      </c>
      <c r="K279" s="1">
        <v>4274</v>
      </c>
      <c r="L279" s="1">
        <v>5024</v>
      </c>
      <c r="M279" s="1">
        <v>5831</v>
      </c>
      <c r="N279" s="1">
        <v>3271</v>
      </c>
      <c r="O279" s="1">
        <v>4546</v>
      </c>
      <c r="P279">
        <f>ROUNDUP(VLOOKUP(A279,A:O,VLOOKUP('Local Authority Analysis'!$E$4,'Local Authority Analysis'!$M$5:$N$12,2,FALSE)+7,FALSE)/6976,2)</f>
        <v>0.66</v>
      </c>
      <c r="Q279">
        <f>ROUNDUP(VLOOKUP(A279,A:O,VLOOKUP('SPC Analysis'!$E$4,'SPC Analysis'!$M$5:$N$12,2,FALSE)+7,FALSE)/6976,2)</f>
        <v>0.66</v>
      </c>
      <c r="R279">
        <f>ROUNDUP(VLOOKUP(A279,A:O,VLOOKUP('MMW Analysis'!$E$4,'MMW Analysis'!$L$5:$M$12,2,FALSE)+7,FALSE)/6976,2)</f>
        <v>0.66</v>
      </c>
    </row>
    <row r="280" spans="1:18">
      <c r="A280" t="s">
        <v>287</v>
      </c>
      <c r="B280" t="s">
        <v>7314</v>
      </c>
      <c r="C280" t="s">
        <v>6986</v>
      </c>
      <c r="D280" t="s">
        <v>14337</v>
      </c>
      <c r="E280" t="s">
        <v>13920</v>
      </c>
      <c r="F280" t="s">
        <v>14181</v>
      </c>
      <c r="G280" t="s">
        <v>13857</v>
      </c>
      <c r="H280" s="1">
        <v>5507</v>
      </c>
      <c r="I280" s="1">
        <v>5203.5</v>
      </c>
      <c r="J280" s="1">
        <v>5745</v>
      </c>
      <c r="K280" s="1">
        <v>5927</v>
      </c>
      <c r="L280" s="1">
        <v>3562</v>
      </c>
      <c r="M280" s="1">
        <v>4710</v>
      </c>
      <c r="N280" s="1">
        <v>5072</v>
      </c>
      <c r="O280" s="1">
        <v>5990</v>
      </c>
      <c r="P280">
        <f>ROUNDUP(VLOOKUP(A280,A:O,VLOOKUP('Local Authority Analysis'!$E$4,'Local Authority Analysis'!$M$5:$N$12,2,FALSE)+7,FALSE)/6976,2)</f>
        <v>0.86</v>
      </c>
      <c r="Q280">
        <f>ROUNDUP(VLOOKUP(A280,A:O,VLOOKUP('SPC Analysis'!$E$4,'SPC Analysis'!$M$5:$N$12,2,FALSE)+7,FALSE)/6976,2)</f>
        <v>0.86</v>
      </c>
      <c r="R280">
        <f>ROUNDUP(VLOOKUP(A280,A:O,VLOOKUP('MMW Analysis'!$E$4,'MMW Analysis'!$L$5:$M$12,2,FALSE)+7,FALSE)/6976,2)</f>
        <v>0.86</v>
      </c>
    </row>
    <row r="281" spans="1:18">
      <c r="A281" t="s">
        <v>288</v>
      </c>
      <c r="B281" t="s">
        <v>7315</v>
      </c>
      <c r="C281" t="s">
        <v>6986</v>
      </c>
      <c r="D281" t="s">
        <v>14337</v>
      </c>
      <c r="E281" t="s">
        <v>13920</v>
      </c>
      <c r="F281" t="s">
        <v>14181</v>
      </c>
      <c r="G281" t="s">
        <v>13857</v>
      </c>
      <c r="H281" s="1">
        <v>6915</v>
      </c>
      <c r="I281" s="1">
        <v>6682</v>
      </c>
      <c r="J281" s="1">
        <v>6635</v>
      </c>
      <c r="K281" s="1">
        <v>6806</v>
      </c>
      <c r="L281" s="1">
        <v>953</v>
      </c>
      <c r="M281" s="1">
        <v>5725</v>
      </c>
      <c r="N281" s="1">
        <v>5711</v>
      </c>
      <c r="O281" s="1">
        <v>6416</v>
      </c>
      <c r="P281">
        <f>ROUNDUP(VLOOKUP(A281,A:O,VLOOKUP('Local Authority Analysis'!$E$4,'Local Authority Analysis'!$M$5:$N$12,2,FALSE)+7,FALSE)/6976,2)</f>
        <v>0.92</v>
      </c>
      <c r="Q281">
        <f>ROUNDUP(VLOOKUP(A281,A:O,VLOOKUP('SPC Analysis'!$E$4,'SPC Analysis'!$M$5:$N$12,2,FALSE)+7,FALSE)/6976,2)</f>
        <v>0.92</v>
      </c>
      <c r="R281">
        <f>ROUNDUP(VLOOKUP(A281,A:O,VLOOKUP('MMW Analysis'!$E$4,'MMW Analysis'!$L$5:$M$12,2,FALSE)+7,FALSE)/6976,2)</f>
        <v>0.92</v>
      </c>
    </row>
    <row r="282" spans="1:18">
      <c r="A282" t="s">
        <v>289</v>
      </c>
      <c r="B282" t="s">
        <v>7316</v>
      </c>
      <c r="C282" t="s">
        <v>6986</v>
      </c>
      <c r="D282" t="s">
        <v>14337</v>
      </c>
      <c r="E282" t="s">
        <v>13920</v>
      </c>
      <c r="F282" t="s">
        <v>14181</v>
      </c>
      <c r="G282" t="s">
        <v>13857</v>
      </c>
      <c r="H282" s="1">
        <v>5671</v>
      </c>
      <c r="I282" s="1">
        <v>5782</v>
      </c>
      <c r="J282" s="1">
        <v>6040</v>
      </c>
      <c r="K282" s="1">
        <v>6412</v>
      </c>
      <c r="L282" s="1">
        <v>1269</v>
      </c>
      <c r="M282" s="1">
        <v>6641</v>
      </c>
      <c r="N282" s="1">
        <v>4486</v>
      </c>
      <c r="O282" s="1">
        <v>5859</v>
      </c>
      <c r="P282">
        <f>ROUNDUP(VLOOKUP(A282,A:O,VLOOKUP('Local Authority Analysis'!$E$4,'Local Authority Analysis'!$M$5:$N$12,2,FALSE)+7,FALSE)/6976,2)</f>
        <v>0.84</v>
      </c>
      <c r="Q282">
        <f>ROUNDUP(VLOOKUP(A282,A:O,VLOOKUP('SPC Analysis'!$E$4,'SPC Analysis'!$M$5:$N$12,2,FALSE)+7,FALSE)/6976,2)</f>
        <v>0.84</v>
      </c>
      <c r="R282">
        <f>ROUNDUP(VLOOKUP(A282,A:O,VLOOKUP('MMW Analysis'!$E$4,'MMW Analysis'!$L$5:$M$12,2,FALSE)+7,FALSE)/6976,2)</f>
        <v>0.84</v>
      </c>
    </row>
    <row r="283" spans="1:18">
      <c r="A283" t="s">
        <v>290</v>
      </c>
      <c r="B283" t="s">
        <v>7317</v>
      </c>
      <c r="C283" t="s">
        <v>6986</v>
      </c>
      <c r="D283" t="s">
        <v>14337</v>
      </c>
      <c r="E283" t="s">
        <v>13920</v>
      </c>
      <c r="F283" t="s">
        <v>14181</v>
      </c>
      <c r="G283" t="s">
        <v>13857</v>
      </c>
      <c r="H283" s="1">
        <v>4852</v>
      </c>
      <c r="I283" s="1">
        <v>5122</v>
      </c>
      <c r="J283" s="1">
        <v>3721</v>
      </c>
      <c r="K283" s="1">
        <v>5385</v>
      </c>
      <c r="L283" s="1">
        <v>2346</v>
      </c>
      <c r="M283" s="1">
        <v>6189</v>
      </c>
      <c r="N283" s="1">
        <v>5515</v>
      </c>
      <c r="O283" s="1">
        <v>5173</v>
      </c>
      <c r="P283">
        <f>ROUNDUP(VLOOKUP(A283,A:O,VLOOKUP('Local Authority Analysis'!$E$4,'Local Authority Analysis'!$M$5:$N$12,2,FALSE)+7,FALSE)/6976,2)</f>
        <v>0.75</v>
      </c>
      <c r="Q283">
        <f>ROUNDUP(VLOOKUP(A283,A:O,VLOOKUP('SPC Analysis'!$E$4,'SPC Analysis'!$M$5:$N$12,2,FALSE)+7,FALSE)/6976,2)</f>
        <v>0.75</v>
      </c>
      <c r="R283">
        <f>ROUNDUP(VLOOKUP(A283,A:O,VLOOKUP('MMW Analysis'!$E$4,'MMW Analysis'!$L$5:$M$12,2,FALSE)+7,FALSE)/6976,2)</f>
        <v>0.75</v>
      </c>
    </row>
    <row r="284" spans="1:18">
      <c r="A284" t="s">
        <v>291</v>
      </c>
      <c r="B284" t="s">
        <v>7318</v>
      </c>
      <c r="C284" t="s">
        <v>6986</v>
      </c>
      <c r="D284" t="s">
        <v>14337</v>
      </c>
      <c r="E284" t="s">
        <v>13920</v>
      </c>
      <c r="F284" t="s">
        <v>14181</v>
      </c>
      <c r="G284" t="s">
        <v>13857</v>
      </c>
      <c r="H284" s="1">
        <v>5744</v>
      </c>
      <c r="I284" s="1">
        <v>4895</v>
      </c>
      <c r="J284" s="1">
        <v>5742</v>
      </c>
      <c r="K284" s="1">
        <v>3696</v>
      </c>
      <c r="L284" s="1">
        <v>892</v>
      </c>
      <c r="M284" s="1">
        <v>5685</v>
      </c>
      <c r="N284" s="1">
        <v>4617</v>
      </c>
      <c r="O284" s="1">
        <v>4915</v>
      </c>
      <c r="P284">
        <f>ROUNDUP(VLOOKUP(A284,A:O,VLOOKUP('Local Authority Analysis'!$E$4,'Local Authority Analysis'!$M$5:$N$12,2,FALSE)+7,FALSE)/6976,2)</f>
        <v>0.71</v>
      </c>
      <c r="Q284">
        <f>ROUNDUP(VLOOKUP(A284,A:O,VLOOKUP('SPC Analysis'!$E$4,'SPC Analysis'!$M$5:$N$12,2,FALSE)+7,FALSE)/6976,2)</f>
        <v>0.71</v>
      </c>
      <c r="R284">
        <f>ROUNDUP(VLOOKUP(A284,A:O,VLOOKUP('MMW Analysis'!$E$4,'MMW Analysis'!$L$5:$M$12,2,FALSE)+7,FALSE)/6976,2)</f>
        <v>0.71</v>
      </c>
    </row>
    <row r="285" spans="1:18">
      <c r="A285" t="s">
        <v>292</v>
      </c>
      <c r="B285" t="s">
        <v>7319</v>
      </c>
      <c r="C285" t="s">
        <v>6987</v>
      </c>
      <c r="D285" t="s">
        <v>14338</v>
      </c>
      <c r="E285" t="s">
        <v>14691</v>
      </c>
      <c r="F285" t="s">
        <v>14182</v>
      </c>
      <c r="G285" t="s">
        <v>13858</v>
      </c>
      <c r="H285" s="1">
        <v>4557</v>
      </c>
      <c r="I285" s="1">
        <v>5637</v>
      </c>
      <c r="J285" s="1">
        <v>5134</v>
      </c>
      <c r="K285" s="1">
        <v>5611</v>
      </c>
      <c r="L285" s="1">
        <v>6206</v>
      </c>
      <c r="M285" s="1">
        <v>5309</v>
      </c>
      <c r="N285" s="1">
        <v>3731</v>
      </c>
      <c r="O285" s="1">
        <v>5955</v>
      </c>
      <c r="P285">
        <f>ROUNDUP(VLOOKUP(A285,A:O,VLOOKUP('Local Authority Analysis'!$E$4,'Local Authority Analysis'!$M$5:$N$12,2,FALSE)+7,FALSE)/6976,2)</f>
        <v>0.86</v>
      </c>
      <c r="Q285">
        <f>ROUNDUP(VLOOKUP(A285,A:O,VLOOKUP('SPC Analysis'!$E$4,'SPC Analysis'!$M$5:$N$12,2,FALSE)+7,FALSE)/6976,2)</f>
        <v>0.86</v>
      </c>
      <c r="R285">
        <f>ROUNDUP(VLOOKUP(A285,A:O,VLOOKUP('MMW Analysis'!$E$4,'MMW Analysis'!$L$5:$M$12,2,FALSE)+7,FALSE)/6976,2)</f>
        <v>0.86</v>
      </c>
    </row>
    <row r="286" spans="1:18">
      <c r="A286" t="s">
        <v>293</v>
      </c>
      <c r="B286" t="s">
        <v>7320</v>
      </c>
      <c r="C286" t="s">
        <v>6987</v>
      </c>
      <c r="D286" t="s">
        <v>14338</v>
      </c>
      <c r="E286" t="s">
        <v>14691</v>
      </c>
      <c r="F286" t="s">
        <v>14182</v>
      </c>
      <c r="G286" t="s">
        <v>13858</v>
      </c>
      <c r="H286" s="1">
        <v>4028.5</v>
      </c>
      <c r="I286" s="1">
        <v>3611</v>
      </c>
      <c r="J286" s="1">
        <v>3881</v>
      </c>
      <c r="K286" s="1">
        <v>5148</v>
      </c>
      <c r="L286" s="1">
        <v>6322</v>
      </c>
      <c r="M286" s="1">
        <v>5542</v>
      </c>
      <c r="N286" s="1">
        <v>2500.5</v>
      </c>
      <c r="O286" s="1">
        <v>4742</v>
      </c>
      <c r="P286">
        <f>ROUNDUP(VLOOKUP(A286,A:O,VLOOKUP('Local Authority Analysis'!$E$4,'Local Authority Analysis'!$M$5:$N$12,2,FALSE)+7,FALSE)/6976,2)</f>
        <v>0.68</v>
      </c>
      <c r="Q286">
        <f>ROUNDUP(VLOOKUP(A286,A:O,VLOOKUP('SPC Analysis'!$E$4,'SPC Analysis'!$M$5:$N$12,2,FALSE)+7,FALSE)/6976,2)</f>
        <v>0.68</v>
      </c>
      <c r="R286">
        <f>ROUNDUP(VLOOKUP(A286,A:O,VLOOKUP('MMW Analysis'!$E$4,'MMW Analysis'!$L$5:$M$12,2,FALSE)+7,FALSE)/6976,2)</f>
        <v>0.68</v>
      </c>
    </row>
    <row r="287" spans="1:18">
      <c r="A287" t="s">
        <v>294</v>
      </c>
      <c r="B287" t="s">
        <v>7321</v>
      </c>
      <c r="C287" t="s">
        <v>6987</v>
      </c>
      <c r="D287" t="s">
        <v>14338</v>
      </c>
      <c r="E287" t="s">
        <v>14691</v>
      </c>
      <c r="F287" t="s">
        <v>14182</v>
      </c>
      <c r="G287" t="s">
        <v>13858</v>
      </c>
      <c r="H287" s="1">
        <v>4244.5</v>
      </c>
      <c r="I287" s="1">
        <v>3932</v>
      </c>
      <c r="J287" s="1">
        <v>4192</v>
      </c>
      <c r="K287" s="1">
        <v>6269</v>
      </c>
      <c r="L287" s="1">
        <v>100</v>
      </c>
      <c r="M287" s="1">
        <v>5333</v>
      </c>
      <c r="N287" s="1">
        <v>4152</v>
      </c>
      <c r="O287" s="1">
        <v>3506</v>
      </c>
      <c r="P287">
        <f>ROUNDUP(VLOOKUP(A287,A:O,VLOOKUP('Local Authority Analysis'!$E$4,'Local Authority Analysis'!$M$5:$N$12,2,FALSE)+7,FALSE)/6976,2)</f>
        <v>0.51</v>
      </c>
      <c r="Q287">
        <f>ROUNDUP(VLOOKUP(A287,A:O,VLOOKUP('SPC Analysis'!$E$4,'SPC Analysis'!$M$5:$N$12,2,FALSE)+7,FALSE)/6976,2)</f>
        <v>0.51</v>
      </c>
      <c r="R287">
        <f>ROUNDUP(VLOOKUP(A287,A:O,VLOOKUP('MMW Analysis'!$E$4,'MMW Analysis'!$L$5:$M$12,2,FALSE)+7,FALSE)/6976,2)</f>
        <v>0.51</v>
      </c>
    </row>
    <row r="288" spans="1:18">
      <c r="A288" t="s">
        <v>295</v>
      </c>
      <c r="B288" t="s">
        <v>7322</v>
      </c>
      <c r="C288" t="s">
        <v>6987</v>
      </c>
      <c r="D288" t="s">
        <v>14338</v>
      </c>
      <c r="E288" t="s">
        <v>14691</v>
      </c>
      <c r="F288" t="s">
        <v>14182</v>
      </c>
      <c r="G288" t="s">
        <v>13858</v>
      </c>
      <c r="H288" s="1">
        <v>5969</v>
      </c>
      <c r="I288" s="1">
        <v>5116</v>
      </c>
      <c r="J288" s="1">
        <v>5235</v>
      </c>
      <c r="K288" s="1">
        <v>6551</v>
      </c>
      <c r="L288" s="1">
        <v>73</v>
      </c>
      <c r="M288" s="1">
        <v>4852</v>
      </c>
      <c r="N288" s="1">
        <v>3370</v>
      </c>
      <c r="O288" s="1">
        <v>4442</v>
      </c>
      <c r="P288">
        <f>ROUNDUP(VLOOKUP(A288,A:O,VLOOKUP('Local Authority Analysis'!$E$4,'Local Authority Analysis'!$M$5:$N$12,2,FALSE)+7,FALSE)/6976,2)</f>
        <v>0.64</v>
      </c>
      <c r="Q288">
        <f>ROUNDUP(VLOOKUP(A288,A:O,VLOOKUP('SPC Analysis'!$E$4,'SPC Analysis'!$M$5:$N$12,2,FALSE)+7,FALSE)/6976,2)</f>
        <v>0.64</v>
      </c>
      <c r="R288">
        <f>ROUNDUP(VLOOKUP(A288,A:O,VLOOKUP('MMW Analysis'!$E$4,'MMW Analysis'!$L$5:$M$12,2,FALSE)+7,FALSE)/6976,2)</f>
        <v>0.64</v>
      </c>
    </row>
    <row r="289" spans="1:18">
      <c r="A289" t="s">
        <v>296</v>
      </c>
      <c r="B289" t="s">
        <v>7323</v>
      </c>
      <c r="C289" t="s">
        <v>6987</v>
      </c>
      <c r="D289" t="s">
        <v>14338</v>
      </c>
      <c r="E289" t="s">
        <v>14691</v>
      </c>
      <c r="F289" t="s">
        <v>14182</v>
      </c>
      <c r="G289" t="s">
        <v>13858</v>
      </c>
      <c r="H289" s="1">
        <v>5358</v>
      </c>
      <c r="I289" s="1">
        <v>6481</v>
      </c>
      <c r="J289" s="1">
        <v>5061</v>
      </c>
      <c r="K289" s="1">
        <v>6775</v>
      </c>
      <c r="L289" s="1">
        <v>1637</v>
      </c>
      <c r="M289" s="1">
        <v>5410</v>
      </c>
      <c r="N289" s="1">
        <v>5323</v>
      </c>
      <c r="O289" s="1">
        <v>5946</v>
      </c>
      <c r="P289">
        <f>ROUNDUP(VLOOKUP(A289,A:O,VLOOKUP('Local Authority Analysis'!$E$4,'Local Authority Analysis'!$M$5:$N$12,2,FALSE)+7,FALSE)/6976,2)</f>
        <v>0.86</v>
      </c>
      <c r="Q289">
        <f>ROUNDUP(VLOOKUP(A289,A:O,VLOOKUP('SPC Analysis'!$E$4,'SPC Analysis'!$M$5:$N$12,2,FALSE)+7,FALSE)/6976,2)</f>
        <v>0.86</v>
      </c>
      <c r="R289">
        <f>ROUNDUP(VLOOKUP(A289,A:O,VLOOKUP('MMW Analysis'!$E$4,'MMW Analysis'!$L$5:$M$12,2,FALSE)+7,FALSE)/6976,2)</f>
        <v>0.86</v>
      </c>
    </row>
    <row r="290" spans="1:18">
      <c r="A290" t="s">
        <v>297</v>
      </c>
      <c r="B290" t="s">
        <v>7324</v>
      </c>
      <c r="C290" t="s">
        <v>6987</v>
      </c>
      <c r="D290" t="s">
        <v>14338</v>
      </c>
      <c r="E290" t="s">
        <v>14691</v>
      </c>
      <c r="F290" t="s">
        <v>14182</v>
      </c>
      <c r="G290" t="s">
        <v>13858</v>
      </c>
      <c r="H290" s="1">
        <v>3428</v>
      </c>
      <c r="I290" s="1">
        <v>2851</v>
      </c>
      <c r="J290" s="1">
        <v>4412</v>
      </c>
      <c r="K290" s="1">
        <v>4807</v>
      </c>
      <c r="L290" s="1">
        <v>3022</v>
      </c>
      <c r="M290" s="1">
        <v>6928</v>
      </c>
      <c r="N290" s="1">
        <v>4063</v>
      </c>
      <c r="O290" s="1">
        <v>3944</v>
      </c>
      <c r="P290">
        <f>ROUNDUP(VLOOKUP(A290,A:O,VLOOKUP('Local Authority Analysis'!$E$4,'Local Authority Analysis'!$M$5:$N$12,2,FALSE)+7,FALSE)/6976,2)</f>
        <v>0.57000000000000006</v>
      </c>
      <c r="Q290">
        <f>ROUNDUP(VLOOKUP(A290,A:O,VLOOKUP('SPC Analysis'!$E$4,'SPC Analysis'!$M$5:$N$12,2,FALSE)+7,FALSE)/6976,2)</f>
        <v>0.57000000000000006</v>
      </c>
      <c r="R290">
        <f>ROUNDUP(VLOOKUP(A290,A:O,VLOOKUP('MMW Analysis'!$E$4,'MMW Analysis'!$L$5:$M$12,2,FALSE)+7,FALSE)/6976,2)</f>
        <v>0.57000000000000006</v>
      </c>
    </row>
    <row r="291" spans="1:18">
      <c r="A291" t="s">
        <v>298</v>
      </c>
      <c r="B291" t="s">
        <v>7325</v>
      </c>
      <c r="C291" t="s">
        <v>6987</v>
      </c>
      <c r="D291" t="s">
        <v>14338</v>
      </c>
      <c r="E291" t="s">
        <v>14691</v>
      </c>
      <c r="F291" t="s">
        <v>14182</v>
      </c>
      <c r="G291" t="s">
        <v>13858</v>
      </c>
      <c r="H291" s="1">
        <v>4164</v>
      </c>
      <c r="I291" s="1">
        <v>4722</v>
      </c>
      <c r="J291" s="1">
        <v>6114</v>
      </c>
      <c r="K291" s="1">
        <v>6323</v>
      </c>
      <c r="L291" s="1">
        <v>4585</v>
      </c>
      <c r="M291" s="1">
        <v>4765</v>
      </c>
      <c r="N291" s="1">
        <v>5495</v>
      </c>
      <c r="O291" s="1">
        <v>5579</v>
      </c>
      <c r="P291">
        <f>ROUNDUP(VLOOKUP(A291,A:O,VLOOKUP('Local Authority Analysis'!$E$4,'Local Authority Analysis'!$M$5:$N$12,2,FALSE)+7,FALSE)/6976,2)</f>
        <v>0.8</v>
      </c>
      <c r="Q291">
        <f>ROUNDUP(VLOOKUP(A291,A:O,VLOOKUP('SPC Analysis'!$E$4,'SPC Analysis'!$M$5:$N$12,2,FALSE)+7,FALSE)/6976,2)</f>
        <v>0.8</v>
      </c>
      <c r="R291">
        <f>ROUNDUP(VLOOKUP(A291,A:O,VLOOKUP('MMW Analysis'!$E$4,'MMW Analysis'!$L$5:$M$12,2,FALSE)+7,FALSE)/6976,2)</f>
        <v>0.8</v>
      </c>
    </row>
    <row r="292" spans="1:18">
      <c r="A292" t="s">
        <v>299</v>
      </c>
      <c r="B292" t="s">
        <v>7326</v>
      </c>
      <c r="C292" t="s">
        <v>6987</v>
      </c>
      <c r="D292" t="s">
        <v>14338</v>
      </c>
      <c r="E292" t="s">
        <v>14691</v>
      </c>
      <c r="F292" t="s">
        <v>14182</v>
      </c>
      <c r="G292" t="s">
        <v>13858</v>
      </c>
      <c r="H292" s="1">
        <v>5494</v>
      </c>
      <c r="I292" s="1">
        <v>5899.5</v>
      </c>
      <c r="J292" s="1">
        <v>5664</v>
      </c>
      <c r="K292" s="1">
        <v>6873</v>
      </c>
      <c r="L292" s="1">
        <v>805</v>
      </c>
      <c r="M292" s="1">
        <v>5761</v>
      </c>
      <c r="N292" s="1">
        <v>6929</v>
      </c>
      <c r="O292" s="1">
        <v>5601</v>
      </c>
      <c r="P292">
        <f>ROUNDUP(VLOOKUP(A292,A:O,VLOOKUP('Local Authority Analysis'!$E$4,'Local Authority Analysis'!$M$5:$N$12,2,FALSE)+7,FALSE)/6976,2)</f>
        <v>0.81</v>
      </c>
      <c r="Q292">
        <f>ROUNDUP(VLOOKUP(A292,A:O,VLOOKUP('SPC Analysis'!$E$4,'SPC Analysis'!$M$5:$N$12,2,FALSE)+7,FALSE)/6976,2)</f>
        <v>0.81</v>
      </c>
      <c r="R292">
        <f>ROUNDUP(VLOOKUP(A292,A:O,VLOOKUP('MMW Analysis'!$E$4,'MMW Analysis'!$L$5:$M$12,2,FALSE)+7,FALSE)/6976,2)</f>
        <v>0.81</v>
      </c>
    </row>
    <row r="293" spans="1:18">
      <c r="A293" t="s">
        <v>300</v>
      </c>
      <c r="B293" t="s">
        <v>7327</v>
      </c>
      <c r="C293" t="s">
        <v>6987</v>
      </c>
      <c r="D293" t="s">
        <v>14339</v>
      </c>
      <c r="E293" t="s">
        <v>13921</v>
      </c>
      <c r="F293" t="s">
        <v>14182</v>
      </c>
      <c r="G293" t="s">
        <v>13858</v>
      </c>
      <c r="H293" s="1">
        <v>6266</v>
      </c>
      <c r="I293" s="1">
        <v>5956</v>
      </c>
      <c r="J293" s="1">
        <v>6389</v>
      </c>
      <c r="K293" s="1">
        <v>6099</v>
      </c>
      <c r="L293" s="1">
        <v>371</v>
      </c>
      <c r="M293" s="1">
        <v>6253.5</v>
      </c>
      <c r="N293" s="1">
        <v>3674</v>
      </c>
      <c r="O293" s="1">
        <v>5429</v>
      </c>
      <c r="P293">
        <f>ROUNDUP(VLOOKUP(A293,A:O,VLOOKUP('Local Authority Analysis'!$E$4,'Local Authority Analysis'!$M$5:$N$12,2,FALSE)+7,FALSE)/6976,2)</f>
        <v>0.78</v>
      </c>
      <c r="Q293">
        <f>ROUNDUP(VLOOKUP(A293,A:O,VLOOKUP('SPC Analysis'!$E$4,'SPC Analysis'!$M$5:$N$12,2,FALSE)+7,FALSE)/6976,2)</f>
        <v>0.78</v>
      </c>
      <c r="R293">
        <f>ROUNDUP(VLOOKUP(A293,A:O,VLOOKUP('MMW Analysis'!$E$4,'MMW Analysis'!$L$5:$M$12,2,FALSE)+7,FALSE)/6976,2)</f>
        <v>0.78</v>
      </c>
    </row>
    <row r="294" spans="1:18">
      <c r="A294" t="s">
        <v>301</v>
      </c>
      <c r="B294" t="s">
        <v>7328</v>
      </c>
      <c r="C294" t="s">
        <v>6987</v>
      </c>
      <c r="D294" t="s">
        <v>14339</v>
      </c>
      <c r="E294" t="s">
        <v>13921</v>
      </c>
      <c r="F294" t="s">
        <v>14182</v>
      </c>
      <c r="G294" t="s">
        <v>13858</v>
      </c>
      <c r="H294" s="1">
        <v>5560.5</v>
      </c>
      <c r="I294" s="1">
        <v>5737</v>
      </c>
      <c r="J294" s="1">
        <v>5771</v>
      </c>
      <c r="K294" s="1">
        <v>6546</v>
      </c>
      <c r="L294" s="1">
        <v>84</v>
      </c>
      <c r="M294" s="1">
        <v>4963</v>
      </c>
      <c r="N294" s="1">
        <v>3306</v>
      </c>
      <c r="O294" s="1">
        <v>4622</v>
      </c>
      <c r="P294">
        <f>ROUNDUP(VLOOKUP(A294,A:O,VLOOKUP('Local Authority Analysis'!$E$4,'Local Authority Analysis'!$M$5:$N$12,2,FALSE)+7,FALSE)/6976,2)</f>
        <v>0.67</v>
      </c>
      <c r="Q294">
        <f>ROUNDUP(VLOOKUP(A294,A:O,VLOOKUP('SPC Analysis'!$E$4,'SPC Analysis'!$M$5:$N$12,2,FALSE)+7,FALSE)/6976,2)</f>
        <v>0.67</v>
      </c>
      <c r="R294">
        <f>ROUNDUP(VLOOKUP(A294,A:O,VLOOKUP('MMW Analysis'!$E$4,'MMW Analysis'!$L$5:$M$12,2,FALSE)+7,FALSE)/6976,2)</f>
        <v>0.67</v>
      </c>
    </row>
    <row r="295" spans="1:18">
      <c r="A295" t="s">
        <v>302</v>
      </c>
      <c r="B295" t="s">
        <v>7329</v>
      </c>
      <c r="C295" t="s">
        <v>6987</v>
      </c>
      <c r="D295" t="s">
        <v>14338</v>
      </c>
      <c r="E295" t="s">
        <v>14691</v>
      </c>
      <c r="F295" t="s">
        <v>14182</v>
      </c>
      <c r="G295" t="s">
        <v>13858</v>
      </c>
      <c r="H295" s="1">
        <v>4145</v>
      </c>
      <c r="I295" s="1">
        <v>4011</v>
      </c>
      <c r="J295" s="1">
        <v>3701</v>
      </c>
      <c r="K295" s="1">
        <v>4300</v>
      </c>
      <c r="L295" s="1">
        <v>4797</v>
      </c>
      <c r="M295" s="1">
        <v>2631</v>
      </c>
      <c r="N295" s="1">
        <v>5153</v>
      </c>
      <c r="O295" s="1">
        <v>4505</v>
      </c>
      <c r="P295">
        <f>ROUNDUP(VLOOKUP(A295,A:O,VLOOKUP('Local Authority Analysis'!$E$4,'Local Authority Analysis'!$M$5:$N$12,2,FALSE)+7,FALSE)/6976,2)</f>
        <v>0.65</v>
      </c>
      <c r="Q295">
        <f>ROUNDUP(VLOOKUP(A295,A:O,VLOOKUP('SPC Analysis'!$E$4,'SPC Analysis'!$M$5:$N$12,2,FALSE)+7,FALSE)/6976,2)</f>
        <v>0.65</v>
      </c>
      <c r="R295">
        <f>ROUNDUP(VLOOKUP(A295,A:O,VLOOKUP('MMW Analysis'!$E$4,'MMW Analysis'!$L$5:$M$12,2,FALSE)+7,FALSE)/6976,2)</f>
        <v>0.65</v>
      </c>
    </row>
    <row r="296" spans="1:18">
      <c r="A296" t="s">
        <v>303</v>
      </c>
      <c r="B296" t="s">
        <v>7330</v>
      </c>
      <c r="C296" t="s">
        <v>6987</v>
      </c>
      <c r="D296" t="s">
        <v>14339</v>
      </c>
      <c r="E296" t="s">
        <v>13921</v>
      </c>
      <c r="F296" t="s">
        <v>14182</v>
      </c>
      <c r="G296" t="s">
        <v>13858</v>
      </c>
      <c r="H296" s="1">
        <v>6202.5</v>
      </c>
      <c r="I296" s="1">
        <v>6396</v>
      </c>
      <c r="J296" s="1">
        <v>6373</v>
      </c>
      <c r="K296" s="1">
        <v>6948</v>
      </c>
      <c r="L296" s="1">
        <v>517</v>
      </c>
      <c r="M296" s="1">
        <v>6460</v>
      </c>
      <c r="N296" s="1">
        <v>6119</v>
      </c>
      <c r="O296" s="1">
        <v>5877</v>
      </c>
      <c r="P296">
        <f>ROUNDUP(VLOOKUP(A296,A:O,VLOOKUP('Local Authority Analysis'!$E$4,'Local Authority Analysis'!$M$5:$N$12,2,FALSE)+7,FALSE)/6976,2)</f>
        <v>0.85</v>
      </c>
      <c r="Q296">
        <f>ROUNDUP(VLOOKUP(A296,A:O,VLOOKUP('SPC Analysis'!$E$4,'SPC Analysis'!$M$5:$N$12,2,FALSE)+7,FALSE)/6976,2)</f>
        <v>0.85</v>
      </c>
      <c r="R296">
        <f>ROUNDUP(VLOOKUP(A296,A:O,VLOOKUP('MMW Analysis'!$E$4,'MMW Analysis'!$L$5:$M$12,2,FALSE)+7,FALSE)/6976,2)</f>
        <v>0.85</v>
      </c>
    </row>
    <row r="297" spans="1:18">
      <c r="A297" t="s">
        <v>304</v>
      </c>
      <c r="B297" t="s">
        <v>7331</v>
      </c>
      <c r="C297" t="s">
        <v>6987</v>
      </c>
      <c r="D297" t="s">
        <v>14340</v>
      </c>
      <c r="E297" t="s">
        <v>13922</v>
      </c>
      <c r="F297" t="s">
        <v>14183</v>
      </c>
      <c r="G297" t="s">
        <v>13859</v>
      </c>
      <c r="H297" s="1">
        <v>4763</v>
      </c>
      <c r="I297" s="1">
        <v>6178.5</v>
      </c>
      <c r="J297" s="1">
        <v>6147</v>
      </c>
      <c r="K297" s="1">
        <v>5465</v>
      </c>
      <c r="L297" s="1">
        <v>1338</v>
      </c>
      <c r="M297" s="1">
        <v>5474</v>
      </c>
      <c r="N297" s="1">
        <v>6198</v>
      </c>
      <c r="O297" s="1">
        <v>5555</v>
      </c>
      <c r="P297">
        <f>ROUNDUP(VLOOKUP(A297,A:O,VLOOKUP('Local Authority Analysis'!$E$4,'Local Authority Analysis'!$M$5:$N$12,2,FALSE)+7,FALSE)/6976,2)</f>
        <v>0.8</v>
      </c>
      <c r="Q297">
        <f>ROUNDUP(VLOOKUP(A297,A:O,VLOOKUP('SPC Analysis'!$E$4,'SPC Analysis'!$M$5:$N$12,2,FALSE)+7,FALSE)/6976,2)</f>
        <v>0.8</v>
      </c>
      <c r="R297">
        <f>ROUNDUP(VLOOKUP(A297,A:O,VLOOKUP('MMW Analysis'!$E$4,'MMW Analysis'!$L$5:$M$12,2,FALSE)+7,FALSE)/6976,2)</f>
        <v>0.8</v>
      </c>
    </row>
    <row r="298" spans="1:18">
      <c r="A298" t="s">
        <v>305</v>
      </c>
      <c r="B298" t="s">
        <v>7332</v>
      </c>
      <c r="C298" t="s">
        <v>6987</v>
      </c>
      <c r="D298" t="s">
        <v>14340</v>
      </c>
      <c r="E298" t="s">
        <v>13922</v>
      </c>
      <c r="F298" t="s">
        <v>14183</v>
      </c>
      <c r="G298" t="s">
        <v>13859</v>
      </c>
      <c r="H298" s="1">
        <v>5158</v>
      </c>
      <c r="I298" s="1">
        <v>4974</v>
      </c>
      <c r="J298" s="1">
        <v>4183</v>
      </c>
      <c r="K298" s="1">
        <v>5470</v>
      </c>
      <c r="L298" s="1">
        <v>493</v>
      </c>
      <c r="M298" s="1">
        <v>4456</v>
      </c>
      <c r="N298" s="1">
        <v>3333.5</v>
      </c>
      <c r="O298" s="1">
        <v>4471</v>
      </c>
      <c r="P298">
        <f>ROUNDUP(VLOOKUP(A298,A:O,VLOOKUP('Local Authority Analysis'!$E$4,'Local Authority Analysis'!$M$5:$N$12,2,FALSE)+7,FALSE)/6976,2)</f>
        <v>0.65</v>
      </c>
      <c r="Q298">
        <f>ROUNDUP(VLOOKUP(A298,A:O,VLOOKUP('SPC Analysis'!$E$4,'SPC Analysis'!$M$5:$N$12,2,FALSE)+7,FALSE)/6976,2)</f>
        <v>0.65</v>
      </c>
      <c r="R298">
        <f>ROUNDUP(VLOOKUP(A298,A:O,VLOOKUP('MMW Analysis'!$E$4,'MMW Analysis'!$L$5:$M$12,2,FALSE)+7,FALSE)/6976,2)</f>
        <v>0.65</v>
      </c>
    </row>
    <row r="299" spans="1:18">
      <c r="A299" t="s">
        <v>306</v>
      </c>
      <c r="B299" t="s">
        <v>7333</v>
      </c>
      <c r="C299" t="s">
        <v>6987</v>
      </c>
      <c r="D299" t="s">
        <v>14340</v>
      </c>
      <c r="E299" t="s">
        <v>13922</v>
      </c>
      <c r="F299" t="s">
        <v>14183</v>
      </c>
      <c r="G299" t="s">
        <v>13859</v>
      </c>
      <c r="H299" s="1">
        <v>3019.5</v>
      </c>
      <c r="I299" s="1">
        <v>3618</v>
      </c>
      <c r="J299" s="1">
        <v>3807</v>
      </c>
      <c r="K299" s="1">
        <v>4066</v>
      </c>
      <c r="L299" s="1">
        <v>4391</v>
      </c>
      <c r="M299" s="1">
        <v>6221</v>
      </c>
      <c r="N299" s="1">
        <v>3912</v>
      </c>
      <c r="O299" s="1">
        <v>4009</v>
      </c>
      <c r="P299">
        <f>ROUNDUP(VLOOKUP(A299,A:O,VLOOKUP('Local Authority Analysis'!$E$4,'Local Authority Analysis'!$M$5:$N$12,2,FALSE)+7,FALSE)/6976,2)</f>
        <v>0.57999999999999996</v>
      </c>
      <c r="Q299">
        <f>ROUNDUP(VLOOKUP(A299,A:O,VLOOKUP('SPC Analysis'!$E$4,'SPC Analysis'!$M$5:$N$12,2,FALSE)+7,FALSE)/6976,2)</f>
        <v>0.57999999999999996</v>
      </c>
      <c r="R299">
        <f>ROUNDUP(VLOOKUP(A299,A:O,VLOOKUP('MMW Analysis'!$E$4,'MMW Analysis'!$L$5:$M$12,2,FALSE)+7,FALSE)/6976,2)</f>
        <v>0.57999999999999996</v>
      </c>
    </row>
    <row r="300" spans="1:18">
      <c r="A300" t="s">
        <v>307</v>
      </c>
      <c r="B300" t="s">
        <v>7334</v>
      </c>
      <c r="C300" t="s">
        <v>6987</v>
      </c>
      <c r="D300" t="s">
        <v>14340</v>
      </c>
      <c r="E300" t="s">
        <v>13922</v>
      </c>
      <c r="F300" t="s">
        <v>14183</v>
      </c>
      <c r="G300" t="s">
        <v>13859</v>
      </c>
      <c r="H300" s="1">
        <v>6044</v>
      </c>
      <c r="I300" s="1">
        <v>5516</v>
      </c>
      <c r="J300" s="1">
        <v>4738</v>
      </c>
      <c r="K300" s="1">
        <v>6265</v>
      </c>
      <c r="L300" s="1">
        <v>5057</v>
      </c>
      <c r="M300" s="1">
        <v>6834</v>
      </c>
      <c r="N300" s="1">
        <v>4721</v>
      </c>
      <c r="O300" s="1">
        <v>6423</v>
      </c>
      <c r="P300">
        <f>ROUNDUP(VLOOKUP(A300,A:O,VLOOKUP('Local Authority Analysis'!$E$4,'Local Authority Analysis'!$M$5:$N$12,2,FALSE)+7,FALSE)/6976,2)</f>
        <v>0.93</v>
      </c>
      <c r="Q300">
        <f>ROUNDUP(VLOOKUP(A300,A:O,VLOOKUP('SPC Analysis'!$E$4,'SPC Analysis'!$M$5:$N$12,2,FALSE)+7,FALSE)/6976,2)</f>
        <v>0.93</v>
      </c>
      <c r="R300">
        <f>ROUNDUP(VLOOKUP(A300,A:O,VLOOKUP('MMW Analysis'!$E$4,'MMW Analysis'!$L$5:$M$12,2,FALSE)+7,FALSE)/6976,2)</f>
        <v>0.93</v>
      </c>
    </row>
    <row r="301" spans="1:18">
      <c r="A301" t="s">
        <v>308</v>
      </c>
      <c r="B301" t="s">
        <v>7335</v>
      </c>
      <c r="C301" t="s">
        <v>6987</v>
      </c>
      <c r="D301" t="s">
        <v>14340</v>
      </c>
      <c r="E301" t="s">
        <v>13922</v>
      </c>
      <c r="F301" t="s">
        <v>14183</v>
      </c>
      <c r="G301" t="s">
        <v>13859</v>
      </c>
      <c r="H301" s="1">
        <v>4578</v>
      </c>
      <c r="I301" s="1">
        <v>4837</v>
      </c>
      <c r="J301" s="1">
        <v>3900</v>
      </c>
      <c r="K301" s="1">
        <v>5582</v>
      </c>
      <c r="L301" s="1">
        <v>1155</v>
      </c>
      <c r="M301" s="1">
        <v>4509</v>
      </c>
      <c r="N301" s="1">
        <v>2166</v>
      </c>
      <c r="O301" s="1">
        <v>4554</v>
      </c>
      <c r="P301">
        <f>ROUNDUP(VLOOKUP(A301,A:O,VLOOKUP('Local Authority Analysis'!$E$4,'Local Authority Analysis'!$M$5:$N$12,2,FALSE)+7,FALSE)/6976,2)</f>
        <v>0.66</v>
      </c>
      <c r="Q301">
        <f>ROUNDUP(VLOOKUP(A301,A:O,VLOOKUP('SPC Analysis'!$E$4,'SPC Analysis'!$M$5:$N$12,2,FALSE)+7,FALSE)/6976,2)</f>
        <v>0.66</v>
      </c>
      <c r="R301">
        <f>ROUNDUP(VLOOKUP(A301,A:O,VLOOKUP('MMW Analysis'!$E$4,'MMW Analysis'!$L$5:$M$12,2,FALSE)+7,FALSE)/6976,2)</f>
        <v>0.66</v>
      </c>
    </row>
    <row r="302" spans="1:18">
      <c r="A302" t="s">
        <v>309</v>
      </c>
      <c r="B302" t="s">
        <v>7336</v>
      </c>
      <c r="C302" t="s">
        <v>6987</v>
      </c>
      <c r="D302" t="s">
        <v>14340</v>
      </c>
      <c r="E302" t="s">
        <v>13922</v>
      </c>
      <c r="F302" t="s">
        <v>14183</v>
      </c>
      <c r="G302" t="s">
        <v>13859</v>
      </c>
      <c r="H302" s="1">
        <v>4635</v>
      </c>
      <c r="I302" s="1">
        <v>5017</v>
      </c>
      <c r="J302" s="1">
        <v>4895</v>
      </c>
      <c r="K302" s="1">
        <v>5727</v>
      </c>
      <c r="L302" s="1">
        <v>396</v>
      </c>
      <c r="M302" s="1">
        <v>6386</v>
      </c>
      <c r="N302" s="1">
        <v>4729</v>
      </c>
      <c r="O302" s="1">
        <v>4528</v>
      </c>
      <c r="P302">
        <f>ROUNDUP(VLOOKUP(A302,A:O,VLOOKUP('Local Authority Analysis'!$E$4,'Local Authority Analysis'!$M$5:$N$12,2,FALSE)+7,FALSE)/6976,2)</f>
        <v>0.65</v>
      </c>
      <c r="Q302">
        <f>ROUNDUP(VLOOKUP(A302,A:O,VLOOKUP('SPC Analysis'!$E$4,'SPC Analysis'!$M$5:$N$12,2,FALSE)+7,FALSE)/6976,2)</f>
        <v>0.65</v>
      </c>
      <c r="R302">
        <f>ROUNDUP(VLOOKUP(A302,A:O,VLOOKUP('MMW Analysis'!$E$4,'MMW Analysis'!$L$5:$M$12,2,FALSE)+7,FALSE)/6976,2)</f>
        <v>0.65</v>
      </c>
    </row>
    <row r="303" spans="1:18">
      <c r="A303" t="s">
        <v>310</v>
      </c>
      <c r="B303" t="s">
        <v>7337</v>
      </c>
      <c r="C303" t="s">
        <v>6987</v>
      </c>
      <c r="D303" t="s">
        <v>14340</v>
      </c>
      <c r="E303" t="s">
        <v>13922</v>
      </c>
      <c r="F303" t="s">
        <v>14183</v>
      </c>
      <c r="G303" t="s">
        <v>13859</v>
      </c>
      <c r="H303" s="1">
        <v>3791</v>
      </c>
      <c r="I303" s="1">
        <v>4023</v>
      </c>
      <c r="J303" s="1">
        <v>4656</v>
      </c>
      <c r="K303" s="1">
        <v>5164</v>
      </c>
      <c r="L303" s="1">
        <v>249</v>
      </c>
      <c r="M303" s="1">
        <v>5749</v>
      </c>
      <c r="N303" s="1">
        <v>5537.5</v>
      </c>
      <c r="O303" s="1">
        <v>3624</v>
      </c>
      <c r="P303">
        <f>ROUNDUP(VLOOKUP(A303,A:O,VLOOKUP('Local Authority Analysis'!$E$4,'Local Authority Analysis'!$M$5:$N$12,2,FALSE)+7,FALSE)/6976,2)</f>
        <v>0.52</v>
      </c>
      <c r="Q303">
        <f>ROUNDUP(VLOOKUP(A303,A:O,VLOOKUP('SPC Analysis'!$E$4,'SPC Analysis'!$M$5:$N$12,2,FALSE)+7,FALSE)/6976,2)</f>
        <v>0.52</v>
      </c>
      <c r="R303">
        <f>ROUNDUP(VLOOKUP(A303,A:O,VLOOKUP('MMW Analysis'!$E$4,'MMW Analysis'!$L$5:$M$12,2,FALSE)+7,FALSE)/6976,2)</f>
        <v>0.52</v>
      </c>
    </row>
    <row r="304" spans="1:18">
      <c r="A304" t="s">
        <v>311</v>
      </c>
      <c r="B304" t="s">
        <v>7338</v>
      </c>
      <c r="C304" t="s">
        <v>6987</v>
      </c>
      <c r="D304" t="s">
        <v>14340</v>
      </c>
      <c r="E304" t="s">
        <v>13922</v>
      </c>
      <c r="F304" t="s">
        <v>14183</v>
      </c>
      <c r="G304" t="s">
        <v>13859</v>
      </c>
      <c r="H304" s="1">
        <v>6560</v>
      </c>
      <c r="I304" s="1">
        <v>6591</v>
      </c>
      <c r="J304" s="1">
        <v>5006</v>
      </c>
      <c r="K304" s="1">
        <v>6659</v>
      </c>
      <c r="L304" s="1">
        <v>310</v>
      </c>
      <c r="M304" s="1">
        <v>3991</v>
      </c>
      <c r="N304" s="1">
        <v>4915</v>
      </c>
      <c r="O304" s="1">
        <v>5376</v>
      </c>
      <c r="P304">
        <f>ROUNDUP(VLOOKUP(A304,A:O,VLOOKUP('Local Authority Analysis'!$E$4,'Local Authority Analysis'!$M$5:$N$12,2,FALSE)+7,FALSE)/6976,2)</f>
        <v>0.78</v>
      </c>
      <c r="Q304">
        <f>ROUNDUP(VLOOKUP(A304,A:O,VLOOKUP('SPC Analysis'!$E$4,'SPC Analysis'!$M$5:$N$12,2,FALSE)+7,FALSE)/6976,2)</f>
        <v>0.78</v>
      </c>
      <c r="R304">
        <f>ROUNDUP(VLOOKUP(A304,A:O,VLOOKUP('MMW Analysis'!$E$4,'MMW Analysis'!$L$5:$M$12,2,FALSE)+7,FALSE)/6976,2)</f>
        <v>0.78</v>
      </c>
    </row>
    <row r="305" spans="1:18">
      <c r="A305" t="s">
        <v>312</v>
      </c>
      <c r="B305" t="s">
        <v>7339</v>
      </c>
      <c r="C305" t="s">
        <v>6987</v>
      </c>
      <c r="D305" t="s">
        <v>14340</v>
      </c>
      <c r="E305" t="s">
        <v>13922</v>
      </c>
      <c r="F305" t="s">
        <v>14183</v>
      </c>
      <c r="G305" t="s">
        <v>13859</v>
      </c>
      <c r="H305" s="1">
        <v>2703</v>
      </c>
      <c r="I305" s="1">
        <v>3435</v>
      </c>
      <c r="J305" s="1">
        <v>4451</v>
      </c>
      <c r="K305" s="1">
        <v>4199</v>
      </c>
      <c r="L305" s="1">
        <v>706</v>
      </c>
      <c r="M305" s="1">
        <v>6860.5</v>
      </c>
      <c r="N305" s="1">
        <v>4121</v>
      </c>
      <c r="O305" s="1">
        <v>3229</v>
      </c>
      <c r="P305">
        <f>ROUNDUP(VLOOKUP(A305,A:O,VLOOKUP('Local Authority Analysis'!$E$4,'Local Authority Analysis'!$M$5:$N$12,2,FALSE)+7,FALSE)/6976,2)</f>
        <v>0.47000000000000003</v>
      </c>
      <c r="Q305">
        <f>ROUNDUP(VLOOKUP(A305,A:O,VLOOKUP('SPC Analysis'!$E$4,'SPC Analysis'!$M$5:$N$12,2,FALSE)+7,FALSE)/6976,2)</f>
        <v>0.47000000000000003</v>
      </c>
      <c r="R305">
        <f>ROUNDUP(VLOOKUP(A305,A:O,VLOOKUP('MMW Analysis'!$E$4,'MMW Analysis'!$L$5:$M$12,2,FALSE)+7,FALSE)/6976,2)</f>
        <v>0.47000000000000003</v>
      </c>
    </row>
    <row r="306" spans="1:18">
      <c r="A306" t="s">
        <v>313</v>
      </c>
      <c r="B306" t="s">
        <v>7340</v>
      </c>
      <c r="C306" t="s">
        <v>6987</v>
      </c>
      <c r="D306" t="s">
        <v>14340</v>
      </c>
      <c r="E306" t="s">
        <v>13922</v>
      </c>
      <c r="F306" t="s">
        <v>14183</v>
      </c>
      <c r="G306" t="s">
        <v>13859</v>
      </c>
      <c r="H306" s="1">
        <v>3797</v>
      </c>
      <c r="I306" s="1">
        <v>4106</v>
      </c>
      <c r="J306" s="1">
        <v>4287</v>
      </c>
      <c r="K306" s="1">
        <v>4923</v>
      </c>
      <c r="L306" s="1">
        <v>565</v>
      </c>
      <c r="M306" s="1">
        <v>5738</v>
      </c>
      <c r="N306" s="1">
        <v>4515</v>
      </c>
      <c r="O306" s="1">
        <v>3842</v>
      </c>
      <c r="P306">
        <f>ROUNDUP(VLOOKUP(A306,A:O,VLOOKUP('Local Authority Analysis'!$E$4,'Local Authority Analysis'!$M$5:$N$12,2,FALSE)+7,FALSE)/6976,2)</f>
        <v>0.56000000000000005</v>
      </c>
      <c r="Q306">
        <f>ROUNDUP(VLOOKUP(A306,A:O,VLOOKUP('SPC Analysis'!$E$4,'SPC Analysis'!$M$5:$N$12,2,FALSE)+7,FALSE)/6976,2)</f>
        <v>0.56000000000000005</v>
      </c>
      <c r="R306">
        <f>ROUNDUP(VLOOKUP(A306,A:O,VLOOKUP('MMW Analysis'!$E$4,'MMW Analysis'!$L$5:$M$12,2,FALSE)+7,FALSE)/6976,2)</f>
        <v>0.56000000000000005</v>
      </c>
    </row>
    <row r="307" spans="1:18">
      <c r="A307" t="s">
        <v>314</v>
      </c>
      <c r="B307" t="s">
        <v>7341</v>
      </c>
      <c r="C307" t="s">
        <v>6987</v>
      </c>
      <c r="D307" t="s">
        <v>14340</v>
      </c>
      <c r="E307" t="s">
        <v>13922</v>
      </c>
      <c r="F307" t="s">
        <v>14183</v>
      </c>
      <c r="G307" t="s">
        <v>13859</v>
      </c>
      <c r="H307" s="1">
        <v>4509.5</v>
      </c>
      <c r="I307" s="1">
        <v>5396</v>
      </c>
      <c r="J307" s="1">
        <v>5568</v>
      </c>
      <c r="K307" s="1">
        <v>6398</v>
      </c>
      <c r="L307" s="1">
        <v>494</v>
      </c>
      <c r="M307" s="1">
        <v>5001</v>
      </c>
      <c r="N307" s="1">
        <v>5097</v>
      </c>
      <c r="O307" s="1">
        <v>4806</v>
      </c>
      <c r="P307">
        <f>ROUNDUP(VLOOKUP(A307,A:O,VLOOKUP('Local Authority Analysis'!$E$4,'Local Authority Analysis'!$M$5:$N$12,2,FALSE)+7,FALSE)/6976,2)</f>
        <v>0.69000000000000006</v>
      </c>
      <c r="Q307">
        <f>ROUNDUP(VLOOKUP(A307,A:O,VLOOKUP('SPC Analysis'!$E$4,'SPC Analysis'!$M$5:$N$12,2,FALSE)+7,FALSE)/6976,2)</f>
        <v>0.69000000000000006</v>
      </c>
      <c r="R307">
        <f>ROUNDUP(VLOOKUP(A307,A:O,VLOOKUP('MMW Analysis'!$E$4,'MMW Analysis'!$L$5:$M$12,2,FALSE)+7,FALSE)/6976,2)</f>
        <v>0.69000000000000006</v>
      </c>
    </row>
    <row r="308" spans="1:18">
      <c r="A308" t="s">
        <v>315</v>
      </c>
      <c r="B308" t="s">
        <v>7342</v>
      </c>
      <c r="C308" t="s">
        <v>6987</v>
      </c>
      <c r="D308" t="s">
        <v>14340</v>
      </c>
      <c r="E308" t="s">
        <v>13922</v>
      </c>
      <c r="F308" t="s">
        <v>14183</v>
      </c>
      <c r="G308" t="s">
        <v>13859</v>
      </c>
      <c r="H308" s="1">
        <v>4402</v>
      </c>
      <c r="I308" s="1">
        <v>5445</v>
      </c>
      <c r="J308" s="1">
        <v>5111</v>
      </c>
      <c r="K308" s="1">
        <v>5845</v>
      </c>
      <c r="L308" s="1">
        <v>505</v>
      </c>
      <c r="M308" s="1">
        <v>5296</v>
      </c>
      <c r="N308" s="1">
        <v>4839</v>
      </c>
      <c r="O308" s="1">
        <v>4685</v>
      </c>
      <c r="P308">
        <f>ROUNDUP(VLOOKUP(A308,A:O,VLOOKUP('Local Authority Analysis'!$E$4,'Local Authority Analysis'!$M$5:$N$12,2,FALSE)+7,FALSE)/6976,2)</f>
        <v>0.68</v>
      </c>
      <c r="Q308">
        <f>ROUNDUP(VLOOKUP(A308,A:O,VLOOKUP('SPC Analysis'!$E$4,'SPC Analysis'!$M$5:$N$12,2,FALSE)+7,FALSE)/6976,2)</f>
        <v>0.68</v>
      </c>
      <c r="R308">
        <f>ROUNDUP(VLOOKUP(A308,A:O,VLOOKUP('MMW Analysis'!$E$4,'MMW Analysis'!$L$5:$M$12,2,FALSE)+7,FALSE)/6976,2)</f>
        <v>0.68</v>
      </c>
    </row>
    <row r="309" spans="1:18">
      <c r="A309" t="s">
        <v>316</v>
      </c>
      <c r="B309" t="s">
        <v>7343</v>
      </c>
      <c r="C309" t="s">
        <v>6987</v>
      </c>
      <c r="D309" t="s">
        <v>14340</v>
      </c>
      <c r="E309" t="s">
        <v>13922</v>
      </c>
      <c r="F309" t="s">
        <v>14183</v>
      </c>
      <c r="G309" t="s">
        <v>13859</v>
      </c>
      <c r="H309" s="1">
        <v>4358</v>
      </c>
      <c r="I309" s="1">
        <v>5429</v>
      </c>
      <c r="J309" s="1">
        <v>4365</v>
      </c>
      <c r="K309" s="1">
        <v>5155</v>
      </c>
      <c r="L309" s="1">
        <v>1124</v>
      </c>
      <c r="M309" s="1">
        <v>4958</v>
      </c>
      <c r="N309" s="1">
        <v>2737</v>
      </c>
      <c r="O309" s="1">
        <v>4723</v>
      </c>
      <c r="P309">
        <f>ROUNDUP(VLOOKUP(A309,A:O,VLOOKUP('Local Authority Analysis'!$E$4,'Local Authority Analysis'!$M$5:$N$12,2,FALSE)+7,FALSE)/6976,2)</f>
        <v>0.68</v>
      </c>
      <c r="Q309">
        <f>ROUNDUP(VLOOKUP(A309,A:O,VLOOKUP('SPC Analysis'!$E$4,'SPC Analysis'!$M$5:$N$12,2,FALSE)+7,FALSE)/6976,2)</f>
        <v>0.68</v>
      </c>
      <c r="R309">
        <f>ROUNDUP(VLOOKUP(A309,A:O,VLOOKUP('MMW Analysis'!$E$4,'MMW Analysis'!$L$5:$M$12,2,FALSE)+7,FALSE)/6976,2)</f>
        <v>0.68</v>
      </c>
    </row>
    <row r="310" spans="1:18">
      <c r="A310" t="s">
        <v>317</v>
      </c>
      <c r="B310" t="s">
        <v>7344</v>
      </c>
      <c r="C310" t="s">
        <v>6987</v>
      </c>
      <c r="D310" t="s">
        <v>14340</v>
      </c>
      <c r="E310" t="s">
        <v>13922</v>
      </c>
      <c r="F310" t="s">
        <v>14183</v>
      </c>
      <c r="G310" t="s">
        <v>13859</v>
      </c>
      <c r="H310" s="1">
        <v>6097.5</v>
      </c>
      <c r="I310" s="1">
        <v>5470</v>
      </c>
      <c r="J310" s="1">
        <v>6474</v>
      </c>
      <c r="K310" s="1">
        <v>6904</v>
      </c>
      <c r="L310" s="1">
        <v>1065</v>
      </c>
      <c r="M310" s="1">
        <v>6106</v>
      </c>
      <c r="N310" s="1">
        <v>6630.5</v>
      </c>
      <c r="O310" s="1">
        <v>5940</v>
      </c>
      <c r="P310">
        <f>ROUNDUP(VLOOKUP(A310,A:O,VLOOKUP('Local Authority Analysis'!$E$4,'Local Authority Analysis'!$M$5:$N$12,2,FALSE)+7,FALSE)/6976,2)</f>
        <v>0.86</v>
      </c>
      <c r="Q310">
        <f>ROUNDUP(VLOOKUP(A310,A:O,VLOOKUP('SPC Analysis'!$E$4,'SPC Analysis'!$M$5:$N$12,2,FALSE)+7,FALSE)/6976,2)</f>
        <v>0.86</v>
      </c>
      <c r="R310">
        <f>ROUNDUP(VLOOKUP(A310,A:O,VLOOKUP('MMW Analysis'!$E$4,'MMW Analysis'!$L$5:$M$12,2,FALSE)+7,FALSE)/6976,2)</f>
        <v>0.86</v>
      </c>
    </row>
    <row r="311" spans="1:18">
      <c r="A311" t="s">
        <v>318</v>
      </c>
      <c r="B311" t="s">
        <v>7345</v>
      </c>
      <c r="C311" t="s">
        <v>6987</v>
      </c>
      <c r="D311" t="s">
        <v>14340</v>
      </c>
      <c r="E311" t="s">
        <v>13922</v>
      </c>
      <c r="F311" t="s">
        <v>14183</v>
      </c>
      <c r="G311" t="s">
        <v>13859</v>
      </c>
      <c r="H311" s="1">
        <v>3059</v>
      </c>
      <c r="I311" s="1">
        <v>3135</v>
      </c>
      <c r="J311" s="1">
        <v>3856</v>
      </c>
      <c r="K311" s="1">
        <v>3628</v>
      </c>
      <c r="L311" s="1">
        <v>4162</v>
      </c>
      <c r="M311" s="1">
        <v>4433</v>
      </c>
      <c r="N311" s="1">
        <v>3005</v>
      </c>
      <c r="O311" s="1">
        <v>3629</v>
      </c>
      <c r="P311">
        <f>ROUNDUP(VLOOKUP(A311,A:O,VLOOKUP('Local Authority Analysis'!$E$4,'Local Authority Analysis'!$M$5:$N$12,2,FALSE)+7,FALSE)/6976,2)</f>
        <v>0.53</v>
      </c>
      <c r="Q311">
        <f>ROUNDUP(VLOOKUP(A311,A:O,VLOOKUP('SPC Analysis'!$E$4,'SPC Analysis'!$M$5:$N$12,2,FALSE)+7,FALSE)/6976,2)</f>
        <v>0.53</v>
      </c>
      <c r="R311">
        <f>ROUNDUP(VLOOKUP(A311,A:O,VLOOKUP('MMW Analysis'!$E$4,'MMW Analysis'!$L$5:$M$12,2,FALSE)+7,FALSE)/6976,2)</f>
        <v>0.53</v>
      </c>
    </row>
    <row r="312" spans="1:18">
      <c r="A312" t="s">
        <v>319</v>
      </c>
      <c r="B312" t="s">
        <v>7346</v>
      </c>
      <c r="C312" t="s">
        <v>6987</v>
      </c>
      <c r="D312" t="s">
        <v>14340</v>
      </c>
      <c r="E312" t="s">
        <v>13922</v>
      </c>
      <c r="F312" t="s">
        <v>14183</v>
      </c>
      <c r="G312" t="s">
        <v>13859</v>
      </c>
      <c r="H312" s="1">
        <v>4448</v>
      </c>
      <c r="I312" s="1">
        <v>4490</v>
      </c>
      <c r="J312" s="1">
        <v>5155</v>
      </c>
      <c r="K312" s="1">
        <v>4509</v>
      </c>
      <c r="L312" s="1">
        <v>2364</v>
      </c>
      <c r="M312" s="1">
        <v>5811</v>
      </c>
      <c r="N312" s="1">
        <v>6475</v>
      </c>
      <c r="O312" s="1">
        <v>4969</v>
      </c>
      <c r="P312">
        <f>ROUNDUP(VLOOKUP(A312,A:O,VLOOKUP('Local Authority Analysis'!$E$4,'Local Authority Analysis'!$M$5:$N$12,2,FALSE)+7,FALSE)/6976,2)</f>
        <v>0.72</v>
      </c>
      <c r="Q312">
        <f>ROUNDUP(VLOOKUP(A312,A:O,VLOOKUP('SPC Analysis'!$E$4,'SPC Analysis'!$M$5:$N$12,2,FALSE)+7,FALSE)/6976,2)</f>
        <v>0.72</v>
      </c>
      <c r="R312">
        <f>ROUNDUP(VLOOKUP(A312,A:O,VLOOKUP('MMW Analysis'!$E$4,'MMW Analysis'!$L$5:$M$12,2,FALSE)+7,FALSE)/6976,2)</f>
        <v>0.72</v>
      </c>
    </row>
    <row r="313" spans="1:18">
      <c r="A313" t="s">
        <v>320</v>
      </c>
      <c r="B313" t="s">
        <v>7347</v>
      </c>
      <c r="C313" t="s">
        <v>6987</v>
      </c>
      <c r="D313" t="s">
        <v>14340</v>
      </c>
      <c r="E313" t="s">
        <v>13922</v>
      </c>
      <c r="F313" t="s">
        <v>14183</v>
      </c>
      <c r="G313" t="s">
        <v>13859</v>
      </c>
      <c r="H313" s="1">
        <v>6133.5</v>
      </c>
      <c r="I313" s="1">
        <v>5364</v>
      </c>
      <c r="J313" s="1">
        <v>4611</v>
      </c>
      <c r="K313" s="1">
        <v>5646</v>
      </c>
      <c r="L313" s="1">
        <v>435</v>
      </c>
      <c r="M313" s="1">
        <v>6093</v>
      </c>
      <c r="N313" s="1">
        <v>4266</v>
      </c>
      <c r="O313" s="1">
        <v>5001</v>
      </c>
      <c r="P313">
        <f>ROUNDUP(VLOOKUP(A313,A:O,VLOOKUP('Local Authority Analysis'!$E$4,'Local Authority Analysis'!$M$5:$N$12,2,FALSE)+7,FALSE)/6976,2)</f>
        <v>0.72</v>
      </c>
      <c r="Q313">
        <f>ROUNDUP(VLOOKUP(A313,A:O,VLOOKUP('SPC Analysis'!$E$4,'SPC Analysis'!$M$5:$N$12,2,FALSE)+7,FALSE)/6976,2)</f>
        <v>0.72</v>
      </c>
      <c r="R313">
        <f>ROUNDUP(VLOOKUP(A313,A:O,VLOOKUP('MMW Analysis'!$E$4,'MMW Analysis'!$L$5:$M$12,2,FALSE)+7,FALSE)/6976,2)</f>
        <v>0.72</v>
      </c>
    </row>
    <row r="314" spans="1:18">
      <c r="A314" t="s">
        <v>321</v>
      </c>
      <c r="B314" t="s">
        <v>7348</v>
      </c>
      <c r="C314" t="s">
        <v>6987</v>
      </c>
      <c r="D314" t="s">
        <v>14340</v>
      </c>
      <c r="E314" t="s">
        <v>13922</v>
      </c>
      <c r="F314" t="s">
        <v>14183</v>
      </c>
      <c r="G314" t="s">
        <v>13859</v>
      </c>
      <c r="H314" s="1">
        <v>6517</v>
      </c>
      <c r="I314" s="1">
        <v>6215</v>
      </c>
      <c r="J314" s="1">
        <v>6593</v>
      </c>
      <c r="K314" s="1">
        <v>6622</v>
      </c>
      <c r="L314" s="1">
        <v>223</v>
      </c>
      <c r="M314" s="1">
        <v>5245</v>
      </c>
      <c r="N314" s="1">
        <v>4888</v>
      </c>
      <c r="O314" s="1">
        <v>5435</v>
      </c>
      <c r="P314">
        <f>ROUNDUP(VLOOKUP(A314,A:O,VLOOKUP('Local Authority Analysis'!$E$4,'Local Authority Analysis'!$M$5:$N$12,2,FALSE)+7,FALSE)/6976,2)</f>
        <v>0.78</v>
      </c>
      <c r="Q314">
        <f>ROUNDUP(VLOOKUP(A314,A:O,VLOOKUP('SPC Analysis'!$E$4,'SPC Analysis'!$M$5:$N$12,2,FALSE)+7,FALSE)/6976,2)</f>
        <v>0.78</v>
      </c>
      <c r="R314">
        <f>ROUNDUP(VLOOKUP(A314,A:O,VLOOKUP('MMW Analysis'!$E$4,'MMW Analysis'!$L$5:$M$12,2,FALSE)+7,FALSE)/6976,2)</f>
        <v>0.78</v>
      </c>
    </row>
    <row r="315" spans="1:18">
      <c r="A315" t="s">
        <v>322</v>
      </c>
      <c r="B315" t="s">
        <v>7349</v>
      </c>
      <c r="C315" t="s">
        <v>6987</v>
      </c>
      <c r="D315" t="s">
        <v>14341</v>
      </c>
      <c r="E315" t="s">
        <v>13923</v>
      </c>
      <c r="F315" t="s">
        <v>14183</v>
      </c>
      <c r="G315" t="s">
        <v>13859</v>
      </c>
      <c r="H315" s="1">
        <v>6445</v>
      </c>
      <c r="I315" s="1">
        <v>6309</v>
      </c>
      <c r="J315" s="1">
        <v>6463</v>
      </c>
      <c r="K315" s="1">
        <v>6686</v>
      </c>
      <c r="L315" s="1">
        <v>143</v>
      </c>
      <c r="M315" s="1">
        <v>4868</v>
      </c>
      <c r="N315" s="1">
        <v>5179</v>
      </c>
      <c r="O315" s="1">
        <v>5282</v>
      </c>
      <c r="P315">
        <f>ROUNDUP(VLOOKUP(A315,A:O,VLOOKUP('Local Authority Analysis'!$E$4,'Local Authority Analysis'!$M$5:$N$12,2,FALSE)+7,FALSE)/6976,2)</f>
        <v>0.76</v>
      </c>
      <c r="Q315">
        <f>ROUNDUP(VLOOKUP(A315,A:O,VLOOKUP('SPC Analysis'!$E$4,'SPC Analysis'!$M$5:$N$12,2,FALSE)+7,FALSE)/6976,2)</f>
        <v>0.76</v>
      </c>
      <c r="R315">
        <f>ROUNDUP(VLOOKUP(A315,A:O,VLOOKUP('MMW Analysis'!$E$4,'MMW Analysis'!$L$5:$M$12,2,FALSE)+7,FALSE)/6976,2)</f>
        <v>0.76</v>
      </c>
    </row>
    <row r="316" spans="1:18">
      <c r="A316" t="s">
        <v>323</v>
      </c>
      <c r="B316" t="s">
        <v>7350</v>
      </c>
      <c r="C316" t="s">
        <v>6987</v>
      </c>
      <c r="D316" t="s">
        <v>14342</v>
      </c>
      <c r="E316" t="s">
        <v>13924</v>
      </c>
      <c r="F316" t="s">
        <v>14179</v>
      </c>
      <c r="G316" t="s">
        <v>13855</v>
      </c>
      <c r="H316" s="1">
        <v>6462.5</v>
      </c>
      <c r="I316" s="1">
        <v>6598</v>
      </c>
      <c r="J316" s="1">
        <v>6657</v>
      </c>
      <c r="K316" s="1">
        <v>6797</v>
      </c>
      <c r="L316" s="1">
        <v>466</v>
      </c>
      <c r="M316" s="1">
        <v>3406</v>
      </c>
      <c r="N316" s="1">
        <v>5894</v>
      </c>
      <c r="O316" s="1">
        <v>5778</v>
      </c>
      <c r="P316">
        <f>ROUNDUP(VLOOKUP(A316,A:O,VLOOKUP('Local Authority Analysis'!$E$4,'Local Authority Analysis'!$M$5:$N$12,2,FALSE)+7,FALSE)/6976,2)</f>
        <v>0.83</v>
      </c>
      <c r="Q316">
        <f>ROUNDUP(VLOOKUP(A316,A:O,VLOOKUP('SPC Analysis'!$E$4,'SPC Analysis'!$M$5:$N$12,2,FALSE)+7,FALSE)/6976,2)</f>
        <v>0.83</v>
      </c>
      <c r="R316">
        <f>ROUNDUP(VLOOKUP(A316,A:O,VLOOKUP('MMW Analysis'!$E$4,'MMW Analysis'!$L$5:$M$12,2,FALSE)+7,FALSE)/6976,2)</f>
        <v>0.83</v>
      </c>
    </row>
    <row r="317" spans="1:18">
      <c r="A317" t="s">
        <v>324</v>
      </c>
      <c r="B317" t="s">
        <v>7351</v>
      </c>
      <c r="C317" t="s">
        <v>6987</v>
      </c>
      <c r="D317" t="s">
        <v>14342</v>
      </c>
      <c r="E317" t="s">
        <v>13924</v>
      </c>
      <c r="F317" t="s">
        <v>14179</v>
      </c>
      <c r="G317" t="s">
        <v>13855</v>
      </c>
      <c r="H317" s="1">
        <v>6158</v>
      </c>
      <c r="I317" s="1">
        <v>6846</v>
      </c>
      <c r="J317" s="1">
        <v>6115</v>
      </c>
      <c r="K317" s="1">
        <v>6858</v>
      </c>
      <c r="L317" s="1">
        <v>449</v>
      </c>
      <c r="M317" s="1">
        <v>4932</v>
      </c>
      <c r="N317" s="1">
        <v>5229</v>
      </c>
      <c r="O317" s="1">
        <v>5771</v>
      </c>
      <c r="P317">
        <f>ROUNDUP(VLOOKUP(A317,A:O,VLOOKUP('Local Authority Analysis'!$E$4,'Local Authority Analysis'!$M$5:$N$12,2,FALSE)+7,FALSE)/6976,2)</f>
        <v>0.83</v>
      </c>
      <c r="Q317">
        <f>ROUNDUP(VLOOKUP(A317,A:O,VLOOKUP('SPC Analysis'!$E$4,'SPC Analysis'!$M$5:$N$12,2,FALSE)+7,FALSE)/6976,2)</f>
        <v>0.83</v>
      </c>
      <c r="R317">
        <f>ROUNDUP(VLOOKUP(A317,A:O,VLOOKUP('MMW Analysis'!$E$4,'MMW Analysis'!$L$5:$M$12,2,FALSE)+7,FALSE)/6976,2)</f>
        <v>0.83</v>
      </c>
    </row>
    <row r="318" spans="1:18">
      <c r="A318" t="s">
        <v>325</v>
      </c>
      <c r="B318" t="s">
        <v>7352</v>
      </c>
      <c r="C318" t="s">
        <v>6987</v>
      </c>
      <c r="D318" t="s">
        <v>14341</v>
      </c>
      <c r="E318" t="s">
        <v>13923</v>
      </c>
      <c r="F318" t="s">
        <v>14183</v>
      </c>
      <c r="G318" t="s">
        <v>13859</v>
      </c>
      <c r="H318" s="1">
        <v>6193</v>
      </c>
      <c r="I318" s="1">
        <v>6427.5</v>
      </c>
      <c r="J318" s="1">
        <v>6280</v>
      </c>
      <c r="K318" s="1">
        <v>6840</v>
      </c>
      <c r="L318" s="1">
        <v>291</v>
      </c>
      <c r="M318" s="1">
        <v>4153</v>
      </c>
      <c r="N318" s="1">
        <v>5051</v>
      </c>
      <c r="O318" s="1">
        <v>5432</v>
      </c>
      <c r="P318">
        <f>ROUNDUP(VLOOKUP(A318,A:O,VLOOKUP('Local Authority Analysis'!$E$4,'Local Authority Analysis'!$M$5:$N$12,2,FALSE)+7,FALSE)/6976,2)</f>
        <v>0.78</v>
      </c>
      <c r="Q318">
        <f>ROUNDUP(VLOOKUP(A318,A:O,VLOOKUP('SPC Analysis'!$E$4,'SPC Analysis'!$M$5:$N$12,2,FALSE)+7,FALSE)/6976,2)</f>
        <v>0.78</v>
      </c>
      <c r="R318">
        <f>ROUNDUP(VLOOKUP(A318,A:O,VLOOKUP('MMW Analysis'!$E$4,'MMW Analysis'!$L$5:$M$12,2,FALSE)+7,FALSE)/6976,2)</f>
        <v>0.78</v>
      </c>
    </row>
    <row r="319" spans="1:18">
      <c r="A319" t="s">
        <v>326</v>
      </c>
      <c r="B319" t="s">
        <v>7353</v>
      </c>
      <c r="C319" t="s">
        <v>6987</v>
      </c>
      <c r="D319" t="s">
        <v>14341</v>
      </c>
      <c r="E319" t="s">
        <v>13923</v>
      </c>
      <c r="F319" t="s">
        <v>14183</v>
      </c>
      <c r="G319" t="s">
        <v>13859</v>
      </c>
      <c r="H319" s="1">
        <v>5053</v>
      </c>
      <c r="I319" s="1">
        <v>5590</v>
      </c>
      <c r="J319" s="1">
        <v>6066</v>
      </c>
      <c r="K319" s="1">
        <v>5328</v>
      </c>
      <c r="L319" s="1">
        <v>3085</v>
      </c>
      <c r="M319" s="1">
        <v>5714</v>
      </c>
      <c r="N319" s="1">
        <v>3589</v>
      </c>
      <c r="O319" s="1">
        <v>5850</v>
      </c>
      <c r="P319">
        <f>ROUNDUP(VLOOKUP(A319,A:O,VLOOKUP('Local Authority Analysis'!$E$4,'Local Authority Analysis'!$M$5:$N$12,2,FALSE)+7,FALSE)/6976,2)</f>
        <v>0.84</v>
      </c>
      <c r="Q319">
        <f>ROUNDUP(VLOOKUP(A319,A:O,VLOOKUP('SPC Analysis'!$E$4,'SPC Analysis'!$M$5:$N$12,2,FALSE)+7,FALSE)/6976,2)</f>
        <v>0.84</v>
      </c>
      <c r="R319">
        <f>ROUNDUP(VLOOKUP(A319,A:O,VLOOKUP('MMW Analysis'!$E$4,'MMW Analysis'!$L$5:$M$12,2,FALSE)+7,FALSE)/6976,2)</f>
        <v>0.84</v>
      </c>
    </row>
    <row r="320" spans="1:18">
      <c r="A320" t="s">
        <v>327</v>
      </c>
      <c r="B320" t="s">
        <v>7354</v>
      </c>
      <c r="C320" t="s">
        <v>6987</v>
      </c>
      <c r="D320" t="s">
        <v>14341</v>
      </c>
      <c r="E320" t="s">
        <v>13923</v>
      </c>
      <c r="F320" t="s">
        <v>14183</v>
      </c>
      <c r="G320" t="s">
        <v>13859</v>
      </c>
      <c r="H320" s="1">
        <v>2649</v>
      </c>
      <c r="I320" s="1">
        <v>2033</v>
      </c>
      <c r="J320" s="1">
        <v>2087</v>
      </c>
      <c r="K320" s="1">
        <v>3646</v>
      </c>
      <c r="L320" s="1">
        <v>4997</v>
      </c>
      <c r="M320" s="1">
        <v>2679</v>
      </c>
      <c r="N320" s="1">
        <v>5728</v>
      </c>
      <c r="O320" s="1">
        <v>2662</v>
      </c>
      <c r="P320">
        <f>ROUNDUP(VLOOKUP(A320,A:O,VLOOKUP('Local Authority Analysis'!$E$4,'Local Authority Analysis'!$M$5:$N$12,2,FALSE)+7,FALSE)/6976,2)</f>
        <v>0.39</v>
      </c>
      <c r="Q320">
        <f>ROUNDUP(VLOOKUP(A320,A:O,VLOOKUP('SPC Analysis'!$E$4,'SPC Analysis'!$M$5:$N$12,2,FALSE)+7,FALSE)/6976,2)</f>
        <v>0.39</v>
      </c>
      <c r="R320">
        <f>ROUNDUP(VLOOKUP(A320,A:O,VLOOKUP('MMW Analysis'!$E$4,'MMW Analysis'!$L$5:$M$12,2,FALSE)+7,FALSE)/6976,2)</f>
        <v>0.39</v>
      </c>
    </row>
    <row r="321" spans="1:18">
      <c r="A321" t="s">
        <v>328</v>
      </c>
      <c r="B321" t="s">
        <v>7355</v>
      </c>
      <c r="C321" t="s">
        <v>6987</v>
      </c>
      <c r="D321" t="s">
        <v>14341</v>
      </c>
      <c r="E321" t="s">
        <v>13923</v>
      </c>
      <c r="F321" t="s">
        <v>14183</v>
      </c>
      <c r="G321" t="s">
        <v>13859</v>
      </c>
      <c r="H321" s="1">
        <v>4572.5</v>
      </c>
      <c r="I321" s="1">
        <v>4836</v>
      </c>
      <c r="J321" s="1">
        <v>4190</v>
      </c>
      <c r="K321" s="1">
        <v>5869</v>
      </c>
      <c r="L321" s="1">
        <v>2752</v>
      </c>
      <c r="M321" s="1">
        <v>3549</v>
      </c>
      <c r="N321" s="1">
        <v>5458</v>
      </c>
      <c r="O321" s="1">
        <v>5076</v>
      </c>
      <c r="P321">
        <f>ROUNDUP(VLOOKUP(A321,A:O,VLOOKUP('Local Authority Analysis'!$E$4,'Local Authority Analysis'!$M$5:$N$12,2,FALSE)+7,FALSE)/6976,2)</f>
        <v>0.73</v>
      </c>
      <c r="Q321">
        <f>ROUNDUP(VLOOKUP(A321,A:O,VLOOKUP('SPC Analysis'!$E$4,'SPC Analysis'!$M$5:$N$12,2,FALSE)+7,FALSE)/6976,2)</f>
        <v>0.73</v>
      </c>
      <c r="R321">
        <f>ROUNDUP(VLOOKUP(A321,A:O,VLOOKUP('MMW Analysis'!$E$4,'MMW Analysis'!$L$5:$M$12,2,FALSE)+7,FALSE)/6976,2)</f>
        <v>0.73</v>
      </c>
    </row>
    <row r="322" spans="1:18">
      <c r="A322" t="s">
        <v>329</v>
      </c>
      <c r="B322" t="s">
        <v>7356</v>
      </c>
      <c r="C322" t="s">
        <v>6987</v>
      </c>
      <c r="D322" t="s">
        <v>14341</v>
      </c>
      <c r="E322" t="s">
        <v>13923</v>
      </c>
      <c r="F322" t="s">
        <v>14183</v>
      </c>
      <c r="G322" t="s">
        <v>13859</v>
      </c>
      <c r="H322" s="1">
        <v>4881</v>
      </c>
      <c r="I322" s="1">
        <v>4131</v>
      </c>
      <c r="J322" s="1">
        <v>6153</v>
      </c>
      <c r="K322" s="1">
        <v>5151</v>
      </c>
      <c r="L322" s="1">
        <v>4365</v>
      </c>
      <c r="M322" s="1">
        <v>3661</v>
      </c>
      <c r="N322" s="1">
        <v>6498</v>
      </c>
      <c r="O322" s="1">
        <v>5383</v>
      </c>
      <c r="P322">
        <f>ROUNDUP(VLOOKUP(A322,A:O,VLOOKUP('Local Authority Analysis'!$E$4,'Local Authority Analysis'!$M$5:$N$12,2,FALSE)+7,FALSE)/6976,2)</f>
        <v>0.78</v>
      </c>
      <c r="Q322">
        <f>ROUNDUP(VLOOKUP(A322,A:O,VLOOKUP('SPC Analysis'!$E$4,'SPC Analysis'!$M$5:$N$12,2,FALSE)+7,FALSE)/6976,2)</f>
        <v>0.78</v>
      </c>
      <c r="R322">
        <f>ROUNDUP(VLOOKUP(A322,A:O,VLOOKUP('MMW Analysis'!$E$4,'MMW Analysis'!$L$5:$M$12,2,FALSE)+7,FALSE)/6976,2)</f>
        <v>0.78</v>
      </c>
    </row>
    <row r="323" spans="1:18">
      <c r="A323" t="s">
        <v>330</v>
      </c>
      <c r="B323" t="s">
        <v>7357</v>
      </c>
      <c r="C323" t="s">
        <v>6987</v>
      </c>
      <c r="D323" t="s">
        <v>14341</v>
      </c>
      <c r="E323" t="s">
        <v>13923</v>
      </c>
      <c r="F323" t="s">
        <v>14183</v>
      </c>
      <c r="G323" t="s">
        <v>13859</v>
      </c>
      <c r="H323" s="1">
        <v>3647.5</v>
      </c>
      <c r="I323" s="1">
        <v>3437</v>
      </c>
      <c r="J323" s="1">
        <v>4350</v>
      </c>
      <c r="K323" s="1">
        <v>4313</v>
      </c>
      <c r="L323" s="1">
        <v>5643</v>
      </c>
      <c r="M323" s="1">
        <v>4896</v>
      </c>
      <c r="N323" s="1">
        <v>3052.5</v>
      </c>
      <c r="O323" s="1">
        <v>4387</v>
      </c>
      <c r="P323">
        <f>ROUNDUP(VLOOKUP(A323,A:O,VLOOKUP('Local Authority Analysis'!$E$4,'Local Authority Analysis'!$M$5:$N$12,2,FALSE)+7,FALSE)/6976,2)</f>
        <v>0.63</v>
      </c>
      <c r="Q323">
        <f>ROUNDUP(VLOOKUP(A323,A:O,VLOOKUP('SPC Analysis'!$E$4,'SPC Analysis'!$M$5:$N$12,2,FALSE)+7,FALSE)/6976,2)</f>
        <v>0.63</v>
      </c>
      <c r="R323">
        <f>ROUNDUP(VLOOKUP(A323,A:O,VLOOKUP('MMW Analysis'!$E$4,'MMW Analysis'!$L$5:$M$12,2,FALSE)+7,FALSE)/6976,2)</f>
        <v>0.63</v>
      </c>
    </row>
    <row r="324" spans="1:18">
      <c r="A324" t="s">
        <v>331</v>
      </c>
      <c r="B324" t="s">
        <v>7358</v>
      </c>
      <c r="C324" t="s">
        <v>6987</v>
      </c>
      <c r="D324" t="s">
        <v>14341</v>
      </c>
      <c r="E324" t="s">
        <v>13923</v>
      </c>
      <c r="F324" t="s">
        <v>14183</v>
      </c>
      <c r="G324" t="s">
        <v>13859</v>
      </c>
      <c r="H324" s="1">
        <v>4119</v>
      </c>
      <c r="I324" s="1">
        <v>3330</v>
      </c>
      <c r="J324" s="1">
        <v>6176</v>
      </c>
      <c r="K324" s="1">
        <v>4900</v>
      </c>
      <c r="L324" s="1">
        <v>6690</v>
      </c>
      <c r="M324" s="1">
        <v>3141</v>
      </c>
      <c r="N324" s="1">
        <v>2977</v>
      </c>
      <c r="O324" s="1">
        <v>4850</v>
      </c>
      <c r="P324">
        <f>ROUNDUP(VLOOKUP(A324,A:O,VLOOKUP('Local Authority Analysis'!$E$4,'Local Authority Analysis'!$M$5:$N$12,2,FALSE)+7,FALSE)/6976,2)</f>
        <v>0.7</v>
      </c>
      <c r="Q324">
        <f>ROUNDUP(VLOOKUP(A324,A:O,VLOOKUP('SPC Analysis'!$E$4,'SPC Analysis'!$M$5:$N$12,2,FALSE)+7,FALSE)/6976,2)</f>
        <v>0.7</v>
      </c>
      <c r="R324">
        <f>ROUNDUP(VLOOKUP(A324,A:O,VLOOKUP('MMW Analysis'!$E$4,'MMW Analysis'!$L$5:$M$12,2,FALSE)+7,FALSE)/6976,2)</f>
        <v>0.7</v>
      </c>
    </row>
    <row r="325" spans="1:18">
      <c r="A325" t="s">
        <v>332</v>
      </c>
      <c r="B325" t="s">
        <v>7359</v>
      </c>
      <c r="C325" t="s">
        <v>6987</v>
      </c>
      <c r="D325" t="s">
        <v>14341</v>
      </c>
      <c r="E325" t="s">
        <v>13923</v>
      </c>
      <c r="F325" t="s">
        <v>14183</v>
      </c>
      <c r="G325" t="s">
        <v>13859</v>
      </c>
      <c r="H325" s="1">
        <v>6423</v>
      </c>
      <c r="I325" s="1">
        <v>6929</v>
      </c>
      <c r="J325" s="1">
        <v>6913</v>
      </c>
      <c r="K325" s="1">
        <v>6941</v>
      </c>
      <c r="L325" s="1">
        <v>1587</v>
      </c>
      <c r="M325" s="1">
        <v>6928</v>
      </c>
      <c r="N325" s="1">
        <v>6974</v>
      </c>
      <c r="O325" s="1">
        <v>6735</v>
      </c>
      <c r="P325">
        <f>ROUNDUP(VLOOKUP(A325,A:O,VLOOKUP('Local Authority Analysis'!$E$4,'Local Authority Analysis'!$M$5:$N$12,2,FALSE)+7,FALSE)/6976,2)</f>
        <v>0.97</v>
      </c>
      <c r="Q325">
        <f>ROUNDUP(VLOOKUP(A325,A:O,VLOOKUP('SPC Analysis'!$E$4,'SPC Analysis'!$M$5:$N$12,2,FALSE)+7,FALSE)/6976,2)</f>
        <v>0.97</v>
      </c>
      <c r="R325">
        <f>ROUNDUP(VLOOKUP(A325,A:O,VLOOKUP('MMW Analysis'!$E$4,'MMW Analysis'!$L$5:$M$12,2,FALSE)+7,FALSE)/6976,2)</f>
        <v>0.97</v>
      </c>
    </row>
    <row r="326" spans="1:18">
      <c r="A326" t="s">
        <v>333</v>
      </c>
      <c r="B326" t="s">
        <v>7360</v>
      </c>
      <c r="C326" t="s">
        <v>6987</v>
      </c>
      <c r="D326" t="s">
        <v>14341</v>
      </c>
      <c r="E326" t="s">
        <v>13923</v>
      </c>
      <c r="F326" t="s">
        <v>14183</v>
      </c>
      <c r="G326" t="s">
        <v>13859</v>
      </c>
      <c r="H326" s="1">
        <v>4336</v>
      </c>
      <c r="I326" s="1">
        <v>3430</v>
      </c>
      <c r="J326" s="1">
        <v>3207</v>
      </c>
      <c r="K326" s="1">
        <v>4068</v>
      </c>
      <c r="L326" s="1">
        <v>2605</v>
      </c>
      <c r="M326" s="1">
        <v>6368</v>
      </c>
      <c r="N326" s="1">
        <v>5550.5</v>
      </c>
      <c r="O326" s="1">
        <v>4123</v>
      </c>
      <c r="P326">
        <f>ROUNDUP(VLOOKUP(A326,A:O,VLOOKUP('Local Authority Analysis'!$E$4,'Local Authority Analysis'!$M$5:$N$12,2,FALSE)+7,FALSE)/6976,2)</f>
        <v>0.6</v>
      </c>
      <c r="Q326">
        <f>ROUNDUP(VLOOKUP(A326,A:O,VLOOKUP('SPC Analysis'!$E$4,'SPC Analysis'!$M$5:$N$12,2,FALSE)+7,FALSE)/6976,2)</f>
        <v>0.6</v>
      </c>
      <c r="R326">
        <f>ROUNDUP(VLOOKUP(A326,A:O,VLOOKUP('MMW Analysis'!$E$4,'MMW Analysis'!$L$5:$M$12,2,FALSE)+7,FALSE)/6976,2)</f>
        <v>0.6</v>
      </c>
    </row>
    <row r="327" spans="1:18">
      <c r="A327" t="s">
        <v>334</v>
      </c>
      <c r="B327" t="s">
        <v>7361</v>
      </c>
      <c r="C327" t="s">
        <v>6987</v>
      </c>
      <c r="D327" t="s">
        <v>14341</v>
      </c>
      <c r="E327" t="s">
        <v>13923</v>
      </c>
      <c r="F327" t="s">
        <v>14183</v>
      </c>
      <c r="G327" t="s">
        <v>13859</v>
      </c>
      <c r="H327" s="1">
        <v>5946.5</v>
      </c>
      <c r="I327" s="1">
        <v>6301</v>
      </c>
      <c r="J327" s="1">
        <v>6251</v>
      </c>
      <c r="K327" s="1">
        <v>6413</v>
      </c>
      <c r="L327" s="1">
        <v>3545</v>
      </c>
      <c r="M327" s="1">
        <v>6928</v>
      </c>
      <c r="N327" s="1">
        <v>6714</v>
      </c>
      <c r="O327" s="1">
        <v>6710</v>
      </c>
      <c r="P327">
        <f>ROUNDUP(VLOOKUP(A327,A:O,VLOOKUP('Local Authority Analysis'!$E$4,'Local Authority Analysis'!$M$5:$N$12,2,FALSE)+7,FALSE)/6976,2)</f>
        <v>0.97</v>
      </c>
      <c r="Q327">
        <f>ROUNDUP(VLOOKUP(A327,A:O,VLOOKUP('SPC Analysis'!$E$4,'SPC Analysis'!$M$5:$N$12,2,FALSE)+7,FALSE)/6976,2)</f>
        <v>0.97</v>
      </c>
      <c r="R327">
        <f>ROUNDUP(VLOOKUP(A327,A:O,VLOOKUP('MMW Analysis'!$E$4,'MMW Analysis'!$L$5:$M$12,2,FALSE)+7,FALSE)/6976,2)</f>
        <v>0.97</v>
      </c>
    </row>
    <row r="328" spans="1:18">
      <c r="A328" t="s">
        <v>335</v>
      </c>
      <c r="B328" t="s">
        <v>7362</v>
      </c>
      <c r="C328" t="s">
        <v>6987</v>
      </c>
      <c r="D328" t="s">
        <v>14341</v>
      </c>
      <c r="E328" t="s">
        <v>13923</v>
      </c>
      <c r="F328" t="s">
        <v>14183</v>
      </c>
      <c r="G328" t="s">
        <v>13859</v>
      </c>
      <c r="H328" s="1">
        <v>5132.5</v>
      </c>
      <c r="I328" s="1">
        <v>5385</v>
      </c>
      <c r="J328" s="1">
        <v>6281</v>
      </c>
      <c r="K328" s="1">
        <v>5966</v>
      </c>
      <c r="L328" s="1">
        <v>6333</v>
      </c>
      <c r="M328" s="1">
        <v>3602</v>
      </c>
      <c r="N328" s="1">
        <v>4725</v>
      </c>
      <c r="O328" s="1">
        <v>6230</v>
      </c>
      <c r="P328">
        <f>ROUNDUP(VLOOKUP(A328,A:O,VLOOKUP('Local Authority Analysis'!$E$4,'Local Authority Analysis'!$M$5:$N$12,2,FALSE)+7,FALSE)/6976,2)</f>
        <v>0.9</v>
      </c>
      <c r="Q328">
        <f>ROUNDUP(VLOOKUP(A328,A:O,VLOOKUP('SPC Analysis'!$E$4,'SPC Analysis'!$M$5:$N$12,2,FALSE)+7,FALSE)/6976,2)</f>
        <v>0.9</v>
      </c>
      <c r="R328">
        <f>ROUNDUP(VLOOKUP(A328,A:O,VLOOKUP('MMW Analysis'!$E$4,'MMW Analysis'!$L$5:$M$12,2,FALSE)+7,FALSE)/6976,2)</f>
        <v>0.9</v>
      </c>
    </row>
    <row r="329" spans="1:18">
      <c r="A329" t="s">
        <v>336</v>
      </c>
      <c r="B329" t="s">
        <v>7363</v>
      </c>
      <c r="C329" t="s">
        <v>6987</v>
      </c>
      <c r="D329" t="s">
        <v>14341</v>
      </c>
      <c r="E329" t="s">
        <v>13923</v>
      </c>
      <c r="F329" t="s">
        <v>14183</v>
      </c>
      <c r="G329" t="s">
        <v>13859</v>
      </c>
      <c r="H329" s="1">
        <v>6308.5</v>
      </c>
      <c r="I329" s="1">
        <v>6954</v>
      </c>
      <c r="J329" s="1">
        <v>6930</v>
      </c>
      <c r="K329" s="1">
        <v>6322</v>
      </c>
      <c r="L329" s="1">
        <v>6110</v>
      </c>
      <c r="M329" s="1">
        <v>4965</v>
      </c>
      <c r="N329" s="1">
        <v>6289</v>
      </c>
      <c r="O329" s="1">
        <v>6956</v>
      </c>
      <c r="P329">
        <f>ROUNDUP(VLOOKUP(A329,A:O,VLOOKUP('Local Authority Analysis'!$E$4,'Local Authority Analysis'!$M$5:$N$12,2,FALSE)+7,FALSE)/6976,2)</f>
        <v>1</v>
      </c>
      <c r="Q329">
        <f>ROUNDUP(VLOOKUP(A329,A:O,VLOOKUP('SPC Analysis'!$E$4,'SPC Analysis'!$M$5:$N$12,2,FALSE)+7,FALSE)/6976,2)</f>
        <v>1</v>
      </c>
      <c r="R329">
        <f>ROUNDUP(VLOOKUP(A329,A:O,VLOOKUP('MMW Analysis'!$E$4,'MMW Analysis'!$L$5:$M$12,2,FALSE)+7,FALSE)/6976,2)</f>
        <v>1</v>
      </c>
    </row>
    <row r="330" spans="1:18">
      <c r="A330" t="s">
        <v>337</v>
      </c>
      <c r="B330" t="s">
        <v>7364</v>
      </c>
      <c r="C330" t="s">
        <v>6987</v>
      </c>
      <c r="D330" t="s">
        <v>14341</v>
      </c>
      <c r="E330" t="s">
        <v>13923</v>
      </c>
      <c r="F330" t="s">
        <v>14183</v>
      </c>
      <c r="G330" t="s">
        <v>13859</v>
      </c>
      <c r="H330" s="1">
        <v>5994</v>
      </c>
      <c r="I330" s="1">
        <v>5514</v>
      </c>
      <c r="J330" s="1">
        <v>5863</v>
      </c>
      <c r="K330" s="1">
        <v>6784</v>
      </c>
      <c r="L330" s="1">
        <v>3951</v>
      </c>
      <c r="M330" s="1">
        <v>6705</v>
      </c>
      <c r="N330" s="1">
        <v>5913</v>
      </c>
      <c r="O330" s="1">
        <v>6557</v>
      </c>
      <c r="P330">
        <f>ROUNDUP(VLOOKUP(A330,A:O,VLOOKUP('Local Authority Analysis'!$E$4,'Local Authority Analysis'!$M$5:$N$12,2,FALSE)+7,FALSE)/6976,2)</f>
        <v>0.94000000000000006</v>
      </c>
      <c r="Q330">
        <f>ROUNDUP(VLOOKUP(A330,A:O,VLOOKUP('SPC Analysis'!$E$4,'SPC Analysis'!$M$5:$N$12,2,FALSE)+7,FALSE)/6976,2)</f>
        <v>0.94000000000000006</v>
      </c>
      <c r="R330">
        <f>ROUNDUP(VLOOKUP(A330,A:O,VLOOKUP('MMW Analysis'!$E$4,'MMW Analysis'!$L$5:$M$12,2,FALSE)+7,FALSE)/6976,2)</f>
        <v>0.94000000000000006</v>
      </c>
    </row>
    <row r="331" spans="1:18">
      <c r="A331" t="s">
        <v>338</v>
      </c>
      <c r="B331" t="s">
        <v>7365</v>
      </c>
      <c r="C331" t="s">
        <v>6987</v>
      </c>
      <c r="D331" t="s">
        <v>14341</v>
      </c>
      <c r="E331" t="s">
        <v>13923</v>
      </c>
      <c r="F331" t="s">
        <v>14183</v>
      </c>
      <c r="G331" t="s">
        <v>13859</v>
      </c>
      <c r="H331" s="1">
        <v>3736</v>
      </c>
      <c r="I331" s="1">
        <v>3405</v>
      </c>
      <c r="J331" s="1">
        <v>4569</v>
      </c>
      <c r="K331" s="1">
        <v>3922</v>
      </c>
      <c r="L331" s="1">
        <v>6320</v>
      </c>
      <c r="M331" s="1">
        <v>482</v>
      </c>
      <c r="N331" s="1">
        <v>2434</v>
      </c>
      <c r="O331" s="1">
        <v>3837</v>
      </c>
      <c r="P331">
        <f>ROUNDUP(VLOOKUP(A331,A:O,VLOOKUP('Local Authority Analysis'!$E$4,'Local Authority Analysis'!$M$5:$N$12,2,FALSE)+7,FALSE)/6976,2)</f>
        <v>0.56000000000000005</v>
      </c>
      <c r="Q331">
        <f>ROUNDUP(VLOOKUP(A331,A:O,VLOOKUP('SPC Analysis'!$E$4,'SPC Analysis'!$M$5:$N$12,2,FALSE)+7,FALSE)/6976,2)</f>
        <v>0.56000000000000005</v>
      </c>
      <c r="R331">
        <f>ROUNDUP(VLOOKUP(A331,A:O,VLOOKUP('MMW Analysis'!$E$4,'MMW Analysis'!$L$5:$M$12,2,FALSE)+7,FALSE)/6976,2)</f>
        <v>0.56000000000000005</v>
      </c>
    </row>
    <row r="332" spans="1:18">
      <c r="A332" t="s">
        <v>339</v>
      </c>
      <c r="B332" t="s">
        <v>7366</v>
      </c>
      <c r="C332" t="s">
        <v>6987</v>
      </c>
      <c r="D332" t="s">
        <v>14341</v>
      </c>
      <c r="E332" t="s">
        <v>13923</v>
      </c>
      <c r="F332" t="s">
        <v>14183</v>
      </c>
      <c r="G332" t="s">
        <v>13859</v>
      </c>
      <c r="H332" s="1">
        <v>5927</v>
      </c>
      <c r="I332" s="1">
        <v>5266</v>
      </c>
      <c r="J332" s="1">
        <v>6255</v>
      </c>
      <c r="K332" s="1">
        <v>5756</v>
      </c>
      <c r="L332" s="1">
        <v>1543</v>
      </c>
      <c r="M332" s="1">
        <v>5208</v>
      </c>
      <c r="N332" s="1">
        <v>5451</v>
      </c>
      <c r="O332" s="1">
        <v>5765</v>
      </c>
      <c r="P332">
        <f>ROUNDUP(VLOOKUP(A332,A:O,VLOOKUP('Local Authority Analysis'!$E$4,'Local Authority Analysis'!$M$5:$N$12,2,FALSE)+7,FALSE)/6976,2)</f>
        <v>0.83</v>
      </c>
      <c r="Q332">
        <f>ROUNDUP(VLOOKUP(A332,A:O,VLOOKUP('SPC Analysis'!$E$4,'SPC Analysis'!$M$5:$N$12,2,FALSE)+7,FALSE)/6976,2)</f>
        <v>0.83</v>
      </c>
      <c r="R332">
        <f>ROUNDUP(VLOOKUP(A332,A:O,VLOOKUP('MMW Analysis'!$E$4,'MMW Analysis'!$L$5:$M$12,2,FALSE)+7,FALSE)/6976,2)</f>
        <v>0.83</v>
      </c>
    </row>
    <row r="333" spans="1:18">
      <c r="A333" t="s">
        <v>340</v>
      </c>
      <c r="B333" t="s">
        <v>7367</v>
      </c>
      <c r="C333" t="s">
        <v>6987</v>
      </c>
      <c r="D333" t="s">
        <v>14341</v>
      </c>
      <c r="E333" t="s">
        <v>13923</v>
      </c>
      <c r="F333" t="s">
        <v>14183</v>
      </c>
      <c r="G333" t="s">
        <v>13859</v>
      </c>
      <c r="H333" s="1">
        <v>5123.5</v>
      </c>
      <c r="I333" s="1">
        <v>5322</v>
      </c>
      <c r="J333" s="1">
        <v>4491</v>
      </c>
      <c r="K333" s="1">
        <v>6194</v>
      </c>
      <c r="L333" s="1">
        <v>4295</v>
      </c>
      <c r="M333" s="1">
        <v>5330</v>
      </c>
      <c r="N333" s="1">
        <v>5775</v>
      </c>
      <c r="O333" s="1">
        <v>5875</v>
      </c>
      <c r="P333">
        <f>ROUNDUP(VLOOKUP(A333,A:O,VLOOKUP('Local Authority Analysis'!$E$4,'Local Authority Analysis'!$M$5:$N$12,2,FALSE)+7,FALSE)/6976,2)</f>
        <v>0.85</v>
      </c>
      <c r="Q333">
        <f>ROUNDUP(VLOOKUP(A333,A:O,VLOOKUP('SPC Analysis'!$E$4,'SPC Analysis'!$M$5:$N$12,2,FALSE)+7,FALSE)/6976,2)</f>
        <v>0.85</v>
      </c>
      <c r="R333">
        <f>ROUNDUP(VLOOKUP(A333,A:O,VLOOKUP('MMW Analysis'!$E$4,'MMW Analysis'!$L$5:$M$12,2,FALSE)+7,FALSE)/6976,2)</f>
        <v>0.85</v>
      </c>
    </row>
    <row r="334" spans="1:18">
      <c r="A334" t="s">
        <v>341</v>
      </c>
      <c r="B334" t="s">
        <v>7368</v>
      </c>
      <c r="C334" t="s">
        <v>6987</v>
      </c>
      <c r="D334" t="s">
        <v>14341</v>
      </c>
      <c r="E334" t="s">
        <v>13923</v>
      </c>
      <c r="F334" t="s">
        <v>14183</v>
      </c>
      <c r="G334" t="s">
        <v>13859</v>
      </c>
      <c r="H334" s="1">
        <v>5387</v>
      </c>
      <c r="I334" s="1">
        <v>6267</v>
      </c>
      <c r="J334" s="1">
        <v>5294</v>
      </c>
      <c r="K334" s="1">
        <v>6482</v>
      </c>
      <c r="L334" s="1">
        <v>3326</v>
      </c>
      <c r="M334" s="1">
        <v>6928</v>
      </c>
      <c r="N334" s="1">
        <v>6691.5</v>
      </c>
      <c r="O334" s="1">
        <v>6392</v>
      </c>
      <c r="P334">
        <f>ROUNDUP(VLOOKUP(A334,A:O,VLOOKUP('Local Authority Analysis'!$E$4,'Local Authority Analysis'!$M$5:$N$12,2,FALSE)+7,FALSE)/6976,2)</f>
        <v>0.92</v>
      </c>
      <c r="Q334">
        <f>ROUNDUP(VLOOKUP(A334,A:O,VLOOKUP('SPC Analysis'!$E$4,'SPC Analysis'!$M$5:$N$12,2,FALSE)+7,FALSE)/6976,2)</f>
        <v>0.92</v>
      </c>
      <c r="R334">
        <f>ROUNDUP(VLOOKUP(A334,A:O,VLOOKUP('MMW Analysis'!$E$4,'MMW Analysis'!$L$5:$M$12,2,FALSE)+7,FALSE)/6976,2)</f>
        <v>0.92</v>
      </c>
    </row>
    <row r="335" spans="1:18">
      <c r="A335" t="s">
        <v>342</v>
      </c>
      <c r="B335" t="s">
        <v>7369</v>
      </c>
      <c r="C335" t="s">
        <v>6987</v>
      </c>
      <c r="D335" t="s">
        <v>14342</v>
      </c>
      <c r="E335" t="s">
        <v>13924</v>
      </c>
      <c r="F335" t="s">
        <v>14179</v>
      </c>
      <c r="G335" t="s">
        <v>13855</v>
      </c>
      <c r="H335" s="1">
        <v>5301</v>
      </c>
      <c r="I335" s="1">
        <v>5264</v>
      </c>
      <c r="J335" s="1">
        <v>5425</v>
      </c>
      <c r="K335" s="1">
        <v>5628</v>
      </c>
      <c r="L335" s="1">
        <v>676</v>
      </c>
      <c r="M335" s="1">
        <v>5471</v>
      </c>
      <c r="N335" s="1">
        <v>4921</v>
      </c>
      <c r="O335" s="1">
        <v>5053</v>
      </c>
      <c r="P335">
        <f>ROUNDUP(VLOOKUP(A335,A:O,VLOOKUP('Local Authority Analysis'!$E$4,'Local Authority Analysis'!$M$5:$N$12,2,FALSE)+7,FALSE)/6976,2)</f>
        <v>0.73</v>
      </c>
      <c r="Q335">
        <f>ROUNDUP(VLOOKUP(A335,A:O,VLOOKUP('SPC Analysis'!$E$4,'SPC Analysis'!$M$5:$N$12,2,FALSE)+7,FALSE)/6976,2)</f>
        <v>0.73</v>
      </c>
      <c r="R335">
        <f>ROUNDUP(VLOOKUP(A335,A:O,VLOOKUP('MMW Analysis'!$E$4,'MMW Analysis'!$L$5:$M$12,2,FALSE)+7,FALSE)/6976,2)</f>
        <v>0.73</v>
      </c>
    </row>
    <row r="336" spans="1:18">
      <c r="A336" t="s">
        <v>343</v>
      </c>
      <c r="B336" t="s">
        <v>7370</v>
      </c>
      <c r="C336" t="s">
        <v>6987</v>
      </c>
      <c r="D336" t="s">
        <v>14342</v>
      </c>
      <c r="E336" t="s">
        <v>13924</v>
      </c>
      <c r="F336" t="s">
        <v>14179</v>
      </c>
      <c r="G336" t="s">
        <v>13855</v>
      </c>
      <c r="H336" s="1">
        <v>6766</v>
      </c>
      <c r="I336" s="1">
        <v>6839</v>
      </c>
      <c r="J336" s="1">
        <v>6180</v>
      </c>
      <c r="K336" s="1">
        <v>6811</v>
      </c>
      <c r="L336" s="1">
        <v>715</v>
      </c>
      <c r="M336" s="1">
        <v>5278</v>
      </c>
      <c r="N336" s="1">
        <v>6839</v>
      </c>
      <c r="O336" s="1">
        <v>6215</v>
      </c>
      <c r="P336">
        <f>ROUNDUP(VLOOKUP(A336,A:O,VLOOKUP('Local Authority Analysis'!$E$4,'Local Authority Analysis'!$M$5:$N$12,2,FALSE)+7,FALSE)/6976,2)</f>
        <v>0.9</v>
      </c>
      <c r="Q336">
        <f>ROUNDUP(VLOOKUP(A336,A:O,VLOOKUP('SPC Analysis'!$E$4,'SPC Analysis'!$M$5:$N$12,2,FALSE)+7,FALSE)/6976,2)</f>
        <v>0.9</v>
      </c>
      <c r="R336">
        <f>ROUNDUP(VLOOKUP(A336,A:O,VLOOKUP('MMW Analysis'!$E$4,'MMW Analysis'!$L$5:$M$12,2,FALSE)+7,FALSE)/6976,2)</f>
        <v>0.9</v>
      </c>
    </row>
    <row r="337" spans="1:18">
      <c r="A337" t="s">
        <v>344</v>
      </c>
      <c r="B337" t="s">
        <v>7371</v>
      </c>
      <c r="C337" t="s">
        <v>6987</v>
      </c>
      <c r="D337" t="s">
        <v>14342</v>
      </c>
      <c r="E337" t="s">
        <v>13924</v>
      </c>
      <c r="F337" t="s">
        <v>14179</v>
      </c>
      <c r="G337" t="s">
        <v>13855</v>
      </c>
      <c r="H337" s="1">
        <v>5770</v>
      </c>
      <c r="I337" s="1">
        <v>5984.5</v>
      </c>
      <c r="J337" s="1">
        <v>6219</v>
      </c>
      <c r="K337" s="1">
        <v>6278</v>
      </c>
      <c r="L337" s="1">
        <v>550</v>
      </c>
      <c r="M337" s="1">
        <v>5731</v>
      </c>
      <c r="N337" s="1">
        <v>6599</v>
      </c>
      <c r="O337" s="1">
        <v>5527</v>
      </c>
      <c r="P337">
        <f>ROUNDUP(VLOOKUP(A337,A:O,VLOOKUP('Local Authority Analysis'!$E$4,'Local Authority Analysis'!$M$5:$N$12,2,FALSE)+7,FALSE)/6976,2)</f>
        <v>0.8</v>
      </c>
      <c r="Q337">
        <f>ROUNDUP(VLOOKUP(A337,A:O,VLOOKUP('SPC Analysis'!$E$4,'SPC Analysis'!$M$5:$N$12,2,FALSE)+7,FALSE)/6976,2)</f>
        <v>0.8</v>
      </c>
      <c r="R337">
        <f>ROUNDUP(VLOOKUP(A337,A:O,VLOOKUP('MMW Analysis'!$E$4,'MMW Analysis'!$L$5:$M$12,2,FALSE)+7,FALSE)/6976,2)</f>
        <v>0.8</v>
      </c>
    </row>
    <row r="338" spans="1:18">
      <c r="A338" t="s">
        <v>345</v>
      </c>
      <c r="B338" t="s">
        <v>7372</v>
      </c>
      <c r="C338" t="s">
        <v>6987</v>
      </c>
      <c r="D338" t="s">
        <v>14342</v>
      </c>
      <c r="E338" t="s">
        <v>13924</v>
      </c>
      <c r="F338" t="s">
        <v>14179</v>
      </c>
      <c r="G338" t="s">
        <v>13855</v>
      </c>
      <c r="H338" s="1">
        <v>6369.5</v>
      </c>
      <c r="I338" s="1">
        <v>5957</v>
      </c>
      <c r="J338" s="1">
        <v>5822</v>
      </c>
      <c r="K338" s="1">
        <v>5461</v>
      </c>
      <c r="L338" s="1">
        <v>5251</v>
      </c>
      <c r="M338" s="1">
        <v>4211</v>
      </c>
      <c r="N338" s="1">
        <v>6781</v>
      </c>
      <c r="O338" s="1">
        <v>6624</v>
      </c>
      <c r="P338">
        <f>ROUNDUP(VLOOKUP(A338,A:O,VLOOKUP('Local Authority Analysis'!$E$4,'Local Authority Analysis'!$M$5:$N$12,2,FALSE)+7,FALSE)/6976,2)</f>
        <v>0.95</v>
      </c>
      <c r="Q338">
        <f>ROUNDUP(VLOOKUP(A338,A:O,VLOOKUP('SPC Analysis'!$E$4,'SPC Analysis'!$M$5:$N$12,2,FALSE)+7,FALSE)/6976,2)</f>
        <v>0.95</v>
      </c>
      <c r="R338">
        <f>ROUNDUP(VLOOKUP(A338,A:O,VLOOKUP('MMW Analysis'!$E$4,'MMW Analysis'!$L$5:$M$12,2,FALSE)+7,FALSE)/6976,2)</f>
        <v>0.95</v>
      </c>
    </row>
    <row r="339" spans="1:18">
      <c r="A339" t="s">
        <v>346</v>
      </c>
      <c r="B339" t="s">
        <v>7373</v>
      </c>
      <c r="C339" t="s">
        <v>6987</v>
      </c>
      <c r="D339" t="s">
        <v>14342</v>
      </c>
      <c r="E339" t="s">
        <v>13924</v>
      </c>
      <c r="F339" t="s">
        <v>14179</v>
      </c>
      <c r="G339" t="s">
        <v>13855</v>
      </c>
      <c r="H339" s="1">
        <v>6706</v>
      </c>
      <c r="I339" s="1">
        <v>6425.5</v>
      </c>
      <c r="J339" s="1">
        <v>5487</v>
      </c>
      <c r="K339" s="1">
        <v>6576</v>
      </c>
      <c r="L339" s="1">
        <v>5058</v>
      </c>
      <c r="M339" s="1">
        <v>5896</v>
      </c>
      <c r="N339" s="1">
        <v>6303</v>
      </c>
      <c r="O339" s="1">
        <v>6886</v>
      </c>
      <c r="P339">
        <f>ROUNDUP(VLOOKUP(A339,A:O,VLOOKUP('Local Authority Analysis'!$E$4,'Local Authority Analysis'!$M$5:$N$12,2,FALSE)+7,FALSE)/6976,2)</f>
        <v>0.99</v>
      </c>
      <c r="Q339">
        <f>ROUNDUP(VLOOKUP(A339,A:O,VLOOKUP('SPC Analysis'!$E$4,'SPC Analysis'!$M$5:$N$12,2,FALSE)+7,FALSE)/6976,2)</f>
        <v>0.99</v>
      </c>
      <c r="R339">
        <f>ROUNDUP(VLOOKUP(A339,A:O,VLOOKUP('MMW Analysis'!$E$4,'MMW Analysis'!$L$5:$M$12,2,FALSE)+7,FALSE)/6976,2)</f>
        <v>0.99</v>
      </c>
    </row>
    <row r="340" spans="1:18">
      <c r="A340" t="s">
        <v>347</v>
      </c>
      <c r="B340" t="s">
        <v>7374</v>
      </c>
      <c r="C340" t="s">
        <v>6987</v>
      </c>
      <c r="D340" t="s">
        <v>14342</v>
      </c>
      <c r="E340" t="s">
        <v>13924</v>
      </c>
      <c r="F340" t="s">
        <v>14179</v>
      </c>
      <c r="G340" t="s">
        <v>13855</v>
      </c>
      <c r="H340" s="1">
        <v>6432.5</v>
      </c>
      <c r="I340" s="1">
        <v>5587</v>
      </c>
      <c r="J340" s="1">
        <v>4949</v>
      </c>
      <c r="K340" s="1">
        <v>6174</v>
      </c>
      <c r="L340" s="1">
        <v>4938</v>
      </c>
      <c r="M340" s="1">
        <v>6141</v>
      </c>
      <c r="N340" s="1">
        <v>2760</v>
      </c>
      <c r="O340" s="1">
        <v>6470</v>
      </c>
      <c r="P340">
        <f>ROUNDUP(VLOOKUP(A340,A:O,VLOOKUP('Local Authority Analysis'!$E$4,'Local Authority Analysis'!$M$5:$N$12,2,FALSE)+7,FALSE)/6976,2)</f>
        <v>0.93</v>
      </c>
      <c r="Q340">
        <f>ROUNDUP(VLOOKUP(A340,A:O,VLOOKUP('SPC Analysis'!$E$4,'SPC Analysis'!$M$5:$N$12,2,FALSE)+7,FALSE)/6976,2)</f>
        <v>0.93</v>
      </c>
      <c r="R340">
        <f>ROUNDUP(VLOOKUP(A340,A:O,VLOOKUP('MMW Analysis'!$E$4,'MMW Analysis'!$L$5:$M$12,2,FALSE)+7,FALSE)/6976,2)</f>
        <v>0.93</v>
      </c>
    </row>
    <row r="341" spans="1:18">
      <c r="A341" t="s">
        <v>348</v>
      </c>
      <c r="B341" t="s">
        <v>7375</v>
      </c>
      <c r="C341" t="s">
        <v>6987</v>
      </c>
      <c r="D341" t="s">
        <v>14342</v>
      </c>
      <c r="E341" t="s">
        <v>13924</v>
      </c>
      <c r="F341" t="s">
        <v>14179</v>
      </c>
      <c r="G341" t="s">
        <v>13855</v>
      </c>
      <c r="H341" s="1">
        <v>6557</v>
      </c>
      <c r="I341" s="1">
        <v>6334</v>
      </c>
      <c r="J341" s="1">
        <v>5522</v>
      </c>
      <c r="K341" s="1">
        <v>6573</v>
      </c>
      <c r="L341" s="1">
        <v>2998</v>
      </c>
      <c r="M341" s="1">
        <v>6262</v>
      </c>
      <c r="N341" s="1">
        <v>6369</v>
      </c>
      <c r="O341" s="1">
        <v>6686</v>
      </c>
      <c r="P341">
        <f>ROUNDUP(VLOOKUP(A341,A:O,VLOOKUP('Local Authority Analysis'!$E$4,'Local Authority Analysis'!$M$5:$N$12,2,FALSE)+7,FALSE)/6976,2)</f>
        <v>0.96</v>
      </c>
      <c r="Q341">
        <f>ROUNDUP(VLOOKUP(A341,A:O,VLOOKUP('SPC Analysis'!$E$4,'SPC Analysis'!$M$5:$N$12,2,FALSE)+7,FALSE)/6976,2)</f>
        <v>0.96</v>
      </c>
      <c r="R341">
        <f>ROUNDUP(VLOOKUP(A341,A:O,VLOOKUP('MMW Analysis'!$E$4,'MMW Analysis'!$L$5:$M$12,2,FALSE)+7,FALSE)/6976,2)</f>
        <v>0.96</v>
      </c>
    </row>
    <row r="342" spans="1:18">
      <c r="A342" t="s">
        <v>349</v>
      </c>
      <c r="B342" t="s">
        <v>7376</v>
      </c>
      <c r="C342" t="s">
        <v>6987</v>
      </c>
      <c r="D342" t="s">
        <v>14342</v>
      </c>
      <c r="E342" t="s">
        <v>13924</v>
      </c>
      <c r="F342" t="s">
        <v>14179</v>
      </c>
      <c r="G342" t="s">
        <v>13855</v>
      </c>
      <c r="H342" s="1">
        <v>6154</v>
      </c>
      <c r="I342" s="1">
        <v>4380</v>
      </c>
      <c r="J342" s="1">
        <v>4370</v>
      </c>
      <c r="K342" s="1">
        <v>4822</v>
      </c>
      <c r="L342" s="1">
        <v>4101</v>
      </c>
      <c r="M342" s="1">
        <v>4481</v>
      </c>
      <c r="N342" s="1">
        <v>3997.5</v>
      </c>
      <c r="O342" s="1">
        <v>5492</v>
      </c>
      <c r="P342">
        <f>ROUNDUP(VLOOKUP(A342,A:O,VLOOKUP('Local Authority Analysis'!$E$4,'Local Authority Analysis'!$M$5:$N$12,2,FALSE)+7,FALSE)/6976,2)</f>
        <v>0.79</v>
      </c>
      <c r="Q342">
        <f>ROUNDUP(VLOOKUP(A342,A:O,VLOOKUP('SPC Analysis'!$E$4,'SPC Analysis'!$M$5:$N$12,2,FALSE)+7,FALSE)/6976,2)</f>
        <v>0.79</v>
      </c>
      <c r="R342">
        <f>ROUNDUP(VLOOKUP(A342,A:O,VLOOKUP('MMW Analysis'!$E$4,'MMW Analysis'!$L$5:$M$12,2,FALSE)+7,FALSE)/6976,2)</f>
        <v>0.79</v>
      </c>
    </row>
    <row r="343" spans="1:18">
      <c r="A343" t="s">
        <v>350</v>
      </c>
      <c r="B343" t="s">
        <v>7377</v>
      </c>
      <c r="C343" t="s">
        <v>6987</v>
      </c>
      <c r="D343" t="s">
        <v>14342</v>
      </c>
      <c r="E343" t="s">
        <v>13924</v>
      </c>
      <c r="F343" t="s">
        <v>14179</v>
      </c>
      <c r="G343" t="s">
        <v>13855</v>
      </c>
      <c r="H343" s="1">
        <v>5662</v>
      </c>
      <c r="I343" s="1">
        <v>4814</v>
      </c>
      <c r="J343" s="1">
        <v>5779</v>
      </c>
      <c r="K343" s="1">
        <v>5125</v>
      </c>
      <c r="L343" s="1">
        <v>4485</v>
      </c>
      <c r="M343" s="1">
        <v>5708</v>
      </c>
      <c r="N343" s="1">
        <v>5223</v>
      </c>
      <c r="O343" s="1">
        <v>5967</v>
      </c>
      <c r="P343">
        <f>ROUNDUP(VLOOKUP(A343,A:O,VLOOKUP('Local Authority Analysis'!$E$4,'Local Authority Analysis'!$M$5:$N$12,2,FALSE)+7,FALSE)/6976,2)</f>
        <v>0.86</v>
      </c>
      <c r="Q343">
        <f>ROUNDUP(VLOOKUP(A343,A:O,VLOOKUP('SPC Analysis'!$E$4,'SPC Analysis'!$M$5:$N$12,2,FALSE)+7,FALSE)/6976,2)</f>
        <v>0.86</v>
      </c>
      <c r="R343">
        <f>ROUNDUP(VLOOKUP(A343,A:O,VLOOKUP('MMW Analysis'!$E$4,'MMW Analysis'!$L$5:$M$12,2,FALSE)+7,FALSE)/6976,2)</f>
        <v>0.86</v>
      </c>
    </row>
    <row r="344" spans="1:18">
      <c r="A344" t="s">
        <v>351</v>
      </c>
      <c r="B344" t="s">
        <v>7378</v>
      </c>
      <c r="C344" t="s">
        <v>6987</v>
      </c>
      <c r="D344" t="s">
        <v>14342</v>
      </c>
      <c r="E344" t="s">
        <v>13924</v>
      </c>
      <c r="F344" t="s">
        <v>14179</v>
      </c>
      <c r="G344" t="s">
        <v>13855</v>
      </c>
      <c r="H344" s="1">
        <v>6646</v>
      </c>
      <c r="I344" s="1">
        <v>5972.5</v>
      </c>
      <c r="J344" s="1">
        <v>5097</v>
      </c>
      <c r="K344" s="1">
        <v>6650</v>
      </c>
      <c r="L344" s="1">
        <v>428</v>
      </c>
      <c r="M344" s="1">
        <v>5500</v>
      </c>
      <c r="N344" s="1">
        <v>5864</v>
      </c>
      <c r="O344" s="1">
        <v>5503</v>
      </c>
      <c r="P344">
        <f>ROUNDUP(VLOOKUP(A344,A:O,VLOOKUP('Local Authority Analysis'!$E$4,'Local Authority Analysis'!$M$5:$N$12,2,FALSE)+7,FALSE)/6976,2)</f>
        <v>0.79</v>
      </c>
      <c r="Q344">
        <f>ROUNDUP(VLOOKUP(A344,A:O,VLOOKUP('SPC Analysis'!$E$4,'SPC Analysis'!$M$5:$N$12,2,FALSE)+7,FALSE)/6976,2)</f>
        <v>0.79</v>
      </c>
      <c r="R344">
        <f>ROUNDUP(VLOOKUP(A344,A:O,VLOOKUP('MMW Analysis'!$E$4,'MMW Analysis'!$L$5:$M$12,2,FALSE)+7,FALSE)/6976,2)</f>
        <v>0.79</v>
      </c>
    </row>
    <row r="345" spans="1:18">
      <c r="A345" t="s">
        <v>352</v>
      </c>
      <c r="B345" t="s">
        <v>7379</v>
      </c>
      <c r="C345" t="s">
        <v>6987</v>
      </c>
      <c r="D345" t="s">
        <v>14342</v>
      </c>
      <c r="E345" t="s">
        <v>13924</v>
      </c>
      <c r="F345" t="s">
        <v>14179</v>
      </c>
      <c r="G345" t="s">
        <v>13855</v>
      </c>
      <c r="H345" s="1">
        <v>6267</v>
      </c>
      <c r="I345" s="1">
        <v>5923</v>
      </c>
      <c r="J345" s="1">
        <v>4991</v>
      </c>
      <c r="K345" s="1">
        <v>6652</v>
      </c>
      <c r="L345" s="1">
        <v>2064</v>
      </c>
      <c r="M345" s="1">
        <v>4889</v>
      </c>
      <c r="N345" s="1">
        <v>5436</v>
      </c>
      <c r="O345" s="1">
        <v>6127</v>
      </c>
      <c r="P345">
        <f>ROUNDUP(VLOOKUP(A345,A:O,VLOOKUP('Local Authority Analysis'!$E$4,'Local Authority Analysis'!$M$5:$N$12,2,FALSE)+7,FALSE)/6976,2)</f>
        <v>0.88</v>
      </c>
      <c r="Q345">
        <f>ROUNDUP(VLOOKUP(A345,A:O,VLOOKUP('SPC Analysis'!$E$4,'SPC Analysis'!$M$5:$N$12,2,FALSE)+7,FALSE)/6976,2)</f>
        <v>0.88</v>
      </c>
      <c r="R345">
        <f>ROUNDUP(VLOOKUP(A345,A:O,VLOOKUP('MMW Analysis'!$E$4,'MMW Analysis'!$L$5:$M$12,2,FALSE)+7,FALSE)/6976,2)</f>
        <v>0.88</v>
      </c>
    </row>
    <row r="346" spans="1:18">
      <c r="A346" t="s">
        <v>353</v>
      </c>
      <c r="B346" t="s">
        <v>7380</v>
      </c>
      <c r="C346" t="s">
        <v>6987</v>
      </c>
      <c r="D346" t="s">
        <v>14342</v>
      </c>
      <c r="E346" t="s">
        <v>13924</v>
      </c>
      <c r="F346" t="s">
        <v>14179</v>
      </c>
      <c r="G346" t="s">
        <v>13855</v>
      </c>
      <c r="H346" s="1">
        <v>4133</v>
      </c>
      <c r="I346" s="1">
        <v>3907</v>
      </c>
      <c r="J346" s="1">
        <v>2995</v>
      </c>
      <c r="K346" s="1">
        <v>3675</v>
      </c>
      <c r="L346" s="1">
        <v>2845</v>
      </c>
      <c r="M346" s="1">
        <v>4476</v>
      </c>
      <c r="N346" s="1">
        <v>4595</v>
      </c>
      <c r="O346" s="1">
        <v>4048</v>
      </c>
      <c r="P346">
        <f>ROUNDUP(VLOOKUP(A346,A:O,VLOOKUP('Local Authority Analysis'!$E$4,'Local Authority Analysis'!$M$5:$N$12,2,FALSE)+7,FALSE)/6976,2)</f>
        <v>0.59</v>
      </c>
      <c r="Q346">
        <f>ROUNDUP(VLOOKUP(A346,A:O,VLOOKUP('SPC Analysis'!$E$4,'SPC Analysis'!$M$5:$N$12,2,FALSE)+7,FALSE)/6976,2)</f>
        <v>0.59</v>
      </c>
      <c r="R346">
        <f>ROUNDUP(VLOOKUP(A346,A:O,VLOOKUP('MMW Analysis'!$E$4,'MMW Analysis'!$L$5:$M$12,2,FALSE)+7,FALSE)/6976,2)</f>
        <v>0.59</v>
      </c>
    </row>
    <row r="347" spans="1:18">
      <c r="A347" t="s">
        <v>354</v>
      </c>
      <c r="B347" t="s">
        <v>7381</v>
      </c>
      <c r="C347" t="s">
        <v>6987</v>
      </c>
      <c r="D347" t="s">
        <v>14342</v>
      </c>
      <c r="E347" t="s">
        <v>13924</v>
      </c>
      <c r="F347" t="s">
        <v>14179</v>
      </c>
      <c r="G347" t="s">
        <v>13855</v>
      </c>
      <c r="H347" s="1">
        <v>3864</v>
      </c>
      <c r="I347" s="1">
        <v>3456.5</v>
      </c>
      <c r="J347" s="1">
        <v>4677</v>
      </c>
      <c r="K347" s="1">
        <v>3407</v>
      </c>
      <c r="L347" s="1">
        <v>6668</v>
      </c>
      <c r="M347" s="1">
        <v>3633</v>
      </c>
      <c r="N347" s="1">
        <v>3647</v>
      </c>
      <c r="O347" s="1">
        <v>4375</v>
      </c>
      <c r="P347">
        <f>ROUNDUP(VLOOKUP(A347,A:O,VLOOKUP('Local Authority Analysis'!$E$4,'Local Authority Analysis'!$M$5:$N$12,2,FALSE)+7,FALSE)/6976,2)</f>
        <v>0.63</v>
      </c>
      <c r="Q347">
        <f>ROUNDUP(VLOOKUP(A347,A:O,VLOOKUP('SPC Analysis'!$E$4,'SPC Analysis'!$M$5:$N$12,2,FALSE)+7,FALSE)/6976,2)</f>
        <v>0.63</v>
      </c>
      <c r="R347">
        <f>ROUNDUP(VLOOKUP(A347,A:O,VLOOKUP('MMW Analysis'!$E$4,'MMW Analysis'!$L$5:$M$12,2,FALSE)+7,FALSE)/6976,2)</f>
        <v>0.63</v>
      </c>
    </row>
    <row r="348" spans="1:18">
      <c r="A348" t="s">
        <v>355</v>
      </c>
      <c r="B348" t="s">
        <v>7382</v>
      </c>
      <c r="C348" t="s">
        <v>6987</v>
      </c>
      <c r="D348" t="s">
        <v>14342</v>
      </c>
      <c r="E348" t="s">
        <v>13924</v>
      </c>
      <c r="F348" t="s">
        <v>14179</v>
      </c>
      <c r="G348" t="s">
        <v>13855</v>
      </c>
      <c r="H348" s="1">
        <v>6015</v>
      </c>
      <c r="I348" s="1">
        <v>6274</v>
      </c>
      <c r="J348" s="1">
        <v>5752</v>
      </c>
      <c r="K348" s="1">
        <v>6501</v>
      </c>
      <c r="L348" s="1">
        <v>686</v>
      </c>
      <c r="M348" s="1">
        <v>6468</v>
      </c>
      <c r="N348" s="1">
        <v>6679</v>
      </c>
      <c r="O348" s="1">
        <v>5803</v>
      </c>
      <c r="P348">
        <f>ROUNDUP(VLOOKUP(A348,A:O,VLOOKUP('Local Authority Analysis'!$E$4,'Local Authority Analysis'!$M$5:$N$12,2,FALSE)+7,FALSE)/6976,2)</f>
        <v>0.84</v>
      </c>
      <c r="Q348">
        <f>ROUNDUP(VLOOKUP(A348,A:O,VLOOKUP('SPC Analysis'!$E$4,'SPC Analysis'!$M$5:$N$12,2,FALSE)+7,FALSE)/6976,2)</f>
        <v>0.84</v>
      </c>
      <c r="R348">
        <f>ROUNDUP(VLOOKUP(A348,A:O,VLOOKUP('MMW Analysis'!$E$4,'MMW Analysis'!$L$5:$M$12,2,FALSE)+7,FALSE)/6976,2)</f>
        <v>0.84</v>
      </c>
    </row>
    <row r="349" spans="1:18">
      <c r="A349" t="s">
        <v>356</v>
      </c>
      <c r="B349" t="s">
        <v>7383</v>
      </c>
      <c r="C349" t="s">
        <v>6987</v>
      </c>
      <c r="D349" t="s">
        <v>14342</v>
      </c>
      <c r="E349" t="s">
        <v>13924</v>
      </c>
      <c r="F349" t="s">
        <v>14179</v>
      </c>
      <c r="G349" t="s">
        <v>13855</v>
      </c>
      <c r="H349" s="1">
        <v>5326</v>
      </c>
      <c r="I349" s="1">
        <v>6502</v>
      </c>
      <c r="J349" s="1">
        <v>6640</v>
      </c>
      <c r="K349" s="1">
        <v>6923</v>
      </c>
      <c r="L349" s="1">
        <v>171</v>
      </c>
      <c r="M349" s="1">
        <v>4118</v>
      </c>
      <c r="N349" s="1">
        <v>5666</v>
      </c>
      <c r="O349" s="1">
        <v>5092</v>
      </c>
      <c r="P349">
        <f>ROUNDUP(VLOOKUP(A349,A:O,VLOOKUP('Local Authority Analysis'!$E$4,'Local Authority Analysis'!$M$5:$N$12,2,FALSE)+7,FALSE)/6976,2)</f>
        <v>0.73</v>
      </c>
      <c r="Q349">
        <f>ROUNDUP(VLOOKUP(A349,A:O,VLOOKUP('SPC Analysis'!$E$4,'SPC Analysis'!$M$5:$N$12,2,FALSE)+7,FALSE)/6976,2)</f>
        <v>0.73</v>
      </c>
      <c r="R349">
        <f>ROUNDUP(VLOOKUP(A349,A:O,VLOOKUP('MMW Analysis'!$E$4,'MMW Analysis'!$L$5:$M$12,2,FALSE)+7,FALSE)/6976,2)</f>
        <v>0.73</v>
      </c>
    </row>
    <row r="350" spans="1:18">
      <c r="A350" t="s">
        <v>357</v>
      </c>
      <c r="B350" t="s">
        <v>7384</v>
      </c>
      <c r="C350" t="s">
        <v>6987</v>
      </c>
      <c r="D350" t="s">
        <v>14341</v>
      </c>
      <c r="E350" t="s">
        <v>13923</v>
      </c>
      <c r="F350" t="s">
        <v>14182</v>
      </c>
      <c r="G350" t="s">
        <v>13858</v>
      </c>
      <c r="H350" s="1">
        <v>4674</v>
      </c>
      <c r="I350" s="1">
        <v>5040</v>
      </c>
      <c r="J350" s="1">
        <v>4707</v>
      </c>
      <c r="K350" s="1">
        <v>5405</v>
      </c>
      <c r="L350" s="1">
        <v>975</v>
      </c>
      <c r="M350" s="1">
        <v>5184</v>
      </c>
      <c r="N350" s="1">
        <v>5069</v>
      </c>
      <c r="O350" s="1">
        <v>4809</v>
      </c>
      <c r="P350">
        <f>ROUNDUP(VLOOKUP(A350,A:O,VLOOKUP('Local Authority Analysis'!$E$4,'Local Authority Analysis'!$M$5:$N$12,2,FALSE)+7,FALSE)/6976,2)</f>
        <v>0.69000000000000006</v>
      </c>
      <c r="Q350">
        <f>ROUNDUP(VLOOKUP(A350,A:O,VLOOKUP('SPC Analysis'!$E$4,'SPC Analysis'!$M$5:$N$12,2,FALSE)+7,FALSE)/6976,2)</f>
        <v>0.69000000000000006</v>
      </c>
      <c r="R350">
        <f>ROUNDUP(VLOOKUP(A350,A:O,VLOOKUP('MMW Analysis'!$E$4,'MMW Analysis'!$L$5:$M$12,2,FALSE)+7,FALSE)/6976,2)</f>
        <v>0.69000000000000006</v>
      </c>
    </row>
    <row r="351" spans="1:18">
      <c r="A351" t="s">
        <v>358</v>
      </c>
      <c r="B351" t="s">
        <v>7385</v>
      </c>
      <c r="C351" t="s">
        <v>6987</v>
      </c>
      <c r="D351" t="s">
        <v>14341</v>
      </c>
      <c r="E351" t="s">
        <v>13923</v>
      </c>
      <c r="F351" t="s">
        <v>14182</v>
      </c>
      <c r="G351" t="s">
        <v>13858</v>
      </c>
      <c r="H351" s="1">
        <v>6617</v>
      </c>
      <c r="I351" s="1">
        <v>6429</v>
      </c>
      <c r="J351" s="1">
        <v>6919</v>
      </c>
      <c r="K351" s="1">
        <v>6851</v>
      </c>
      <c r="L351" s="1">
        <v>74</v>
      </c>
      <c r="M351" s="1">
        <v>5066</v>
      </c>
      <c r="N351" s="1">
        <v>5236</v>
      </c>
      <c r="O351" s="1">
        <v>5260</v>
      </c>
      <c r="P351">
        <f>ROUNDUP(VLOOKUP(A351,A:O,VLOOKUP('Local Authority Analysis'!$E$4,'Local Authority Analysis'!$M$5:$N$12,2,FALSE)+7,FALSE)/6976,2)</f>
        <v>0.76</v>
      </c>
      <c r="Q351">
        <f>ROUNDUP(VLOOKUP(A351,A:O,VLOOKUP('SPC Analysis'!$E$4,'SPC Analysis'!$M$5:$N$12,2,FALSE)+7,FALSE)/6976,2)</f>
        <v>0.76</v>
      </c>
      <c r="R351">
        <f>ROUNDUP(VLOOKUP(A351,A:O,VLOOKUP('MMW Analysis'!$E$4,'MMW Analysis'!$L$5:$M$12,2,FALSE)+7,FALSE)/6976,2)</f>
        <v>0.76</v>
      </c>
    </row>
    <row r="352" spans="1:18">
      <c r="A352" t="s">
        <v>359</v>
      </c>
      <c r="B352" t="s">
        <v>7386</v>
      </c>
      <c r="C352" t="s">
        <v>6987</v>
      </c>
      <c r="D352" t="s">
        <v>14343</v>
      </c>
      <c r="E352" t="s">
        <v>13925</v>
      </c>
      <c r="F352" t="s">
        <v>14182</v>
      </c>
      <c r="G352" t="s">
        <v>13858</v>
      </c>
      <c r="H352" s="1">
        <v>6629</v>
      </c>
      <c r="I352" s="1">
        <v>6870</v>
      </c>
      <c r="J352" s="1">
        <v>6306</v>
      </c>
      <c r="K352" s="1">
        <v>6928</v>
      </c>
      <c r="L352" s="1">
        <v>409</v>
      </c>
      <c r="M352" s="1">
        <v>4864</v>
      </c>
      <c r="N352" s="1">
        <v>5084</v>
      </c>
      <c r="O352" s="1">
        <v>5885</v>
      </c>
      <c r="P352">
        <f>ROUNDUP(VLOOKUP(A352,A:O,VLOOKUP('Local Authority Analysis'!$E$4,'Local Authority Analysis'!$M$5:$N$12,2,FALSE)+7,FALSE)/6976,2)</f>
        <v>0.85</v>
      </c>
      <c r="Q352">
        <f>ROUNDUP(VLOOKUP(A352,A:O,VLOOKUP('SPC Analysis'!$E$4,'SPC Analysis'!$M$5:$N$12,2,FALSE)+7,FALSE)/6976,2)</f>
        <v>0.85</v>
      </c>
      <c r="R352">
        <f>ROUNDUP(VLOOKUP(A352,A:O,VLOOKUP('MMW Analysis'!$E$4,'MMW Analysis'!$L$5:$M$12,2,FALSE)+7,FALSE)/6976,2)</f>
        <v>0.85</v>
      </c>
    </row>
    <row r="353" spans="1:18">
      <c r="A353" t="s">
        <v>360</v>
      </c>
      <c r="B353" t="s">
        <v>7387</v>
      </c>
      <c r="C353" t="s">
        <v>6987</v>
      </c>
      <c r="D353" t="s">
        <v>14343</v>
      </c>
      <c r="E353" t="s">
        <v>13925</v>
      </c>
      <c r="F353" t="s">
        <v>14182</v>
      </c>
      <c r="G353" t="s">
        <v>13858</v>
      </c>
      <c r="H353" s="1">
        <v>6482</v>
      </c>
      <c r="I353" s="1">
        <v>6293</v>
      </c>
      <c r="J353" s="1">
        <v>5734</v>
      </c>
      <c r="K353" s="1">
        <v>6485</v>
      </c>
      <c r="L353" s="1">
        <v>293</v>
      </c>
      <c r="M353" s="1">
        <v>4631</v>
      </c>
      <c r="N353" s="1">
        <v>4451</v>
      </c>
      <c r="O353" s="1">
        <v>5379</v>
      </c>
      <c r="P353">
        <f>ROUNDUP(VLOOKUP(A353,A:O,VLOOKUP('Local Authority Analysis'!$E$4,'Local Authority Analysis'!$M$5:$N$12,2,FALSE)+7,FALSE)/6976,2)</f>
        <v>0.78</v>
      </c>
      <c r="Q353">
        <f>ROUNDUP(VLOOKUP(A353,A:O,VLOOKUP('SPC Analysis'!$E$4,'SPC Analysis'!$M$5:$N$12,2,FALSE)+7,FALSE)/6976,2)</f>
        <v>0.78</v>
      </c>
      <c r="R353">
        <f>ROUNDUP(VLOOKUP(A353,A:O,VLOOKUP('MMW Analysis'!$E$4,'MMW Analysis'!$L$5:$M$12,2,FALSE)+7,FALSE)/6976,2)</f>
        <v>0.78</v>
      </c>
    </row>
    <row r="354" spans="1:18">
      <c r="A354" t="s">
        <v>361</v>
      </c>
      <c r="B354" t="s">
        <v>7388</v>
      </c>
      <c r="C354" t="s">
        <v>6987</v>
      </c>
      <c r="D354" t="s">
        <v>14343</v>
      </c>
      <c r="E354" t="s">
        <v>13925</v>
      </c>
      <c r="F354" t="s">
        <v>14182</v>
      </c>
      <c r="G354" t="s">
        <v>13858</v>
      </c>
      <c r="H354" s="1">
        <v>6847</v>
      </c>
      <c r="I354" s="1">
        <v>6431</v>
      </c>
      <c r="J354" s="1">
        <v>6205</v>
      </c>
      <c r="K354" s="1">
        <v>6788</v>
      </c>
      <c r="L354" s="1">
        <v>86</v>
      </c>
      <c r="M354" s="1">
        <v>6928</v>
      </c>
      <c r="N354" s="1">
        <v>5559</v>
      </c>
      <c r="O354" s="1">
        <v>5344</v>
      </c>
      <c r="P354">
        <f>ROUNDUP(VLOOKUP(A354,A:O,VLOOKUP('Local Authority Analysis'!$E$4,'Local Authority Analysis'!$M$5:$N$12,2,FALSE)+7,FALSE)/6976,2)</f>
        <v>0.77</v>
      </c>
      <c r="Q354">
        <f>ROUNDUP(VLOOKUP(A354,A:O,VLOOKUP('SPC Analysis'!$E$4,'SPC Analysis'!$M$5:$N$12,2,FALSE)+7,FALSE)/6976,2)</f>
        <v>0.77</v>
      </c>
      <c r="R354">
        <f>ROUNDUP(VLOOKUP(A354,A:O,VLOOKUP('MMW Analysis'!$E$4,'MMW Analysis'!$L$5:$M$12,2,FALSE)+7,FALSE)/6976,2)</f>
        <v>0.77</v>
      </c>
    </row>
    <row r="355" spans="1:18">
      <c r="A355" t="s">
        <v>362</v>
      </c>
      <c r="B355" t="s">
        <v>7389</v>
      </c>
      <c r="C355" t="s">
        <v>6987</v>
      </c>
      <c r="D355" t="s">
        <v>14339</v>
      </c>
      <c r="E355" t="s">
        <v>13921</v>
      </c>
      <c r="F355" t="s">
        <v>14182</v>
      </c>
      <c r="G355" t="s">
        <v>13858</v>
      </c>
      <c r="H355" s="1">
        <v>6245</v>
      </c>
      <c r="I355" s="1">
        <v>6290</v>
      </c>
      <c r="J355" s="1">
        <v>6833</v>
      </c>
      <c r="K355" s="1">
        <v>6728</v>
      </c>
      <c r="L355" s="1">
        <v>1512</v>
      </c>
      <c r="M355" s="1">
        <v>6342</v>
      </c>
      <c r="N355" s="1">
        <v>6719</v>
      </c>
      <c r="O355" s="1">
        <v>6449</v>
      </c>
      <c r="P355">
        <f>ROUNDUP(VLOOKUP(A355,A:O,VLOOKUP('Local Authority Analysis'!$E$4,'Local Authority Analysis'!$M$5:$N$12,2,FALSE)+7,FALSE)/6976,2)</f>
        <v>0.93</v>
      </c>
      <c r="Q355">
        <f>ROUNDUP(VLOOKUP(A355,A:O,VLOOKUP('SPC Analysis'!$E$4,'SPC Analysis'!$M$5:$N$12,2,FALSE)+7,FALSE)/6976,2)</f>
        <v>0.93</v>
      </c>
      <c r="R355">
        <f>ROUNDUP(VLOOKUP(A355,A:O,VLOOKUP('MMW Analysis'!$E$4,'MMW Analysis'!$L$5:$M$12,2,FALSE)+7,FALSE)/6976,2)</f>
        <v>0.93</v>
      </c>
    </row>
    <row r="356" spans="1:18">
      <c r="A356" t="s">
        <v>363</v>
      </c>
      <c r="B356" t="s">
        <v>7390</v>
      </c>
      <c r="C356" t="s">
        <v>6987</v>
      </c>
      <c r="D356" t="s">
        <v>14339</v>
      </c>
      <c r="E356" t="s">
        <v>13921</v>
      </c>
      <c r="F356" t="s">
        <v>14182</v>
      </c>
      <c r="G356" t="s">
        <v>13858</v>
      </c>
      <c r="H356" s="1">
        <v>3757</v>
      </c>
      <c r="I356" s="1">
        <v>4220</v>
      </c>
      <c r="J356" s="1">
        <v>2749</v>
      </c>
      <c r="K356" s="1">
        <v>4285</v>
      </c>
      <c r="L356" s="1">
        <v>3470</v>
      </c>
      <c r="M356" s="1">
        <v>6742</v>
      </c>
      <c r="N356" s="1">
        <v>3930</v>
      </c>
      <c r="O356" s="1">
        <v>4262</v>
      </c>
      <c r="P356">
        <f>ROUNDUP(VLOOKUP(A356,A:O,VLOOKUP('Local Authority Analysis'!$E$4,'Local Authority Analysis'!$M$5:$N$12,2,FALSE)+7,FALSE)/6976,2)</f>
        <v>0.62</v>
      </c>
      <c r="Q356">
        <f>ROUNDUP(VLOOKUP(A356,A:O,VLOOKUP('SPC Analysis'!$E$4,'SPC Analysis'!$M$5:$N$12,2,FALSE)+7,FALSE)/6976,2)</f>
        <v>0.62</v>
      </c>
      <c r="R356">
        <f>ROUNDUP(VLOOKUP(A356,A:O,VLOOKUP('MMW Analysis'!$E$4,'MMW Analysis'!$L$5:$M$12,2,FALSE)+7,FALSE)/6976,2)</f>
        <v>0.62</v>
      </c>
    </row>
    <row r="357" spans="1:18">
      <c r="A357" t="s">
        <v>364</v>
      </c>
      <c r="B357" t="s">
        <v>7391</v>
      </c>
      <c r="C357" t="s">
        <v>6987</v>
      </c>
      <c r="D357" t="s">
        <v>14339</v>
      </c>
      <c r="E357" t="s">
        <v>13921</v>
      </c>
      <c r="F357" t="s">
        <v>14182</v>
      </c>
      <c r="G357" t="s">
        <v>13858</v>
      </c>
      <c r="H357" s="1">
        <v>6443</v>
      </c>
      <c r="I357" s="1">
        <v>6384.5</v>
      </c>
      <c r="J357" s="1">
        <v>6644</v>
      </c>
      <c r="K357" s="1">
        <v>6769</v>
      </c>
      <c r="L357" s="1">
        <v>1117</v>
      </c>
      <c r="M357" s="1">
        <v>6196</v>
      </c>
      <c r="N357" s="1">
        <v>5936</v>
      </c>
      <c r="O357" s="1">
        <v>6327</v>
      </c>
      <c r="P357">
        <f>ROUNDUP(VLOOKUP(A357,A:O,VLOOKUP('Local Authority Analysis'!$E$4,'Local Authority Analysis'!$M$5:$N$12,2,FALSE)+7,FALSE)/6976,2)</f>
        <v>0.91</v>
      </c>
      <c r="Q357">
        <f>ROUNDUP(VLOOKUP(A357,A:O,VLOOKUP('SPC Analysis'!$E$4,'SPC Analysis'!$M$5:$N$12,2,FALSE)+7,FALSE)/6976,2)</f>
        <v>0.91</v>
      </c>
      <c r="R357">
        <f>ROUNDUP(VLOOKUP(A357,A:O,VLOOKUP('MMW Analysis'!$E$4,'MMW Analysis'!$L$5:$M$12,2,FALSE)+7,FALSE)/6976,2)</f>
        <v>0.91</v>
      </c>
    </row>
    <row r="358" spans="1:18">
      <c r="A358" t="s">
        <v>365</v>
      </c>
      <c r="B358" t="s">
        <v>7392</v>
      </c>
      <c r="C358" t="s">
        <v>6987</v>
      </c>
      <c r="D358" t="s">
        <v>14339</v>
      </c>
      <c r="E358" t="s">
        <v>13921</v>
      </c>
      <c r="F358" t="s">
        <v>14182</v>
      </c>
      <c r="G358" t="s">
        <v>13858</v>
      </c>
      <c r="H358" s="1">
        <v>5792.5</v>
      </c>
      <c r="I358" s="1">
        <v>5120</v>
      </c>
      <c r="J358" s="1">
        <v>6203</v>
      </c>
      <c r="K358" s="1">
        <v>5338</v>
      </c>
      <c r="L358" s="1">
        <v>3052</v>
      </c>
      <c r="M358" s="1">
        <v>4172</v>
      </c>
      <c r="N358" s="1">
        <v>5688.5</v>
      </c>
      <c r="O358" s="1">
        <v>5900</v>
      </c>
      <c r="P358">
        <f>ROUNDUP(VLOOKUP(A358,A:O,VLOOKUP('Local Authority Analysis'!$E$4,'Local Authority Analysis'!$M$5:$N$12,2,FALSE)+7,FALSE)/6976,2)</f>
        <v>0.85</v>
      </c>
      <c r="Q358">
        <f>ROUNDUP(VLOOKUP(A358,A:O,VLOOKUP('SPC Analysis'!$E$4,'SPC Analysis'!$M$5:$N$12,2,FALSE)+7,FALSE)/6976,2)</f>
        <v>0.85</v>
      </c>
      <c r="R358">
        <f>ROUNDUP(VLOOKUP(A358,A:O,VLOOKUP('MMW Analysis'!$E$4,'MMW Analysis'!$L$5:$M$12,2,FALSE)+7,FALSE)/6976,2)</f>
        <v>0.85</v>
      </c>
    </row>
    <row r="359" spans="1:18">
      <c r="A359" t="s">
        <v>366</v>
      </c>
      <c r="B359" t="s">
        <v>7393</v>
      </c>
      <c r="C359" t="s">
        <v>6987</v>
      </c>
      <c r="D359" t="s">
        <v>14339</v>
      </c>
      <c r="E359" t="s">
        <v>13921</v>
      </c>
      <c r="F359" t="s">
        <v>14182</v>
      </c>
      <c r="G359" t="s">
        <v>13858</v>
      </c>
      <c r="H359" s="1">
        <v>4125</v>
      </c>
      <c r="I359" s="1">
        <v>5925.5</v>
      </c>
      <c r="J359" s="1">
        <v>5251</v>
      </c>
      <c r="K359" s="1">
        <v>5432</v>
      </c>
      <c r="L359" s="1">
        <v>1956</v>
      </c>
      <c r="M359" s="1">
        <v>3608</v>
      </c>
      <c r="N359" s="1">
        <v>4510</v>
      </c>
      <c r="O359" s="1">
        <v>5160</v>
      </c>
      <c r="P359">
        <f>ROUNDUP(VLOOKUP(A359,A:O,VLOOKUP('Local Authority Analysis'!$E$4,'Local Authority Analysis'!$M$5:$N$12,2,FALSE)+7,FALSE)/6976,2)</f>
        <v>0.74</v>
      </c>
      <c r="Q359">
        <f>ROUNDUP(VLOOKUP(A359,A:O,VLOOKUP('SPC Analysis'!$E$4,'SPC Analysis'!$M$5:$N$12,2,FALSE)+7,FALSE)/6976,2)</f>
        <v>0.74</v>
      </c>
      <c r="R359">
        <f>ROUNDUP(VLOOKUP(A359,A:O,VLOOKUP('MMW Analysis'!$E$4,'MMW Analysis'!$L$5:$M$12,2,FALSE)+7,FALSE)/6976,2)</f>
        <v>0.74</v>
      </c>
    </row>
    <row r="360" spans="1:18">
      <c r="A360" t="s">
        <v>367</v>
      </c>
      <c r="B360" t="s">
        <v>7394</v>
      </c>
      <c r="C360" t="s">
        <v>6987</v>
      </c>
      <c r="D360" t="s">
        <v>14339</v>
      </c>
      <c r="E360" t="s">
        <v>13921</v>
      </c>
      <c r="F360" t="s">
        <v>14182</v>
      </c>
      <c r="G360" t="s">
        <v>13858</v>
      </c>
      <c r="H360" s="1">
        <v>4604.5</v>
      </c>
      <c r="I360" s="1">
        <v>5112</v>
      </c>
      <c r="J360" s="1">
        <v>5343</v>
      </c>
      <c r="K360" s="1">
        <v>5701</v>
      </c>
      <c r="L360" s="1">
        <v>1207</v>
      </c>
      <c r="M360" s="1">
        <v>6928</v>
      </c>
      <c r="N360" s="1">
        <v>4211</v>
      </c>
      <c r="O360" s="1">
        <v>5097</v>
      </c>
      <c r="P360">
        <f>ROUNDUP(VLOOKUP(A360,A:O,VLOOKUP('Local Authority Analysis'!$E$4,'Local Authority Analysis'!$M$5:$N$12,2,FALSE)+7,FALSE)/6976,2)</f>
        <v>0.74</v>
      </c>
      <c r="Q360">
        <f>ROUNDUP(VLOOKUP(A360,A:O,VLOOKUP('SPC Analysis'!$E$4,'SPC Analysis'!$M$5:$N$12,2,FALSE)+7,FALSE)/6976,2)</f>
        <v>0.74</v>
      </c>
      <c r="R360">
        <f>ROUNDUP(VLOOKUP(A360,A:O,VLOOKUP('MMW Analysis'!$E$4,'MMW Analysis'!$L$5:$M$12,2,FALSE)+7,FALSE)/6976,2)</f>
        <v>0.74</v>
      </c>
    </row>
    <row r="361" spans="1:18">
      <c r="A361" t="s">
        <v>368</v>
      </c>
      <c r="B361" t="s">
        <v>7395</v>
      </c>
      <c r="C361" t="s">
        <v>6987</v>
      </c>
      <c r="D361" t="s">
        <v>14339</v>
      </c>
      <c r="E361" t="s">
        <v>13921</v>
      </c>
      <c r="F361" t="s">
        <v>14182</v>
      </c>
      <c r="G361" t="s">
        <v>13858</v>
      </c>
      <c r="H361" s="1">
        <v>6150</v>
      </c>
      <c r="I361" s="1">
        <v>6497</v>
      </c>
      <c r="J361" s="1">
        <v>6533</v>
      </c>
      <c r="K361" s="1">
        <v>6107</v>
      </c>
      <c r="L361" s="1">
        <v>6006</v>
      </c>
      <c r="M361" s="1">
        <v>843</v>
      </c>
      <c r="N361" s="1">
        <v>4564</v>
      </c>
      <c r="O361" s="1">
        <v>6460</v>
      </c>
      <c r="P361">
        <f>ROUNDUP(VLOOKUP(A361,A:O,VLOOKUP('Local Authority Analysis'!$E$4,'Local Authority Analysis'!$M$5:$N$12,2,FALSE)+7,FALSE)/6976,2)</f>
        <v>0.93</v>
      </c>
      <c r="Q361">
        <f>ROUNDUP(VLOOKUP(A361,A:O,VLOOKUP('SPC Analysis'!$E$4,'SPC Analysis'!$M$5:$N$12,2,FALSE)+7,FALSE)/6976,2)</f>
        <v>0.93</v>
      </c>
      <c r="R361">
        <f>ROUNDUP(VLOOKUP(A361,A:O,VLOOKUP('MMW Analysis'!$E$4,'MMW Analysis'!$L$5:$M$12,2,FALSE)+7,FALSE)/6976,2)</f>
        <v>0.93</v>
      </c>
    </row>
    <row r="362" spans="1:18">
      <c r="A362" t="s">
        <v>369</v>
      </c>
      <c r="B362" t="s">
        <v>7396</v>
      </c>
      <c r="C362" t="s">
        <v>6987</v>
      </c>
      <c r="D362" t="s">
        <v>14339</v>
      </c>
      <c r="E362" t="s">
        <v>13921</v>
      </c>
      <c r="F362" t="s">
        <v>14182</v>
      </c>
      <c r="G362" t="s">
        <v>13858</v>
      </c>
      <c r="H362" s="1">
        <v>6314.5</v>
      </c>
      <c r="I362" s="1">
        <v>6277</v>
      </c>
      <c r="J362" s="1">
        <v>6926</v>
      </c>
      <c r="K362" s="1">
        <v>6693</v>
      </c>
      <c r="L362" s="1">
        <v>3748</v>
      </c>
      <c r="M362" s="1">
        <v>6713</v>
      </c>
      <c r="N362" s="1">
        <v>6904</v>
      </c>
      <c r="O362" s="1">
        <v>6861</v>
      </c>
      <c r="P362">
        <f>ROUNDUP(VLOOKUP(A362,A:O,VLOOKUP('Local Authority Analysis'!$E$4,'Local Authority Analysis'!$M$5:$N$12,2,FALSE)+7,FALSE)/6976,2)</f>
        <v>0.99</v>
      </c>
      <c r="Q362">
        <f>ROUNDUP(VLOOKUP(A362,A:O,VLOOKUP('SPC Analysis'!$E$4,'SPC Analysis'!$M$5:$N$12,2,FALSE)+7,FALSE)/6976,2)</f>
        <v>0.99</v>
      </c>
      <c r="R362">
        <f>ROUNDUP(VLOOKUP(A362,A:O,VLOOKUP('MMW Analysis'!$E$4,'MMW Analysis'!$L$5:$M$12,2,FALSE)+7,FALSE)/6976,2)</f>
        <v>0.99</v>
      </c>
    </row>
    <row r="363" spans="1:18">
      <c r="A363" t="s">
        <v>370</v>
      </c>
      <c r="B363" t="s">
        <v>7397</v>
      </c>
      <c r="C363" t="s">
        <v>6987</v>
      </c>
      <c r="D363" t="s">
        <v>14339</v>
      </c>
      <c r="E363" t="s">
        <v>13921</v>
      </c>
      <c r="F363" t="s">
        <v>14182</v>
      </c>
      <c r="G363" t="s">
        <v>13858</v>
      </c>
      <c r="H363" s="1">
        <v>6299.5</v>
      </c>
      <c r="I363" s="1">
        <v>6710.5</v>
      </c>
      <c r="J363" s="1">
        <v>6798</v>
      </c>
      <c r="K363" s="1">
        <v>6654</v>
      </c>
      <c r="L363" s="1">
        <v>3595</v>
      </c>
      <c r="M363" s="1">
        <v>6018</v>
      </c>
      <c r="N363" s="1">
        <v>6849</v>
      </c>
      <c r="O363" s="1">
        <v>6881</v>
      </c>
      <c r="P363">
        <f>ROUNDUP(VLOOKUP(A363,A:O,VLOOKUP('Local Authority Analysis'!$E$4,'Local Authority Analysis'!$M$5:$N$12,2,FALSE)+7,FALSE)/6976,2)</f>
        <v>0.99</v>
      </c>
      <c r="Q363">
        <f>ROUNDUP(VLOOKUP(A363,A:O,VLOOKUP('SPC Analysis'!$E$4,'SPC Analysis'!$M$5:$N$12,2,FALSE)+7,FALSE)/6976,2)</f>
        <v>0.99</v>
      </c>
      <c r="R363">
        <f>ROUNDUP(VLOOKUP(A363,A:O,VLOOKUP('MMW Analysis'!$E$4,'MMW Analysis'!$L$5:$M$12,2,FALSE)+7,FALSE)/6976,2)</f>
        <v>0.99</v>
      </c>
    </row>
    <row r="364" spans="1:18">
      <c r="A364" t="s">
        <v>371</v>
      </c>
      <c r="B364" t="s">
        <v>7398</v>
      </c>
      <c r="C364" t="s">
        <v>6987</v>
      </c>
      <c r="D364" t="s">
        <v>14339</v>
      </c>
      <c r="E364" t="s">
        <v>13921</v>
      </c>
      <c r="F364" t="s">
        <v>14182</v>
      </c>
      <c r="G364" t="s">
        <v>13858</v>
      </c>
      <c r="H364" s="1">
        <v>3781</v>
      </c>
      <c r="I364" s="1">
        <v>4028.5</v>
      </c>
      <c r="J364" s="1">
        <v>5610</v>
      </c>
      <c r="K364" s="1">
        <v>4888</v>
      </c>
      <c r="L364" s="1">
        <v>2113</v>
      </c>
      <c r="M364" s="1">
        <v>5374</v>
      </c>
      <c r="N364" s="1">
        <v>5516</v>
      </c>
      <c r="O364" s="1">
        <v>4588</v>
      </c>
      <c r="P364">
        <f>ROUNDUP(VLOOKUP(A364,A:O,VLOOKUP('Local Authority Analysis'!$E$4,'Local Authority Analysis'!$M$5:$N$12,2,FALSE)+7,FALSE)/6976,2)</f>
        <v>0.66</v>
      </c>
      <c r="Q364">
        <f>ROUNDUP(VLOOKUP(A364,A:O,VLOOKUP('SPC Analysis'!$E$4,'SPC Analysis'!$M$5:$N$12,2,FALSE)+7,FALSE)/6976,2)</f>
        <v>0.66</v>
      </c>
      <c r="R364">
        <f>ROUNDUP(VLOOKUP(A364,A:O,VLOOKUP('MMW Analysis'!$E$4,'MMW Analysis'!$L$5:$M$12,2,FALSE)+7,FALSE)/6976,2)</f>
        <v>0.66</v>
      </c>
    </row>
    <row r="365" spans="1:18">
      <c r="A365" t="s">
        <v>372</v>
      </c>
      <c r="B365" t="s">
        <v>7399</v>
      </c>
      <c r="C365" t="s">
        <v>6987</v>
      </c>
      <c r="D365" t="s">
        <v>14339</v>
      </c>
      <c r="E365" t="s">
        <v>13921</v>
      </c>
      <c r="F365" t="s">
        <v>14182</v>
      </c>
      <c r="G365" t="s">
        <v>13858</v>
      </c>
      <c r="H365" s="1">
        <v>5317.5</v>
      </c>
      <c r="I365" s="1">
        <v>5108.5</v>
      </c>
      <c r="J365" s="1">
        <v>4212</v>
      </c>
      <c r="K365" s="1">
        <v>5866</v>
      </c>
      <c r="L365" s="1">
        <v>1840</v>
      </c>
      <c r="M365" s="1">
        <v>3963</v>
      </c>
      <c r="N365" s="1">
        <v>3172</v>
      </c>
      <c r="O365" s="1">
        <v>5170</v>
      </c>
      <c r="P365">
        <f>ROUNDUP(VLOOKUP(A365,A:O,VLOOKUP('Local Authority Analysis'!$E$4,'Local Authority Analysis'!$M$5:$N$12,2,FALSE)+7,FALSE)/6976,2)</f>
        <v>0.75</v>
      </c>
      <c r="Q365">
        <f>ROUNDUP(VLOOKUP(A365,A:O,VLOOKUP('SPC Analysis'!$E$4,'SPC Analysis'!$M$5:$N$12,2,FALSE)+7,FALSE)/6976,2)</f>
        <v>0.75</v>
      </c>
      <c r="R365">
        <f>ROUNDUP(VLOOKUP(A365,A:O,VLOOKUP('MMW Analysis'!$E$4,'MMW Analysis'!$L$5:$M$12,2,FALSE)+7,FALSE)/6976,2)</f>
        <v>0.75</v>
      </c>
    </row>
    <row r="366" spans="1:18">
      <c r="A366" t="s">
        <v>373</v>
      </c>
      <c r="B366" t="s">
        <v>7400</v>
      </c>
      <c r="C366" t="s">
        <v>6987</v>
      </c>
      <c r="D366" t="s">
        <v>14338</v>
      </c>
      <c r="E366" t="s">
        <v>14691</v>
      </c>
      <c r="F366" t="s">
        <v>14182</v>
      </c>
      <c r="G366" t="s">
        <v>13858</v>
      </c>
      <c r="H366" s="1">
        <v>5885.5</v>
      </c>
      <c r="I366" s="1">
        <v>6202</v>
      </c>
      <c r="J366" s="1">
        <v>6343</v>
      </c>
      <c r="K366" s="1">
        <v>6535</v>
      </c>
      <c r="L366" s="1">
        <v>3843</v>
      </c>
      <c r="M366" s="1">
        <v>6319</v>
      </c>
      <c r="N366" s="1">
        <v>5203</v>
      </c>
      <c r="O366" s="1">
        <v>6691</v>
      </c>
      <c r="P366">
        <f>ROUNDUP(VLOOKUP(A366,A:O,VLOOKUP('Local Authority Analysis'!$E$4,'Local Authority Analysis'!$M$5:$N$12,2,FALSE)+7,FALSE)/6976,2)</f>
        <v>0.96</v>
      </c>
      <c r="Q366">
        <f>ROUNDUP(VLOOKUP(A366,A:O,VLOOKUP('SPC Analysis'!$E$4,'SPC Analysis'!$M$5:$N$12,2,FALSE)+7,FALSE)/6976,2)</f>
        <v>0.96</v>
      </c>
      <c r="R366">
        <f>ROUNDUP(VLOOKUP(A366,A:O,VLOOKUP('MMW Analysis'!$E$4,'MMW Analysis'!$L$5:$M$12,2,FALSE)+7,FALSE)/6976,2)</f>
        <v>0.96</v>
      </c>
    </row>
    <row r="367" spans="1:18">
      <c r="A367" t="s">
        <v>374</v>
      </c>
      <c r="B367" t="s">
        <v>7401</v>
      </c>
      <c r="C367" t="s">
        <v>6987</v>
      </c>
      <c r="D367" t="s">
        <v>14338</v>
      </c>
      <c r="E367" t="s">
        <v>14691</v>
      </c>
      <c r="F367" t="s">
        <v>14182</v>
      </c>
      <c r="G367" t="s">
        <v>13858</v>
      </c>
      <c r="H367" s="1">
        <v>5354.5</v>
      </c>
      <c r="I367" s="1">
        <v>6248.5</v>
      </c>
      <c r="J367" s="1">
        <v>6464</v>
      </c>
      <c r="K367" s="1">
        <v>5491</v>
      </c>
      <c r="L367" s="1">
        <v>3738</v>
      </c>
      <c r="M367" s="1">
        <v>6928</v>
      </c>
      <c r="N367" s="1">
        <v>4052</v>
      </c>
      <c r="O367" s="1">
        <v>6406</v>
      </c>
      <c r="P367">
        <f>ROUNDUP(VLOOKUP(A367,A:O,VLOOKUP('Local Authority Analysis'!$E$4,'Local Authority Analysis'!$M$5:$N$12,2,FALSE)+7,FALSE)/6976,2)</f>
        <v>0.92</v>
      </c>
      <c r="Q367">
        <f>ROUNDUP(VLOOKUP(A367,A:O,VLOOKUP('SPC Analysis'!$E$4,'SPC Analysis'!$M$5:$N$12,2,FALSE)+7,FALSE)/6976,2)</f>
        <v>0.92</v>
      </c>
      <c r="R367">
        <f>ROUNDUP(VLOOKUP(A367,A:O,VLOOKUP('MMW Analysis'!$E$4,'MMW Analysis'!$L$5:$M$12,2,FALSE)+7,FALSE)/6976,2)</f>
        <v>0.92</v>
      </c>
    </row>
    <row r="368" spans="1:18">
      <c r="A368" t="s">
        <v>375</v>
      </c>
      <c r="B368" t="s">
        <v>7402</v>
      </c>
      <c r="C368" t="s">
        <v>6987</v>
      </c>
      <c r="D368" t="s">
        <v>14339</v>
      </c>
      <c r="E368" t="s">
        <v>13921</v>
      </c>
      <c r="F368" t="s">
        <v>14182</v>
      </c>
      <c r="G368" t="s">
        <v>13858</v>
      </c>
      <c r="H368" s="1">
        <v>6604</v>
      </c>
      <c r="I368" s="1">
        <v>6860</v>
      </c>
      <c r="J368" s="1">
        <v>6454</v>
      </c>
      <c r="K368" s="1">
        <v>6951</v>
      </c>
      <c r="L368" s="1">
        <v>501</v>
      </c>
      <c r="M368" s="1">
        <v>2948</v>
      </c>
      <c r="N368" s="1">
        <v>5112</v>
      </c>
      <c r="O368" s="1">
        <v>5841</v>
      </c>
      <c r="P368">
        <f>ROUNDUP(VLOOKUP(A368,A:O,VLOOKUP('Local Authority Analysis'!$E$4,'Local Authority Analysis'!$M$5:$N$12,2,FALSE)+7,FALSE)/6976,2)</f>
        <v>0.84</v>
      </c>
      <c r="Q368">
        <f>ROUNDUP(VLOOKUP(A368,A:O,VLOOKUP('SPC Analysis'!$E$4,'SPC Analysis'!$M$5:$N$12,2,FALSE)+7,FALSE)/6976,2)</f>
        <v>0.84</v>
      </c>
      <c r="R368">
        <f>ROUNDUP(VLOOKUP(A368,A:O,VLOOKUP('MMW Analysis'!$E$4,'MMW Analysis'!$L$5:$M$12,2,FALSE)+7,FALSE)/6976,2)</f>
        <v>0.84</v>
      </c>
    </row>
    <row r="369" spans="1:18">
      <c r="A369" t="s">
        <v>376</v>
      </c>
      <c r="B369" t="s">
        <v>7403</v>
      </c>
      <c r="C369" t="s">
        <v>6987</v>
      </c>
      <c r="D369" t="s">
        <v>14339</v>
      </c>
      <c r="E369" t="s">
        <v>13921</v>
      </c>
      <c r="F369" t="s">
        <v>14182</v>
      </c>
      <c r="G369" t="s">
        <v>13858</v>
      </c>
      <c r="H369" s="1">
        <v>6446</v>
      </c>
      <c r="I369" s="1">
        <v>5809</v>
      </c>
      <c r="J369" s="1">
        <v>6194</v>
      </c>
      <c r="K369" s="1">
        <v>6202</v>
      </c>
      <c r="L369" s="1">
        <v>460</v>
      </c>
      <c r="M369" s="1">
        <v>6212</v>
      </c>
      <c r="N369" s="1">
        <v>6015</v>
      </c>
      <c r="O369" s="1">
        <v>5569</v>
      </c>
      <c r="P369">
        <f>ROUNDUP(VLOOKUP(A369,A:O,VLOOKUP('Local Authority Analysis'!$E$4,'Local Authority Analysis'!$M$5:$N$12,2,FALSE)+7,FALSE)/6976,2)</f>
        <v>0.8</v>
      </c>
      <c r="Q369">
        <f>ROUNDUP(VLOOKUP(A369,A:O,VLOOKUP('SPC Analysis'!$E$4,'SPC Analysis'!$M$5:$N$12,2,FALSE)+7,FALSE)/6976,2)</f>
        <v>0.8</v>
      </c>
      <c r="R369">
        <f>ROUNDUP(VLOOKUP(A369,A:O,VLOOKUP('MMW Analysis'!$E$4,'MMW Analysis'!$L$5:$M$12,2,FALSE)+7,FALSE)/6976,2)</f>
        <v>0.8</v>
      </c>
    </row>
    <row r="370" spans="1:18">
      <c r="A370" t="s">
        <v>377</v>
      </c>
      <c r="B370" t="s">
        <v>7404</v>
      </c>
      <c r="C370" t="s">
        <v>6987</v>
      </c>
      <c r="D370" t="s">
        <v>14338</v>
      </c>
      <c r="E370" t="s">
        <v>14691</v>
      </c>
      <c r="F370" t="s">
        <v>14182</v>
      </c>
      <c r="G370" t="s">
        <v>13858</v>
      </c>
      <c r="H370" s="1">
        <v>6004</v>
      </c>
      <c r="I370" s="1">
        <v>5771</v>
      </c>
      <c r="J370" s="1">
        <v>5325</v>
      </c>
      <c r="K370" s="1">
        <v>5870</v>
      </c>
      <c r="L370" s="1">
        <v>329</v>
      </c>
      <c r="M370" s="1">
        <v>5772</v>
      </c>
      <c r="N370" s="1">
        <v>2682</v>
      </c>
      <c r="O370" s="1">
        <v>5050</v>
      </c>
      <c r="P370">
        <f>ROUNDUP(VLOOKUP(A370,A:O,VLOOKUP('Local Authority Analysis'!$E$4,'Local Authority Analysis'!$M$5:$N$12,2,FALSE)+7,FALSE)/6976,2)</f>
        <v>0.73</v>
      </c>
      <c r="Q370">
        <f>ROUNDUP(VLOOKUP(A370,A:O,VLOOKUP('SPC Analysis'!$E$4,'SPC Analysis'!$M$5:$N$12,2,FALSE)+7,FALSE)/6976,2)</f>
        <v>0.73</v>
      </c>
      <c r="R370">
        <f>ROUNDUP(VLOOKUP(A370,A:O,VLOOKUP('MMW Analysis'!$E$4,'MMW Analysis'!$L$5:$M$12,2,FALSE)+7,FALSE)/6976,2)</f>
        <v>0.73</v>
      </c>
    </row>
    <row r="371" spans="1:18">
      <c r="A371" t="s">
        <v>378</v>
      </c>
      <c r="B371" t="s">
        <v>7405</v>
      </c>
      <c r="C371" t="s">
        <v>6987</v>
      </c>
      <c r="D371" t="s">
        <v>14338</v>
      </c>
      <c r="E371" t="s">
        <v>14691</v>
      </c>
      <c r="F371" t="s">
        <v>14182</v>
      </c>
      <c r="G371" t="s">
        <v>13858</v>
      </c>
      <c r="H371" s="1">
        <v>4622</v>
      </c>
      <c r="I371" s="1">
        <v>4284</v>
      </c>
      <c r="J371" s="1">
        <v>3805</v>
      </c>
      <c r="K371" s="1">
        <v>4825</v>
      </c>
      <c r="L371" s="1">
        <v>3493</v>
      </c>
      <c r="M371" s="1">
        <v>5389</v>
      </c>
      <c r="N371" s="1">
        <v>5481</v>
      </c>
      <c r="O371" s="1">
        <v>4920</v>
      </c>
      <c r="P371">
        <f>ROUNDUP(VLOOKUP(A371,A:O,VLOOKUP('Local Authority Analysis'!$E$4,'Local Authority Analysis'!$M$5:$N$12,2,FALSE)+7,FALSE)/6976,2)</f>
        <v>0.71</v>
      </c>
      <c r="Q371">
        <f>ROUNDUP(VLOOKUP(A371,A:O,VLOOKUP('SPC Analysis'!$E$4,'SPC Analysis'!$M$5:$N$12,2,FALSE)+7,FALSE)/6976,2)</f>
        <v>0.71</v>
      </c>
      <c r="R371">
        <f>ROUNDUP(VLOOKUP(A371,A:O,VLOOKUP('MMW Analysis'!$E$4,'MMW Analysis'!$L$5:$M$12,2,FALSE)+7,FALSE)/6976,2)</f>
        <v>0.71</v>
      </c>
    </row>
    <row r="372" spans="1:18">
      <c r="A372" t="s">
        <v>379</v>
      </c>
      <c r="B372" t="s">
        <v>7406</v>
      </c>
      <c r="C372" t="s">
        <v>6987</v>
      </c>
      <c r="D372" t="s">
        <v>14338</v>
      </c>
      <c r="E372" t="s">
        <v>14691</v>
      </c>
      <c r="F372" t="s">
        <v>14182</v>
      </c>
      <c r="G372" t="s">
        <v>13858</v>
      </c>
      <c r="H372" s="1">
        <v>5605</v>
      </c>
      <c r="I372" s="1">
        <v>6349.5</v>
      </c>
      <c r="J372" s="1">
        <v>4566</v>
      </c>
      <c r="K372" s="1">
        <v>6337</v>
      </c>
      <c r="L372" s="1">
        <v>527</v>
      </c>
      <c r="M372" s="1">
        <v>6874</v>
      </c>
      <c r="N372" s="1">
        <v>3950</v>
      </c>
      <c r="O372" s="1">
        <v>5318</v>
      </c>
      <c r="P372">
        <f>ROUNDUP(VLOOKUP(A372,A:O,VLOOKUP('Local Authority Analysis'!$E$4,'Local Authority Analysis'!$M$5:$N$12,2,FALSE)+7,FALSE)/6976,2)</f>
        <v>0.77</v>
      </c>
      <c r="Q372">
        <f>ROUNDUP(VLOOKUP(A372,A:O,VLOOKUP('SPC Analysis'!$E$4,'SPC Analysis'!$M$5:$N$12,2,FALSE)+7,FALSE)/6976,2)</f>
        <v>0.77</v>
      </c>
      <c r="R372">
        <f>ROUNDUP(VLOOKUP(A372,A:O,VLOOKUP('MMW Analysis'!$E$4,'MMW Analysis'!$L$5:$M$12,2,FALSE)+7,FALSE)/6976,2)</f>
        <v>0.77</v>
      </c>
    </row>
    <row r="373" spans="1:18">
      <c r="A373" t="s">
        <v>380</v>
      </c>
      <c r="B373" t="s">
        <v>7407</v>
      </c>
      <c r="C373" t="s">
        <v>6987</v>
      </c>
      <c r="D373" t="s">
        <v>14344</v>
      </c>
      <c r="E373" t="s">
        <v>14704</v>
      </c>
      <c r="F373" t="s">
        <v>14182</v>
      </c>
      <c r="G373" t="s">
        <v>13858</v>
      </c>
      <c r="H373" s="1">
        <v>5540</v>
      </c>
      <c r="I373" s="1">
        <v>6534</v>
      </c>
      <c r="J373" s="1">
        <v>5576</v>
      </c>
      <c r="K373" s="1">
        <v>6291</v>
      </c>
      <c r="L373" s="1">
        <v>98</v>
      </c>
      <c r="M373" s="1">
        <v>6684</v>
      </c>
      <c r="N373" s="1">
        <v>4977.5</v>
      </c>
      <c r="O373" s="1">
        <v>4914</v>
      </c>
      <c r="P373">
        <f>ROUNDUP(VLOOKUP(A373,A:O,VLOOKUP('Local Authority Analysis'!$E$4,'Local Authority Analysis'!$M$5:$N$12,2,FALSE)+7,FALSE)/6976,2)</f>
        <v>0.71</v>
      </c>
      <c r="Q373">
        <f>ROUNDUP(VLOOKUP(A373,A:O,VLOOKUP('SPC Analysis'!$E$4,'SPC Analysis'!$M$5:$N$12,2,FALSE)+7,FALSE)/6976,2)</f>
        <v>0.71</v>
      </c>
      <c r="R373">
        <f>ROUNDUP(VLOOKUP(A373,A:O,VLOOKUP('MMW Analysis'!$E$4,'MMW Analysis'!$L$5:$M$12,2,FALSE)+7,FALSE)/6976,2)</f>
        <v>0.71</v>
      </c>
    </row>
    <row r="374" spans="1:18">
      <c r="A374" t="s">
        <v>381</v>
      </c>
      <c r="B374" t="s">
        <v>7408</v>
      </c>
      <c r="C374" t="s">
        <v>6987</v>
      </c>
      <c r="D374" t="s">
        <v>14344</v>
      </c>
      <c r="E374" t="s">
        <v>14704</v>
      </c>
      <c r="F374" t="s">
        <v>14182</v>
      </c>
      <c r="G374" t="s">
        <v>13858</v>
      </c>
      <c r="H374" s="1">
        <v>3890</v>
      </c>
      <c r="I374" s="1">
        <v>3747.5</v>
      </c>
      <c r="J374" s="1">
        <v>3532</v>
      </c>
      <c r="K374" s="1">
        <v>5203</v>
      </c>
      <c r="L374" s="1">
        <v>462</v>
      </c>
      <c r="M374" s="1">
        <v>5188</v>
      </c>
      <c r="N374" s="1">
        <v>6222</v>
      </c>
      <c r="O374" s="1">
        <v>3586</v>
      </c>
      <c r="P374">
        <f>ROUNDUP(VLOOKUP(A374,A:O,VLOOKUP('Local Authority Analysis'!$E$4,'Local Authority Analysis'!$M$5:$N$12,2,FALSE)+7,FALSE)/6976,2)</f>
        <v>0.52</v>
      </c>
      <c r="Q374">
        <f>ROUNDUP(VLOOKUP(A374,A:O,VLOOKUP('SPC Analysis'!$E$4,'SPC Analysis'!$M$5:$N$12,2,FALSE)+7,FALSE)/6976,2)</f>
        <v>0.52</v>
      </c>
      <c r="R374">
        <f>ROUNDUP(VLOOKUP(A374,A:O,VLOOKUP('MMW Analysis'!$E$4,'MMW Analysis'!$L$5:$M$12,2,FALSE)+7,FALSE)/6976,2)</f>
        <v>0.52</v>
      </c>
    </row>
    <row r="375" spans="1:18">
      <c r="A375" t="s">
        <v>382</v>
      </c>
      <c r="B375" t="s">
        <v>7409</v>
      </c>
      <c r="C375" t="s">
        <v>6987</v>
      </c>
      <c r="D375" t="s">
        <v>14338</v>
      </c>
      <c r="E375" t="s">
        <v>14691</v>
      </c>
      <c r="F375" t="s">
        <v>14182</v>
      </c>
      <c r="G375" t="s">
        <v>13858</v>
      </c>
      <c r="H375" s="1">
        <v>5643.5</v>
      </c>
      <c r="I375" s="1">
        <v>5432</v>
      </c>
      <c r="J375" s="1">
        <v>6348</v>
      </c>
      <c r="K375" s="1">
        <v>6296</v>
      </c>
      <c r="L375" s="1">
        <v>226</v>
      </c>
      <c r="M375" s="1">
        <v>5773</v>
      </c>
      <c r="N375" s="1">
        <v>5291</v>
      </c>
      <c r="O375" s="1">
        <v>4984</v>
      </c>
      <c r="P375">
        <f>ROUNDUP(VLOOKUP(A375,A:O,VLOOKUP('Local Authority Analysis'!$E$4,'Local Authority Analysis'!$M$5:$N$12,2,FALSE)+7,FALSE)/6976,2)</f>
        <v>0.72</v>
      </c>
      <c r="Q375">
        <f>ROUNDUP(VLOOKUP(A375,A:O,VLOOKUP('SPC Analysis'!$E$4,'SPC Analysis'!$M$5:$N$12,2,FALSE)+7,FALSE)/6976,2)</f>
        <v>0.72</v>
      </c>
      <c r="R375">
        <f>ROUNDUP(VLOOKUP(A375,A:O,VLOOKUP('MMW Analysis'!$E$4,'MMW Analysis'!$L$5:$M$12,2,FALSE)+7,FALSE)/6976,2)</f>
        <v>0.72</v>
      </c>
    </row>
    <row r="376" spans="1:18">
      <c r="A376" t="s">
        <v>383</v>
      </c>
      <c r="B376" t="s">
        <v>7410</v>
      </c>
      <c r="C376" t="s">
        <v>6987</v>
      </c>
      <c r="D376" t="s">
        <v>14343</v>
      </c>
      <c r="E376" t="s">
        <v>13925</v>
      </c>
      <c r="F376" t="s">
        <v>14182</v>
      </c>
      <c r="G376" t="s">
        <v>13858</v>
      </c>
      <c r="H376" s="1">
        <v>6620</v>
      </c>
      <c r="I376" s="1">
        <v>6774</v>
      </c>
      <c r="J376" s="1">
        <v>6641</v>
      </c>
      <c r="K376" s="1">
        <v>6927</v>
      </c>
      <c r="L376" s="1">
        <v>386</v>
      </c>
      <c r="M376" s="1">
        <v>6928</v>
      </c>
      <c r="N376" s="1">
        <v>5843</v>
      </c>
      <c r="O376" s="1">
        <v>6018</v>
      </c>
      <c r="P376">
        <f>ROUNDUP(VLOOKUP(A376,A:O,VLOOKUP('Local Authority Analysis'!$E$4,'Local Authority Analysis'!$M$5:$N$12,2,FALSE)+7,FALSE)/6976,2)</f>
        <v>0.87</v>
      </c>
      <c r="Q376">
        <f>ROUNDUP(VLOOKUP(A376,A:O,VLOOKUP('SPC Analysis'!$E$4,'SPC Analysis'!$M$5:$N$12,2,FALSE)+7,FALSE)/6976,2)</f>
        <v>0.87</v>
      </c>
      <c r="R376">
        <f>ROUNDUP(VLOOKUP(A376,A:O,VLOOKUP('MMW Analysis'!$E$4,'MMW Analysis'!$L$5:$M$12,2,FALSE)+7,FALSE)/6976,2)</f>
        <v>0.87</v>
      </c>
    </row>
    <row r="377" spans="1:18">
      <c r="A377" t="s">
        <v>384</v>
      </c>
      <c r="B377" t="s">
        <v>7411</v>
      </c>
      <c r="C377" t="s">
        <v>6987</v>
      </c>
      <c r="D377" t="s">
        <v>14344</v>
      </c>
      <c r="E377" t="s">
        <v>14704</v>
      </c>
      <c r="F377" t="s">
        <v>14182</v>
      </c>
      <c r="G377" t="s">
        <v>13858</v>
      </c>
      <c r="H377" s="1">
        <v>6630.5</v>
      </c>
      <c r="I377" s="1">
        <v>6352</v>
      </c>
      <c r="J377" s="1">
        <v>6220</v>
      </c>
      <c r="K377" s="1">
        <v>6907</v>
      </c>
      <c r="L377" s="1">
        <v>328</v>
      </c>
      <c r="M377" s="1">
        <v>6063</v>
      </c>
      <c r="N377" s="1">
        <v>5841</v>
      </c>
      <c r="O377" s="1">
        <v>5719</v>
      </c>
      <c r="P377">
        <f>ROUNDUP(VLOOKUP(A377,A:O,VLOOKUP('Local Authority Analysis'!$E$4,'Local Authority Analysis'!$M$5:$N$12,2,FALSE)+7,FALSE)/6976,2)</f>
        <v>0.82000000000000006</v>
      </c>
      <c r="Q377">
        <f>ROUNDUP(VLOOKUP(A377,A:O,VLOOKUP('SPC Analysis'!$E$4,'SPC Analysis'!$M$5:$N$12,2,FALSE)+7,FALSE)/6976,2)</f>
        <v>0.82000000000000006</v>
      </c>
      <c r="R377">
        <f>ROUNDUP(VLOOKUP(A377,A:O,VLOOKUP('MMW Analysis'!$E$4,'MMW Analysis'!$L$5:$M$12,2,FALSE)+7,FALSE)/6976,2)</f>
        <v>0.82000000000000006</v>
      </c>
    </row>
    <row r="378" spans="1:18">
      <c r="A378" t="s">
        <v>385</v>
      </c>
      <c r="B378" t="s">
        <v>7412</v>
      </c>
      <c r="C378" t="s">
        <v>6987</v>
      </c>
      <c r="D378" t="s">
        <v>14344</v>
      </c>
      <c r="E378" t="s">
        <v>14704</v>
      </c>
      <c r="F378" t="s">
        <v>14182</v>
      </c>
      <c r="G378" t="s">
        <v>13858</v>
      </c>
      <c r="H378" s="1">
        <v>4064</v>
      </c>
      <c r="I378" s="1">
        <v>3730</v>
      </c>
      <c r="J378" s="1">
        <v>2533</v>
      </c>
      <c r="K378" s="1">
        <v>5906</v>
      </c>
      <c r="L378" s="1">
        <v>6876</v>
      </c>
      <c r="M378" s="1">
        <v>6632</v>
      </c>
      <c r="N378" s="1">
        <v>3984</v>
      </c>
      <c r="O378" s="1">
        <v>4729</v>
      </c>
      <c r="P378">
        <f>ROUNDUP(VLOOKUP(A378,A:O,VLOOKUP('Local Authority Analysis'!$E$4,'Local Authority Analysis'!$M$5:$N$12,2,FALSE)+7,FALSE)/6976,2)</f>
        <v>0.68</v>
      </c>
      <c r="Q378">
        <f>ROUNDUP(VLOOKUP(A378,A:O,VLOOKUP('SPC Analysis'!$E$4,'SPC Analysis'!$M$5:$N$12,2,FALSE)+7,FALSE)/6976,2)</f>
        <v>0.68</v>
      </c>
      <c r="R378">
        <f>ROUNDUP(VLOOKUP(A378,A:O,VLOOKUP('MMW Analysis'!$E$4,'MMW Analysis'!$L$5:$M$12,2,FALSE)+7,FALSE)/6976,2)</f>
        <v>0.68</v>
      </c>
    </row>
    <row r="379" spans="1:18">
      <c r="A379" t="s">
        <v>386</v>
      </c>
      <c r="B379" t="s">
        <v>7413</v>
      </c>
      <c r="C379" t="s">
        <v>6987</v>
      </c>
      <c r="D379" t="s">
        <v>14344</v>
      </c>
      <c r="E379" t="s">
        <v>14704</v>
      </c>
      <c r="F379" t="s">
        <v>14182</v>
      </c>
      <c r="G379" t="s">
        <v>13858</v>
      </c>
      <c r="H379" s="1">
        <v>5322</v>
      </c>
      <c r="I379" s="1">
        <v>4316</v>
      </c>
      <c r="J379" s="1">
        <v>5330</v>
      </c>
      <c r="K379" s="1">
        <v>6085</v>
      </c>
      <c r="L379" s="1">
        <v>6804</v>
      </c>
      <c r="M379" s="1">
        <v>6689</v>
      </c>
      <c r="N379" s="1">
        <v>4843</v>
      </c>
      <c r="O379" s="1">
        <v>6032</v>
      </c>
      <c r="P379">
        <f>ROUNDUP(VLOOKUP(A379,A:O,VLOOKUP('Local Authority Analysis'!$E$4,'Local Authority Analysis'!$M$5:$N$12,2,FALSE)+7,FALSE)/6976,2)</f>
        <v>0.87</v>
      </c>
      <c r="Q379">
        <f>ROUNDUP(VLOOKUP(A379,A:O,VLOOKUP('SPC Analysis'!$E$4,'SPC Analysis'!$M$5:$N$12,2,FALSE)+7,FALSE)/6976,2)</f>
        <v>0.87</v>
      </c>
      <c r="R379">
        <f>ROUNDUP(VLOOKUP(A379,A:O,VLOOKUP('MMW Analysis'!$E$4,'MMW Analysis'!$L$5:$M$12,2,FALSE)+7,FALSE)/6976,2)</f>
        <v>0.87</v>
      </c>
    </row>
    <row r="380" spans="1:18">
      <c r="A380" t="s">
        <v>387</v>
      </c>
      <c r="B380" t="s">
        <v>7414</v>
      </c>
      <c r="C380" t="s">
        <v>6987</v>
      </c>
      <c r="D380" t="s">
        <v>14344</v>
      </c>
      <c r="E380" t="s">
        <v>14704</v>
      </c>
      <c r="F380" t="s">
        <v>14182</v>
      </c>
      <c r="G380" t="s">
        <v>13858</v>
      </c>
      <c r="H380" s="1">
        <v>4328</v>
      </c>
      <c r="I380" s="1">
        <v>5031</v>
      </c>
      <c r="J380" s="1">
        <v>5639</v>
      </c>
      <c r="K380" s="1">
        <v>5543</v>
      </c>
      <c r="L380" s="1">
        <v>6131</v>
      </c>
      <c r="M380" s="1">
        <v>2959</v>
      </c>
      <c r="N380" s="1">
        <v>5895</v>
      </c>
      <c r="O380" s="1">
        <v>5594</v>
      </c>
      <c r="P380">
        <f>ROUNDUP(VLOOKUP(A380,A:O,VLOOKUP('Local Authority Analysis'!$E$4,'Local Authority Analysis'!$M$5:$N$12,2,FALSE)+7,FALSE)/6976,2)</f>
        <v>0.81</v>
      </c>
      <c r="Q380">
        <f>ROUNDUP(VLOOKUP(A380,A:O,VLOOKUP('SPC Analysis'!$E$4,'SPC Analysis'!$M$5:$N$12,2,FALSE)+7,FALSE)/6976,2)</f>
        <v>0.81</v>
      </c>
      <c r="R380">
        <f>ROUNDUP(VLOOKUP(A380,A:O,VLOOKUP('MMW Analysis'!$E$4,'MMW Analysis'!$L$5:$M$12,2,FALSE)+7,FALSE)/6976,2)</f>
        <v>0.81</v>
      </c>
    </row>
    <row r="381" spans="1:18">
      <c r="A381" t="s">
        <v>388</v>
      </c>
      <c r="B381" t="s">
        <v>7415</v>
      </c>
      <c r="C381" t="s">
        <v>6987</v>
      </c>
      <c r="D381" t="s">
        <v>14344</v>
      </c>
      <c r="E381" t="s">
        <v>14704</v>
      </c>
      <c r="F381" t="s">
        <v>14182</v>
      </c>
      <c r="G381" t="s">
        <v>13858</v>
      </c>
      <c r="H381" s="1">
        <v>3938</v>
      </c>
      <c r="I381" s="1">
        <v>4469</v>
      </c>
      <c r="J381" s="1">
        <v>5037</v>
      </c>
      <c r="K381" s="1">
        <v>5156</v>
      </c>
      <c r="L381" s="1">
        <v>3946</v>
      </c>
      <c r="M381" s="1">
        <v>5742</v>
      </c>
      <c r="N381" s="1">
        <v>6803</v>
      </c>
      <c r="O381" s="1">
        <v>5101</v>
      </c>
      <c r="P381">
        <f>ROUNDUP(VLOOKUP(A381,A:O,VLOOKUP('Local Authority Analysis'!$E$4,'Local Authority Analysis'!$M$5:$N$12,2,FALSE)+7,FALSE)/6976,2)</f>
        <v>0.74</v>
      </c>
      <c r="Q381">
        <f>ROUNDUP(VLOOKUP(A381,A:O,VLOOKUP('SPC Analysis'!$E$4,'SPC Analysis'!$M$5:$N$12,2,FALSE)+7,FALSE)/6976,2)</f>
        <v>0.74</v>
      </c>
      <c r="R381">
        <f>ROUNDUP(VLOOKUP(A381,A:O,VLOOKUP('MMW Analysis'!$E$4,'MMW Analysis'!$L$5:$M$12,2,FALSE)+7,FALSE)/6976,2)</f>
        <v>0.74</v>
      </c>
    </row>
    <row r="382" spans="1:18">
      <c r="A382" t="s">
        <v>389</v>
      </c>
      <c r="B382" t="s">
        <v>7416</v>
      </c>
      <c r="C382" t="s">
        <v>6987</v>
      </c>
      <c r="D382" t="s">
        <v>14344</v>
      </c>
      <c r="E382" t="s">
        <v>14704</v>
      </c>
      <c r="F382" t="s">
        <v>14182</v>
      </c>
      <c r="G382" t="s">
        <v>13858</v>
      </c>
      <c r="H382" s="1">
        <v>4836</v>
      </c>
      <c r="I382" s="1">
        <v>5084</v>
      </c>
      <c r="J382" s="1">
        <v>4946</v>
      </c>
      <c r="K382" s="1">
        <v>6524</v>
      </c>
      <c r="L382" s="1">
        <v>403</v>
      </c>
      <c r="M382" s="1">
        <v>5543</v>
      </c>
      <c r="N382" s="1">
        <v>4053</v>
      </c>
      <c r="O382" s="1">
        <v>4679</v>
      </c>
      <c r="P382">
        <f>ROUNDUP(VLOOKUP(A382,A:O,VLOOKUP('Local Authority Analysis'!$E$4,'Local Authority Analysis'!$M$5:$N$12,2,FALSE)+7,FALSE)/6976,2)</f>
        <v>0.68</v>
      </c>
      <c r="Q382">
        <f>ROUNDUP(VLOOKUP(A382,A:O,VLOOKUP('SPC Analysis'!$E$4,'SPC Analysis'!$M$5:$N$12,2,FALSE)+7,FALSE)/6976,2)</f>
        <v>0.68</v>
      </c>
      <c r="R382">
        <f>ROUNDUP(VLOOKUP(A382,A:O,VLOOKUP('MMW Analysis'!$E$4,'MMW Analysis'!$L$5:$M$12,2,FALSE)+7,FALSE)/6976,2)</f>
        <v>0.68</v>
      </c>
    </row>
    <row r="383" spans="1:18">
      <c r="A383" t="s">
        <v>390</v>
      </c>
      <c r="B383" t="s">
        <v>7417</v>
      </c>
      <c r="C383" t="s">
        <v>6987</v>
      </c>
      <c r="D383" t="s">
        <v>14344</v>
      </c>
      <c r="E383" t="s">
        <v>14704</v>
      </c>
      <c r="F383" t="s">
        <v>14182</v>
      </c>
      <c r="G383" t="s">
        <v>13858</v>
      </c>
      <c r="H383" s="1">
        <v>5768</v>
      </c>
      <c r="I383" s="1">
        <v>5161</v>
      </c>
      <c r="J383" s="1">
        <v>5846</v>
      </c>
      <c r="K383" s="1">
        <v>6737</v>
      </c>
      <c r="L383" s="1">
        <v>1522</v>
      </c>
      <c r="M383" s="1">
        <v>6793</v>
      </c>
      <c r="N383" s="1">
        <v>6670</v>
      </c>
      <c r="O383" s="1">
        <v>5858</v>
      </c>
      <c r="P383">
        <f>ROUNDUP(VLOOKUP(A383,A:O,VLOOKUP('Local Authority Analysis'!$E$4,'Local Authority Analysis'!$M$5:$N$12,2,FALSE)+7,FALSE)/6976,2)</f>
        <v>0.84</v>
      </c>
      <c r="Q383">
        <f>ROUNDUP(VLOOKUP(A383,A:O,VLOOKUP('SPC Analysis'!$E$4,'SPC Analysis'!$M$5:$N$12,2,FALSE)+7,FALSE)/6976,2)</f>
        <v>0.84</v>
      </c>
      <c r="R383">
        <f>ROUNDUP(VLOOKUP(A383,A:O,VLOOKUP('MMW Analysis'!$E$4,'MMW Analysis'!$L$5:$M$12,2,FALSE)+7,FALSE)/6976,2)</f>
        <v>0.84</v>
      </c>
    </row>
    <row r="384" spans="1:18">
      <c r="A384" t="s">
        <v>391</v>
      </c>
      <c r="B384" t="s">
        <v>7418</v>
      </c>
      <c r="C384" t="s">
        <v>6987</v>
      </c>
      <c r="D384" t="s">
        <v>14345</v>
      </c>
      <c r="E384" t="s">
        <v>13926</v>
      </c>
      <c r="F384" t="s">
        <v>14182</v>
      </c>
      <c r="G384" t="s">
        <v>13858</v>
      </c>
      <c r="H384" s="1">
        <v>6276</v>
      </c>
      <c r="I384" s="1">
        <v>6259</v>
      </c>
      <c r="J384" s="1">
        <v>5810</v>
      </c>
      <c r="K384" s="1">
        <v>6623</v>
      </c>
      <c r="L384" s="1">
        <v>344</v>
      </c>
      <c r="M384" s="1">
        <v>6416</v>
      </c>
      <c r="N384" s="1">
        <v>5739</v>
      </c>
      <c r="O384" s="1">
        <v>5541</v>
      </c>
      <c r="P384">
        <f>ROUNDUP(VLOOKUP(A384,A:O,VLOOKUP('Local Authority Analysis'!$E$4,'Local Authority Analysis'!$M$5:$N$12,2,FALSE)+7,FALSE)/6976,2)</f>
        <v>0.8</v>
      </c>
      <c r="Q384">
        <f>ROUNDUP(VLOOKUP(A384,A:O,VLOOKUP('SPC Analysis'!$E$4,'SPC Analysis'!$M$5:$N$12,2,FALSE)+7,FALSE)/6976,2)</f>
        <v>0.8</v>
      </c>
      <c r="R384">
        <f>ROUNDUP(VLOOKUP(A384,A:O,VLOOKUP('MMW Analysis'!$E$4,'MMW Analysis'!$L$5:$M$12,2,FALSE)+7,FALSE)/6976,2)</f>
        <v>0.8</v>
      </c>
    </row>
    <row r="385" spans="1:18">
      <c r="A385" t="s">
        <v>392</v>
      </c>
      <c r="B385" t="s">
        <v>7419</v>
      </c>
      <c r="C385" t="s">
        <v>6987</v>
      </c>
      <c r="D385" t="s">
        <v>14345</v>
      </c>
      <c r="E385" t="s">
        <v>13926</v>
      </c>
      <c r="F385" t="s">
        <v>14182</v>
      </c>
      <c r="G385" t="s">
        <v>13858</v>
      </c>
      <c r="H385" s="1">
        <v>2329</v>
      </c>
      <c r="I385" s="1">
        <v>2837</v>
      </c>
      <c r="J385" s="1">
        <v>1704</v>
      </c>
      <c r="K385" s="1">
        <v>3684</v>
      </c>
      <c r="L385" s="1">
        <v>5481</v>
      </c>
      <c r="M385" s="1">
        <v>2826</v>
      </c>
      <c r="N385" s="1">
        <v>1687</v>
      </c>
      <c r="O385" s="1">
        <v>2725</v>
      </c>
      <c r="P385">
        <f>ROUNDUP(VLOOKUP(A385,A:O,VLOOKUP('Local Authority Analysis'!$E$4,'Local Authority Analysis'!$M$5:$N$12,2,FALSE)+7,FALSE)/6976,2)</f>
        <v>0.4</v>
      </c>
      <c r="Q385">
        <f>ROUNDUP(VLOOKUP(A385,A:O,VLOOKUP('SPC Analysis'!$E$4,'SPC Analysis'!$M$5:$N$12,2,FALSE)+7,FALSE)/6976,2)</f>
        <v>0.4</v>
      </c>
      <c r="R385">
        <f>ROUNDUP(VLOOKUP(A385,A:O,VLOOKUP('MMW Analysis'!$E$4,'MMW Analysis'!$L$5:$M$12,2,FALSE)+7,FALSE)/6976,2)</f>
        <v>0.4</v>
      </c>
    </row>
    <row r="386" spans="1:18">
      <c r="A386" t="s">
        <v>393</v>
      </c>
      <c r="B386" t="s">
        <v>7420</v>
      </c>
      <c r="C386" t="s">
        <v>6987</v>
      </c>
      <c r="D386" t="s">
        <v>14345</v>
      </c>
      <c r="E386" t="s">
        <v>13926</v>
      </c>
      <c r="F386" t="s">
        <v>14182</v>
      </c>
      <c r="G386" t="s">
        <v>13858</v>
      </c>
      <c r="H386" s="1">
        <v>5156</v>
      </c>
      <c r="I386" s="1">
        <v>6469</v>
      </c>
      <c r="J386" s="1">
        <v>6156</v>
      </c>
      <c r="K386" s="1">
        <v>6723</v>
      </c>
      <c r="L386" s="1">
        <v>5366</v>
      </c>
      <c r="M386" s="1">
        <v>4214</v>
      </c>
      <c r="N386" s="1">
        <v>6135</v>
      </c>
      <c r="O386" s="1">
        <v>6626</v>
      </c>
      <c r="P386">
        <f>ROUNDUP(VLOOKUP(A386,A:O,VLOOKUP('Local Authority Analysis'!$E$4,'Local Authority Analysis'!$M$5:$N$12,2,FALSE)+7,FALSE)/6976,2)</f>
        <v>0.95</v>
      </c>
      <c r="Q386">
        <f>ROUNDUP(VLOOKUP(A386,A:O,VLOOKUP('SPC Analysis'!$E$4,'SPC Analysis'!$M$5:$N$12,2,FALSE)+7,FALSE)/6976,2)</f>
        <v>0.95</v>
      </c>
      <c r="R386">
        <f>ROUNDUP(VLOOKUP(A386,A:O,VLOOKUP('MMW Analysis'!$E$4,'MMW Analysis'!$L$5:$M$12,2,FALSE)+7,FALSE)/6976,2)</f>
        <v>0.95</v>
      </c>
    </row>
    <row r="387" spans="1:18">
      <c r="A387" t="s">
        <v>394</v>
      </c>
      <c r="B387" t="s">
        <v>7421</v>
      </c>
      <c r="C387" t="s">
        <v>6987</v>
      </c>
      <c r="D387" t="s">
        <v>14345</v>
      </c>
      <c r="E387" t="s">
        <v>13926</v>
      </c>
      <c r="F387" t="s">
        <v>14182</v>
      </c>
      <c r="G387" t="s">
        <v>13858</v>
      </c>
      <c r="H387" s="1">
        <v>4300.5</v>
      </c>
      <c r="I387" s="1">
        <v>5448</v>
      </c>
      <c r="J387" s="1">
        <v>4865</v>
      </c>
      <c r="K387" s="1">
        <v>4591</v>
      </c>
      <c r="L387" s="1">
        <v>6027</v>
      </c>
      <c r="M387" s="1">
        <v>3440</v>
      </c>
      <c r="N387" s="1">
        <v>4556</v>
      </c>
      <c r="O387" s="1">
        <v>5454</v>
      </c>
      <c r="P387">
        <f>ROUNDUP(VLOOKUP(A387,A:O,VLOOKUP('Local Authority Analysis'!$E$4,'Local Authority Analysis'!$M$5:$N$12,2,FALSE)+7,FALSE)/6976,2)</f>
        <v>0.79</v>
      </c>
      <c r="Q387">
        <f>ROUNDUP(VLOOKUP(A387,A:O,VLOOKUP('SPC Analysis'!$E$4,'SPC Analysis'!$M$5:$N$12,2,FALSE)+7,FALSE)/6976,2)</f>
        <v>0.79</v>
      </c>
      <c r="R387">
        <f>ROUNDUP(VLOOKUP(A387,A:O,VLOOKUP('MMW Analysis'!$E$4,'MMW Analysis'!$L$5:$M$12,2,FALSE)+7,FALSE)/6976,2)</f>
        <v>0.79</v>
      </c>
    </row>
    <row r="388" spans="1:18">
      <c r="A388" t="s">
        <v>395</v>
      </c>
      <c r="B388" t="s">
        <v>7422</v>
      </c>
      <c r="C388" t="s">
        <v>6987</v>
      </c>
      <c r="D388" t="s">
        <v>14345</v>
      </c>
      <c r="E388" t="s">
        <v>13926</v>
      </c>
      <c r="F388" t="s">
        <v>14182</v>
      </c>
      <c r="G388" t="s">
        <v>13858</v>
      </c>
      <c r="H388" s="1">
        <v>2828</v>
      </c>
      <c r="I388" s="1">
        <v>2763</v>
      </c>
      <c r="J388" s="1">
        <v>3357</v>
      </c>
      <c r="K388" s="1">
        <v>3557</v>
      </c>
      <c r="L388" s="1">
        <v>4462</v>
      </c>
      <c r="M388" s="1">
        <v>3798</v>
      </c>
      <c r="N388" s="1">
        <v>3391</v>
      </c>
      <c r="O388" s="1">
        <v>3293</v>
      </c>
      <c r="P388">
        <f>ROUNDUP(VLOOKUP(A388,A:O,VLOOKUP('Local Authority Analysis'!$E$4,'Local Authority Analysis'!$M$5:$N$12,2,FALSE)+7,FALSE)/6976,2)</f>
        <v>0.48</v>
      </c>
      <c r="Q388">
        <f>ROUNDUP(VLOOKUP(A388,A:O,VLOOKUP('SPC Analysis'!$E$4,'SPC Analysis'!$M$5:$N$12,2,FALSE)+7,FALSE)/6976,2)</f>
        <v>0.48</v>
      </c>
      <c r="R388">
        <f>ROUNDUP(VLOOKUP(A388,A:O,VLOOKUP('MMW Analysis'!$E$4,'MMW Analysis'!$L$5:$M$12,2,FALSE)+7,FALSE)/6976,2)</f>
        <v>0.48</v>
      </c>
    </row>
    <row r="389" spans="1:18">
      <c r="A389" t="s">
        <v>396</v>
      </c>
      <c r="B389" t="s">
        <v>7423</v>
      </c>
      <c r="C389" t="s">
        <v>6987</v>
      </c>
      <c r="D389" t="s">
        <v>14345</v>
      </c>
      <c r="E389" t="s">
        <v>13926</v>
      </c>
      <c r="F389" t="s">
        <v>14182</v>
      </c>
      <c r="G389" t="s">
        <v>13858</v>
      </c>
      <c r="H389" s="1">
        <v>4043</v>
      </c>
      <c r="I389" s="1">
        <v>4710</v>
      </c>
      <c r="J389" s="1">
        <v>3490</v>
      </c>
      <c r="K389" s="1">
        <v>5181</v>
      </c>
      <c r="L389" s="1">
        <v>3819</v>
      </c>
      <c r="M389" s="1">
        <v>5181</v>
      </c>
      <c r="N389" s="1">
        <v>2678</v>
      </c>
      <c r="O389" s="1">
        <v>4803</v>
      </c>
      <c r="P389">
        <f>ROUNDUP(VLOOKUP(A389,A:O,VLOOKUP('Local Authority Analysis'!$E$4,'Local Authority Analysis'!$M$5:$N$12,2,FALSE)+7,FALSE)/6976,2)</f>
        <v>0.69000000000000006</v>
      </c>
      <c r="Q389">
        <f>ROUNDUP(VLOOKUP(A389,A:O,VLOOKUP('SPC Analysis'!$E$4,'SPC Analysis'!$M$5:$N$12,2,FALSE)+7,FALSE)/6976,2)</f>
        <v>0.69000000000000006</v>
      </c>
      <c r="R389">
        <f>ROUNDUP(VLOOKUP(A389,A:O,VLOOKUP('MMW Analysis'!$E$4,'MMW Analysis'!$L$5:$M$12,2,FALSE)+7,FALSE)/6976,2)</f>
        <v>0.69000000000000006</v>
      </c>
    </row>
    <row r="390" spans="1:18">
      <c r="A390" t="s">
        <v>397</v>
      </c>
      <c r="B390" t="s">
        <v>7424</v>
      </c>
      <c r="C390" t="s">
        <v>6987</v>
      </c>
      <c r="D390" t="s">
        <v>14346</v>
      </c>
      <c r="E390" t="s">
        <v>13927</v>
      </c>
      <c r="F390" t="s">
        <v>14184</v>
      </c>
      <c r="G390" t="s">
        <v>13860</v>
      </c>
      <c r="H390" s="1">
        <v>3899</v>
      </c>
      <c r="I390" s="1">
        <v>3550</v>
      </c>
      <c r="J390" s="1">
        <v>4646</v>
      </c>
      <c r="K390" s="1">
        <v>4442</v>
      </c>
      <c r="L390" s="1">
        <v>4186</v>
      </c>
      <c r="M390" s="1">
        <v>6873</v>
      </c>
      <c r="N390" s="1">
        <v>6212</v>
      </c>
      <c r="O390" s="1">
        <v>4642</v>
      </c>
      <c r="P390">
        <f>ROUNDUP(VLOOKUP(A390,A:O,VLOOKUP('Local Authority Analysis'!$E$4,'Local Authority Analysis'!$M$5:$N$12,2,FALSE)+7,FALSE)/6976,2)</f>
        <v>0.67</v>
      </c>
      <c r="Q390">
        <f>ROUNDUP(VLOOKUP(A390,A:O,VLOOKUP('SPC Analysis'!$E$4,'SPC Analysis'!$M$5:$N$12,2,FALSE)+7,FALSE)/6976,2)</f>
        <v>0.67</v>
      </c>
      <c r="R390">
        <f>ROUNDUP(VLOOKUP(A390,A:O,VLOOKUP('MMW Analysis'!$E$4,'MMW Analysis'!$L$5:$M$12,2,FALSE)+7,FALSE)/6976,2)</f>
        <v>0.67</v>
      </c>
    </row>
    <row r="391" spans="1:18">
      <c r="A391" t="s">
        <v>398</v>
      </c>
      <c r="B391" t="s">
        <v>7425</v>
      </c>
      <c r="C391" t="s">
        <v>6987</v>
      </c>
      <c r="D391" t="s">
        <v>14346</v>
      </c>
      <c r="E391" t="s">
        <v>13927</v>
      </c>
      <c r="F391" t="s">
        <v>14184</v>
      </c>
      <c r="G391" t="s">
        <v>13860</v>
      </c>
      <c r="H391" s="1">
        <v>3463</v>
      </c>
      <c r="I391" s="1">
        <v>3979</v>
      </c>
      <c r="J391" s="1">
        <v>422</v>
      </c>
      <c r="K391" s="1">
        <v>3894</v>
      </c>
      <c r="L391" s="1">
        <v>5521</v>
      </c>
      <c r="M391" s="1">
        <v>1856</v>
      </c>
      <c r="N391" s="1">
        <v>2118.5</v>
      </c>
      <c r="O391" s="1">
        <v>2797</v>
      </c>
      <c r="P391">
        <f>ROUNDUP(VLOOKUP(A391,A:O,VLOOKUP('Local Authority Analysis'!$E$4,'Local Authority Analysis'!$M$5:$N$12,2,FALSE)+7,FALSE)/6976,2)</f>
        <v>0.41000000000000003</v>
      </c>
      <c r="Q391">
        <f>ROUNDUP(VLOOKUP(A391,A:O,VLOOKUP('SPC Analysis'!$E$4,'SPC Analysis'!$M$5:$N$12,2,FALSE)+7,FALSE)/6976,2)</f>
        <v>0.41000000000000003</v>
      </c>
      <c r="R391">
        <f>ROUNDUP(VLOOKUP(A391,A:O,VLOOKUP('MMW Analysis'!$E$4,'MMW Analysis'!$L$5:$M$12,2,FALSE)+7,FALSE)/6976,2)</f>
        <v>0.41000000000000003</v>
      </c>
    </row>
    <row r="392" spans="1:18">
      <c r="A392" t="s">
        <v>399</v>
      </c>
      <c r="B392" t="s">
        <v>7426</v>
      </c>
      <c r="C392" t="s">
        <v>6987</v>
      </c>
      <c r="D392" t="s">
        <v>14346</v>
      </c>
      <c r="E392" t="s">
        <v>13927</v>
      </c>
      <c r="F392" t="s">
        <v>14184</v>
      </c>
      <c r="G392" t="s">
        <v>13860</v>
      </c>
      <c r="H392" s="1">
        <v>4075.5</v>
      </c>
      <c r="I392" s="1">
        <v>4053</v>
      </c>
      <c r="J392" s="1">
        <v>4256</v>
      </c>
      <c r="K392" s="1">
        <v>4584</v>
      </c>
      <c r="L392" s="1">
        <v>4841</v>
      </c>
      <c r="M392" s="1">
        <v>1105</v>
      </c>
      <c r="N392" s="1">
        <v>4116</v>
      </c>
      <c r="O392" s="1">
        <v>4399</v>
      </c>
      <c r="P392">
        <f>ROUNDUP(VLOOKUP(A392,A:O,VLOOKUP('Local Authority Analysis'!$E$4,'Local Authority Analysis'!$M$5:$N$12,2,FALSE)+7,FALSE)/6976,2)</f>
        <v>0.64</v>
      </c>
      <c r="Q392">
        <f>ROUNDUP(VLOOKUP(A392,A:O,VLOOKUP('SPC Analysis'!$E$4,'SPC Analysis'!$M$5:$N$12,2,FALSE)+7,FALSE)/6976,2)</f>
        <v>0.64</v>
      </c>
      <c r="R392">
        <f>ROUNDUP(VLOOKUP(A392,A:O,VLOOKUP('MMW Analysis'!$E$4,'MMW Analysis'!$L$5:$M$12,2,FALSE)+7,FALSE)/6976,2)</f>
        <v>0.64</v>
      </c>
    </row>
    <row r="393" spans="1:18">
      <c r="A393" t="s">
        <v>400</v>
      </c>
      <c r="B393" t="s">
        <v>7427</v>
      </c>
      <c r="C393" t="s">
        <v>6987</v>
      </c>
      <c r="D393" t="s">
        <v>14346</v>
      </c>
      <c r="E393" t="s">
        <v>13927</v>
      </c>
      <c r="F393" t="s">
        <v>14184</v>
      </c>
      <c r="G393" t="s">
        <v>13860</v>
      </c>
      <c r="H393" s="1">
        <v>5708</v>
      </c>
      <c r="I393" s="1">
        <v>3610</v>
      </c>
      <c r="J393" s="1">
        <v>5920</v>
      </c>
      <c r="K393" s="1">
        <v>5620</v>
      </c>
      <c r="L393" s="1">
        <v>3687</v>
      </c>
      <c r="M393" s="1">
        <v>5658</v>
      </c>
      <c r="N393" s="1">
        <v>5808</v>
      </c>
      <c r="O393" s="1">
        <v>5481</v>
      </c>
      <c r="P393">
        <f>ROUNDUP(VLOOKUP(A393,A:O,VLOOKUP('Local Authority Analysis'!$E$4,'Local Authority Analysis'!$M$5:$N$12,2,FALSE)+7,FALSE)/6976,2)</f>
        <v>0.79</v>
      </c>
      <c r="Q393">
        <f>ROUNDUP(VLOOKUP(A393,A:O,VLOOKUP('SPC Analysis'!$E$4,'SPC Analysis'!$M$5:$N$12,2,FALSE)+7,FALSE)/6976,2)</f>
        <v>0.79</v>
      </c>
      <c r="R393">
        <f>ROUNDUP(VLOOKUP(A393,A:O,VLOOKUP('MMW Analysis'!$E$4,'MMW Analysis'!$L$5:$M$12,2,FALSE)+7,FALSE)/6976,2)</f>
        <v>0.79</v>
      </c>
    </row>
    <row r="394" spans="1:18">
      <c r="A394" t="s">
        <v>401</v>
      </c>
      <c r="B394" t="s">
        <v>7428</v>
      </c>
      <c r="C394" t="s">
        <v>6987</v>
      </c>
      <c r="D394" t="s">
        <v>14346</v>
      </c>
      <c r="E394" t="s">
        <v>13927</v>
      </c>
      <c r="F394" t="s">
        <v>14184</v>
      </c>
      <c r="G394" t="s">
        <v>13860</v>
      </c>
      <c r="H394" s="1">
        <v>4661</v>
      </c>
      <c r="I394" s="1">
        <v>4151</v>
      </c>
      <c r="J394" s="1">
        <v>4300</v>
      </c>
      <c r="K394" s="1">
        <v>5601</v>
      </c>
      <c r="L394" s="1">
        <v>2739</v>
      </c>
      <c r="M394" s="1">
        <v>3970</v>
      </c>
      <c r="N394" s="1">
        <v>3743</v>
      </c>
      <c r="O394" s="1">
        <v>4848</v>
      </c>
      <c r="P394">
        <f>ROUNDUP(VLOOKUP(A394,A:O,VLOOKUP('Local Authority Analysis'!$E$4,'Local Authority Analysis'!$M$5:$N$12,2,FALSE)+7,FALSE)/6976,2)</f>
        <v>0.7</v>
      </c>
      <c r="Q394">
        <f>ROUNDUP(VLOOKUP(A394,A:O,VLOOKUP('SPC Analysis'!$E$4,'SPC Analysis'!$M$5:$N$12,2,FALSE)+7,FALSE)/6976,2)</f>
        <v>0.7</v>
      </c>
      <c r="R394">
        <f>ROUNDUP(VLOOKUP(A394,A:O,VLOOKUP('MMW Analysis'!$E$4,'MMW Analysis'!$L$5:$M$12,2,FALSE)+7,FALSE)/6976,2)</f>
        <v>0.7</v>
      </c>
    </row>
    <row r="395" spans="1:18">
      <c r="A395" t="s">
        <v>402</v>
      </c>
      <c r="B395" t="s">
        <v>7429</v>
      </c>
      <c r="C395" t="s">
        <v>6987</v>
      </c>
      <c r="D395" t="s">
        <v>14346</v>
      </c>
      <c r="E395" t="s">
        <v>13927</v>
      </c>
      <c r="F395" t="s">
        <v>14184</v>
      </c>
      <c r="G395" t="s">
        <v>13860</v>
      </c>
      <c r="H395" s="1">
        <v>6890</v>
      </c>
      <c r="I395" s="1">
        <v>6609</v>
      </c>
      <c r="J395" s="1">
        <v>6368</v>
      </c>
      <c r="K395" s="1">
        <v>6876</v>
      </c>
      <c r="L395" s="1">
        <v>2088</v>
      </c>
      <c r="M395" s="1">
        <v>6757</v>
      </c>
      <c r="N395" s="1">
        <v>6648</v>
      </c>
      <c r="O395" s="1">
        <v>6796</v>
      </c>
      <c r="P395">
        <f>ROUNDUP(VLOOKUP(A395,A:O,VLOOKUP('Local Authority Analysis'!$E$4,'Local Authority Analysis'!$M$5:$N$12,2,FALSE)+7,FALSE)/6976,2)</f>
        <v>0.98</v>
      </c>
      <c r="Q395">
        <f>ROUNDUP(VLOOKUP(A395,A:O,VLOOKUP('SPC Analysis'!$E$4,'SPC Analysis'!$M$5:$N$12,2,FALSE)+7,FALSE)/6976,2)</f>
        <v>0.98</v>
      </c>
      <c r="R395">
        <f>ROUNDUP(VLOOKUP(A395,A:O,VLOOKUP('MMW Analysis'!$E$4,'MMW Analysis'!$L$5:$M$12,2,FALSE)+7,FALSE)/6976,2)</f>
        <v>0.98</v>
      </c>
    </row>
    <row r="396" spans="1:18">
      <c r="A396" t="s">
        <v>403</v>
      </c>
      <c r="B396" t="s">
        <v>7430</v>
      </c>
      <c r="C396" t="s">
        <v>6987</v>
      </c>
      <c r="D396" t="s">
        <v>14346</v>
      </c>
      <c r="E396" t="s">
        <v>13927</v>
      </c>
      <c r="F396" t="s">
        <v>14184</v>
      </c>
      <c r="G396" t="s">
        <v>13860</v>
      </c>
      <c r="H396" s="1">
        <v>6129.5</v>
      </c>
      <c r="I396" s="1">
        <v>5829</v>
      </c>
      <c r="J396" s="1">
        <v>5746</v>
      </c>
      <c r="K396" s="1">
        <v>5892</v>
      </c>
      <c r="L396" s="1">
        <v>2882</v>
      </c>
      <c r="M396" s="1">
        <v>6040</v>
      </c>
      <c r="N396" s="1">
        <v>5510</v>
      </c>
      <c r="O396" s="1">
        <v>6329</v>
      </c>
      <c r="P396">
        <f>ROUNDUP(VLOOKUP(A396,A:O,VLOOKUP('Local Authority Analysis'!$E$4,'Local Authority Analysis'!$M$5:$N$12,2,FALSE)+7,FALSE)/6976,2)</f>
        <v>0.91</v>
      </c>
      <c r="Q396">
        <f>ROUNDUP(VLOOKUP(A396,A:O,VLOOKUP('SPC Analysis'!$E$4,'SPC Analysis'!$M$5:$N$12,2,FALSE)+7,FALSE)/6976,2)</f>
        <v>0.91</v>
      </c>
      <c r="R396">
        <f>ROUNDUP(VLOOKUP(A396,A:O,VLOOKUP('MMW Analysis'!$E$4,'MMW Analysis'!$L$5:$M$12,2,FALSE)+7,FALSE)/6976,2)</f>
        <v>0.91</v>
      </c>
    </row>
    <row r="397" spans="1:18">
      <c r="A397" t="s">
        <v>404</v>
      </c>
      <c r="B397" t="s">
        <v>7431</v>
      </c>
      <c r="C397" t="s">
        <v>6987</v>
      </c>
      <c r="D397" t="s">
        <v>14346</v>
      </c>
      <c r="E397" t="s">
        <v>13927</v>
      </c>
      <c r="F397" t="s">
        <v>14184</v>
      </c>
      <c r="G397" t="s">
        <v>13860</v>
      </c>
      <c r="H397" s="1">
        <v>3359</v>
      </c>
      <c r="I397" s="1">
        <v>3692</v>
      </c>
      <c r="J397" s="1">
        <v>2910</v>
      </c>
      <c r="K397" s="1">
        <v>3226</v>
      </c>
      <c r="L397" s="1">
        <v>3762</v>
      </c>
      <c r="M397" s="1">
        <v>4788</v>
      </c>
      <c r="N397" s="1">
        <v>2310</v>
      </c>
      <c r="O397" s="1">
        <v>3658</v>
      </c>
      <c r="P397">
        <f>ROUNDUP(VLOOKUP(A397,A:O,VLOOKUP('Local Authority Analysis'!$E$4,'Local Authority Analysis'!$M$5:$N$12,2,FALSE)+7,FALSE)/6976,2)</f>
        <v>0.53</v>
      </c>
      <c r="Q397">
        <f>ROUNDUP(VLOOKUP(A397,A:O,VLOOKUP('SPC Analysis'!$E$4,'SPC Analysis'!$M$5:$N$12,2,FALSE)+7,FALSE)/6976,2)</f>
        <v>0.53</v>
      </c>
      <c r="R397">
        <f>ROUNDUP(VLOOKUP(A397,A:O,VLOOKUP('MMW Analysis'!$E$4,'MMW Analysis'!$L$5:$M$12,2,FALSE)+7,FALSE)/6976,2)</f>
        <v>0.53</v>
      </c>
    </row>
    <row r="398" spans="1:18">
      <c r="A398" t="s">
        <v>405</v>
      </c>
      <c r="B398" t="s">
        <v>7432</v>
      </c>
      <c r="C398" t="s">
        <v>6987</v>
      </c>
      <c r="D398" t="s">
        <v>14346</v>
      </c>
      <c r="E398" t="s">
        <v>13927</v>
      </c>
      <c r="F398" t="s">
        <v>14184</v>
      </c>
      <c r="G398" t="s">
        <v>13860</v>
      </c>
      <c r="H398" s="1">
        <v>2686</v>
      </c>
      <c r="I398" s="1">
        <v>2326</v>
      </c>
      <c r="J398" s="1">
        <v>4117</v>
      </c>
      <c r="K398" s="1">
        <v>2863</v>
      </c>
      <c r="L398" s="1">
        <v>2169</v>
      </c>
      <c r="M398" s="1">
        <v>3079</v>
      </c>
      <c r="N398" s="1">
        <v>2845</v>
      </c>
      <c r="O398" s="1">
        <v>2736</v>
      </c>
      <c r="P398">
        <f>ROUNDUP(VLOOKUP(A398,A:O,VLOOKUP('Local Authority Analysis'!$E$4,'Local Authority Analysis'!$M$5:$N$12,2,FALSE)+7,FALSE)/6976,2)</f>
        <v>0.4</v>
      </c>
      <c r="Q398">
        <f>ROUNDUP(VLOOKUP(A398,A:O,VLOOKUP('SPC Analysis'!$E$4,'SPC Analysis'!$M$5:$N$12,2,FALSE)+7,FALSE)/6976,2)</f>
        <v>0.4</v>
      </c>
      <c r="R398">
        <f>ROUNDUP(VLOOKUP(A398,A:O,VLOOKUP('MMW Analysis'!$E$4,'MMW Analysis'!$L$5:$M$12,2,FALSE)+7,FALSE)/6976,2)</f>
        <v>0.4</v>
      </c>
    </row>
    <row r="399" spans="1:18">
      <c r="A399" t="s">
        <v>406</v>
      </c>
      <c r="B399" t="s">
        <v>7433</v>
      </c>
      <c r="C399" t="s">
        <v>6987</v>
      </c>
      <c r="D399" t="s">
        <v>14346</v>
      </c>
      <c r="E399" t="s">
        <v>13927</v>
      </c>
      <c r="F399" t="s">
        <v>14184</v>
      </c>
      <c r="G399" t="s">
        <v>13860</v>
      </c>
      <c r="H399" s="1">
        <v>2355</v>
      </c>
      <c r="I399" s="1">
        <v>1807</v>
      </c>
      <c r="J399" s="1">
        <v>3392</v>
      </c>
      <c r="K399" s="1">
        <v>2713</v>
      </c>
      <c r="L399" s="1">
        <v>2896</v>
      </c>
      <c r="M399" s="1">
        <v>3071</v>
      </c>
      <c r="N399" s="1">
        <v>1717</v>
      </c>
      <c r="O399" s="1">
        <v>2344</v>
      </c>
      <c r="P399">
        <f>ROUNDUP(VLOOKUP(A399,A:O,VLOOKUP('Local Authority Analysis'!$E$4,'Local Authority Analysis'!$M$5:$N$12,2,FALSE)+7,FALSE)/6976,2)</f>
        <v>0.34</v>
      </c>
      <c r="Q399">
        <f>ROUNDUP(VLOOKUP(A399,A:O,VLOOKUP('SPC Analysis'!$E$4,'SPC Analysis'!$M$5:$N$12,2,FALSE)+7,FALSE)/6976,2)</f>
        <v>0.34</v>
      </c>
      <c r="R399">
        <f>ROUNDUP(VLOOKUP(A399,A:O,VLOOKUP('MMW Analysis'!$E$4,'MMW Analysis'!$L$5:$M$12,2,FALSE)+7,FALSE)/6976,2)</f>
        <v>0.34</v>
      </c>
    </row>
    <row r="400" spans="1:18">
      <c r="A400" t="s">
        <v>407</v>
      </c>
      <c r="B400" t="s">
        <v>7434</v>
      </c>
      <c r="C400" t="s">
        <v>6987</v>
      </c>
      <c r="D400" t="s">
        <v>14346</v>
      </c>
      <c r="E400" t="s">
        <v>13927</v>
      </c>
      <c r="F400" t="s">
        <v>14184</v>
      </c>
      <c r="G400" t="s">
        <v>13860</v>
      </c>
      <c r="H400" s="1">
        <v>3402</v>
      </c>
      <c r="I400" s="1">
        <v>4166.5</v>
      </c>
      <c r="J400" s="1">
        <v>4402</v>
      </c>
      <c r="K400" s="1">
        <v>3915</v>
      </c>
      <c r="L400" s="1">
        <v>4591</v>
      </c>
      <c r="M400" s="1">
        <v>3220</v>
      </c>
      <c r="N400" s="1">
        <v>4313</v>
      </c>
      <c r="O400" s="1">
        <v>4321</v>
      </c>
      <c r="P400">
        <f>ROUNDUP(VLOOKUP(A400,A:O,VLOOKUP('Local Authority Analysis'!$E$4,'Local Authority Analysis'!$M$5:$N$12,2,FALSE)+7,FALSE)/6976,2)</f>
        <v>0.62</v>
      </c>
      <c r="Q400">
        <f>ROUNDUP(VLOOKUP(A400,A:O,VLOOKUP('SPC Analysis'!$E$4,'SPC Analysis'!$M$5:$N$12,2,FALSE)+7,FALSE)/6976,2)</f>
        <v>0.62</v>
      </c>
      <c r="R400">
        <f>ROUNDUP(VLOOKUP(A400,A:O,VLOOKUP('MMW Analysis'!$E$4,'MMW Analysis'!$L$5:$M$12,2,FALSE)+7,FALSE)/6976,2)</f>
        <v>0.62</v>
      </c>
    </row>
    <row r="401" spans="1:18">
      <c r="A401" t="s">
        <v>408</v>
      </c>
      <c r="B401" t="s">
        <v>7435</v>
      </c>
      <c r="C401" t="s">
        <v>6987</v>
      </c>
      <c r="D401" t="s">
        <v>14346</v>
      </c>
      <c r="E401" t="s">
        <v>13927</v>
      </c>
      <c r="F401" t="s">
        <v>14184</v>
      </c>
      <c r="G401" t="s">
        <v>13860</v>
      </c>
      <c r="H401" s="1">
        <v>5008</v>
      </c>
      <c r="I401" s="1">
        <v>4116</v>
      </c>
      <c r="J401" s="1">
        <v>5091</v>
      </c>
      <c r="K401" s="1">
        <v>4652</v>
      </c>
      <c r="L401" s="1">
        <v>3869</v>
      </c>
      <c r="M401" s="1">
        <v>1841</v>
      </c>
      <c r="N401" s="1">
        <v>5312</v>
      </c>
      <c r="O401" s="1">
        <v>4931</v>
      </c>
      <c r="P401">
        <f>ROUNDUP(VLOOKUP(A401,A:O,VLOOKUP('Local Authority Analysis'!$E$4,'Local Authority Analysis'!$M$5:$N$12,2,FALSE)+7,FALSE)/6976,2)</f>
        <v>0.71</v>
      </c>
      <c r="Q401">
        <f>ROUNDUP(VLOOKUP(A401,A:O,VLOOKUP('SPC Analysis'!$E$4,'SPC Analysis'!$M$5:$N$12,2,FALSE)+7,FALSE)/6976,2)</f>
        <v>0.71</v>
      </c>
      <c r="R401">
        <f>ROUNDUP(VLOOKUP(A401,A:O,VLOOKUP('MMW Analysis'!$E$4,'MMW Analysis'!$L$5:$M$12,2,FALSE)+7,FALSE)/6976,2)</f>
        <v>0.71</v>
      </c>
    </row>
    <row r="402" spans="1:18">
      <c r="A402" t="s">
        <v>409</v>
      </c>
      <c r="B402" t="s">
        <v>7436</v>
      </c>
      <c r="C402" t="s">
        <v>6987</v>
      </c>
      <c r="D402" t="s">
        <v>14346</v>
      </c>
      <c r="E402" t="s">
        <v>13927</v>
      </c>
      <c r="F402" t="s">
        <v>14184</v>
      </c>
      <c r="G402" t="s">
        <v>13860</v>
      </c>
      <c r="H402" s="1">
        <v>2389</v>
      </c>
      <c r="I402" s="1">
        <v>1565</v>
      </c>
      <c r="J402" s="1">
        <v>2591</v>
      </c>
      <c r="K402" s="1">
        <v>2572</v>
      </c>
      <c r="L402" s="1">
        <v>5506</v>
      </c>
      <c r="M402" s="1">
        <v>780</v>
      </c>
      <c r="N402" s="1">
        <v>2744</v>
      </c>
      <c r="O402" s="1">
        <v>2148</v>
      </c>
      <c r="P402">
        <f>ROUNDUP(VLOOKUP(A402,A:O,VLOOKUP('Local Authority Analysis'!$E$4,'Local Authority Analysis'!$M$5:$N$12,2,FALSE)+7,FALSE)/6976,2)</f>
        <v>0.31</v>
      </c>
      <c r="Q402">
        <f>ROUNDUP(VLOOKUP(A402,A:O,VLOOKUP('SPC Analysis'!$E$4,'SPC Analysis'!$M$5:$N$12,2,FALSE)+7,FALSE)/6976,2)</f>
        <v>0.31</v>
      </c>
      <c r="R402">
        <f>ROUNDUP(VLOOKUP(A402,A:O,VLOOKUP('MMW Analysis'!$E$4,'MMW Analysis'!$L$5:$M$12,2,FALSE)+7,FALSE)/6976,2)</f>
        <v>0.31</v>
      </c>
    </row>
    <row r="403" spans="1:18">
      <c r="A403" t="s">
        <v>410</v>
      </c>
      <c r="B403" t="s">
        <v>7437</v>
      </c>
      <c r="C403" t="s">
        <v>6987</v>
      </c>
      <c r="D403" t="s">
        <v>14346</v>
      </c>
      <c r="E403" t="s">
        <v>13927</v>
      </c>
      <c r="F403" t="s">
        <v>14184</v>
      </c>
      <c r="G403" t="s">
        <v>13860</v>
      </c>
      <c r="H403" s="1">
        <v>4495</v>
      </c>
      <c r="I403" s="1">
        <v>4104</v>
      </c>
      <c r="J403" s="1">
        <v>3982</v>
      </c>
      <c r="K403" s="1">
        <v>4558</v>
      </c>
      <c r="L403" s="1">
        <v>6785</v>
      </c>
      <c r="M403" s="1">
        <v>96</v>
      </c>
      <c r="N403" s="1">
        <v>2565.5</v>
      </c>
      <c r="O403" s="1">
        <v>4103</v>
      </c>
      <c r="P403">
        <f>ROUNDUP(VLOOKUP(A403,A:O,VLOOKUP('Local Authority Analysis'!$E$4,'Local Authority Analysis'!$M$5:$N$12,2,FALSE)+7,FALSE)/6976,2)</f>
        <v>0.59</v>
      </c>
      <c r="Q403">
        <f>ROUNDUP(VLOOKUP(A403,A:O,VLOOKUP('SPC Analysis'!$E$4,'SPC Analysis'!$M$5:$N$12,2,FALSE)+7,FALSE)/6976,2)</f>
        <v>0.59</v>
      </c>
      <c r="R403">
        <f>ROUNDUP(VLOOKUP(A403,A:O,VLOOKUP('MMW Analysis'!$E$4,'MMW Analysis'!$L$5:$M$12,2,FALSE)+7,FALSE)/6976,2)</f>
        <v>0.59</v>
      </c>
    </row>
    <row r="404" spans="1:18">
      <c r="A404" t="s">
        <v>411</v>
      </c>
      <c r="B404" t="s">
        <v>7438</v>
      </c>
      <c r="C404" t="s">
        <v>6987</v>
      </c>
      <c r="D404" t="s">
        <v>14346</v>
      </c>
      <c r="E404" t="s">
        <v>13927</v>
      </c>
      <c r="F404" t="s">
        <v>14184</v>
      </c>
      <c r="G404" t="s">
        <v>13860</v>
      </c>
      <c r="H404" s="1">
        <v>3926</v>
      </c>
      <c r="I404" s="1">
        <v>4279</v>
      </c>
      <c r="J404" s="1">
        <v>3543</v>
      </c>
      <c r="K404" s="1">
        <v>4776</v>
      </c>
      <c r="L404" s="1">
        <v>6805</v>
      </c>
      <c r="M404" s="1">
        <v>1270</v>
      </c>
      <c r="N404" s="1">
        <v>4015</v>
      </c>
      <c r="O404" s="1">
        <v>4524</v>
      </c>
      <c r="P404">
        <f>ROUNDUP(VLOOKUP(A404,A:O,VLOOKUP('Local Authority Analysis'!$E$4,'Local Authority Analysis'!$M$5:$N$12,2,FALSE)+7,FALSE)/6976,2)</f>
        <v>0.65</v>
      </c>
      <c r="Q404">
        <f>ROUNDUP(VLOOKUP(A404,A:O,VLOOKUP('SPC Analysis'!$E$4,'SPC Analysis'!$M$5:$N$12,2,FALSE)+7,FALSE)/6976,2)</f>
        <v>0.65</v>
      </c>
      <c r="R404">
        <f>ROUNDUP(VLOOKUP(A404,A:O,VLOOKUP('MMW Analysis'!$E$4,'MMW Analysis'!$L$5:$M$12,2,FALSE)+7,FALSE)/6976,2)</f>
        <v>0.65</v>
      </c>
    </row>
    <row r="405" spans="1:18">
      <c r="A405" t="s">
        <v>412</v>
      </c>
      <c r="B405" t="s">
        <v>7439</v>
      </c>
      <c r="C405" t="s">
        <v>6987</v>
      </c>
      <c r="D405" t="s">
        <v>14346</v>
      </c>
      <c r="E405" t="s">
        <v>13927</v>
      </c>
      <c r="F405" t="s">
        <v>14184</v>
      </c>
      <c r="G405" t="s">
        <v>13860</v>
      </c>
      <c r="H405" s="1">
        <v>6107</v>
      </c>
      <c r="I405" s="1">
        <v>6776</v>
      </c>
      <c r="J405" s="1">
        <v>6539</v>
      </c>
      <c r="K405" s="1">
        <v>6888</v>
      </c>
      <c r="L405" s="1">
        <v>797</v>
      </c>
      <c r="M405" s="1">
        <v>5810</v>
      </c>
      <c r="N405" s="1">
        <v>6935</v>
      </c>
      <c r="O405" s="1">
        <v>6170</v>
      </c>
      <c r="P405">
        <f>ROUNDUP(VLOOKUP(A405,A:O,VLOOKUP('Local Authority Analysis'!$E$4,'Local Authority Analysis'!$M$5:$N$12,2,FALSE)+7,FALSE)/6976,2)</f>
        <v>0.89</v>
      </c>
      <c r="Q405">
        <f>ROUNDUP(VLOOKUP(A405,A:O,VLOOKUP('SPC Analysis'!$E$4,'SPC Analysis'!$M$5:$N$12,2,FALSE)+7,FALSE)/6976,2)</f>
        <v>0.89</v>
      </c>
      <c r="R405">
        <f>ROUNDUP(VLOOKUP(A405,A:O,VLOOKUP('MMW Analysis'!$E$4,'MMW Analysis'!$L$5:$M$12,2,FALSE)+7,FALSE)/6976,2)</f>
        <v>0.89</v>
      </c>
    </row>
    <row r="406" spans="1:18">
      <c r="A406" t="s">
        <v>413</v>
      </c>
      <c r="B406" t="s">
        <v>7440</v>
      </c>
      <c r="C406" t="s">
        <v>6987</v>
      </c>
      <c r="D406" t="s">
        <v>14345</v>
      </c>
      <c r="E406" t="s">
        <v>13926</v>
      </c>
      <c r="F406" t="s">
        <v>14182</v>
      </c>
      <c r="G406" t="s">
        <v>13858</v>
      </c>
      <c r="H406" s="1">
        <v>6636</v>
      </c>
      <c r="I406" s="1">
        <v>6376</v>
      </c>
      <c r="J406" s="1">
        <v>6510</v>
      </c>
      <c r="K406" s="1">
        <v>6814</v>
      </c>
      <c r="L406" s="1">
        <v>806</v>
      </c>
      <c r="M406" s="1">
        <v>6083</v>
      </c>
      <c r="N406" s="1">
        <v>5183</v>
      </c>
      <c r="O406" s="1">
        <v>6180</v>
      </c>
      <c r="P406">
        <f>ROUNDUP(VLOOKUP(A406,A:O,VLOOKUP('Local Authority Analysis'!$E$4,'Local Authority Analysis'!$M$5:$N$12,2,FALSE)+7,FALSE)/6976,2)</f>
        <v>0.89</v>
      </c>
      <c r="Q406">
        <f>ROUNDUP(VLOOKUP(A406,A:O,VLOOKUP('SPC Analysis'!$E$4,'SPC Analysis'!$M$5:$N$12,2,FALSE)+7,FALSE)/6976,2)</f>
        <v>0.89</v>
      </c>
      <c r="R406">
        <f>ROUNDUP(VLOOKUP(A406,A:O,VLOOKUP('MMW Analysis'!$E$4,'MMW Analysis'!$L$5:$M$12,2,FALSE)+7,FALSE)/6976,2)</f>
        <v>0.89</v>
      </c>
    </row>
    <row r="407" spans="1:18">
      <c r="A407" t="s">
        <v>414</v>
      </c>
      <c r="B407" t="s">
        <v>7441</v>
      </c>
      <c r="C407" t="s">
        <v>6987</v>
      </c>
      <c r="D407" t="s">
        <v>14346</v>
      </c>
      <c r="E407" t="s">
        <v>13927</v>
      </c>
      <c r="F407" t="s">
        <v>14184</v>
      </c>
      <c r="G407" t="s">
        <v>13860</v>
      </c>
      <c r="H407" s="1">
        <v>6743</v>
      </c>
      <c r="I407" s="1">
        <v>6516</v>
      </c>
      <c r="J407" s="1">
        <v>4937</v>
      </c>
      <c r="K407" s="1">
        <v>6552</v>
      </c>
      <c r="L407" s="1">
        <v>2090</v>
      </c>
      <c r="M407" s="1">
        <v>6157</v>
      </c>
      <c r="N407" s="1">
        <v>5990</v>
      </c>
      <c r="O407" s="1">
        <v>6485</v>
      </c>
      <c r="P407">
        <f>ROUNDUP(VLOOKUP(A407,A:O,VLOOKUP('Local Authority Analysis'!$E$4,'Local Authority Analysis'!$M$5:$N$12,2,FALSE)+7,FALSE)/6976,2)</f>
        <v>0.93</v>
      </c>
      <c r="Q407">
        <f>ROUNDUP(VLOOKUP(A407,A:O,VLOOKUP('SPC Analysis'!$E$4,'SPC Analysis'!$M$5:$N$12,2,FALSE)+7,FALSE)/6976,2)</f>
        <v>0.93</v>
      </c>
      <c r="R407">
        <f>ROUNDUP(VLOOKUP(A407,A:O,VLOOKUP('MMW Analysis'!$E$4,'MMW Analysis'!$L$5:$M$12,2,FALSE)+7,FALSE)/6976,2)</f>
        <v>0.93</v>
      </c>
    </row>
    <row r="408" spans="1:18">
      <c r="A408" t="s">
        <v>415</v>
      </c>
      <c r="B408" t="s">
        <v>7442</v>
      </c>
      <c r="C408" t="s">
        <v>6987</v>
      </c>
      <c r="D408" t="s">
        <v>14346</v>
      </c>
      <c r="E408" t="s">
        <v>13927</v>
      </c>
      <c r="F408" t="s">
        <v>14184</v>
      </c>
      <c r="G408" t="s">
        <v>13860</v>
      </c>
      <c r="H408" s="1">
        <v>6760</v>
      </c>
      <c r="I408" s="1">
        <v>6714</v>
      </c>
      <c r="J408" s="1">
        <v>5393</v>
      </c>
      <c r="K408" s="1">
        <v>6878</v>
      </c>
      <c r="L408" s="1">
        <v>228</v>
      </c>
      <c r="M408" s="1">
        <v>4212</v>
      </c>
      <c r="N408" s="1">
        <v>3415</v>
      </c>
      <c r="O408" s="1">
        <v>5397</v>
      </c>
      <c r="P408">
        <f>ROUNDUP(VLOOKUP(A408,A:O,VLOOKUP('Local Authority Analysis'!$E$4,'Local Authority Analysis'!$M$5:$N$12,2,FALSE)+7,FALSE)/6976,2)</f>
        <v>0.78</v>
      </c>
      <c r="Q408">
        <f>ROUNDUP(VLOOKUP(A408,A:O,VLOOKUP('SPC Analysis'!$E$4,'SPC Analysis'!$M$5:$N$12,2,FALSE)+7,FALSE)/6976,2)</f>
        <v>0.78</v>
      </c>
      <c r="R408">
        <f>ROUNDUP(VLOOKUP(A408,A:O,VLOOKUP('MMW Analysis'!$E$4,'MMW Analysis'!$L$5:$M$12,2,FALSE)+7,FALSE)/6976,2)</f>
        <v>0.78</v>
      </c>
    </row>
    <row r="409" spans="1:18">
      <c r="A409" t="s">
        <v>416</v>
      </c>
      <c r="B409" t="s">
        <v>7443</v>
      </c>
      <c r="C409" t="s">
        <v>6987</v>
      </c>
      <c r="D409" t="s">
        <v>14346</v>
      </c>
      <c r="E409" t="s">
        <v>13927</v>
      </c>
      <c r="F409" t="s">
        <v>14184</v>
      </c>
      <c r="G409" t="s">
        <v>13860</v>
      </c>
      <c r="H409" s="1">
        <v>4911</v>
      </c>
      <c r="I409" s="1">
        <v>6576</v>
      </c>
      <c r="J409" s="1">
        <v>5352</v>
      </c>
      <c r="K409" s="1">
        <v>6725</v>
      </c>
      <c r="L409" s="1">
        <v>860</v>
      </c>
      <c r="M409" s="1">
        <v>5993</v>
      </c>
      <c r="N409" s="1">
        <v>6749</v>
      </c>
      <c r="O409" s="1">
        <v>5568</v>
      </c>
      <c r="P409">
        <f>ROUNDUP(VLOOKUP(A409,A:O,VLOOKUP('Local Authority Analysis'!$E$4,'Local Authority Analysis'!$M$5:$N$12,2,FALSE)+7,FALSE)/6976,2)</f>
        <v>0.8</v>
      </c>
      <c r="Q409">
        <f>ROUNDUP(VLOOKUP(A409,A:O,VLOOKUP('SPC Analysis'!$E$4,'SPC Analysis'!$M$5:$N$12,2,FALSE)+7,FALSE)/6976,2)</f>
        <v>0.8</v>
      </c>
      <c r="R409">
        <f>ROUNDUP(VLOOKUP(A409,A:O,VLOOKUP('MMW Analysis'!$E$4,'MMW Analysis'!$L$5:$M$12,2,FALSE)+7,FALSE)/6976,2)</f>
        <v>0.8</v>
      </c>
    </row>
    <row r="410" spans="1:18">
      <c r="A410" t="s">
        <v>417</v>
      </c>
      <c r="B410" t="s">
        <v>7444</v>
      </c>
      <c r="C410" t="s">
        <v>6987</v>
      </c>
      <c r="D410" t="s">
        <v>14345</v>
      </c>
      <c r="E410" t="s">
        <v>13926</v>
      </c>
      <c r="F410" t="s">
        <v>14182</v>
      </c>
      <c r="G410" t="s">
        <v>13858</v>
      </c>
      <c r="H410" s="1">
        <v>6920</v>
      </c>
      <c r="I410" s="1">
        <v>6808.5</v>
      </c>
      <c r="J410" s="1">
        <v>6141</v>
      </c>
      <c r="K410" s="1">
        <v>6959</v>
      </c>
      <c r="L410" s="1">
        <v>351</v>
      </c>
      <c r="M410" s="1">
        <v>4322.5</v>
      </c>
      <c r="N410" s="1">
        <v>4267</v>
      </c>
      <c r="O410" s="1">
        <v>5804</v>
      </c>
      <c r="P410">
        <f>ROUNDUP(VLOOKUP(A410,A:O,VLOOKUP('Local Authority Analysis'!$E$4,'Local Authority Analysis'!$M$5:$N$12,2,FALSE)+7,FALSE)/6976,2)</f>
        <v>0.84</v>
      </c>
      <c r="Q410">
        <f>ROUNDUP(VLOOKUP(A410,A:O,VLOOKUP('SPC Analysis'!$E$4,'SPC Analysis'!$M$5:$N$12,2,FALSE)+7,FALSE)/6976,2)</f>
        <v>0.84</v>
      </c>
      <c r="R410">
        <f>ROUNDUP(VLOOKUP(A410,A:O,VLOOKUP('MMW Analysis'!$E$4,'MMW Analysis'!$L$5:$M$12,2,FALSE)+7,FALSE)/6976,2)</f>
        <v>0.84</v>
      </c>
    </row>
    <row r="411" spans="1:18">
      <c r="A411" t="s">
        <v>418</v>
      </c>
      <c r="B411" t="s">
        <v>7445</v>
      </c>
      <c r="C411" t="s">
        <v>6987</v>
      </c>
      <c r="D411" t="s">
        <v>14345</v>
      </c>
      <c r="E411" t="s">
        <v>13926</v>
      </c>
      <c r="F411" t="s">
        <v>14182</v>
      </c>
      <c r="G411" t="s">
        <v>13858</v>
      </c>
      <c r="H411" s="1">
        <v>6249</v>
      </c>
      <c r="I411" s="1">
        <v>5716</v>
      </c>
      <c r="J411" s="1">
        <v>4898</v>
      </c>
      <c r="K411" s="1">
        <v>6419</v>
      </c>
      <c r="L411" s="1">
        <v>220</v>
      </c>
      <c r="M411" s="1">
        <v>6444</v>
      </c>
      <c r="N411" s="1">
        <v>5305</v>
      </c>
      <c r="O411" s="1">
        <v>5055</v>
      </c>
      <c r="P411">
        <f>ROUNDUP(VLOOKUP(A411,A:O,VLOOKUP('Local Authority Analysis'!$E$4,'Local Authority Analysis'!$M$5:$N$12,2,FALSE)+7,FALSE)/6976,2)</f>
        <v>0.73</v>
      </c>
      <c r="Q411">
        <f>ROUNDUP(VLOOKUP(A411,A:O,VLOOKUP('SPC Analysis'!$E$4,'SPC Analysis'!$M$5:$N$12,2,FALSE)+7,FALSE)/6976,2)</f>
        <v>0.73</v>
      </c>
      <c r="R411">
        <f>ROUNDUP(VLOOKUP(A411,A:O,VLOOKUP('MMW Analysis'!$E$4,'MMW Analysis'!$L$5:$M$12,2,FALSE)+7,FALSE)/6976,2)</f>
        <v>0.73</v>
      </c>
    </row>
    <row r="412" spans="1:18">
      <c r="A412" t="s">
        <v>419</v>
      </c>
      <c r="B412" t="s">
        <v>7446</v>
      </c>
      <c r="C412" t="s">
        <v>6987</v>
      </c>
      <c r="D412" t="s">
        <v>14347</v>
      </c>
      <c r="E412" t="s">
        <v>13928</v>
      </c>
      <c r="F412" t="s">
        <v>14182</v>
      </c>
      <c r="G412" t="s">
        <v>13858</v>
      </c>
      <c r="H412" s="1">
        <v>4722</v>
      </c>
      <c r="I412" s="1">
        <v>4945</v>
      </c>
      <c r="J412" s="1">
        <v>5945</v>
      </c>
      <c r="K412" s="1">
        <v>5481</v>
      </c>
      <c r="L412" s="1">
        <v>1361</v>
      </c>
      <c r="M412" s="1">
        <v>4322.5</v>
      </c>
      <c r="N412" s="1">
        <v>6317</v>
      </c>
      <c r="O412" s="1">
        <v>5110</v>
      </c>
      <c r="P412">
        <f>ROUNDUP(VLOOKUP(A412,A:O,VLOOKUP('Local Authority Analysis'!$E$4,'Local Authority Analysis'!$M$5:$N$12,2,FALSE)+7,FALSE)/6976,2)</f>
        <v>0.74</v>
      </c>
      <c r="Q412">
        <f>ROUNDUP(VLOOKUP(A412,A:O,VLOOKUP('SPC Analysis'!$E$4,'SPC Analysis'!$M$5:$N$12,2,FALSE)+7,FALSE)/6976,2)</f>
        <v>0.74</v>
      </c>
      <c r="R412">
        <f>ROUNDUP(VLOOKUP(A412,A:O,VLOOKUP('MMW Analysis'!$E$4,'MMW Analysis'!$L$5:$M$12,2,FALSE)+7,FALSE)/6976,2)</f>
        <v>0.74</v>
      </c>
    </row>
    <row r="413" spans="1:18">
      <c r="A413" t="s">
        <v>420</v>
      </c>
      <c r="B413" t="s">
        <v>7447</v>
      </c>
      <c r="C413" t="s">
        <v>6987</v>
      </c>
      <c r="D413" t="s">
        <v>14347</v>
      </c>
      <c r="E413" t="s">
        <v>13928</v>
      </c>
      <c r="F413" t="s">
        <v>14182</v>
      </c>
      <c r="G413" t="s">
        <v>13858</v>
      </c>
      <c r="H413" s="1">
        <v>6634</v>
      </c>
      <c r="I413" s="1">
        <v>6751</v>
      </c>
      <c r="J413" s="1">
        <v>6509</v>
      </c>
      <c r="K413" s="1">
        <v>6925</v>
      </c>
      <c r="L413" s="1">
        <v>1686</v>
      </c>
      <c r="M413" s="1">
        <v>5252</v>
      </c>
      <c r="N413" s="1">
        <v>6561.5</v>
      </c>
      <c r="O413" s="1">
        <v>6649</v>
      </c>
      <c r="P413">
        <f>ROUNDUP(VLOOKUP(A413,A:O,VLOOKUP('Local Authority Analysis'!$E$4,'Local Authority Analysis'!$M$5:$N$12,2,FALSE)+7,FALSE)/6976,2)</f>
        <v>0.96</v>
      </c>
      <c r="Q413">
        <f>ROUNDUP(VLOOKUP(A413,A:O,VLOOKUP('SPC Analysis'!$E$4,'SPC Analysis'!$M$5:$N$12,2,FALSE)+7,FALSE)/6976,2)</f>
        <v>0.96</v>
      </c>
      <c r="R413">
        <f>ROUNDUP(VLOOKUP(A413,A:O,VLOOKUP('MMW Analysis'!$E$4,'MMW Analysis'!$L$5:$M$12,2,FALSE)+7,FALSE)/6976,2)</f>
        <v>0.96</v>
      </c>
    </row>
    <row r="414" spans="1:18">
      <c r="A414" t="s">
        <v>421</v>
      </c>
      <c r="B414" t="s">
        <v>7448</v>
      </c>
      <c r="C414" t="s">
        <v>6987</v>
      </c>
      <c r="D414" t="s">
        <v>14347</v>
      </c>
      <c r="E414" t="s">
        <v>13928</v>
      </c>
      <c r="F414" t="s">
        <v>14182</v>
      </c>
      <c r="G414" t="s">
        <v>13858</v>
      </c>
      <c r="H414" s="1">
        <v>6213.5</v>
      </c>
      <c r="I414" s="1">
        <v>5071</v>
      </c>
      <c r="J414" s="1">
        <v>5018</v>
      </c>
      <c r="K414" s="1">
        <v>5885</v>
      </c>
      <c r="L414" s="1">
        <v>2132</v>
      </c>
      <c r="M414" s="1">
        <v>4265</v>
      </c>
      <c r="N414" s="1">
        <v>6500</v>
      </c>
      <c r="O414" s="1">
        <v>5743</v>
      </c>
      <c r="P414">
        <f>ROUNDUP(VLOOKUP(A414,A:O,VLOOKUP('Local Authority Analysis'!$E$4,'Local Authority Analysis'!$M$5:$N$12,2,FALSE)+7,FALSE)/6976,2)</f>
        <v>0.83</v>
      </c>
      <c r="Q414">
        <f>ROUNDUP(VLOOKUP(A414,A:O,VLOOKUP('SPC Analysis'!$E$4,'SPC Analysis'!$M$5:$N$12,2,FALSE)+7,FALSE)/6976,2)</f>
        <v>0.83</v>
      </c>
      <c r="R414">
        <f>ROUNDUP(VLOOKUP(A414,A:O,VLOOKUP('MMW Analysis'!$E$4,'MMW Analysis'!$L$5:$M$12,2,FALSE)+7,FALSE)/6976,2)</f>
        <v>0.83</v>
      </c>
    </row>
    <row r="415" spans="1:18">
      <c r="A415" t="s">
        <v>422</v>
      </c>
      <c r="B415" t="s">
        <v>7449</v>
      </c>
      <c r="C415" t="s">
        <v>6987</v>
      </c>
      <c r="D415" t="s">
        <v>14347</v>
      </c>
      <c r="E415" t="s">
        <v>13928</v>
      </c>
      <c r="F415" t="s">
        <v>14182</v>
      </c>
      <c r="G415" t="s">
        <v>13858</v>
      </c>
      <c r="H415" s="1">
        <v>5546</v>
      </c>
      <c r="I415" s="1">
        <v>5386</v>
      </c>
      <c r="J415" s="1">
        <v>5626</v>
      </c>
      <c r="K415" s="1">
        <v>6226</v>
      </c>
      <c r="L415" s="1">
        <v>2352</v>
      </c>
      <c r="M415" s="1">
        <v>6928</v>
      </c>
      <c r="N415" s="1">
        <v>3325</v>
      </c>
      <c r="O415" s="1">
        <v>5906</v>
      </c>
      <c r="P415">
        <f>ROUNDUP(VLOOKUP(A415,A:O,VLOOKUP('Local Authority Analysis'!$E$4,'Local Authority Analysis'!$M$5:$N$12,2,FALSE)+7,FALSE)/6976,2)</f>
        <v>0.85</v>
      </c>
      <c r="Q415">
        <f>ROUNDUP(VLOOKUP(A415,A:O,VLOOKUP('SPC Analysis'!$E$4,'SPC Analysis'!$M$5:$N$12,2,FALSE)+7,FALSE)/6976,2)</f>
        <v>0.85</v>
      </c>
      <c r="R415">
        <f>ROUNDUP(VLOOKUP(A415,A:O,VLOOKUP('MMW Analysis'!$E$4,'MMW Analysis'!$L$5:$M$12,2,FALSE)+7,FALSE)/6976,2)</f>
        <v>0.85</v>
      </c>
    </row>
    <row r="416" spans="1:18">
      <c r="A416" t="s">
        <v>423</v>
      </c>
      <c r="B416" t="s">
        <v>7450</v>
      </c>
      <c r="C416" t="s">
        <v>6987</v>
      </c>
      <c r="D416" t="s">
        <v>14347</v>
      </c>
      <c r="E416" t="s">
        <v>13928</v>
      </c>
      <c r="F416" t="s">
        <v>14182</v>
      </c>
      <c r="G416" t="s">
        <v>13858</v>
      </c>
      <c r="H416" s="1">
        <v>4614</v>
      </c>
      <c r="I416" s="1">
        <v>3632</v>
      </c>
      <c r="J416" s="1">
        <v>4876</v>
      </c>
      <c r="K416" s="1">
        <v>4263</v>
      </c>
      <c r="L416" s="1">
        <v>4867</v>
      </c>
      <c r="M416" s="1">
        <v>3437</v>
      </c>
      <c r="N416" s="1">
        <v>4858</v>
      </c>
      <c r="O416" s="1">
        <v>4790</v>
      </c>
      <c r="P416">
        <f>ROUNDUP(VLOOKUP(A416,A:O,VLOOKUP('Local Authority Analysis'!$E$4,'Local Authority Analysis'!$M$5:$N$12,2,FALSE)+7,FALSE)/6976,2)</f>
        <v>0.69000000000000006</v>
      </c>
      <c r="Q416">
        <f>ROUNDUP(VLOOKUP(A416,A:O,VLOOKUP('SPC Analysis'!$E$4,'SPC Analysis'!$M$5:$N$12,2,FALSE)+7,FALSE)/6976,2)</f>
        <v>0.69000000000000006</v>
      </c>
      <c r="R416">
        <f>ROUNDUP(VLOOKUP(A416,A:O,VLOOKUP('MMW Analysis'!$E$4,'MMW Analysis'!$L$5:$M$12,2,FALSE)+7,FALSE)/6976,2)</f>
        <v>0.69000000000000006</v>
      </c>
    </row>
    <row r="417" spans="1:18">
      <c r="A417" t="s">
        <v>424</v>
      </c>
      <c r="B417" t="s">
        <v>7451</v>
      </c>
      <c r="C417" t="s">
        <v>6987</v>
      </c>
      <c r="D417" t="s">
        <v>14347</v>
      </c>
      <c r="E417" t="s">
        <v>13928</v>
      </c>
      <c r="F417" t="s">
        <v>14182</v>
      </c>
      <c r="G417" t="s">
        <v>13858</v>
      </c>
      <c r="H417" s="1">
        <v>6881</v>
      </c>
      <c r="I417" s="1">
        <v>6424</v>
      </c>
      <c r="J417" s="1">
        <v>6433</v>
      </c>
      <c r="K417" s="1">
        <v>6905</v>
      </c>
      <c r="L417" s="1">
        <v>2137</v>
      </c>
      <c r="M417" s="1">
        <v>5120</v>
      </c>
      <c r="N417" s="1">
        <v>6840</v>
      </c>
      <c r="O417" s="1">
        <v>6720</v>
      </c>
      <c r="P417">
        <f>ROUNDUP(VLOOKUP(A417,A:O,VLOOKUP('Local Authority Analysis'!$E$4,'Local Authority Analysis'!$M$5:$N$12,2,FALSE)+7,FALSE)/6976,2)</f>
        <v>0.97</v>
      </c>
      <c r="Q417">
        <f>ROUNDUP(VLOOKUP(A417,A:O,VLOOKUP('SPC Analysis'!$E$4,'SPC Analysis'!$M$5:$N$12,2,FALSE)+7,FALSE)/6976,2)</f>
        <v>0.97</v>
      </c>
      <c r="R417">
        <f>ROUNDUP(VLOOKUP(A417,A:O,VLOOKUP('MMW Analysis'!$E$4,'MMW Analysis'!$L$5:$M$12,2,FALSE)+7,FALSE)/6976,2)</f>
        <v>0.97</v>
      </c>
    </row>
    <row r="418" spans="1:18">
      <c r="A418" t="s">
        <v>425</v>
      </c>
      <c r="B418" t="s">
        <v>7452</v>
      </c>
      <c r="C418" t="s">
        <v>6987</v>
      </c>
      <c r="D418" t="s">
        <v>14347</v>
      </c>
      <c r="E418" t="s">
        <v>13928</v>
      </c>
      <c r="F418" t="s">
        <v>14182</v>
      </c>
      <c r="G418" t="s">
        <v>13858</v>
      </c>
      <c r="H418" s="1">
        <v>6075.5</v>
      </c>
      <c r="I418" s="1">
        <v>6798</v>
      </c>
      <c r="J418" s="1">
        <v>4570</v>
      </c>
      <c r="K418" s="1">
        <v>6832</v>
      </c>
      <c r="L418" s="1">
        <v>336</v>
      </c>
      <c r="M418" s="1">
        <v>6279</v>
      </c>
      <c r="N418" s="1">
        <v>5883</v>
      </c>
      <c r="O418" s="1">
        <v>5428</v>
      </c>
      <c r="P418">
        <f>ROUNDUP(VLOOKUP(A418,A:O,VLOOKUP('Local Authority Analysis'!$E$4,'Local Authority Analysis'!$M$5:$N$12,2,FALSE)+7,FALSE)/6976,2)</f>
        <v>0.78</v>
      </c>
      <c r="Q418">
        <f>ROUNDUP(VLOOKUP(A418,A:O,VLOOKUP('SPC Analysis'!$E$4,'SPC Analysis'!$M$5:$N$12,2,FALSE)+7,FALSE)/6976,2)</f>
        <v>0.78</v>
      </c>
      <c r="R418">
        <f>ROUNDUP(VLOOKUP(A418,A:O,VLOOKUP('MMW Analysis'!$E$4,'MMW Analysis'!$L$5:$M$12,2,FALSE)+7,FALSE)/6976,2)</f>
        <v>0.78</v>
      </c>
    </row>
    <row r="419" spans="1:18">
      <c r="A419" t="s">
        <v>426</v>
      </c>
      <c r="B419" t="s">
        <v>7453</v>
      </c>
      <c r="C419" t="s">
        <v>6987</v>
      </c>
      <c r="D419" t="s">
        <v>14347</v>
      </c>
      <c r="E419" t="s">
        <v>13928</v>
      </c>
      <c r="F419" t="s">
        <v>14182</v>
      </c>
      <c r="G419" t="s">
        <v>13858</v>
      </c>
      <c r="H419" s="1">
        <v>6012</v>
      </c>
      <c r="I419" s="1">
        <v>5857</v>
      </c>
      <c r="J419" s="1">
        <v>6038</v>
      </c>
      <c r="K419" s="1">
        <v>5416</v>
      </c>
      <c r="L419" s="1">
        <v>1402</v>
      </c>
      <c r="M419" s="1">
        <v>4867</v>
      </c>
      <c r="N419" s="1">
        <v>6885</v>
      </c>
      <c r="O419" s="1">
        <v>5843</v>
      </c>
      <c r="P419">
        <f>ROUNDUP(VLOOKUP(A419,A:O,VLOOKUP('Local Authority Analysis'!$E$4,'Local Authority Analysis'!$M$5:$N$12,2,FALSE)+7,FALSE)/6976,2)</f>
        <v>0.84</v>
      </c>
      <c r="Q419">
        <f>ROUNDUP(VLOOKUP(A419,A:O,VLOOKUP('SPC Analysis'!$E$4,'SPC Analysis'!$M$5:$N$12,2,FALSE)+7,FALSE)/6976,2)</f>
        <v>0.84</v>
      </c>
      <c r="R419">
        <f>ROUNDUP(VLOOKUP(A419,A:O,VLOOKUP('MMW Analysis'!$E$4,'MMW Analysis'!$L$5:$M$12,2,FALSE)+7,FALSE)/6976,2)</f>
        <v>0.84</v>
      </c>
    </row>
    <row r="420" spans="1:18">
      <c r="A420" t="s">
        <v>427</v>
      </c>
      <c r="B420" t="s">
        <v>7454</v>
      </c>
      <c r="C420" t="s">
        <v>6987</v>
      </c>
      <c r="D420" t="s">
        <v>14346</v>
      </c>
      <c r="E420" t="s">
        <v>13927</v>
      </c>
      <c r="F420" t="s">
        <v>14184</v>
      </c>
      <c r="G420" t="s">
        <v>13860</v>
      </c>
      <c r="H420" s="1">
        <v>5697</v>
      </c>
      <c r="I420" s="1">
        <v>5952</v>
      </c>
      <c r="J420" s="1">
        <v>6575</v>
      </c>
      <c r="K420" s="1">
        <v>6848</v>
      </c>
      <c r="L420" s="1">
        <v>229</v>
      </c>
      <c r="M420" s="1">
        <v>2507</v>
      </c>
      <c r="N420" s="1">
        <v>6166.5</v>
      </c>
      <c r="O420" s="1">
        <v>5022</v>
      </c>
      <c r="P420">
        <f>ROUNDUP(VLOOKUP(A420,A:O,VLOOKUP('Local Authority Analysis'!$E$4,'Local Authority Analysis'!$M$5:$N$12,2,FALSE)+7,FALSE)/6976,2)</f>
        <v>0.72</v>
      </c>
      <c r="Q420">
        <f>ROUNDUP(VLOOKUP(A420,A:O,VLOOKUP('SPC Analysis'!$E$4,'SPC Analysis'!$M$5:$N$12,2,FALSE)+7,FALSE)/6976,2)</f>
        <v>0.72</v>
      </c>
      <c r="R420">
        <f>ROUNDUP(VLOOKUP(A420,A:O,VLOOKUP('MMW Analysis'!$E$4,'MMW Analysis'!$L$5:$M$12,2,FALSE)+7,FALSE)/6976,2)</f>
        <v>0.72</v>
      </c>
    </row>
    <row r="421" spans="1:18">
      <c r="A421" t="s">
        <v>428</v>
      </c>
      <c r="B421" t="s">
        <v>7455</v>
      </c>
      <c r="C421" t="s">
        <v>6987</v>
      </c>
      <c r="D421" t="s">
        <v>14347</v>
      </c>
      <c r="E421" t="s">
        <v>13928</v>
      </c>
      <c r="F421" t="s">
        <v>14182</v>
      </c>
      <c r="G421" t="s">
        <v>13858</v>
      </c>
      <c r="H421" s="1">
        <v>4886</v>
      </c>
      <c r="I421" s="1">
        <v>5499</v>
      </c>
      <c r="J421" s="1">
        <v>5416</v>
      </c>
      <c r="K421" s="1">
        <v>6405</v>
      </c>
      <c r="L421" s="1">
        <v>901</v>
      </c>
      <c r="M421" s="1">
        <v>5825</v>
      </c>
      <c r="N421" s="1">
        <v>5461</v>
      </c>
      <c r="O421" s="1">
        <v>5254</v>
      </c>
      <c r="P421">
        <f>ROUNDUP(VLOOKUP(A421,A:O,VLOOKUP('Local Authority Analysis'!$E$4,'Local Authority Analysis'!$M$5:$N$12,2,FALSE)+7,FALSE)/6976,2)</f>
        <v>0.76</v>
      </c>
      <c r="Q421">
        <f>ROUNDUP(VLOOKUP(A421,A:O,VLOOKUP('SPC Analysis'!$E$4,'SPC Analysis'!$M$5:$N$12,2,FALSE)+7,FALSE)/6976,2)</f>
        <v>0.76</v>
      </c>
      <c r="R421">
        <f>ROUNDUP(VLOOKUP(A421,A:O,VLOOKUP('MMW Analysis'!$E$4,'MMW Analysis'!$L$5:$M$12,2,FALSE)+7,FALSE)/6976,2)</f>
        <v>0.76</v>
      </c>
    </row>
    <row r="422" spans="1:18">
      <c r="A422" t="s">
        <v>429</v>
      </c>
      <c r="B422" t="s">
        <v>7456</v>
      </c>
      <c r="C422" t="s">
        <v>6987</v>
      </c>
      <c r="D422" t="s">
        <v>14347</v>
      </c>
      <c r="E422" t="s">
        <v>13928</v>
      </c>
      <c r="F422" t="s">
        <v>14182</v>
      </c>
      <c r="G422" t="s">
        <v>13858</v>
      </c>
      <c r="H422" s="1">
        <v>6799</v>
      </c>
      <c r="I422" s="1">
        <v>6113</v>
      </c>
      <c r="J422" s="1">
        <v>6594</v>
      </c>
      <c r="K422" s="1">
        <v>6796</v>
      </c>
      <c r="L422" s="1">
        <v>760</v>
      </c>
      <c r="M422" s="1">
        <v>6380</v>
      </c>
      <c r="N422" s="1">
        <v>6958</v>
      </c>
      <c r="O422" s="1">
        <v>6178</v>
      </c>
      <c r="P422">
        <f>ROUNDUP(VLOOKUP(A422,A:O,VLOOKUP('Local Authority Analysis'!$E$4,'Local Authority Analysis'!$M$5:$N$12,2,FALSE)+7,FALSE)/6976,2)</f>
        <v>0.89</v>
      </c>
      <c r="Q422">
        <f>ROUNDUP(VLOOKUP(A422,A:O,VLOOKUP('SPC Analysis'!$E$4,'SPC Analysis'!$M$5:$N$12,2,FALSE)+7,FALSE)/6976,2)</f>
        <v>0.89</v>
      </c>
      <c r="R422">
        <f>ROUNDUP(VLOOKUP(A422,A:O,VLOOKUP('MMW Analysis'!$E$4,'MMW Analysis'!$L$5:$M$12,2,FALSE)+7,FALSE)/6976,2)</f>
        <v>0.89</v>
      </c>
    </row>
    <row r="423" spans="1:18">
      <c r="A423" t="s">
        <v>430</v>
      </c>
      <c r="B423" t="s">
        <v>7457</v>
      </c>
      <c r="C423" t="s">
        <v>6987</v>
      </c>
      <c r="D423" t="s">
        <v>14347</v>
      </c>
      <c r="E423" t="s">
        <v>13928</v>
      </c>
      <c r="F423" t="s">
        <v>14182</v>
      </c>
      <c r="G423" t="s">
        <v>13858</v>
      </c>
      <c r="H423" s="1">
        <v>5945</v>
      </c>
      <c r="I423" s="1">
        <v>6432</v>
      </c>
      <c r="J423" s="1">
        <v>6237</v>
      </c>
      <c r="K423" s="1">
        <v>6954</v>
      </c>
      <c r="L423" s="1">
        <v>612</v>
      </c>
      <c r="M423" s="1">
        <v>6462</v>
      </c>
      <c r="N423" s="1">
        <v>6878</v>
      </c>
      <c r="O423" s="1">
        <v>5891</v>
      </c>
      <c r="P423">
        <f>ROUNDUP(VLOOKUP(A423,A:O,VLOOKUP('Local Authority Analysis'!$E$4,'Local Authority Analysis'!$M$5:$N$12,2,FALSE)+7,FALSE)/6976,2)</f>
        <v>0.85</v>
      </c>
      <c r="Q423">
        <f>ROUNDUP(VLOOKUP(A423,A:O,VLOOKUP('SPC Analysis'!$E$4,'SPC Analysis'!$M$5:$N$12,2,FALSE)+7,FALSE)/6976,2)</f>
        <v>0.85</v>
      </c>
      <c r="R423">
        <f>ROUNDUP(VLOOKUP(A423,A:O,VLOOKUP('MMW Analysis'!$E$4,'MMW Analysis'!$L$5:$M$12,2,FALSE)+7,FALSE)/6976,2)</f>
        <v>0.85</v>
      </c>
    </row>
    <row r="424" spans="1:18">
      <c r="A424" t="s">
        <v>431</v>
      </c>
      <c r="B424" t="s">
        <v>7458</v>
      </c>
      <c r="C424" t="s">
        <v>6987</v>
      </c>
      <c r="D424" t="s">
        <v>14347</v>
      </c>
      <c r="E424" t="s">
        <v>13928</v>
      </c>
      <c r="F424" t="s">
        <v>14182</v>
      </c>
      <c r="G424" t="s">
        <v>13858</v>
      </c>
      <c r="H424" s="1">
        <v>5766</v>
      </c>
      <c r="I424" s="1">
        <v>5170.5</v>
      </c>
      <c r="J424" s="1">
        <v>5421</v>
      </c>
      <c r="K424" s="1">
        <v>5672</v>
      </c>
      <c r="L424" s="1">
        <v>640</v>
      </c>
      <c r="M424" s="1">
        <v>2534</v>
      </c>
      <c r="N424" s="1">
        <v>3548</v>
      </c>
      <c r="O424" s="1">
        <v>4888</v>
      </c>
      <c r="P424">
        <f>ROUNDUP(VLOOKUP(A424,A:O,VLOOKUP('Local Authority Analysis'!$E$4,'Local Authority Analysis'!$M$5:$N$12,2,FALSE)+7,FALSE)/6976,2)</f>
        <v>0.71</v>
      </c>
      <c r="Q424">
        <f>ROUNDUP(VLOOKUP(A424,A:O,VLOOKUP('SPC Analysis'!$E$4,'SPC Analysis'!$M$5:$N$12,2,FALSE)+7,FALSE)/6976,2)</f>
        <v>0.71</v>
      </c>
      <c r="R424">
        <f>ROUNDUP(VLOOKUP(A424,A:O,VLOOKUP('MMW Analysis'!$E$4,'MMW Analysis'!$L$5:$M$12,2,FALSE)+7,FALSE)/6976,2)</f>
        <v>0.71</v>
      </c>
    </row>
    <row r="425" spans="1:18">
      <c r="A425" t="s">
        <v>432</v>
      </c>
      <c r="B425" t="s">
        <v>7459</v>
      </c>
      <c r="C425" t="s">
        <v>6987</v>
      </c>
      <c r="D425" t="s">
        <v>14343</v>
      </c>
      <c r="E425" t="s">
        <v>13925</v>
      </c>
      <c r="F425" t="s">
        <v>14182</v>
      </c>
      <c r="G425" t="s">
        <v>13858</v>
      </c>
      <c r="H425" s="1">
        <v>6918</v>
      </c>
      <c r="I425" s="1">
        <v>6884</v>
      </c>
      <c r="J425" s="1">
        <v>6840</v>
      </c>
      <c r="K425" s="1">
        <v>6911</v>
      </c>
      <c r="L425" s="1">
        <v>2212</v>
      </c>
      <c r="M425" s="1">
        <v>6176</v>
      </c>
      <c r="N425" s="1">
        <v>6669</v>
      </c>
      <c r="O425" s="1">
        <v>6874</v>
      </c>
      <c r="P425">
        <f>ROUNDUP(VLOOKUP(A425,A:O,VLOOKUP('Local Authority Analysis'!$E$4,'Local Authority Analysis'!$M$5:$N$12,2,FALSE)+7,FALSE)/6976,2)</f>
        <v>0.99</v>
      </c>
      <c r="Q425">
        <f>ROUNDUP(VLOOKUP(A425,A:O,VLOOKUP('SPC Analysis'!$E$4,'SPC Analysis'!$M$5:$N$12,2,FALSE)+7,FALSE)/6976,2)</f>
        <v>0.99</v>
      </c>
      <c r="R425">
        <f>ROUNDUP(VLOOKUP(A425,A:O,VLOOKUP('MMW Analysis'!$E$4,'MMW Analysis'!$L$5:$M$12,2,FALSE)+7,FALSE)/6976,2)</f>
        <v>0.99</v>
      </c>
    </row>
    <row r="426" spans="1:18">
      <c r="A426" t="s">
        <v>433</v>
      </c>
      <c r="B426" t="s">
        <v>7460</v>
      </c>
      <c r="C426" t="s">
        <v>6987</v>
      </c>
      <c r="D426" t="s">
        <v>14343</v>
      </c>
      <c r="E426" t="s">
        <v>13925</v>
      </c>
      <c r="F426" t="s">
        <v>14182</v>
      </c>
      <c r="G426" t="s">
        <v>13858</v>
      </c>
      <c r="H426" s="1">
        <v>6954</v>
      </c>
      <c r="I426" s="1">
        <v>6583</v>
      </c>
      <c r="J426" s="1">
        <v>6653</v>
      </c>
      <c r="K426" s="1">
        <v>6809</v>
      </c>
      <c r="L426" s="1">
        <v>2855</v>
      </c>
      <c r="M426" s="1">
        <v>6660</v>
      </c>
      <c r="N426" s="1">
        <v>6916</v>
      </c>
      <c r="O426" s="1">
        <v>6901</v>
      </c>
      <c r="P426">
        <f>ROUNDUP(VLOOKUP(A426,A:O,VLOOKUP('Local Authority Analysis'!$E$4,'Local Authority Analysis'!$M$5:$N$12,2,FALSE)+7,FALSE)/6976,2)</f>
        <v>0.99</v>
      </c>
      <c r="Q426">
        <f>ROUNDUP(VLOOKUP(A426,A:O,VLOOKUP('SPC Analysis'!$E$4,'SPC Analysis'!$M$5:$N$12,2,FALSE)+7,FALSE)/6976,2)</f>
        <v>0.99</v>
      </c>
      <c r="R426">
        <f>ROUNDUP(VLOOKUP(A426,A:O,VLOOKUP('MMW Analysis'!$E$4,'MMW Analysis'!$L$5:$M$12,2,FALSE)+7,FALSE)/6976,2)</f>
        <v>0.99</v>
      </c>
    </row>
    <row r="427" spans="1:18">
      <c r="A427" t="s">
        <v>434</v>
      </c>
      <c r="B427" t="s">
        <v>7461</v>
      </c>
      <c r="C427" t="s">
        <v>6987</v>
      </c>
      <c r="D427" t="s">
        <v>14343</v>
      </c>
      <c r="E427" t="s">
        <v>13925</v>
      </c>
      <c r="F427" t="s">
        <v>14182</v>
      </c>
      <c r="G427" t="s">
        <v>13858</v>
      </c>
      <c r="H427" s="1">
        <v>5616</v>
      </c>
      <c r="I427" s="1">
        <v>6313</v>
      </c>
      <c r="J427" s="1">
        <v>6372</v>
      </c>
      <c r="K427" s="1">
        <v>6661</v>
      </c>
      <c r="L427" s="1">
        <v>361</v>
      </c>
      <c r="M427" s="1">
        <v>6635</v>
      </c>
      <c r="N427" s="1">
        <v>5557</v>
      </c>
      <c r="O427" s="1">
        <v>5473</v>
      </c>
      <c r="P427">
        <f>ROUNDUP(VLOOKUP(A427,A:O,VLOOKUP('Local Authority Analysis'!$E$4,'Local Authority Analysis'!$M$5:$N$12,2,FALSE)+7,FALSE)/6976,2)</f>
        <v>0.79</v>
      </c>
      <c r="Q427">
        <f>ROUNDUP(VLOOKUP(A427,A:O,VLOOKUP('SPC Analysis'!$E$4,'SPC Analysis'!$M$5:$N$12,2,FALSE)+7,FALSE)/6976,2)</f>
        <v>0.79</v>
      </c>
      <c r="R427">
        <f>ROUNDUP(VLOOKUP(A427,A:O,VLOOKUP('MMW Analysis'!$E$4,'MMW Analysis'!$L$5:$M$12,2,FALSE)+7,FALSE)/6976,2)</f>
        <v>0.79</v>
      </c>
    </row>
    <row r="428" spans="1:18">
      <c r="A428" t="s">
        <v>435</v>
      </c>
      <c r="B428" t="s">
        <v>7462</v>
      </c>
      <c r="C428" t="s">
        <v>6987</v>
      </c>
      <c r="D428" t="s">
        <v>14343</v>
      </c>
      <c r="E428" t="s">
        <v>13925</v>
      </c>
      <c r="F428" t="s">
        <v>14182</v>
      </c>
      <c r="G428" t="s">
        <v>13858</v>
      </c>
      <c r="H428" s="1">
        <v>6115</v>
      </c>
      <c r="I428" s="1">
        <v>6297</v>
      </c>
      <c r="J428" s="1">
        <v>6275</v>
      </c>
      <c r="K428" s="1">
        <v>6682</v>
      </c>
      <c r="L428" s="1">
        <v>779</v>
      </c>
      <c r="M428" s="1">
        <v>5445</v>
      </c>
      <c r="N428" s="1">
        <v>6421</v>
      </c>
      <c r="O428" s="1">
        <v>5932</v>
      </c>
      <c r="P428">
        <f>ROUNDUP(VLOOKUP(A428,A:O,VLOOKUP('Local Authority Analysis'!$E$4,'Local Authority Analysis'!$M$5:$N$12,2,FALSE)+7,FALSE)/6976,2)</f>
        <v>0.86</v>
      </c>
      <c r="Q428">
        <f>ROUNDUP(VLOOKUP(A428,A:O,VLOOKUP('SPC Analysis'!$E$4,'SPC Analysis'!$M$5:$N$12,2,FALSE)+7,FALSE)/6976,2)</f>
        <v>0.86</v>
      </c>
      <c r="R428">
        <f>ROUNDUP(VLOOKUP(A428,A:O,VLOOKUP('MMW Analysis'!$E$4,'MMW Analysis'!$L$5:$M$12,2,FALSE)+7,FALSE)/6976,2)</f>
        <v>0.86</v>
      </c>
    </row>
    <row r="429" spans="1:18">
      <c r="A429" t="s">
        <v>436</v>
      </c>
      <c r="B429" t="s">
        <v>7463</v>
      </c>
      <c r="C429" t="s">
        <v>6987</v>
      </c>
      <c r="D429" t="s">
        <v>14343</v>
      </c>
      <c r="E429" t="s">
        <v>13925</v>
      </c>
      <c r="F429" t="s">
        <v>14182</v>
      </c>
      <c r="G429" t="s">
        <v>13858</v>
      </c>
      <c r="H429" s="1">
        <v>6916</v>
      </c>
      <c r="I429" s="1">
        <v>6341</v>
      </c>
      <c r="J429" s="1">
        <v>6400</v>
      </c>
      <c r="K429" s="1">
        <v>6637</v>
      </c>
      <c r="L429" s="1">
        <v>5091</v>
      </c>
      <c r="M429" s="1">
        <v>6928</v>
      </c>
      <c r="N429" s="1">
        <v>6041</v>
      </c>
      <c r="O429" s="1">
        <v>6950</v>
      </c>
      <c r="P429">
        <f>ROUNDUP(VLOOKUP(A429,A:O,VLOOKUP('Local Authority Analysis'!$E$4,'Local Authority Analysis'!$M$5:$N$12,2,FALSE)+7,FALSE)/6976,2)</f>
        <v>1</v>
      </c>
      <c r="Q429">
        <f>ROUNDUP(VLOOKUP(A429,A:O,VLOOKUP('SPC Analysis'!$E$4,'SPC Analysis'!$M$5:$N$12,2,FALSE)+7,FALSE)/6976,2)</f>
        <v>1</v>
      </c>
      <c r="R429">
        <f>ROUNDUP(VLOOKUP(A429,A:O,VLOOKUP('MMW Analysis'!$E$4,'MMW Analysis'!$L$5:$M$12,2,FALSE)+7,FALSE)/6976,2)</f>
        <v>1</v>
      </c>
    </row>
    <row r="430" spans="1:18">
      <c r="A430" t="s">
        <v>437</v>
      </c>
      <c r="B430" t="s">
        <v>7464</v>
      </c>
      <c r="C430" t="s">
        <v>6987</v>
      </c>
      <c r="D430" t="s">
        <v>14343</v>
      </c>
      <c r="E430" t="s">
        <v>13925</v>
      </c>
      <c r="F430" t="s">
        <v>14182</v>
      </c>
      <c r="G430" t="s">
        <v>13858</v>
      </c>
      <c r="H430" s="1">
        <v>5881.5</v>
      </c>
      <c r="I430" s="1">
        <v>5702</v>
      </c>
      <c r="J430" s="1">
        <v>5229</v>
      </c>
      <c r="K430" s="1">
        <v>5236</v>
      </c>
      <c r="L430" s="1">
        <v>721</v>
      </c>
      <c r="M430" s="1">
        <v>5855</v>
      </c>
      <c r="N430" s="1">
        <v>5334.5</v>
      </c>
      <c r="O430" s="1">
        <v>5311</v>
      </c>
      <c r="P430">
        <f>ROUNDUP(VLOOKUP(A430,A:O,VLOOKUP('Local Authority Analysis'!$E$4,'Local Authority Analysis'!$M$5:$N$12,2,FALSE)+7,FALSE)/6976,2)</f>
        <v>0.77</v>
      </c>
      <c r="Q430">
        <f>ROUNDUP(VLOOKUP(A430,A:O,VLOOKUP('SPC Analysis'!$E$4,'SPC Analysis'!$M$5:$N$12,2,FALSE)+7,FALSE)/6976,2)</f>
        <v>0.77</v>
      </c>
      <c r="R430">
        <f>ROUNDUP(VLOOKUP(A430,A:O,VLOOKUP('MMW Analysis'!$E$4,'MMW Analysis'!$L$5:$M$12,2,FALSE)+7,FALSE)/6976,2)</f>
        <v>0.77</v>
      </c>
    </row>
    <row r="431" spans="1:18">
      <c r="A431" t="s">
        <v>438</v>
      </c>
      <c r="B431" t="s">
        <v>7465</v>
      </c>
      <c r="C431" t="s">
        <v>6987</v>
      </c>
      <c r="D431" t="s">
        <v>14343</v>
      </c>
      <c r="E431" t="s">
        <v>13925</v>
      </c>
      <c r="F431" t="s">
        <v>14182</v>
      </c>
      <c r="G431" t="s">
        <v>13858</v>
      </c>
      <c r="H431" s="1">
        <v>6750</v>
      </c>
      <c r="I431" s="1">
        <v>6514</v>
      </c>
      <c r="J431" s="1">
        <v>5842</v>
      </c>
      <c r="K431" s="1">
        <v>6655</v>
      </c>
      <c r="L431" s="1">
        <v>5028</v>
      </c>
      <c r="M431" s="1">
        <v>6805</v>
      </c>
      <c r="N431" s="1">
        <v>6779</v>
      </c>
      <c r="O431" s="1">
        <v>6942</v>
      </c>
      <c r="P431">
        <f>ROUNDUP(VLOOKUP(A431,A:O,VLOOKUP('Local Authority Analysis'!$E$4,'Local Authority Analysis'!$M$5:$N$12,2,FALSE)+7,FALSE)/6976,2)</f>
        <v>1</v>
      </c>
      <c r="Q431">
        <f>ROUNDUP(VLOOKUP(A431,A:O,VLOOKUP('SPC Analysis'!$E$4,'SPC Analysis'!$M$5:$N$12,2,FALSE)+7,FALSE)/6976,2)</f>
        <v>1</v>
      </c>
      <c r="R431">
        <f>ROUNDUP(VLOOKUP(A431,A:O,VLOOKUP('MMW Analysis'!$E$4,'MMW Analysis'!$L$5:$M$12,2,FALSE)+7,FALSE)/6976,2)</f>
        <v>1</v>
      </c>
    </row>
    <row r="432" spans="1:18">
      <c r="A432" t="s">
        <v>439</v>
      </c>
      <c r="B432" t="s">
        <v>7466</v>
      </c>
      <c r="C432" t="s">
        <v>6987</v>
      </c>
      <c r="D432" t="s">
        <v>14343</v>
      </c>
      <c r="E432" t="s">
        <v>13925</v>
      </c>
      <c r="F432" t="s">
        <v>14182</v>
      </c>
      <c r="G432" t="s">
        <v>13858</v>
      </c>
      <c r="H432" s="1">
        <v>5348</v>
      </c>
      <c r="I432" s="1">
        <v>5709</v>
      </c>
      <c r="J432" s="1">
        <v>6563</v>
      </c>
      <c r="K432" s="1">
        <v>5922</v>
      </c>
      <c r="L432" s="1">
        <v>6534</v>
      </c>
      <c r="M432" s="1">
        <v>4980</v>
      </c>
      <c r="N432" s="1">
        <v>6612</v>
      </c>
      <c r="O432" s="1">
        <v>6595</v>
      </c>
      <c r="P432">
        <f>ROUNDUP(VLOOKUP(A432,A:O,VLOOKUP('Local Authority Analysis'!$E$4,'Local Authority Analysis'!$M$5:$N$12,2,FALSE)+7,FALSE)/6976,2)</f>
        <v>0.95</v>
      </c>
      <c r="Q432">
        <f>ROUNDUP(VLOOKUP(A432,A:O,VLOOKUP('SPC Analysis'!$E$4,'SPC Analysis'!$M$5:$N$12,2,FALSE)+7,FALSE)/6976,2)</f>
        <v>0.95</v>
      </c>
      <c r="R432">
        <f>ROUNDUP(VLOOKUP(A432,A:O,VLOOKUP('MMW Analysis'!$E$4,'MMW Analysis'!$L$5:$M$12,2,FALSE)+7,FALSE)/6976,2)</f>
        <v>0.95</v>
      </c>
    </row>
    <row r="433" spans="1:18">
      <c r="A433" t="s">
        <v>440</v>
      </c>
      <c r="B433" t="s">
        <v>7467</v>
      </c>
      <c r="C433" t="s">
        <v>6987</v>
      </c>
      <c r="D433" t="s">
        <v>14343</v>
      </c>
      <c r="E433" t="s">
        <v>13925</v>
      </c>
      <c r="F433" t="s">
        <v>14182</v>
      </c>
      <c r="G433" t="s">
        <v>13858</v>
      </c>
      <c r="H433" s="1">
        <v>6385</v>
      </c>
      <c r="I433" s="1">
        <v>6155</v>
      </c>
      <c r="J433" s="1">
        <v>5120</v>
      </c>
      <c r="K433" s="1">
        <v>6675</v>
      </c>
      <c r="L433" s="1">
        <v>4069</v>
      </c>
      <c r="M433" s="1">
        <v>6928</v>
      </c>
      <c r="N433" s="1">
        <v>5618</v>
      </c>
      <c r="O433" s="1">
        <v>6709</v>
      </c>
      <c r="P433">
        <f>ROUNDUP(VLOOKUP(A433,A:O,VLOOKUP('Local Authority Analysis'!$E$4,'Local Authority Analysis'!$M$5:$N$12,2,FALSE)+7,FALSE)/6976,2)</f>
        <v>0.97</v>
      </c>
      <c r="Q433">
        <f>ROUNDUP(VLOOKUP(A433,A:O,VLOOKUP('SPC Analysis'!$E$4,'SPC Analysis'!$M$5:$N$12,2,FALSE)+7,FALSE)/6976,2)</f>
        <v>0.97</v>
      </c>
      <c r="R433">
        <f>ROUNDUP(VLOOKUP(A433,A:O,VLOOKUP('MMW Analysis'!$E$4,'MMW Analysis'!$L$5:$M$12,2,FALSE)+7,FALSE)/6976,2)</f>
        <v>0.97</v>
      </c>
    </row>
    <row r="434" spans="1:18">
      <c r="A434" t="s">
        <v>441</v>
      </c>
      <c r="B434" t="s">
        <v>7468</v>
      </c>
      <c r="C434" t="s">
        <v>6987</v>
      </c>
      <c r="D434" t="s">
        <v>14343</v>
      </c>
      <c r="E434" t="s">
        <v>13925</v>
      </c>
      <c r="F434" t="s">
        <v>14182</v>
      </c>
      <c r="G434" t="s">
        <v>13858</v>
      </c>
      <c r="H434" s="1">
        <v>5258</v>
      </c>
      <c r="I434" s="1">
        <v>5618</v>
      </c>
      <c r="J434" s="1">
        <v>4104</v>
      </c>
      <c r="K434" s="1">
        <v>4838</v>
      </c>
      <c r="L434" s="1">
        <v>3875</v>
      </c>
      <c r="M434" s="1">
        <v>6358</v>
      </c>
      <c r="N434" s="1">
        <v>4282</v>
      </c>
      <c r="O434" s="1">
        <v>5668</v>
      </c>
      <c r="P434">
        <f>ROUNDUP(VLOOKUP(A434,A:O,VLOOKUP('Local Authority Analysis'!$E$4,'Local Authority Analysis'!$M$5:$N$12,2,FALSE)+7,FALSE)/6976,2)</f>
        <v>0.82000000000000006</v>
      </c>
      <c r="Q434">
        <f>ROUNDUP(VLOOKUP(A434,A:O,VLOOKUP('SPC Analysis'!$E$4,'SPC Analysis'!$M$5:$N$12,2,FALSE)+7,FALSE)/6976,2)</f>
        <v>0.82000000000000006</v>
      </c>
      <c r="R434">
        <f>ROUNDUP(VLOOKUP(A434,A:O,VLOOKUP('MMW Analysis'!$E$4,'MMW Analysis'!$L$5:$M$12,2,FALSE)+7,FALSE)/6976,2)</f>
        <v>0.82000000000000006</v>
      </c>
    </row>
    <row r="435" spans="1:18">
      <c r="A435" t="s">
        <v>442</v>
      </c>
      <c r="B435" t="s">
        <v>7469</v>
      </c>
      <c r="C435" t="s">
        <v>6987</v>
      </c>
      <c r="D435" t="s">
        <v>14343</v>
      </c>
      <c r="E435" t="s">
        <v>13925</v>
      </c>
      <c r="F435" t="s">
        <v>14182</v>
      </c>
      <c r="G435" t="s">
        <v>13858</v>
      </c>
      <c r="H435" s="1">
        <v>6571</v>
      </c>
      <c r="I435" s="1">
        <v>6628</v>
      </c>
      <c r="J435" s="1">
        <v>5858</v>
      </c>
      <c r="K435" s="1">
        <v>6934</v>
      </c>
      <c r="L435" s="1">
        <v>2851</v>
      </c>
      <c r="M435" s="1">
        <v>6749</v>
      </c>
      <c r="N435" s="1">
        <v>6426</v>
      </c>
      <c r="O435" s="1">
        <v>6815</v>
      </c>
      <c r="P435">
        <f>ROUNDUP(VLOOKUP(A435,A:O,VLOOKUP('Local Authority Analysis'!$E$4,'Local Authority Analysis'!$M$5:$N$12,2,FALSE)+7,FALSE)/6976,2)</f>
        <v>0.98</v>
      </c>
      <c r="Q435">
        <f>ROUNDUP(VLOOKUP(A435,A:O,VLOOKUP('SPC Analysis'!$E$4,'SPC Analysis'!$M$5:$N$12,2,FALSE)+7,FALSE)/6976,2)</f>
        <v>0.98</v>
      </c>
      <c r="R435">
        <f>ROUNDUP(VLOOKUP(A435,A:O,VLOOKUP('MMW Analysis'!$E$4,'MMW Analysis'!$L$5:$M$12,2,FALSE)+7,FALSE)/6976,2)</f>
        <v>0.98</v>
      </c>
    </row>
    <row r="436" spans="1:18">
      <c r="A436" t="s">
        <v>443</v>
      </c>
      <c r="B436" t="s">
        <v>7470</v>
      </c>
      <c r="C436" t="s">
        <v>6987</v>
      </c>
      <c r="D436" t="s">
        <v>14343</v>
      </c>
      <c r="E436" t="s">
        <v>13925</v>
      </c>
      <c r="F436" t="s">
        <v>14182</v>
      </c>
      <c r="G436" t="s">
        <v>13858</v>
      </c>
      <c r="H436" s="1">
        <v>6476</v>
      </c>
      <c r="I436" s="1">
        <v>5995</v>
      </c>
      <c r="J436" s="1">
        <v>6526</v>
      </c>
      <c r="K436" s="1">
        <v>6298</v>
      </c>
      <c r="L436" s="1">
        <v>5018</v>
      </c>
      <c r="M436" s="1">
        <v>6230</v>
      </c>
      <c r="N436" s="1">
        <v>5988</v>
      </c>
      <c r="O436" s="1">
        <v>6853</v>
      </c>
      <c r="P436">
        <f>ROUNDUP(VLOOKUP(A436,A:O,VLOOKUP('Local Authority Analysis'!$E$4,'Local Authority Analysis'!$M$5:$N$12,2,FALSE)+7,FALSE)/6976,2)</f>
        <v>0.99</v>
      </c>
      <c r="Q436">
        <f>ROUNDUP(VLOOKUP(A436,A:O,VLOOKUP('SPC Analysis'!$E$4,'SPC Analysis'!$M$5:$N$12,2,FALSE)+7,FALSE)/6976,2)</f>
        <v>0.99</v>
      </c>
      <c r="R436">
        <f>ROUNDUP(VLOOKUP(A436,A:O,VLOOKUP('MMW Analysis'!$E$4,'MMW Analysis'!$L$5:$M$12,2,FALSE)+7,FALSE)/6976,2)</f>
        <v>0.99</v>
      </c>
    </row>
    <row r="437" spans="1:18">
      <c r="A437" t="s">
        <v>444</v>
      </c>
      <c r="B437" t="s">
        <v>7471</v>
      </c>
      <c r="C437" t="s">
        <v>6987</v>
      </c>
      <c r="D437" t="s">
        <v>14343</v>
      </c>
      <c r="E437" t="s">
        <v>13925</v>
      </c>
      <c r="F437" t="s">
        <v>14182</v>
      </c>
      <c r="G437" t="s">
        <v>13858</v>
      </c>
      <c r="H437" s="1">
        <v>5970</v>
      </c>
      <c r="I437" s="1">
        <v>5251.5</v>
      </c>
      <c r="J437" s="1">
        <v>5547</v>
      </c>
      <c r="K437" s="1">
        <v>6255</v>
      </c>
      <c r="L437" s="1">
        <v>3529</v>
      </c>
      <c r="M437" s="1">
        <v>2155</v>
      </c>
      <c r="N437" s="1">
        <v>5799</v>
      </c>
      <c r="O437" s="1">
        <v>5919</v>
      </c>
      <c r="P437">
        <f>ROUNDUP(VLOOKUP(A437,A:O,VLOOKUP('Local Authority Analysis'!$E$4,'Local Authority Analysis'!$M$5:$N$12,2,FALSE)+7,FALSE)/6976,2)</f>
        <v>0.85</v>
      </c>
      <c r="Q437">
        <f>ROUNDUP(VLOOKUP(A437,A:O,VLOOKUP('SPC Analysis'!$E$4,'SPC Analysis'!$M$5:$N$12,2,FALSE)+7,FALSE)/6976,2)</f>
        <v>0.85</v>
      </c>
      <c r="R437">
        <f>ROUNDUP(VLOOKUP(A437,A:O,VLOOKUP('MMW Analysis'!$E$4,'MMW Analysis'!$L$5:$M$12,2,FALSE)+7,FALSE)/6976,2)</f>
        <v>0.85</v>
      </c>
    </row>
    <row r="438" spans="1:18">
      <c r="A438" t="s">
        <v>445</v>
      </c>
      <c r="B438" t="s">
        <v>7472</v>
      </c>
      <c r="C438" t="s">
        <v>6987</v>
      </c>
      <c r="D438" t="s">
        <v>14343</v>
      </c>
      <c r="E438" t="s">
        <v>13925</v>
      </c>
      <c r="F438" t="s">
        <v>14182</v>
      </c>
      <c r="G438" t="s">
        <v>13858</v>
      </c>
      <c r="H438" s="1">
        <v>6279</v>
      </c>
      <c r="I438" s="1">
        <v>5922</v>
      </c>
      <c r="J438" s="1">
        <v>6441</v>
      </c>
      <c r="K438" s="1">
        <v>6300</v>
      </c>
      <c r="L438" s="1">
        <v>1267</v>
      </c>
      <c r="M438" s="1">
        <v>6553</v>
      </c>
      <c r="N438" s="1">
        <v>6745</v>
      </c>
      <c r="O438" s="1">
        <v>6168</v>
      </c>
      <c r="P438">
        <f>ROUNDUP(VLOOKUP(A438,A:O,VLOOKUP('Local Authority Analysis'!$E$4,'Local Authority Analysis'!$M$5:$N$12,2,FALSE)+7,FALSE)/6976,2)</f>
        <v>0.89</v>
      </c>
      <c r="Q438">
        <f>ROUNDUP(VLOOKUP(A438,A:O,VLOOKUP('SPC Analysis'!$E$4,'SPC Analysis'!$M$5:$N$12,2,FALSE)+7,FALSE)/6976,2)</f>
        <v>0.89</v>
      </c>
      <c r="R438">
        <f>ROUNDUP(VLOOKUP(A438,A:O,VLOOKUP('MMW Analysis'!$E$4,'MMW Analysis'!$L$5:$M$12,2,FALSE)+7,FALSE)/6976,2)</f>
        <v>0.89</v>
      </c>
    </row>
    <row r="439" spans="1:18">
      <c r="A439" t="s">
        <v>446</v>
      </c>
      <c r="B439" t="s">
        <v>7473</v>
      </c>
      <c r="C439" t="s">
        <v>6987</v>
      </c>
      <c r="D439" t="s">
        <v>14343</v>
      </c>
      <c r="E439" t="s">
        <v>13925</v>
      </c>
      <c r="F439" t="s">
        <v>14182</v>
      </c>
      <c r="G439" t="s">
        <v>13858</v>
      </c>
      <c r="H439" s="1">
        <v>6488</v>
      </c>
      <c r="I439" s="1">
        <v>6799</v>
      </c>
      <c r="J439" s="1">
        <v>6942</v>
      </c>
      <c r="K439" s="1">
        <v>6962</v>
      </c>
      <c r="L439" s="1">
        <v>1484</v>
      </c>
      <c r="M439" s="1">
        <v>6253.5</v>
      </c>
      <c r="N439" s="1">
        <v>6875</v>
      </c>
      <c r="O439" s="1">
        <v>6675</v>
      </c>
      <c r="P439">
        <f>ROUNDUP(VLOOKUP(A439,A:O,VLOOKUP('Local Authority Analysis'!$E$4,'Local Authority Analysis'!$M$5:$N$12,2,FALSE)+7,FALSE)/6976,2)</f>
        <v>0.96</v>
      </c>
      <c r="Q439">
        <f>ROUNDUP(VLOOKUP(A439,A:O,VLOOKUP('SPC Analysis'!$E$4,'SPC Analysis'!$M$5:$N$12,2,FALSE)+7,FALSE)/6976,2)</f>
        <v>0.96</v>
      </c>
      <c r="R439">
        <f>ROUNDUP(VLOOKUP(A439,A:O,VLOOKUP('MMW Analysis'!$E$4,'MMW Analysis'!$L$5:$M$12,2,FALSE)+7,FALSE)/6976,2)</f>
        <v>0.96</v>
      </c>
    </row>
    <row r="440" spans="1:18">
      <c r="A440" t="s">
        <v>447</v>
      </c>
      <c r="B440" t="s">
        <v>7474</v>
      </c>
      <c r="C440" t="s">
        <v>6987</v>
      </c>
      <c r="D440" t="s">
        <v>14343</v>
      </c>
      <c r="E440" t="s">
        <v>13925</v>
      </c>
      <c r="F440" t="s">
        <v>14182</v>
      </c>
      <c r="G440" t="s">
        <v>13858</v>
      </c>
      <c r="H440" s="1">
        <v>4850</v>
      </c>
      <c r="I440" s="1">
        <v>5566</v>
      </c>
      <c r="J440" s="1">
        <v>4967</v>
      </c>
      <c r="K440" s="1">
        <v>6696</v>
      </c>
      <c r="L440" s="1">
        <v>1097</v>
      </c>
      <c r="M440" s="1">
        <v>6155</v>
      </c>
      <c r="N440" s="1">
        <v>5863</v>
      </c>
      <c r="O440" s="1">
        <v>5337</v>
      </c>
      <c r="P440">
        <f>ROUNDUP(VLOOKUP(A440,A:O,VLOOKUP('Local Authority Analysis'!$E$4,'Local Authority Analysis'!$M$5:$N$12,2,FALSE)+7,FALSE)/6976,2)</f>
        <v>0.77</v>
      </c>
      <c r="Q440">
        <f>ROUNDUP(VLOOKUP(A440,A:O,VLOOKUP('SPC Analysis'!$E$4,'SPC Analysis'!$M$5:$N$12,2,FALSE)+7,FALSE)/6976,2)</f>
        <v>0.77</v>
      </c>
      <c r="R440">
        <f>ROUNDUP(VLOOKUP(A440,A:O,VLOOKUP('MMW Analysis'!$E$4,'MMW Analysis'!$L$5:$M$12,2,FALSE)+7,FALSE)/6976,2)</f>
        <v>0.77</v>
      </c>
    </row>
    <row r="441" spans="1:18">
      <c r="A441" t="s">
        <v>448</v>
      </c>
      <c r="B441" t="s">
        <v>7475</v>
      </c>
      <c r="C441" t="s">
        <v>6987</v>
      </c>
      <c r="D441" t="s">
        <v>14343</v>
      </c>
      <c r="E441" t="s">
        <v>13925</v>
      </c>
      <c r="F441" t="s">
        <v>14182</v>
      </c>
      <c r="G441" t="s">
        <v>13858</v>
      </c>
      <c r="H441" s="1">
        <v>6733</v>
      </c>
      <c r="I441" s="1">
        <v>6787</v>
      </c>
      <c r="J441" s="1">
        <v>6502</v>
      </c>
      <c r="K441" s="1">
        <v>6808</v>
      </c>
      <c r="L441" s="1">
        <v>2521</v>
      </c>
      <c r="M441" s="1">
        <v>6286</v>
      </c>
      <c r="N441" s="1">
        <v>6468</v>
      </c>
      <c r="O441" s="1">
        <v>6838</v>
      </c>
      <c r="P441">
        <f>ROUNDUP(VLOOKUP(A441,A:O,VLOOKUP('Local Authority Analysis'!$E$4,'Local Authority Analysis'!$M$5:$N$12,2,FALSE)+7,FALSE)/6976,2)</f>
        <v>0.99</v>
      </c>
      <c r="Q441">
        <f>ROUNDUP(VLOOKUP(A441,A:O,VLOOKUP('SPC Analysis'!$E$4,'SPC Analysis'!$M$5:$N$12,2,FALSE)+7,FALSE)/6976,2)</f>
        <v>0.99</v>
      </c>
      <c r="R441">
        <f>ROUNDUP(VLOOKUP(A441,A:O,VLOOKUP('MMW Analysis'!$E$4,'MMW Analysis'!$L$5:$M$12,2,FALSE)+7,FALSE)/6976,2)</f>
        <v>0.99</v>
      </c>
    </row>
    <row r="442" spans="1:18">
      <c r="A442" t="s">
        <v>449</v>
      </c>
      <c r="B442" t="s">
        <v>7476</v>
      </c>
      <c r="C442" t="s">
        <v>6987</v>
      </c>
      <c r="D442" t="s">
        <v>14347</v>
      </c>
      <c r="E442" t="s">
        <v>13928</v>
      </c>
      <c r="F442" t="s">
        <v>14184</v>
      </c>
      <c r="G442" t="s">
        <v>13860</v>
      </c>
      <c r="H442" s="1">
        <v>6944</v>
      </c>
      <c r="I442" s="1">
        <v>6746</v>
      </c>
      <c r="J442" s="1">
        <v>6069</v>
      </c>
      <c r="K442" s="1">
        <v>6872</v>
      </c>
      <c r="L442" s="1">
        <v>459</v>
      </c>
      <c r="M442" s="1">
        <v>3523</v>
      </c>
      <c r="N442" s="1">
        <v>5607</v>
      </c>
      <c r="O442" s="1">
        <v>5864</v>
      </c>
      <c r="P442">
        <f>ROUNDUP(VLOOKUP(A442,A:O,VLOOKUP('Local Authority Analysis'!$E$4,'Local Authority Analysis'!$M$5:$N$12,2,FALSE)+7,FALSE)/6976,2)</f>
        <v>0.85</v>
      </c>
      <c r="Q442">
        <f>ROUNDUP(VLOOKUP(A442,A:O,VLOOKUP('SPC Analysis'!$E$4,'SPC Analysis'!$M$5:$N$12,2,FALSE)+7,FALSE)/6976,2)</f>
        <v>0.85</v>
      </c>
      <c r="R442">
        <f>ROUNDUP(VLOOKUP(A442,A:O,VLOOKUP('MMW Analysis'!$E$4,'MMW Analysis'!$L$5:$M$12,2,FALSE)+7,FALSE)/6976,2)</f>
        <v>0.85</v>
      </c>
    </row>
    <row r="443" spans="1:18">
      <c r="A443" t="s">
        <v>450</v>
      </c>
      <c r="B443" t="s">
        <v>7477</v>
      </c>
      <c r="C443" t="s">
        <v>6987</v>
      </c>
      <c r="D443" t="s">
        <v>14347</v>
      </c>
      <c r="E443" t="s">
        <v>13928</v>
      </c>
      <c r="F443" t="s">
        <v>14184</v>
      </c>
      <c r="G443" t="s">
        <v>13860</v>
      </c>
      <c r="H443" s="1">
        <v>5434</v>
      </c>
      <c r="I443" s="1">
        <v>5830</v>
      </c>
      <c r="J443" s="1">
        <v>4737</v>
      </c>
      <c r="K443" s="1">
        <v>5910</v>
      </c>
      <c r="L443" s="1">
        <v>1033</v>
      </c>
      <c r="M443" s="1">
        <v>4751</v>
      </c>
      <c r="N443" s="1">
        <v>4892</v>
      </c>
      <c r="O443" s="1">
        <v>5332</v>
      </c>
      <c r="P443">
        <f>ROUNDUP(VLOOKUP(A443,A:O,VLOOKUP('Local Authority Analysis'!$E$4,'Local Authority Analysis'!$M$5:$N$12,2,FALSE)+7,FALSE)/6976,2)</f>
        <v>0.77</v>
      </c>
      <c r="Q443">
        <f>ROUNDUP(VLOOKUP(A443,A:O,VLOOKUP('SPC Analysis'!$E$4,'SPC Analysis'!$M$5:$N$12,2,FALSE)+7,FALSE)/6976,2)</f>
        <v>0.77</v>
      </c>
      <c r="R443">
        <f>ROUNDUP(VLOOKUP(A443,A:O,VLOOKUP('MMW Analysis'!$E$4,'MMW Analysis'!$L$5:$M$12,2,FALSE)+7,FALSE)/6976,2)</f>
        <v>0.77</v>
      </c>
    </row>
    <row r="444" spans="1:18">
      <c r="A444" t="s">
        <v>451</v>
      </c>
      <c r="B444" t="s">
        <v>7478</v>
      </c>
      <c r="C444" t="s">
        <v>6987</v>
      </c>
      <c r="D444" t="s">
        <v>14347</v>
      </c>
      <c r="E444" t="s">
        <v>13928</v>
      </c>
      <c r="F444" t="s">
        <v>14184</v>
      </c>
      <c r="G444" t="s">
        <v>13860</v>
      </c>
      <c r="H444" s="1">
        <v>5625</v>
      </c>
      <c r="I444" s="1">
        <v>5310</v>
      </c>
      <c r="J444" s="1">
        <v>5571</v>
      </c>
      <c r="K444" s="1">
        <v>4773</v>
      </c>
      <c r="L444" s="1">
        <v>426</v>
      </c>
      <c r="M444" s="1">
        <v>4975</v>
      </c>
      <c r="N444" s="1">
        <v>5549</v>
      </c>
      <c r="O444" s="1">
        <v>4842</v>
      </c>
      <c r="P444">
        <f>ROUNDUP(VLOOKUP(A444,A:O,VLOOKUP('Local Authority Analysis'!$E$4,'Local Authority Analysis'!$M$5:$N$12,2,FALSE)+7,FALSE)/6976,2)</f>
        <v>0.7</v>
      </c>
      <c r="Q444">
        <f>ROUNDUP(VLOOKUP(A444,A:O,VLOOKUP('SPC Analysis'!$E$4,'SPC Analysis'!$M$5:$N$12,2,FALSE)+7,FALSE)/6976,2)</f>
        <v>0.7</v>
      </c>
      <c r="R444">
        <f>ROUNDUP(VLOOKUP(A444,A:O,VLOOKUP('MMW Analysis'!$E$4,'MMW Analysis'!$L$5:$M$12,2,FALSE)+7,FALSE)/6976,2)</f>
        <v>0.7</v>
      </c>
    </row>
    <row r="445" spans="1:18">
      <c r="A445" t="s">
        <v>452</v>
      </c>
      <c r="B445" t="s">
        <v>7479</v>
      </c>
      <c r="C445" t="s">
        <v>6987</v>
      </c>
      <c r="D445" t="s">
        <v>14347</v>
      </c>
      <c r="E445" t="s">
        <v>13928</v>
      </c>
      <c r="F445" t="s">
        <v>14184</v>
      </c>
      <c r="G445" t="s">
        <v>13860</v>
      </c>
      <c r="H445" s="1">
        <v>6803</v>
      </c>
      <c r="I445" s="1">
        <v>6579</v>
      </c>
      <c r="J445" s="1">
        <v>6043</v>
      </c>
      <c r="K445" s="1">
        <v>6863</v>
      </c>
      <c r="L445" s="1">
        <v>194</v>
      </c>
      <c r="M445" s="1">
        <v>5429</v>
      </c>
      <c r="N445" s="1">
        <v>6387</v>
      </c>
      <c r="O445" s="1">
        <v>5554</v>
      </c>
      <c r="P445">
        <f>ROUNDUP(VLOOKUP(A445,A:O,VLOOKUP('Local Authority Analysis'!$E$4,'Local Authority Analysis'!$M$5:$N$12,2,FALSE)+7,FALSE)/6976,2)</f>
        <v>0.8</v>
      </c>
      <c r="Q445">
        <f>ROUNDUP(VLOOKUP(A445,A:O,VLOOKUP('SPC Analysis'!$E$4,'SPC Analysis'!$M$5:$N$12,2,FALSE)+7,FALSE)/6976,2)</f>
        <v>0.8</v>
      </c>
      <c r="R445">
        <f>ROUNDUP(VLOOKUP(A445,A:O,VLOOKUP('MMW Analysis'!$E$4,'MMW Analysis'!$L$5:$M$12,2,FALSE)+7,FALSE)/6976,2)</f>
        <v>0.8</v>
      </c>
    </row>
    <row r="446" spans="1:18">
      <c r="A446" t="s">
        <v>453</v>
      </c>
      <c r="B446" t="s">
        <v>7480</v>
      </c>
      <c r="C446" t="s">
        <v>6987</v>
      </c>
      <c r="D446" t="s">
        <v>14347</v>
      </c>
      <c r="E446" t="s">
        <v>13928</v>
      </c>
      <c r="F446" t="s">
        <v>14184</v>
      </c>
      <c r="G446" t="s">
        <v>13860</v>
      </c>
      <c r="H446" s="1">
        <v>3756</v>
      </c>
      <c r="I446" s="1">
        <v>4595</v>
      </c>
      <c r="J446" s="1">
        <v>4314</v>
      </c>
      <c r="K446" s="1">
        <v>5752</v>
      </c>
      <c r="L446" s="1">
        <v>259</v>
      </c>
      <c r="M446" s="1">
        <v>4254</v>
      </c>
      <c r="N446" s="1">
        <v>6290.5</v>
      </c>
      <c r="O446" s="1">
        <v>3768</v>
      </c>
      <c r="P446">
        <f>ROUNDUP(VLOOKUP(A446,A:O,VLOOKUP('Local Authority Analysis'!$E$4,'Local Authority Analysis'!$M$5:$N$12,2,FALSE)+7,FALSE)/6976,2)</f>
        <v>0.55000000000000004</v>
      </c>
      <c r="Q446">
        <f>ROUNDUP(VLOOKUP(A446,A:O,VLOOKUP('SPC Analysis'!$E$4,'SPC Analysis'!$M$5:$N$12,2,FALSE)+7,FALSE)/6976,2)</f>
        <v>0.55000000000000004</v>
      </c>
      <c r="R446">
        <f>ROUNDUP(VLOOKUP(A446,A:O,VLOOKUP('MMW Analysis'!$E$4,'MMW Analysis'!$L$5:$M$12,2,FALSE)+7,FALSE)/6976,2)</f>
        <v>0.55000000000000004</v>
      </c>
    </row>
    <row r="447" spans="1:18">
      <c r="A447" t="s">
        <v>454</v>
      </c>
      <c r="B447" t="s">
        <v>7481</v>
      </c>
      <c r="C447" t="s">
        <v>6987</v>
      </c>
      <c r="D447" t="s">
        <v>14347</v>
      </c>
      <c r="E447" t="s">
        <v>13928</v>
      </c>
      <c r="F447" t="s">
        <v>14184</v>
      </c>
      <c r="G447" t="s">
        <v>13860</v>
      </c>
      <c r="H447" s="1">
        <v>5570</v>
      </c>
      <c r="I447" s="1">
        <v>5024</v>
      </c>
      <c r="J447" s="1">
        <v>5873</v>
      </c>
      <c r="K447" s="1">
        <v>5648</v>
      </c>
      <c r="L447" s="1">
        <v>702</v>
      </c>
      <c r="M447" s="1">
        <v>6928</v>
      </c>
      <c r="N447" s="1">
        <v>5673.5</v>
      </c>
      <c r="O447" s="1">
        <v>5219</v>
      </c>
      <c r="P447">
        <f>ROUNDUP(VLOOKUP(A447,A:O,VLOOKUP('Local Authority Analysis'!$E$4,'Local Authority Analysis'!$M$5:$N$12,2,FALSE)+7,FALSE)/6976,2)</f>
        <v>0.75</v>
      </c>
      <c r="Q447">
        <f>ROUNDUP(VLOOKUP(A447,A:O,VLOOKUP('SPC Analysis'!$E$4,'SPC Analysis'!$M$5:$N$12,2,FALSE)+7,FALSE)/6976,2)</f>
        <v>0.75</v>
      </c>
      <c r="R447">
        <f>ROUNDUP(VLOOKUP(A447,A:O,VLOOKUP('MMW Analysis'!$E$4,'MMW Analysis'!$L$5:$M$12,2,FALSE)+7,FALSE)/6976,2)</f>
        <v>0.75</v>
      </c>
    </row>
    <row r="448" spans="1:18">
      <c r="A448" t="s">
        <v>455</v>
      </c>
      <c r="B448" t="s">
        <v>7482</v>
      </c>
      <c r="C448" t="s">
        <v>6987</v>
      </c>
      <c r="D448" t="s">
        <v>14348</v>
      </c>
      <c r="E448" t="s">
        <v>13929</v>
      </c>
      <c r="F448" t="s">
        <v>14184</v>
      </c>
      <c r="G448" t="s">
        <v>13860</v>
      </c>
      <c r="H448" s="1">
        <v>5488</v>
      </c>
      <c r="I448" s="1">
        <v>5356</v>
      </c>
      <c r="J448" s="1">
        <v>5417</v>
      </c>
      <c r="K448" s="1">
        <v>4927</v>
      </c>
      <c r="L448" s="1">
        <v>414</v>
      </c>
      <c r="M448" s="1">
        <v>4646</v>
      </c>
      <c r="N448" s="1">
        <v>3874</v>
      </c>
      <c r="O448" s="1">
        <v>4761</v>
      </c>
      <c r="P448">
        <f>ROUNDUP(VLOOKUP(A448,A:O,VLOOKUP('Local Authority Analysis'!$E$4,'Local Authority Analysis'!$M$5:$N$12,2,FALSE)+7,FALSE)/6976,2)</f>
        <v>0.69000000000000006</v>
      </c>
      <c r="Q448">
        <f>ROUNDUP(VLOOKUP(A448,A:O,VLOOKUP('SPC Analysis'!$E$4,'SPC Analysis'!$M$5:$N$12,2,FALSE)+7,FALSE)/6976,2)</f>
        <v>0.69000000000000006</v>
      </c>
      <c r="R448">
        <f>ROUNDUP(VLOOKUP(A448,A:O,VLOOKUP('MMW Analysis'!$E$4,'MMW Analysis'!$L$5:$M$12,2,FALSE)+7,FALSE)/6976,2)</f>
        <v>0.69000000000000006</v>
      </c>
    </row>
    <row r="449" spans="1:18">
      <c r="A449" t="s">
        <v>456</v>
      </c>
      <c r="B449" t="s">
        <v>7483</v>
      </c>
      <c r="C449" t="s">
        <v>6987</v>
      </c>
      <c r="D449" t="s">
        <v>14348</v>
      </c>
      <c r="E449" t="s">
        <v>13929</v>
      </c>
      <c r="F449" t="s">
        <v>14184</v>
      </c>
      <c r="G449" t="s">
        <v>13860</v>
      </c>
      <c r="H449" s="1">
        <v>6256</v>
      </c>
      <c r="I449" s="1">
        <v>6322.5</v>
      </c>
      <c r="J449" s="1">
        <v>5868</v>
      </c>
      <c r="K449" s="1">
        <v>6820</v>
      </c>
      <c r="L449" s="1">
        <v>618</v>
      </c>
      <c r="M449" s="1">
        <v>6401</v>
      </c>
      <c r="N449" s="1">
        <v>6367</v>
      </c>
      <c r="O449" s="1">
        <v>5873</v>
      </c>
      <c r="P449">
        <f>ROUNDUP(VLOOKUP(A449,A:O,VLOOKUP('Local Authority Analysis'!$E$4,'Local Authority Analysis'!$M$5:$N$12,2,FALSE)+7,FALSE)/6976,2)</f>
        <v>0.85</v>
      </c>
      <c r="Q449">
        <f>ROUNDUP(VLOOKUP(A449,A:O,VLOOKUP('SPC Analysis'!$E$4,'SPC Analysis'!$M$5:$N$12,2,FALSE)+7,FALSE)/6976,2)</f>
        <v>0.85</v>
      </c>
      <c r="R449">
        <f>ROUNDUP(VLOOKUP(A449,A:O,VLOOKUP('MMW Analysis'!$E$4,'MMW Analysis'!$L$5:$M$12,2,FALSE)+7,FALSE)/6976,2)</f>
        <v>0.85</v>
      </c>
    </row>
    <row r="450" spans="1:18">
      <c r="A450" t="s">
        <v>457</v>
      </c>
      <c r="B450" t="s">
        <v>7484</v>
      </c>
      <c r="C450" t="s">
        <v>6987</v>
      </c>
      <c r="D450" t="s">
        <v>14348</v>
      </c>
      <c r="E450" t="s">
        <v>13929</v>
      </c>
      <c r="F450" t="s">
        <v>14184</v>
      </c>
      <c r="G450" t="s">
        <v>13860</v>
      </c>
      <c r="H450" s="1">
        <v>6421.5</v>
      </c>
      <c r="I450" s="1">
        <v>6270</v>
      </c>
      <c r="J450" s="1">
        <v>5527</v>
      </c>
      <c r="K450" s="1">
        <v>6471</v>
      </c>
      <c r="L450" s="1">
        <v>427</v>
      </c>
      <c r="M450" s="1">
        <v>5643</v>
      </c>
      <c r="N450" s="1">
        <v>6160</v>
      </c>
      <c r="O450" s="1">
        <v>5571</v>
      </c>
      <c r="P450">
        <f>ROUNDUP(VLOOKUP(A450,A:O,VLOOKUP('Local Authority Analysis'!$E$4,'Local Authority Analysis'!$M$5:$N$12,2,FALSE)+7,FALSE)/6976,2)</f>
        <v>0.8</v>
      </c>
      <c r="Q450">
        <f>ROUNDUP(VLOOKUP(A450,A:O,VLOOKUP('SPC Analysis'!$E$4,'SPC Analysis'!$M$5:$N$12,2,FALSE)+7,FALSE)/6976,2)</f>
        <v>0.8</v>
      </c>
      <c r="R450">
        <f>ROUNDUP(VLOOKUP(A450,A:O,VLOOKUP('MMW Analysis'!$E$4,'MMW Analysis'!$L$5:$M$12,2,FALSE)+7,FALSE)/6976,2)</f>
        <v>0.8</v>
      </c>
    </row>
    <row r="451" spans="1:18">
      <c r="A451" t="s">
        <v>458</v>
      </c>
      <c r="B451" t="s">
        <v>7485</v>
      </c>
      <c r="C451" t="s">
        <v>6987</v>
      </c>
      <c r="D451" t="s">
        <v>14348</v>
      </c>
      <c r="E451" t="s">
        <v>13929</v>
      </c>
      <c r="F451" t="s">
        <v>14184</v>
      </c>
      <c r="G451" t="s">
        <v>13860</v>
      </c>
      <c r="H451" s="1">
        <v>3800.5</v>
      </c>
      <c r="I451" s="1">
        <v>4517</v>
      </c>
      <c r="J451" s="1">
        <v>2717</v>
      </c>
      <c r="K451" s="1">
        <v>4608</v>
      </c>
      <c r="L451" s="1">
        <v>1027</v>
      </c>
      <c r="M451" s="1">
        <v>4184</v>
      </c>
      <c r="N451" s="1">
        <v>2348</v>
      </c>
      <c r="O451" s="1">
        <v>3709</v>
      </c>
      <c r="P451">
        <f>ROUNDUP(VLOOKUP(A451,A:O,VLOOKUP('Local Authority Analysis'!$E$4,'Local Authority Analysis'!$M$5:$N$12,2,FALSE)+7,FALSE)/6976,2)</f>
        <v>0.54</v>
      </c>
      <c r="Q451">
        <f>ROUNDUP(VLOOKUP(A451,A:O,VLOOKUP('SPC Analysis'!$E$4,'SPC Analysis'!$M$5:$N$12,2,FALSE)+7,FALSE)/6976,2)</f>
        <v>0.54</v>
      </c>
      <c r="R451">
        <f>ROUNDUP(VLOOKUP(A451,A:O,VLOOKUP('MMW Analysis'!$E$4,'MMW Analysis'!$L$5:$M$12,2,FALSE)+7,FALSE)/6976,2)</f>
        <v>0.54</v>
      </c>
    </row>
    <row r="452" spans="1:18">
      <c r="A452" t="s">
        <v>459</v>
      </c>
      <c r="B452" t="s">
        <v>7486</v>
      </c>
      <c r="C452" t="s">
        <v>6987</v>
      </c>
      <c r="D452" t="s">
        <v>14348</v>
      </c>
      <c r="E452" t="s">
        <v>13929</v>
      </c>
      <c r="F452" t="s">
        <v>14184</v>
      </c>
      <c r="G452" t="s">
        <v>13860</v>
      </c>
      <c r="H452" s="1">
        <v>5617</v>
      </c>
      <c r="I452" s="1">
        <v>5367</v>
      </c>
      <c r="J452" s="1">
        <v>5803</v>
      </c>
      <c r="K452" s="1">
        <v>6468</v>
      </c>
      <c r="L452" s="1">
        <v>895</v>
      </c>
      <c r="M452" s="1">
        <v>6069</v>
      </c>
      <c r="N452" s="1">
        <v>5063</v>
      </c>
      <c r="O452" s="1">
        <v>5489</v>
      </c>
      <c r="P452">
        <f>ROUNDUP(VLOOKUP(A452,A:O,VLOOKUP('Local Authority Analysis'!$E$4,'Local Authority Analysis'!$M$5:$N$12,2,FALSE)+7,FALSE)/6976,2)</f>
        <v>0.79</v>
      </c>
      <c r="Q452">
        <f>ROUNDUP(VLOOKUP(A452,A:O,VLOOKUP('SPC Analysis'!$E$4,'SPC Analysis'!$M$5:$N$12,2,FALSE)+7,FALSE)/6976,2)</f>
        <v>0.79</v>
      </c>
      <c r="R452">
        <f>ROUNDUP(VLOOKUP(A452,A:O,VLOOKUP('MMW Analysis'!$E$4,'MMW Analysis'!$L$5:$M$12,2,FALSE)+7,FALSE)/6976,2)</f>
        <v>0.79</v>
      </c>
    </row>
    <row r="453" spans="1:18">
      <c r="A453" t="s">
        <v>460</v>
      </c>
      <c r="B453" t="s">
        <v>7487</v>
      </c>
      <c r="C453" t="s">
        <v>6987</v>
      </c>
      <c r="D453" t="s">
        <v>14348</v>
      </c>
      <c r="E453" t="s">
        <v>13929</v>
      </c>
      <c r="F453" t="s">
        <v>14184</v>
      </c>
      <c r="G453" t="s">
        <v>13860</v>
      </c>
      <c r="H453" s="1">
        <v>6585</v>
      </c>
      <c r="I453" s="1">
        <v>6857</v>
      </c>
      <c r="J453" s="1">
        <v>5974</v>
      </c>
      <c r="K453" s="1">
        <v>6403</v>
      </c>
      <c r="L453" s="1">
        <v>381</v>
      </c>
      <c r="M453" s="1">
        <v>5480</v>
      </c>
      <c r="N453" s="1">
        <v>6629</v>
      </c>
      <c r="O453" s="1">
        <v>5798</v>
      </c>
      <c r="P453">
        <f>ROUNDUP(VLOOKUP(A453,A:O,VLOOKUP('Local Authority Analysis'!$E$4,'Local Authority Analysis'!$M$5:$N$12,2,FALSE)+7,FALSE)/6976,2)</f>
        <v>0.84</v>
      </c>
      <c r="Q453">
        <f>ROUNDUP(VLOOKUP(A453,A:O,VLOOKUP('SPC Analysis'!$E$4,'SPC Analysis'!$M$5:$N$12,2,FALSE)+7,FALSE)/6976,2)</f>
        <v>0.84</v>
      </c>
      <c r="R453">
        <f>ROUNDUP(VLOOKUP(A453,A:O,VLOOKUP('MMW Analysis'!$E$4,'MMW Analysis'!$L$5:$M$12,2,FALSE)+7,FALSE)/6976,2)</f>
        <v>0.84</v>
      </c>
    </row>
    <row r="454" spans="1:18">
      <c r="A454" t="s">
        <v>461</v>
      </c>
      <c r="B454" t="s">
        <v>7488</v>
      </c>
      <c r="C454" t="s">
        <v>6987</v>
      </c>
      <c r="D454" t="s">
        <v>14349</v>
      </c>
      <c r="E454" t="s">
        <v>13930</v>
      </c>
      <c r="F454" t="s">
        <v>14184</v>
      </c>
      <c r="G454" t="s">
        <v>13860</v>
      </c>
      <c r="H454" s="1">
        <v>5203</v>
      </c>
      <c r="I454" s="1">
        <v>5728</v>
      </c>
      <c r="J454" s="1">
        <v>5399</v>
      </c>
      <c r="K454" s="1">
        <v>6027</v>
      </c>
      <c r="L454" s="1">
        <v>3509</v>
      </c>
      <c r="M454" s="1">
        <v>3271</v>
      </c>
      <c r="N454" s="1">
        <v>6665.5</v>
      </c>
      <c r="O454" s="1">
        <v>5914</v>
      </c>
      <c r="P454">
        <f>ROUNDUP(VLOOKUP(A454,A:O,VLOOKUP('Local Authority Analysis'!$E$4,'Local Authority Analysis'!$M$5:$N$12,2,FALSE)+7,FALSE)/6976,2)</f>
        <v>0.85</v>
      </c>
      <c r="Q454">
        <f>ROUNDUP(VLOOKUP(A454,A:O,VLOOKUP('SPC Analysis'!$E$4,'SPC Analysis'!$M$5:$N$12,2,FALSE)+7,FALSE)/6976,2)</f>
        <v>0.85</v>
      </c>
      <c r="R454">
        <f>ROUNDUP(VLOOKUP(A454,A:O,VLOOKUP('MMW Analysis'!$E$4,'MMW Analysis'!$L$5:$M$12,2,FALSE)+7,FALSE)/6976,2)</f>
        <v>0.85</v>
      </c>
    </row>
    <row r="455" spans="1:18">
      <c r="A455" t="s">
        <v>462</v>
      </c>
      <c r="B455" t="s">
        <v>7489</v>
      </c>
      <c r="C455" t="s">
        <v>6987</v>
      </c>
      <c r="D455" t="s">
        <v>14349</v>
      </c>
      <c r="E455" t="s">
        <v>13930</v>
      </c>
      <c r="F455" t="s">
        <v>14184</v>
      </c>
      <c r="G455" t="s">
        <v>13860</v>
      </c>
      <c r="H455" s="1">
        <v>2390</v>
      </c>
      <c r="I455" s="1">
        <v>2935.5</v>
      </c>
      <c r="J455" s="1">
        <v>2382</v>
      </c>
      <c r="K455" s="1">
        <v>3787</v>
      </c>
      <c r="L455" s="1">
        <v>6921</v>
      </c>
      <c r="M455" s="1">
        <v>868</v>
      </c>
      <c r="N455" s="1">
        <v>3559</v>
      </c>
      <c r="O455" s="1">
        <v>2903</v>
      </c>
      <c r="P455">
        <f>ROUNDUP(VLOOKUP(A455,A:O,VLOOKUP('Local Authority Analysis'!$E$4,'Local Authority Analysis'!$M$5:$N$12,2,FALSE)+7,FALSE)/6976,2)</f>
        <v>0.42</v>
      </c>
      <c r="Q455">
        <f>ROUNDUP(VLOOKUP(A455,A:O,VLOOKUP('SPC Analysis'!$E$4,'SPC Analysis'!$M$5:$N$12,2,FALSE)+7,FALSE)/6976,2)</f>
        <v>0.42</v>
      </c>
      <c r="R455">
        <f>ROUNDUP(VLOOKUP(A455,A:O,VLOOKUP('MMW Analysis'!$E$4,'MMW Analysis'!$L$5:$M$12,2,FALSE)+7,FALSE)/6976,2)</f>
        <v>0.42</v>
      </c>
    </row>
    <row r="456" spans="1:18">
      <c r="A456" t="s">
        <v>463</v>
      </c>
      <c r="B456" t="s">
        <v>7490</v>
      </c>
      <c r="C456" t="s">
        <v>6987</v>
      </c>
      <c r="D456" t="s">
        <v>14349</v>
      </c>
      <c r="E456" t="s">
        <v>13930</v>
      </c>
      <c r="F456" t="s">
        <v>14184</v>
      </c>
      <c r="G456" t="s">
        <v>13860</v>
      </c>
      <c r="H456" s="1">
        <v>5835</v>
      </c>
      <c r="I456" s="1">
        <v>5242</v>
      </c>
      <c r="J456" s="1">
        <v>6446</v>
      </c>
      <c r="K456" s="1">
        <v>6459</v>
      </c>
      <c r="L456" s="1">
        <v>1252</v>
      </c>
      <c r="M456" s="1">
        <v>6563</v>
      </c>
      <c r="N456" s="1">
        <v>6578</v>
      </c>
      <c r="O456" s="1">
        <v>5837</v>
      </c>
      <c r="P456">
        <f>ROUNDUP(VLOOKUP(A456,A:O,VLOOKUP('Local Authority Analysis'!$E$4,'Local Authority Analysis'!$M$5:$N$12,2,FALSE)+7,FALSE)/6976,2)</f>
        <v>0.84</v>
      </c>
      <c r="Q456">
        <f>ROUNDUP(VLOOKUP(A456,A:O,VLOOKUP('SPC Analysis'!$E$4,'SPC Analysis'!$M$5:$N$12,2,FALSE)+7,FALSE)/6976,2)</f>
        <v>0.84</v>
      </c>
      <c r="R456">
        <f>ROUNDUP(VLOOKUP(A456,A:O,VLOOKUP('MMW Analysis'!$E$4,'MMW Analysis'!$L$5:$M$12,2,FALSE)+7,FALSE)/6976,2)</f>
        <v>0.84</v>
      </c>
    </row>
    <row r="457" spans="1:18">
      <c r="A457" t="s">
        <v>464</v>
      </c>
      <c r="B457" t="s">
        <v>7491</v>
      </c>
      <c r="C457" t="s">
        <v>6987</v>
      </c>
      <c r="D457" t="s">
        <v>14349</v>
      </c>
      <c r="E457" t="s">
        <v>13930</v>
      </c>
      <c r="F457" t="s">
        <v>14184</v>
      </c>
      <c r="G457" t="s">
        <v>13860</v>
      </c>
      <c r="H457" s="1">
        <v>6876</v>
      </c>
      <c r="I457" s="1">
        <v>6360</v>
      </c>
      <c r="J457" s="1">
        <v>5693</v>
      </c>
      <c r="K457" s="1">
        <v>6684</v>
      </c>
      <c r="L457" s="1">
        <v>1235</v>
      </c>
      <c r="M457" s="1">
        <v>6699</v>
      </c>
      <c r="N457" s="1">
        <v>6806</v>
      </c>
      <c r="O457" s="1">
        <v>6382</v>
      </c>
      <c r="P457">
        <f>ROUNDUP(VLOOKUP(A457,A:O,VLOOKUP('Local Authority Analysis'!$E$4,'Local Authority Analysis'!$M$5:$N$12,2,FALSE)+7,FALSE)/6976,2)</f>
        <v>0.92</v>
      </c>
      <c r="Q457">
        <f>ROUNDUP(VLOOKUP(A457,A:O,VLOOKUP('SPC Analysis'!$E$4,'SPC Analysis'!$M$5:$N$12,2,FALSE)+7,FALSE)/6976,2)</f>
        <v>0.92</v>
      </c>
      <c r="R457">
        <f>ROUNDUP(VLOOKUP(A457,A:O,VLOOKUP('MMW Analysis'!$E$4,'MMW Analysis'!$L$5:$M$12,2,FALSE)+7,FALSE)/6976,2)</f>
        <v>0.92</v>
      </c>
    </row>
    <row r="458" spans="1:18">
      <c r="A458" t="s">
        <v>465</v>
      </c>
      <c r="B458" t="s">
        <v>7492</v>
      </c>
      <c r="C458" t="s">
        <v>6987</v>
      </c>
      <c r="D458" t="s">
        <v>14349</v>
      </c>
      <c r="E458" t="s">
        <v>13930</v>
      </c>
      <c r="F458" t="s">
        <v>14184</v>
      </c>
      <c r="G458" t="s">
        <v>13860</v>
      </c>
      <c r="H458" s="1">
        <v>6292</v>
      </c>
      <c r="I458" s="1">
        <v>5881</v>
      </c>
      <c r="J458" s="1">
        <v>4806</v>
      </c>
      <c r="K458" s="1">
        <v>6113</v>
      </c>
      <c r="L458" s="1">
        <v>6132</v>
      </c>
      <c r="M458" s="1">
        <v>5416</v>
      </c>
      <c r="N458" s="1">
        <v>5692</v>
      </c>
      <c r="O458" s="1">
        <v>6645</v>
      </c>
      <c r="P458">
        <f>ROUNDUP(VLOOKUP(A458,A:O,VLOOKUP('Local Authority Analysis'!$E$4,'Local Authority Analysis'!$M$5:$N$12,2,FALSE)+7,FALSE)/6976,2)</f>
        <v>0.96</v>
      </c>
      <c r="Q458">
        <f>ROUNDUP(VLOOKUP(A458,A:O,VLOOKUP('SPC Analysis'!$E$4,'SPC Analysis'!$M$5:$N$12,2,FALSE)+7,FALSE)/6976,2)</f>
        <v>0.96</v>
      </c>
      <c r="R458">
        <f>ROUNDUP(VLOOKUP(A458,A:O,VLOOKUP('MMW Analysis'!$E$4,'MMW Analysis'!$L$5:$M$12,2,FALSE)+7,FALSE)/6976,2)</f>
        <v>0.96</v>
      </c>
    </row>
    <row r="459" spans="1:18">
      <c r="A459" t="s">
        <v>466</v>
      </c>
      <c r="B459" t="s">
        <v>7493</v>
      </c>
      <c r="C459" t="s">
        <v>6987</v>
      </c>
      <c r="D459" t="s">
        <v>14349</v>
      </c>
      <c r="E459" t="s">
        <v>13930</v>
      </c>
      <c r="F459" t="s">
        <v>14184</v>
      </c>
      <c r="G459" t="s">
        <v>13860</v>
      </c>
      <c r="H459" s="1">
        <v>5777.5</v>
      </c>
      <c r="I459" s="1">
        <v>4639</v>
      </c>
      <c r="J459" s="1">
        <v>4130</v>
      </c>
      <c r="K459" s="1">
        <v>6135</v>
      </c>
      <c r="L459" s="1">
        <v>3833</v>
      </c>
      <c r="M459" s="1">
        <v>6524</v>
      </c>
      <c r="N459" s="1">
        <v>6789</v>
      </c>
      <c r="O459" s="1">
        <v>5793</v>
      </c>
      <c r="P459">
        <f>ROUNDUP(VLOOKUP(A459,A:O,VLOOKUP('Local Authority Analysis'!$E$4,'Local Authority Analysis'!$M$5:$N$12,2,FALSE)+7,FALSE)/6976,2)</f>
        <v>0.84</v>
      </c>
      <c r="Q459">
        <f>ROUNDUP(VLOOKUP(A459,A:O,VLOOKUP('SPC Analysis'!$E$4,'SPC Analysis'!$M$5:$N$12,2,FALSE)+7,FALSE)/6976,2)</f>
        <v>0.84</v>
      </c>
      <c r="R459">
        <f>ROUNDUP(VLOOKUP(A459,A:O,VLOOKUP('MMW Analysis'!$E$4,'MMW Analysis'!$L$5:$M$12,2,FALSE)+7,FALSE)/6976,2)</f>
        <v>0.84</v>
      </c>
    </row>
    <row r="460" spans="1:18">
      <c r="A460" t="s">
        <v>467</v>
      </c>
      <c r="B460" t="s">
        <v>7494</v>
      </c>
      <c r="C460" t="s">
        <v>6987</v>
      </c>
      <c r="D460" t="s">
        <v>14349</v>
      </c>
      <c r="E460" t="s">
        <v>13930</v>
      </c>
      <c r="F460" t="s">
        <v>14184</v>
      </c>
      <c r="G460" t="s">
        <v>13860</v>
      </c>
      <c r="H460" s="1">
        <v>5907</v>
      </c>
      <c r="I460" s="1">
        <v>5610</v>
      </c>
      <c r="J460" s="1">
        <v>3731</v>
      </c>
      <c r="K460" s="1">
        <v>6175</v>
      </c>
      <c r="L460" s="1">
        <v>2318</v>
      </c>
      <c r="M460" s="1">
        <v>4684</v>
      </c>
      <c r="N460" s="1">
        <v>3923</v>
      </c>
      <c r="O460" s="1">
        <v>5612</v>
      </c>
      <c r="P460">
        <f>ROUNDUP(VLOOKUP(A460,A:O,VLOOKUP('Local Authority Analysis'!$E$4,'Local Authority Analysis'!$M$5:$N$12,2,FALSE)+7,FALSE)/6976,2)</f>
        <v>0.81</v>
      </c>
      <c r="Q460">
        <f>ROUNDUP(VLOOKUP(A460,A:O,VLOOKUP('SPC Analysis'!$E$4,'SPC Analysis'!$M$5:$N$12,2,FALSE)+7,FALSE)/6976,2)</f>
        <v>0.81</v>
      </c>
      <c r="R460">
        <f>ROUNDUP(VLOOKUP(A460,A:O,VLOOKUP('MMW Analysis'!$E$4,'MMW Analysis'!$L$5:$M$12,2,FALSE)+7,FALSE)/6976,2)</f>
        <v>0.81</v>
      </c>
    </row>
    <row r="461" spans="1:18">
      <c r="A461" t="s">
        <v>468</v>
      </c>
      <c r="B461" t="s">
        <v>7495</v>
      </c>
      <c r="C461" t="s">
        <v>6987</v>
      </c>
      <c r="D461" t="s">
        <v>14349</v>
      </c>
      <c r="E461" t="s">
        <v>13930</v>
      </c>
      <c r="F461" t="s">
        <v>14184</v>
      </c>
      <c r="G461" t="s">
        <v>13860</v>
      </c>
      <c r="H461" s="1">
        <v>5698</v>
      </c>
      <c r="I461" s="1">
        <v>5127</v>
      </c>
      <c r="J461" s="1">
        <v>6816</v>
      </c>
      <c r="K461" s="1">
        <v>5563</v>
      </c>
      <c r="L461" s="1">
        <v>2872</v>
      </c>
      <c r="M461" s="1">
        <v>6352</v>
      </c>
      <c r="N461" s="1">
        <v>4769</v>
      </c>
      <c r="O461" s="1">
        <v>6074</v>
      </c>
      <c r="P461">
        <f>ROUNDUP(VLOOKUP(A461,A:O,VLOOKUP('Local Authority Analysis'!$E$4,'Local Authority Analysis'!$M$5:$N$12,2,FALSE)+7,FALSE)/6976,2)</f>
        <v>0.88</v>
      </c>
      <c r="Q461">
        <f>ROUNDUP(VLOOKUP(A461,A:O,VLOOKUP('SPC Analysis'!$E$4,'SPC Analysis'!$M$5:$N$12,2,FALSE)+7,FALSE)/6976,2)</f>
        <v>0.88</v>
      </c>
      <c r="R461">
        <f>ROUNDUP(VLOOKUP(A461,A:O,VLOOKUP('MMW Analysis'!$E$4,'MMW Analysis'!$L$5:$M$12,2,FALSE)+7,FALSE)/6976,2)</f>
        <v>0.88</v>
      </c>
    </row>
    <row r="462" spans="1:18">
      <c r="A462" t="s">
        <v>469</v>
      </c>
      <c r="B462" t="s">
        <v>7496</v>
      </c>
      <c r="C462" t="s">
        <v>6987</v>
      </c>
      <c r="D462" t="s">
        <v>14349</v>
      </c>
      <c r="E462" t="s">
        <v>13930</v>
      </c>
      <c r="F462" t="s">
        <v>14184</v>
      </c>
      <c r="G462" t="s">
        <v>13860</v>
      </c>
      <c r="H462" s="1">
        <v>3398</v>
      </c>
      <c r="I462" s="1">
        <v>3157.5</v>
      </c>
      <c r="J462" s="1">
        <v>2917</v>
      </c>
      <c r="K462" s="1">
        <v>3694</v>
      </c>
      <c r="L462" s="1">
        <v>2761</v>
      </c>
      <c r="M462" s="1">
        <v>2673</v>
      </c>
      <c r="N462" s="1">
        <v>4381</v>
      </c>
      <c r="O462" s="1">
        <v>3361</v>
      </c>
      <c r="P462">
        <f>ROUNDUP(VLOOKUP(A462,A:O,VLOOKUP('Local Authority Analysis'!$E$4,'Local Authority Analysis'!$M$5:$N$12,2,FALSE)+7,FALSE)/6976,2)</f>
        <v>0.49</v>
      </c>
      <c r="Q462">
        <f>ROUNDUP(VLOOKUP(A462,A:O,VLOOKUP('SPC Analysis'!$E$4,'SPC Analysis'!$M$5:$N$12,2,FALSE)+7,FALSE)/6976,2)</f>
        <v>0.49</v>
      </c>
      <c r="R462">
        <f>ROUNDUP(VLOOKUP(A462,A:O,VLOOKUP('MMW Analysis'!$E$4,'MMW Analysis'!$L$5:$M$12,2,FALSE)+7,FALSE)/6976,2)</f>
        <v>0.49</v>
      </c>
    </row>
    <row r="463" spans="1:18">
      <c r="A463" t="s">
        <v>470</v>
      </c>
      <c r="B463" t="s">
        <v>7497</v>
      </c>
      <c r="C463" t="s">
        <v>6987</v>
      </c>
      <c r="D463" t="s">
        <v>14349</v>
      </c>
      <c r="E463" t="s">
        <v>13930</v>
      </c>
      <c r="F463" t="s">
        <v>14184</v>
      </c>
      <c r="G463" t="s">
        <v>13860</v>
      </c>
      <c r="H463" s="1">
        <v>6202.5</v>
      </c>
      <c r="I463" s="1">
        <v>6488</v>
      </c>
      <c r="J463" s="1">
        <v>5786</v>
      </c>
      <c r="K463" s="1">
        <v>6734</v>
      </c>
      <c r="L463" s="1">
        <v>2194</v>
      </c>
      <c r="M463" s="1">
        <v>6928</v>
      </c>
      <c r="N463" s="1">
        <v>5151</v>
      </c>
      <c r="O463" s="1">
        <v>6547</v>
      </c>
      <c r="P463">
        <f>ROUNDUP(VLOOKUP(A463,A:O,VLOOKUP('Local Authority Analysis'!$E$4,'Local Authority Analysis'!$M$5:$N$12,2,FALSE)+7,FALSE)/6976,2)</f>
        <v>0.94000000000000006</v>
      </c>
      <c r="Q463">
        <f>ROUNDUP(VLOOKUP(A463,A:O,VLOOKUP('SPC Analysis'!$E$4,'SPC Analysis'!$M$5:$N$12,2,FALSE)+7,FALSE)/6976,2)</f>
        <v>0.94000000000000006</v>
      </c>
      <c r="R463">
        <f>ROUNDUP(VLOOKUP(A463,A:O,VLOOKUP('MMW Analysis'!$E$4,'MMW Analysis'!$L$5:$M$12,2,FALSE)+7,FALSE)/6976,2)</f>
        <v>0.94000000000000006</v>
      </c>
    </row>
    <row r="464" spans="1:18">
      <c r="A464" t="s">
        <v>471</v>
      </c>
      <c r="B464" t="s">
        <v>7498</v>
      </c>
      <c r="C464" t="s">
        <v>6987</v>
      </c>
      <c r="D464" t="s">
        <v>14349</v>
      </c>
      <c r="E464" t="s">
        <v>13930</v>
      </c>
      <c r="F464" t="s">
        <v>14184</v>
      </c>
      <c r="G464" t="s">
        <v>13860</v>
      </c>
      <c r="H464" s="1">
        <v>3761</v>
      </c>
      <c r="I464" s="1">
        <v>4026</v>
      </c>
      <c r="J464" s="1">
        <v>3641</v>
      </c>
      <c r="K464" s="1">
        <v>4829</v>
      </c>
      <c r="L464" s="1">
        <v>2906</v>
      </c>
      <c r="M464" s="1">
        <v>1868</v>
      </c>
      <c r="N464" s="1">
        <v>4197</v>
      </c>
      <c r="O464" s="1">
        <v>4076</v>
      </c>
      <c r="P464">
        <f>ROUNDUP(VLOOKUP(A464,A:O,VLOOKUP('Local Authority Analysis'!$E$4,'Local Authority Analysis'!$M$5:$N$12,2,FALSE)+7,FALSE)/6976,2)</f>
        <v>0.59</v>
      </c>
      <c r="Q464">
        <f>ROUNDUP(VLOOKUP(A464,A:O,VLOOKUP('SPC Analysis'!$E$4,'SPC Analysis'!$M$5:$N$12,2,FALSE)+7,FALSE)/6976,2)</f>
        <v>0.59</v>
      </c>
      <c r="R464">
        <f>ROUNDUP(VLOOKUP(A464,A:O,VLOOKUP('MMW Analysis'!$E$4,'MMW Analysis'!$L$5:$M$12,2,FALSE)+7,FALSE)/6976,2)</f>
        <v>0.59</v>
      </c>
    </row>
    <row r="465" spans="1:18">
      <c r="A465" t="s">
        <v>472</v>
      </c>
      <c r="B465" t="s">
        <v>7499</v>
      </c>
      <c r="C465" t="s">
        <v>6987</v>
      </c>
      <c r="D465" t="s">
        <v>14349</v>
      </c>
      <c r="E465" t="s">
        <v>13930</v>
      </c>
      <c r="F465" t="s">
        <v>14184</v>
      </c>
      <c r="G465" t="s">
        <v>13860</v>
      </c>
      <c r="H465" s="1">
        <v>3951</v>
      </c>
      <c r="I465" s="1">
        <v>4372.5</v>
      </c>
      <c r="J465" s="1">
        <v>4975</v>
      </c>
      <c r="K465" s="1">
        <v>3592</v>
      </c>
      <c r="L465" s="1">
        <v>1703</v>
      </c>
      <c r="M465" s="1">
        <v>5415</v>
      </c>
      <c r="N465" s="1">
        <v>5085</v>
      </c>
      <c r="O465" s="1">
        <v>4331</v>
      </c>
      <c r="P465">
        <f>ROUNDUP(VLOOKUP(A465,A:O,VLOOKUP('Local Authority Analysis'!$E$4,'Local Authority Analysis'!$M$5:$N$12,2,FALSE)+7,FALSE)/6976,2)</f>
        <v>0.63</v>
      </c>
      <c r="Q465">
        <f>ROUNDUP(VLOOKUP(A465,A:O,VLOOKUP('SPC Analysis'!$E$4,'SPC Analysis'!$M$5:$N$12,2,FALSE)+7,FALSE)/6976,2)</f>
        <v>0.63</v>
      </c>
      <c r="R465">
        <f>ROUNDUP(VLOOKUP(A465,A:O,VLOOKUP('MMW Analysis'!$E$4,'MMW Analysis'!$L$5:$M$12,2,FALSE)+7,FALSE)/6976,2)</f>
        <v>0.63</v>
      </c>
    </row>
    <row r="466" spans="1:18">
      <c r="A466" t="s">
        <v>473</v>
      </c>
      <c r="B466" t="s">
        <v>7500</v>
      </c>
      <c r="C466" t="s">
        <v>6987</v>
      </c>
      <c r="D466" t="s">
        <v>14349</v>
      </c>
      <c r="E466" t="s">
        <v>13930</v>
      </c>
      <c r="F466" t="s">
        <v>14184</v>
      </c>
      <c r="G466" t="s">
        <v>13860</v>
      </c>
      <c r="H466" s="1">
        <v>6314.5</v>
      </c>
      <c r="I466" s="1">
        <v>5886.5</v>
      </c>
      <c r="J466" s="1">
        <v>5987</v>
      </c>
      <c r="K466" s="1">
        <v>6884</v>
      </c>
      <c r="L466" s="1">
        <v>2681</v>
      </c>
      <c r="M466" s="1">
        <v>5532</v>
      </c>
      <c r="N466" s="1">
        <v>6846</v>
      </c>
      <c r="O466" s="1">
        <v>6525</v>
      </c>
      <c r="P466">
        <f>ROUNDUP(VLOOKUP(A466,A:O,VLOOKUP('Local Authority Analysis'!$E$4,'Local Authority Analysis'!$M$5:$N$12,2,FALSE)+7,FALSE)/6976,2)</f>
        <v>0.94000000000000006</v>
      </c>
      <c r="Q466">
        <f>ROUNDUP(VLOOKUP(A466,A:O,VLOOKUP('SPC Analysis'!$E$4,'SPC Analysis'!$M$5:$N$12,2,FALSE)+7,FALSE)/6976,2)</f>
        <v>0.94000000000000006</v>
      </c>
      <c r="R466">
        <f>ROUNDUP(VLOOKUP(A466,A:O,VLOOKUP('MMW Analysis'!$E$4,'MMW Analysis'!$L$5:$M$12,2,FALSE)+7,FALSE)/6976,2)</f>
        <v>0.94000000000000006</v>
      </c>
    </row>
    <row r="467" spans="1:18">
      <c r="A467" t="s">
        <v>474</v>
      </c>
      <c r="B467" t="s">
        <v>7501</v>
      </c>
      <c r="C467" t="s">
        <v>6987</v>
      </c>
      <c r="D467" t="s">
        <v>14349</v>
      </c>
      <c r="E467" t="s">
        <v>13930</v>
      </c>
      <c r="F467" t="s">
        <v>14184</v>
      </c>
      <c r="G467" t="s">
        <v>13860</v>
      </c>
      <c r="H467" s="1">
        <v>2998</v>
      </c>
      <c r="I467" s="1">
        <v>4603</v>
      </c>
      <c r="J467" s="1">
        <v>3142</v>
      </c>
      <c r="K467" s="1">
        <v>3808</v>
      </c>
      <c r="L467" s="1">
        <v>5734</v>
      </c>
      <c r="M467" s="1">
        <v>2943</v>
      </c>
      <c r="N467" s="1">
        <v>3379.5</v>
      </c>
      <c r="O467" s="1">
        <v>4074</v>
      </c>
      <c r="P467">
        <f>ROUNDUP(VLOOKUP(A467,A:O,VLOOKUP('Local Authority Analysis'!$E$4,'Local Authority Analysis'!$M$5:$N$12,2,FALSE)+7,FALSE)/6976,2)</f>
        <v>0.59</v>
      </c>
      <c r="Q467">
        <f>ROUNDUP(VLOOKUP(A467,A:O,VLOOKUP('SPC Analysis'!$E$4,'SPC Analysis'!$M$5:$N$12,2,FALSE)+7,FALSE)/6976,2)</f>
        <v>0.59</v>
      </c>
      <c r="R467">
        <f>ROUNDUP(VLOOKUP(A467,A:O,VLOOKUP('MMW Analysis'!$E$4,'MMW Analysis'!$L$5:$M$12,2,FALSE)+7,FALSE)/6976,2)</f>
        <v>0.59</v>
      </c>
    </row>
    <row r="468" spans="1:18">
      <c r="A468" t="s">
        <v>475</v>
      </c>
      <c r="B468" t="s">
        <v>7502</v>
      </c>
      <c r="C468" t="s">
        <v>6987</v>
      </c>
      <c r="D468" t="s">
        <v>14349</v>
      </c>
      <c r="E468" t="s">
        <v>13930</v>
      </c>
      <c r="F468" t="s">
        <v>14184</v>
      </c>
      <c r="G468" t="s">
        <v>13860</v>
      </c>
      <c r="H468" s="1">
        <v>5917.5</v>
      </c>
      <c r="I468" s="1">
        <v>6595</v>
      </c>
      <c r="J468" s="1">
        <v>5412</v>
      </c>
      <c r="K468" s="1">
        <v>6754</v>
      </c>
      <c r="L468" s="1">
        <v>306</v>
      </c>
      <c r="M468" s="1">
        <v>6778</v>
      </c>
      <c r="N468" s="1">
        <v>4805</v>
      </c>
      <c r="O468" s="1">
        <v>5424</v>
      </c>
      <c r="P468">
        <f>ROUNDUP(VLOOKUP(A468,A:O,VLOOKUP('Local Authority Analysis'!$E$4,'Local Authority Analysis'!$M$5:$N$12,2,FALSE)+7,FALSE)/6976,2)</f>
        <v>0.78</v>
      </c>
      <c r="Q468">
        <f>ROUNDUP(VLOOKUP(A468,A:O,VLOOKUP('SPC Analysis'!$E$4,'SPC Analysis'!$M$5:$N$12,2,FALSE)+7,FALSE)/6976,2)</f>
        <v>0.78</v>
      </c>
      <c r="R468">
        <f>ROUNDUP(VLOOKUP(A468,A:O,VLOOKUP('MMW Analysis'!$E$4,'MMW Analysis'!$L$5:$M$12,2,FALSE)+7,FALSE)/6976,2)</f>
        <v>0.78</v>
      </c>
    </row>
    <row r="469" spans="1:18">
      <c r="A469" t="s">
        <v>476</v>
      </c>
      <c r="B469" t="s">
        <v>7503</v>
      </c>
      <c r="C469" t="s">
        <v>6987</v>
      </c>
      <c r="D469" t="s">
        <v>14349</v>
      </c>
      <c r="E469" t="s">
        <v>13930</v>
      </c>
      <c r="F469" t="s">
        <v>14184</v>
      </c>
      <c r="G469" t="s">
        <v>13860</v>
      </c>
      <c r="H469" s="1">
        <v>6027</v>
      </c>
      <c r="I469" s="1">
        <v>5082</v>
      </c>
      <c r="J469" s="1">
        <v>6381</v>
      </c>
      <c r="K469" s="1">
        <v>6040</v>
      </c>
      <c r="L469" s="1">
        <v>423</v>
      </c>
      <c r="M469" s="1">
        <v>3527</v>
      </c>
      <c r="N469" s="1">
        <v>6147</v>
      </c>
      <c r="O469" s="1">
        <v>5073</v>
      </c>
      <c r="P469">
        <f>ROUNDUP(VLOOKUP(A469,A:O,VLOOKUP('Local Authority Analysis'!$E$4,'Local Authority Analysis'!$M$5:$N$12,2,FALSE)+7,FALSE)/6976,2)</f>
        <v>0.73</v>
      </c>
      <c r="Q469">
        <f>ROUNDUP(VLOOKUP(A469,A:O,VLOOKUP('SPC Analysis'!$E$4,'SPC Analysis'!$M$5:$N$12,2,FALSE)+7,FALSE)/6976,2)</f>
        <v>0.73</v>
      </c>
      <c r="R469">
        <f>ROUNDUP(VLOOKUP(A469,A:O,VLOOKUP('MMW Analysis'!$E$4,'MMW Analysis'!$L$5:$M$12,2,FALSE)+7,FALSE)/6976,2)</f>
        <v>0.73</v>
      </c>
    </row>
    <row r="470" spans="1:18">
      <c r="A470" t="s">
        <v>477</v>
      </c>
      <c r="B470" t="s">
        <v>7504</v>
      </c>
      <c r="C470" t="s">
        <v>6987</v>
      </c>
      <c r="D470" t="s">
        <v>14349</v>
      </c>
      <c r="E470" t="s">
        <v>13930</v>
      </c>
      <c r="F470" t="s">
        <v>14184</v>
      </c>
      <c r="G470" t="s">
        <v>13860</v>
      </c>
      <c r="H470" s="1">
        <v>5248</v>
      </c>
      <c r="I470" s="1">
        <v>5671</v>
      </c>
      <c r="J470" s="1">
        <v>5815</v>
      </c>
      <c r="K470" s="1">
        <v>6461</v>
      </c>
      <c r="L470" s="1">
        <v>448</v>
      </c>
      <c r="M470" s="1">
        <v>6374</v>
      </c>
      <c r="N470" s="1">
        <v>6029</v>
      </c>
      <c r="O470" s="1">
        <v>5192</v>
      </c>
      <c r="P470">
        <f>ROUNDUP(VLOOKUP(A470,A:O,VLOOKUP('Local Authority Analysis'!$E$4,'Local Authority Analysis'!$M$5:$N$12,2,FALSE)+7,FALSE)/6976,2)</f>
        <v>0.75</v>
      </c>
      <c r="Q470">
        <f>ROUNDUP(VLOOKUP(A470,A:O,VLOOKUP('SPC Analysis'!$E$4,'SPC Analysis'!$M$5:$N$12,2,FALSE)+7,FALSE)/6976,2)</f>
        <v>0.75</v>
      </c>
      <c r="R470">
        <f>ROUNDUP(VLOOKUP(A470,A:O,VLOOKUP('MMW Analysis'!$E$4,'MMW Analysis'!$L$5:$M$12,2,FALSE)+7,FALSE)/6976,2)</f>
        <v>0.75</v>
      </c>
    </row>
    <row r="471" spans="1:18">
      <c r="A471" t="s">
        <v>478</v>
      </c>
      <c r="B471" t="s">
        <v>7505</v>
      </c>
      <c r="C471" t="s">
        <v>6987</v>
      </c>
      <c r="D471" t="s">
        <v>14350</v>
      </c>
      <c r="E471" t="s">
        <v>13931</v>
      </c>
      <c r="F471" t="s">
        <v>14184</v>
      </c>
      <c r="G471" t="s">
        <v>13860</v>
      </c>
      <c r="H471" s="1">
        <v>6253</v>
      </c>
      <c r="I471" s="1">
        <v>6468</v>
      </c>
      <c r="J471" s="1">
        <v>5473</v>
      </c>
      <c r="K471" s="1">
        <v>6519</v>
      </c>
      <c r="L471" s="1">
        <v>109</v>
      </c>
      <c r="M471" s="1">
        <v>6140</v>
      </c>
      <c r="N471" s="1">
        <v>4781</v>
      </c>
      <c r="O471" s="1">
        <v>5091</v>
      </c>
      <c r="P471">
        <f>ROUNDUP(VLOOKUP(A471,A:O,VLOOKUP('Local Authority Analysis'!$E$4,'Local Authority Analysis'!$M$5:$N$12,2,FALSE)+7,FALSE)/6976,2)</f>
        <v>0.73</v>
      </c>
      <c r="Q471">
        <f>ROUNDUP(VLOOKUP(A471,A:O,VLOOKUP('SPC Analysis'!$E$4,'SPC Analysis'!$M$5:$N$12,2,FALSE)+7,FALSE)/6976,2)</f>
        <v>0.73</v>
      </c>
      <c r="R471">
        <f>ROUNDUP(VLOOKUP(A471,A:O,VLOOKUP('MMW Analysis'!$E$4,'MMW Analysis'!$L$5:$M$12,2,FALSE)+7,FALSE)/6976,2)</f>
        <v>0.73</v>
      </c>
    </row>
    <row r="472" spans="1:18">
      <c r="A472" t="s">
        <v>479</v>
      </c>
      <c r="B472" t="s">
        <v>7506</v>
      </c>
      <c r="C472" t="s">
        <v>6987</v>
      </c>
      <c r="D472" t="s">
        <v>14349</v>
      </c>
      <c r="E472" t="s">
        <v>13930</v>
      </c>
      <c r="F472" t="s">
        <v>14184</v>
      </c>
      <c r="G472" t="s">
        <v>13860</v>
      </c>
      <c r="H472" s="1">
        <v>6573</v>
      </c>
      <c r="I472" s="1">
        <v>5757</v>
      </c>
      <c r="J472" s="1">
        <v>5202</v>
      </c>
      <c r="K472" s="1">
        <v>6108</v>
      </c>
      <c r="L472" s="1">
        <v>394</v>
      </c>
      <c r="M472" s="1">
        <v>5322</v>
      </c>
      <c r="N472" s="1">
        <v>3011</v>
      </c>
      <c r="O472" s="1">
        <v>5265</v>
      </c>
      <c r="P472">
        <f>ROUNDUP(VLOOKUP(A472,A:O,VLOOKUP('Local Authority Analysis'!$E$4,'Local Authority Analysis'!$M$5:$N$12,2,FALSE)+7,FALSE)/6976,2)</f>
        <v>0.76</v>
      </c>
      <c r="Q472">
        <f>ROUNDUP(VLOOKUP(A472,A:O,VLOOKUP('SPC Analysis'!$E$4,'SPC Analysis'!$M$5:$N$12,2,FALSE)+7,FALSE)/6976,2)</f>
        <v>0.76</v>
      </c>
      <c r="R472">
        <f>ROUNDUP(VLOOKUP(A472,A:O,VLOOKUP('MMW Analysis'!$E$4,'MMW Analysis'!$L$5:$M$12,2,FALSE)+7,FALSE)/6976,2)</f>
        <v>0.76</v>
      </c>
    </row>
    <row r="473" spans="1:18">
      <c r="A473" t="s">
        <v>480</v>
      </c>
      <c r="B473" t="s">
        <v>7507</v>
      </c>
      <c r="C473" t="s">
        <v>6987</v>
      </c>
      <c r="D473" t="s">
        <v>14349</v>
      </c>
      <c r="E473" t="s">
        <v>13930</v>
      </c>
      <c r="F473" t="s">
        <v>14184</v>
      </c>
      <c r="G473" t="s">
        <v>13860</v>
      </c>
      <c r="H473" s="1">
        <v>4628</v>
      </c>
      <c r="I473" s="1">
        <v>6117</v>
      </c>
      <c r="J473" s="1">
        <v>5231</v>
      </c>
      <c r="K473" s="1">
        <v>6126</v>
      </c>
      <c r="L473" s="1">
        <v>444</v>
      </c>
      <c r="M473" s="1">
        <v>2102</v>
      </c>
      <c r="N473" s="1">
        <v>4758</v>
      </c>
      <c r="O473" s="1">
        <v>4689</v>
      </c>
      <c r="P473">
        <f>ROUNDUP(VLOOKUP(A473,A:O,VLOOKUP('Local Authority Analysis'!$E$4,'Local Authority Analysis'!$M$5:$N$12,2,FALSE)+7,FALSE)/6976,2)</f>
        <v>0.68</v>
      </c>
      <c r="Q473">
        <f>ROUNDUP(VLOOKUP(A473,A:O,VLOOKUP('SPC Analysis'!$E$4,'SPC Analysis'!$M$5:$N$12,2,FALSE)+7,FALSE)/6976,2)</f>
        <v>0.68</v>
      </c>
      <c r="R473">
        <f>ROUNDUP(VLOOKUP(A473,A:O,VLOOKUP('MMW Analysis'!$E$4,'MMW Analysis'!$L$5:$M$12,2,FALSE)+7,FALSE)/6976,2)</f>
        <v>0.68</v>
      </c>
    </row>
    <row r="474" spans="1:18">
      <c r="A474" t="s">
        <v>481</v>
      </c>
      <c r="B474" t="s">
        <v>7508</v>
      </c>
      <c r="C474" t="s">
        <v>6987</v>
      </c>
      <c r="D474" t="s">
        <v>14351</v>
      </c>
      <c r="E474" t="s">
        <v>13932</v>
      </c>
      <c r="F474" t="s">
        <v>14184</v>
      </c>
      <c r="G474" t="s">
        <v>13860</v>
      </c>
      <c r="H474" s="1">
        <v>4216</v>
      </c>
      <c r="I474" s="1">
        <v>4695</v>
      </c>
      <c r="J474" s="1">
        <v>4685</v>
      </c>
      <c r="K474" s="1">
        <v>5216</v>
      </c>
      <c r="L474" s="1">
        <v>923</v>
      </c>
      <c r="M474" s="1">
        <v>4261</v>
      </c>
      <c r="N474" s="1">
        <v>4005</v>
      </c>
      <c r="O474" s="1">
        <v>4412</v>
      </c>
      <c r="P474">
        <f>ROUNDUP(VLOOKUP(A474,A:O,VLOOKUP('Local Authority Analysis'!$E$4,'Local Authority Analysis'!$M$5:$N$12,2,FALSE)+7,FALSE)/6976,2)</f>
        <v>0.64</v>
      </c>
      <c r="Q474">
        <f>ROUNDUP(VLOOKUP(A474,A:O,VLOOKUP('SPC Analysis'!$E$4,'SPC Analysis'!$M$5:$N$12,2,FALSE)+7,FALSE)/6976,2)</f>
        <v>0.64</v>
      </c>
      <c r="R474">
        <f>ROUNDUP(VLOOKUP(A474,A:O,VLOOKUP('MMW Analysis'!$E$4,'MMW Analysis'!$L$5:$M$12,2,FALSE)+7,FALSE)/6976,2)</f>
        <v>0.64</v>
      </c>
    </row>
    <row r="475" spans="1:18">
      <c r="A475" t="s">
        <v>482</v>
      </c>
      <c r="B475" t="s">
        <v>7509</v>
      </c>
      <c r="C475" t="s">
        <v>6987</v>
      </c>
      <c r="D475" t="s">
        <v>14348</v>
      </c>
      <c r="E475" t="s">
        <v>13929</v>
      </c>
      <c r="F475" t="s">
        <v>14184</v>
      </c>
      <c r="G475" t="s">
        <v>13860</v>
      </c>
      <c r="H475" s="1">
        <v>5246</v>
      </c>
      <c r="I475" s="1">
        <v>4780</v>
      </c>
      <c r="J475" s="1">
        <v>4693</v>
      </c>
      <c r="K475" s="1">
        <v>5680</v>
      </c>
      <c r="L475" s="1">
        <v>756</v>
      </c>
      <c r="M475" s="1">
        <v>5430</v>
      </c>
      <c r="N475" s="1">
        <v>4981</v>
      </c>
      <c r="O475" s="1">
        <v>4835</v>
      </c>
      <c r="P475">
        <f>ROUNDUP(VLOOKUP(A475,A:O,VLOOKUP('Local Authority Analysis'!$E$4,'Local Authority Analysis'!$M$5:$N$12,2,FALSE)+7,FALSE)/6976,2)</f>
        <v>0.7</v>
      </c>
      <c r="Q475">
        <f>ROUNDUP(VLOOKUP(A475,A:O,VLOOKUP('SPC Analysis'!$E$4,'SPC Analysis'!$M$5:$N$12,2,FALSE)+7,FALSE)/6976,2)</f>
        <v>0.7</v>
      </c>
      <c r="R475">
        <f>ROUNDUP(VLOOKUP(A475,A:O,VLOOKUP('MMW Analysis'!$E$4,'MMW Analysis'!$L$5:$M$12,2,FALSE)+7,FALSE)/6976,2)</f>
        <v>0.7</v>
      </c>
    </row>
    <row r="476" spans="1:18">
      <c r="A476" t="s">
        <v>483</v>
      </c>
      <c r="B476" t="s">
        <v>7510</v>
      </c>
      <c r="C476" t="s">
        <v>6987</v>
      </c>
      <c r="D476" t="s">
        <v>14348</v>
      </c>
      <c r="E476" t="s">
        <v>13929</v>
      </c>
      <c r="F476" t="s">
        <v>14184</v>
      </c>
      <c r="G476" t="s">
        <v>13860</v>
      </c>
      <c r="H476" s="1">
        <v>5880</v>
      </c>
      <c r="I476" s="1">
        <v>6305</v>
      </c>
      <c r="J476" s="1">
        <v>5604</v>
      </c>
      <c r="K476" s="1">
        <v>6313</v>
      </c>
      <c r="L476" s="1">
        <v>345</v>
      </c>
      <c r="M476" s="1">
        <v>4644</v>
      </c>
      <c r="N476" s="1">
        <v>5350</v>
      </c>
      <c r="O476" s="1">
        <v>5290</v>
      </c>
      <c r="P476">
        <f>ROUNDUP(VLOOKUP(A476,A:O,VLOOKUP('Local Authority Analysis'!$E$4,'Local Authority Analysis'!$M$5:$N$12,2,FALSE)+7,FALSE)/6976,2)</f>
        <v>0.76</v>
      </c>
      <c r="Q476">
        <f>ROUNDUP(VLOOKUP(A476,A:O,VLOOKUP('SPC Analysis'!$E$4,'SPC Analysis'!$M$5:$N$12,2,FALSE)+7,FALSE)/6976,2)</f>
        <v>0.76</v>
      </c>
      <c r="R476">
        <f>ROUNDUP(VLOOKUP(A476,A:O,VLOOKUP('MMW Analysis'!$E$4,'MMW Analysis'!$L$5:$M$12,2,FALSE)+7,FALSE)/6976,2)</f>
        <v>0.76</v>
      </c>
    </row>
    <row r="477" spans="1:18">
      <c r="A477" t="s">
        <v>484</v>
      </c>
      <c r="B477" t="s">
        <v>7511</v>
      </c>
      <c r="C477" t="s">
        <v>6987</v>
      </c>
      <c r="D477" t="s">
        <v>14348</v>
      </c>
      <c r="E477" t="s">
        <v>13929</v>
      </c>
      <c r="F477" t="s">
        <v>14184</v>
      </c>
      <c r="G477" t="s">
        <v>13860</v>
      </c>
      <c r="H477" s="1">
        <v>5351</v>
      </c>
      <c r="I477" s="1">
        <v>5172</v>
      </c>
      <c r="J477" s="1">
        <v>4669</v>
      </c>
      <c r="K477" s="1">
        <v>6165</v>
      </c>
      <c r="L477" s="1">
        <v>422</v>
      </c>
      <c r="M477" s="1">
        <v>6353</v>
      </c>
      <c r="N477" s="1">
        <v>5366</v>
      </c>
      <c r="O477" s="1">
        <v>4844</v>
      </c>
      <c r="P477">
        <f>ROUNDUP(VLOOKUP(A477,A:O,VLOOKUP('Local Authority Analysis'!$E$4,'Local Authority Analysis'!$M$5:$N$12,2,FALSE)+7,FALSE)/6976,2)</f>
        <v>0.7</v>
      </c>
      <c r="Q477">
        <f>ROUNDUP(VLOOKUP(A477,A:O,VLOOKUP('SPC Analysis'!$E$4,'SPC Analysis'!$M$5:$N$12,2,FALSE)+7,FALSE)/6976,2)</f>
        <v>0.7</v>
      </c>
      <c r="R477">
        <f>ROUNDUP(VLOOKUP(A477,A:O,VLOOKUP('MMW Analysis'!$E$4,'MMW Analysis'!$L$5:$M$12,2,FALSE)+7,FALSE)/6976,2)</f>
        <v>0.7</v>
      </c>
    </row>
    <row r="478" spans="1:18">
      <c r="A478" t="s">
        <v>485</v>
      </c>
      <c r="B478" t="s">
        <v>7512</v>
      </c>
      <c r="C478" t="s">
        <v>6987</v>
      </c>
      <c r="D478" t="s">
        <v>14348</v>
      </c>
      <c r="E478" t="s">
        <v>13929</v>
      </c>
      <c r="F478" t="s">
        <v>14184</v>
      </c>
      <c r="G478" t="s">
        <v>13860</v>
      </c>
      <c r="H478" s="1">
        <v>5813</v>
      </c>
      <c r="I478" s="1">
        <v>6292</v>
      </c>
      <c r="J478" s="1">
        <v>5236</v>
      </c>
      <c r="K478" s="1">
        <v>6317</v>
      </c>
      <c r="L478" s="1">
        <v>1722</v>
      </c>
      <c r="M478" s="1">
        <v>5017</v>
      </c>
      <c r="N478" s="1">
        <v>4778</v>
      </c>
      <c r="O478" s="1">
        <v>6008</v>
      </c>
      <c r="P478">
        <f>ROUNDUP(VLOOKUP(A478,A:O,VLOOKUP('Local Authority Analysis'!$E$4,'Local Authority Analysis'!$M$5:$N$12,2,FALSE)+7,FALSE)/6976,2)</f>
        <v>0.87</v>
      </c>
      <c r="Q478">
        <f>ROUNDUP(VLOOKUP(A478,A:O,VLOOKUP('SPC Analysis'!$E$4,'SPC Analysis'!$M$5:$N$12,2,FALSE)+7,FALSE)/6976,2)</f>
        <v>0.87</v>
      </c>
      <c r="R478">
        <f>ROUNDUP(VLOOKUP(A478,A:O,VLOOKUP('MMW Analysis'!$E$4,'MMW Analysis'!$L$5:$M$12,2,FALSE)+7,FALSE)/6976,2)</f>
        <v>0.87</v>
      </c>
    </row>
    <row r="479" spans="1:18">
      <c r="A479" t="s">
        <v>486</v>
      </c>
      <c r="B479" t="s">
        <v>7513</v>
      </c>
      <c r="C479" t="s">
        <v>6987</v>
      </c>
      <c r="D479" t="s">
        <v>14348</v>
      </c>
      <c r="E479" t="s">
        <v>13929</v>
      </c>
      <c r="F479" t="s">
        <v>14184</v>
      </c>
      <c r="G479" t="s">
        <v>13860</v>
      </c>
      <c r="H479" s="1">
        <v>5152</v>
      </c>
      <c r="I479" s="1">
        <v>4951</v>
      </c>
      <c r="J479" s="1">
        <v>3604</v>
      </c>
      <c r="K479" s="1">
        <v>5407</v>
      </c>
      <c r="L479" s="1">
        <v>1058</v>
      </c>
      <c r="M479" s="1">
        <v>3760</v>
      </c>
      <c r="N479" s="1">
        <v>6002</v>
      </c>
      <c r="O479" s="1">
        <v>4713</v>
      </c>
      <c r="P479">
        <f>ROUNDUP(VLOOKUP(A479,A:O,VLOOKUP('Local Authority Analysis'!$E$4,'Local Authority Analysis'!$M$5:$N$12,2,FALSE)+7,FALSE)/6976,2)</f>
        <v>0.68</v>
      </c>
      <c r="Q479">
        <f>ROUNDUP(VLOOKUP(A479,A:O,VLOOKUP('SPC Analysis'!$E$4,'SPC Analysis'!$M$5:$N$12,2,FALSE)+7,FALSE)/6976,2)</f>
        <v>0.68</v>
      </c>
      <c r="R479">
        <f>ROUNDUP(VLOOKUP(A479,A:O,VLOOKUP('MMW Analysis'!$E$4,'MMW Analysis'!$L$5:$M$12,2,FALSE)+7,FALSE)/6976,2)</f>
        <v>0.68</v>
      </c>
    </row>
    <row r="480" spans="1:18">
      <c r="A480" t="s">
        <v>487</v>
      </c>
      <c r="B480" t="s">
        <v>7514</v>
      </c>
      <c r="C480" t="s">
        <v>6987</v>
      </c>
      <c r="D480" t="s">
        <v>14348</v>
      </c>
      <c r="E480" t="s">
        <v>13929</v>
      </c>
      <c r="F480" t="s">
        <v>14184</v>
      </c>
      <c r="G480" t="s">
        <v>13860</v>
      </c>
      <c r="H480" s="1">
        <v>6582.5</v>
      </c>
      <c r="I480" s="1">
        <v>6478</v>
      </c>
      <c r="J480" s="1">
        <v>6779</v>
      </c>
      <c r="K480" s="1">
        <v>6800</v>
      </c>
      <c r="L480" s="1">
        <v>321</v>
      </c>
      <c r="M480" s="1">
        <v>3794</v>
      </c>
      <c r="N480" s="1">
        <v>4519</v>
      </c>
      <c r="O480" s="1">
        <v>5603</v>
      </c>
      <c r="P480">
        <f>ROUNDUP(VLOOKUP(A480,A:O,VLOOKUP('Local Authority Analysis'!$E$4,'Local Authority Analysis'!$M$5:$N$12,2,FALSE)+7,FALSE)/6976,2)</f>
        <v>0.81</v>
      </c>
      <c r="Q480">
        <f>ROUNDUP(VLOOKUP(A480,A:O,VLOOKUP('SPC Analysis'!$E$4,'SPC Analysis'!$M$5:$N$12,2,FALSE)+7,FALSE)/6976,2)</f>
        <v>0.81</v>
      </c>
      <c r="R480">
        <f>ROUNDUP(VLOOKUP(A480,A:O,VLOOKUP('MMW Analysis'!$E$4,'MMW Analysis'!$L$5:$M$12,2,FALSE)+7,FALSE)/6976,2)</f>
        <v>0.81</v>
      </c>
    </row>
    <row r="481" spans="1:18">
      <c r="A481" t="s">
        <v>488</v>
      </c>
      <c r="B481" t="s">
        <v>7515</v>
      </c>
      <c r="C481" t="s">
        <v>6987</v>
      </c>
      <c r="D481" t="s">
        <v>14348</v>
      </c>
      <c r="E481" t="s">
        <v>13929</v>
      </c>
      <c r="F481" t="s">
        <v>14184</v>
      </c>
      <c r="G481" t="s">
        <v>13860</v>
      </c>
      <c r="H481" s="1">
        <v>5447.5</v>
      </c>
      <c r="I481" s="1">
        <v>5427</v>
      </c>
      <c r="J481" s="1">
        <v>4542</v>
      </c>
      <c r="K481" s="1">
        <v>5383</v>
      </c>
      <c r="L481" s="1">
        <v>5876</v>
      </c>
      <c r="M481" s="1">
        <v>5598</v>
      </c>
      <c r="N481" s="1">
        <v>5622</v>
      </c>
      <c r="O481" s="1">
        <v>6091</v>
      </c>
      <c r="P481">
        <f>ROUNDUP(VLOOKUP(A481,A:O,VLOOKUP('Local Authority Analysis'!$E$4,'Local Authority Analysis'!$M$5:$N$12,2,FALSE)+7,FALSE)/6976,2)</f>
        <v>0.88</v>
      </c>
      <c r="Q481">
        <f>ROUNDUP(VLOOKUP(A481,A:O,VLOOKUP('SPC Analysis'!$E$4,'SPC Analysis'!$M$5:$N$12,2,FALSE)+7,FALSE)/6976,2)</f>
        <v>0.88</v>
      </c>
      <c r="R481">
        <f>ROUNDUP(VLOOKUP(A481,A:O,VLOOKUP('MMW Analysis'!$E$4,'MMW Analysis'!$L$5:$M$12,2,FALSE)+7,FALSE)/6976,2)</f>
        <v>0.88</v>
      </c>
    </row>
    <row r="482" spans="1:18">
      <c r="A482" t="s">
        <v>489</v>
      </c>
      <c r="B482" t="s">
        <v>7516</v>
      </c>
      <c r="C482" t="s">
        <v>6987</v>
      </c>
      <c r="D482" t="s">
        <v>14348</v>
      </c>
      <c r="E482" t="s">
        <v>13929</v>
      </c>
      <c r="F482" t="s">
        <v>14184</v>
      </c>
      <c r="G482" t="s">
        <v>13860</v>
      </c>
      <c r="H482" s="1">
        <v>5041</v>
      </c>
      <c r="I482" s="1">
        <v>5633</v>
      </c>
      <c r="J482" s="1">
        <v>5447</v>
      </c>
      <c r="K482" s="1">
        <v>4955</v>
      </c>
      <c r="L482" s="1">
        <v>5792</v>
      </c>
      <c r="M482" s="1">
        <v>5960.5</v>
      </c>
      <c r="N482" s="1">
        <v>5932</v>
      </c>
      <c r="O482" s="1">
        <v>6124</v>
      </c>
      <c r="P482">
        <f>ROUNDUP(VLOOKUP(A482,A:O,VLOOKUP('Local Authority Analysis'!$E$4,'Local Authority Analysis'!$M$5:$N$12,2,FALSE)+7,FALSE)/6976,2)</f>
        <v>0.88</v>
      </c>
      <c r="Q482">
        <f>ROUNDUP(VLOOKUP(A482,A:O,VLOOKUP('SPC Analysis'!$E$4,'SPC Analysis'!$M$5:$N$12,2,FALSE)+7,FALSE)/6976,2)</f>
        <v>0.88</v>
      </c>
      <c r="R482">
        <f>ROUNDUP(VLOOKUP(A482,A:O,VLOOKUP('MMW Analysis'!$E$4,'MMW Analysis'!$L$5:$M$12,2,FALSE)+7,FALSE)/6976,2)</f>
        <v>0.88</v>
      </c>
    </row>
    <row r="483" spans="1:18">
      <c r="A483" t="s">
        <v>490</v>
      </c>
      <c r="B483" t="s">
        <v>7517</v>
      </c>
      <c r="C483" t="s">
        <v>6987</v>
      </c>
      <c r="D483" t="s">
        <v>14348</v>
      </c>
      <c r="E483" t="s">
        <v>13929</v>
      </c>
      <c r="F483" t="s">
        <v>14184</v>
      </c>
      <c r="G483" t="s">
        <v>13860</v>
      </c>
      <c r="H483" s="1">
        <v>4900.5</v>
      </c>
      <c r="I483" s="1">
        <v>4419</v>
      </c>
      <c r="J483" s="1">
        <v>3650</v>
      </c>
      <c r="K483" s="1">
        <v>5242</v>
      </c>
      <c r="L483" s="1">
        <v>6546</v>
      </c>
      <c r="M483" s="1">
        <v>2747</v>
      </c>
      <c r="N483" s="1">
        <v>5033</v>
      </c>
      <c r="O483" s="1">
        <v>5197</v>
      </c>
      <c r="P483">
        <f>ROUNDUP(VLOOKUP(A483,A:O,VLOOKUP('Local Authority Analysis'!$E$4,'Local Authority Analysis'!$M$5:$N$12,2,FALSE)+7,FALSE)/6976,2)</f>
        <v>0.75</v>
      </c>
      <c r="Q483">
        <f>ROUNDUP(VLOOKUP(A483,A:O,VLOOKUP('SPC Analysis'!$E$4,'SPC Analysis'!$M$5:$N$12,2,FALSE)+7,FALSE)/6976,2)</f>
        <v>0.75</v>
      </c>
      <c r="R483">
        <f>ROUNDUP(VLOOKUP(A483,A:O,VLOOKUP('MMW Analysis'!$E$4,'MMW Analysis'!$L$5:$M$12,2,FALSE)+7,FALSE)/6976,2)</f>
        <v>0.75</v>
      </c>
    </row>
    <row r="484" spans="1:18">
      <c r="A484" t="s">
        <v>491</v>
      </c>
      <c r="B484" t="s">
        <v>7518</v>
      </c>
      <c r="C484" t="s">
        <v>6987</v>
      </c>
      <c r="D484" t="s">
        <v>14348</v>
      </c>
      <c r="E484" t="s">
        <v>13929</v>
      </c>
      <c r="F484" t="s">
        <v>14184</v>
      </c>
      <c r="G484" t="s">
        <v>13860</v>
      </c>
      <c r="H484" s="1">
        <v>5064</v>
      </c>
      <c r="I484" s="1">
        <v>6149</v>
      </c>
      <c r="J484" s="1">
        <v>3869</v>
      </c>
      <c r="K484" s="1">
        <v>5573</v>
      </c>
      <c r="L484" s="1">
        <v>2210</v>
      </c>
      <c r="M484" s="1">
        <v>5242</v>
      </c>
      <c r="N484" s="1">
        <v>4851</v>
      </c>
      <c r="O484" s="1">
        <v>5496</v>
      </c>
      <c r="P484">
        <f>ROUNDUP(VLOOKUP(A484,A:O,VLOOKUP('Local Authority Analysis'!$E$4,'Local Authority Analysis'!$M$5:$N$12,2,FALSE)+7,FALSE)/6976,2)</f>
        <v>0.79</v>
      </c>
      <c r="Q484">
        <f>ROUNDUP(VLOOKUP(A484,A:O,VLOOKUP('SPC Analysis'!$E$4,'SPC Analysis'!$M$5:$N$12,2,FALSE)+7,FALSE)/6976,2)</f>
        <v>0.79</v>
      </c>
      <c r="R484">
        <f>ROUNDUP(VLOOKUP(A484,A:O,VLOOKUP('MMW Analysis'!$E$4,'MMW Analysis'!$L$5:$M$12,2,FALSE)+7,FALSE)/6976,2)</f>
        <v>0.79</v>
      </c>
    </row>
    <row r="485" spans="1:18">
      <c r="A485" t="s">
        <v>492</v>
      </c>
      <c r="B485" t="s">
        <v>7519</v>
      </c>
      <c r="C485" t="s">
        <v>6987</v>
      </c>
      <c r="D485" t="s">
        <v>14348</v>
      </c>
      <c r="E485" t="s">
        <v>13929</v>
      </c>
      <c r="F485" t="s">
        <v>14184</v>
      </c>
      <c r="G485" t="s">
        <v>13860</v>
      </c>
      <c r="H485" s="1">
        <v>6811</v>
      </c>
      <c r="I485" s="1">
        <v>5961</v>
      </c>
      <c r="J485" s="1">
        <v>6360</v>
      </c>
      <c r="K485" s="1">
        <v>6563</v>
      </c>
      <c r="L485" s="1">
        <v>574</v>
      </c>
      <c r="M485" s="1">
        <v>5848</v>
      </c>
      <c r="N485" s="1">
        <v>6237</v>
      </c>
      <c r="O485" s="1">
        <v>5887</v>
      </c>
      <c r="P485">
        <f>ROUNDUP(VLOOKUP(A485,A:O,VLOOKUP('Local Authority Analysis'!$E$4,'Local Authority Analysis'!$M$5:$N$12,2,FALSE)+7,FALSE)/6976,2)</f>
        <v>0.85</v>
      </c>
      <c r="Q485">
        <f>ROUNDUP(VLOOKUP(A485,A:O,VLOOKUP('SPC Analysis'!$E$4,'SPC Analysis'!$M$5:$N$12,2,FALSE)+7,FALSE)/6976,2)</f>
        <v>0.85</v>
      </c>
      <c r="R485">
        <f>ROUNDUP(VLOOKUP(A485,A:O,VLOOKUP('MMW Analysis'!$E$4,'MMW Analysis'!$L$5:$M$12,2,FALSE)+7,FALSE)/6976,2)</f>
        <v>0.85</v>
      </c>
    </row>
    <row r="486" spans="1:18">
      <c r="A486" t="s">
        <v>493</v>
      </c>
      <c r="B486" t="s">
        <v>7520</v>
      </c>
      <c r="C486" t="s">
        <v>6987</v>
      </c>
      <c r="D486" t="s">
        <v>14348</v>
      </c>
      <c r="E486" t="s">
        <v>13929</v>
      </c>
      <c r="F486" t="s">
        <v>14184</v>
      </c>
      <c r="G486" t="s">
        <v>13860</v>
      </c>
      <c r="H486" s="1">
        <v>5746</v>
      </c>
      <c r="I486" s="1">
        <v>6632</v>
      </c>
      <c r="J486" s="1">
        <v>5469</v>
      </c>
      <c r="K486" s="1">
        <v>6772</v>
      </c>
      <c r="L486" s="1">
        <v>1400</v>
      </c>
      <c r="M486" s="1">
        <v>6162</v>
      </c>
      <c r="N486" s="1">
        <v>6544</v>
      </c>
      <c r="O486" s="1">
        <v>6156</v>
      </c>
      <c r="P486">
        <f>ROUNDUP(VLOOKUP(A486,A:O,VLOOKUP('Local Authority Analysis'!$E$4,'Local Authority Analysis'!$M$5:$N$12,2,FALSE)+7,FALSE)/6976,2)</f>
        <v>0.89</v>
      </c>
      <c r="Q486">
        <f>ROUNDUP(VLOOKUP(A486,A:O,VLOOKUP('SPC Analysis'!$E$4,'SPC Analysis'!$M$5:$N$12,2,FALSE)+7,FALSE)/6976,2)</f>
        <v>0.89</v>
      </c>
      <c r="R486">
        <f>ROUNDUP(VLOOKUP(A486,A:O,VLOOKUP('MMW Analysis'!$E$4,'MMW Analysis'!$L$5:$M$12,2,FALSE)+7,FALSE)/6976,2)</f>
        <v>0.89</v>
      </c>
    </row>
    <row r="487" spans="1:18">
      <c r="A487" t="s">
        <v>494</v>
      </c>
      <c r="B487" t="s">
        <v>7521</v>
      </c>
      <c r="C487" t="s">
        <v>6987</v>
      </c>
      <c r="D487" t="s">
        <v>14351</v>
      </c>
      <c r="E487" t="s">
        <v>13932</v>
      </c>
      <c r="F487" t="s">
        <v>14184</v>
      </c>
      <c r="G487" t="s">
        <v>13860</v>
      </c>
      <c r="H487" s="1">
        <v>2813</v>
      </c>
      <c r="I487" s="1">
        <v>2873</v>
      </c>
      <c r="J487" s="1">
        <v>2973</v>
      </c>
      <c r="K487" s="1">
        <v>3865</v>
      </c>
      <c r="L487" s="1">
        <v>1709</v>
      </c>
      <c r="M487" s="1">
        <v>2367</v>
      </c>
      <c r="N487" s="1">
        <v>3581</v>
      </c>
      <c r="O487" s="1">
        <v>2888</v>
      </c>
      <c r="P487">
        <f>ROUNDUP(VLOOKUP(A487,A:O,VLOOKUP('Local Authority Analysis'!$E$4,'Local Authority Analysis'!$M$5:$N$12,2,FALSE)+7,FALSE)/6976,2)</f>
        <v>0.42</v>
      </c>
      <c r="Q487">
        <f>ROUNDUP(VLOOKUP(A487,A:O,VLOOKUP('SPC Analysis'!$E$4,'SPC Analysis'!$M$5:$N$12,2,FALSE)+7,FALSE)/6976,2)</f>
        <v>0.42</v>
      </c>
      <c r="R487">
        <f>ROUNDUP(VLOOKUP(A487,A:O,VLOOKUP('MMW Analysis'!$E$4,'MMW Analysis'!$L$5:$M$12,2,FALSE)+7,FALSE)/6976,2)</f>
        <v>0.42</v>
      </c>
    </row>
    <row r="488" spans="1:18">
      <c r="A488" t="s">
        <v>495</v>
      </c>
      <c r="B488" t="s">
        <v>7522</v>
      </c>
      <c r="C488" t="s">
        <v>6987</v>
      </c>
      <c r="D488" t="s">
        <v>14348</v>
      </c>
      <c r="E488" t="s">
        <v>13929</v>
      </c>
      <c r="F488" t="s">
        <v>14184</v>
      </c>
      <c r="G488" t="s">
        <v>13860</v>
      </c>
      <c r="H488" s="1">
        <v>5293</v>
      </c>
      <c r="I488" s="1">
        <v>5718</v>
      </c>
      <c r="J488" s="1">
        <v>5272</v>
      </c>
      <c r="K488" s="1">
        <v>6427</v>
      </c>
      <c r="L488" s="1">
        <v>91</v>
      </c>
      <c r="M488" s="1">
        <v>6752</v>
      </c>
      <c r="N488" s="1">
        <v>5207</v>
      </c>
      <c r="O488" s="1">
        <v>4607</v>
      </c>
      <c r="P488">
        <f>ROUNDUP(VLOOKUP(A488,A:O,VLOOKUP('Local Authority Analysis'!$E$4,'Local Authority Analysis'!$M$5:$N$12,2,FALSE)+7,FALSE)/6976,2)</f>
        <v>0.67</v>
      </c>
      <c r="Q488">
        <f>ROUNDUP(VLOOKUP(A488,A:O,VLOOKUP('SPC Analysis'!$E$4,'SPC Analysis'!$M$5:$N$12,2,FALSE)+7,FALSE)/6976,2)</f>
        <v>0.67</v>
      </c>
      <c r="R488">
        <f>ROUNDUP(VLOOKUP(A488,A:O,VLOOKUP('MMW Analysis'!$E$4,'MMW Analysis'!$L$5:$M$12,2,FALSE)+7,FALSE)/6976,2)</f>
        <v>0.67</v>
      </c>
    </row>
    <row r="489" spans="1:18">
      <c r="A489" t="s">
        <v>496</v>
      </c>
      <c r="B489" t="s">
        <v>7523</v>
      </c>
      <c r="C489" t="s">
        <v>6987</v>
      </c>
      <c r="D489" t="s">
        <v>14351</v>
      </c>
      <c r="E489" t="s">
        <v>13932</v>
      </c>
      <c r="F489" t="s">
        <v>14184</v>
      </c>
      <c r="G489" t="s">
        <v>13860</v>
      </c>
      <c r="H489" s="1">
        <v>4629.5</v>
      </c>
      <c r="I489" s="1">
        <v>4547</v>
      </c>
      <c r="J489" s="1">
        <v>3101</v>
      </c>
      <c r="K489" s="1">
        <v>5632</v>
      </c>
      <c r="L489" s="1">
        <v>101</v>
      </c>
      <c r="M489" s="1">
        <v>6928</v>
      </c>
      <c r="N489" s="1">
        <v>3882</v>
      </c>
      <c r="O489" s="1">
        <v>3607</v>
      </c>
      <c r="P489">
        <f>ROUNDUP(VLOOKUP(A489,A:O,VLOOKUP('Local Authority Analysis'!$E$4,'Local Authority Analysis'!$M$5:$N$12,2,FALSE)+7,FALSE)/6976,2)</f>
        <v>0.52</v>
      </c>
      <c r="Q489">
        <f>ROUNDUP(VLOOKUP(A489,A:O,VLOOKUP('SPC Analysis'!$E$4,'SPC Analysis'!$M$5:$N$12,2,FALSE)+7,FALSE)/6976,2)</f>
        <v>0.52</v>
      </c>
      <c r="R489">
        <f>ROUNDUP(VLOOKUP(A489,A:O,VLOOKUP('MMW Analysis'!$E$4,'MMW Analysis'!$L$5:$M$12,2,FALSE)+7,FALSE)/6976,2)</f>
        <v>0.52</v>
      </c>
    </row>
    <row r="490" spans="1:18">
      <c r="A490" t="s">
        <v>497</v>
      </c>
      <c r="B490" t="s">
        <v>7524</v>
      </c>
      <c r="C490" t="s">
        <v>6987</v>
      </c>
      <c r="D490" t="s">
        <v>14351</v>
      </c>
      <c r="E490" t="s">
        <v>13932</v>
      </c>
      <c r="F490" t="s">
        <v>14184</v>
      </c>
      <c r="G490" t="s">
        <v>13860</v>
      </c>
      <c r="H490" s="1">
        <v>4773</v>
      </c>
      <c r="I490" s="1">
        <v>3350</v>
      </c>
      <c r="J490" s="1">
        <v>4179</v>
      </c>
      <c r="K490" s="1">
        <v>4739</v>
      </c>
      <c r="L490" s="1">
        <v>234</v>
      </c>
      <c r="M490" s="1">
        <v>6447</v>
      </c>
      <c r="N490" s="1">
        <v>5930</v>
      </c>
      <c r="O490" s="1">
        <v>3572</v>
      </c>
      <c r="P490">
        <f>ROUNDUP(VLOOKUP(A490,A:O,VLOOKUP('Local Authority Analysis'!$E$4,'Local Authority Analysis'!$M$5:$N$12,2,FALSE)+7,FALSE)/6976,2)</f>
        <v>0.52</v>
      </c>
      <c r="Q490">
        <f>ROUNDUP(VLOOKUP(A490,A:O,VLOOKUP('SPC Analysis'!$E$4,'SPC Analysis'!$M$5:$N$12,2,FALSE)+7,FALSE)/6976,2)</f>
        <v>0.52</v>
      </c>
      <c r="R490">
        <f>ROUNDUP(VLOOKUP(A490,A:O,VLOOKUP('MMW Analysis'!$E$4,'MMW Analysis'!$L$5:$M$12,2,FALSE)+7,FALSE)/6976,2)</f>
        <v>0.52</v>
      </c>
    </row>
    <row r="491" spans="1:18">
      <c r="A491" t="s">
        <v>498</v>
      </c>
      <c r="B491" t="s">
        <v>7525</v>
      </c>
      <c r="C491" t="s">
        <v>6987</v>
      </c>
      <c r="D491" t="s">
        <v>14351</v>
      </c>
      <c r="E491" t="s">
        <v>13932</v>
      </c>
      <c r="F491" t="s">
        <v>14184</v>
      </c>
      <c r="G491" t="s">
        <v>13860</v>
      </c>
      <c r="H491" s="1">
        <v>6272.5</v>
      </c>
      <c r="I491" s="1">
        <v>6680</v>
      </c>
      <c r="J491" s="1">
        <v>4642</v>
      </c>
      <c r="K491" s="1">
        <v>6161</v>
      </c>
      <c r="L491" s="1">
        <v>366</v>
      </c>
      <c r="M491" s="1">
        <v>6678</v>
      </c>
      <c r="N491" s="1">
        <v>6043</v>
      </c>
      <c r="O491" s="1">
        <v>5441</v>
      </c>
      <c r="P491">
        <f>ROUNDUP(VLOOKUP(A491,A:O,VLOOKUP('Local Authority Analysis'!$E$4,'Local Authority Analysis'!$M$5:$N$12,2,FALSE)+7,FALSE)/6976,2)</f>
        <v>0.78</v>
      </c>
      <c r="Q491">
        <f>ROUNDUP(VLOOKUP(A491,A:O,VLOOKUP('SPC Analysis'!$E$4,'SPC Analysis'!$M$5:$N$12,2,FALSE)+7,FALSE)/6976,2)</f>
        <v>0.78</v>
      </c>
      <c r="R491">
        <f>ROUNDUP(VLOOKUP(A491,A:O,VLOOKUP('MMW Analysis'!$E$4,'MMW Analysis'!$L$5:$M$12,2,FALSE)+7,FALSE)/6976,2)</f>
        <v>0.78</v>
      </c>
    </row>
    <row r="492" spans="1:18">
      <c r="A492" t="s">
        <v>499</v>
      </c>
      <c r="B492" t="s">
        <v>7526</v>
      </c>
      <c r="C492" t="s">
        <v>6987</v>
      </c>
      <c r="D492" t="s">
        <v>14351</v>
      </c>
      <c r="E492" t="s">
        <v>13932</v>
      </c>
      <c r="F492" t="s">
        <v>14184</v>
      </c>
      <c r="G492" t="s">
        <v>13860</v>
      </c>
      <c r="H492" s="1">
        <v>5480</v>
      </c>
      <c r="I492" s="1">
        <v>5816</v>
      </c>
      <c r="J492" s="1">
        <v>3880</v>
      </c>
      <c r="K492" s="1">
        <v>5735</v>
      </c>
      <c r="L492" s="1">
        <v>1018</v>
      </c>
      <c r="M492" s="1">
        <v>5008</v>
      </c>
      <c r="N492" s="1">
        <v>4484</v>
      </c>
      <c r="O492" s="1">
        <v>5157</v>
      </c>
      <c r="P492">
        <f>ROUNDUP(VLOOKUP(A492,A:O,VLOOKUP('Local Authority Analysis'!$E$4,'Local Authority Analysis'!$M$5:$N$12,2,FALSE)+7,FALSE)/6976,2)</f>
        <v>0.74</v>
      </c>
      <c r="Q492">
        <f>ROUNDUP(VLOOKUP(A492,A:O,VLOOKUP('SPC Analysis'!$E$4,'SPC Analysis'!$M$5:$N$12,2,FALSE)+7,FALSE)/6976,2)</f>
        <v>0.74</v>
      </c>
      <c r="R492">
        <f>ROUNDUP(VLOOKUP(A492,A:O,VLOOKUP('MMW Analysis'!$E$4,'MMW Analysis'!$L$5:$M$12,2,FALSE)+7,FALSE)/6976,2)</f>
        <v>0.74</v>
      </c>
    </row>
    <row r="493" spans="1:18">
      <c r="A493" t="s">
        <v>500</v>
      </c>
      <c r="B493" t="s">
        <v>7527</v>
      </c>
      <c r="C493" t="s">
        <v>6987</v>
      </c>
      <c r="D493" t="s">
        <v>14345</v>
      </c>
      <c r="E493" t="s">
        <v>13926</v>
      </c>
      <c r="F493" t="s">
        <v>14182</v>
      </c>
      <c r="G493" t="s">
        <v>13858</v>
      </c>
      <c r="H493" s="1">
        <v>6771</v>
      </c>
      <c r="I493" s="1">
        <v>6246</v>
      </c>
      <c r="J493" s="1">
        <v>5999</v>
      </c>
      <c r="K493" s="1">
        <v>6825</v>
      </c>
      <c r="L493" s="1">
        <v>341</v>
      </c>
      <c r="M493" s="1">
        <v>5228</v>
      </c>
      <c r="N493" s="1">
        <v>6037</v>
      </c>
      <c r="O493" s="1">
        <v>5650</v>
      </c>
      <c r="P493">
        <f>ROUNDUP(VLOOKUP(A493,A:O,VLOOKUP('Local Authority Analysis'!$E$4,'Local Authority Analysis'!$M$5:$N$12,2,FALSE)+7,FALSE)/6976,2)</f>
        <v>0.81</v>
      </c>
      <c r="Q493">
        <f>ROUNDUP(VLOOKUP(A493,A:O,VLOOKUP('SPC Analysis'!$E$4,'SPC Analysis'!$M$5:$N$12,2,FALSE)+7,FALSE)/6976,2)</f>
        <v>0.81</v>
      </c>
      <c r="R493">
        <f>ROUNDUP(VLOOKUP(A493,A:O,VLOOKUP('MMW Analysis'!$E$4,'MMW Analysis'!$L$5:$M$12,2,FALSE)+7,FALSE)/6976,2)</f>
        <v>0.81</v>
      </c>
    </row>
    <row r="494" spans="1:18">
      <c r="A494" t="s">
        <v>501</v>
      </c>
      <c r="B494" t="s">
        <v>7528</v>
      </c>
      <c r="C494" t="s">
        <v>6987</v>
      </c>
      <c r="D494" t="s">
        <v>14345</v>
      </c>
      <c r="E494" t="s">
        <v>13926</v>
      </c>
      <c r="F494" t="s">
        <v>14182</v>
      </c>
      <c r="G494" t="s">
        <v>13858</v>
      </c>
      <c r="H494" s="1">
        <v>6141</v>
      </c>
      <c r="I494" s="1">
        <v>5262</v>
      </c>
      <c r="J494" s="1">
        <v>5467</v>
      </c>
      <c r="K494" s="1">
        <v>5999</v>
      </c>
      <c r="L494" s="1">
        <v>596</v>
      </c>
      <c r="M494" s="1">
        <v>5239</v>
      </c>
      <c r="N494" s="1">
        <v>6217</v>
      </c>
      <c r="O494" s="1">
        <v>5300</v>
      </c>
      <c r="P494">
        <f>ROUNDUP(VLOOKUP(A494,A:O,VLOOKUP('Local Authority Analysis'!$E$4,'Local Authority Analysis'!$M$5:$N$12,2,FALSE)+7,FALSE)/6976,2)</f>
        <v>0.76</v>
      </c>
      <c r="Q494">
        <f>ROUNDUP(VLOOKUP(A494,A:O,VLOOKUP('SPC Analysis'!$E$4,'SPC Analysis'!$M$5:$N$12,2,FALSE)+7,FALSE)/6976,2)</f>
        <v>0.76</v>
      </c>
      <c r="R494">
        <f>ROUNDUP(VLOOKUP(A494,A:O,VLOOKUP('MMW Analysis'!$E$4,'MMW Analysis'!$L$5:$M$12,2,FALSE)+7,FALSE)/6976,2)</f>
        <v>0.76</v>
      </c>
    </row>
    <row r="495" spans="1:18">
      <c r="A495" t="s">
        <v>502</v>
      </c>
      <c r="B495" t="s">
        <v>7529</v>
      </c>
      <c r="C495" t="s">
        <v>6987</v>
      </c>
      <c r="D495" t="s">
        <v>14344</v>
      </c>
      <c r="E495" t="s">
        <v>14704</v>
      </c>
      <c r="F495" t="s">
        <v>14182</v>
      </c>
      <c r="G495" t="s">
        <v>13858</v>
      </c>
      <c r="H495" s="1">
        <v>5125</v>
      </c>
      <c r="I495" s="1">
        <v>5513</v>
      </c>
      <c r="J495" s="1">
        <v>4175</v>
      </c>
      <c r="K495" s="1">
        <v>5802</v>
      </c>
      <c r="L495" s="1">
        <v>53</v>
      </c>
      <c r="M495" s="1">
        <v>5143</v>
      </c>
      <c r="N495" s="1">
        <v>3819</v>
      </c>
      <c r="O495" s="1">
        <v>4021</v>
      </c>
      <c r="P495">
        <f>ROUNDUP(VLOOKUP(A495,A:O,VLOOKUP('Local Authority Analysis'!$E$4,'Local Authority Analysis'!$M$5:$N$12,2,FALSE)+7,FALSE)/6976,2)</f>
        <v>0.57999999999999996</v>
      </c>
      <c r="Q495">
        <f>ROUNDUP(VLOOKUP(A495,A:O,VLOOKUP('SPC Analysis'!$E$4,'SPC Analysis'!$M$5:$N$12,2,FALSE)+7,FALSE)/6976,2)</f>
        <v>0.57999999999999996</v>
      </c>
      <c r="R495">
        <f>ROUNDUP(VLOOKUP(A495,A:O,VLOOKUP('MMW Analysis'!$E$4,'MMW Analysis'!$L$5:$M$12,2,FALSE)+7,FALSE)/6976,2)</f>
        <v>0.57999999999999996</v>
      </c>
    </row>
    <row r="496" spans="1:18">
      <c r="A496" t="s">
        <v>503</v>
      </c>
      <c r="B496" t="s">
        <v>7530</v>
      </c>
      <c r="C496" t="s">
        <v>6987</v>
      </c>
      <c r="D496" t="s">
        <v>14345</v>
      </c>
      <c r="E496" t="s">
        <v>13926</v>
      </c>
      <c r="F496" t="s">
        <v>14182</v>
      </c>
      <c r="G496" t="s">
        <v>13858</v>
      </c>
      <c r="H496" s="1">
        <v>4935</v>
      </c>
      <c r="I496" s="1">
        <v>4812.5</v>
      </c>
      <c r="J496" s="1">
        <v>4892</v>
      </c>
      <c r="K496" s="1">
        <v>6119</v>
      </c>
      <c r="L496" s="1">
        <v>1386</v>
      </c>
      <c r="M496" s="1">
        <v>3947</v>
      </c>
      <c r="N496" s="1">
        <v>5690</v>
      </c>
      <c r="O496" s="1">
        <v>5046</v>
      </c>
      <c r="P496">
        <f>ROUNDUP(VLOOKUP(A496,A:O,VLOOKUP('Local Authority Analysis'!$E$4,'Local Authority Analysis'!$M$5:$N$12,2,FALSE)+7,FALSE)/6976,2)</f>
        <v>0.73</v>
      </c>
      <c r="Q496">
        <f>ROUNDUP(VLOOKUP(A496,A:O,VLOOKUP('SPC Analysis'!$E$4,'SPC Analysis'!$M$5:$N$12,2,FALSE)+7,FALSE)/6976,2)</f>
        <v>0.73</v>
      </c>
      <c r="R496">
        <f>ROUNDUP(VLOOKUP(A496,A:O,VLOOKUP('MMW Analysis'!$E$4,'MMW Analysis'!$L$5:$M$12,2,FALSE)+7,FALSE)/6976,2)</f>
        <v>0.73</v>
      </c>
    </row>
    <row r="497" spans="1:18">
      <c r="A497" t="s">
        <v>504</v>
      </c>
      <c r="B497" t="s">
        <v>7531</v>
      </c>
      <c r="C497" t="s">
        <v>6987</v>
      </c>
      <c r="D497" t="s">
        <v>14345</v>
      </c>
      <c r="E497" t="s">
        <v>13926</v>
      </c>
      <c r="F497" t="s">
        <v>14182</v>
      </c>
      <c r="G497" t="s">
        <v>13858</v>
      </c>
      <c r="H497" s="1">
        <v>3710</v>
      </c>
      <c r="I497" s="1">
        <v>3764</v>
      </c>
      <c r="J497" s="1">
        <v>5296</v>
      </c>
      <c r="K497" s="1">
        <v>4507</v>
      </c>
      <c r="L497" s="1">
        <v>5138</v>
      </c>
      <c r="M497" s="1">
        <v>4280</v>
      </c>
      <c r="N497" s="1">
        <v>5686</v>
      </c>
      <c r="O497" s="1">
        <v>4730</v>
      </c>
      <c r="P497">
        <f>ROUNDUP(VLOOKUP(A497,A:O,VLOOKUP('Local Authority Analysis'!$E$4,'Local Authority Analysis'!$M$5:$N$12,2,FALSE)+7,FALSE)/6976,2)</f>
        <v>0.68</v>
      </c>
      <c r="Q497">
        <f>ROUNDUP(VLOOKUP(A497,A:O,VLOOKUP('SPC Analysis'!$E$4,'SPC Analysis'!$M$5:$N$12,2,FALSE)+7,FALSE)/6976,2)</f>
        <v>0.68</v>
      </c>
      <c r="R497">
        <f>ROUNDUP(VLOOKUP(A497,A:O,VLOOKUP('MMW Analysis'!$E$4,'MMW Analysis'!$L$5:$M$12,2,FALSE)+7,FALSE)/6976,2)</f>
        <v>0.68</v>
      </c>
    </row>
    <row r="498" spans="1:18">
      <c r="A498" t="s">
        <v>505</v>
      </c>
      <c r="B498" t="s">
        <v>7532</v>
      </c>
      <c r="C498" t="s">
        <v>6987</v>
      </c>
      <c r="D498" t="s">
        <v>14344</v>
      </c>
      <c r="E498" t="s">
        <v>14704</v>
      </c>
      <c r="F498" t="s">
        <v>14182</v>
      </c>
      <c r="G498" t="s">
        <v>13858</v>
      </c>
      <c r="H498" s="1">
        <v>3973</v>
      </c>
      <c r="I498" s="1">
        <v>3590</v>
      </c>
      <c r="J498" s="1">
        <v>2826</v>
      </c>
      <c r="K498" s="1">
        <v>4573</v>
      </c>
      <c r="L498" s="1">
        <v>870</v>
      </c>
      <c r="M498" s="1">
        <v>2785</v>
      </c>
      <c r="N498" s="1">
        <v>4683.5</v>
      </c>
      <c r="O498" s="1">
        <v>3405</v>
      </c>
      <c r="P498">
        <f>ROUNDUP(VLOOKUP(A498,A:O,VLOOKUP('Local Authority Analysis'!$E$4,'Local Authority Analysis'!$M$5:$N$12,2,FALSE)+7,FALSE)/6976,2)</f>
        <v>0.49</v>
      </c>
      <c r="Q498">
        <f>ROUNDUP(VLOOKUP(A498,A:O,VLOOKUP('SPC Analysis'!$E$4,'SPC Analysis'!$M$5:$N$12,2,FALSE)+7,FALSE)/6976,2)</f>
        <v>0.49</v>
      </c>
      <c r="R498">
        <f>ROUNDUP(VLOOKUP(A498,A:O,VLOOKUP('MMW Analysis'!$E$4,'MMW Analysis'!$L$5:$M$12,2,FALSE)+7,FALSE)/6976,2)</f>
        <v>0.49</v>
      </c>
    </row>
    <row r="499" spans="1:18">
      <c r="A499" t="s">
        <v>506</v>
      </c>
      <c r="B499" t="s">
        <v>7533</v>
      </c>
      <c r="C499" t="s">
        <v>6987</v>
      </c>
      <c r="D499" t="s">
        <v>14344</v>
      </c>
      <c r="E499" t="s">
        <v>14704</v>
      </c>
      <c r="F499" t="s">
        <v>14182</v>
      </c>
      <c r="G499" t="s">
        <v>13858</v>
      </c>
      <c r="H499" s="1">
        <v>5592</v>
      </c>
      <c r="I499" s="1">
        <v>5938.5</v>
      </c>
      <c r="J499" s="1">
        <v>4604</v>
      </c>
      <c r="K499" s="1">
        <v>6798</v>
      </c>
      <c r="L499" s="1">
        <v>376</v>
      </c>
      <c r="M499" s="1">
        <v>4594</v>
      </c>
      <c r="N499" s="1">
        <v>3605</v>
      </c>
      <c r="O499" s="1">
        <v>5002</v>
      </c>
      <c r="P499">
        <f>ROUNDUP(VLOOKUP(A499,A:O,VLOOKUP('Local Authority Analysis'!$E$4,'Local Authority Analysis'!$M$5:$N$12,2,FALSE)+7,FALSE)/6976,2)</f>
        <v>0.72</v>
      </c>
      <c r="Q499">
        <f>ROUNDUP(VLOOKUP(A499,A:O,VLOOKUP('SPC Analysis'!$E$4,'SPC Analysis'!$M$5:$N$12,2,FALSE)+7,FALSE)/6976,2)</f>
        <v>0.72</v>
      </c>
      <c r="R499">
        <f>ROUNDUP(VLOOKUP(A499,A:O,VLOOKUP('MMW Analysis'!$E$4,'MMW Analysis'!$L$5:$M$12,2,FALSE)+7,FALSE)/6976,2)</f>
        <v>0.72</v>
      </c>
    </row>
    <row r="500" spans="1:18">
      <c r="A500" t="s">
        <v>507</v>
      </c>
      <c r="B500" t="s">
        <v>7534</v>
      </c>
      <c r="C500" t="s">
        <v>6987</v>
      </c>
      <c r="D500" t="s">
        <v>14344</v>
      </c>
      <c r="E500" t="s">
        <v>14704</v>
      </c>
      <c r="F500" t="s">
        <v>14182</v>
      </c>
      <c r="G500" t="s">
        <v>13858</v>
      </c>
      <c r="H500" s="1">
        <v>5262</v>
      </c>
      <c r="I500" s="1">
        <v>5505.5</v>
      </c>
      <c r="J500" s="1">
        <v>3628</v>
      </c>
      <c r="K500" s="1">
        <v>5818</v>
      </c>
      <c r="L500" s="1">
        <v>212</v>
      </c>
      <c r="M500" s="1">
        <v>5551</v>
      </c>
      <c r="N500" s="1">
        <v>5003</v>
      </c>
      <c r="O500" s="1">
        <v>4367</v>
      </c>
      <c r="P500">
        <f>ROUNDUP(VLOOKUP(A500,A:O,VLOOKUP('Local Authority Analysis'!$E$4,'Local Authority Analysis'!$M$5:$N$12,2,FALSE)+7,FALSE)/6976,2)</f>
        <v>0.63</v>
      </c>
      <c r="Q500">
        <f>ROUNDUP(VLOOKUP(A500,A:O,VLOOKUP('SPC Analysis'!$E$4,'SPC Analysis'!$M$5:$N$12,2,FALSE)+7,FALSE)/6976,2)</f>
        <v>0.63</v>
      </c>
      <c r="R500">
        <f>ROUNDUP(VLOOKUP(A500,A:O,VLOOKUP('MMW Analysis'!$E$4,'MMW Analysis'!$L$5:$M$12,2,FALSE)+7,FALSE)/6976,2)</f>
        <v>0.63</v>
      </c>
    </row>
    <row r="501" spans="1:18">
      <c r="A501" t="s">
        <v>508</v>
      </c>
      <c r="B501" t="s">
        <v>7535</v>
      </c>
      <c r="C501" t="s">
        <v>6987</v>
      </c>
      <c r="D501" t="s">
        <v>14344</v>
      </c>
      <c r="E501" t="s">
        <v>14704</v>
      </c>
      <c r="F501" t="s">
        <v>14182</v>
      </c>
      <c r="G501" t="s">
        <v>13858</v>
      </c>
      <c r="H501" s="1">
        <v>6187</v>
      </c>
      <c r="I501" s="1">
        <v>5986</v>
      </c>
      <c r="J501" s="1">
        <v>6188</v>
      </c>
      <c r="K501" s="1">
        <v>6436</v>
      </c>
      <c r="L501" s="1">
        <v>434</v>
      </c>
      <c r="M501" s="1">
        <v>6860.5</v>
      </c>
      <c r="N501" s="1">
        <v>6357</v>
      </c>
      <c r="O501" s="1">
        <v>5593</v>
      </c>
      <c r="P501">
        <f>ROUNDUP(VLOOKUP(A501,A:O,VLOOKUP('Local Authority Analysis'!$E$4,'Local Authority Analysis'!$M$5:$N$12,2,FALSE)+7,FALSE)/6976,2)</f>
        <v>0.81</v>
      </c>
      <c r="Q501">
        <f>ROUNDUP(VLOOKUP(A501,A:O,VLOOKUP('SPC Analysis'!$E$4,'SPC Analysis'!$M$5:$N$12,2,FALSE)+7,FALSE)/6976,2)</f>
        <v>0.81</v>
      </c>
      <c r="R501">
        <f>ROUNDUP(VLOOKUP(A501,A:O,VLOOKUP('MMW Analysis'!$E$4,'MMW Analysis'!$L$5:$M$12,2,FALSE)+7,FALSE)/6976,2)</f>
        <v>0.81</v>
      </c>
    </row>
    <row r="502" spans="1:18">
      <c r="A502" t="s">
        <v>509</v>
      </c>
      <c r="B502" t="s">
        <v>7536</v>
      </c>
      <c r="C502" t="s">
        <v>6987</v>
      </c>
      <c r="D502" t="s">
        <v>14344</v>
      </c>
      <c r="E502" t="s">
        <v>14704</v>
      </c>
      <c r="F502" t="s">
        <v>14182</v>
      </c>
      <c r="G502" t="s">
        <v>13858</v>
      </c>
      <c r="H502" s="1">
        <v>3804</v>
      </c>
      <c r="I502" s="1">
        <v>4269</v>
      </c>
      <c r="J502" s="1">
        <v>3742</v>
      </c>
      <c r="K502" s="1">
        <v>4525</v>
      </c>
      <c r="L502" s="1">
        <v>532</v>
      </c>
      <c r="M502" s="1">
        <v>5301.5</v>
      </c>
      <c r="N502" s="1">
        <v>4505</v>
      </c>
      <c r="O502" s="1">
        <v>3692</v>
      </c>
      <c r="P502">
        <f>ROUNDUP(VLOOKUP(A502,A:O,VLOOKUP('Local Authority Analysis'!$E$4,'Local Authority Analysis'!$M$5:$N$12,2,FALSE)+7,FALSE)/6976,2)</f>
        <v>0.53</v>
      </c>
      <c r="Q502">
        <f>ROUNDUP(VLOOKUP(A502,A:O,VLOOKUP('SPC Analysis'!$E$4,'SPC Analysis'!$M$5:$N$12,2,FALSE)+7,FALSE)/6976,2)</f>
        <v>0.53</v>
      </c>
      <c r="R502">
        <f>ROUNDUP(VLOOKUP(A502,A:O,VLOOKUP('MMW Analysis'!$E$4,'MMW Analysis'!$L$5:$M$12,2,FALSE)+7,FALSE)/6976,2)</f>
        <v>0.53</v>
      </c>
    </row>
    <row r="503" spans="1:18">
      <c r="A503" t="s">
        <v>510</v>
      </c>
      <c r="B503" t="s">
        <v>7537</v>
      </c>
      <c r="C503" t="s">
        <v>6987</v>
      </c>
      <c r="D503" t="s">
        <v>14344</v>
      </c>
      <c r="E503" t="s">
        <v>14704</v>
      </c>
      <c r="F503" t="s">
        <v>14182</v>
      </c>
      <c r="G503" t="s">
        <v>13858</v>
      </c>
      <c r="H503" s="1">
        <v>4492.5</v>
      </c>
      <c r="I503" s="1">
        <v>5253</v>
      </c>
      <c r="J503" s="1">
        <v>3733</v>
      </c>
      <c r="K503" s="1">
        <v>6594</v>
      </c>
      <c r="L503" s="1">
        <v>132</v>
      </c>
      <c r="M503" s="1">
        <v>5077</v>
      </c>
      <c r="N503" s="1">
        <v>3769.5</v>
      </c>
      <c r="O503" s="1">
        <v>3981</v>
      </c>
      <c r="P503">
        <f>ROUNDUP(VLOOKUP(A503,A:O,VLOOKUP('Local Authority Analysis'!$E$4,'Local Authority Analysis'!$M$5:$N$12,2,FALSE)+7,FALSE)/6976,2)</f>
        <v>0.57999999999999996</v>
      </c>
      <c r="Q503">
        <f>ROUNDUP(VLOOKUP(A503,A:O,VLOOKUP('SPC Analysis'!$E$4,'SPC Analysis'!$M$5:$N$12,2,FALSE)+7,FALSE)/6976,2)</f>
        <v>0.57999999999999996</v>
      </c>
      <c r="R503">
        <f>ROUNDUP(VLOOKUP(A503,A:O,VLOOKUP('MMW Analysis'!$E$4,'MMW Analysis'!$L$5:$M$12,2,FALSE)+7,FALSE)/6976,2)</f>
        <v>0.57999999999999996</v>
      </c>
    </row>
    <row r="504" spans="1:18">
      <c r="A504" t="s">
        <v>511</v>
      </c>
      <c r="B504" t="s">
        <v>7538</v>
      </c>
      <c r="C504" t="s">
        <v>6987</v>
      </c>
      <c r="D504" t="s">
        <v>14344</v>
      </c>
      <c r="E504" t="s">
        <v>14704</v>
      </c>
      <c r="F504" t="s">
        <v>14182</v>
      </c>
      <c r="G504" t="s">
        <v>13858</v>
      </c>
      <c r="H504" s="1">
        <v>3052</v>
      </c>
      <c r="I504" s="1">
        <v>2856</v>
      </c>
      <c r="J504" s="1">
        <v>2727</v>
      </c>
      <c r="K504" s="1">
        <v>3713</v>
      </c>
      <c r="L504" s="1">
        <v>5840</v>
      </c>
      <c r="M504" s="1">
        <v>4207</v>
      </c>
      <c r="N504" s="1">
        <v>2908</v>
      </c>
      <c r="O504" s="1">
        <v>3423</v>
      </c>
      <c r="P504">
        <f>ROUNDUP(VLOOKUP(A504,A:O,VLOOKUP('Local Authority Analysis'!$E$4,'Local Authority Analysis'!$M$5:$N$12,2,FALSE)+7,FALSE)/6976,2)</f>
        <v>0.5</v>
      </c>
      <c r="Q504">
        <f>ROUNDUP(VLOOKUP(A504,A:O,VLOOKUP('SPC Analysis'!$E$4,'SPC Analysis'!$M$5:$N$12,2,FALSE)+7,FALSE)/6976,2)</f>
        <v>0.5</v>
      </c>
      <c r="R504">
        <f>ROUNDUP(VLOOKUP(A504,A:O,VLOOKUP('MMW Analysis'!$E$4,'MMW Analysis'!$L$5:$M$12,2,FALSE)+7,FALSE)/6976,2)</f>
        <v>0.5</v>
      </c>
    </row>
    <row r="505" spans="1:18">
      <c r="A505" t="s">
        <v>512</v>
      </c>
      <c r="B505" t="s">
        <v>7539</v>
      </c>
      <c r="C505" t="s">
        <v>6987</v>
      </c>
      <c r="D505" t="s">
        <v>14344</v>
      </c>
      <c r="E505" t="s">
        <v>14704</v>
      </c>
      <c r="F505" t="s">
        <v>14182</v>
      </c>
      <c r="G505" t="s">
        <v>13858</v>
      </c>
      <c r="H505" s="1">
        <v>3871</v>
      </c>
      <c r="I505" s="1">
        <v>3926</v>
      </c>
      <c r="J505" s="1">
        <v>3459</v>
      </c>
      <c r="K505" s="1">
        <v>5278</v>
      </c>
      <c r="L505" s="1">
        <v>4693</v>
      </c>
      <c r="M505" s="1">
        <v>4085</v>
      </c>
      <c r="N505" s="1">
        <v>3902</v>
      </c>
      <c r="O505" s="1">
        <v>4555</v>
      </c>
      <c r="P505">
        <f>ROUNDUP(VLOOKUP(A505,A:O,VLOOKUP('Local Authority Analysis'!$E$4,'Local Authority Analysis'!$M$5:$N$12,2,FALSE)+7,FALSE)/6976,2)</f>
        <v>0.66</v>
      </c>
      <c r="Q505">
        <f>ROUNDUP(VLOOKUP(A505,A:O,VLOOKUP('SPC Analysis'!$E$4,'SPC Analysis'!$M$5:$N$12,2,FALSE)+7,FALSE)/6976,2)</f>
        <v>0.66</v>
      </c>
      <c r="R505">
        <f>ROUNDUP(VLOOKUP(A505,A:O,VLOOKUP('MMW Analysis'!$E$4,'MMW Analysis'!$L$5:$M$12,2,FALSE)+7,FALSE)/6976,2)</f>
        <v>0.66</v>
      </c>
    </row>
    <row r="506" spans="1:18">
      <c r="A506" t="s">
        <v>513</v>
      </c>
      <c r="B506" t="s">
        <v>7540</v>
      </c>
      <c r="C506" t="s">
        <v>6987</v>
      </c>
      <c r="D506" t="s">
        <v>14344</v>
      </c>
      <c r="E506" t="s">
        <v>14704</v>
      </c>
      <c r="F506" t="s">
        <v>14182</v>
      </c>
      <c r="G506" t="s">
        <v>13858</v>
      </c>
      <c r="H506" s="1">
        <v>4629.5</v>
      </c>
      <c r="I506" s="1">
        <v>5641</v>
      </c>
      <c r="J506" s="1">
        <v>6148</v>
      </c>
      <c r="K506" s="1">
        <v>4808</v>
      </c>
      <c r="L506" s="1">
        <v>6261</v>
      </c>
      <c r="M506" s="1">
        <v>3849</v>
      </c>
      <c r="N506" s="1">
        <v>5837</v>
      </c>
      <c r="O506" s="1">
        <v>5972</v>
      </c>
      <c r="P506">
        <f>ROUNDUP(VLOOKUP(A506,A:O,VLOOKUP('Local Authority Analysis'!$E$4,'Local Authority Analysis'!$M$5:$N$12,2,FALSE)+7,FALSE)/6976,2)</f>
        <v>0.86</v>
      </c>
      <c r="Q506">
        <f>ROUNDUP(VLOOKUP(A506,A:O,VLOOKUP('SPC Analysis'!$E$4,'SPC Analysis'!$M$5:$N$12,2,FALSE)+7,FALSE)/6976,2)</f>
        <v>0.86</v>
      </c>
      <c r="R506">
        <f>ROUNDUP(VLOOKUP(A506,A:O,VLOOKUP('MMW Analysis'!$E$4,'MMW Analysis'!$L$5:$M$12,2,FALSE)+7,FALSE)/6976,2)</f>
        <v>0.86</v>
      </c>
    </row>
    <row r="507" spans="1:18">
      <c r="A507" t="s">
        <v>514</v>
      </c>
      <c r="B507" t="s">
        <v>7541</v>
      </c>
      <c r="C507" t="s">
        <v>6987</v>
      </c>
      <c r="D507" t="s">
        <v>14344</v>
      </c>
      <c r="E507" t="s">
        <v>14704</v>
      </c>
      <c r="F507" t="s">
        <v>14182</v>
      </c>
      <c r="G507" t="s">
        <v>13858</v>
      </c>
      <c r="H507" s="1">
        <v>1749</v>
      </c>
      <c r="I507" s="1">
        <v>1957</v>
      </c>
      <c r="J507" s="1">
        <v>1749</v>
      </c>
      <c r="K507" s="1">
        <v>3128</v>
      </c>
      <c r="L507" s="1">
        <v>6524</v>
      </c>
      <c r="M507" s="1">
        <v>591</v>
      </c>
      <c r="N507" s="1">
        <v>3491.5</v>
      </c>
      <c r="O507" s="1">
        <v>2061</v>
      </c>
      <c r="P507">
        <f>ROUNDUP(VLOOKUP(A507,A:O,VLOOKUP('Local Authority Analysis'!$E$4,'Local Authority Analysis'!$M$5:$N$12,2,FALSE)+7,FALSE)/6976,2)</f>
        <v>0.3</v>
      </c>
      <c r="Q507">
        <f>ROUNDUP(VLOOKUP(A507,A:O,VLOOKUP('SPC Analysis'!$E$4,'SPC Analysis'!$M$5:$N$12,2,FALSE)+7,FALSE)/6976,2)</f>
        <v>0.3</v>
      </c>
      <c r="R507">
        <f>ROUNDUP(VLOOKUP(A507,A:O,VLOOKUP('MMW Analysis'!$E$4,'MMW Analysis'!$L$5:$M$12,2,FALSE)+7,FALSE)/6976,2)</f>
        <v>0.3</v>
      </c>
    </row>
    <row r="508" spans="1:18">
      <c r="A508" t="s">
        <v>515</v>
      </c>
      <c r="B508" t="s">
        <v>7542</v>
      </c>
      <c r="C508" t="s">
        <v>6987</v>
      </c>
      <c r="D508" t="s">
        <v>14344</v>
      </c>
      <c r="E508" t="s">
        <v>14704</v>
      </c>
      <c r="F508" t="s">
        <v>14182</v>
      </c>
      <c r="G508" t="s">
        <v>13858</v>
      </c>
      <c r="H508" s="1">
        <v>1447</v>
      </c>
      <c r="I508" s="1">
        <v>1864</v>
      </c>
      <c r="J508" s="1">
        <v>608</v>
      </c>
      <c r="K508" s="1">
        <v>2821</v>
      </c>
      <c r="L508" s="1">
        <v>3941</v>
      </c>
      <c r="M508" s="1">
        <v>2516</v>
      </c>
      <c r="N508" s="1">
        <v>2627</v>
      </c>
      <c r="O508" s="1">
        <v>1614</v>
      </c>
      <c r="P508">
        <f>ROUNDUP(VLOOKUP(A508,A:O,VLOOKUP('Local Authority Analysis'!$E$4,'Local Authority Analysis'!$M$5:$N$12,2,FALSE)+7,FALSE)/6976,2)</f>
        <v>0.24000000000000002</v>
      </c>
      <c r="Q508">
        <f>ROUNDUP(VLOOKUP(A508,A:O,VLOOKUP('SPC Analysis'!$E$4,'SPC Analysis'!$M$5:$N$12,2,FALSE)+7,FALSE)/6976,2)</f>
        <v>0.24000000000000002</v>
      </c>
      <c r="R508">
        <f>ROUNDUP(VLOOKUP(A508,A:O,VLOOKUP('MMW Analysis'!$E$4,'MMW Analysis'!$L$5:$M$12,2,FALSE)+7,FALSE)/6976,2)</f>
        <v>0.24000000000000002</v>
      </c>
    </row>
    <row r="509" spans="1:18">
      <c r="A509" t="s">
        <v>516</v>
      </c>
      <c r="B509" t="s">
        <v>7543</v>
      </c>
      <c r="C509" t="s">
        <v>6987</v>
      </c>
      <c r="D509" t="s">
        <v>14351</v>
      </c>
      <c r="E509" t="s">
        <v>13932</v>
      </c>
      <c r="F509" t="s">
        <v>14184</v>
      </c>
      <c r="G509" t="s">
        <v>13860</v>
      </c>
      <c r="H509" s="1">
        <v>6062</v>
      </c>
      <c r="I509" s="1">
        <v>5379</v>
      </c>
      <c r="J509" s="1">
        <v>4331</v>
      </c>
      <c r="K509" s="1">
        <v>5647</v>
      </c>
      <c r="L509" s="1">
        <v>514</v>
      </c>
      <c r="M509" s="1">
        <v>4951</v>
      </c>
      <c r="N509" s="1">
        <v>6452</v>
      </c>
      <c r="O509" s="1">
        <v>4998</v>
      </c>
      <c r="P509">
        <f>ROUNDUP(VLOOKUP(A509,A:O,VLOOKUP('Local Authority Analysis'!$E$4,'Local Authority Analysis'!$M$5:$N$12,2,FALSE)+7,FALSE)/6976,2)</f>
        <v>0.72</v>
      </c>
      <c r="Q509">
        <f>ROUNDUP(VLOOKUP(A509,A:O,VLOOKUP('SPC Analysis'!$E$4,'SPC Analysis'!$M$5:$N$12,2,FALSE)+7,FALSE)/6976,2)</f>
        <v>0.72</v>
      </c>
      <c r="R509">
        <f>ROUNDUP(VLOOKUP(A509,A:O,VLOOKUP('MMW Analysis'!$E$4,'MMW Analysis'!$L$5:$M$12,2,FALSE)+7,FALSE)/6976,2)</f>
        <v>0.72</v>
      </c>
    </row>
    <row r="510" spans="1:18">
      <c r="A510" t="s">
        <v>517</v>
      </c>
      <c r="B510" t="s">
        <v>7544</v>
      </c>
      <c r="C510" t="s">
        <v>6987</v>
      </c>
      <c r="D510" t="s">
        <v>14351</v>
      </c>
      <c r="E510" t="s">
        <v>13932</v>
      </c>
      <c r="F510" t="s">
        <v>14184</v>
      </c>
      <c r="G510" t="s">
        <v>13860</v>
      </c>
      <c r="H510" s="1">
        <v>5648</v>
      </c>
      <c r="I510" s="1">
        <v>5697</v>
      </c>
      <c r="J510" s="1">
        <v>4311</v>
      </c>
      <c r="K510" s="1">
        <v>6505</v>
      </c>
      <c r="L510" s="1">
        <v>548</v>
      </c>
      <c r="M510" s="1">
        <v>5814</v>
      </c>
      <c r="N510" s="1">
        <v>6365</v>
      </c>
      <c r="O510" s="1">
        <v>5153</v>
      </c>
      <c r="P510">
        <f>ROUNDUP(VLOOKUP(A510,A:O,VLOOKUP('Local Authority Analysis'!$E$4,'Local Authority Analysis'!$M$5:$N$12,2,FALSE)+7,FALSE)/6976,2)</f>
        <v>0.74</v>
      </c>
      <c r="Q510">
        <f>ROUNDUP(VLOOKUP(A510,A:O,VLOOKUP('SPC Analysis'!$E$4,'SPC Analysis'!$M$5:$N$12,2,FALSE)+7,FALSE)/6976,2)</f>
        <v>0.74</v>
      </c>
      <c r="R510">
        <f>ROUNDUP(VLOOKUP(A510,A:O,VLOOKUP('MMW Analysis'!$E$4,'MMW Analysis'!$L$5:$M$12,2,FALSE)+7,FALSE)/6976,2)</f>
        <v>0.74</v>
      </c>
    </row>
    <row r="511" spans="1:18">
      <c r="A511" t="s">
        <v>518</v>
      </c>
      <c r="B511" t="s">
        <v>7545</v>
      </c>
      <c r="C511" t="s">
        <v>6987</v>
      </c>
      <c r="D511" t="s">
        <v>14344</v>
      </c>
      <c r="E511" t="s">
        <v>14704</v>
      </c>
      <c r="F511" t="s">
        <v>14182</v>
      </c>
      <c r="G511" t="s">
        <v>13858</v>
      </c>
      <c r="H511" s="1">
        <v>5017</v>
      </c>
      <c r="I511" s="1">
        <v>5450</v>
      </c>
      <c r="J511" s="1">
        <v>3494</v>
      </c>
      <c r="K511" s="1">
        <v>5781</v>
      </c>
      <c r="L511" s="1">
        <v>99</v>
      </c>
      <c r="M511" s="1">
        <v>6256</v>
      </c>
      <c r="N511" s="1">
        <v>5933</v>
      </c>
      <c r="O511" s="1">
        <v>4070</v>
      </c>
      <c r="P511">
        <f>ROUNDUP(VLOOKUP(A511,A:O,VLOOKUP('Local Authority Analysis'!$E$4,'Local Authority Analysis'!$M$5:$N$12,2,FALSE)+7,FALSE)/6976,2)</f>
        <v>0.59</v>
      </c>
      <c r="Q511">
        <f>ROUNDUP(VLOOKUP(A511,A:O,VLOOKUP('SPC Analysis'!$E$4,'SPC Analysis'!$M$5:$N$12,2,FALSE)+7,FALSE)/6976,2)</f>
        <v>0.59</v>
      </c>
      <c r="R511">
        <f>ROUNDUP(VLOOKUP(A511,A:O,VLOOKUP('MMW Analysis'!$E$4,'MMW Analysis'!$L$5:$M$12,2,FALSE)+7,FALSE)/6976,2)</f>
        <v>0.59</v>
      </c>
    </row>
    <row r="512" spans="1:18">
      <c r="A512" t="s">
        <v>519</v>
      </c>
      <c r="B512" t="s">
        <v>7546</v>
      </c>
      <c r="C512" t="s">
        <v>6987</v>
      </c>
      <c r="D512" t="s">
        <v>14351</v>
      </c>
      <c r="E512" t="s">
        <v>13932</v>
      </c>
      <c r="F512" t="s">
        <v>14184</v>
      </c>
      <c r="G512" t="s">
        <v>13860</v>
      </c>
      <c r="H512" s="1">
        <v>5703</v>
      </c>
      <c r="I512" s="1">
        <v>4956</v>
      </c>
      <c r="J512" s="1">
        <v>4562</v>
      </c>
      <c r="K512" s="1">
        <v>5482</v>
      </c>
      <c r="L512" s="1">
        <v>184</v>
      </c>
      <c r="M512" s="1">
        <v>5301.5</v>
      </c>
      <c r="N512" s="1">
        <v>3913.5</v>
      </c>
      <c r="O512" s="1">
        <v>4369</v>
      </c>
      <c r="P512">
        <f>ROUNDUP(VLOOKUP(A512,A:O,VLOOKUP('Local Authority Analysis'!$E$4,'Local Authority Analysis'!$M$5:$N$12,2,FALSE)+7,FALSE)/6976,2)</f>
        <v>0.63</v>
      </c>
      <c r="Q512">
        <f>ROUNDUP(VLOOKUP(A512,A:O,VLOOKUP('SPC Analysis'!$E$4,'SPC Analysis'!$M$5:$N$12,2,FALSE)+7,FALSE)/6976,2)</f>
        <v>0.63</v>
      </c>
      <c r="R512">
        <f>ROUNDUP(VLOOKUP(A512,A:O,VLOOKUP('MMW Analysis'!$E$4,'MMW Analysis'!$L$5:$M$12,2,FALSE)+7,FALSE)/6976,2)</f>
        <v>0.63</v>
      </c>
    </row>
    <row r="513" spans="1:18">
      <c r="A513" t="s">
        <v>520</v>
      </c>
      <c r="B513" t="s">
        <v>7547</v>
      </c>
      <c r="C513" t="s">
        <v>6987</v>
      </c>
      <c r="D513" t="s">
        <v>14351</v>
      </c>
      <c r="E513" t="s">
        <v>13932</v>
      </c>
      <c r="F513" t="s">
        <v>14184</v>
      </c>
      <c r="G513" t="s">
        <v>13860</v>
      </c>
      <c r="H513" s="1">
        <v>2902</v>
      </c>
      <c r="I513" s="1">
        <v>3449</v>
      </c>
      <c r="J513" s="1">
        <v>2130</v>
      </c>
      <c r="K513" s="1">
        <v>3561</v>
      </c>
      <c r="L513" s="1">
        <v>6292</v>
      </c>
      <c r="M513" s="1">
        <v>2787</v>
      </c>
      <c r="N513" s="1">
        <v>4342</v>
      </c>
      <c r="O513" s="1">
        <v>3404</v>
      </c>
      <c r="P513">
        <f>ROUNDUP(VLOOKUP(A513,A:O,VLOOKUP('Local Authority Analysis'!$E$4,'Local Authority Analysis'!$M$5:$N$12,2,FALSE)+7,FALSE)/6976,2)</f>
        <v>0.49</v>
      </c>
      <c r="Q513">
        <f>ROUNDUP(VLOOKUP(A513,A:O,VLOOKUP('SPC Analysis'!$E$4,'SPC Analysis'!$M$5:$N$12,2,FALSE)+7,FALSE)/6976,2)</f>
        <v>0.49</v>
      </c>
      <c r="R513">
        <f>ROUNDUP(VLOOKUP(A513,A:O,VLOOKUP('MMW Analysis'!$E$4,'MMW Analysis'!$L$5:$M$12,2,FALSE)+7,FALSE)/6976,2)</f>
        <v>0.49</v>
      </c>
    </row>
    <row r="514" spans="1:18">
      <c r="A514" t="s">
        <v>521</v>
      </c>
      <c r="B514" t="s">
        <v>7548</v>
      </c>
      <c r="C514" t="s">
        <v>6987</v>
      </c>
      <c r="D514" t="s">
        <v>14351</v>
      </c>
      <c r="E514" t="s">
        <v>13932</v>
      </c>
      <c r="F514" t="s">
        <v>14184</v>
      </c>
      <c r="G514" t="s">
        <v>13860</v>
      </c>
      <c r="H514" s="1">
        <v>5068</v>
      </c>
      <c r="I514" s="1">
        <v>4449</v>
      </c>
      <c r="J514" s="1">
        <v>3871</v>
      </c>
      <c r="K514" s="1">
        <v>5676</v>
      </c>
      <c r="L514" s="1">
        <v>2979</v>
      </c>
      <c r="M514" s="1">
        <v>6520</v>
      </c>
      <c r="N514" s="1">
        <v>4236</v>
      </c>
      <c r="O514" s="1">
        <v>5196</v>
      </c>
      <c r="P514">
        <f>ROUNDUP(VLOOKUP(A514,A:O,VLOOKUP('Local Authority Analysis'!$E$4,'Local Authority Analysis'!$M$5:$N$12,2,FALSE)+7,FALSE)/6976,2)</f>
        <v>0.75</v>
      </c>
      <c r="Q514">
        <f>ROUNDUP(VLOOKUP(A514,A:O,VLOOKUP('SPC Analysis'!$E$4,'SPC Analysis'!$M$5:$N$12,2,FALSE)+7,FALSE)/6976,2)</f>
        <v>0.75</v>
      </c>
      <c r="R514">
        <f>ROUNDUP(VLOOKUP(A514,A:O,VLOOKUP('MMW Analysis'!$E$4,'MMW Analysis'!$L$5:$M$12,2,FALSE)+7,FALSE)/6976,2)</f>
        <v>0.75</v>
      </c>
    </row>
    <row r="515" spans="1:18">
      <c r="A515" t="s">
        <v>522</v>
      </c>
      <c r="B515" t="s">
        <v>7549</v>
      </c>
      <c r="C515" t="s">
        <v>6987</v>
      </c>
      <c r="D515" t="s">
        <v>14351</v>
      </c>
      <c r="E515" t="s">
        <v>13932</v>
      </c>
      <c r="F515" t="s">
        <v>14184</v>
      </c>
      <c r="G515" t="s">
        <v>13860</v>
      </c>
      <c r="H515" s="1">
        <v>3380</v>
      </c>
      <c r="I515" s="1">
        <v>3371</v>
      </c>
      <c r="J515" s="1">
        <v>2477</v>
      </c>
      <c r="K515" s="1">
        <v>3864</v>
      </c>
      <c r="L515" s="1">
        <v>6155</v>
      </c>
      <c r="M515" s="1">
        <v>5955</v>
      </c>
      <c r="N515" s="1">
        <v>2549</v>
      </c>
      <c r="O515" s="1">
        <v>3841</v>
      </c>
      <c r="P515">
        <f>ROUNDUP(VLOOKUP(A515,A:O,VLOOKUP('Local Authority Analysis'!$E$4,'Local Authority Analysis'!$M$5:$N$12,2,FALSE)+7,FALSE)/6976,2)</f>
        <v>0.56000000000000005</v>
      </c>
      <c r="Q515">
        <f>ROUNDUP(VLOOKUP(A515,A:O,VLOOKUP('SPC Analysis'!$E$4,'SPC Analysis'!$M$5:$N$12,2,FALSE)+7,FALSE)/6976,2)</f>
        <v>0.56000000000000005</v>
      </c>
      <c r="R515">
        <f>ROUNDUP(VLOOKUP(A515,A:O,VLOOKUP('MMW Analysis'!$E$4,'MMW Analysis'!$L$5:$M$12,2,FALSE)+7,FALSE)/6976,2)</f>
        <v>0.56000000000000005</v>
      </c>
    </row>
    <row r="516" spans="1:18">
      <c r="A516" t="s">
        <v>523</v>
      </c>
      <c r="B516" t="s">
        <v>7550</v>
      </c>
      <c r="C516" t="s">
        <v>6987</v>
      </c>
      <c r="D516" t="s">
        <v>14351</v>
      </c>
      <c r="E516" t="s">
        <v>13932</v>
      </c>
      <c r="F516" t="s">
        <v>14184</v>
      </c>
      <c r="G516" t="s">
        <v>13860</v>
      </c>
      <c r="H516" s="1">
        <v>2987.5</v>
      </c>
      <c r="I516" s="1">
        <v>3472</v>
      </c>
      <c r="J516" s="1">
        <v>3303</v>
      </c>
      <c r="K516" s="1">
        <v>3168</v>
      </c>
      <c r="L516" s="1">
        <v>6911</v>
      </c>
      <c r="M516" s="1">
        <v>1580</v>
      </c>
      <c r="N516" s="1">
        <v>3776</v>
      </c>
      <c r="O516" s="1">
        <v>3545</v>
      </c>
      <c r="P516">
        <f>ROUNDUP(VLOOKUP(A516,A:O,VLOOKUP('Local Authority Analysis'!$E$4,'Local Authority Analysis'!$M$5:$N$12,2,FALSE)+7,FALSE)/6976,2)</f>
        <v>0.51</v>
      </c>
      <c r="Q516">
        <f>ROUNDUP(VLOOKUP(A516,A:O,VLOOKUP('SPC Analysis'!$E$4,'SPC Analysis'!$M$5:$N$12,2,FALSE)+7,FALSE)/6976,2)</f>
        <v>0.51</v>
      </c>
      <c r="R516">
        <f>ROUNDUP(VLOOKUP(A516,A:O,VLOOKUP('MMW Analysis'!$E$4,'MMW Analysis'!$L$5:$M$12,2,FALSE)+7,FALSE)/6976,2)</f>
        <v>0.51</v>
      </c>
    </row>
    <row r="517" spans="1:18">
      <c r="A517" t="s">
        <v>524</v>
      </c>
      <c r="B517" t="s">
        <v>7551</v>
      </c>
      <c r="C517" t="s">
        <v>6987</v>
      </c>
      <c r="D517" t="s">
        <v>14351</v>
      </c>
      <c r="E517" t="s">
        <v>13932</v>
      </c>
      <c r="F517" t="s">
        <v>14184</v>
      </c>
      <c r="G517" t="s">
        <v>13860</v>
      </c>
      <c r="H517" s="1">
        <v>3747</v>
      </c>
      <c r="I517" s="1">
        <v>4488</v>
      </c>
      <c r="J517" s="1">
        <v>2129</v>
      </c>
      <c r="K517" s="1">
        <v>4339</v>
      </c>
      <c r="L517" s="1">
        <v>6167</v>
      </c>
      <c r="M517" s="1">
        <v>5891</v>
      </c>
      <c r="N517" s="1">
        <v>5463</v>
      </c>
      <c r="O517" s="1">
        <v>4458</v>
      </c>
      <c r="P517">
        <f>ROUNDUP(VLOOKUP(A517,A:O,VLOOKUP('Local Authority Analysis'!$E$4,'Local Authority Analysis'!$M$5:$N$12,2,FALSE)+7,FALSE)/6976,2)</f>
        <v>0.64</v>
      </c>
      <c r="Q517">
        <f>ROUNDUP(VLOOKUP(A517,A:O,VLOOKUP('SPC Analysis'!$E$4,'SPC Analysis'!$M$5:$N$12,2,FALSE)+7,FALSE)/6976,2)</f>
        <v>0.64</v>
      </c>
      <c r="R517">
        <f>ROUNDUP(VLOOKUP(A517,A:O,VLOOKUP('MMW Analysis'!$E$4,'MMW Analysis'!$L$5:$M$12,2,FALSE)+7,FALSE)/6976,2)</f>
        <v>0.64</v>
      </c>
    </row>
    <row r="518" spans="1:18">
      <c r="A518" t="s">
        <v>525</v>
      </c>
      <c r="B518" t="s">
        <v>7552</v>
      </c>
      <c r="C518" t="s">
        <v>6987</v>
      </c>
      <c r="D518" t="s">
        <v>14351</v>
      </c>
      <c r="E518" t="s">
        <v>13932</v>
      </c>
      <c r="F518" t="s">
        <v>14184</v>
      </c>
      <c r="G518" t="s">
        <v>13860</v>
      </c>
      <c r="H518" s="1">
        <v>3282</v>
      </c>
      <c r="I518" s="1">
        <v>3731</v>
      </c>
      <c r="J518" s="1">
        <v>3714</v>
      </c>
      <c r="K518" s="1">
        <v>5093</v>
      </c>
      <c r="L518" s="1">
        <v>5310</v>
      </c>
      <c r="M518" s="1">
        <v>6396</v>
      </c>
      <c r="N518" s="1">
        <v>5198</v>
      </c>
      <c r="O518" s="1">
        <v>4462</v>
      </c>
      <c r="P518">
        <f>ROUNDUP(VLOOKUP(A518,A:O,VLOOKUP('Local Authority Analysis'!$E$4,'Local Authority Analysis'!$M$5:$N$12,2,FALSE)+7,FALSE)/6976,2)</f>
        <v>0.64</v>
      </c>
      <c r="Q518">
        <f>ROUNDUP(VLOOKUP(A518,A:O,VLOOKUP('SPC Analysis'!$E$4,'SPC Analysis'!$M$5:$N$12,2,FALSE)+7,FALSE)/6976,2)</f>
        <v>0.64</v>
      </c>
      <c r="R518">
        <f>ROUNDUP(VLOOKUP(A518,A:O,VLOOKUP('MMW Analysis'!$E$4,'MMW Analysis'!$L$5:$M$12,2,FALSE)+7,FALSE)/6976,2)</f>
        <v>0.64</v>
      </c>
    </row>
    <row r="519" spans="1:18">
      <c r="A519" t="s">
        <v>526</v>
      </c>
      <c r="B519" t="s">
        <v>7553</v>
      </c>
      <c r="C519" t="s">
        <v>6987</v>
      </c>
      <c r="D519" t="s">
        <v>14352</v>
      </c>
      <c r="E519" t="s">
        <v>13933</v>
      </c>
      <c r="F519" t="s">
        <v>14185</v>
      </c>
      <c r="G519" t="s">
        <v>13861</v>
      </c>
      <c r="H519" s="1">
        <v>4421</v>
      </c>
      <c r="I519" s="1">
        <v>4591</v>
      </c>
      <c r="J519" s="1">
        <v>3741</v>
      </c>
      <c r="K519" s="1">
        <v>4308</v>
      </c>
      <c r="L519" s="1">
        <v>654</v>
      </c>
      <c r="M519" s="1">
        <v>3727</v>
      </c>
      <c r="N519" s="1">
        <v>4984</v>
      </c>
      <c r="O519" s="1">
        <v>3978</v>
      </c>
      <c r="P519">
        <f>ROUNDUP(VLOOKUP(A519,A:O,VLOOKUP('Local Authority Analysis'!$E$4,'Local Authority Analysis'!$M$5:$N$12,2,FALSE)+7,FALSE)/6976,2)</f>
        <v>0.57999999999999996</v>
      </c>
      <c r="Q519">
        <f>ROUNDUP(VLOOKUP(A519,A:O,VLOOKUP('SPC Analysis'!$E$4,'SPC Analysis'!$M$5:$N$12,2,FALSE)+7,FALSE)/6976,2)</f>
        <v>0.57999999999999996</v>
      </c>
      <c r="R519">
        <f>ROUNDUP(VLOOKUP(A519,A:O,VLOOKUP('MMW Analysis'!$E$4,'MMW Analysis'!$L$5:$M$12,2,FALSE)+7,FALSE)/6976,2)</f>
        <v>0.57999999999999996</v>
      </c>
    </row>
    <row r="520" spans="1:18">
      <c r="A520" t="s">
        <v>527</v>
      </c>
      <c r="B520" t="s">
        <v>7554</v>
      </c>
      <c r="C520" t="s">
        <v>6987</v>
      </c>
      <c r="D520" t="s">
        <v>14352</v>
      </c>
      <c r="E520" t="s">
        <v>13933</v>
      </c>
      <c r="F520" t="s">
        <v>14185</v>
      </c>
      <c r="G520" t="s">
        <v>13861</v>
      </c>
      <c r="H520" s="1">
        <v>3820</v>
      </c>
      <c r="I520" s="1">
        <v>3760</v>
      </c>
      <c r="J520" s="1">
        <v>2986</v>
      </c>
      <c r="K520" s="1">
        <v>4144</v>
      </c>
      <c r="L520" s="1">
        <v>178</v>
      </c>
      <c r="M520" s="1">
        <v>6143</v>
      </c>
      <c r="N520" s="1">
        <v>4123</v>
      </c>
      <c r="O520" s="1">
        <v>3056</v>
      </c>
      <c r="P520">
        <f>ROUNDUP(VLOOKUP(A520,A:O,VLOOKUP('Local Authority Analysis'!$E$4,'Local Authority Analysis'!$M$5:$N$12,2,FALSE)+7,FALSE)/6976,2)</f>
        <v>0.44</v>
      </c>
      <c r="Q520">
        <f>ROUNDUP(VLOOKUP(A520,A:O,VLOOKUP('SPC Analysis'!$E$4,'SPC Analysis'!$M$5:$N$12,2,FALSE)+7,FALSE)/6976,2)</f>
        <v>0.44</v>
      </c>
      <c r="R520">
        <f>ROUNDUP(VLOOKUP(A520,A:O,VLOOKUP('MMW Analysis'!$E$4,'MMW Analysis'!$L$5:$M$12,2,FALSE)+7,FALSE)/6976,2)</f>
        <v>0.44</v>
      </c>
    </row>
    <row r="521" spans="1:18">
      <c r="A521" t="s">
        <v>528</v>
      </c>
      <c r="B521" t="s">
        <v>7555</v>
      </c>
      <c r="C521" t="s">
        <v>6987</v>
      </c>
      <c r="D521" t="s">
        <v>14352</v>
      </c>
      <c r="E521" t="s">
        <v>13933</v>
      </c>
      <c r="F521" t="s">
        <v>14185</v>
      </c>
      <c r="G521" t="s">
        <v>13861</v>
      </c>
      <c r="H521" s="1">
        <v>2457</v>
      </c>
      <c r="I521" s="1">
        <v>2412</v>
      </c>
      <c r="J521" s="1">
        <v>1941</v>
      </c>
      <c r="K521" s="1">
        <v>2846</v>
      </c>
      <c r="L521" s="1">
        <v>3324</v>
      </c>
      <c r="M521" s="1">
        <v>5205</v>
      </c>
      <c r="N521" s="1">
        <v>4337</v>
      </c>
      <c r="O521" s="1">
        <v>2567</v>
      </c>
      <c r="P521">
        <f>ROUNDUP(VLOOKUP(A521,A:O,VLOOKUP('Local Authority Analysis'!$E$4,'Local Authority Analysis'!$M$5:$N$12,2,FALSE)+7,FALSE)/6976,2)</f>
        <v>0.37</v>
      </c>
      <c r="Q521">
        <f>ROUNDUP(VLOOKUP(A521,A:O,VLOOKUP('SPC Analysis'!$E$4,'SPC Analysis'!$M$5:$N$12,2,FALSE)+7,FALSE)/6976,2)</f>
        <v>0.37</v>
      </c>
      <c r="R521">
        <f>ROUNDUP(VLOOKUP(A521,A:O,VLOOKUP('MMW Analysis'!$E$4,'MMW Analysis'!$L$5:$M$12,2,FALSE)+7,FALSE)/6976,2)</f>
        <v>0.37</v>
      </c>
    </row>
    <row r="522" spans="1:18">
      <c r="A522" t="s">
        <v>529</v>
      </c>
      <c r="B522" t="s">
        <v>7556</v>
      </c>
      <c r="C522" t="s">
        <v>6987</v>
      </c>
      <c r="D522" t="s">
        <v>14352</v>
      </c>
      <c r="E522" t="s">
        <v>13933</v>
      </c>
      <c r="F522" t="s">
        <v>14185</v>
      </c>
      <c r="G522" t="s">
        <v>13861</v>
      </c>
      <c r="H522" s="1">
        <v>3580</v>
      </c>
      <c r="I522" s="1">
        <v>3631</v>
      </c>
      <c r="J522" s="1">
        <v>3333</v>
      </c>
      <c r="K522" s="1">
        <v>4210</v>
      </c>
      <c r="L522" s="1">
        <v>3978</v>
      </c>
      <c r="M522" s="1">
        <v>4673</v>
      </c>
      <c r="N522" s="1">
        <v>6007</v>
      </c>
      <c r="O522" s="1">
        <v>4104</v>
      </c>
      <c r="P522">
        <f>ROUNDUP(VLOOKUP(A522,A:O,VLOOKUP('Local Authority Analysis'!$E$4,'Local Authority Analysis'!$M$5:$N$12,2,FALSE)+7,FALSE)/6976,2)</f>
        <v>0.59</v>
      </c>
      <c r="Q522">
        <f>ROUNDUP(VLOOKUP(A522,A:O,VLOOKUP('SPC Analysis'!$E$4,'SPC Analysis'!$M$5:$N$12,2,FALSE)+7,FALSE)/6976,2)</f>
        <v>0.59</v>
      </c>
      <c r="R522">
        <f>ROUNDUP(VLOOKUP(A522,A:O,VLOOKUP('MMW Analysis'!$E$4,'MMW Analysis'!$L$5:$M$12,2,FALSE)+7,FALSE)/6976,2)</f>
        <v>0.59</v>
      </c>
    </row>
    <row r="523" spans="1:18">
      <c r="A523" t="s">
        <v>530</v>
      </c>
      <c r="B523" t="s">
        <v>7557</v>
      </c>
      <c r="C523" t="s">
        <v>6987</v>
      </c>
      <c r="D523" t="s">
        <v>14352</v>
      </c>
      <c r="E523" t="s">
        <v>13933</v>
      </c>
      <c r="F523" t="s">
        <v>14185</v>
      </c>
      <c r="G523" t="s">
        <v>13861</v>
      </c>
      <c r="H523" s="1">
        <v>3658</v>
      </c>
      <c r="I523" s="1">
        <v>3079</v>
      </c>
      <c r="J523" s="1">
        <v>3302</v>
      </c>
      <c r="K523" s="1">
        <v>3724</v>
      </c>
      <c r="L523" s="1">
        <v>2404</v>
      </c>
      <c r="M523" s="1">
        <v>5978</v>
      </c>
      <c r="N523" s="1">
        <v>4587.5</v>
      </c>
      <c r="O523" s="1">
        <v>3634</v>
      </c>
      <c r="P523">
        <f>ROUNDUP(VLOOKUP(A523,A:O,VLOOKUP('Local Authority Analysis'!$E$4,'Local Authority Analysis'!$M$5:$N$12,2,FALSE)+7,FALSE)/6976,2)</f>
        <v>0.53</v>
      </c>
      <c r="Q523">
        <f>ROUNDUP(VLOOKUP(A523,A:O,VLOOKUP('SPC Analysis'!$E$4,'SPC Analysis'!$M$5:$N$12,2,FALSE)+7,FALSE)/6976,2)</f>
        <v>0.53</v>
      </c>
      <c r="R523">
        <f>ROUNDUP(VLOOKUP(A523,A:O,VLOOKUP('MMW Analysis'!$E$4,'MMW Analysis'!$L$5:$M$12,2,FALSE)+7,FALSE)/6976,2)</f>
        <v>0.53</v>
      </c>
    </row>
    <row r="524" spans="1:18">
      <c r="A524" t="s">
        <v>531</v>
      </c>
      <c r="B524" t="s">
        <v>7558</v>
      </c>
      <c r="C524" t="s">
        <v>6987</v>
      </c>
      <c r="D524" t="s">
        <v>14352</v>
      </c>
      <c r="E524" t="s">
        <v>13933</v>
      </c>
      <c r="F524" t="s">
        <v>14185</v>
      </c>
      <c r="G524" t="s">
        <v>13861</v>
      </c>
      <c r="H524" s="1">
        <v>4370</v>
      </c>
      <c r="I524" s="1">
        <v>4367</v>
      </c>
      <c r="J524" s="1">
        <v>4526</v>
      </c>
      <c r="K524" s="1">
        <v>5418</v>
      </c>
      <c r="L524" s="1">
        <v>432</v>
      </c>
      <c r="M524" s="1">
        <v>4796</v>
      </c>
      <c r="N524" s="1">
        <v>3817</v>
      </c>
      <c r="O524" s="1">
        <v>4047</v>
      </c>
      <c r="P524">
        <f>ROUNDUP(VLOOKUP(A524,A:O,VLOOKUP('Local Authority Analysis'!$E$4,'Local Authority Analysis'!$M$5:$N$12,2,FALSE)+7,FALSE)/6976,2)</f>
        <v>0.59</v>
      </c>
      <c r="Q524">
        <f>ROUNDUP(VLOOKUP(A524,A:O,VLOOKUP('SPC Analysis'!$E$4,'SPC Analysis'!$M$5:$N$12,2,FALSE)+7,FALSE)/6976,2)</f>
        <v>0.59</v>
      </c>
      <c r="R524">
        <f>ROUNDUP(VLOOKUP(A524,A:O,VLOOKUP('MMW Analysis'!$E$4,'MMW Analysis'!$L$5:$M$12,2,FALSE)+7,FALSE)/6976,2)</f>
        <v>0.59</v>
      </c>
    </row>
    <row r="525" spans="1:18">
      <c r="A525" t="s">
        <v>532</v>
      </c>
      <c r="B525" t="s">
        <v>7559</v>
      </c>
      <c r="C525" t="s">
        <v>6987</v>
      </c>
      <c r="D525" t="s">
        <v>14352</v>
      </c>
      <c r="E525" t="s">
        <v>13933</v>
      </c>
      <c r="F525" t="s">
        <v>14185</v>
      </c>
      <c r="G525" t="s">
        <v>13861</v>
      </c>
      <c r="H525" s="1">
        <v>5243</v>
      </c>
      <c r="I525" s="1">
        <v>4232.5</v>
      </c>
      <c r="J525" s="1">
        <v>3612</v>
      </c>
      <c r="K525" s="1">
        <v>5792</v>
      </c>
      <c r="L525" s="1">
        <v>111</v>
      </c>
      <c r="M525" s="1">
        <v>6402</v>
      </c>
      <c r="N525" s="1">
        <v>4795</v>
      </c>
      <c r="O525" s="1">
        <v>3821</v>
      </c>
      <c r="P525">
        <f>ROUNDUP(VLOOKUP(A525,A:O,VLOOKUP('Local Authority Analysis'!$E$4,'Local Authority Analysis'!$M$5:$N$12,2,FALSE)+7,FALSE)/6976,2)</f>
        <v>0.55000000000000004</v>
      </c>
      <c r="Q525">
        <f>ROUNDUP(VLOOKUP(A525,A:O,VLOOKUP('SPC Analysis'!$E$4,'SPC Analysis'!$M$5:$N$12,2,FALSE)+7,FALSE)/6976,2)</f>
        <v>0.55000000000000004</v>
      </c>
      <c r="R525">
        <f>ROUNDUP(VLOOKUP(A525,A:O,VLOOKUP('MMW Analysis'!$E$4,'MMW Analysis'!$L$5:$M$12,2,FALSE)+7,FALSE)/6976,2)</f>
        <v>0.55000000000000004</v>
      </c>
    </row>
    <row r="526" spans="1:18">
      <c r="A526" t="s">
        <v>533</v>
      </c>
      <c r="B526" t="s">
        <v>7560</v>
      </c>
      <c r="C526" t="s">
        <v>6987</v>
      </c>
      <c r="D526" t="s">
        <v>14352</v>
      </c>
      <c r="E526" t="s">
        <v>13933</v>
      </c>
      <c r="F526" t="s">
        <v>14185</v>
      </c>
      <c r="G526" t="s">
        <v>13861</v>
      </c>
      <c r="H526" s="1">
        <v>3171</v>
      </c>
      <c r="I526" s="1">
        <v>2771</v>
      </c>
      <c r="J526" s="1">
        <v>2204</v>
      </c>
      <c r="K526" s="1">
        <v>4641</v>
      </c>
      <c r="L526" s="1">
        <v>554</v>
      </c>
      <c r="M526" s="1">
        <v>5230</v>
      </c>
      <c r="N526" s="1">
        <v>4743</v>
      </c>
      <c r="O526" s="1">
        <v>2722</v>
      </c>
      <c r="P526">
        <f>ROUNDUP(VLOOKUP(A526,A:O,VLOOKUP('Local Authority Analysis'!$E$4,'Local Authority Analysis'!$M$5:$N$12,2,FALSE)+7,FALSE)/6976,2)</f>
        <v>0.4</v>
      </c>
      <c r="Q526">
        <f>ROUNDUP(VLOOKUP(A526,A:O,VLOOKUP('SPC Analysis'!$E$4,'SPC Analysis'!$M$5:$N$12,2,FALSE)+7,FALSE)/6976,2)</f>
        <v>0.4</v>
      </c>
      <c r="R526">
        <f>ROUNDUP(VLOOKUP(A526,A:O,VLOOKUP('MMW Analysis'!$E$4,'MMW Analysis'!$L$5:$M$12,2,FALSE)+7,FALSE)/6976,2)</f>
        <v>0.4</v>
      </c>
    </row>
    <row r="527" spans="1:18">
      <c r="A527" t="s">
        <v>534</v>
      </c>
      <c r="B527" t="s">
        <v>7561</v>
      </c>
      <c r="C527" t="s">
        <v>6987</v>
      </c>
      <c r="D527" t="s">
        <v>14352</v>
      </c>
      <c r="E527" t="s">
        <v>13933</v>
      </c>
      <c r="F527" t="s">
        <v>14185</v>
      </c>
      <c r="G527" t="s">
        <v>13861</v>
      </c>
      <c r="H527" s="1">
        <v>2792.5</v>
      </c>
      <c r="I527" s="1">
        <v>2045</v>
      </c>
      <c r="J527" s="1">
        <v>2478</v>
      </c>
      <c r="K527" s="1">
        <v>3412</v>
      </c>
      <c r="L527" s="1">
        <v>497</v>
      </c>
      <c r="M527" s="1">
        <v>5874</v>
      </c>
      <c r="N527" s="1">
        <v>5434</v>
      </c>
      <c r="O527" s="1">
        <v>2268</v>
      </c>
      <c r="P527">
        <f>ROUNDUP(VLOOKUP(A527,A:O,VLOOKUP('Local Authority Analysis'!$E$4,'Local Authority Analysis'!$M$5:$N$12,2,FALSE)+7,FALSE)/6976,2)</f>
        <v>0.33</v>
      </c>
      <c r="Q527">
        <f>ROUNDUP(VLOOKUP(A527,A:O,VLOOKUP('SPC Analysis'!$E$4,'SPC Analysis'!$M$5:$N$12,2,FALSE)+7,FALSE)/6976,2)</f>
        <v>0.33</v>
      </c>
      <c r="R527">
        <f>ROUNDUP(VLOOKUP(A527,A:O,VLOOKUP('MMW Analysis'!$E$4,'MMW Analysis'!$L$5:$M$12,2,FALSE)+7,FALSE)/6976,2)</f>
        <v>0.33</v>
      </c>
    </row>
    <row r="528" spans="1:18">
      <c r="A528" t="s">
        <v>535</v>
      </c>
      <c r="B528" t="s">
        <v>7562</v>
      </c>
      <c r="C528" t="s">
        <v>6987</v>
      </c>
      <c r="D528" t="s">
        <v>14352</v>
      </c>
      <c r="E528" t="s">
        <v>13933</v>
      </c>
      <c r="F528" t="s">
        <v>14185</v>
      </c>
      <c r="G528" t="s">
        <v>13861</v>
      </c>
      <c r="H528" s="1">
        <v>2278</v>
      </c>
      <c r="I528" s="1">
        <v>1442</v>
      </c>
      <c r="J528" s="1">
        <v>2642</v>
      </c>
      <c r="K528" s="1">
        <v>2590</v>
      </c>
      <c r="L528" s="1">
        <v>6244</v>
      </c>
      <c r="M528" s="1">
        <v>1104</v>
      </c>
      <c r="N528" s="1">
        <v>3692</v>
      </c>
      <c r="O528" s="1">
        <v>2153</v>
      </c>
      <c r="P528">
        <f>ROUNDUP(VLOOKUP(A528,A:O,VLOOKUP('Local Authority Analysis'!$E$4,'Local Authority Analysis'!$M$5:$N$12,2,FALSE)+7,FALSE)/6976,2)</f>
        <v>0.31</v>
      </c>
      <c r="Q528">
        <f>ROUNDUP(VLOOKUP(A528,A:O,VLOOKUP('SPC Analysis'!$E$4,'SPC Analysis'!$M$5:$N$12,2,FALSE)+7,FALSE)/6976,2)</f>
        <v>0.31</v>
      </c>
      <c r="R528">
        <f>ROUNDUP(VLOOKUP(A528,A:O,VLOOKUP('MMW Analysis'!$E$4,'MMW Analysis'!$L$5:$M$12,2,FALSE)+7,FALSE)/6976,2)</f>
        <v>0.31</v>
      </c>
    </row>
    <row r="529" spans="1:18">
      <c r="A529" t="s">
        <v>536</v>
      </c>
      <c r="B529" t="s">
        <v>7563</v>
      </c>
      <c r="C529" t="s">
        <v>6987</v>
      </c>
      <c r="D529" t="s">
        <v>14352</v>
      </c>
      <c r="E529" t="s">
        <v>13933</v>
      </c>
      <c r="F529" t="s">
        <v>14185</v>
      </c>
      <c r="G529" t="s">
        <v>13861</v>
      </c>
      <c r="H529" s="1">
        <v>3004</v>
      </c>
      <c r="I529" s="1">
        <v>2377</v>
      </c>
      <c r="J529" s="1">
        <v>2899</v>
      </c>
      <c r="K529" s="1">
        <v>3431</v>
      </c>
      <c r="L529" s="1">
        <v>4895</v>
      </c>
      <c r="M529" s="1">
        <v>4878</v>
      </c>
      <c r="N529" s="1">
        <v>4523</v>
      </c>
      <c r="O529" s="1">
        <v>3207</v>
      </c>
      <c r="P529">
        <f>ROUNDUP(VLOOKUP(A529,A:O,VLOOKUP('Local Authority Analysis'!$E$4,'Local Authority Analysis'!$M$5:$N$12,2,FALSE)+7,FALSE)/6976,2)</f>
        <v>0.46</v>
      </c>
      <c r="Q529">
        <f>ROUNDUP(VLOOKUP(A529,A:O,VLOOKUP('SPC Analysis'!$E$4,'SPC Analysis'!$M$5:$N$12,2,FALSE)+7,FALSE)/6976,2)</f>
        <v>0.46</v>
      </c>
      <c r="R529">
        <f>ROUNDUP(VLOOKUP(A529,A:O,VLOOKUP('MMW Analysis'!$E$4,'MMW Analysis'!$L$5:$M$12,2,FALSE)+7,FALSE)/6976,2)</f>
        <v>0.46</v>
      </c>
    </row>
    <row r="530" spans="1:18">
      <c r="A530" t="s">
        <v>537</v>
      </c>
      <c r="B530" t="s">
        <v>7564</v>
      </c>
      <c r="C530" t="s">
        <v>6987</v>
      </c>
      <c r="D530" t="s">
        <v>14352</v>
      </c>
      <c r="E530" t="s">
        <v>13933</v>
      </c>
      <c r="F530" t="s">
        <v>14185</v>
      </c>
      <c r="G530" t="s">
        <v>13861</v>
      </c>
      <c r="H530" s="1">
        <v>3949</v>
      </c>
      <c r="I530" s="1">
        <v>3176.5</v>
      </c>
      <c r="J530" s="1">
        <v>2389</v>
      </c>
      <c r="K530" s="1">
        <v>3853</v>
      </c>
      <c r="L530" s="1">
        <v>6145</v>
      </c>
      <c r="M530" s="1">
        <v>2909</v>
      </c>
      <c r="N530" s="1">
        <v>4128</v>
      </c>
      <c r="O530" s="1">
        <v>3814</v>
      </c>
      <c r="P530">
        <f>ROUNDUP(VLOOKUP(A530,A:O,VLOOKUP('Local Authority Analysis'!$E$4,'Local Authority Analysis'!$M$5:$N$12,2,FALSE)+7,FALSE)/6976,2)</f>
        <v>0.55000000000000004</v>
      </c>
      <c r="Q530">
        <f>ROUNDUP(VLOOKUP(A530,A:O,VLOOKUP('SPC Analysis'!$E$4,'SPC Analysis'!$M$5:$N$12,2,FALSE)+7,FALSE)/6976,2)</f>
        <v>0.55000000000000004</v>
      </c>
      <c r="R530">
        <f>ROUNDUP(VLOOKUP(A530,A:O,VLOOKUP('MMW Analysis'!$E$4,'MMW Analysis'!$L$5:$M$12,2,FALSE)+7,FALSE)/6976,2)</f>
        <v>0.55000000000000004</v>
      </c>
    </row>
    <row r="531" spans="1:18">
      <c r="A531" t="s">
        <v>538</v>
      </c>
      <c r="B531" t="s">
        <v>7565</v>
      </c>
      <c r="C531" t="s">
        <v>6987</v>
      </c>
      <c r="D531" t="s">
        <v>14352</v>
      </c>
      <c r="E531" t="s">
        <v>13933</v>
      </c>
      <c r="F531" t="s">
        <v>14185</v>
      </c>
      <c r="G531" t="s">
        <v>13861</v>
      </c>
      <c r="H531" s="1">
        <v>1278</v>
      </c>
      <c r="I531" s="1">
        <v>1426</v>
      </c>
      <c r="J531" s="1">
        <v>1234</v>
      </c>
      <c r="K531" s="1">
        <v>2168</v>
      </c>
      <c r="L531" s="1">
        <v>5133</v>
      </c>
      <c r="M531" s="1">
        <v>2009</v>
      </c>
      <c r="N531" s="1">
        <v>2367</v>
      </c>
      <c r="O531" s="1">
        <v>1534</v>
      </c>
      <c r="P531">
        <f>ROUNDUP(VLOOKUP(A531,A:O,VLOOKUP('Local Authority Analysis'!$E$4,'Local Authority Analysis'!$M$5:$N$12,2,FALSE)+7,FALSE)/6976,2)</f>
        <v>0.22</v>
      </c>
      <c r="Q531">
        <f>ROUNDUP(VLOOKUP(A531,A:O,VLOOKUP('SPC Analysis'!$E$4,'SPC Analysis'!$M$5:$N$12,2,FALSE)+7,FALSE)/6976,2)</f>
        <v>0.22</v>
      </c>
      <c r="R531">
        <f>ROUNDUP(VLOOKUP(A531,A:O,VLOOKUP('MMW Analysis'!$E$4,'MMW Analysis'!$L$5:$M$12,2,FALSE)+7,FALSE)/6976,2)</f>
        <v>0.22</v>
      </c>
    </row>
    <row r="532" spans="1:18">
      <c r="A532" t="s">
        <v>539</v>
      </c>
      <c r="B532" t="s">
        <v>7566</v>
      </c>
      <c r="C532" t="s">
        <v>6987</v>
      </c>
      <c r="D532" t="s">
        <v>14352</v>
      </c>
      <c r="E532" t="s">
        <v>13933</v>
      </c>
      <c r="F532" t="s">
        <v>14185</v>
      </c>
      <c r="G532" t="s">
        <v>13861</v>
      </c>
      <c r="H532" s="1">
        <v>3684.5</v>
      </c>
      <c r="I532" s="1">
        <v>3737</v>
      </c>
      <c r="J532" s="1">
        <v>3696</v>
      </c>
      <c r="K532" s="1">
        <v>3746</v>
      </c>
      <c r="L532" s="1">
        <v>3590</v>
      </c>
      <c r="M532" s="1">
        <v>1749</v>
      </c>
      <c r="N532" s="1">
        <v>5531</v>
      </c>
      <c r="O532" s="1">
        <v>3881</v>
      </c>
      <c r="P532">
        <f>ROUNDUP(VLOOKUP(A532,A:O,VLOOKUP('Local Authority Analysis'!$E$4,'Local Authority Analysis'!$M$5:$N$12,2,FALSE)+7,FALSE)/6976,2)</f>
        <v>0.56000000000000005</v>
      </c>
      <c r="Q532">
        <f>ROUNDUP(VLOOKUP(A532,A:O,VLOOKUP('SPC Analysis'!$E$4,'SPC Analysis'!$M$5:$N$12,2,FALSE)+7,FALSE)/6976,2)</f>
        <v>0.56000000000000005</v>
      </c>
      <c r="R532">
        <f>ROUNDUP(VLOOKUP(A532,A:O,VLOOKUP('MMW Analysis'!$E$4,'MMW Analysis'!$L$5:$M$12,2,FALSE)+7,FALSE)/6976,2)</f>
        <v>0.56000000000000005</v>
      </c>
    </row>
    <row r="533" spans="1:18">
      <c r="A533" t="s">
        <v>540</v>
      </c>
      <c r="B533" t="s">
        <v>7567</v>
      </c>
      <c r="C533" t="s">
        <v>6987</v>
      </c>
      <c r="D533" t="s">
        <v>14353</v>
      </c>
      <c r="E533" t="s">
        <v>13934</v>
      </c>
      <c r="F533" t="s">
        <v>14185</v>
      </c>
      <c r="G533" t="s">
        <v>13861</v>
      </c>
      <c r="H533" s="1">
        <v>3339</v>
      </c>
      <c r="I533" s="1">
        <v>2605</v>
      </c>
      <c r="J533" s="1">
        <v>2653</v>
      </c>
      <c r="K533" s="1">
        <v>3384</v>
      </c>
      <c r="L533" s="1">
        <v>5776</v>
      </c>
      <c r="M533" s="1">
        <v>3592</v>
      </c>
      <c r="N533" s="1">
        <v>3315</v>
      </c>
      <c r="O533" s="1">
        <v>3331</v>
      </c>
      <c r="P533">
        <f>ROUNDUP(VLOOKUP(A533,A:O,VLOOKUP('Local Authority Analysis'!$E$4,'Local Authority Analysis'!$M$5:$N$12,2,FALSE)+7,FALSE)/6976,2)</f>
        <v>0.48</v>
      </c>
      <c r="Q533">
        <f>ROUNDUP(VLOOKUP(A533,A:O,VLOOKUP('SPC Analysis'!$E$4,'SPC Analysis'!$M$5:$N$12,2,FALSE)+7,FALSE)/6976,2)</f>
        <v>0.48</v>
      </c>
      <c r="R533">
        <f>ROUNDUP(VLOOKUP(A533,A:O,VLOOKUP('MMW Analysis'!$E$4,'MMW Analysis'!$L$5:$M$12,2,FALSE)+7,FALSE)/6976,2)</f>
        <v>0.48</v>
      </c>
    </row>
    <row r="534" spans="1:18">
      <c r="A534" t="s">
        <v>541</v>
      </c>
      <c r="B534" t="s">
        <v>7568</v>
      </c>
      <c r="C534" t="s">
        <v>6987</v>
      </c>
      <c r="D534" t="s">
        <v>14353</v>
      </c>
      <c r="E534" t="s">
        <v>13934</v>
      </c>
      <c r="F534" t="s">
        <v>14185</v>
      </c>
      <c r="G534" t="s">
        <v>13861</v>
      </c>
      <c r="H534" s="1">
        <v>2089</v>
      </c>
      <c r="I534" s="1">
        <v>2615</v>
      </c>
      <c r="J534" s="1">
        <v>2621</v>
      </c>
      <c r="K534" s="1">
        <v>2823</v>
      </c>
      <c r="L534" s="1">
        <v>6782</v>
      </c>
      <c r="M534" s="1">
        <v>3736</v>
      </c>
      <c r="N534" s="1">
        <v>2685</v>
      </c>
      <c r="O534" s="1">
        <v>2776</v>
      </c>
      <c r="P534">
        <f>ROUNDUP(VLOOKUP(A534,A:O,VLOOKUP('Local Authority Analysis'!$E$4,'Local Authority Analysis'!$M$5:$N$12,2,FALSE)+7,FALSE)/6976,2)</f>
        <v>0.4</v>
      </c>
      <c r="Q534">
        <f>ROUNDUP(VLOOKUP(A534,A:O,VLOOKUP('SPC Analysis'!$E$4,'SPC Analysis'!$M$5:$N$12,2,FALSE)+7,FALSE)/6976,2)</f>
        <v>0.4</v>
      </c>
      <c r="R534">
        <f>ROUNDUP(VLOOKUP(A534,A:O,VLOOKUP('MMW Analysis'!$E$4,'MMW Analysis'!$L$5:$M$12,2,FALSE)+7,FALSE)/6976,2)</f>
        <v>0.4</v>
      </c>
    </row>
    <row r="535" spans="1:18">
      <c r="A535" t="s">
        <v>542</v>
      </c>
      <c r="B535" t="s">
        <v>7569</v>
      </c>
      <c r="C535" t="s">
        <v>6987</v>
      </c>
      <c r="D535" t="s">
        <v>14353</v>
      </c>
      <c r="E535" t="s">
        <v>13934</v>
      </c>
      <c r="F535" t="s">
        <v>14185</v>
      </c>
      <c r="G535" t="s">
        <v>13861</v>
      </c>
      <c r="H535" s="1">
        <v>3273</v>
      </c>
      <c r="I535" s="1">
        <v>3039</v>
      </c>
      <c r="J535" s="1">
        <v>2235</v>
      </c>
      <c r="K535" s="1">
        <v>3305</v>
      </c>
      <c r="L535" s="1">
        <v>3817</v>
      </c>
      <c r="M535" s="1">
        <v>4089</v>
      </c>
      <c r="N535" s="1">
        <v>4609</v>
      </c>
      <c r="O535" s="1">
        <v>3277</v>
      </c>
      <c r="P535">
        <f>ROUNDUP(VLOOKUP(A535,A:O,VLOOKUP('Local Authority Analysis'!$E$4,'Local Authority Analysis'!$M$5:$N$12,2,FALSE)+7,FALSE)/6976,2)</f>
        <v>0.47000000000000003</v>
      </c>
      <c r="Q535">
        <f>ROUNDUP(VLOOKUP(A535,A:O,VLOOKUP('SPC Analysis'!$E$4,'SPC Analysis'!$M$5:$N$12,2,FALSE)+7,FALSE)/6976,2)</f>
        <v>0.47000000000000003</v>
      </c>
      <c r="R535">
        <f>ROUNDUP(VLOOKUP(A535,A:O,VLOOKUP('MMW Analysis'!$E$4,'MMW Analysis'!$L$5:$M$12,2,FALSE)+7,FALSE)/6976,2)</f>
        <v>0.47000000000000003</v>
      </c>
    </row>
    <row r="536" spans="1:18">
      <c r="A536" t="s">
        <v>543</v>
      </c>
      <c r="B536" t="s">
        <v>7570</v>
      </c>
      <c r="C536" t="s">
        <v>6987</v>
      </c>
      <c r="D536" t="s">
        <v>14353</v>
      </c>
      <c r="E536" t="s">
        <v>13934</v>
      </c>
      <c r="F536" t="s">
        <v>14185</v>
      </c>
      <c r="G536" t="s">
        <v>13861</v>
      </c>
      <c r="H536" s="1">
        <v>2763</v>
      </c>
      <c r="I536" s="1">
        <v>2431</v>
      </c>
      <c r="J536" s="1">
        <v>3282</v>
      </c>
      <c r="K536" s="1">
        <v>3075</v>
      </c>
      <c r="L536" s="1">
        <v>6269</v>
      </c>
      <c r="M536" s="1">
        <v>1367</v>
      </c>
      <c r="N536" s="1">
        <v>1950</v>
      </c>
      <c r="O536" s="1">
        <v>2917</v>
      </c>
      <c r="P536">
        <f>ROUNDUP(VLOOKUP(A536,A:O,VLOOKUP('Local Authority Analysis'!$E$4,'Local Authority Analysis'!$M$5:$N$12,2,FALSE)+7,FALSE)/6976,2)</f>
        <v>0.42</v>
      </c>
      <c r="Q536">
        <f>ROUNDUP(VLOOKUP(A536,A:O,VLOOKUP('SPC Analysis'!$E$4,'SPC Analysis'!$M$5:$N$12,2,FALSE)+7,FALSE)/6976,2)</f>
        <v>0.42</v>
      </c>
      <c r="R536">
        <f>ROUNDUP(VLOOKUP(A536,A:O,VLOOKUP('MMW Analysis'!$E$4,'MMW Analysis'!$L$5:$M$12,2,FALSE)+7,FALSE)/6976,2)</f>
        <v>0.42</v>
      </c>
    </row>
    <row r="537" spans="1:18">
      <c r="A537" t="s">
        <v>544</v>
      </c>
      <c r="B537" t="s">
        <v>7571</v>
      </c>
      <c r="C537" t="s">
        <v>6987</v>
      </c>
      <c r="D537" t="s">
        <v>14353</v>
      </c>
      <c r="E537" t="s">
        <v>13934</v>
      </c>
      <c r="F537" t="s">
        <v>14185</v>
      </c>
      <c r="G537" t="s">
        <v>13861</v>
      </c>
      <c r="H537" s="1">
        <v>2918</v>
      </c>
      <c r="I537" s="1">
        <v>2399</v>
      </c>
      <c r="J537" s="1">
        <v>2225</v>
      </c>
      <c r="K537" s="1">
        <v>3558</v>
      </c>
      <c r="L537" s="1">
        <v>6422</v>
      </c>
      <c r="M537" s="1">
        <v>942</v>
      </c>
      <c r="N537" s="1">
        <v>4445</v>
      </c>
      <c r="O537" s="1">
        <v>2838</v>
      </c>
      <c r="P537">
        <f>ROUNDUP(VLOOKUP(A537,A:O,VLOOKUP('Local Authority Analysis'!$E$4,'Local Authority Analysis'!$M$5:$N$12,2,FALSE)+7,FALSE)/6976,2)</f>
        <v>0.41000000000000003</v>
      </c>
      <c r="Q537">
        <f>ROUNDUP(VLOOKUP(A537,A:O,VLOOKUP('SPC Analysis'!$E$4,'SPC Analysis'!$M$5:$N$12,2,FALSE)+7,FALSE)/6976,2)</f>
        <v>0.41000000000000003</v>
      </c>
      <c r="R537">
        <f>ROUNDUP(VLOOKUP(A537,A:O,VLOOKUP('MMW Analysis'!$E$4,'MMW Analysis'!$L$5:$M$12,2,FALSE)+7,FALSE)/6976,2)</f>
        <v>0.41000000000000003</v>
      </c>
    </row>
    <row r="538" spans="1:18">
      <c r="A538" t="s">
        <v>545</v>
      </c>
      <c r="B538" t="s">
        <v>7572</v>
      </c>
      <c r="C538" t="s">
        <v>6987</v>
      </c>
      <c r="D538" t="s">
        <v>14351</v>
      </c>
      <c r="E538" t="s">
        <v>13932</v>
      </c>
      <c r="F538" t="s">
        <v>14184</v>
      </c>
      <c r="G538" t="s">
        <v>13860</v>
      </c>
      <c r="H538" s="1">
        <v>3602</v>
      </c>
      <c r="I538" s="1">
        <v>3397</v>
      </c>
      <c r="J538" s="1">
        <v>3501</v>
      </c>
      <c r="K538" s="1">
        <v>4510</v>
      </c>
      <c r="L538" s="1">
        <v>586</v>
      </c>
      <c r="M538" s="1">
        <v>5479</v>
      </c>
      <c r="N538" s="1">
        <v>3832</v>
      </c>
      <c r="O538" s="1">
        <v>3327</v>
      </c>
      <c r="P538">
        <f>ROUNDUP(VLOOKUP(A538,A:O,VLOOKUP('Local Authority Analysis'!$E$4,'Local Authority Analysis'!$M$5:$N$12,2,FALSE)+7,FALSE)/6976,2)</f>
        <v>0.48</v>
      </c>
      <c r="Q538">
        <f>ROUNDUP(VLOOKUP(A538,A:O,VLOOKUP('SPC Analysis'!$E$4,'SPC Analysis'!$M$5:$N$12,2,FALSE)+7,FALSE)/6976,2)</f>
        <v>0.48</v>
      </c>
      <c r="R538">
        <f>ROUNDUP(VLOOKUP(A538,A:O,VLOOKUP('MMW Analysis'!$E$4,'MMW Analysis'!$L$5:$M$12,2,FALSE)+7,FALSE)/6976,2)</f>
        <v>0.48</v>
      </c>
    </row>
    <row r="539" spans="1:18">
      <c r="A539" t="s">
        <v>546</v>
      </c>
      <c r="B539" t="s">
        <v>7573</v>
      </c>
      <c r="C539" t="s">
        <v>6987</v>
      </c>
      <c r="D539" t="s">
        <v>14353</v>
      </c>
      <c r="E539" t="s">
        <v>13934</v>
      </c>
      <c r="F539" t="s">
        <v>14185</v>
      </c>
      <c r="G539" t="s">
        <v>13861</v>
      </c>
      <c r="H539" s="1">
        <v>4401</v>
      </c>
      <c r="I539" s="1">
        <v>4788</v>
      </c>
      <c r="J539" s="1">
        <v>3520</v>
      </c>
      <c r="K539" s="1">
        <v>4444</v>
      </c>
      <c r="L539" s="1">
        <v>312</v>
      </c>
      <c r="M539" s="1">
        <v>5314</v>
      </c>
      <c r="N539" s="1">
        <v>5143</v>
      </c>
      <c r="O539" s="1">
        <v>3824</v>
      </c>
      <c r="P539">
        <f>ROUNDUP(VLOOKUP(A539,A:O,VLOOKUP('Local Authority Analysis'!$E$4,'Local Authority Analysis'!$M$5:$N$12,2,FALSE)+7,FALSE)/6976,2)</f>
        <v>0.55000000000000004</v>
      </c>
      <c r="Q539">
        <f>ROUNDUP(VLOOKUP(A539,A:O,VLOOKUP('SPC Analysis'!$E$4,'SPC Analysis'!$M$5:$N$12,2,FALSE)+7,FALSE)/6976,2)</f>
        <v>0.55000000000000004</v>
      </c>
      <c r="R539">
        <f>ROUNDUP(VLOOKUP(A539,A:O,VLOOKUP('MMW Analysis'!$E$4,'MMW Analysis'!$L$5:$M$12,2,FALSE)+7,FALSE)/6976,2)</f>
        <v>0.55000000000000004</v>
      </c>
    </row>
    <row r="540" spans="1:18">
      <c r="A540" t="s">
        <v>547</v>
      </c>
      <c r="B540" t="s">
        <v>7574</v>
      </c>
      <c r="C540" t="s">
        <v>6987</v>
      </c>
      <c r="D540" t="s">
        <v>14353</v>
      </c>
      <c r="E540" t="s">
        <v>13934</v>
      </c>
      <c r="F540" t="s">
        <v>14185</v>
      </c>
      <c r="G540" t="s">
        <v>13861</v>
      </c>
      <c r="H540" s="1">
        <v>2715</v>
      </c>
      <c r="I540" s="1">
        <v>3468</v>
      </c>
      <c r="J540" s="1">
        <v>3620</v>
      </c>
      <c r="K540" s="1">
        <v>4902</v>
      </c>
      <c r="L540" s="1">
        <v>2241</v>
      </c>
      <c r="M540" s="1">
        <v>6743</v>
      </c>
      <c r="N540" s="1">
        <v>5706.5</v>
      </c>
      <c r="O540" s="1">
        <v>3667</v>
      </c>
      <c r="P540">
        <f>ROUNDUP(VLOOKUP(A540,A:O,VLOOKUP('Local Authority Analysis'!$E$4,'Local Authority Analysis'!$M$5:$N$12,2,FALSE)+7,FALSE)/6976,2)</f>
        <v>0.53</v>
      </c>
      <c r="Q540">
        <f>ROUNDUP(VLOOKUP(A540,A:O,VLOOKUP('SPC Analysis'!$E$4,'SPC Analysis'!$M$5:$N$12,2,FALSE)+7,FALSE)/6976,2)</f>
        <v>0.53</v>
      </c>
      <c r="R540">
        <f>ROUNDUP(VLOOKUP(A540,A:O,VLOOKUP('MMW Analysis'!$E$4,'MMW Analysis'!$L$5:$M$12,2,FALSE)+7,FALSE)/6976,2)</f>
        <v>0.53</v>
      </c>
    </row>
    <row r="541" spans="1:18">
      <c r="A541" t="s">
        <v>548</v>
      </c>
      <c r="B541" t="s">
        <v>7575</v>
      </c>
      <c r="C541" t="s">
        <v>6987</v>
      </c>
      <c r="D541" t="s">
        <v>14353</v>
      </c>
      <c r="E541" t="s">
        <v>13934</v>
      </c>
      <c r="F541" t="s">
        <v>14185</v>
      </c>
      <c r="G541" t="s">
        <v>13861</v>
      </c>
      <c r="H541" s="1">
        <v>4235</v>
      </c>
      <c r="I541" s="1">
        <v>3996</v>
      </c>
      <c r="J541" s="1">
        <v>4273</v>
      </c>
      <c r="K541" s="1">
        <v>4876</v>
      </c>
      <c r="L541" s="1">
        <v>154</v>
      </c>
      <c r="M541" s="1">
        <v>2530</v>
      </c>
      <c r="N541" s="1">
        <v>4310</v>
      </c>
      <c r="O541" s="1">
        <v>3325</v>
      </c>
      <c r="P541">
        <f>ROUNDUP(VLOOKUP(A541,A:O,VLOOKUP('Local Authority Analysis'!$E$4,'Local Authority Analysis'!$M$5:$N$12,2,FALSE)+7,FALSE)/6976,2)</f>
        <v>0.48</v>
      </c>
      <c r="Q541">
        <f>ROUNDUP(VLOOKUP(A541,A:O,VLOOKUP('SPC Analysis'!$E$4,'SPC Analysis'!$M$5:$N$12,2,FALSE)+7,FALSE)/6976,2)</f>
        <v>0.48</v>
      </c>
      <c r="R541">
        <f>ROUNDUP(VLOOKUP(A541,A:O,VLOOKUP('MMW Analysis'!$E$4,'MMW Analysis'!$L$5:$M$12,2,FALSE)+7,FALSE)/6976,2)</f>
        <v>0.48</v>
      </c>
    </row>
    <row r="542" spans="1:18">
      <c r="A542" t="s">
        <v>549</v>
      </c>
      <c r="B542" t="s">
        <v>7576</v>
      </c>
      <c r="C542" t="s">
        <v>6987</v>
      </c>
      <c r="D542" t="s">
        <v>14353</v>
      </c>
      <c r="E542" t="s">
        <v>13934</v>
      </c>
      <c r="F542" t="s">
        <v>14185</v>
      </c>
      <c r="G542" t="s">
        <v>13861</v>
      </c>
      <c r="H542" s="1">
        <v>3952</v>
      </c>
      <c r="I542" s="1">
        <v>4164</v>
      </c>
      <c r="J542" s="1">
        <v>2746</v>
      </c>
      <c r="K542" s="1">
        <v>4258</v>
      </c>
      <c r="L542" s="1">
        <v>79</v>
      </c>
      <c r="M542" s="1">
        <v>5712</v>
      </c>
      <c r="N542" s="1">
        <v>5484</v>
      </c>
      <c r="O542" s="1">
        <v>3025</v>
      </c>
      <c r="P542">
        <f>ROUNDUP(VLOOKUP(A542,A:O,VLOOKUP('Local Authority Analysis'!$E$4,'Local Authority Analysis'!$M$5:$N$12,2,FALSE)+7,FALSE)/6976,2)</f>
        <v>0.44</v>
      </c>
      <c r="Q542">
        <f>ROUNDUP(VLOOKUP(A542,A:O,VLOOKUP('SPC Analysis'!$E$4,'SPC Analysis'!$M$5:$N$12,2,FALSE)+7,FALSE)/6976,2)</f>
        <v>0.44</v>
      </c>
      <c r="R542">
        <f>ROUNDUP(VLOOKUP(A542,A:O,VLOOKUP('MMW Analysis'!$E$4,'MMW Analysis'!$L$5:$M$12,2,FALSE)+7,FALSE)/6976,2)</f>
        <v>0.44</v>
      </c>
    </row>
    <row r="543" spans="1:18">
      <c r="A543" t="s">
        <v>550</v>
      </c>
      <c r="B543" t="s">
        <v>7577</v>
      </c>
      <c r="C543" t="s">
        <v>6987</v>
      </c>
      <c r="D543" t="s">
        <v>14350</v>
      </c>
      <c r="E543" t="s">
        <v>13931</v>
      </c>
      <c r="F543" t="s">
        <v>14184</v>
      </c>
      <c r="G543" t="s">
        <v>13860</v>
      </c>
      <c r="H543" s="1">
        <v>5229.5</v>
      </c>
      <c r="I543" s="1">
        <v>4805</v>
      </c>
      <c r="J543" s="1">
        <v>3737</v>
      </c>
      <c r="K543" s="1">
        <v>5588</v>
      </c>
      <c r="L543" s="1">
        <v>221</v>
      </c>
      <c r="M543" s="1">
        <v>4054</v>
      </c>
      <c r="N543" s="1">
        <v>3479</v>
      </c>
      <c r="O543" s="1">
        <v>4039</v>
      </c>
      <c r="P543">
        <f>ROUNDUP(VLOOKUP(A543,A:O,VLOOKUP('Local Authority Analysis'!$E$4,'Local Authority Analysis'!$M$5:$N$12,2,FALSE)+7,FALSE)/6976,2)</f>
        <v>0.57999999999999996</v>
      </c>
      <c r="Q543">
        <f>ROUNDUP(VLOOKUP(A543,A:O,VLOOKUP('SPC Analysis'!$E$4,'SPC Analysis'!$M$5:$N$12,2,FALSE)+7,FALSE)/6976,2)</f>
        <v>0.57999999999999996</v>
      </c>
      <c r="R543">
        <f>ROUNDUP(VLOOKUP(A543,A:O,VLOOKUP('MMW Analysis'!$E$4,'MMW Analysis'!$L$5:$M$12,2,FALSE)+7,FALSE)/6976,2)</f>
        <v>0.57999999999999996</v>
      </c>
    </row>
    <row r="544" spans="1:18">
      <c r="A544" t="s">
        <v>551</v>
      </c>
      <c r="B544" t="s">
        <v>7578</v>
      </c>
      <c r="C544" t="s">
        <v>6987</v>
      </c>
      <c r="D544" t="s">
        <v>14351</v>
      </c>
      <c r="E544" t="s">
        <v>13932</v>
      </c>
      <c r="F544" t="s">
        <v>14184</v>
      </c>
      <c r="G544" t="s">
        <v>13860</v>
      </c>
      <c r="H544" s="1">
        <v>4206</v>
      </c>
      <c r="I544" s="1">
        <v>4611.5</v>
      </c>
      <c r="J544" s="1">
        <v>4021</v>
      </c>
      <c r="K544" s="1">
        <v>4952</v>
      </c>
      <c r="L544" s="1">
        <v>191</v>
      </c>
      <c r="M544" s="1">
        <v>6446</v>
      </c>
      <c r="N544" s="1">
        <v>4476</v>
      </c>
      <c r="O544" s="1">
        <v>3742</v>
      </c>
      <c r="P544">
        <f>ROUNDUP(VLOOKUP(A544,A:O,VLOOKUP('Local Authority Analysis'!$E$4,'Local Authority Analysis'!$M$5:$N$12,2,FALSE)+7,FALSE)/6976,2)</f>
        <v>0.54</v>
      </c>
      <c r="Q544">
        <f>ROUNDUP(VLOOKUP(A544,A:O,VLOOKUP('SPC Analysis'!$E$4,'SPC Analysis'!$M$5:$N$12,2,FALSE)+7,FALSE)/6976,2)</f>
        <v>0.54</v>
      </c>
      <c r="R544">
        <f>ROUNDUP(VLOOKUP(A544,A:O,VLOOKUP('MMW Analysis'!$E$4,'MMW Analysis'!$L$5:$M$12,2,FALSE)+7,FALSE)/6976,2)</f>
        <v>0.54</v>
      </c>
    </row>
    <row r="545" spans="1:18">
      <c r="A545" t="s">
        <v>552</v>
      </c>
      <c r="B545" t="s">
        <v>7579</v>
      </c>
      <c r="C545" t="s">
        <v>6987</v>
      </c>
      <c r="D545" t="s">
        <v>14350</v>
      </c>
      <c r="E545" t="s">
        <v>13931</v>
      </c>
      <c r="F545" t="s">
        <v>14184</v>
      </c>
      <c r="G545" t="s">
        <v>13860</v>
      </c>
      <c r="H545" s="1">
        <v>2102</v>
      </c>
      <c r="I545" s="1">
        <v>2356</v>
      </c>
      <c r="J545" s="1">
        <v>1884</v>
      </c>
      <c r="K545" s="1">
        <v>3316</v>
      </c>
      <c r="L545" s="1">
        <v>4452</v>
      </c>
      <c r="M545" s="1">
        <v>2940</v>
      </c>
      <c r="N545" s="1">
        <v>3925</v>
      </c>
      <c r="O545" s="1">
        <v>2460</v>
      </c>
      <c r="P545">
        <f>ROUNDUP(VLOOKUP(A545,A:O,VLOOKUP('Local Authority Analysis'!$E$4,'Local Authority Analysis'!$M$5:$N$12,2,FALSE)+7,FALSE)/6976,2)</f>
        <v>0.36</v>
      </c>
      <c r="Q545">
        <f>ROUNDUP(VLOOKUP(A545,A:O,VLOOKUP('SPC Analysis'!$E$4,'SPC Analysis'!$M$5:$N$12,2,FALSE)+7,FALSE)/6976,2)</f>
        <v>0.36</v>
      </c>
      <c r="R545">
        <f>ROUNDUP(VLOOKUP(A545,A:O,VLOOKUP('MMW Analysis'!$E$4,'MMW Analysis'!$L$5:$M$12,2,FALSE)+7,FALSE)/6976,2)</f>
        <v>0.36</v>
      </c>
    </row>
    <row r="546" spans="1:18">
      <c r="A546" t="s">
        <v>553</v>
      </c>
      <c r="B546" t="s">
        <v>7580</v>
      </c>
      <c r="C546" t="s">
        <v>6987</v>
      </c>
      <c r="D546" t="s">
        <v>14350</v>
      </c>
      <c r="E546" t="s">
        <v>13931</v>
      </c>
      <c r="F546" t="s">
        <v>14184</v>
      </c>
      <c r="G546" t="s">
        <v>13860</v>
      </c>
      <c r="H546" s="1">
        <v>3320</v>
      </c>
      <c r="I546" s="1">
        <v>2719.5</v>
      </c>
      <c r="J546" s="1">
        <v>2663</v>
      </c>
      <c r="K546" s="1">
        <v>4247</v>
      </c>
      <c r="L546" s="1">
        <v>2188</v>
      </c>
      <c r="M546" s="1">
        <v>3650</v>
      </c>
      <c r="N546" s="1">
        <v>4791</v>
      </c>
      <c r="O546" s="1">
        <v>3189</v>
      </c>
      <c r="P546">
        <f>ROUNDUP(VLOOKUP(A546,A:O,VLOOKUP('Local Authority Analysis'!$E$4,'Local Authority Analysis'!$M$5:$N$12,2,FALSE)+7,FALSE)/6976,2)</f>
        <v>0.46</v>
      </c>
      <c r="Q546">
        <f>ROUNDUP(VLOOKUP(A546,A:O,VLOOKUP('SPC Analysis'!$E$4,'SPC Analysis'!$M$5:$N$12,2,FALSE)+7,FALSE)/6976,2)</f>
        <v>0.46</v>
      </c>
      <c r="R546">
        <f>ROUNDUP(VLOOKUP(A546,A:O,VLOOKUP('MMW Analysis'!$E$4,'MMW Analysis'!$L$5:$M$12,2,FALSE)+7,FALSE)/6976,2)</f>
        <v>0.46</v>
      </c>
    </row>
    <row r="547" spans="1:18">
      <c r="A547" t="s">
        <v>554</v>
      </c>
      <c r="B547" t="s">
        <v>7581</v>
      </c>
      <c r="C547" t="s">
        <v>6987</v>
      </c>
      <c r="D547" t="s">
        <v>14350</v>
      </c>
      <c r="E547" t="s">
        <v>13931</v>
      </c>
      <c r="F547" t="s">
        <v>14184</v>
      </c>
      <c r="G547" t="s">
        <v>13860</v>
      </c>
      <c r="H547" s="1">
        <v>5472</v>
      </c>
      <c r="I547" s="1">
        <v>4983.5</v>
      </c>
      <c r="J547" s="1">
        <v>4249</v>
      </c>
      <c r="K547" s="1">
        <v>5359</v>
      </c>
      <c r="L547" s="1">
        <v>3149</v>
      </c>
      <c r="M547" s="1">
        <v>4841.5</v>
      </c>
      <c r="N547" s="1">
        <v>3950</v>
      </c>
      <c r="O547" s="1">
        <v>5459</v>
      </c>
      <c r="P547">
        <f>ROUNDUP(VLOOKUP(A547,A:O,VLOOKUP('Local Authority Analysis'!$E$4,'Local Authority Analysis'!$M$5:$N$12,2,FALSE)+7,FALSE)/6976,2)</f>
        <v>0.79</v>
      </c>
      <c r="Q547">
        <f>ROUNDUP(VLOOKUP(A547,A:O,VLOOKUP('SPC Analysis'!$E$4,'SPC Analysis'!$M$5:$N$12,2,FALSE)+7,FALSE)/6976,2)</f>
        <v>0.79</v>
      </c>
      <c r="R547">
        <f>ROUNDUP(VLOOKUP(A547,A:O,VLOOKUP('MMW Analysis'!$E$4,'MMW Analysis'!$L$5:$M$12,2,FALSE)+7,FALSE)/6976,2)</f>
        <v>0.79</v>
      </c>
    </row>
    <row r="548" spans="1:18">
      <c r="A548" t="s">
        <v>555</v>
      </c>
      <c r="B548" t="s">
        <v>7582</v>
      </c>
      <c r="C548" t="s">
        <v>6987</v>
      </c>
      <c r="D548" t="s">
        <v>14350</v>
      </c>
      <c r="E548" t="s">
        <v>13931</v>
      </c>
      <c r="F548" t="s">
        <v>14184</v>
      </c>
      <c r="G548" t="s">
        <v>13860</v>
      </c>
      <c r="H548" s="1">
        <v>4953</v>
      </c>
      <c r="I548" s="1">
        <v>5402</v>
      </c>
      <c r="J548" s="1">
        <v>3283</v>
      </c>
      <c r="K548" s="1">
        <v>5691</v>
      </c>
      <c r="L548" s="1">
        <v>482</v>
      </c>
      <c r="M548" s="1">
        <v>5918</v>
      </c>
      <c r="N548" s="1">
        <v>4575</v>
      </c>
      <c r="O548" s="1">
        <v>4486</v>
      </c>
      <c r="P548">
        <f>ROUNDUP(VLOOKUP(A548,A:O,VLOOKUP('Local Authority Analysis'!$E$4,'Local Authority Analysis'!$M$5:$N$12,2,FALSE)+7,FALSE)/6976,2)</f>
        <v>0.65</v>
      </c>
      <c r="Q548">
        <f>ROUNDUP(VLOOKUP(A548,A:O,VLOOKUP('SPC Analysis'!$E$4,'SPC Analysis'!$M$5:$N$12,2,FALSE)+7,FALSE)/6976,2)</f>
        <v>0.65</v>
      </c>
      <c r="R548">
        <f>ROUNDUP(VLOOKUP(A548,A:O,VLOOKUP('MMW Analysis'!$E$4,'MMW Analysis'!$L$5:$M$12,2,FALSE)+7,FALSE)/6976,2)</f>
        <v>0.65</v>
      </c>
    </row>
    <row r="549" spans="1:18">
      <c r="A549" t="s">
        <v>556</v>
      </c>
      <c r="B549" t="s">
        <v>7583</v>
      </c>
      <c r="C549" t="s">
        <v>6987</v>
      </c>
      <c r="D549" t="s">
        <v>14350</v>
      </c>
      <c r="E549" t="s">
        <v>13931</v>
      </c>
      <c r="F549" t="s">
        <v>14184</v>
      </c>
      <c r="G549" t="s">
        <v>13860</v>
      </c>
      <c r="H549" s="1">
        <v>5607</v>
      </c>
      <c r="I549" s="1">
        <v>4260</v>
      </c>
      <c r="J549" s="1">
        <v>4820</v>
      </c>
      <c r="K549" s="1">
        <v>5013</v>
      </c>
      <c r="L549" s="1">
        <v>340</v>
      </c>
      <c r="M549" s="1">
        <v>4225</v>
      </c>
      <c r="N549" s="1">
        <v>4649</v>
      </c>
      <c r="O549" s="1">
        <v>4268</v>
      </c>
      <c r="P549">
        <f>ROUNDUP(VLOOKUP(A549,A:O,VLOOKUP('Local Authority Analysis'!$E$4,'Local Authority Analysis'!$M$5:$N$12,2,FALSE)+7,FALSE)/6976,2)</f>
        <v>0.62</v>
      </c>
      <c r="Q549">
        <f>ROUNDUP(VLOOKUP(A549,A:O,VLOOKUP('SPC Analysis'!$E$4,'SPC Analysis'!$M$5:$N$12,2,FALSE)+7,FALSE)/6976,2)</f>
        <v>0.62</v>
      </c>
      <c r="R549">
        <f>ROUNDUP(VLOOKUP(A549,A:O,VLOOKUP('MMW Analysis'!$E$4,'MMW Analysis'!$L$5:$M$12,2,FALSE)+7,FALSE)/6976,2)</f>
        <v>0.62</v>
      </c>
    </row>
    <row r="550" spans="1:18">
      <c r="A550" t="s">
        <v>557</v>
      </c>
      <c r="B550" t="s">
        <v>7584</v>
      </c>
      <c r="C550" t="s">
        <v>6987</v>
      </c>
      <c r="D550" t="s">
        <v>14350</v>
      </c>
      <c r="E550" t="s">
        <v>13931</v>
      </c>
      <c r="F550" t="s">
        <v>14184</v>
      </c>
      <c r="G550" t="s">
        <v>13860</v>
      </c>
      <c r="H550" s="1">
        <v>2599</v>
      </c>
      <c r="I550" s="1">
        <v>3320</v>
      </c>
      <c r="J550" s="1">
        <v>1566</v>
      </c>
      <c r="K550" s="1">
        <v>4156</v>
      </c>
      <c r="L550" s="1">
        <v>4408</v>
      </c>
      <c r="M550" s="1">
        <v>4326</v>
      </c>
      <c r="N550" s="1">
        <v>4796</v>
      </c>
      <c r="O550" s="1">
        <v>3108</v>
      </c>
      <c r="P550">
        <f>ROUNDUP(VLOOKUP(A550,A:O,VLOOKUP('Local Authority Analysis'!$E$4,'Local Authority Analysis'!$M$5:$N$12,2,FALSE)+7,FALSE)/6976,2)</f>
        <v>0.45</v>
      </c>
      <c r="Q550">
        <f>ROUNDUP(VLOOKUP(A550,A:O,VLOOKUP('SPC Analysis'!$E$4,'SPC Analysis'!$M$5:$N$12,2,FALSE)+7,FALSE)/6976,2)</f>
        <v>0.45</v>
      </c>
      <c r="R550">
        <f>ROUNDUP(VLOOKUP(A550,A:O,VLOOKUP('MMW Analysis'!$E$4,'MMW Analysis'!$L$5:$M$12,2,FALSE)+7,FALSE)/6976,2)</f>
        <v>0.45</v>
      </c>
    </row>
    <row r="551" spans="1:18">
      <c r="A551" t="s">
        <v>558</v>
      </c>
      <c r="B551" t="s">
        <v>7585</v>
      </c>
      <c r="C551" t="s">
        <v>6987</v>
      </c>
      <c r="D551" t="s">
        <v>14350</v>
      </c>
      <c r="E551" t="s">
        <v>13931</v>
      </c>
      <c r="F551" t="s">
        <v>14184</v>
      </c>
      <c r="G551" t="s">
        <v>13860</v>
      </c>
      <c r="H551" s="1">
        <v>6063</v>
      </c>
      <c r="I551" s="1">
        <v>6120</v>
      </c>
      <c r="J551" s="1">
        <v>4453</v>
      </c>
      <c r="K551" s="1">
        <v>6379</v>
      </c>
      <c r="L551" s="1">
        <v>270</v>
      </c>
      <c r="M551" s="1">
        <v>5377</v>
      </c>
      <c r="N551" s="1">
        <v>5546</v>
      </c>
      <c r="O551" s="1">
        <v>5064</v>
      </c>
      <c r="P551">
        <f>ROUNDUP(VLOOKUP(A551,A:O,VLOOKUP('Local Authority Analysis'!$E$4,'Local Authority Analysis'!$M$5:$N$12,2,FALSE)+7,FALSE)/6976,2)</f>
        <v>0.73</v>
      </c>
      <c r="Q551">
        <f>ROUNDUP(VLOOKUP(A551,A:O,VLOOKUP('SPC Analysis'!$E$4,'SPC Analysis'!$M$5:$N$12,2,FALSE)+7,FALSE)/6976,2)</f>
        <v>0.73</v>
      </c>
      <c r="R551">
        <f>ROUNDUP(VLOOKUP(A551,A:O,VLOOKUP('MMW Analysis'!$E$4,'MMW Analysis'!$L$5:$M$12,2,FALSE)+7,FALSE)/6976,2)</f>
        <v>0.73</v>
      </c>
    </row>
    <row r="552" spans="1:18">
      <c r="A552" t="s">
        <v>559</v>
      </c>
      <c r="B552" t="s">
        <v>7586</v>
      </c>
      <c r="C552" t="s">
        <v>6987</v>
      </c>
      <c r="D552" t="s">
        <v>14350</v>
      </c>
      <c r="E552" t="s">
        <v>13931</v>
      </c>
      <c r="F552" t="s">
        <v>14184</v>
      </c>
      <c r="G552" t="s">
        <v>13860</v>
      </c>
      <c r="H552" s="1">
        <v>5170</v>
      </c>
      <c r="I552" s="1">
        <v>5220</v>
      </c>
      <c r="J552" s="1">
        <v>3876</v>
      </c>
      <c r="K552" s="1">
        <v>4806</v>
      </c>
      <c r="L552" s="1">
        <v>136</v>
      </c>
      <c r="M552" s="1">
        <v>5933</v>
      </c>
      <c r="N552" s="1">
        <v>2795</v>
      </c>
      <c r="O552" s="1">
        <v>3990</v>
      </c>
      <c r="P552">
        <f>ROUNDUP(VLOOKUP(A552,A:O,VLOOKUP('Local Authority Analysis'!$E$4,'Local Authority Analysis'!$M$5:$N$12,2,FALSE)+7,FALSE)/6976,2)</f>
        <v>0.57999999999999996</v>
      </c>
      <c r="Q552">
        <f>ROUNDUP(VLOOKUP(A552,A:O,VLOOKUP('SPC Analysis'!$E$4,'SPC Analysis'!$M$5:$N$12,2,FALSE)+7,FALSE)/6976,2)</f>
        <v>0.57999999999999996</v>
      </c>
      <c r="R552">
        <f>ROUNDUP(VLOOKUP(A552,A:O,VLOOKUP('MMW Analysis'!$E$4,'MMW Analysis'!$L$5:$M$12,2,FALSE)+7,FALSE)/6976,2)</f>
        <v>0.57999999999999996</v>
      </c>
    </row>
    <row r="553" spans="1:18">
      <c r="A553" t="s">
        <v>560</v>
      </c>
      <c r="B553" t="s">
        <v>7587</v>
      </c>
      <c r="C553" t="s">
        <v>6987</v>
      </c>
      <c r="D553" t="s">
        <v>14350</v>
      </c>
      <c r="E553" t="s">
        <v>13931</v>
      </c>
      <c r="F553" t="s">
        <v>14184</v>
      </c>
      <c r="G553" t="s">
        <v>13860</v>
      </c>
      <c r="H553" s="1">
        <v>3861</v>
      </c>
      <c r="I553" s="1">
        <v>4111.5</v>
      </c>
      <c r="J553" s="1">
        <v>5108</v>
      </c>
      <c r="K553" s="1">
        <v>5744</v>
      </c>
      <c r="L553" s="1">
        <v>2446</v>
      </c>
      <c r="M553" s="1">
        <v>5890</v>
      </c>
      <c r="N553" s="1">
        <v>6076</v>
      </c>
      <c r="O553" s="1">
        <v>4800</v>
      </c>
      <c r="P553">
        <f>ROUNDUP(VLOOKUP(A553,A:O,VLOOKUP('Local Authority Analysis'!$E$4,'Local Authority Analysis'!$M$5:$N$12,2,FALSE)+7,FALSE)/6976,2)</f>
        <v>0.69000000000000006</v>
      </c>
      <c r="Q553">
        <f>ROUNDUP(VLOOKUP(A553,A:O,VLOOKUP('SPC Analysis'!$E$4,'SPC Analysis'!$M$5:$N$12,2,FALSE)+7,FALSE)/6976,2)</f>
        <v>0.69000000000000006</v>
      </c>
      <c r="R553">
        <f>ROUNDUP(VLOOKUP(A553,A:O,VLOOKUP('MMW Analysis'!$E$4,'MMW Analysis'!$L$5:$M$12,2,FALSE)+7,FALSE)/6976,2)</f>
        <v>0.69000000000000006</v>
      </c>
    </row>
    <row r="554" spans="1:18">
      <c r="A554" t="s">
        <v>561</v>
      </c>
      <c r="B554" t="s">
        <v>7588</v>
      </c>
      <c r="C554" t="s">
        <v>6987</v>
      </c>
      <c r="D554" t="s">
        <v>14350</v>
      </c>
      <c r="E554" t="s">
        <v>13931</v>
      </c>
      <c r="F554" t="s">
        <v>14184</v>
      </c>
      <c r="G554" t="s">
        <v>13860</v>
      </c>
      <c r="H554" s="1">
        <v>1908</v>
      </c>
      <c r="I554" s="1">
        <v>2647</v>
      </c>
      <c r="J554" s="1">
        <v>2030</v>
      </c>
      <c r="K554" s="1">
        <v>3318</v>
      </c>
      <c r="L554" s="1">
        <v>5134</v>
      </c>
      <c r="M554" s="1">
        <v>1800</v>
      </c>
      <c r="N554" s="1">
        <v>4801</v>
      </c>
      <c r="O554" s="1">
        <v>2490</v>
      </c>
      <c r="P554">
        <f>ROUNDUP(VLOOKUP(A554,A:O,VLOOKUP('Local Authority Analysis'!$E$4,'Local Authority Analysis'!$M$5:$N$12,2,FALSE)+7,FALSE)/6976,2)</f>
        <v>0.36</v>
      </c>
      <c r="Q554">
        <f>ROUNDUP(VLOOKUP(A554,A:O,VLOOKUP('SPC Analysis'!$E$4,'SPC Analysis'!$M$5:$N$12,2,FALSE)+7,FALSE)/6976,2)</f>
        <v>0.36</v>
      </c>
      <c r="R554">
        <f>ROUNDUP(VLOOKUP(A554,A:O,VLOOKUP('MMW Analysis'!$E$4,'MMW Analysis'!$L$5:$M$12,2,FALSE)+7,FALSE)/6976,2)</f>
        <v>0.36</v>
      </c>
    </row>
    <row r="555" spans="1:18">
      <c r="A555" t="s">
        <v>562</v>
      </c>
      <c r="B555" t="s">
        <v>7589</v>
      </c>
      <c r="C555" t="s">
        <v>6987</v>
      </c>
      <c r="D555" t="s">
        <v>14350</v>
      </c>
      <c r="E555" t="s">
        <v>13931</v>
      </c>
      <c r="F555" t="s">
        <v>14184</v>
      </c>
      <c r="G555" t="s">
        <v>13860</v>
      </c>
      <c r="H555" s="1">
        <v>3983</v>
      </c>
      <c r="I555" s="1">
        <v>3694</v>
      </c>
      <c r="J555" s="1">
        <v>3906</v>
      </c>
      <c r="K555" s="1">
        <v>4062</v>
      </c>
      <c r="L555" s="1">
        <v>3013</v>
      </c>
      <c r="M555" s="1">
        <v>2477</v>
      </c>
      <c r="N555" s="1">
        <v>4335</v>
      </c>
      <c r="O555" s="1">
        <v>4045</v>
      </c>
      <c r="P555">
        <f>ROUNDUP(VLOOKUP(A555,A:O,VLOOKUP('Local Authority Analysis'!$E$4,'Local Authority Analysis'!$M$5:$N$12,2,FALSE)+7,FALSE)/6976,2)</f>
        <v>0.57999999999999996</v>
      </c>
      <c r="Q555">
        <f>ROUNDUP(VLOOKUP(A555,A:O,VLOOKUP('SPC Analysis'!$E$4,'SPC Analysis'!$M$5:$N$12,2,FALSE)+7,FALSE)/6976,2)</f>
        <v>0.57999999999999996</v>
      </c>
      <c r="R555">
        <f>ROUNDUP(VLOOKUP(A555,A:O,VLOOKUP('MMW Analysis'!$E$4,'MMW Analysis'!$L$5:$M$12,2,FALSE)+7,FALSE)/6976,2)</f>
        <v>0.57999999999999996</v>
      </c>
    </row>
    <row r="556" spans="1:18">
      <c r="A556" t="s">
        <v>563</v>
      </c>
      <c r="B556" t="s">
        <v>7590</v>
      </c>
      <c r="C556" t="s">
        <v>6987</v>
      </c>
      <c r="D556" t="s">
        <v>14350</v>
      </c>
      <c r="E556" t="s">
        <v>13931</v>
      </c>
      <c r="F556" t="s">
        <v>14184</v>
      </c>
      <c r="G556" t="s">
        <v>13860</v>
      </c>
      <c r="H556" s="1">
        <v>1524</v>
      </c>
      <c r="I556" s="1">
        <v>2291</v>
      </c>
      <c r="J556" s="1">
        <v>1265</v>
      </c>
      <c r="K556" s="1">
        <v>3027</v>
      </c>
      <c r="L556" s="1">
        <v>5479</v>
      </c>
      <c r="M556" s="1">
        <v>4665</v>
      </c>
      <c r="N556" s="1">
        <v>2148</v>
      </c>
      <c r="O556" s="1">
        <v>2128</v>
      </c>
      <c r="P556">
        <f>ROUNDUP(VLOOKUP(A556,A:O,VLOOKUP('Local Authority Analysis'!$E$4,'Local Authority Analysis'!$M$5:$N$12,2,FALSE)+7,FALSE)/6976,2)</f>
        <v>0.31</v>
      </c>
      <c r="Q556">
        <f>ROUNDUP(VLOOKUP(A556,A:O,VLOOKUP('SPC Analysis'!$E$4,'SPC Analysis'!$M$5:$N$12,2,FALSE)+7,FALSE)/6976,2)</f>
        <v>0.31</v>
      </c>
      <c r="R556">
        <f>ROUNDUP(VLOOKUP(A556,A:O,VLOOKUP('MMW Analysis'!$E$4,'MMW Analysis'!$L$5:$M$12,2,FALSE)+7,FALSE)/6976,2)</f>
        <v>0.31</v>
      </c>
    </row>
    <row r="557" spans="1:18">
      <c r="A557" t="s">
        <v>564</v>
      </c>
      <c r="B557" t="s">
        <v>7591</v>
      </c>
      <c r="C557" t="s">
        <v>6987</v>
      </c>
      <c r="D557" t="s">
        <v>14350</v>
      </c>
      <c r="E557" t="s">
        <v>13931</v>
      </c>
      <c r="F557" t="s">
        <v>14184</v>
      </c>
      <c r="G557" t="s">
        <v>13860</v>
      </c>
      <c r="H557" s="1">
        <v>6352</v>
      </c>
      <c r="I557" s="1">
        <v>6130</v>
      </c>
      <c r="J557" s="1">
        <v>5972</v>
      </c>
      <c r="K557" s="1">
        <v>6480</v>
      </c>
      <c r="L557" s="1">
        <v>160</v>
      </c>
      <c r="M557" s="1">
        <v>5775</v>
      </c>
      <c r="N557" s="1">
        <v>5414</v>
      </c>
      <c r="O557" s="1">
        <v>5213</v>
      </c>
      <c r="P557">
        <f>ROUNDUP(VLOOKUP(A557,A:O,VLOOKUP('Local Authority Analysis'!$E$4,'Local Authority Analysis'!$M$5:$N$12,2,FALSE)+7,FALSE)/6976,2)</f>
        <v>0.75</v>
      </c>
      <c r="Q557">
        <f>ROUNDUP(VLOOKUP(A557,A:O,VLOOKUP('SPC Analysis'!$E$4,'SPC Analysis'!$M$5:$N$12,2,FALSE)+7,FALSE)/6976,2)</f>
        <v>0.75</v>
      </c>
      <c r="R557">
        <f>ROUNDUP(VLOOKUP(A557,A:O,VLOOKUP('MMW Analysis'!$E$4,'MMW Analysis'!$L$5:$M$12,2,FALSE)+7,FALSE)/6976,2)</f>
        <v>0.75</v>
      </c>
    </row>
    <row r="558" spans="1:18">
      <c r="A558" t="s">
        <v>565</v>
      </c>
      <c r="B558" t="s">
        <v>7592</v>
      </c>
      <c r="C558" t="s">
        <v>6987</v>
      </c>
      <c r="D558" t="s">
        <v>14351</v>
      </c>
      <c r="E558" t="s">
        <v>13932</v>
      </c>
      <c r="F558" t="s">
        <v>14184</v>
      </c>
      <c r="G558" t="s">
        <v>13860</v>
      </c>
      <c r="H558" s="1">
        <v>4766</v>
      </c>
      <c r="I558" s="1">
        <v>5305</v>
      </c>
      <c r="J558" s="1">
        <v>3181</v>
      </c>
      <c r="K558" s="1">
        <v>6074</v>
      </c>
      <c r="L558" s="1">
        <v>117</v>
      </c>
      <c r="M558" s="1">
        <v>6928</v>
      </c>
      <c r="N558" s="1">
        <v>6732</v>
      </c>
      <c r="O558" s="1">
        <v>4010</v>
      </c>
      <c r="P558">
        <f>ROUNDUP(VLOOKUP(A558,A:O,VLOOKUP('Local Authority Analysis'!$E$4,'Local Authority Analysis'!$M$5:$N$12,2,FALSE)+7,FALSE)/6976,2)</f>
        <v>0.57999999999999996</v>
      </c>
      <c r="Q558">
        <f>ROUNDUP(VLOOKUP(A558,A:O,VLOOKUP('SPC Analysis'!$E$4,'SPC Analysis'!$M$5:$N$12,2,FALSE)+7,FALSE)/6976,2)</f>
        <v>0.57999999999999996</v>
      </c>
      <c r="R558">
        <f>ROUNDUP(VLOOKUP(A558,A:O,VLOOKUP('MMW Analysis'!$E$4,'MMW Analysis'!$L$5:$M$12,2,FALSE)+7,FALSE)/6976,2)</f>
        <v>0.57999999999999996</v>
      </c>
    </row>
    <row r="559" spans="1:18">
      <c r="A559" t="s">
        <v>566</v>
      </c>
      <c r="B559" t="s">
        <v>7593</v>
      </c>
      <c r="C559" t="s">
        <v>6987</v>
      </c>
      <c r="D559" t="s">
        <v>14350</v>
      </c>
      <c r="E559" t="s">
        <v>13931</v>
      </c>
      <c r="F559" t="s">
        <v>14184</v>
      </c>
      <c r="G559" t="s">
        <v>13860</v>
      </c>
      <c r="H559" s="1">
        <v>4745</v>
      </c>
      <c r="I559" s="1">
        <v>3766</v>
      </c>
      <c r="J559" s="1">
        <v>4589</v>
      </c>
      <c r="K559" s="1">
        <v>4508</v>
      </c>
      <c r="L559" s="1">
        <v>2160</v>
      </c>
      <c r="M559" s="1">
        <v>6297</v>
      </c>
      <c r="N559" s="1">
        <v>5126</v>
      </c>
      <c r="O559" s="1">
        <v>4672</v>
      </c>
      <c r="P559">
        <f>ROUNDUP(VLOOKUP(A559,A:O,VLOOKUP('Local Authority Analysis'!$E$4,'Local Authority Analysis'!$M$5:$N$12,2,FALSE)+7,FALSE)/6976,2)</f>
        <v>0.67</v>
      </c>
      <c r="Q559">
        <f>ROUNDUP(VLOOKUP(A559,A:O,VLOOKUP('SPC Analysis'!$E$4,'SPC Analysis'!$M$5:$N$12,2,FALSE)+7,FALSE)/6976,2)</f>
        <v>0.67</v>
      </c>
      <c r="R559">
        <f>ROUNDUP(VLOOKUP(A559,A:O,VLOOKUP('MMW Analysis'!$E$4,'MMW Analysis'!$L$5:$M$12,2,FALSE)+7,FALSE)/6976,2)</f>
        <v>0.67</v>
      </c>
    </row>
    <row r="560" spans="1:18">
      <c r="A560" t="s">
        <v>567</v>
      </c>
      <c r="B560" t="s">
        <v>7594</v>
      </c>
      <c r="C560" t="s">
        <v>6987</v>
      </c>
      <c r="D560" t="s">
        <v>14350</v>
      </c>
      <c r="E560" t="s">
        <v>13931</v>
      </c>
      <c r="F560" t="s">
        <v>14184</v>
      </c>
      <c r="G560" t="s">
        <v>13860</v>
      </c>
      <c r="H560" s="1">
        <v>5115</v>
      </c>
      <c r="I560" s="1">
        <v>4374</v>
      </c>
      <c r="J560" s="1">
        <v>5564</v>
      </c>
      <c r="K560" s="1">
        <v>5688</v>
      </c>
      <c r="L560" s="1">
        <v>302</v>
      </c>
      <c r="M560" s="1">
        <v>3704</v>
      </c>
      <c r="N560" s="1">
        <v>5804</v>
      </c>
      <c r="O560" s="1">
        <v>4306</v>
      </c>
      <c r="P560">
        <f>ROUNDUP(VLOOKUP(A560,A:O,VLOOKUP('Local Authority Analysis'!$E$4,'Local Authority Analysis'!$M$5:$N$12,2,FALSE)+7,FALSE)/6976,2)</f>
        <v>0.62</v>
      </c>
      <c r="Q560">
        <f>ROUNDUP(VLOOKUP(A560,A:O,VLOOKUP('SPC Analysis'!$E$4,'SPC Analysis'!$M$5:$N$12,2,FALSE)+7,FALSE)/6976,2)</f>
        <v>0.62</v>
      </c>
      <c r="R560">
        <f>ROUNDUP(VLOOKUP(A560,A:O,VLOOKUP('MMW Analysis'!$E$4,'MMW Analysis'!$L$5:$M$12,2,FALSE)+7,FALSE)/6976,2)</f>
        <v>0.62</v>
      </c>
    </row>
    <row r="561" spans="1:18">
      <c r="A561" t="s">
        <v>568</v>
      </c>
      <c r="B561" t="s">
        <v>7595</v>
      </c>
      <c r="C561" t="s">
        <v>6987</v>
      </c>
      <c r="D561" t="s">
        <v>14354</v>
      </c>
      <c r="E561" t="s">
        <v>13935</v>
      </c>
      <c r="F561" t="s">
        <v>14184</v>
      </c>
      <c r="G561" t="s">
        <v>13860</v>
      </c>
      <c r="H561" s="1">
        <v>4444</v>
      </c>
      <c r="I561" s="1">
        <v>4507</v>
      </c>
      <c r="J561" s="1">
        <v>3886</v>
      </c>
      <c r="K561" s="1">
        <v>5810</v>
      </c>
      <c r="L561" s="1">
        <v>490</v>
      </c>
      <c r="M561" s="1">
        <v>2547</v>
      </c>
      <c r="N561" s="1">
        <v>5349</v>
      </c>
      <c r="O561" s="1">
        <v>3995</v>
      </c>
      <c r="P561">
        <f>ROUNDUP(VLOOKUP(A561,A:O,VLOOKUP('Local Authority Analysis'!$E$4,'Local Authority Analysis'!$M$5:$N$12,2,FALSE)+7,FALSE)/6976,2)</f>
        <v>0.57999999999999996</v>
      </c>
      <c r="Q561">
        <f>ROUNDUP(VLOOKUP(A561,A:O,VLOOKUP('SPC Analysis'!$E$4,'SPC Analysis'!$M$5:$N$12,2,FALSE)+7,FALSE)/6976,2)</f>
        <v>0.57999999999999996</v>
      </c>
      <c r="R561">
        <f>ROUNDUP(VLOOKUP(A561,A:O,VLOOKUP('MMW Analysis'!$E$4,'MMW Analysis'!$L$5:$M$12,2,FALSE)+7,FALSE)/6976,2)</f>
        <v>0.57999999999999996</v>
      </c>
    </row>
    <row r="562" spans="1:18">
      <c r="A562" t="s">
        <v>569</v>
      </c>
      <c r="B562" t="s">
        <v>7596</v>
      </c>
      <c r="C562" t="s">
        <v>6987</v>
      </c>
      <c r="D562" t="s">
        <v>14354</v>
      </c>
      <c r="E562" t="s">
        <v>13935</v>
      </c>
      <c r="F562" t="s">
        <v>14184</v>
      </c>
      <c r="G562" t="s">
        <v>13860</v>
      </c>
      <c r="H562" s="1">
        <v>4748</v>
      </c>
      <c r="I562" s="1">
        <v>4047</v>
      </c>
      <c r="J562" s="1">
        <v>4206</v>
      </c>
      <c r="K562" s="1">
        <v>5085</v>
      </c>
      <c r="L562" s="1">
        <v>362</v>
      </c>
      <c r="M562" s="1">
        <v>2371</v>
      </c>
      <c r="N562" s="1">
        <v>4316</v>
      </c>
      <c r="O562" s="1">
        <v>3746</v>
      </c>
      <c r="P562">
        <f>ROUNDUP(VLOOKUP(A562,A:O,VLOOKUP('Local Authority Analysis'!$E$4,'Local Authority Analysis'!$M$5:$N$12,2,FALSE)+7,FALSE)/6976,2)</f>
        <v>0.54</v>
      </c>
      <c r="Q562">
        <f>ROUNDUP(VLOOKUP(A562,A:O,VLOOKUP('SPC Analysis'!$E$4,'SPC Analysis'!$M$5:$N$12,2,FALSE)+7,FALSE)/6976,2)</f>
        <v>0.54</v>
      </c>
      <c r="R562">
        <f>ROUNDUP(VLOOKUP(A562,A:O,VLOOKUP('MMW Analysis'!$E$4,'MMW Analysis'!$L$5:$M$12,2,FALSE)+7,FALSE)/6976,2)</f>
        <v>0.54</v>
      </c>
    </row>
    <row r="563" spans="1:18">
      <c r="A563" t="s">
        <v>570</v>
      </c>
      <c r="B563" t="s">
        <v>7597</v>
      </c>
      <c r="C563" t="s">
        <v>6987</v>
      </c>
      <c r="D563" t="s">
        <v>14354</v>
      </c>
      <c r="E563" t="s">
        <v>13935</v>
      </c>
      <c r="F563" t="s">
        <v>14184</v>
      </c>
      <c r="G563" t="s">
        <v>13860</v>
      </c>
      <c r="H563" s="1">
        <v>4980</v>
      </c>
      <c r="I563" s="1">
        <v>4483</v>
      </c>
      <c r="J563" s="1">
        <v>4148</v>
      </c>
      <c r="K563" s="1">
        <v>5857</v>
      </c>
      <c r="L563" s="1">
        <v>2019</v>
      </c>
      <c r="M563" s="1">
        <v>6709</v>
      </c>
      <c r="N563" s="1">
        <v>4528</v>
      </c>
      <c r="O563" s="1">
        <v>5086</v>
      </c>
      <c r="P563">
        <f>ROUNDUP(VLOOKUP(A563,A:O,VLOOKUP('Local Authority Analysis'!$E$4,'Local Authority Analysis'!$M$5:$N$12,2,FALSE)+7,FALSE)/6976,2)</f>
        <v>0.73</v>
      </c>
      <c r="Q563">
        <f>ROUNDUP(VLOOKUP(A563,A:O,VLOOKUP('SPC Analysis'!$E$4,'SPC Analysis'!$M$5:$N$12,2,FALSE)+7,FALSE)/6976,2)</f>
        <v>0.73</v>
      </c>
      <c r="R563">
        <f>ROUNDUP(VLOOKUP(A563,A:O,VLOOKUP('MMW Analysis'!$E$4,'MMW Analysis'!$L$5:$M$12,2,FALSE)+7,FALSE)/6976,2)</f>
        <v>0.73</v>
      </c>
    </row>
    <row r="564" spans="1:18">
      <c r="A564" t="s">
        <v>571</v>
      </c>
      <c r="B564" t="s">
        <v>7598</v>
      </c>
      <c r="C564" t="s">
        <v>6987</v>
      </c>
      <c r="D564" t="s">
        <v>14354</v>
      </c>
      <c r="E564" t="s">
        <v>13935</v>
      </c>
      <c r="F564" t="s">
        <v>14184</v>
      </c>
      <c r="G564" t="s">
        <v>13860</v>
      </c>
      <c r="H564" s="1">
        <v>2672</v>
      </c>
      <c r="I564" s="1">
        <v>2798</v>
      </c>
      <c r="J564" s="1">
        <v>2639</v>
      </c>
      <c r="K564" s="1">
        <v>3712</v>
      </c>
      <c r="L564" s="1">
        <v>1711</v>
      </c>
      <c r="M564" s="1">
        <v>3518</v>
      </c>
      <c r="N564" s="1">
        <v>3735</v>
      </c>
      <c r="O564" s="1">
        <v>2802</v>
      </c>
      <c r="P564">
        <f>ROUNDUP(VLOOKUP(A564,A:O,VLOOKUP('Local Authority Analysis'!$E$4,'Local Authority Analysis'!$M$5:$N$12,2,FALSE)+7,FALSE)/6976,2)</f>
        <v>0.41000000000000003</v>
      </c>
      <c r="Q564">
        <f>ROUNDUP(VLOOKUP(A564,A:O,VLOOKUP('SPC Analysis'!$E$4,'SPC Analysis'!$M$5:$N$12,2,FALSE)+7,FALSE)/6976,2)</f>
        <v>0.41000000000000003</v>
      </c>
      <c r="R564">
        <f>ROUNDUP(VLOOKUP(A564,A:O,VLOOKUP('MMW Analysis'!$E$4,'MMW Analysis'!$L$5:$M$12,2,FALSE)+7,FALSE)/6976,2)</f>
        <v>0.41000000000000003</v>
      </c>
    </row>
    <row r="565" spans="1:18">
      <c r="A565" t="s">
        <v>572</v>
      </c>
      <c r="B565" t="s">
        <v>7599</v>
      </c>
      <c r="C565" t="s">
        <v>6987</v>
      </c>
      <c r="D565" t="s">
        <v>14354</v>
      </c>
      <c r="E565" t="s">
        <v>13935</v>
      </c>
      <c r="F565" t="s">
        <v>14185</v>
      </c>
      <c r="G565" t="s">
        <v>13861</v>
      </c>
      <c r="H565" s="1">
        <v>4140</v>
      </c>
      <c r="I565" s="1">
        <v>4113</v>
      </c>
      <c r="J565" s="1">
        <v>2346</v>
      </c>
      <c r="K565" s="1">
        <v>4980</v>
      </c>
      <c r="L565" s="1">
        <v>2095</v>
      </c>
      <c r="M565" s="1">
        <v>4841.5</v>
      </c>
      <c r="N565" s="1">
        <v>4061</v>
      </c>
      <c r="O565" s="1">
        <v>4041</v>
      </c>
      <c r="P565">
        <f>ROUNDUP(VLOOKUP(A565,A:O,VLOOKUP('Local Authority Analysis'!$E$4,'Local Authority Analysis'!$M$5:$N$12,2,FALSE)+7,FALSE)/6976,2)</f>
        <v>0.57999999999999996</v>
      </c>
      <c r="Q565">
        <f>ROUNDUP(VLOOKUP(A565,A:O,VLOOKUP('SPC Analysis'!$E$4,'SPC Analysis'!$M$5:$N$12,2,FALSE)+7,FALSE)/6976,2)</f>
        <v>0.57999999999999996</v>
      </c>
      <c r="R565">
        <f>ROUNDUP(VLOOKUP(A565,A:O,VLOOKUP('MMW Analysis'!$E$4,'MMW Analysis'!$L$5:$M$12,2,FALSE)+7,FALSE)/6976,2)</f>
        <v>0.57999999999999996</v>
      </c>
    </row>
    <row r="566" spans="1:18">
      <c r="A566" t="s">
        <v>573</v>
      </c>
      <c r="B566" t="s">
        <v>7600</v>
      </c>
      <c r="C566" t="s">
        <v>6987</v>
      </c>
      <c r="D566" t="s">
        <v>14354</v>
      </c>
      <c r="E566" t="s">
        <v>13935</v>
      </c>
      <c r="F566" t="s">
        <v>14185</v>
      </c>
      <c r="G566" t="s">
        <v>13861</v>
      </c>
      <c r="H566" s="1">
        <v>2681</v>
      </c>
      <c r="I566" s="1">
        <v>2429</v>
      </c>
      <c r="J566" s="1">
        <v>3183</v>
      </c>
      <c r="K566" s="1">
        <v>3279</v>
      </c>
      <c r="L566" s="1">
        <v>2534</v>
      </c>
      <c r="M566" s="1">
        <v>2656</v>
      </c>
      <c r="N566" s="1">
        <v>2108</v>
      </c>
      <c r="O566" s="1">
        <v>2715</v>
      </c>
      <c r="P566">
        <f>ROUNDUP(VLOOKUP(A566,A:O,VLOOKUP('Local Authority Analysis'!$E$4,'Local Authority Analysis'!$M$5:$N$12,2,FALSE)+7,FALSE)/6976,2)</f>
        <v>0.39</v>
      </c>
      <c r="Q566">
        <f>ROUNDUP(VLOOKUP(A566,A:O,VLOOKUP('SPC Analysis'!$E$4,'SPC Analysis'!$M$5:$N$12,2,FALSE)+7,FALSE)/6976,2)</f>
        <v>0.39</v>
      </c>
      <c r="R566">
        <f>ROUNDUP(VLOOKUP(A566,A:O,VLOOKUP('MMW Analysis'!$E$4,'MMW Analysis'!$L$5:$M$12,2,FALSE)+7,FALSE)/6976,2)</f>
        <v>0.39</v>
      </c>
    </row>
    <row r="567" spans="1:18">
      <c r="A567" t="s">
        <v>574</v>
      </c>
      <c r="B567" t="s">
        <v>7601</v>
      </c>
      <c r="C567" t="s">
        <v>6987</v>
      </c>
      <c r="D567" t="s">
        <v>14354</v>
      </c>
      <c r="E567" t="s">
        <v>13935</v>
      </c>
      <c r="F567" t="s">
        <v>14184</v>
      </c>
      <c r="G567" t="s">
        <v>13860</v>
      </c>
      <c r="H567" s="1">
        <v>4426</v>
      </c>
      <c r="I567" s="1">
        <v>4088</v>
      </c>
      <c r="J567" s="1">
        <v>4080</v>
      </c>
      <c r="K567" s="1">
        <v>4734</v>
      </c>
      <c r="L567" s="1">
        <v>2268</v>
      </c>
      <c r="M567" s="1">
        <v>5617</v>
      </c>
      <c r="N567" s="1">
        <v>5182</v>
      </c>
      <c r="O567" s="1">
        <v>4629</v>
      </c>
      <c r="P567">
        <f>ROUNDUP(VLOOKUP(A567,A:O,VLOOKUP('Local Authority Analysis'!$E$4,'Local Authority Analysis'!$M$5:$N$12,2,FALSE)+7,FALSE)/6976,2)</f>
        <v>0.67</v>
      </c>
      <c r="Q567">
        <f>ROUNDUP(VLOOKUP(A567,A:O,VLOOKUP('SPC Analysis'!$E$4,'SPC Analysis'!$M$5:$N$12,2,FALSE)+7,FALSE)/6976,2)</f>
        <v>0.67</v>
      </c>
      <c r="R567">
        <f>ROUNDUP(VLOOKUP(A567,A:O,VLOOKUP('MMW Analysis'!$E$4,'MMW Analysis'!$L$5:$M$12,2,FALSE)+7,FALSE)/6976,2)</f>
        <v>0.67</v>
      </c>
    </row>
    <row r="568" spans="1:18">
      <c r="A568" t="s">
        <v>575</v>
      </c>
      <c r="B568" t="s">
        <v>7602</v>
      </c>
      <c r="C568" t="s">
        <v>6987</v>
      </c>
      <c r="D568" t="s">
        <v>14354</v>
      </c>
      <c r="E568" t="s">
        <v>13935</v>
      </c>
      <c r="F568" t="s">
        <v>14185</v>
      </c>
      <c r="G568" t="s">
        <v>13861</v>
      </c>
      <c r="H568" s="1">
        <v>5885.5</v>
      </c>
      <c r="I568" s="1">
        <v>6433</v>
      </c>
      <c r="J568" s="1">
        <v>3938</v>
      </c>
      <c r="K568" s="1">
        <v>5824</v>
      </c>
      <c r="L568" s="1">
        <v>2620</v>
      </c>
      <c r="M568" s="1">
        <v>5146</v>
      </c>
      <c r="N568" s="1">
        <v>5623</v>
      </c>
      <c r="O568" s="1">
        <v>6005</v>
      </c>
      <c r="P568">
        <f>ROUNDUP(VLOOKUP(A568,A:O,VLOOKUP('Local Authority Analysis'!$E$4,'Local Authority Analysis'!$M$5:$N$12,2,FALSE)+7,FALSE)/6976,2)</f>
        <v>0.87</v>
      </c>
      <c r="Q568">
        <f>ROUNDUP(VLOOKUP(A568,A:O,VLOOKUP('SPC Analysis'!$E$4,'SPC Analysis'!$M$5:$N$12,2,FALSE)+7,FALSE)/6976,2)</f>
        <v>0.87</v>
      </c>
      <c r="R568">
        <f>ROUNDUP(VLOOKUP(A568,A:O,VLOOKUP('MMW Analysis'!$E$4,'MMW Analysis'!$L$5:$M$12,2,FALSE)+7,FALSE)/6976,2)</f>
        <v>0.87</v>
      </c>
    </row>
    <row r="569" spans="1:18">
      <c r="A569" t="s">
        <v>576</v>
      </c>
      <c r="B569" t="s">
        <v>7603</v>
      </c>
      <c r="C569" t="s">
        <v>6987</v>
      </c>
      <c r="D569" t="s">
        <v>14354</v>
      </c>
      <c r="E569" t="s">
        <v>13935</v>
      </c>
      <c r="F569" t="s">
        <v>14185</v>
      </c>
      <c r="G569" t="s">
        <v>13861</v>
      </c>
      <c r="H569" s="1">
        <v>6277</v>
      </c>
      <c r="I569" s="1">
        <v>5989</v>
      </c>
      <c r="J569" s="1">
        <v>2611</v>
      </c>
      <c r="K569" s="1">
        <v>5613</v>
      </c>
      <c r="L569" s="1">
        <v>5150</v>
      </c>
      <c r="M569" s="1">
        <v>527</v>
      </c>
      <c r="N569" s="1">
        <v>6661</v>
      </c>
      <c r="O569" s="1">
        <v>5334</v>
      </c>
      <c r="P569">
        <f>ROUNDUP(VLOOKUP(A569,A:O,VLOOKUP('Local Authority Analysis'!$E$4,'Local Authority Analysis'!$M$5:$N$12,2,FALSE)+7,FALSE)/6976,2)</f>
        <v>0.77</v>
      </c>
      <c r="Q569">
        <f>ROUNDUP(VLOOKUP(A569,A:O,VLOOKUP('SPC Analysis'!$E$4,'SPC Analysis'!$M$5:$N$12,2,FALSE)+7,FALSE)/6976,2)</f>
        <v>0.77</v>
      </c>
      <c r="R569">
        <f>ROUNDUP(VLOOKUP(A569,A:O,VLOOKUP('MMW Analysis'!$E$4,'MMW Analysis'!$L$5:$M$12,2,FALSE)+7,FALSE)/6976,2)</f>
        <v>0.77</v>
      </c>
    </row>
    <row r="570" spans="1:18">
      <c r="A570" t="s">
        <v>577</v>
      </c>
      <c r="B570" t="s">
        <v>7604</v>
      </c>
      <c r="C570" t="s">
        <v>6987</v>
      </c>
      <c r="D570" t="s">
        <v>14354</v>
      </c>
      <c r="E570" t="s">
        <v>13935</v>
      </c>
      <c r="F570" t="s">
        <v>14185</v>
      </c>
      <c r="G570" t="s">
        <v>13861</v>
      </c>
      <c r="H570" s="1">
        <v>3279</v>
      </c>
      <c r="I570" s="1">
        <v>3280</v>
      </c>
      <c r="J570" s="1">
        <v>1635</v>
      </c>
      <c r="K570" s="1">
        <v>4432</v>
      </c>
      <c r="L570" s="1">
        <v>4988</v>
      </c>
      <c r="M570" s="1">
        <v>2689</v>
      </c>
      <c r="N570" s="1">
        <v>5562.5</v>
      </c>
      <c r="O570" s="1">
        <v>3385</v>
      </c>
      <c r="P570">
        <f>ROUNDUP(VLOOKUP(A570,A:O,VLOOKUP('Local Authority Analysis'!$E$4,'Local Authority Analysis'!$M$5:$N$12,2,FALSE)+7,FALSE)/6976,2)</f>
        <v>0.49</v>
      </c>
      <c r="Q570">
        <f>ROUNDUP(VLOOKUP(A570,A:O,VLOOKUP('SPC Analysis'!$E$4,'SPC Analysis'!$M$5:$N$12,2,FALSE)+7,FALSE)/6976,2)</f>
        <v>0.49</v>
      </c>
      <c r="R570">
        <f>ROUNDUP(VLOOKUP(A570,A:O,VLOOKUP('MMW Analysis'!$E$4,'MMW Analysis'!$L$5:$M$12,2,FALSE)+7,FALSE)/6976,2)</f>
        <v>0.49</v>
      </c>
    </row>
    <row r="571" spans="1:18">
      <c r="A571" t="s">
        <v>578</v>
      </c>
      <c r="B571" t="s">
        <v>7605</v>
      </c>
      <c r="C571" t="s">
        <v>6987</v>
      </c>
      <c r="D571" t="s">
        <v>14354</v>
      </c>
      <c r="E571" t="s">
        <v>13935</v>
      </c>
      <c r="F571" t="s">
        <v>14185</v>
      </c>
      <c r="G571" t="s">
        <v>13861</v>
      </c>
      <c r="H571" s="1">
        <v>3148.5</v>
      </c>
      <c r="I571" s="1">
        <v>3331</v>
      </c>
      <c r="J571" s="1">
        <v>874</v>
      </c>
      <c r="K571" s="1">
        <v>3363</v>
      </c>
      <c r="L571" s="1">
        <v>3100</v>
      </c>
      <c r="M571" s="1">
        <v>5960.5</v>
      </c>
      <c r="N571" s="1">
        <v>2092</v>
      </c>
      <c r="O571" s="1">
        <v>2795</v>
      </c>
      <c r="P571">
        <f>ROUNDUP(VLOOKUP(A571,A:O,VLOOKUP('Local Authority Analysis'!$E$4,'Local Authority Analysis'!$M$5:$N$12,2,FALSE)+7,FALSE)/6976,2)</f>
        <v>0.41000000000000003</v>
      </c>
      <c r="Q571">
        <f>ROUNDUP(VLOOKUP(A571,A:O,VLOOKUP('SPC Analysis'!$E$4,'SPC Analysis'!$M$5:$N$12,2,FALSE)+7,FALSE)/6976,2)</f>
        <v>0.41000000000000003</v>
      </c>
      <c r="R571">
        <f>ROUNDUP(VLOOKUP(A571,A:O,VLOOKUP('MMW Analysis'!$E$4,'MMW Analysis'!$L$5:$M$12,2,FALSE)+7,FALSE)/6976,2)</f>
        <v>0.41000000000000003</v>
      </c>
    </row>
    <row r="572" spans="1:18">
      <c r="A572" t="s">
        <v>579</v>
      </c>
      <c r="B572" t="s">
        <v>7606</v>
      </c>
      <c r="C572" t="s">
        <v>6987</v>
      </c>
      <c r="D572" t="s">
        <v>14354</v>
      </c>
      <c r="E572" t="s">
        <v>13935</v>
      </c>
      <c r="F572" t="s">
        <v>14185</v>
      </c>
      <c r="G572" t="s">
        <v>13861</v>
      </c>
      <c r="H572" s="1">
        <v>3445</v>
      </c>
      <c r="I572" s="1">
        <v>3836</v>
      </c>
      <c r="J572" s="1">
        <v>1915</v>
      </c>
      <c r="K572" s="1">
        <v>3662</v>
      </c>
      <c r="L572" s="1">
        <v>3305</v>
      </c>
      <c r="M572" s="1">
        <v>2361</v>
      </c>
      <c r="N572" s="1">
        <v>4071.5</v>
      </c>
      <c r="O572" s="1">
        <v>3398</v>
      </c>
      <c r="P572">
        <f>ROUNDUP(VLOOKUP(A572,A:O,VLOOKUP('Local Authority Analysis'!$E$4,'Local Authority Analysis'!$M$5:$N$12,2,FALSE)+7,FALSE)/6976,2)</f>
        <v>0.49</v>
      </c>
      <c r="Q572">
        <f>ROUNDUP(VLOOKUP(A572,A:O,VLOOKUP('SPC Analysis'!$E$4,'SPC Analysis'!$M$5:$N$12,2,FALSE)+7,FALSE)/6976,2)</f>
        <v>0.49</v>
      </c>
      <c r="R572">
        <f>ROUNDUP(VLOOKUP(A572,A:O,VLOOKUP('MMW Analysis'!$E$4,'MMW Analysis'!$L$5:$M$12,2,FALSE)+7,FALSE)/6976,2)</f>
        <v>0.49</v>
      </c>
    </row>
    <row r="573" spans="1:18">
      <c r="A573" t="s">
        <v>580</v>
      </c>
      <c r="B573" t="s">
        <v>7607</v>
      </c>
      <c r="C573" t="s">
        <v>6987</v>
      </c>
      <c r="D573" t="s">
        <v>14354</v>
      </c>
      <c r="E573" t="s">
        <v>13935</v>
      </c>
      <c r="F573" t="s">
        <v>14185</v>
      </c>
      <c r="G573" t="s">
        <v>13861</v>
      </c>
      <c r="H573" s="1">
        <v>3886</v>
      </c>
      <c r="I573" s="1">
        <v>4363</v>
      </c>
      <c r="J573" s="1">
        <v>4058</v>
      </c>
      <c r="K573" s="1">
        <v>4720</v>
      </c>
      <c r="L573" s="1">
        <v>3734</v>
      </c>
      <c r="M573" s="1">
        <v>4546</v>
      </c>
      <c r="N573" s="1">
        <v>5218.5</v>
      </c>
      <c r="O573" s="1">
        <v>4714</v>
      </c>
      <c r="P573">
        <f>ROUNDUP(VLOOKUP(A573,A:O,VLOOKUP('Local Authority Analysis'!$E$4,'Local Authority Analysis'!$M$5:$N$12,2,FALSE)+7,FALSE)/6976,2)</f>
        <v>0.68</v>
      </c>
      <c r="Q573">
        <f>ROUNDUP(VLOOKUP(A573,A:O,VLOOKUP('SPC Analysis'!$E$4,'SPC Analysis'!$M$5:$N$12,2,FALSE)+7,FALSE)/6976,2)</f>
        <v>0.68</v>
      </c>
      <c r="R573">
        <f>ROUNDUP(VLOOKUP(A573,A:O,VLOOKUP('MMW Analysis'!$E$4,'MMW Analysis'!$L$5:$M$12,2,FALSE)+7,FALSE)/6976,2)</f>
        <v>0.68</v>
      </c>
    </row>
    <row r="574" spans="1:18">
      <c r="A574" t="s">
        <v>581</v>
      </c>
      <c r="B574" t="s">
        <v>7608</v>
      </c>
      <c r="C574" t="s">
        <v>6987</v>
      </c>
      <c r="D574" t="s">
        <v>14354</v>
      </c>
      <c r="E574" t="s">
        <v>13935</v>
      </c>
      <c r="F574" t="s">
        <v>14185</v>
      </c>
      <c r="G574" t="s">
        <v>13861</v>
      </c>
      <c r="H574" s="1">
        <v>2330</v>
      </c>
      <c r="I574" s="1">
        <v>2440</v>
      </c>
      <c r="J574" s="1">
        <v>2309</v>
      </c>
      <c r="K574" s="1">
        <v>3023</v>
      </c>
      <c r="L574" s="1">
        <v>5686</v>
      </c>
      <c r="M574" s="1">
        <v>811</v>
      </c>
      <c r="N574" s="1">
        <v>3791</v>
      </c>
      <c r="O574" s="1">
        <v>2500</v>
      </c>
      <c r="P574">
        <f>ROUNDUP(VLOOKUP(A574,A:O,VLOOKUP('Local Authority Analysis'!$E$4,'Local Authority Analysis'!$M$5:$N$12,2,FALSE)+7,FALSE)/6976,2)</f>
        <v>0.36</v>
      </c>
      <c r="Q574">
        <f>ROUNDUP(VLOOKUP(A574,A:O,VLOOKUP('SPC Analysis'!$E$4,'SPC Analysis'!$M$5:$N$12,2,FALSE)+7,FALSE)/6976,2)</f>
        <v>0.36</v>
      </c>
      <c r="R574">
        <f>ROUNDUP(VLOOKUP(A574,A:O,VLOOKUP('MMW Analysis'!$E$4,'MMW Analysis'!$L$5:$M$12,2,FALSE)+7,FALSE)/6976,2)</f>
        <v>0.36</v>
      </c>
    </row>
    <row r="575" spans="1:18">
      <c r="A575" t="s">
        <v>582</v>
      </c>
      <c r="B575" t="s">
        <v>7609</v>
      </c>
      <c r="C575" t="s">
        <v>6987</v>
      </c>
      <c r="D575" t="s">
        <v>14354</v>
      </c>
      <c r="E575" t="s">
        <v>13935</v>
      </c>
      <c r="F575" t="s">
        <v>14185</v>
      </c>
      <c r="G575" t="s">
        <v>13861</v>
      </c>
      <c r="H575" s="1">
        <v>2347</v>
      </c>
      <c r="I575" s="1">
        <v>2312.5</v>
      </c>
      <c r="J575" s="1">
        <v>2228</v>
      </c>
      <c r="K575" s="1">
        <v>3217</v>
      </c>
      <c r="L575" s="1">
        <v>6366</v>
      </c>
      <c r="M575" s="1">
        <v>722</v>
      </c>
      <c r="N575" s="1">
        <v>3200</v>
      </c>
      <c r="O575" s="1">
        <v>2477</v>
      </c>
      <c r="P575">
        <f>ROUNDUP(VLOOKUP(A575,A:O,VLOOKUP('Local Authority Analysis'!$E$4,'Local Authority Analysis'!$M$5:$N$12,2,FALSE)+7,FALSE)/6976,2)</f>
        <v>0.36</v>
      </c>
      <c r="Q575">
        <f>ROUNDUP(VLOOKUP(A575,A:O,VLOOKUP('SPC Analysis'!$E$4,'SPC Analysis'!$M$5:$N$12,2,FALSE)+7,FALSE)/6976,2)</f>
        <v>0.36</v>
      </c>
      <c r="R575">
        <f>ROUNDUP(VLOOKUP(A575,A:O,VLOOKUP('MMW Analysis'!$E$4,'MMW Analysis'!$L$5:$M$12,2,FALSE)+7,FALSE)/6976,2)</f>
        <v>0.36</v>
      </c>
    </row>
    <row r="576" spans="1:18">
      <c r="A576" t="s">
        <v>583</v>
      </c>
      <c r="B576" t="s">
        <v>7610</v>
      </c>
      <c r="C576" t="s">
        <v>6987</v>
      </c>
      <c r="D576" t="s">
        <v>14354</v>
      </c>
      <c r="E576" t="s">
        <v>13935</v>
      </c>
      <c r="F576" t="s">
        <v>14185</v>
      </c>
      <c r="G576" t="s">
        <v>13861</v>
      </c>
      <c r="H576" s="1">
        <v>1718</v>
      </c>
      <c r="I576" s="1">
        <v>2090</v>
      </c>
      <c r="J576" s="1">
        <v>1394</v>
      </c>
      <c r="K576" s="1">
        <v>2898</v>
      </c>
      <c r="L576" s="1">
        <v>6809</v>
      </c>
      <c r="M576" s="1">
        <v>934</v>
      </c>
      <c r="N576" s="1">
        <v>5237</v>
      </c>
      <c r="O576" s="1">
        <v>2068</v>
      </c>
      <c r="P576">
        <f>ROUNDUP(VLOOKUP(A576,A:O,VLOOKUP('Local Authority Analysis'!$E$4,'Local Authority Analysis'!$M$5:$N$12,2,FALSE)+7,FALSE)/6976,2)</f>
        <v>0.3</v>
      </c>
      <c r="Q576">
        <f>ROUNDUP(VLOOKUP(A576,A:O,VLOOKUP('SPC Analysis'!$E$4,'SPC Analysis'!$M$5:$N$12,2,FALSE)+7,FALSE)/6976,2)</f>
        <v>0.3</v>
      </c>
      <c r="R576">
        <f>ROUNDUP(VLOOKUP(A576,A:O,VLOOKUP('MMW Analysis'!$E$4,'MMW Analysis'!$L$5:$M$12,2,FALSE)+7,FALSE)/6976,2)</f>
        <v>0.3</v>
      </c>
    </row>
    <row r="577" spans="1:18">
      <c r="A577" t="s">
        <v>584</v>
      </c>
      <c r="B577" t="s">
        <v>7611</v>
      </c>
      <c r="C577" t="s">
        <v>6987</v>
      </c>
      <c r="D577" t="s">
        <v>14355</v>
      </c>
      <c r="E577" t="s">
        <v>13936</v>
      </c>
      <c r="F577" t="s">
        <v>14185</v>
      </c>
      <c r="G577" t="s">
        <v>13861</v>
      </c>
      <c r="H577" s="1">
        <v>2650</v>
      </c>
      <c r="I577" s="1">
        <v>2556</v>
      </c>
      <c r="J577" s="1">
        <v>347</v>
      </c>
      <c r="K577" s="1">
        <v>3345</v>
      </c>
      <c r="L577" s="1">
        <v>3770</v>
      </c>
      <c r="M577" s="1">
        <v>2734</v>
      </c>
      <c r="N577" s="1">
        <v>1513</v>
      </c>
      <c r="O577" s="1">
        <v>2055</v>
      </c>
      <c r="P577">
        <f>ROUNDUP(VLOOKUP(A577,A:O,VLOOKUP('Local Authority Analysis'!$E$4,'Local Authority Analysis'!$M$5:$N$12,2,FALSE)+7,FALSE)/6976,2)</f>
        <v>0.3</v>
      </c>
      <c r="Q577">
        <f>ROUNDUP(VLOOKUP(A577,A:O,VLOOKUP('SPC Analysis'!$E$4,'SPC Analysis'!$M$5:$N$12,2,FALSE)+7,FALSE)/6976,2)</f>
        <v>0.3</v>
      </c>
      <c r="R577">
        <f>ROUNDUP(VLOOKUP(A577,A:O,VLOOKUP('MMW Analysis'!$E$4,'MMW Analysis'!$L$5:$M$12,2,FALSE)+7,FALSE)/6976,2)</f>
        <v>0.3</v>
      </c>
    </row>
    <row r="578" spans="1:18">
      <c r="A578" t="s">
        <v>585</v>
      </c>
      <c r="B578" t="s">
        <v>7612</v>
      </c>
      <c r="C578" t="s">
        <v>6987</v>
      </c>
      <c r="D578" t="s">
        <v>14355</v>
      </c>
      <c r="E578" t="s">
        <v>13936</v>
      </c>
      <c r="F578" t="s">
        <v>14185</v>
      </c>
      <c r="G578" t="s">
        <v>13861</v>
      </c>
      <c r="H578" s="1">
        <v>1436</v>
      </c>
      <c r="I578" s="1">
        <v>2196</v>
      </c>
      <c r="J578" s="1">
        <v>1303</v>
      </c>
      <c r="K578" s="1">
        <v>2619</v>
      </c>
      <c r="L578" s="1">
        <v>3349</v>
      </c>
      <c r="M578" s="1">
        <v>3347</v>
      </c>
      <c r="N578" s="1">
        <v>1090.5</v>
      </c>
      <c r="O578" s="1">
        <v>1864</v>
      </c>
      <c r="P578">
        <f>ROUNDUP(VLOOKUP(A578,A:O,VLOOKUP('Local Authority Analysis'!$E$4,'Local Authority Analysis'!$M$5:$N$12,2,FALSE)+7,FALSE)/6976,2)</f>
        <v>0.27</v>
      </c>
      <c r="Q578">
        <f>ROUNDUP(VLOOKUP(A578,A:O,VLOOKUP('SPC Analysis'!$E$4,'SPC Analysis'!$M$5:$N$12,2,FALSE)+7,FALSE)/6976,2)</f>
        <v>0.27</v>
      </c>
      <c r="R578">
        <f>ROUNDUP(VLOOKUP(A578,A:O,VLOOKUP('MMW Analysis'!$E$4,'MMW Analysis'!$L$5:$M$12,2,FALSE)+7,FALSE)/6976,2)</f>
        <v>0.27</v>
      </c>
    </row>
    <row r="579" spans="1:18">
      <c r="A579" t="s">
        <v>586</v>
      </c>
      <c r="B579" t="s">
        <v>7613</v>
      </c>
      <c r="C579" t="s">
        <v>6987</v>
      </c>
      <c r="D579" t="s">
        <v>14355</v>
      </c>
      <c r="E579" t="s">
        <v>13936</v>
      </c>
      <c r="F579" t="s">
        <v>14185</v>
      </c>
      <c r="G579" t="s">
        <v>13861</v>
      </c>
      <c r="H579" s="1">
        <v>1207</v>
      </c>
      <c r="I579" s="1">
        <v>942</v>
      </c>
      <c r="J579" s="1">
        <v>313</v>
      </c>
      <c r="K579" s="1">
        <v>1981</v>
      </c>
      <c r="L579" s="1">
        <v>4224</v>
      </c>
      <c r="M579" s="1">
        <v>1045</v>
      </c>
      <c r="N579" s="1">
        <v>1937</v>
      </c>
      <c r="O579" s="1">
        <v>972</v>
      </c>
      <c r="P579">
        <f>ROUNDUP(VLOOKUP(A579,A:O,VLOOKUP('Local Authority Analysis'!$E$4,'Local Authority Analysis'!$M$5:$N$12,2,FALSE)+7,FALSE)/6976,2)</f>
        <v>0.14000000000000001</v>
      </c>
      <c r="Q579">
        <f>ROUNDUP(VLOOKUP(A579,A:O,VLOOKUP('SPC Analysis'!$E$4,'SPC Analysis'!$M$5:$N$12,2,FALSE)+7,FALSE)/6976,2)</f>
        <v>0.14000000000000001</v>
      </c>
      <c r="R579">
        <f>ROUNDUP(VLOOKUP(A579,A:O,VLOOKUP('MMW Analysis'!$E$4,'MMW Analysis'!$L$5:$M$12,2,FALSE)+7,FALSE)/6976,2)</f>
        <v>0.14000000000000001</v>
      </c>
    </row>
    <row r="580" spans="1:18">
      <c r="A580" t="s">
        <v>587</v>
      </c>
      <c r="B580" t="s">
        <v>7614</v>
      </c>
      <c r="C580" t="s">
        <v>6987</v>
      </c>
      <c r="D580" t="s">
        <v>14355</v>
      </c>
      <c r="E580" t="s">
        <v>13936</v>
      </c>
      <c r="F580" t="s">
        <v>14185</v>
      </c>
      <c r="G580" t="s">
        <v>13861</v>
      </c>
      <c r="H580" s="1">
        <v>3303</v>
      </c>
      <c r="I580" s="1">
        <v>3835</v>
      </c>
      <c r="J580" s="1">
        <v>2965</v>
      </c>
      <c r="K580" s="1">
        <v>3907</v>
      </c>
      <c r="L580" s="1">
        <v>6188</v>
      </c>
      <c r="M580" s="1">
        <v>1582</v>
      </c>
      <c r="N580" s="1">
        <v>4276</v>
      </c>
      <c r="O580" s="1">
        <v>3850</v>
      </c>
      <c r="P580">
        <f>ROUNDUP(VLOOKUP(A580,A:O,VLOOKUP('Local Authority Analysis'!$E$4,'Local Authority Analysis'!$M$5:$N$12,2,FALSE)+7,FALSE)/6976,2)</f>
        <v>0.56000000000000005</v>
      </c>
      <c r="Q580">
        <f>ROUNDUP(VLOOKUP(A580,A:O,VLOOKUP('SPC Analysis'!$E$4,'SPC Analysis'!$M$5:$N$12,2,FALSE)+7,FALSE)/6976,2)</f>
        <v>0.56000000000000005</v>
      </c>
      <c r="R580">
        <f>ROUNDUP(VLOOKUP(A580,A:O,VLOOKUP('MMW Analysis'!$E$4,'MMW Analysis'!$L$5:$M$12,2,FALSE)+7,FALSE)/6976,2)</f>
        <v>0.56000000000000005</v>
      </c>
    </row>
    <row r="581" spans="1:18">
      <c r="A581" t="s">
        <v>588</v>
      </c>
      <c r="B581" t="s">
        <v>7615</v>
      </c>
      <c r="C581" t="s">
        <v>6987</v>
      </c>
      <c r="D581" t="s">
        <v>14355</v>
      </c>
      <c r="E581" t="s">
        <v>13936</v>
      </c>
      <c r="F581" t="s">
        <v>14185</v>
      </c>
      <c r="G581" t="s">
        <v>13861</v>
      </c>
      <c r="H581" s="1">
        <v>3262</v>
      </c>
      <c r="I581" s="1">
        <v>2881</v>
      </c>
      <c r="J581" s="1">
        <v>1483</v>
      </c>
      <c r="K581" s="1">
        <v>3348</v>
      </c>
      <c r="L581" s="1">
        <v>6750</v>
      </c>
      <c r="M581" s="1">
        <v>105</v>
      </c>
      <c r="N581" s="1">
        <v>1622</v>
      </c>
      <c r="O581" s="1">
        <v>2541</v>
      </c>
      <c r="P581">
        <f>ROUNDUP(VLOOKUP(A581,A:O,VLOOKUP('Local Authority Analysis'!$E$4,'Local Authority Analysis'!$M$5:$N$12,2,FALSE)+7,FALSE)/6976,2)</f>
        <v>0.37</v>
      </c>
      <c r="Q581">
        <f>ROUNDUP(VLOOKUP(A581,A:O,VLOOKUP('SPC Analysis'!$E$4,'SPC Analysis'!$M$5:$N$12,2,FALSE)+7,FALSE)/6976,2)</f>
        <v>0.37</v>
      </c>
      <c r="R581">
        <f>ROUNDUP(VLOOKUP(A581,A:O,VLOOKUP('MMW Analysis'!$E$4,'MMW Analysis'!$L$5:$M$12,2,FALSE)+7,FALSE)/6976,2)</f>
        <v>0.37</v>
      </c>
    </row>
    <row r="582" spans="1:18">
      <c r="A582" t="s">
        <v>589</v>
      </c>
      <c r="B582" t="s">
        <v>7616</v>
      </c>
      <c r="C582" t="s">
        <v>6987</v>
      </c>
      <c r="D582" t="s">
        <v>14355</v>
      </c>
      <c r="E582" t="s">
        <v>13936</v>
      </c>
      <c r="F582" t="s">
        <v>14185</v>
      </c>
      <c r="G582" t="s">
        <v>13861</v>
      </c>
      <c r="H582" s="1">
        <v>1030</v>
      </c>
      <c r="I582" s="1">
        <v>607</v>
      </c>
      <c r="J582" s="1">
        <v>270</v>
      </c>
      <c r="K582" s="1">
        <v>2185</v>
      </c>
      <c r="L582" s="1">
        <v>6596</v>
      </c>
      <c r="M582" s="1">
        <v>30</v>
      </c>
      <c r="N582" s="1">
        <v>553</v>
      </c>
      <c r="O582" s="1">
        <v>704</v>
      </c>
      <c r="P582">
        <f>ROUNDUP(VLOOKUP(A582,A:O,VLOOKUP('Local Authority Analysis'!$E$4,'Local Authority Analysis'!$M$5:$N$12,2,FALSE)+7,FALSE)/6976,2)</f>
        <v>0.11</v>
      </c>
      <c r="Q582">
        <f>ROUNDUP(VLOOKUP(A582,A:O,VLOOKUP('SPC Analysis'!$E$4,'SPC Analysis'!$M$5:$N$12,2,FALSE)+7,FALSE)/6976,2)</f>
        <v>0.11</v>
      </c>
      <c r="R582">
        <f>ROUNDUP(VLOOKUP(A582,A:O,VLOOKUP('MMW Analysis'!$E$4,'MMW Analysis'!$L$5:$M$12,2,FALSE)+7,FALSE)/6976,2)</f>
        <v>0.11</v>
      </c>
    </row>
    <row r="583" spans="1:18">
      <c r="A583" t="s">
        <v>590</v>
      </c>
      <c r="B583" t="s">
        <v>7617</v>
      </c>
      <c r="C583" t="s">
        <v>6987</v>
      </c>
      <c r="D583" t="s">
        <v>14355</v>
      </c>
      <c r="E583" t="s">
        <v>13936</v>
      </c>
      <c r="F583" t="s">
        <v>14185</v>
      </c>
      <c r="G583" t="s">
        <v>13861</v>
      </c>
      <c r="H583" s="1">
        <v>1656</v>
      </c>
      <c r="I583" s="1">
        <v>1338.5</v>
      </c>
      <c r="J583" s="1">
        <v>542</v>
      </c>
      <c r="K583" s="1">
        <v>1990</v>
      </c>
      <c r="L583" s="1">
        <v>5200</v>
      </c>
      <c r="M583" s="1">
        <v>774</v>
      </c>
      <c r="N583" s="1">
        <v>469</v>
      </c>
      <c r="O583" s="1">
        <v>1294</v>
      </c>
      <c r="P583">
        <f>ROUNDUP(VLOOKUP(A583,A:O,VLOOKUP('Local Authority Analysis'!$E$4,'Local Authority Analysis'!$M$5:$N$12,2,FALSE)+7,FALSE)/6976,2)</f>
        <v>0.19</v>
      </c>
      <c r="Q583">
        <f>ROUNDUP(VLOOKUP(A583,A:O,VLOOKUP('SPC Analysis'!$E$4,'SPC Analysis'!$M$5:$N$12,2,FALSE)+7,FALSE)/6976,2)</f>
        <v>0.19</v>
      </c>
      <c r="R583">
        <f>ROUNDUP(VLOOKUP(A583,A:O,VLOOKUP('MMW Analysis'!$E$4,'MMW Analysis'!$L$5:$M$12,2,FALSE)+7,FALSE)/6976,2)</f>
        <v>0.19</v>
      </c>
    </row>
    <row r="584" spans="1:18">
      <c r="A584" t="s">
        <v>591</v>
      </c>
      <c r="B584" t="s">
        <v>7618</v>
      </c>
      <c r="C584" t="s">
        <v>6987</v>
      </c>
      <c r="D584" t="s">
        <v>14355</v>
      </c>
      <c r="E584" t="s">
        <v>13936</v>
      </c>
      <c r="F584" t="s">
        <v>14185</v>
      </c>
      <c r="G584" t="s">
        <v>13861</v>
      </c>
      <c r="H584" s="1">
        <v>1609</v>
      </c>
      <c r="I584" s="1">
        <v>1166</v>
      </c>
      <c r="J584" s="1">
        <v>262</v>
      </c>
      <c r="K584" s="1">
        <v>2070</v>
      </c>
      <c r="L584" s="1">
        <v>4417</v>
      </c>
      <c r="M584" s="1">
        <v>677</v>
      </c>
      <c r="N584" s="1">
        <v>960</v>
      </c>
      <c r="O584" s="1">
        <v>1107</v>
      </c>
      <c r="P584">
        <f>ROUNDUP(VLOOKUP(A584,A:O,VLOOKUP('Local Authority Analysis'!$E$4,'Local Authority Analysis'!$M$5:$N$12,2,FALSE)+7,FALSE)/6976,2)</f>
        <v>0.16</v>
      </c>
      <c r="Q584">
        <f>ROUNDUP(VLOOKUP(A584,A:O,VLOOKUP('SPC Analysis'!$E$4,'SPC Analysis'!$M$5:$N$12,2,FALSE)+7,FALSE)/6976,2)</f>
        <v>0.16</v>
      </c>
      <c r="R584">
        <f>ROUNDUP(VLOOKUP(A584,A:O,VLOOKUP('MMW Analysis'!$E$4,'MMW Analysis'!$L$5:$M$12,2,FALSE)+7,FALSE)/6976,2)</f>
        <v>0.16</v>
      </c>
    </row>
    <row r="585" spans="1:18">
      <c r="A585" t="s">
        <v>592</v>
      </c>
      <c r="B585" t="s">
        <v>7619</v>
      </c>
      <c r="C585" t="s">
        <v>6987</v>
      </c>
      <c r="D585" t="s">
        <v>14355</v>
      </c>
      <c r="E585" t="s">
        <v>13936</v>
      </c>
      <c r="F585" t="s">
        <v>14185</v>
      </c>
      <c r="G585" t="s">
        <v>13861</v>
      </c>
      <c r="H585" s="1">
        <v>6425.5</v>
      </c>
      <c r="I585" s="1">
        <v>6102</v>
      </c>
      <c r="J585" s="1">
        <v>4747</v>
      </c>
      <c r="K585" s="1">
        <v>6527</v>
      </c>
      <c r="L585" s="1">
        <v>744</v>
      </c>
      <c r="M585" s="1">
        <v>5150</v>
      </c>
      <c r="N585" s="1">
        <v>5898</v>
      </c>
      <c r="O585" s="1">
        <v>5639</v>
      </c>
      <c r="P585">
        <f>ROUNDUP(VLOOKUP(A585,A:O,VLOOKUP('Local Authority Analysis'!$E$4,'Local Authority Analysis'!$M$5:$N$12,2,FALSE)+7,FALSE)/6976,2)</f>
        <v>0.81</v>
      </c>
      <c r="Q585">
        <f>ROUNDUP(VLOOKUP(A585,A:O,VLOOKUP('SPC Analysis'!$E$4,'SPC Analysis'!$M$5:$N$12,2,FALSE)+7,FALSE)/6976,2)</f>
        <v>0.81</v>
      </c>
      <c r="R585">
        <f>ROUNDUP(VLOOKUP(A585,A:O,VLOOKUP('MMW Analysis'!$E$4,'MMW Analysis'!$L$5:$M$12,2,FALSE)+7,FALSE)/6976,2)</f>
        <v>0.81</v>
      </c>
    </row>
    <row r="586" spans="1:18">
      <c r="A586" t="s">
        <v>593</v>
      </c>
      <c r="B586" t="s">
        <v>7620</v>
      </c>
      <c r="C586" t="s">
        <v>6987</v>
      </c>
      <c r="D586" t="s">
        <v>14355</v>
      </c>
      <c r="E586" t="s">
        <v>13936</v>
      </c>
      <c r="F586" t="s">
        <v>14185</v>
      </c>
      <c r="G586" t="s">
        <v>13861</v>
      </c>
      <c r="H586" s="1">
        <v>6630.5</v>
      </c>
      <c r="I586" s="1">
        <v>6035</v>
      </c>
      <c r="J586" s="1">
        <v>3630</v>
      </c>
      <c r="K586" s="1">
        <v>5537</v>
      </c>
      <c r="L586" s="1">
        <v>2722</v>
      </c>
      <c r="M586" s="1">
        <v>5049</v>
      </c>
      <c r="N586" s="1">
        <v>4438</v>
      </c>
      <c r="O586" s="1">
        <v>5965</v>
      </c>
      <c r="P586">
        <f>ROUNDUP(VLOOKUP(A586,A:O,VLOOKUP('Local Authority Analysis'!$E$4,'Local Authority Analysis'!$M$5:$N$12,2,FALSE)+7,FALSE)/6976,2)</f>
        <v>0.86</v>
      </c>
      <c r="Q586">
        <f>ROUNDUP(VLOOKUP(A586,A:O,VLOOKUP('SPC Analysis'!$E$4,'SPC Analysis'!$M$5:$N$12,2,FALSE)+7,FALSE)/6976,2)</f>
        <v>0.86</v>
      </c>
      <c r="R586">
        <f>ROUNDUP(VLOOKUP(A586,A:O,VLOOKUP('MMW Analysis'!$E$4,'MMW Analysis'!$L$5:$M$12,2,FALSE)+7,FALSE)/6976,2)</f>
        <v>0.86</v>
      </c>
    </row>
    <row r="587" spans="1:18">
      <c r="A587" t="s">
        <v>594</v>
      </c>
      <c r="B587" t="s">
        <v>7621</v>
      </c>
      <c r="C587" t="s">
        <v>6987</v>
      </c>
      <c r="D587" t="s">
        <v>14355</v>
      </c>
      <c r="E587" t="s">
        <v>13936</v>
      </c>
      <c r="F587" t="s">
        <v>14185</v>
      </c>
      <c r="G587" t="s">
        <v>13861</v>
      </c>
      <c r="H587" s="1">
        <v>3134</v>
      </c>
      <c r="I587" s="1">
        <v>4016</v>
      </c>
      <c r="J587" s="1">
        <v>2300</v>
      </c>
      <c r="K587" s="1">
        <v>4428</v>
      </c>
      <c r="L587" s="1">
        <v>2105</v>
      </c>
      <c r="M587" s="1">
        <v>2984</v>
      </c>
      <c r="N587" s="1">
        <v>3988</v>
      </c>
      <c r="O587" s="1">
        <v>3431</v>
      </c>
      <c r="P587">
        <f>ROUNDUP(VLOOKUP(A587,A:O,VLOOKUP('Local Authority Analysis'!$E$4,'Local Authority Analysis'!$M$5:$N$12,2,FALSE)+7,FALSE)/6976,2)</f>
        <v>0.5</v>
      </c>
      <c r="Q587">
        <f>ROUNDUP(VLOOKUP(A587,A:O,VLOOKUP('SPC Analysis'!$E$4,'SPC Analysis'!$M$5:$N$12,2,FALSE)+7,FALSE)/6976,2)</f>
        <v>0.5</v>
      </c>
      <c r="R587">
        <f>ROUNDUP(VLOOKUP(A587,A:O,VLOOKUP('MMW Analysis'!$E$4,'MMW Analysis'!$L$5:$M$12,2,FALSE)+7,FALSE)/6976,2)</f>
        <v>0.5</v>
      </c>
    </row>
    <row r="588" spans="1:18">
      <c r="A588" t="s">
        <v>595</v>
      </c>
      <c r="B588" t="s">
        <v>7622</v>
      </c>
      <c r="C588" t="s">
        <v>6987</v>
      </c>
      <c r="D588" t="s">
        <v>14355</v>
      </c>
      <c r="E588" t="s">
        <v>13936</v>
      </c>
      <c r="F588" t="s">
        <v>14185</v>
      </c>
      <c r="G588" t="s">
        <v>13861</v>
      </c>
      <c r="H588" s="1">
        <v>1103</v>
      </c>
      <c r="I588" s="1">
        <v>1701</v>
      </c>
      <c r="J588" s="1">
        <v>1557</v>
      </c>
      <c r="K588" s="1">
        <v>2073</v>
      </c>
      <c r="L588" s="1">
        <v>2545</v>
      </c>
      <c r="M588" s="1">
        <v>3379</v>
      </c>
      <c r="N588" s="1">
        <v>3460</v>
      </c>
      <c r="O588" s="1">
        <v>1542</v>
      </c>
      <c r="P588">
        <f>ROUNDUP(VLOOKUP(A588,A:O,VLOOKUP('Local Authority Analysis'!$E$4,'Local Authority Analysis'!$M$5:$N$12,2,FALSE)+7,FALSE)/6976,2)</f>
        <v>0.23</v>
      </c>
      <c r="Q588">
        <f>ROUNDUP(VLOOKUP(A588,A:O,VLOOKUP('SPC Analysis'!$E$4,'SPC Analysis'!$M$5:$N$12,2,FALSE)+7,FALSE)/6976,2)</f>
        <v>0.23</v>
      </c>
      <c r="R588">
        <f>ROUNDUP(VLOOKUP(A588,A:O,VLOOKUP('MMW Analysis'!$E$4,'MMW Analysis'!$L$5:$M$12,2,FALSE)+7,FALSE)/6976,2)</f>
        <v>0.23</v>
      </c>
    </row>
    <row r="589" spans="1:18">
      <c r="A589" t="s">
        <v>596</v>
      </c>
      <c r="B589" t="s">
        <v>7623</v>
      </c>
      <c r="C589" t="s">
        <v>6987</v>
      </c>
      <c r="D589" t="s">
        <v>14355</v>
      </c>
      <c r="E589" t="s">
        <v>13936</v>
      </c>
      <c r="F589" t="s">
        <v>14185</v>
      </c>
      <c r="G589" t="s">
        <v>13861</v>
      </c>
      <c r="H589" s="1">
        <v>5279</v>
      </c>
      <c r="I589" s="1">
        <v>5426</v>
      </c>
      <c r="J589" s="1">
        <v>4506</v>
      </c>
      <c r="K589" s="1">
        <v>6180</v>
      </c>
      <c r="L589" s="1">
        <v>2917</v>
      </c>
      <c r="M589" s="1">
        <v>5489</v>
      </c>
      <c r="N589" s="1">
        <v>5155</v>
      </c>
      <c r="O589" s="1">
        <v>5747</v>
      </c>
      <c r="P589">
        <f>ROUNDUP(VLOOKUP(A589,A:O,VLOOKUP('Local Authority Analysis'!$E$4,'Local Authority Analysis'!$M$5:$N$12,2,FALSE)+7,FALSE)/6976,2)</f>
        <v>0.83</v>
      </c>
      <c r="Q589">
        <f>ROUNDUP(VLOOKUP(A589,A:O,VLOOKUP('SPC Analysis'!$E$4,'SPC Analysis'!$M$5:$N$12,2,FALSE)+7,FALSE)/6976,2)</f>
        <v>0.83</v>
      </c>
      <c r="R589">
        <f>ROUNDUP(VLOOKUP(A589,A:O,VLOOKUP('MMW Analysis'!$E$4,'MMW Analysis'!$L$5:$M$12,2,FALSE)+7,FALSE)/6976,2)</f>
        <v>0.83</v>
      </c>
    </row>
    <row r="590" spans="1:18">
      <c r="A590" t="s">
        <v>597</v>
      </c>
      <c r="B590" t="s">
        <v>7624</v>
      </c>
      <c r="C590" t="s">
        <v>6987</v>
      </c>
      <c r="D590" t="s">
        <v>14355</v>
      </c>
      <c r="E590" t="s">
        <v>13936</v>
      </c>
      <c r="F590" t="s">
        <v>14185</v>
      </c>
      <c r="G590" t="s">
        <v>13861</v>
      </c>
      <c r="H590" s="1">
        <v>4147</v>
      </c>
      <c r="I590" s="1">
        <v>3983</v>
      </c>
      <c r="J590" s="1">
        <v>2761</v>
      </c>
      <c r="K590" s="1">
        <v>5396</v>
      </c>
      <c r="L590" s="1">
        <v>2510</v>
      </c>
      <c r="M590" s="1">
        <v>6440</v>
      </c>
      <c r="N590" s="1">
        <v>5095</v>
      </c>
      <c r="O590" s="1">
        <v>4364</v>
      </c>
      <c r="P590">
        <f>ROUNDUP(VLOOKUP(A590,A:O,VLOOKUP('Local Authority Analysis'!$E$4,'Local Authority Analysis'!$M$5:$N$12,2,FALSE)+7,FALSE)/6976,2)</f>
        <v>0.63</v>
      </c>
      <c r="Q590">
        <f>ROUNDUP(VLOOKUP(A590,A:O,VLOOKUP('SPC Analysis'!$E$4,'SPC Analysis'!$M$5:$N$12,2,FALSE)+7,FALSE)/6976,2)</f>
        <v>0.63</v>
      </c>
      <c r="R590">
        <f>ROUNDUP(VLOOKUP(A590,A:O,VLOOKUP('MMW Analysis'!$E$4,'MMW Analysis'!$L$5:$M$12,2,FALSE)+7,FALSE)/6976,2)</f>
        <v>0.63</v>
      </c>
    </row>
    <row r="591" spans="1:18">
      <c r="A591" t="s">
        <v>598</v>
      </c>
      <c r="B591" t="s">
        <v>7625</v>
      </c>
      <c r="C591" t="s">
        <v>6987</v>
      </c>
      <c r="D591" t="s">
        <v>14350</v>
      </c>
      <c r="E591" t="s">
        <v>13931</v>
      </c>
      <c r="F591" t="s">
        <v>14184</v>
      </c>
      <c r="G591" t="s">
        <v>13860</v>
      </c>
      <c r="H591" s="1">
        <v>5015</v>
      </c>
      <c r="I591" s="1">
        <v>4632</v>
      </c>
      <c r="J591" s="1">
        <v>3569</v>
      </c>
      <c r="K591" s="1">
        <v>5574</v>
      </c>
      <c r="L591" s="1">
        <v>378</v>
      </c>
      <c r="M591" s="1">
        <v>5267</v>
      </c>
      <c r="N591" s="1">
        <v>5961</v>
      </c>
      <c r="O591" s="1">
        <v>4208</v>
      </c>
      <c r="P591">
        <f>ROUNDUP(VLOOKUP(A591,A:O,VLOOKUP('Local Authority Analysis'!$E$4,'Local Authority Analysis'!$M$5:$N$12,2,FALSE)+7,FALSE)/6976,2)</f>
        <v>0.61</v>
      </c>
      <c r="Q591">
        <f>ROUNDUP(VLOOKUP(A591,A:O,VLOOKUP('SPC Analysis'!$E$4,'SPC Analysis'!$M$5:$N$12,2,FALSE)+7,FALSE)/6976,2)</f>
        <v>0.61</v>
      </c>
      <c r="R591">
        <f>ROUNDUP(VLOOKUP(A591,A:O,VLOOKUP('MMW Analysis'!$E$4,'MMW Analysis'!$L$5:$M$12,2,FALSE)+7,FALSE)/6976,2)</f>
        <v>0.61</v>
      </c>
    </row>
    <row r="592" spans="1:18">
      <c r="A592" t="s">
        <v>599</v>
      </c>
      <c r="B592" t="s">
        <v>7626</v>
      </c>
      <c r="C592" t="s">
        <v>6987</v>
      </c>
      <c r="D592" t="s">
        <v>14350</v>
      </c>
      <c r="E592" t="s">
        <v>13931</v>
      </c>
      <c r="F592" t="s">
        <v>14184</v>
      </c>
      <c r="G592" t="s">
        <v>13860</v>
      </c>
      <c r="H592" s="1">
        <v>5842</v>
      </c>
      <c r="I592" s="1">
        <v>5565</v>
      </c>
      <c r="J592" s="1">
        <v>3860</v>
      </c>
      <c r="K592" s="1">
        <v>5899</v>
      </c>
      <c r="L592" s="1">
        <v>581</v>
      </c>
      <c r="M592" s="1">
        <v>4566</v>
      </c>
      <c r="N592" s="1">
        <v>4557</v>
      </c>
      <c r="O592" s="1">
        <v>4941</v>
      </c>
      <c r="P592">
        <f>ROUNDUP(VLOOKUP(A592,A:O,VLOOKUP('Local Authority Analysis'!$E$4,'Local Authority Analysis'!$M$5:$N$12,2,FALSE)+7,FALSE)/6976,2)</f>
        <v>0.71</v>
      </c>
      <c r="Q592">
        <f>ROUNDUP(VLOOKUP(A592,A:O,VLOOKUP('SPC Analysis'!$E$4,'SPC Analysis'!$M$5:$N$12,2,FALSE)+7,FALSE)/6976,2)</f>
        <v>0.71</v>
      </c>
      <c r="R592">
        <f>ROUNDUP(VLOOKUP(A592,A:O,VLOOKUP('MMW Analysis'!$E$4,'MMW Analysis'!$L$5:$M$12,2,FALSE)+7,FALSE)/6976,2)</f>
        <v>0.71</v>
      </c>
    </row>
    <row r="593" spans="1:18">
      <c r="A593" t="s">
        <v>600</v>
      </c>
      <c r="B593" t="s">
        <v>7627</v>
      </c>
      <c r="C593" t="s">
        <v>6987</v>
      </c>
      <c r="D593" t="s">
        <v>14354</v>
      </c>
      <c r="E593" t="s">
        <v>13935</v>
      </c>
      <c r="F593" t="s">
        <v>14185</v>
      </c>
      <c r="G593" t="s">
        <v>13861</v>
      </c>
      <c r="H593" s="1">
        <v>5767</v>
      </c>
      <c r="I593" s="1">
        <v>6597</v>
      </c>
      <c r="J593" s="1">
        <v>4028</v>
      </c>
      <c r="K593" s="1">
        <v>6478</v>
      </c>
      <c r="L593" s="1">
        <v>600</v>
      </c>
      <c r="M593" s="1">
        <v>4615</v>
      </c>
      <c r="N593" s="1">
        <v>5658</v>
      </c>
      <c r="O593" s="1">
        <v>5324</v>
      </c>
      <c r="P593">
        <f>ROUNDUP(VLOOKUP(A593,A:O,VLOOKUP('Local Authority Analysis'!$E$4,'Local Authority Analysis'!$M$5:$N$12,2,FALSE)+7,FALSE)/6976,2)</f>
        <v>0.77</v>
      </c>
      <c r="Q593">
        <f>ROUNDUP(VLOOKUP(A593,A:O,VLOOKUP('SPC Analysis'!$E$4,'SPC Analysis'!$M$5:$N$12,2,FALSE)+7,FALSE)/6976,2)</f>
        <v>0.77</v>
      </c>
      <c r="R593">
        <f>ROUNDUP(VLOOKUP(A593,A:O,VLOOKUP('MMW Analysis'!$E$4,'MMW Analysis'!$L$5:$M$12,2,FALSE)+7,FALSE)/6976,2)</f>
        <v>0.77</v>
      </c>
    </row>
    <row r="594" spans="1:18">
      <c r="A594" t="s">
        <v>601</v>
      </c>
      <c r="B594" t="s">
        <v>7628</v>
      </c>
      <c r="C594" t="s">
        <v>6987</v>
      </c>
      <c r="D594" t="s">
        <v>14355</v>
      </c>
      <c r="E594" t="s">
        <v>13936</v>
      </c>
      <c r="F594" t="s">
        <v>14185</v>
      </c>
      <c r="G594" t="s">
        <v>13861</v>
      </c>
      <c r="H594" s="1">
        <v>5843.5</v>
      </c>
      <c r="I594" s="1">
        <v>5619</v>
      </c>
      <c r="J594" s="1">
        <v>3688</v>
      </c>
      <c r="K594" s="1">
        <v>6429</v>
      </c>
      <c r="L594" s="1">
        <v>452</v>
      </c>
      <c r="M594" s="1">
        <v>4590</v>
      </c>
      <c r="N594" s="1">
        <v>6483</v>
      </c>
      <c r="O594" s="1">
        <v>4919</v>
      </c>
      <c r="P594">
        <f>ROUNDUP(VLOOKUP(A594,A:O,VLOOKUP('Local Authority Analysis'!$E$4,'Local Authority Analysis'!$M$5:$N$12,2,FALSE)+7,FALSE)/6976,2)</f>
        <v>0.71</v>
      </c>
      <c r="Q594">
        <f>ROUNDUP(VLOOKUP(A594,A:O,VLOOKUP('SPC Analysis'!$E$4,'SPC Analysis'!$M$5:$N$12,2,FALSE)+7,FALSE)/6976,2)</f>
        <v>0.71</v>
      </c>
      <c r="R594">
        <f>ROUNDUP(VLOOKUP(A594,A:O,VLOOKUP('MMW Analysis'!$E$4,'MMW Analysis'!$L$5:$M$12,2,FALSE)+7,FALSE)/6976,2)</f>
        <v>0.71</v>
      </c>
    </row>
    <row r="595" spans="1:18">
      <c r="A595" t="s">
        <v>602</v>
      </c>
      <c r="B595" t="s">
        <v>7629</v>
      </c>
      <c r="C595" t="s">
        <v>6987</v>
      </c>
      <c r="D595" t="s">
        <v>14355</v>
      </c>
      <c r="E595" t="s">
        <v>13936</v>
      </c>
      <c r="F595" t="s">
        <v>14185</v>
      </c>
      <c r="G595" t="s">
        <v>13861</v>
      </c>
      <c r="H595" s="1">
        <v>5634</v>
      </c>
      <c r="I595" s="1">
        <v>5372</v>
      </c>
      <c r="J595" s="1">
        <v>4335</v>
      </c>
      <c r="K595" s="1">
        <v>5694</v>
      </c>
      <c r="L595" s="1">
        <v>690</v>
      </c>
      <c r="M595" s="1">
        <v>4221</v>
      </c>
      <c r="N595" s="1">
        <v>4779</v>
      </c>
      <c r="O595" s="1">
        <v>4951</v>
      </c>
      <c r="P595">
        <f>ROUNDUP(VLOOKUP(A595,A:O,VLOOKUP('Local Authority Analysis'!$E$4,'Local Authority Analysis'!$M$5:$N$12,2,FALSE)+7,FALSE)/6976,2)</f>
        <v>0.71</v>
      </c>
      <c r="Q595">
        <f>ROUNDUP(VLOOKUP(A595,A:O,VLOOKUP('SPC Analysis'!$E$4,'SPC Analysis'!$M$5:$N$12,2,FALSE)+7,FALSE)/6976,2)</f>
        <v>0.71</v>
      </c>
      <c r="R595">
        <f>ROUNDUP(VLOOKUP(A595,A:O,VLOOKUP('MMW Analysis'!$E$4,'MMW Analysis'!$L$5:$M$12,2,FALSE)+7,FALSE)/6976,2)</f>
        <v>0.71</v>
      </c>
    </row>
    <row r="596" spans="1:18">
      <c r="A596" t="s">
        <v>603</v>
      </c>
      <c r="B596" t="s">
        <v>7630</v>
      </c>
      <c r="C596" t="s">
        <v>6987</v>
      </c>
      <c r="D596" t="s">
        <v>14350</v>
      </c>
      <c r="E596" t="s">
        <v>13931</v>
      </c>
      <c r="F596" t="s">
        <v>14184</v>
      </c>
      <c r="G596" t="s">
        <v>13860</v>
      </c>
      <c r="H596" s="1">
        <v>4618</v>
      </c>
      <c r="I596" s="1">
        <v>4044</v>
      </c>
      <c r="J596" s="1">
        <v>3388</v>
      </c>
      <c r="K596" s="1">
        <v>4811</v>
      </c>
      <c r="L596" s="1">
        <v>688</v>
      </c>
      <c r="M596" s="1">
        <v>5458</v>
      </c>
      <c r="N596" s="1">
        <v>5701</v>
      </c>
      <c r="O596" s="1">
        <v>3998</v>
      </c>
      <c r="P596">
        <f>ROUNDUP(VLOOKUP(A596,A:O,VLOOKUP('Local Authority Analysis'!$E$4,'Local Authority Analysis'!$M$5:$N$12,2,FALSE)+7,FALSE)/6976,2)</f>
        <v>0.57999999999999996</v>
      </c>
      <c r="Q596">
        <f>ROUNDUP(VLOOKUP(A596,A:O,VLOOKUP('SPC Analysis'!$E$4,'SPC Analysis'!$M$5:$N$12,2,FALSE)+7,FALSE)/6976,2)</f>
        <v>0.57999999999999996</v>
      </c>
      <c r="R596">
        <f>ROUNDUP(VLOOKUP(A596,A:O,VLOOKUP('MMW Analysis'!$E$4,'MMW Analysis'!$L$5:$M$12,2,FALSE)+7,FALSE)/6976,2)</f>
        <v>0.57999999999999996</v>
      </c>
    </row>
    <row r="597" spans="1:18">
      <c r="A597" t="s">
        <v>604</v>
      </c>
      <c r="B597" t="s">
        <v>7631</v>
      </c>
      <c r="C597" t="s">
        <v>6987</v>
      </c>
      <c r="D597" t="s">
        <v>14355</v>
      </c>
      <c r="E597" t="s">
        <v>13936</v>
      </c>
      <c r="F597" t="s">
        <v>14185</v>
      </c>
      <c r="G597" t="s">
        <v>13861</v>
      </c>
      <c r="H597" s="1">
        <v>2288</v>
      </c>
      <c r="I597" s="1">
        <v>2413</v>
      </c>
      <c r="J597" s="1">
        <v>998</v>
      </c>
      <c r="K597" s="1">
        <v>2672</v>
      </c>
      <c r="L597" s="1">
        <v>819</v>
      </c>
      <c r="M597" s="1">
        <v>3078</v>
      </c>
      <c r="N597" s="1">
        <v>2950</v>
      </c>
      <c r="O597" s="1">
        <v>1892</v>
      </c>
      <c r="P597">
        <f>ROUNDUP(VLOOKUP(A597,A:O,VLOOKUP('Local Authority Analysis'!$E$4,'Local Authority Analysis'!$M$5:$N$12,2,FALSE)+7,FALSE)/6976,2)</f>
        <v>0.28000000000000003</v>
      </c>
      <c r="Q597">
        <f>ROUNDUP(VLOOKUP(A597,A:O,VLOOKUP('SPC Analysis'!$E$4,'SPC Analysis'!$M$5:$N$12,2,FALSE)+7,FALSE)/6976,2)</f>
        <v>0.28000000000000003</v>
      </c>
      <c r="R597">
        <f>ROUNDUP(VLOOKUP(A597,A:O,VLOOKUP('MMW Analysis'!$E$4,'MMW Analysis'!$L$5:$M$12,2,FALSE)+7,FALSE)/6976,2)</f>
        <v>0.28000000000000003</v>
      </c>
    </row>
    <row r="598" spans="1:18">
      <c r="A598" t="s">
        <v>605</v>
      </c>
      <c r="B598" t="s">
        <v>7632</v>
      </c>
      <c r="C598" t="s">
        <v>6987</v>
      </c>
      <c r="D598" t="s">
        <v>14355</v>
      </c>
      <c r="E598" t="s">
        <v>13936</v>
      </c>
      <c r="F598" t="s">
        <v>14185</v>
      </c>
      <c r="G598" t="s">
        <v>13861</v>
      </c>
      <c r="H598" s="1">
        <v>4916.5</v>
      </c>
      <c r="I598" s="1">
        <v>4713</v>
      </c>
      <c r="J598" s="1">
        <v>2021</v>
      </c>
      <c r="K598" s="1">
        <v>5600</v>
      </c>
      <c r="L598" s="1">
        <v>125</v>
      </c>
      <c r="M598" s="1">
        <v>5668</v>
      </c>
      <c r="N598" s="1">
        <v>4735</v>
      </c>
      <c r="O598" s="1">
        <v>3462</v>
      </c>
      <c r="P598">
        <f>ROUNDUP(VLOOKUP(A598,A:O,VLOOKUP('Local Authority Analysis'!$E$4,'Local Authority Analysis'!$M$5:$N$12,2,FALSE)+7,FALSE)/6976,2)</f>
        <v>0.5</v>
      </c>
      <c r="Q598">
        <f>ROUNDUP(VLOOKUP(A598,A:O,VLOOKUP('SPC Analysis'!$E$4,'SPC Analysis'!$M$5:$N$12,2,FALSE)+7,FALSE)/6976,2)</f>
        <v>0.5</v>
      </c>
      <c r="R598">
        <f>ROUNDUP(VLOOKUP(A598,A:O,VLOOKUP('MMW Analysis'!$E$4,'MMW Analysis'!$L$5:$M$12,2,FALSE)+7,FALSE)/6976,2)</f>
        <v>0.5</v>
      </c>
    </row>
    <row r="599" spans="1:18">
      <c r="A599" t="s">
        <v>606</v>
      </c>
      <c r="B599" t="s">
        <v>7633</v>
      </c>
      <c r="C599" t="s">
        <v>6987</v>
      </c>
      <c r="D599" t="s">
        <v>14356</v>
      </c>
      <c r="E599" t="s">
        <v>13937</v>
      </c>
      <c r="F599" t="s">
        <v>14185</v>
      </c>
      <c r="G599" t="s">
        <v>13861</v>
      </c>
      <c r="H599" s="1">
        <v>3850</v>
      </c>
      <c r="I599" s="1">
        <v>4347</v>
      </c>
      <c r="J599" s="1">
        <v>3084</v>
      </c>
      <c r="K599" s="1">
        <v>5018</v>
      </c>
      <c r="L599" s="1">
        <v>1726</v>
      </c>
      <c r="M599" s="1">
        <v>5365</v>
      </c>
      <c r="N599" s="1">
        <v>4429</v>
      </c>
      <c r="O599" s="1">
        <v>4161</v>
      </c>
      <c r="P599">
        <f>ROUNDUP(VLOOKUP(A599,A:O,VLOOKUP('Local Authority Analysis'!$E$4,'Local Authority Analysis'!$M$5:$N$12,2,FALSE)+7,FALSE)/6976,2)</f>
        <v>0.6</v>
      </c>
      <c r="Q599">
        <f>ROUNDUP(VLOOKUP(A599,A:O,VLOOKUP('SPC Analysis'!$E$4,'SPC Analysis'!$M$5:$N$12,2,FALSE)+7,FALSE)/6976,2)</f>
        <v>0.6</v>
      </c>
      <c r="R599">
        <f>ROUNDUP(VLOOKUP(A599,A:O,VLOOKUP('MMW Analysis'!$E$4,'MMW Analysis'!$L$5:$M$12,2,FALSE)+7,FALSE)/6976,2)</f>
        <v>0.6</v>
      </c>
    </row>
    <row r="600" spans="1:18">
      <c r="A600" t="s">
        <v>607</v>
      </c>
      <c r="B600" t="s">
        <v>7634</v>
      </c>
      <c r="C600" t="s">
        <v>6987</v>
      </c>
      <c r="D600" t="s">
        <v>14356</v>
      </c>
      <c r="E600" t="s">
        <v>13937</v>
      </c>
      <c r="F600" t="s">
        <v>14185</v>
      </c>
      <c r="G600" t="s">
        <v>13861</v>
      </c>
      <c r="H600" s="1">
        <v>4823</v>
      </c>
      <c r="I600" s="1">
        <v>5594</v>
      </c>
      <c r="J600" s="1">
        <v>3591</v>
      </c>
      <c r="K600" s="1">
        <v>5909</v>
      </c>
      <c r="L600" s="1">
        <v>241</v>
      </c>
      <c r="M600" s="1">
        <v>3138</v>
      </c>
      <c r="N600" s="1">
        <v>3996</v>
      </c>
      <c r="O600" s="1">
        <v>4125</v>
      </c>
      <c r="P600">
        <f>ROUNDUP(VLOOKUP(A600,A:O,VLOOKUP('Local Authority Analysis'!$E$4,'Local Authority Analysis'!$M$5:$N$12,2,FALSE)+7,FALSE)/6976,2)</f>
        <v>0.6</v>
      </c>
      <c r="Q600">
        <f>ROUNDUP(VLOOKUP(A600,A:O,VLOOKUP('SPC Analysis'!$E$4,'SPC Analysis'!$M$5:$N$12,2,FALSE)+7,FALSE)/6976,2)</f>
        <v>0.6</v>
      </c>
      <c r="R600">
        <f>ROUNDUP(VLOOKUP(A600,A:O,VLOOKUP('MMW Analysis'!$E$4,'MMW Analysis'!$L$5:$M$12,2,FALSE)+7,FALSE)/6976,2)</f>
        <v>0.6</v>
      </c>
    </row>
    <row r="601" spans="1:18">
      <c r="A601" t="s">
        <v>608</v>
      </c>
      <c r="B601" t="s">
        <v>7635</v>
      </c>
      <c r="C601" t="s">
        <v>6987</v>
      </c>
      <c r="D601" t="s">
        <v>14356</v>
      </c>
      <c r="E601" t="s">
        <v>13937</v>
      </c>
      <c r="F601" t="s">
        <v>14185</v>
      </c>
      <c r="G601" t="s">
        <v>13861</v>
      </c>
      <c r="H601" s="1">
        <v>3519</v>
      </c>
      <c r="I601" s="1">
        <v>3414</v>
      </c>
      <c r="J601" s="1">
        <v>3114</v>
      </c>
      <c r="K601" s="1">
        <v>3548</v>
      </c>
      <c r="L601" s="1">
        <v>2012</v>
      </c>
      <c r="M601" s="1">
        <v>1267</v>
      </c>
      <c r="N601" s="1">
        <v>5506</v>
      </c>
      <c r="O601" s="1">
        <v>3268</v>
      </c>
      <c r="P601">
        <f>ROUNDUP(VLOOKUP(A601,A:O,VLOOKUP('Local Authority Analysis'!$E$4,'Local Authority Analysis'!$M$5:$N$12,2,FALSE)+7,FALSE)/6976,2)</f>
        <v>0.47000000000000003</v>
      </c>
      <c r="Q601">
        <f>ROUNDUP(VLOOKUP(A601,A:O,VLOOKUP('SPC Analysis'!$E$4,'SPC Analysis'!$M$5:$N$12,2,FALSE)+7,FALSE)/6976,2)</f>
        <v>0.47000000000000003</v>
      </c>
      <c r="R601">
        <f>ROUNDUP(VLOOKUP(A601,A:O,VLOOKUP('MMW Analysis'!$E$4,'MMW Analysis'!$L$5:$M$12,2,FALSE)+7,FALSE)/6976,2)</f>
        <v>0.47000000000000003</v>
      </c>
    </row>
    <row r="602" spans="1:18">
      <c r="A602" t="s">
        <v>609</v>
      </c>
      <c r="B602" t="s">
        <v>7636</v>
      </c>
      <c r="C602" t="s">
        <v>6987</v>
      </c>
      <c r="D602" t="s">
        <v>14355</v>
      </c>
      <c r="E602" t="s">
        <v>13936</v>
      </c>
      <c r="F602" t="s">
        <v>14185</v>
      </c>
      <c r="G602" t="s">
        <v>13861</v>
      </c>
      <c r="H602" s="1">
        <v>3559</v>
      </c>
      <c r="I602" s="1">
        <v>2933</v>
      </c>
      <c r="J602" s="1">
        <v>3554</v>
      </c>
      <c r="K602" s="1">
        <v>3977</v>
      </c>
      <c r="L602" s="1">
        <v>1071</v>
      </c>
      <c r="M602" s="1">
        <v>3848</v>
      </c>
      <c r="N602" s="1">
        <v>3816</v>
      </c>
      <c r="O602" s="1">
        <v>3219</v>
      </c>
      <c r="P602">
        <f>ROUNDUP(VLOOKUP(A602,A:O,VLOOKUP('Local Authority Analysis'!$E$4,'Local Authority Analysis'!$M$5:$N$12,2,FALSE)+7,FALSE)/6976,2)</f>
        <v>0.47000000000000003</v>
      </c>
      <c r="Q602">
        <f>ROUNDUP(VLOOKUP(A602,A:O,VLOOKUP('SPC Analysis'!$E$4,'SPC Analysis'!$M$5:$N$12,2,FALSE)+7,FALSE)/6976,2)</f>
        <v>0.47000000000000003</v>
      </c>
      <c r="R602">
        <f>ROUNDUP(VLOOKUP(A602,A:O,VLOOKUP('MMW Analysis'!$E$4,'MMW Analysis'!$L$5:$M$12,2,FALSE)+7,FALSE)/6976,2)</f>
        <v>0.47000000000000003</v>
      </c>
    </row>
    <row r="603" spans="1:18">
      <c r="A603" t="s">
        <v>610</v>
      </c>
      <c r="B603" t="s">
        <v>7637</v>
      </c>
      <c r="C603" t="s">
        <v>6987</v>
      </c>
      <c r="D603" t="s">
        <v>14356</v>
      </c>
      <c r="E603" t="s">
        <v>13937</v>
      </c>
      <c r="F603" t="s">
        <v>14185</v>
      </c>
      <c r="G603" t="s">
        <v>13861</v>
      </c>
      <c r="H603" s="1">
        <v>6124</v>
      </c>
      <c r="I603" s="1">
        <v>5706</v>
      </c>
      <c r="J603" s="1">
        <v>4488</v>
      </c>
      <c r="K603" s="1">
        <v>6128</v>
      </c>
      <c r="L603" s="1">
        <v>383</v>
      </c>
      <c r="M603" s="1">
        <v>4815</v>
      </c>
      <c r="N603" s="1">
        <v>4497</v>
      </c>
      <c r="O603" s="1">
        <v>5028</v>
      </c>
      <c r="P603">
        <f>ROUNDUP(VLOOKUP(A603,A:O,VLOOKUP('Local Authority Analysis'!$E$4,'Local Authority Analysis'!$M$5:$N$12,2,FALSE)+7,FALSE)/6976,2)</f>
        <v>0.73</v>
      </c>
      <c r="Q603">
        <f>ROUNDUP(VLOOKUP(A603,A:O,VLOOKUP('SPC Analysis'!$E$4,'SPC Analysis'!$M$5:$N$12,2,FALSE)+7,FALSE)/6976,2)</f>
        <v>0.73</v>
      </c>
      <c r="R603">
        <f>ROUNDUP(VLOOKUP(A603,A:O,VLOOKUP('MMW Analysis'!$E$4,'MMW Analysis'!$L$5:$M$12,2,FALSE)+7,FALSE)/6976,2)</f>
        <v>0.73</v>
      </c>
    </row>
    <row r="604" spans="1:18">
      <c r="A604" t="s">
        <v>611</v>
      </c>
      <c r="B604" t="s">
        <v>7638</v>
      </c>
      <c r="C604" t="s">
        <v>6987</v>
      </c>
      <c r="D604" t="s">
        <v>14356</v>
      </c>
      <c r="E604" t="s">
        <v>13937</v>
      </c>
      <c r="F604" t="s">
        <v>14185</v>
      </c>
      <c r="G604" t="s">
        <v>13861</v>
      </c>
      <c r="H604" s="1">
        <v>4735</v>
      </c>
      <c r="I604" s="1">
        <v>4564</v>
      </c>
      <c r="J604" s="1">
        <v>3908</v>
      </c>
      <c r="K604" s="1">
        <v>5463</v>
      </c>
      <c r="L604" s="1">
        <v>207</v>
      </c>
      <c r="M604" s="1">
        <v>2180</v>
      </c>
      <c r="N604" s="1">
        <v>4882</v>
      </c>
      <c r="O604" s="1">
        <v>3707</v>
      </c>
      <c r="P604">
        <f>ROUNDUP(VLOOKUP(A604,A:O,VLOOKUP('Local Authority Analysis'!$E$4,'Local Authority Analysis'!$M$5:$N$12,2,FALSE)+7,FALSE)/6976,2)</f>
        <v>0.54</v>
      </c>
      <c r="Q604">
        <f>ROUNDUP(VLOOKUP(A604,A:O,VLOOKUP('SPC Analysis'!$E$4,'SPC Analysis'!$M$5:$N$12,2,FALSE)+7,FALSE)/6976,2)</f>
        <v>0.54</v>
      </c>
      <c r="R604">
        <f>ROUNDUP(VLOOKUP(A604,A:O,VLOOKUP('MMW Analysis'!$E$4,'MMW Analysis'!$L$5:$M$12,2,FALSE)+7,FALSE)/6976,2)</f>
        <v>0.54</v>
      </c>
    </row>
    <row r="605" spans="1:18">
      <c r="A605" t="s">
        <v>612</v>
      </c>
      <c r="B605" t="s">
        <v>7639</v>
      </c>
      <c r="C605" t="s">
        <v>6987</v>
      </c>
      <c r="D605" t="s">
        <v>14353</v>
      </c>
      <c r="E605" t="s">
        <v>13934</v>
      </c>
      <c r="F605" t="s">
        <v>14185</v>
      </c>
      <c r="G605" t="s">
        <v>13861</v>
      </c>
      <c r="H605" s="1">
        <v>2443</v>
      </c>
      <c r="I605" s="1">
        <v>1829</v>
      </c>
      <c r="J605" s="1">
        <v>1662</v>
      </c>
      <c r="K605" s="1">
        <v>3256</v>
      </c>
      <c r="L605" s="1">
        <v>3075</v>
      </c>
      <c r="M605" s="1">
        <v>2549</v>
      </c>
      <c r="N605" s="1">
        <v>3003</v>
      </c>
      <c r="O605" s="1">
        <v>2210</v>
      </c>
      <c r="P605">
        <f>ROUNDUP(VLOOKUP(A605,A:O,VLOOKUP('Local Authority Analysis'!$E$4,'Local Authority Analysis'!$M$5:$N$12,2,FALSE)+7,FALSE)/6976,2)</f>
        <v>0.32</v>
      </c>
      <c r="Q605">
        <f>ROUNDUP(VLOOKUP(A605,A:O,VLOOKUP('SPC Analysis'!$E$4,'SPC Analysis'!$M$5:$N$12,2,FALSE)+7,FALSE)/6976,2)</f>
        <v>0.32</v>
      </c>
      <c r="R605">
        <f>ROUNDUP(VLOOKUP(A605,A:O,VLOOKUP('MMW Analysis'!$E$4,'MMW Analysis'!$L$5:$M$12,2,FALSE)+7,FALSE)/6976,2)</f>
        <v>0.32</v>
      </c>
    </row>
    <row r="606" spans="1:18">
      <c r="A606" t="s">
        <v>613</v>
      </c>
      <c r="B606" t="s">
        <v>7640</v>
      </c>
      <c r="C606" t="s">
        <v>6987</v>
      </c>
      <c r="D606" t="s">
        <v>14353</v>
      </c>
      <c r="E606" t="s">
        <v>13934</v>
      </c>
      <c r="F606" t="s">
        <v>14185</v>
      </c>
      <c r="G606" t="s">
        <v>13861</v>
      </c>
      <c r="H606" s="1">
        <v>2448</v>
      </c>
      <c r="I606" s="1">
        <v>2949</v>
      </c>
      <c r="J606" s="1">
        <v>2938</v>
      </c>
      <c r="K606" s="1">
        <v>3631</v>
      </c>
      <c r="L606" s="1">
        <v>859</v>
      </c>
      <c r="M606" s="1">
        <v>1962</v>
      </c>
      <c r="N606" s="1">
        <v>3877</v>
      </c>
      <c r="O606" s="1">
        <v>2507</v>
      </c>
      <c r="P606">
        <f>ROUNDUP(VLOOKUP(A606,A:O,VLOOKUP('Local Authority Analysis'!$E$4,'Local Authority Analysis'!$M$5:$N$12,2,FALSE)+7,FALSE)/6976,2)</f>
        <v>0.36</v>
      </c>
      <c r="Q606">
        <f>ROUNDUP(VLOOKUP(A606,A:O,VLOOKUP('SPC Analysis'!$E$4,'SPC Analysis'!$M$5:$N$12,2,FALSE)+7,FALSE)/6976,2)</f>
        <v>0.36</v>
      </c>
      <c r="R606">
        <f>ROUNDUP(VLOOKUP(A606,A:O,VLOOKUP('MMW Analysis'!$E$4,'MMW Analysis'!$L$5:$M$12,2,FALSE)+7,FALSE)/6976,2)</f>
        <v>0.36</v>
      </c>
    </row>
    <row r="607" spans="1:18">
      <c r="A607" t="s">
        <v>614</v>
      </c>
      <c r="B607" t="s">
        <v>7641</v>
      </c>
      <c r="C607" t="s">
        <v>6987</v>
      </c>
      <c r="D607" t="s">
        <v>14353</v>
      </c>
      <c r="E607" t="s">
        <v>13934</v>
      </c>
      <c r="F607" t="s">
        <v>14185</v>
      </c>
      <c r="G607" t="s">
        <v>13861</v>
      </c>
      <c r="H607" s="1">
        <v>4203.5</v>
      </c>
      <c r="I607" s="1">
        <v>4667</v>
      </c>
      <c r="J607" s="1">
        <v>2869</v>
      </c>
      <c r="K607" s="1">
        <v>3996</v>
      </c>
      <c r="L607" s="1">
        <v>1137</v>
      </c>
      <c r="M607" s="1">
        <v>3506</v>
      </c>
      <c r="N607" s="1">
        <v>3356</v>
      </c>
      <c r="O607" s="1">
        <v>3869</v>
      </c>
      <c r="P607">
        <f>ROUNDUP(VLOOKUP(A607,A:O,VLOOKUP('Local Authority Analysis'!$E$4,'Local Authority Analysis'!$M$5:$N$12,2,FALSE)+7,FALSE)/6976,2)</f>
        <v>0.56000000000000005</v>
      </c>
      <c r="Q607">
        <f>ROUNDUP(VLOOKUP(A607,A:O,VLOOKUP('SPC Analysis'!$E$4,'SPC Analysis'!$M$5:$N$12,2,FALSE)+7,FALSE)/6976,2)</f>
        <v>0.56000000000000005</v>
      </c>
      <c r="R607">
        <f>ROUNDUP(VLOOKUP(A607,A:O,VLOOKUP('MMW Analysis'!$E$4,'MMW Analysis'!$L$5:$M$12,2,FALSE)+7,FALSE)/6976,2)</f>
        <v>0.56000000000000005</v>
      </c>
    </row>
    <row r="608" spans="1:18">
      <c r="A608" t="s">
        <v>615</v>
      </c>
      <c r="B608" t="s">
        <v>7642</v>
      </c>
      <c r="C608" t="s">
        <v>6987</v>
      </c>
      <c r="D608" t="s">
        <v>14356</v>
      </c>
      <c r="E608" t="s">
        <v>13937</v>
      </c>
      <c r="F608" t="s">
        <v>14185</v>
      </c>
      <c r="G608" t="s">
        <v>13861</v>
      </c>
      <c r="H608" s="1">
        <v>6129.5</v>
      </c>
      <c r="I608" s="1">
        <v>5165</v>
      </c>
      <c r="J608" s="1">
        <v>5178</v>
      </c>
      <c r="K608" s="1">
        <v>5364</v>
      </c>
      <c r="L608" s="1">
        <v>3400</v>
      </c>
      <c r="M608" s="1">
        <v>1866</v>
      </c>
      <c r="N608" s="1">
        <v>5854</v>
      </c>
      <c r="O608" s="1">
        <v>5671</v>
      </c>
      <c r="P608">
        <f>ROUNDUP(VLOOKUP(A608,A:O,VLOOKUP('Local Authority Analysis'!$E$4,'Local Authority Analysis'!$M$5:$N$12,2,FALSE)+7,FALSE)/6976,2)</f>
        <v>0.82000000000000006</v>
      </c>
      <c r="Q608">
        <f>ROUNDUP(VLOOKUP(A608,A:O,VLOOKUP('SPC Analysis'!$E$4,'SPC Analysis'!$M$5:$N$12,2,FALSE)+7,FALSE)/6976,2)</f>
        <v>0.82000000000000006</v>
      </c>
      <c r="R608">
        <f>ROUNDUP(VLOOKUP(A608,A:O,VLOOKUP('MMW Analysis'!$E$4,'MMW Analysis'!$L$5:$M$12,2,FALSE)+7,FALSE)/6976,2)</f>
        <v>0.82000000000000006</v>
      </c>
    </row>
    <row r="609" spans="1:18">
      <c r="A609" t="s">
        <v>616</v>
      </c>
      <c r="B609" t="s">
        <v>7643</v>
      </c>
      <c r="C609" t="s">
        <v>6987</v>
      </c>
      <c r="D609" t="s">
        <v>14356</v>
      </c>
      <c r="E609" t="s">
        <v>13937</v>
      </c>
      <c r="F609" t="s">
        <v>14185</v>
      </c>
      <c r="G609" t="s">
        <v>13861</v>
      </c>
      <c r="H609" s="1">
        <v>4430</v>
      </c>
      <c r="I609" s="1">
        <v>4560</v>
      </c>
      <c r="J609" s="1">
        <v>2543</v>
      </c>
      <c r="K609" s="1">
        <v>4220</v>
      </c>
      <c r="L609" s="1">
        <v>5677</v>
      </c>
      <c r="M609" s="1">
        <v>3316</v>
      </c>
      <c r="N609" s="1">
        <v>6657</v>
      </c>
      <c r="O609" s="1">
        <v>4692</v>
      </c>
      <c r="P609">
        <f>ROUNDUP(VLOOKUP(A609,A:O,VLOOKUP('Local Authority Analysis'!$E$4,'Local Authority Analysis'!$M$5:$N$12,2,FALSE)+7,FALSE)/6976,2)</f>
        <v>0.68</v>
      </c>
      <c r="Q609">
        <f>ROUNDUP(VLOOKUP(A609,A:O,VLOOKUP('SPC Analysis'!$E$4,'SPC Analysis'!$M$5:$N$12,2,FALSE)+7,FALSE)/6976,2)</f>
        <v>0.68</v>
      </c>
      <c r="R609">
        <f>ROUNDUP(VLOOKUP(A609,A:O,VLOOKUP('MMW Analysis'!$E$4,'MMW Analysis'!$L$5:$M$12,2,FALSE)+7,FALSE)/6976,2)</f>
        <v>0.68</v>
      </c>
    </row>
    <row r="610" spans="1:18">
      <c r="A610" t="s">
        <v>617</v>
      </c>
      <c r="B610" t="s">
        <v>7644</v>
      </c>
      <c r="C610" t="s">
        <v>6987</v>
      </c>
      <c r="D610" t="s">
        <v>14356</v>
      </c>
      <c r="E610" t="s">
        <v>13937</v>
      </c>
      <c r="F610" t="s">
        <v>14185</v>
      </c>
      <c r="G610" t="s">
        <v>13861</v>
      </c>
      <c r="H610" s="1">
        <v>4832</v>
      </c>
      <c r="I610" s="1">
        <v>4444.5</v>
      </c>
      <c r="J610" s="1">
        <v>2811</v>
      </c>
      <c r="K610" s="1">
        <v>5056</v>
      </c>
      <c r="L610" s="1">
        <v>6293</v>
      </c>
      <c r="M610" s="1">
        <v>6442</v>
      </c>
      <c r="N610" s="1">
        <v>4106.5</v>
      </c>
      <c r="O610" s="1">
        <v>5148</v>
      </c>
      <c r="P610">
        <f>ROUNDUP(VLOOKUP(A610,A:O,VLOOKUP('Local Authority Analysis'!$E$4,'Local Authority Analysis'!$M$5:$N$12,2,FALSE)+7,FALSE)/6976,2)</f>
        <v>0.74</v>
      </c>
      <c r="Q610">
        <f>ROUNDUP(VLOOKUP(A610,A:O,VLOOKUP('SPC Analysis'!$E$4,'SPC Analysis'!$M$5:$N$12,2,FALSE)+7,FALSE)/6976,2)</f>
        <v>0.74</v>
      </c>
      <c r="R610">
        <f>ROUNDUP(VLOOKUP(A610,A:O,VLOOKUP('MMW Analysis'!$E$4,'MMW Analysis'!$L$5:$M$12,2,FALSE)+7,FALSE)/6976,2)</f>
        <v>0.74</v>
      </c>
    </row>
    <row r="611" spans="1:18">
      <c r="A611" t="s">
        <v>618</v>
      </c>
      <c r="B611" t="s">
        <v>7645</v>
      </c>
      <c r="C611" t="s">
        <v>6987</v>
      </c>
      <c r="D611" t="s">
        <v>14356</v>
      </c>
      <c r="E611" t="s">
        <v>13937</v>
      </c>
      <c r="F611" t="s">
        <v>14185</v>
      </c>
      <c r="G611" t="s">
        <v>13861</v>
      </c>
      <c r="H611" s="1">
        <v>3071</v>
      </c>
      <c r="I611" s="1">
        <v>3374</v>
      </c>
      <c r="J611" s="1">
        <v>3232</v>
      </c>
      <c r="K611" s="1">
        <v>2887</v>
      </c>
      <c r="L611" s="1">
        <v>2731</v>
      </c>
      <c r="M611" s="1">
        <v>6588</v>
      </c>
      <c r="N611" s="1">
        <v>5731</v>
      </c>
      <c r="O611" s="1">
        <v>3440</v>
      </c>
      <c r="P611">
        <f>ROUNDUP(VLOOKUP(A611,A:O,VLOOKUP('Local Authority Analysis'!$E$4,'Local Authority Analysis'!$M$5:$N$12,2,FALSE)+7,FALSE)/6976,2)</f>
        <v>0.5</v>
      </c>
      <c r="Q611">
        <f>ROUNDUP(VLOOKUP(A611,A:O,VLOOKUP('SPC Analysis'!$E$4,'SPC Analysis'!$M$5:$N$12,2,FALSE)+7,FALSE)/6976,2)</f>
        <v>0.5</v>
      </c>
      <c r="R611">
        <f>ROUNDUP(VLOOKUP(A611,A:O,VLOOKUP('MMW Analysis'!$E$4,'MMW Analysis'!$L$5:$M$12,2,FALSE)+7,FALSE)/6976,2)</f>
        <v>0.5</v>
      </c>
    </row>
    <row r="612" spans="1:18">
      <c r="A612" t="s">
        <v>619</v>
      </c>
      <c r="B612" t="s">
        <v>7646</v>
      </c>
      <c r="C612" t="s">
        <v>6987</v>
      </c>
      <c r="D612" t="s">
        <v>14356</v>
      </c>
      <c r="E612" t="s">
        <v>13937</v>
      </c>
      <c r="F612" t="s">
        <v>14185</v>
      </c>
      <c r="G612" t="s">
        <v>13861</v>
      </c>
      <c r="H612" s="1">
        <v>6906</v>
      </c>
      <c r="I612" s="1">
        <v>6708</v>
      </c>
      <c r="J612" s="1">
        <v>4614</v>
      </c>
      <c r="K612" s="1">
        <v>6899</v>
      </c>
      <c r="L612" s="1">
        <v>1026</v>
      </c>
      <c r="M612" s="1">
        <v>6604</v>
      </c>
      <c r="N612" s="1">
        <v>6882</v>
      </c>
      <c r="O612" s="1">
        <v>6228</v>
      </c>
      <c r="P612">
        <f>ROUNDUP(VLOOKUP(A612,A:O,VLOOKUP('Local Authority Analysis'!$E$4,'Local Authority Analysis'!$M$5:$N$12,2,FALSE)+7,FALSE)/6976,2)</f>
        <v>0.9</v>
      </c>
      <c r="Q612">
        <f>ROUNDUP(VLOOKUP(A612,A:O,VLOOKUP('SPC Analysis'!$E$4,'SPC Analysis'!$M$5:$N$12,2,FALSE)+7,FALSE)/6976,2)</f>
        <v>0.9</v>
      </c>
      <c r="R612">
        <f>ROUNDUP(VLOOKUP(A612,A:O,VLOOKUP('MMW Analysis'!$E$4,'MMW Analysis'!$L$5:$M$12,2,FALSE)+7,FALSE)/6976,2)</f>
        <v>0.9</v>
      </c>
    </row>
    <row r="613" spans="1:18">
      <c r="A613" t="s">
        <v>620</v>
      </c>
      <c r="B613" t="s">
        <v>7647</v>
      </c>
      <c r="C613" t="s">
        <v>6987</v>
      </c>
      <c r="D613" t="s">
        <v>14356</v>
      </c>
      <c r="E613" t="s">
        <v>13937</v>
      </c>
      <c r="F613" t="s">
        <v>14185</v>
      </c>
      <c r="G613" t="s">
        <v>13861</v>
      </c>
      <c r="H613" s="1">
        <v>6509.5</v>
      </c>
      <c r="I613" s="1">
        <v>6286</v>
      </c>
      <c r="J613" s="1">
        <v>4702</v>
      </c>
      <c r="K613" s="1">
        <v>6183</v>
      </c>
      <c r="L613" s="1">
        <v>3652</v>
      </c>
      <c r="M613" s="1">
        <v>5724</v>
      </c>
      <c r="N613" s="1">
        <v>5494</v>
      </c>
      <c r="O613" s="1">
        <v>6551</v>
      </c>
      <c r="P613">
        <f>ROUNDUP(VLOOKUP(A613,A:O,VLOOKUP('Local Authority Analysis'!$E$4,'Local Authority Analysis'!$M$5:$N$12,2,FALSE)+7,FALSE)/6976,2)</f>
        <v>0.94000000000000006</v>
      </c>
      <c r="Q613">
        <f>ROUNDUP(VLOOKUP(A613,A:O,VLOOKUP('SPC Analysis'!$E$4,'SPC Analysis'!$M$5:$N$12,2,FALSE)+7,FALSE)/6976,2)</f>
        <v>0.94000000000000006</v>
      </c>
      <c r="R613">
        <f>ROUNDUP(VLOOKUP(A613,A:O,VLOOKUP('MMW Analysis'!$E$4,'MMW Analysis'!$L$5:$M$12,2,FALSE)+7,FALSE)/6976,2)</f>
        <v>0.94000000000000006</v>
      </c>
    </row>
    <row r="614" spans="1:18">
      <c r="A614" t="s">
        <v>621</v>
      </c>
      <c r="B614" t="s">
        <v>7648</v>
      </c>
      <c r="C614" t="s">
        <v>6987</v>
      </c>
      <c r="D614" t="s">
        <v>14356</v>
      </c>
      <c r="E614" t="s">
        <v>13937</v>
      </c>
      <c r="F614" t="s">
        <v>14185</v>
      </c>
      <c r="G614" t="s">
        <v>13861</v>
      </c>
      <c r="H614" s="1">
        <v>2075.5</v>
      </c>
      <c r="I614" s="1">
        <v>2619</v>
      </c>
      <c r="J614" s="1">
        <v>1014</v>
      </c>
      <c r="K614" s="1">
        <v>2460</v>
      </c>
      <c r="L614" s="1">
        <v>4807</v>
      </c>
      <c r="M614" s="1">
        <v>3221</v>
      </c>
      <c r="N614" s="1">
        <v>1231</v>
      </c>
      <c r="O614" s="1">
        <v>2172</v>
      </c>
      <c r="P614">
        <f>ROUNDUP(VLOOKUP(A614,A:O,VLOOKUP('Local Authority Analysis'!$E$4,'Local Authority Analysis'!$M$5:$N$12,2,FALSE)+7,FALSE)/6976,2)</f>
        <v>0.32</v>
      </c>
      <c r="Q614">
        <f>ROUNDUP(VLOOKUP(A614,A:O,VLOOKUP('SPC Analysis'!$E$4,'SPC Analysis'!$M$5:$N$12,2,FALSE)+7,FALSE)/6976,2)</f>
        <v>0.32</v>
      </c>
      <c r="R614">
        <f>ROUNDUP(VLOOKUP(A614,A:O,VLOOKUP('MMW Analysis'!$E$4,'MMW Analysis'!$L$5:$M$12,2,FALSE)+7,FALSE)/6976,2)</f>
        <v>0.32</v>
      </c>
    </row>
    <row r="615" spans="1:18">
      <c r="A615" t="s">
        <v>622</v>
      </c>
      <c r="B615" t="s">
        <v>7649</v>
      </c>
      <c r="C615" t="s">
        <v>6987</v>
      </c>
      <c r="D615" t="s">
        <v>14356</v>
      </c>
      <c r="E615" t="s">
        <v>13937</v>
      </c>
      <c r="F615" t="s">
        <v>14185</v>
      </c>
      <c r="G615" t="s">
        <v>13861</v>
      </c>
      <c r="H615" s="1">
        <v>2691</v>
      </c>
      <c r="I615" s="1">
        <v>2097</v>
      </c>
      <c r="J615" s="1">
        <v>462</v>
      </c>
      <c r="K615" s="1">
        <v>1975</v>
      </c>
      <c r="L615" s="1">
        <v>4063</v>
      </c>
      <c r="M615" s="1">
        <v>1467</v>
      </c>
      <c r="N615" s="1">
        <v>1925</v>
      </c>
      <c r="O615" s="1">
        <v>1806</v>
      </c>
      <c r="P615">
        <f>ROUNDUP(VLOOKUP(A615,A:O,VLOOKUP('Local Authority Analysis'!$E$4,'Local Authority Analysis'!$M$5:$N$12,2,FALSE)+7,FALSE)/6976,2)</f>
        <v>0.26</v>
      </c>
      <c r="Q615">
        <f>ROUNDUP(VLOOKUP(A615,A:O,VLOOKUP('SPC Analysis'!$E$4,'SPC Analysis'!$M$5:$N$12,2,FALSE)+7,FALSE)/6976,2)</f>
        <v>0.26</v>
      </c>
      <c r="R615">
        <f>ROUNDUP(VLOOKUP(A615,A:O,VLOOKUP('MMW Analysis'!$E$4,'MMW Analysis'!$L$5:$M$12,2,FALSE)+7,FALSE)/6976,2)</f>
        <v>0.26</v>
      </c>
    </row>
    <row r="616" spans="1:18">
      <c r="A616" t="s">
        <v>623</v>
      </c>
      <c r="B616" t="s">
        <v>7650</v>
      </c>
      <c r="C616" t="s">
        <v>6987</v>
      </c>
      <c r="D616" t="s">
        <v>14356</v>
      </c>
      <c r="E616" t="s">
        <v>13937</v>
      </c>
      <c r="F616" t="s">
        <v>14185</v>
      </c>
      <c r="G616" t="s">
        <v>13861</v>
      </c>
      <c r="H616" s="1">
        <v>1340</v>
      </c>
      <c r="I616" s="1">
        <v>1103</v>
      </c>
      <c r="J616" s="1">
        <v>817</v>
      </c>
      <c r="K616" s="1">
        <v>2015</v>
      </c>
      <c r="L616" s="1">
        <v>4328</v>
      </c>
      <c r="M616" s="1">
        <v>489</v>
      </c>
      <c r="N616" s="1">
        <v>1905.5</v>
      </c>
      <c r="O616" s="1">
        <v>1193</v>
      </c>
      <c r="P616">
        <f>ROUNDUP(VLOOKUP(A616,A:O,VLOOKUP('Local Authority Analysis'!$E$4,'Local Authority Analysis'!$M$5:$N$12,2,FALSE)+7,FALSE)/6976,2)</f>
        <v>0.18000000000000002</v>
      </c>
      <c r="Q616">
        <f>ROUNDUP(VLOOKUP(A616,A:O,VLOOKUP('SPC Analysis'!$E$4,'SPC Analysis'!$M$5:$N$12,2,FALSE)+7,FALSE)/6976,2)</f>
        <v>0.18000000000000002</v>
      </c>
      <c r="R616">
        <f>ROUNDUP(VLOOKUP(A616,A:O,VLOOKUP('MMW Analysis'!$E$4,'MMW Analysis'!$L$5:$M$12,2,FALSE)+7,FALSE)/6976,2)</f>
        <v>0.18000000000000002</v>
      </c>
    </row>
    <row r="617" spans="1:18">
      <c r="A617" t="s">
        <v>624</v>
      </c>
      <c r="B617" t="s">
        <v>7651</v>
      </c>
      <c r="C617" t="s">
        <v>6987</v>
      </c>
      <c r="D617" t="s">
        <v>14356</v>
      </c>
      <c r="E617" t="s">
        <v>13937</v>
      </c>
      <c r="F617" t="s">
        <v>14185</v>
      </c>
      <c r="G617" t="s">
        <v>13861</v>
      </c>
      <c r="H617" s="1">
        <v>856</v>
      </c>
      <c r="I617" s="1">
        <v>1795</v>
      </c>
      <c r="J617" s="1">
        <v>508</v>
      </c>
      <c r="K617" s="1">
        <v>2046</v>
      </c>
      <c r="L617" s="1">
        <v>6802</v>
      </c>
      <c r="M617" s="1">
        <v>177</v>
      </c>
      <c r="N617" s="1">
        <v>1585</v>
      </c>
      <c r="O617" s="1">
        <v>1131</v>
      </c>
      <c r="P617">
        <f>ROUNDUP(VLOOKUP(A617,A:O,VLOOKUP('Local Authority Analysis'!$E$4,'Local Authority Analysis'!$M$5:$N$12,2,FALSE)+7,FALSE)/6976,2)</f>
        <v>0.17</v>
      </c>
      <c r="Q617">
        <f>ROUNDUP(VLOOKUP(A617,A:O,VLOOKUP('SPC Analysis'!$E$4,'SPC Analysis'!$M$5:$N$12,2,FALSE)+7,FALSE)/6976,2)</f>
        <v>0.17</v>
      </c>
      <c r="R617">
        <f>ROUNDUP(VLOOKUP(A617,A:O,VLOOKUP('MMW Analysis'!$E$4,'MMW Analysis'!$L$5:$M$12,2,FALSE)+7,FALSE)/6976,2)</f>
        <v>0.17</v>
      </c>
    </row>
    <row r="618" spans="1:18">
      <c r="A618" t="s">
        <v>625</v>
      </c>
      <c r="B618" t="s">
        <v>7652</v>
      </c>
      <c r="C618" t="s">
        <v>6987</v>
      </c>
      <c r="D618" t="s">
        <v>14356</v>
      </c>
      <c r="E618" t="s">
        <v>13937</v>
      </c>
      <c r="F618" t="s">
        <v>14185</v>
      </c>
      <c r="G618" t="s">
        <v>13861</v>
      </c>
      <c r="H618" s="1">
        <v>2607</v>
      </c>
      <c r="I618" s="1">
        <v>2173</v>
      </c>
      <c r="J618" s="1">
        <v>3478</v>
      </c>
      <c r="K618" s="1">
        <v>3576</v>
      </c>
      <c r="L618" s="1">
        <v>6669</v>
      </c>
      <c r="M618" s="1">
        <v>1138</v>
      </c>
      <c r="N618" s="1">
        <v>3720</v>
      </c>
      <c r="O618" s="1">
        <v>2885</v>
      </c>
      <c r="P618">
        <f>ROUNDUP(VLOOKUP(A618,A:O,VLOOKUP('Local Authority Analysis'!$E$4,'Local Authority Analysis'!$M$5:$N$12,2,FALSE)+7,FALSE)/6976,2)</f>
        <v>0.42</v>
      </c>
      <c r="Q618">
        <f>ROUNDUP(VLOOKUP(A618,A:O,VLOOKUP('SPC Analysis'!$E$4,'SPC Analysis'!$M$5:$N$12,2,FALSE)+7,FALSE)/6976,2)</f>
        <v>0.42</v>
      </c>
      <c r="R618">
        <f>ROUNDUP(VLOOKUP(A618,A:O,VLOOKUP('MMW Analysis'!$E$4,'MMW Analysis'!$L$5:$M$12,2,FALSE)+7,FALSE)/6976,2)</f>
        <v>0.42</v>
      </c>
    </row>
    <row r="619" spans="1:18">
      <c r="A619" t="s">
        <v>626</v>
      </c>
      <c r="B619" t="s">
        <v>7653</v>
      </c>
      <c r="C619" t="s">
        <v>6987</v>
      </c>
      <c r="D619" t="s">
        <v>14356</v>
      </c>
      <c r="E619" t="s">
        <v>13937</v>
      </c>
      <c r="F619" t="s">
        <v>14185</v>
      </c>
      <c r="G619" t="s">
        <v>13861</v>
      </c>
      <c r="H619" s="1">
        <v>3152.5</v>
      </c>
      <c r="I619" s="1">
        <v>3059</v>
      </c>
      <c r="J619" s="1">
        <v>2750</v>
      </c>
      <c r="K619" s="1">
        <v>2868</v>
      </c>
      <c r="L619" s="1">
        <v>6791</v>
      </c>
      <c r="M619" s="1">
        <v>594</v>
      </c>
      <c r="N619" s="1">
        <v>4932</v>
      </c>
      <c r="O619" s="1">
        <v>3114</v>
      </c>
      <c r="P619">
        <f>ROUNDUP(VLOOKUP(A619,A:O,VLOOKUP('Local Authority Analysis'!$E$4,'Local Authority Analysis'!$M$5:$N$12,2,FALSE)+7,FALSE)/6976,2)</f>
        <v>0.45</v>
      </c>
      <c r="Q619">
        <f>ROUNDUP(VLOOKUP(A619,A:O,VLOOKUP('SPC Analysis'!$E$4,'SPC Analysis'!$M$5:$N$12,2,FALSE)+7,FALSE)/6976,2)</f>
        <v>0.45</v>
      </c>
      <c r="R619">
        <f>ROUNDUP(VLOOKUP(A619,A:O,VLOOKUP('MMW Analysis'!$E$4,'MMW Analysis'!$L$5:$M$12,2,FALSE)+7,FALSE)/6976,2)</f>
        <v>0.45</v>
      </c>
    </row>
    <row r="620" spans="1:18">
      <c r="A620" t="s">
        <v>627</v>
      </c>
      <c r="B620" t="s">
        <v>7654</v>
      </c>
      <c r="C620" t="s">
        <v>6987</v>
      </c>
      <c r="D620" t="s">
        <v>14356</v>
      </c>
      <c r="E620" t="s">
        <v>13937</v>
      </c>
      <c r="F620" t="s">
        <v>14185</v>
      </c>
      <c r="G620" t="s">
        <v>13861</v>
      </c>
      <c r="H620" s="1">
        <v>3880</v>
      </c>
      <c r="I620" s="1">
        <v>4335</v>
      </c>
      <c r="J620" s="1">
        <v>3159</v>
      </c>
      <c r="K620" s="1">
        <v>4104</v>
      </c>
      <c r="L620" s="1">
        <v>6811</v>
      </c>
      <c r="M620" s="1">
        <v>4300</v>
      </c>
      <c r="N620" s="1">
        <v>3388</v>
      </c>
      <c r="O620" s="1">
        <v>4633</v>
      </c>
      <c r="P620">
        <f>ROUNDUP(VLOOKUP(A620,A:O,VLOOKUP('Local Authority Analysis'!$E$4,'Local Authority Analysis'!$M$5:$N$12,2,FALSE)+7,FALSE)/6976,2)</f>
        <v>0.67</v>
      </c>
      <c r="Q620">
        <f>ROUNDUP(VLOOKUP(A620,A:O,VLOOKUP('SPC Analysis'!$E$4,'SPC Analysis'!$M$5:$N$12,2,FALSE)+7,FALSE)/6976,2)</f>
        <v>0.67</v>
      </c>
      <c r="R620">
        <f>ROUNDUP(VLOOKUP(A620,A:O,VLOOKUP('MMW Analysis'!$E$4,'MMW Analysis'!$L$5:$M$12,2,FALSE)+7,FALSE)/6976,2)</f>
        <v>0.67</v>
      </c>
    </row>
    <row r="621" spans="1:18">
      <c r="A621" t="s">
        <v>628</v>
      </c>
      <c r="B621" t="s">
        <v>7655</v>
      </c>
      <c r="C621" t="s">
        <v>6987</v>
      </c>
      <c r="D621" t="s">
        <v>14356</v>
      </c>
      <c r="E621" t="s">
        <v>13937</v>
      </c>
      <c r="F621" t="s">
        <v>14185</v>
      </c>
      <c r="G621" t="s">
        <v>13861</v>
      </c>
      <c r="H621" s="1">
        <v>2264</v>
      </c>
      <c r="I621" s="1">
        <v>2655</v>
      </c>
      <c r="J621" s="1">
        <v>1268</v>
      </c>
      <c r="K621" s="1">
        <v>3470</v>
      </c>
      <c r="L621" s="1">
        <v>3831</v>
      </c>
      <c r="M621" s="1">
        <v>1625</v>
      </c>
      <c r="N621" s="1">
        <v>2812</v>
      </c>
      <c r="O621" s="1">
        <v>2337</v>
      </c>
      <c r="P621">
        <f>ROUNDUP(VLOOKUP(A621,A:O,VLOOKUP('Local Authority Analysis'!$E$4,'Local Authority Analysis'!$M$5:$N$12,2,FALSE)+7,FALSE)/6976,2)</f>
        <v>0.34</v>
      </c>
      <c r="Q621">
        <f>ROUNDUP(VLOOKUP(A621,A:O,VLOOKUP('SPC Analysis'!$E$4,'SPC Analysis'!$M$5:$N$12,2,FALSE)+7,FALSE)/6976,2)</f>
        <v>0.34</v>
      </c>
      <c r="R621">
        <f>ROUNDUP(VLOOKUP(A621,A:O,VLOOKUP('MMW Analysis'!$E$4,'MMW Analysis'!$L$5:$M$12,2,FALSE)+7,FALSE)/6976,2)</f>
        <v>0.34</v>
      </c>
    </row>
    <row r="622" spans="1:18">
      <c r="A622" t="s">
        <v>629</v>
      </c>
      <c r="B622" t="s">
        <v>7656</v>
      </c>
      <c r="C622" t="s">
        <v>6987</v>
      </c>
      <c r="D622" t="s">
        <v>14356</v>
      </c>
      <c r="E622" t="s">
        <v>13937</v>
      </c>
      <c r="F622" t="s">
        <v>14185</v>
      </c>
      <c r="G622" t="s">
        <v>13861</v>
      </c>
      <c r="H622" s="1">
        <v>837</v>
      </c>
      <c r="I622" s="1">
        <v>648</v>
      </c>
      <c r="J622" s="1">
        <v>236</v>
      </c>
      <c r="K622" s="1">
        <v>955</v>
      </c>
      <c r="L622" s="1">
        <v>5746</v>
      </c>
      <c r="M622" s="1">
        <v>165</v>
      </c>
      <c r="N622" s="1">
        <v>926</v>
      </c>
      <c r="O622" s="1">
        <v>578</v>
      </c>
      <c r="P622">
        <f>ROUNDUP(VLOOKUP(A622,A:O,VLOOKUP('Local Authority Analysis'!$E$4,'Local Authority Analysis'!$M$5:$N$12,2,FALSE)+7,FALSE)/6976,2)</f>
        <v>0.09</v>
      </c>
      <c r="Q622">
        <f>ROUNDUP(VLOOKUP(A622,A:O,VLOOKUP('SPC Analysis'!$E$4,'SPC Analysis'!$M$5:$N$12,2,FALSE)+7,FALSE)/6976,2)</f>
        <v>0.09</v>
      </c>
      <c r="R622">
        <f>ROUNDUP(VLOOKUP(A622,A:O,VLOOKUP('MMW Analysis'!$E$4,'MMW Analysis'!$L$5:$M$12,2,FALSE)+7,FALSE)/6976,2)</f>
        <v>0.09</v>
      </c>
    </row>
    <row r="623" spans="1:18">
      <c r="A623" t="s">
        <v>630</v>
      </c>
      <c r="B623" t="s">
        <v>7657</v>
      </c>
      <c r="C623" t="s">
        <v>6987</v>
      </c>
      <c r="D623" t="s">
        <v>14356</v>
      </c>
      <c r="E623" t="s">
        <v>13937</v>
      </c>
      <c r="F623" t="s">
        <v>14185</v>
      </c>
      <c r="G623" t="s">
        <v>13861</v>
      </c>
      <c r="H623" s="1">
        <v>1779</v>
      </c>
      <c r="I623" s="1">
        <v>1172</v>
      </c>
      <c r="J623" s="1">
        <v>437</v>
      </c>
      <c r="K623" s="1">
        <v>1868</v>
      </c>
      <c r="L623" s="1">
        <v>6053</v>
      </c>
      <c r="M623" s="1">
        <v>54</v>
      </c>
      <c r="N623" s="1">
        <v>298</v>
      </c>
      <c r="O623" s="1">
        <v>1095</v>
      </c>
      <c r="P623">
        <f>ROUNDUP(VLOOKUP(A623,A:O,VLOOKUP('Local Authority Analysis'!$E$4,'Local Authority Analysis'!$M$5:$N$12,2,FALSE)+7,FALSE)/6976,2)</f>
        <v>0.16</v>
      </c>
      <c r="Q623">
        <f>ROUNDUP(VLOOKUP(A623,A:O,VLOOKUP('SPC Analysis'!$E$4,'SPC Analysis'!$M$5:$N$12,2,FALSE)+7,FALSE)/6976,2)</f>
        <v>0.16</v>
      </c>
      <c r="R623">
        <f>ROUNDUP(VLOOKUP(A623,A:O,VLOOKUP('MMW Analysis'!$E$4,'MMW Analysis'!$L$5:$M$12,2,FALSE)+7,FALSE)/6976,2)</f>
        <v>0.16</v>
      </c>
    </row>
    <row r="624" spans="1:18">
      <c r="A624" t="s">
        <v>631</v>
      </c>
      <c r="B624" t="s">
        <v>7658</v>
      </c>
      <c r="C624" t="s">
        <v>6987</v>
      </c>
      <c r="D624" t="s">
        <v>14356</v>
      </c>
      <c r="E624" t="s">
        <v>13937</v>
      </c>
      <c r="F624" t="s">
        <v>14185</v>
      </c>
      <c r="G624" t="s">
        <v>13861</v>
      </c>
      <c r="H624" s="1">
        <v>1021</v>
      </c>
      <c r="I624" s="1">
        <v>1468</v>
      </c>
      <c r="J624" s="1">
        <v>750</v>
      </c>
      <c r="K624" s="1">
        <v>1700</v>
      </c>
      <c r="L624" s="1">
        <v>6237</v>
      </c>
      <c r="M624" s="1">
        <v>331</v>
      </c>
      <c r="N624" s="1">
        <v>3457</v>
      </c>
      <c r="O624" s="1">
        <v>1191</v>
      </c>
      <c r="P624">
        <f>ROUNDUP(VLOOKUP(A624,A:O,VLOOKUP('Local Authority Analysis'!$E$4,'Local Authority Analysis'!$M$5:$N$12,2,FALSE)+7,FALSE)/6976,2)</f>
        <v>0.18000000000000002</v>
      </c>
      <c r="Q624">
        <f>ROUNDUP(VLOOKUP(A624,A:O,VLOOKUP('SPC Analysis'!$E$4,'SPC Analysis'!$M$5:$N$12,2,FALSE)+7,FALSE)/6976,2)</f>
        <v>0.18000000000000002</v>
      </c>
      <c r="R624">
        <f>ROUNDUP(VLOOKUP(A624,A:O,VLOOKUP('MMW Analysis'!$E$4,'MMW Analysis'!$L$5:$M$12,2,FALSE)+7,FALSE)/6976,2)</f>
        <v>0.18000000000000002</v>
      </c>
    </row>
    <row r="625" spans="1:18">
      <c r="A625" t="s">
        <v>632</v>
      </c>
      <c r="B625" t="s">
        <v>7659</v>
      </c>
      <c r="C625" t="s">
        <v>6989</v>
      </c>
      <c r="D625" t="s">
        <v>14357</v>
      </c>
      <c r="E625" t="s">
        <v>13938</v>
      </c>
      <c r="F625" t="s">
        <v>14186</v>
      </c>
      <c r="G625" t="s">
        <v>13862</v>
      </c>
      <c r="H625" s="1">
        <v>6772.5</v>
      </c>
      <c r="I625" s="1">
        <v>6686</v>
      </c>
      <c r="J625" s="1">
        <v>5966</v>
      </c>
      <c r="K625" s="1">
        <v>6742</v>
      </c>
      <c r="L625" s="1">
        <v>708</v>
      </c>
      <c r="M625" s="1">
        <v>6512</v>
      </c>
      <c r="N625" s="1">
        <v>6695</v>
      </c>
      <c r="O625" s="1">
        <v>6193</v>
      </c>
      <c r="P625">
        <f>ROUNDUP(VLOOKUP(A625,A:O,VLOOKUP('Local Authority Analysis'!$E$4,'Local Authority Analysis'!$M$5:$N$12,2,FALSE)+7,FALSE)/6976,2)</f>
        <v>0.89</v>
      </c>
      <c r="Q625">
        <f>ROUNDUP(VLOOKUP(A625,A:O,VLOOKUP('SPC Analysis'!$E$4,'SPC Analysis'!$M$5:$N$12,2,FALSE)+7,FALSE)/6976,2)</f>
        <v>0.89</v>
      </c>
      <c r="R625">
        <f>ROUNDUP(VLOOKUP(A625,A:O,VLOOKUP('MMW Analysis'!$E$4,'MMW Analysis'!$L$5:$M$12,2,FALSE)+7,FALSE)/6976,2)</f>
        <v>0.89</v>
      </c>
    </row>
    <row r="626" spans="1:18">
      <c r="A626" t="s">
        <v>633</v>
      </c>
      <c r="B626" t="s">
        <v>7660</v>
      </c>
      <c r="C626" t="s">
        <v>6989</v>
      </c>
      <c r="D626" t="s">
        <v>14357</v>
      </c>
      <c r="E626" t="s">
        <v>13938</v>
      </c>
      <c r="F626" t="s">
        <v>14186</v>
      </c>
      <c r="G626" t="s">
        <v>13862</v>
      </c>
      <c r="H626" s="1">
        <v>4863</v>
      </c>
      <c r="I626" s="1">
        <v>4370</v>
      </c>
      <c r="J626" s="1">
        <v>4758</v>
      </c>
      <c r="K626" s="1">
        <v>5139</v>
      </c>
      <c r="L626" s="1">
        <v>6102</v>
      </c>
      <c r="M626" s="1">
        <v>4577</v>
      </c>
      <c r="N626" s="1">
        <v>3762</v>
      </c>
      <c r="O626" s="1">
        <v>5426</v>
      </c>
      <c r="P626">
        <f>ROUNDUP(VLOOKUP(A626,A:O,VLOOKUP('Local Authority Analysis'!$E$4,'Local Authority Analysis'!$M$5:$N$12,2,FALSE)+7,FALSE)/6976,2)</f>
        <v>0.78</v>
      </c>
      <c r="Q626">
        <f>ROUNDUP(VLOOKUP(A626,A:O,VLOOKUP('SPC Analysis'!$E$4,'SPC Analysis'!$M$5:$N$12,2,FALSE)+7,FALSE)/6976,2)</f>
        <v>0.78</v>
      </c>
      <c r="R626">
        <f>ROUNDUP(VLOOKUP(A626,A:O,VLOOKUP('MMW Analysis'!$E$4,'MMW Analysis'!$L$5:$M$12,2,FALSE)+7,FALSE)/6976,2)</f>
        <v>0.78</v>
      </c>
    </row>
    <row r="627" spans="1:18">
      <c r="A627" t="s">
        <v>634</v>
      </c>
      <c r="B627" t="s">
        <v>7661</v>
      </c>
      <c r="C627" t="s">
        <v>6989</v>
      </c>
      <c r="D627" t="s">
        <v>14357</v>
      </c>
      <c r="E627" t="s">
        <v>13938</v>
      </c>
      <c r="F627" t="s">
        <v>14186</v>
      </c>
      <c r="G627" t="s">
        <v>13862</v>
      </c>
      <c r="H627" s="1">
        <v>5357</v>
      </c>
      <c r="I627" s="1">
        <v>5108.5</v>
      </c>
      <c r="J627" s="1">
        <v>6172</v>
      </c>
      <c r="K627" s="1">
        <v>4294</v>
      </c>
      <c r="L627" s="1">
        <v>3250</v>
      </c>
      <c r="M627" s="1">
        <v>6833</v>
      </c>
      <c r="N627" s="1">
        <v>6336</v>
      </c>
      <c r="O627" s="1">
        <v>5783</v>
      </c>
      <c r="P627">
        <f>ROUNDUP(VLOOKUP(A627,A:O,VLOOKUP('Local Authority Analysis'!$E$4,'Local Authority Analysis'!$M$5:$N$12,2,FALSE)+7,FALSE)/6976,2)</f>
        <v>0.83</v>
      </c>
      <c r="Q627">
        <f>ROUNDUP(VLOOKUP(A627,A:O,VLOOKUP('SPC Analysis'!$E$4,'SPC Analysis'!$M$5:$N$12,2,FALSE)+7,FALSE)/6976,2)</f>
        <v>0.83</v>
      </c>
      <c r="R627">
        <f>ROUNDUP(VLOOKUP(A627,A:O,VLOOKUP('MMW Analysis'!$E$4,'MMW Analysis'!$L$5:$M$12,2,FALSE)+7,FALSE)/6976,2)</f>
        <v>0.83</v>
      </c>
    </row>
    <row r="628" spans="1:18">
      <c r="A628" t="s">
        <v>635</v>
      </c>
      <c r="B628" t="s">
        <v>7662</v>
      </c>
      <c r="C628" t="s">
        <v>6989</v>
      </c>
      <c r="D628" t="s">
        <v>14357</v>
      </c>
      <c r="E628" t="s">
        <v>13938</v>
      </c>
      <c r="F628" t="s">
        <v>14186</v>
      </c>
      <c r="G628" t="s">
        <v>13862</v>
      </c>
      <c r="H628" s="1">
        <v>6324</v>
      </c>
      <c r="I628" s="1">
        <v>5905</v>
      </c>
      <c r="J628" s="1">
        <v>6244</v>
      </c>
      <c r="K628" s="1">
        <v>5593</v>
      </c>
      <c r="L628" s="1">
        <v>4516</v>
      </c>
      <c r="M628" s="1">
        <v>4513</v>
      </c>
      <c r="N628" s="1">
        <v>6052</v>
      </c>
      <c r="O628" s="1">
        <v>6601</v>
      </c>
      <c r="P628">
        <f>ROUNDUP(VLOOKUP(A628,A:O,VLOOKUP('Local Authority Analysis'!$E$4,'Local Authority Analysis'!$M$5:$N$12,2,FALSE)+7,FALSE)/6976,2)</f>
        <v>0.95</v>
      </c>
      <c r="Q628">
        <f>ROUNDUP(VLOOKUP(A628,A:O,VLOOKUP('SPC Analysis'!$E$4,'SPC Analysis'!$M$5:$N$12,2,FALSE)+7,FALSE)/6976,2)</f>
        <v>0.95</v>
      </c>
      <c r="R628">
        <f>ROUNDUP(VLOOKUP(A628,A:O,VLOOKUP('MMW Analysis'!$E$4,'MMW Analysis'!$L$5:$M$12,2,FALSE)+7,FALSE)/6976,2)</f>
        <v>0.95</v>
      </c>
    </row>
    <row r="629" spans="1:18">
      <c r="A629" t="s">
        <v>636</v>
      </c>
      <c r="B629" t="s">
        <v>7663</v>
      </c>
      <c r="C629" t="s">
        <v>6989</v>
      </c>
      <c r="D629" t="s">
        <v>14357</v>
      </c>
      <c r="E629" t="s">
        <v>13938</v>
      </c>
      <c r="F629" t="s">
        <v>14186</v>
      </c>
      <c r="G629" t="s">
        <v>13862</v>
      </c>
      <c r="H629" s="1">
        <v>4841</v>
      </c>
      <c r="I629" s="1">
        <v>3976</v>
      </c>
      <c r="J629" s="1">
        <v>3971</v>
      </c>
      <c r="K629" s="1">
        <v>4598</v>
      </c>
      <c r="L629" s="1">
        <v>313</v>
      </c>
      <c r="M629" s="1">
        <v>2304</v>
      </c>
      <c r="N629" s="1">
        <v>5218.5</v>
      </c>
      <c r="O629" s="1">
        <v>3608</v>
      </c>
      <c r="P629">
        <f>ROUNDUP(VLOOKUP(A629,A:O,VLOOKUP('Local Authority Analysis'!$E$4,'Local Authority Analysis'!$M$5:$N$12,2,FALSE)+7,FALSE)/6976,2)</f>
        <v>0.52</v>
      </c>
      <c r="Q629">
        <f>ROUNDUP(VLOOKUP(A629,A:O,VLOOKUP('SPC Analysis'!$E$4,'SPC Analysis'!$M$5:$N$12,2,FALSE)+7,FALSE)/6976,2)</f>
        <v>0.52</v>
      </c>
      <c r="R629">
        <f>ROUNDUP(VLOOKUP(A629,A:O,VLOOKUP('MMW Analysis'!$E$4,'MMW Analysis'!$L$5:$M$12,2,FALSE)+7,FALSE)/6976,2)</f>
        <v>0.52</v>
      </c>
    </row>
    <row r="630" spans="1:18">
      <c r="A630" t="s">
        <v>637</v>
      </c>
      <c r="B630" t="s">
        <v>7664</v>
      </c>
      <c r="C630" t="s">
        <v>6989</v>
      </c>
      <c r="D630" t="s">
        <v>14357</v>
      </c>
      <c r="E630" t="s">
        <v>13938</v>
      </c>
      <c r="F630" t="s">
        <v>14186</v>
      </c>
      <c r="G630" t="s">
        <v>13862</v>
      </c>
      <c r="H630" s="1">
        <v>2782.5</v>
      </c>
      <c r="I630" s="1">
        <v>3698</v>
      </c>
      <c r="J630" s="1">
        <v>4401</v>
      </c>
      <c r="K630" s="1">
        <v>3741</v>
      </c>
      <c r="L630" s="1">
        <v>404</v>
      </c>
      <c r="M630" s="1">
        <v>4416</v>
      </c>
      <c r="N630" s="1">
        <v>5348</v>
      </c>
      <c r="O630" s="1">
        <v>3031</v>
      </c>
      <c r="P630">
        <f>ROUNDUP(VLOOKUP(A630,A:O,VLOOKUP('Local Authority Analysis'!$E$4,'Local Authority Analysis'!$M$5:$N$12,2,FALSE)+7,FALSE)/6976,2)</f>
        <v>0.44</v>
      </c>
      <c r="Q630">
        <f>ROUNDUP(VLOOKUP(A630,A:O,VLOOKUP('SPC Analysis'!$E$4,'SPC Analysis'!$M$5:$N$12,2,FALSE)+7,FALSE)/6976,2)</f>
        <v>0.44</v>
      </c>
      <c r="R630">
        <f>ROUNDUP(VLOOKUP(A630,A:O,VLOOKUP('MMW Analysis'!$E$4,'MMW Analysis'!$L$5:$M$12,2,FALSE)+7,FALSE)/6976,2)</f>
        <v>0.44</v>
      </c>
    </row>
    <row r="631" spans="1:18">
      <c r="A631" t="s">
        <v>638</v>
      </c>
      <c r="B631" t="s">
        <v>7665</v>
      </c>
      <c r="C631" t="s">
        <v>6989</v>
      </c>
      <c r="D631" t="s">
        <v>14357</v>
      </c>
      <c r="E631" t="s">
        <v>13938</v>
      </c>
      <c r="F631" t="s">
        <v>14186</v>
      </c>
      <c r="G631" t="s">
        <v>13862</v>
      </c>
      <c r="H631" s="1">
        <v>6224</v>
      </c>
      <c r="I631" s="1">
        <v>6794</v>
      </c>
      <c r="J631" s="1">
        <v>6033</v>
      </c>
      <c r="K631" s="1">
        <v>6308</v>
      </c>
      <c r="L631" s="1">
        <v>198</v>
      </c>
      <c r="M631" s="1">
        <v>6426</v>
      </c>
      <c r="N631" s="1">
        <v>6438</v>
      </c>
      <c r="O631" s="1">
        <v>5443</v>
      </c>
      <c r="P631">
        <f>ROUNDUP(VLOOKUP(A631,A:O,VLOOKUP('Local Authority Analysis'!$E$4,'Local Authority Analysis'!$M$5:$N$12,2,FALSE)+7,FALSE)/6976,2)</f>
        <v>0.79</v>
      </c>
      <c r="Q631">
        <f>ROUNDUP(VLOOKUP(A631,A:O,VLOOKUP('SPC Analysis'!$E$4,'SPC Analysis'!$M$5:$N$12,2,FALSE)+7,FALSE)/6976,2)</f>
        <v>0.79</v>
      </c>
      <c r="R631">
        <f>ROUNDUP(VLOOKUP(A631,A:O,VLOOKUP('MMW Analysis'!$E$4,'MMW Analysis'!$L$5:$M$12,2,FALSE)+7,FALSE)/6976,2)</f>
        <v>0.79</v>
      </c>
    </row>
    <row r="632" spans="1:18">
      <c r="A632" t="s">
        <v>639</v>
      </c>
      <c r="B632" t="s">
        <v>7666</v>
      </c>
      <c r="C632" t="s">
        <v>6989</v>
      </c>
      <c r="D632" t="s">
        <v>14357</v>
      </c>
      <c r="E632" t="s">
        <v>13938</v>
      </c>
      <c r="F632" t="s">
        <v>14186</v>
      </c>
      <c r="G632" t="s">
        <v>13862</v>
      </c>
      <c r="H632" s="1">
        <v>5774</v>
      </c>
      <c r="I632" s="1">
        <v>6086</v>
      </c>
      <c r="J632" s="1">
        <v>6312</v>
      </c>
      <c r="K632" s="1">
        <v>6332</v>
      </c>
      <c r="L632" s="1">
        <v>246</v>
      </c>
      <c r="M632" s="1">
        <v>3815</v>
      </c>
      <c r="N632" s="1">
        <v>6817</v>
      </c>
      <c r="O632" s="1">
        <v>5129</v>
      </c>
      <c r="P632">
        <f>ROUNDUP(VLOOKUP(A632,A:O,VLOOKUP('Local Authority Analysis'!$E$4,'Local Authority Analysis'!$M$5:$N$12,2,FALSE)+7,FALSE)/6976,2)</f>
        <v>0.74</v>
      </c>
      <c r="Q632">
        <f>ROUNDUP(VLOOKUP(A632,A:O,VLOOKUP('SPC Analysis'!$E$4,'SPC Analysis'!$M$5:$N$12,2,FALSE)+7,FALSE)/6976,2)</f>
        <v>0.74</v>
      </c>
      <c r="R632">
        <f>ROUNDUP(VLOOKUP(A632,A:O,VLOOKUP('MMW Analysis'!$E$4,'MMW Analysis'!$L$5:$M$12,2,FALSE)+7,FALSE)/6976,2)</f>
        <v>0.74</v>
      </c>
    </row>
    <row r="633" spans="1:18">
      <c r="A633" t="s">
        <v>640</v>
      </c>
      <c r="B633" t="s">
        <v>7667</v>
      </c>
      <c r="C633" t="s">
        <v>6989</v>
      </c>
      <c r="D633" t="s">
        <v>14357</v>
      </c>
      <c r="E633" t="s">
        <v>13938</v>
      </c>
      <c r="F633" t="s">
        <v>14186</v>
      </c>
      <c r="G633" t="s">
        <v>13862</v>
      </c>
      <c r="H633" s="1">
        <v>6628</v>
      </c>
      <c r="I633" s="1">
        <v>6654</v>
      </c>
      <c r="J633" s="1">
        <v>5940</v>
      </c>
      <c r="K633" s="1">
        <v>6605</v>
      </c>
      <c r="L633" s="1">
        <v>605</v>
      </c>
      <c r="M633" s="1">
        <v>6829</v>
      </c>
      <c r="N633" s="1">
        <v>6667</v>
      </c>
      <c r="O633" s="1">
        <v>6064</v>
      </c>
      <c r="P633">
        <f>ROUNDUP(VLOOKUP(A633,A:O,VLOOKUP('Local Authority Analysis'!$E$4,'Local Authority Analysis'!$M$5:$N$12,2,FALSE)+7,FALSE)/6976,2)</f>
        <v>0.87</v>
      </c>
      <c r="Q633">
        <f>ROUNDUP(VLOOKUP(A633,A:O,VLOOKUP('SPC Analysis'!$E$4,'SPC Analysis'!$M$5:$N$12,2,FALSE)+7,FALSE)/6976,2)</f>
        <v>0.87</v>
      </c>
      <c r="R633">
        <f>ROUNDUP(VLOOKUP(A633,A:O,VLOOKUP('MMW Analysis'!$E$4,'MMW Analysis'!$L$5:$M$12,2,FALSE)+7,FALSE)/6976,2)</f>
        <v>0.87</v>
      </c>
    </row>
    <row r="634" spans="1:18">
      <c r="A634" t="s">
        <v>641</v>
      </c>
      <c r="B634" t="s">
        <v>7668</v>
      </c>
      <c r="C634" t="s">
        <v>6989</v>
      </c>
      <c r="D634" t="s">
        <v>14357</v>
      </c>
      <c r="E634" t="s">
        <v>13938</v>
      </c>
      <c r="F634" t="s">
        <v>14186</v>
      </c>
      <c r="G634" t="s">
        <v>13862</v>
      </c>
      <c r="H634" s="1">
        <v>4961</v>
      </c>
      <c r="I634" s="1">
        <v>4942.5</v>
      </c>
      <c r="J634" s="1">
        <v>5765</v>
      </c>
      <c r="K634" s="1">
        <v>5689</v>
      </c>
      <c r="L634" s="1">
        <v>533</v>
      </c>
      <c r="M634" s="1">
        <v>4470</v>
      </c>
      <c r="N634" s="1">
        <v>6605</v>
      </c>
      <c r="O634" s="1">
        <v>4788</v>
      </c>
      <c r="P634">
        <f>ROUNDUP(VLOOKUP(A634,A:O,VLOOKUP('Local Authority Analysis'!$E$4,'Local Authority Analysis'!$M$5:$N$12,2,FALSE)+7,FALSE)/6976,2)</f>
        <v>0.69000000000000006</v>
      </c>
      <c r="Q634">
        <f>ROUNDUP(VLOOKUP(A634,A:O,VLOOKUP('SPC Analysis'!$E$4,'SPC Analysis'!$M$5:$N$12,2,FALSE)+7,FALSE)/6976,2)</f>
        <v>0.69000000000000006</v>
      </c>
      <c r="R634">
        <f>ROUNDUP(VLOOKUP(A634,A:O,VLOOKUP('MMW Analysis'!$E$4,'MMW Analysis'!$L$5:$M$12,2,FALSE)+7,FALSE)/6976,2)</f>
        <v>0.69000000000000006</v>
      </c>
    </row>
    <row r="635" spans="1:18">
      <c r="A635" t="s">
        <v>642</v>
      </c>
      <c r="B635" t="s">
        <v>7669</v>
      </c>
      <c r="C635" t="s">
        <v>6989</v>
      </c>
      <c r="D635" t="s">
        <v>14357</v>
      </c>
      <c r="E635" t="s">
        <v>13938</v>
      </c>
      <c r="F635" t="s">
        <v>14186</v>
      </c>
      <c r="G635" t="s">
        <v>13862</v>
      </c>
      <c r="H635" s="1">
        <v>5027</v>
      </c>
      <c r="I635" s="1">
        <v>5066</v>
      </c>
      <c r="J635" s="1">
        <v>4558</v>
      </c>
      <c r="K635" s="1">
        <v>4141</v>
      </c>
      <c r="L635" s="1">
        <v>685</v>
      </c>
      <c r="M635" s="1">
        <v>5875</v>
      </c>
      <c r="N635" s="1">
        <v>6206</v>
      </c>
      <c r="O635" s="1">
        <v>4604</v>
      </c>
      <c r="P635">
        <f>ROUNDUP(VLOOKUP(A635,A:O,VLOOKUP('Local Authority Analysis'!$E$4,'Local Authority Analysis'!$M$5:$N$12,2,FALSE)+7,FALSE)/6976,2)</f>
        <v>0.66</v>
      </c>
      <c r="Q635">
        <f>ROUNDUP(VLOOKUP(A635,A:O,VLOOKUP('SPC Analysis'!$E$4,'SPC Analysis'!$M$5:$N$12,2,FALSE)+7,FALSE)/6976,2)</f>
        <v>0.66</v>
      </c>
      <c r="R635">
        <f>ROUNDUP(VLOOKUP(A635,A:O,VLOOKUP('MMW Analysis'!$E$4,'MMW Analysis'!$L$5:$M$12,2,FALSE)+7,FALSE)/6976,2)</f>
        <v>0.66</v>
      </c>
    </row>
    <row r="636" spans="1:18">
      <c r="A636" t="s">
        <v>643</v>
      </c>
      <c r="B636" t="s">
        <v>7670</v>
      </c>
      <c r="C636" t="s">
        <v>6989</v>
      </c>
      <c r="D636" t="s">
        <v>14358</v>
      </c>
      <c r="E636" t="s">
        <v>13939</v>
      </c>
      <c r="F636" t="s">
        <v>14186</v>
      </c>
      <c r="G636" t="s">
        <v>13862</v>
      </c>
      <c r="H636" s="1">
        <v>5602</v>
      </c>
      <c r="I636" s="1">
        <v>5299</v>
      </c>
      <c r="J636" s="1">
        <v>5032</v>
      </c>
      <c r="K636" s="1">
        <v>5472</v>
      </c>
      <c r="L636" s="1">
        <v>162</v>
      </c>
      <c r="M636" s="1">
        <v>4653</v>
      </c>
      <c r="N636" s="1">
        <v>6297</v>
      </c>
      <c r="O636" s="1">
        <v>4503</v>
      </c>
      <c r="P636">
        <f>ROUNDUP(VLOOKUP(A636,A:O,VLOOKUP('Local Authority Analysis'!$E$4,'Local Authority Analysis'!$M$5:$N$12,2,FALSE)+7,FALSE)/6976,2)</f>
        <v>0.65</v>
      </c>
      <c r="Q636">
        <f>ROUNDUP(VLOOKUP(A636,A:O,VLOOKUP('SPC Analysis'!$E$4,'SPC Analysis'!$M$5:$N$12,2,FALSE)+7,FALSE)/6976,2)</f>
        <v>0.65</v>
      </c>
      <c r="R636">
        <f>ROUNDUP(VLOOKUP(A636,A:O,VLOOKUP('MMW Analysis'!$E$4,'MMW Analysis'!$L$5:$M$12,2,FALSE)+7,FALSE)/6976,2)</f>
        <v>0.65</v>
      </c>
    </row>
    <row r="637" spans="1:18">
      <c r="A637" t="s">
        <v>644</v>
      </c>
      <c r="B637" t="s">
        <v>7671</v>
      </c>
      <c r="C637" t="s">
        <v>6989</v>
      </c>
      <c r="D637" t="s">
        <v>14358</v>
      </c>
      <c r="E637" t="s">
        <v>13939</v>
      </c>
      <c r="F637" t="s">
        <v>14186</v>
      </c>
      <c r="G637" t="s">
        <v>13862</v>
      </c>
      <c r="H637" s="1">
        <v>5794</v>
      </c>
      <c r="I637" s="1">
        <v>6437</v>
      </c>
      <c r="J637" s="1">
        <v>5074</v>
      </c>
      <c r="K637" s="1">
        <v>6257</v>
      </c>
      <c r="L637" s="1">
        <v>569</v>
      </c>
      <c r="M637" s="1">
        <v>5342</v>
      </c>
      <c r="N637" s="1">
        <v>4550.5</v>
      </c>
      <c r="O637" s="1">
        <v>5430</v>
      </c>
      <c r="P637">
        <f>ROUNDUP(VLOOKUP(A637,A:O,VLOOKUP('Local Authority Analysis'!$E$4,'Local Authority Analysis'!$M$5:$N$12,2,FALSE)+7,FALSE)/6976,2)</f>
        <v>0.78</v>
      </c>
      <c r="Q637">
        <f>ROUNDUP(VLOOKUP(A637,A:O,VLOOKUP('SPC Analysis'!$E$4,'SPC Analysis'!$M$5:$N$12,2,FALSE)+7,FALSE)/6976,2)</f>
        <v>0.78</v>
      </c>
      <c r="R637">
        <f>ROUNDUP(VLOOKUP(A637,A:O,VLOOKUP('MMW Analysis'!$E$4,'MMW Analysis'!$L$5:$M$12,2,FALSE)+7,FALSE)/6976,2)</f>
        <v>0.78</v>
      </c>
    </row>
    <row r="638" spans="1:18">
      <c r="A638" t="s">
        <v>645</v>
      </c>
      <c r="B638" t="s">
        <v>7672</v>
      </c>
      <c r="C638" t="s">
        <v>6989</v>
      </c>
      <c r="D638" t="s">
        <v>14357</v>
      </c>
      <c r="E638" t="s">
        <v>13938</v>
      </c>
      <c r="F638" t="s">
        <v>14186</v>
      </c>
      <c r="G638" t="s">
        <v>13862</v>
      </c>
      <c r="H638" s="1">
        <v>5537</v>
      </c>
      <c r="I638" s="1">
        <v>4173</v>
      </c>
      <c r="J638" s="1">
        <v>6240</v>
      </c>
      <c r="K638" s="1">
        <v>4016</v>
      </c>
      <c r="L638" s="1">
        <v>1316</v>
      </c>
      <c r="M638" s="1">
        <v>4971</v>
      </c>
      <c r="N638" s="1">
        <v>6940</v>
      </c>
      <c r="O638" s="1">
        <v>4927</v>
      </c>
      <c r="P638">
        <f>ROUNDUP(VLOOKUP(A638,A:O,VLOOKUP('Local Authority Analysis'!$E$4,'Local Authority Analysis'!$M$5:$N$12,2,FALSE)+7,FALSE)/6976,2)</f>
        <v>0.71</v>
      </c>
      <c r="Q638">
        <f>ROUNDUP(VLOOKUP(A638,A:O,VLOOKUP('SPC Analysis'!$E$4,'SPC Analysis'!$M$5:$N$12,2,FALSE)+7,FALSE)/6976,2)</f>
        <v>0.71</v>
      </c>
      <c r="R638">
        <f>ROUNDUP(VLOOKUP(A638,A:O,VLOOKUP('MMW Analysis'!$E$4,'MMW Analysis'!$L$5:$M$12,2,FALSE)+7,FALSE)/6976,2)</f>
        <v>0.71</v>
      </c>
    </row>
    <row r="639" spans="1:18">
      <c r="A639" t="s">
        <v>646</v>
      </c>
      <c r="B639" t="s">
        <v>7673</v>
      </c>
      <c r="C639" t="s">
        <v>6989</v>
      </c>
      <c r="D639" t="s">
        <v>14358</v>
      </c>
      <c r="E639" t="s">
        <v>13939</v>
      </c>
      <c r="F639" t="s">
        <v>14186</v>
      </c>
      <c r="G639" t="s">
        <v>13862</v>
      </c>
      <c r="H639" s="1">
        <v>6391.5</v>
      </c>
      <c r="I639" s="1">
        <v>6829</v>
      </c>
      <c r="J639" s="1">
        <v>5900</v>
      </c>
      <c r="K639" s="1">
        <v>6749</v>
      </c>
      <c r="L639" s="1">
        <v>2512</v>
      </c>
      <c r="M639" s="1">
        <v>6928</v>
      </c>
      <c r="N639" s="1">
        <v>6671</v>
      </c>
      <c r="O639" s="1">
        <v>6766</v>
      </c>
      <c r="P639">
        <f>ROUNDUP(VLOOKUP(A639,A:O,VLOOKUP('Local Authority Analysis'!$E$4,'Local Authority Analysis'!$M$5:$N$12,2,FALSE)+7,FALSE)/6976,2)</f>
        <v>0.97</v>
      </c>
      <c r="Q639">
        <f>ROUNDUP(VLOOKUP(A639,A:O,VLOOKUP('SPC Analysis'!$E$4,'SPC Analysis'!$M$5:$N$12,2,FALSE)+7,FALSE)/6976,2)</f>
        <v>0.97</v>
      </c>
      <c r="R639">
        <f>ROUNDUP(VLOOKUP(A639,A:O,VLOOKUP('MMW Analysis'!$E$4,'MMW Analysis'!$L$5:$M$12,2,FALSE)+7,FALSE)/6976,2)</f>
        <v>0.97</v>
      </c>
    </row>
    <row r="640" spans="1:18">
      <c r="A640" t="s">
        <v>647</v>
      </c>
      <c r="B640" t="s">
        <v>7674</v>
      </c>
      <c r="C640" t="s">
        <v>6989</v>
      </c>
      <c r="D640" t="s">
        <v>14358</v>
      </c>
      <c r="E640" t="s">
        <v>13939</v>
      </c>
      <c r="F640" t="s">
        <v>14186</v>
      </c>
      <c r="G640" t="s">
        <v>13862</v>
      </c>
      <c r="H640" s="1">
        <v>5420</v>
      </c>
      <c r="I640" s="1">
        <v>4310</v>
      </c>
      <c r="J640" s="1">
        <v>3676</v>
      </c>
      <c r="K640" s="1">
        <v>4737</v>
      </c>
      <c r="L640" s="1">
        <v>656</v>
      </c>
      <c r="M640" s="1">
        <v>3065</v>
      </c>
      <c r="N640" s="1">
        <v>3587.5</v>
      </c>
      <c r="O640" s="1">
        <v>4140</v>
      </c>
      <c r="P640">
        <f>ROUNDUP(VLOOKUP(A640,A:O,VLOOKUP('Local Authority Analysis'!$E$4,'Local Authority Analysis'!$M$5:$N$12,2,FALSE)+7,FALSE)/6976,2)</f>
        <v>0.6</v>
      </c>
      <c r="Q640">
        <f>ROUNDUP(VLOOKUP(A640,A:O,VLOOKUP('SPC Analysis'!$E$4,'SPC Analysis'!$M$5:$N$12,2,FALSE)+7,FALSE)/6976,2)</f>
        <v>0.6</v>
      </c>
      <c r="R640">
        <f>ROUNDUP(VLOOKUP(A640,A:O,VLOOKUP('MMW Analysis'!$E$4,'MMW Analysis'!$L$5:$M$12,2,FALSE)+7,FALSE)/6976,2)</f>
        <v>0.6</v>
      </c>
    </row>
    <row r="641" spans="1:18">
      <c r="A641" t="s">
        <v>648</v>
      </c>
      <c r="B641" t="s">
        <v>7675</v>
      </c>
      <c r="C641" t="s">
        <v>6989</v>
      </c>
      <c r="D641" t="s">
        <v>14357</v>
      </c>
      <c r="E641" t="s">
        <v>13938</v>
      </c>
      <c r="F641" t="s">
        <v>14186</v>
      </c>
      <c r="G641" t="s">
        <v>13862</v>
      </c>
      <c r="H641" s="1">
        <v>3940</v>
      </c>
      <c r="I641" s="1">
        <v>4255</v>
      </c>
      <c r="J641" s="1">
        <v>5908</v>
      </c>
      <c r="K641" s="1">
        <v>4484</v>
      </c>
      <c r="L641" s="1">
        <v>3455</v>
      </c>
      <c r="M641" s="1">
        <v>3375</v>
      </c>
      <c r="N641" s="1">
        <v>5812</v>
      </c>
      <c r="O641" s="1">
        <v>4819</v>
      </c>
      <c r="P641">
        <f>ROUNDUP(VLOOKUP(A641,A:O,VLOOKUP('Local Authority Analysis'!$E$4,'Local Authority Analysis'!$M$5:$N$12,2,FALSE)+7,FALSE)/6976,2)</f>
        <v>0.7</v>
      </c>
      <c r="Q641">
        <f>ROUNDUP(VLOOKUP(A641,A:O,VLOOKUP('SPC Analysis'!$E$4,'SPC Analysis'!$M$5:$N$12,2,FALSE)+7,FALSE)/6976,2)</f>
        <v>0.7</v>
      </c>
      <c r="R641">
        <f>ROUNDUP(VLOOKUP(A641,A:O,VLOOKUP('MMW Analysis'!$E$4,'MMW Analysis'!$L$5:$M$12,2,FALSE)+7,FALSE)/6976,2)</f>
        <v>0.7</v>
      </c>
    </row>
    <row r="642" spans="1:18">
      <c r="A642" t="s">
        <v>649</v>
      </c>
      <c r="B642" t="s">
        <v>7676</v>
      </c>
      <c r="C642" t="s">
        <v>6989</v>
      </c>
      <c r="D642" t="s">
        <v>14357</v>
      </c>
      <c r="E642" t="s">
        <v>13938</v>
      </c>
      <c r="F642" t="s">
        <v>14186</v>
      </c>
      <c r="G642" t="s">
        <v>13862</v>
      </c>
      <c r="H642" s="1">
        <v>4633</v>
      </c>
      <c r="I642" s="1">
        <v>6239</v>
      </c>
      <c r="J642" s="1">
        <v>5198</v>
      </c>
      <c r="K642" s="1">
        <v>5116</v>
      </c>
      <c r="L642" s="1">
        <v>5938</v>
      </c>
      <c r="M642" s="1">
        <v>4402</v>
      </c>
      <c r="N642" s="1">
        <v>5467</v>
      </c>
      <c r="O642" s="1">
        <v>6051</v>
      </c>
      <c r="P642">
        <f>ROUNDUP(VLOOKUP(A642,A:O,VLOOKUP('Local Authority Analysis'!$E$4,'Local Authority Analysis'!$M$5:$N$12,2,FALSE)+7,FALSE)/6976,2)</f>
        <v>0.87</v>
      </c>
      <c r="Q642">
        <f>ROUNDUP(VLOOKUP(A642,A:O,VLOOKUP('SPC Analysis'!$E$4,'SPC Analysis'!$M$5:$N$12,2,FALSE)+7,FALSE)/6976,2)</f>
        <v>0.87</v>
      </c>
      <c r="R642">
        <f>ROUNDUP(VLOOKUP(A642,A:O,VLOOKUP('MMW Analysis'!$E$4,'MMW Analysis'!$L$5:$M$12,2,FALSE)+7,FALSE)/6976,2)</f>
        <v>0.87</v>
      </c>
    </row>
    <row r="643" spans="1:18">
      <c r="A643" t="s">
        <v>650</v>
      </c>
      <c r="B643" t="s">
        <v>7677</v>
      </c>
      <c r="C643" t="s">
        <v>6989</v>
      </c>
      <c r="D643" t="s">
        <v>14357</v>
      </c>
      <c r="E643" t="s">
        <v>13938</v>
      </c>
      <c r="F643" t="s">
        <v>14186</v>
      </c>
      <c r="G643" t="s">
        <v>13862</v>
      </c>
      <c r="H643" s="1">
        <v>4575.5</v>
      </c>
      <c r="I643" s="1">
        <v>4921</v>
      </c>
      <c r="J643" s="1">
        <v>5184</v>
      </c>
      <c r="K643" s="1">
        <v>5194</v>
      </c>
      <c r="L643" s="1">
        <v>4072</v>
      </c>
      <c r="M643" s="1">
        <v>4176</v>
      </c>
      <c r="N643" s="1">
        <v>6127</v>
      </c>
      <c r="O643" s="1">
        <v>5417</v>
      </c>
      <c r="P643">
        <f>ROUNDUP(VLOOKUP(A643,A:O,VLOOKUP('Local Authority Analysis'!$E$4,'Local Authority Analysis'!$M$5:$N$12,2,FALSE)+7,FALSE)/6976,2)</f>
        <v>0.78</v>
      </c>
      <c r="Q643">
        <f>ROUNDUP(VLOOKUP(A643,A:O,VLOOKUP('SPC Analysis'!$E$4,'SPC Analysis'!$M$5:$N$12,2,FALSE)+7,FALSE)/6976,2)</f>
        <v>0.78</v>
      </c>
      <c r="R643">
        <f>ROUNDUP(VLOOKUP(A643,A:O,VLOOKUP('MMW Analysis'!$E$4,'MMW Analysis'!$L$5:$M$12,2,FALSE)+7,FALSE)/6976,2)</f>
        <v>0.78</v>
      </c>
    </row>
    <row r="644" spans="1:18">
      <c r="A644" t="s">
        <v>651</v>
      </c>
      <c r="B644" t="s">
        <v>7678</v>
      </c>
      <c r="C644" t="s">
        <v>6989</v>
      </c>
      <c r="D644" t="s">
        <v>14357</v>
      </c>
      <c r="E644" t="s">
        <v>13938</v>
      </c>
      <c r="F644" t="s">
        <v>14186</v>
      </c>
      <c r="G644" t="s">
        <v>13862</v>
      </c>
      <c r="H644" s="1">
        <v>6356</v>
      </c>
      <c r="I644" s="1">
        <v>6355</v>
      </c>
      <c r="J644" s="1">
        <v>5985</v>
      </c>
      <c r="K644" s="1">
        <v>6129</v>
      </c>
      <c r="L644" s="1">
        <v>2283</v>
      </c>
      <c r="M644" s="1">
        <v>6714</v>
      </c>
      <c r="N644" s="1">
        <v>6190</v>
      </c>
      <c r="O644" s="1">
        <v>6528</v>
      </c>
      <c r="P644">
        <f>ROUNDUP(VLOOKUP(A644,A:O,VLOOKUP('Local Authority Analysis'!$E$4,'Local Authority Analysis'!$M$5:$N$12,2,FALSE)+7,FALSE)/6976,2)</f>
        <v>0.94000000000000006</v>
      </c>
      <c r="Q644">
        <f>ROUNDUP(VLOOKUP(A644,A:O,VLOOKUP('SPC Analysis'!$E$4,'SPC Analysis'!$M$5:$N$12,2,FALSE)+7,FALSE)/6976,2)</f>
        <v>0.94000000000000006</v>
      </c>
      <c r="R644">
        <f>ROUNDUP(VLOOKUP(A644,A:O,VLOOKUP('MMW Analysis'!$E$4,'MMW Analysis'!$L$5:$M$12,2,FALSE)+7,FALSE)/6976,2)</f>
        <v>0.94000000000000006</v>
      </c>
    </row>
    <row r="645" spans="1:18">
      <c r="A645" t="s">
        <v>652</v>
      </c>
      <c r="B645" t="s">
        <v>7679</v>
      </c>
      <c r="C645" t="s">
        <v>6989</v>
      </c>
      <c r="D645" t="s">
        <v>14357</v>
      </c>
      <c r="E645" t="s">
        <v>13938</v>
      </c>
      <c r="F645" t="s">
        <v>14186</v>
      </c>
      <c r="G645" t="s">
        <v>13862</v>
      </c>
      <c r="H645" s="1">
        <v>5305</v>
      </c>
      <c r="I645" s="1">
        <v>5001</v>
      </c>
      <c r="J645" s="1">
        <v>5173</v>
      </c>
      <c r="K645" s="1">
        <v>4064</v>
      </c>
      <c r="L645" s="1">
        <v>3552</v>
      </c>
      <c r="M645" s="1">
        <v>6408</v>
      </c>
      <c r="N645" s="1">
        <v>5420</v>
      </c>
      <c r="O645" s="1">
        <v>5529</v>
      </c>
      <c r="P645">
        <f>ROUNDUP(VLOOKUP(A645,A:O,VLOOKUP('Local Authority Analysis'!$E$4,'Local Authority Analysis'!$M$5:$N$12,2,FALSE)+7,FALSE)/6976,2)</f>
        <v>0.8</v>
      </c>
      <c r="Q645">
        <f>ROUNDUP(VLOOKUP(A645,A:O,VLOOKUP('SPC Analysis'!$E$4,'SPC Analysis'!$M$5:$N$12,2,FALSE)+7,FALSE)/6976,2)</f>
        <v>0.8</v>
      </c>
      <c r="R645">
        <f>ROUNDUP(VLOOKUP(A645,A:O,VLOOKUP('MMW Analysis'!$E$4,'MMW Analysis'!$L$5:$M$12,2,FALSE)+7,FALSE)/6976,2)</f>
        <v>0.8</v>
      </c>
    </row>
    <row r="646" spans="1:18">
      <c r="A646" t="s">
        <v>653</v>
      </c>
      <c r="B646" t="s">
        <v>7680</v>
      </c>
      <c r="C646" t="s">
        <v>6989</v>
      </c>
      <c r="D646" t="s">
        <v>14357</v>
      </c>
      <c r="E646" t="s">
        <v>13938</v>
      </c>
      <c r="F646" t="s">
        <v>14186</v>
      </c>
      <c r="G646" t="s">
        <v>13862</v>
      </c>
      <c r="H646" s="1">
        <v>5742</v>
      </c>
      <c r="I646" s="1">
        <v>5947</v>
      </c>
      <c r="J646" s="1">
        <v>6088</v>
      </c>
      <c r="K646" s="1">
        <v>4791</v>
      </c>
      <c r="L646" s="1">
        <v>5564</v>
      </c>
      <c r="M646" s="1">
        <v>4154</v>
      </c>
      <c r="N646" s="1">
        <v>6810</v>
      </c>
      <c r="O646" s="1">
        <v>6398</v>
      </c>
      <c r="P646">
        <f>ROUNDUP(VLOOKUP(A646,A:O,VLOOKUP('Local Authority Analysis'!$E$4,'Local Authority Analysis'!$M$5:$N$12,2,FALSE)+7,FALSE)/6976,2)</f>
        <v>0.92</v>
      </c>
      <c r="Q646">
        <f>ROUNDUP(VLOOKUP(A646,A:O,VLOOKUP('SPC Analysis'!$E$4,'SPC Analysis'!$M$5:$N$12,2,FALSE)+7,FALSE)/6976,2)</f>
        <v>0.92</v>
      </c>
      <c r="R646">
        <f>ROUNDUP(VLOOKUP(A646,A:O,VLOOKUP('MMW Analysis'!$E$4,'MMW Analysis'!$L$5:$M$12,2,FALSE)+7,FALSE)/6976,2)</f>
        <v>0.92</v>
      </c>
    </row>
    <row r="647" spans="1:18">
      <c r="A647" t="s">
        <v>654</v>
      </c>
      <c r="B647" t="s">
        <v>7681</v>
      </c>
      <c r="C647" t="s">
        <v>6989</v>
      </c>
      <c r="D647" t="s">
        <v>14357</v>
      </c>
      <c r="E647" t="s">
        <v>13938</v>
      </c>
      <c r="F647" t="s">
        <v>14186</v>
      </c>
      <c r="G647" t="s">
        <v>13862</v>
      </c>
      <c r="H647" s="1">
        <v>6173</v>
      </c>
      <c r="I647" s="1">
        <v>6254</v>
      </c>
      <c r="J647" s="1">
        <v>6150</v>
      </c>
      <c r="K647" s="1">
        <v>6297</v>
      </c>
      <c r="L647" s="1">
        <v>2655</v>
      </c>
      <c r="M647" s="1">
        <v>6511</v>
      </c>
      <c r="N647" s="1">
        <v>5875</v>
      </c>
      <c r="O647" s="1">
        <v>6576</v>
      </c>
      <c r="P647">
        <f>ROUNDUP(VLOOKUP(A647,A:O,VLOOKUP('Local Authority Analysis'!$E$4,'Local Authority Analysis'!$M$5:$N$12,2,FALSE)+7,FALSE)/6976,2)</f>
        <v>0.95</v>
      </c>
      <c r="Q647">
        <f>ROUNDUP(VLOOKUP(A647,A:O,VLOOKUP('SPC Analysis'!$E$4,'SPC Analysis'!$M$5:$N$12,2,FALSE)+7,FALSE)/6976,2)</f>
        <v>0.95</v>
      </c>
      <c r="R647">
        <f>ROUNDUP(VLOOKUP(A647,A:O,VLOOKUP('MMW Analysis'!$E$4,'MMW Analysis'!$L$5:$M$12,2,FALSE)+7,FALSE)/6976,2)</f>
        <v>0.95</v>
      </c>
    </row>
    <row r="648" spans="1:18">
      <c r="A648" t="s">
        <v>655</v>
      </c>
      <c r="B648" t="s">
        <v>7682</v>
      </c>
      <c r="C648" t="s">
        <v>6989</v>
      </c>
      <c r="D648" t="s">
        <v>14357</v>
      </c>
      <c r="E648" t="s">
        <v>13938</v>
      </c>
      <c r="F648" t="s">
        <v>14186</v>
      </c>
      <c r="G648" t="s">
        <v>13862</v>
      </c>
      <c r="H648" s="1">
        <v>4970</v>
      </c>
      <c r="I648" s="1">
        <v>4856</v>
      </c>
      <c r="J648" s="1">
        <v>5218</v>
      </c>
      <c r="K648" s="1">
        <v>5188</v>
      </c>
      <c r="L648" s="1">
        <v>3910</v>
      </c>
      <c r="M648" s="1">
        <v>6928</v>
      </c>
      <c r="N648" s="1">
        <v>6668</v>
      </c>
      <c r="O648" s="1">
        <v>5675</v>
      </c>
      <c r="P648">
        <f>ROUNDUP(VLOOKUP(A648,A:O,VLOOKUP('Local Authority Analysis'!$E$4,'Local Authority Analysis'!$M$5:$N$12,2,FALSE)+7,FALSE)/6976,2)</f>
        <v>0.82000000000000006</v>
      </c>
      <c r="Q648">
        <f>ROUNDUP(VLOOKUP(A648,A:O,VLOOKUP('SPC Analysis'!$E$4,'SPC Analysis'!$M$5:$N$12,2,FALSE)+7,FALSE)/6976,2)</f>
        <v>0.82000000000000006</v>
      </c>
      <c r="R648">
        <f>ROUNDUP(VLOOKUP(A648,A:O,VLOOKUP('MMW Analysis'!$E$4,'MMW Analysis'!$L$5:$M$12,2,FALSE)+7,FALSE)/6976,2)</f>
        <v>0.82000000000000006</v>
      </c>
    </row>
    <row r="649" spans="1:18">
      <c r="A649" t="s">
        <v>656</v>
      </c>
      <c r="B649" t="s">
        <v>7683</v>
      </c>
      <c r="C649" t="s">
        <v>6989</v>
      </c>
      <c r="D649" t="s">
        <v>14357</v>
      </c>
      <c r="E649" t="s">
        <v>13938</v>
      </c>
      <c r="F649" t="s">
        <v>14186</v>
      </c>
      <c r="G649" t="s">
        <v>13862</v>
      </c>
      <c r="H649" s="1">
        <v>5015</v>
      </c>
      <c r="I649" s="1">
        <v>4058</v>
      </c>
      <c r="J649" s="1">
        <v>5094</v>
      </c>
      <c r="K649" s="1">
        <v>4119</v>
      </c>
      <c r="L649" s="1">
        <v>3671</v>
      </c>
      <c r="M649" s="1">
        <v>6519</v>
      </c>
      <c r="N649" s="1">
        <v>5719</v>
      </c>
      <c r="O649" s="1">
        <v>5134</v>
      </c>
      <c r="P649">
        <f>ROUNDUP(VLOOKUP(A649,A:O,VLOOKUP('Local Authority Analysis'!$E$4,'Local Authority Analysis'!$M$5:$N$12,2,FALSE)+7,FALSE)/6976,2)</f>
        <v>0.74</v>
      </c>
      <c r="Q649">
        <f>ROUNDUP(VLOOKUP(A649,A:O,VLOOKUP('SPC Analysis'!$E$4,'SPC Analysis'!$M$5:$N$12,2,FALSE)+7,FALSE)/6976,2)</f>
        <v>0.74</v>
      </c>
      <c r="R649">
        <f>ROUNDUP(VLOOKUP(A649,A:O,VLOOKUP('MMW Analysis'!$E$4,'MMW Analysis'!$L$5:$M$12,2,FALSE)+7,FALSE)/6976,2)</f>
        <v>0.74</v>
      </c>
    </row>
    <row r="650" spans="1:18">
      <c r="A650" t="s">
        <v>657</v>
      </c>
      <c r="B650" t="s">
        <v>7684</v>
      </c>
      <c r="C650" t="s">
        <v>6989</v>
      </c>
      <c r="D650" t="s">
        <v>14357</v>
      </c>
      <c r="E650" t="s">
        <v>13938</v>
      </c>
      <c r="F650" t="s">
        <v>14186</v>
      </c>
      <c r="G650" t="s">
        <v>13862</v>
      </c>
      <c r="H650" s="1">
        <v>2600</v>
      </c>
      <c r="I650" s="1">
        <v>3446</v>
      </c>
      <c r="J650" s="1">
        <v>2539</v>
      </c>
      <c r="K650" s="1">
        <v>2665</v>
      </c>
      <c r="L650" s="1">
        <v>6879</v>
      </c>
      <c r="M650" s="1">
        <v>5493</v>
      </c>
      <c r="N650" s="1">
        <v>3186</v>
      </c>
      <c r="O650" s="1">
        <v>3350</v>
      </c>
      <c r="P650">
        <f>ROUNDUP(VLOOKUP(A650,A:O,VLOOKUP('Local Authority Analysis'!$E$4,'Local Authority Analysis'!$M$5:$N$12,2,FALSE)+7,FALSE)/6976,2)</f>
        <v>0.49</v>
      </c>
      <c r="Q650">
        <f>ROUNDUP(VLOOKUP(A650,A:O,VLOOKUP('SPC Analysis'!$E$4,'SPC Analysis'!$M$5:$N$12,2,FALSE)+7,FALSE)/6976,2)</f>
        <v>0.49</v>
      </c>
      <c r="R650">
        <f>ROUNDUP(VLOOKUP(A650,A:O,VLOOKUP('MMW Analysis'!$E$4,'MMW Analysis'!$L$5:$M$12,2,FALSE)+7,FALSE)/6976,2)</f>
        <v>0.49</v>
      </c>
    </row>
    <row r="651" spans="1:18">
      <c r="A651" t="s">
        <v>658</v>
      </c>
      <c r="B651" t="s">
        <v>7685</v>
      </c>
      <c r="C651" t="s">
        <v>6989</v>
      </c>
      <c r="D651" t="s">
        <v>14357</v>
      </c>
      <c r="E651" t="s">
        <v>13938</v>
      </c>
      <c r="F651" t="s">
        <v>14186</v>
      </c>
      <c r="G651" t="s">
        <v>13862</v>
      </c>
      <c r="H651" s="1">
        <v>4272</v>
      </c>
      <c r="I651" s="1">
        <v>3949</v>
      </c>
      <c r="J651" s="1">
        <v>6096</v>
      </c>
      <c r="K651" s="1">
        <v>4075</v>
      </c>
      <c r="L651" s="1">
        <v>5489</v>
      </c>
      <c r="M651" s="1">
        <v>6485</v>
      </c>
      <c r="N651" s="1">
        <v>5730</v>
      </c>
      <c r="O651" s="1">
        <v>5178</v>
      </c>
      <c r="P651">
        <f>ROUNDUP(VLOOKUP(A651,A:O,VLOOKUP('Local Authority Analysis'!$E$4,'Local Authority Analysis'!$M$5:$N$12,2,FALSE)+7,FALSE)/6976,2)</f>
        <v>0.75</v>
      </c>
      <c r="Q651">
        <f>ROUNDUP(VLOOKUP(A651,A:O,VLOOKUP('SPC Analysis'!$E$4,'SPC Analysis'!$M$5:$N$12,2,FALSE)+7,FALSE)/6976,2)</f>
        <v>0.75</v>
      </c>
      <c r="R651">
        <f>ROUNDUP(VLOOKUP(A651,A:O,VLOOKUP('MMW Analysis'!$E$4,'MMW Analysis'!$L$5:$M$12,2,FALSE)+7,FALSE)/6976,2)</f>
        <v>0.75</v>
      </c>
    </row>
    <row r="652" spans="1:18">
      <c r="A652" t="s">
        <v>659</v>
      </c>
      <c r="B652" t="s">
        <v>7686</v>
      </c>
      <c r="C652" t="s">
        <v>6989</v>
      </c>
      <c r="D652" t="s">
        <v>14358</v>
      </c>
      <c r="E652" t="s">
        <v>13939</v>
      </c>
      <c r="F652" t="s">
        <v>14186</v>
      </c>
      <c r="G652" t="s">
        <v>13862</v>
      </c>
      <c r="H652" s="1">
        <v>4181</v>
      </c>
      <c r="I652" s="1">
        <v>4099</v>
      </c>
      <c r="J652" s="1">
        <v>3913</v>
      </c>
      <c r="K652" s="1">
        <v>3614</v>
      </c>
      <c r="L652" s="1">
        <v>1358</v>
      </c>
      <c r="M652" s="1">
        <v>5409</v>
      </c>
      <c r="N652" s="1">
        <v>4379</v>
      </c>
      <c r="O652" s="1">
        <v>4031</v>
      </c>
      <c r="P652">
        <f>ROUNDUP(VLOOKUP(A652,A:O,VLOOKUP('Local Authority Analysis'!$E$4,'Local Authority Analysis'!$M$5:$N$12,2,FALSE)+7,FALSE)/6976,2)</f>
        <v>0.57999999999999996</v>
      </c>
      <c r="Q652">
        <f>ROUNDUP(VLOOKUP(A652,A:O,VLOOKUP('SPC Analysis'!$E$4,'SPC Analysis'!$M$5:$N$12,2,FALSE)+7,FALSE)/6976,2)</f>
        <v>0.57999999999999996</v>
      </c>
      <c r="R652">
        <f>ROUNDUP(VLOOKUP(A652,A:O,VLOOKUP('MMW Analysis'!$E$4,'MMW Analysis'!$L$5:$M$12,2,FALSE)+7,FALSE)/6976,2)</f>
        <v>0.57999999999999996</v>
      </c>
    </row>
    <row r="653" spans="1:18">
      <c r="A653" t="s">
        <v>660</v>
      </c>
      <c r="B653" t="s">
        <v>7687</v>
      </c>
      <c r="C653" t="s">
        <v>6989</v>
      </c>
      <c r="D653" t="s">
        <v>14358</v>
      </c>
      <c r="E653" t="s">
        <v>13939</v>
      </c>
      <c r="F653" t="s">
        <v>14186</v>
      </c>
      <c r="G653" t="s">
        <v>13862</v>
      </c>
      <c r="H653" s="1">
        <v>2972</v>
      </c>
      <c r="I653" s="1">
        <v>3749</v>
      </c>
      <c r="J653" s="1">
        <v>4503</v>
      </c>
      <c r="K653" s="1">
        <v>2984</v>
      </c>
      <c r="L653" s="1">
        <v>1182</v>
      </c>
      <c r="M653" s="1">
        <v>5327</v>
      </c>
      <c r="N653" s="1">
        <v>2483</v>
      </c>
      <c r="O653" s="1">
        <v>3322</v>
      </c>
      <c r="P653">
        <f>ROUNDUP(VLOOKUP(A653,A:O,VLOOKUP('Local Authority Analysis'!$E$4,'Local Authority Analysis'!$M$5:$N$12,2,FALSE)+7,FALSE)/6976,2)</f>
        <v>0.48</v>
      </c>
      <c r="Q653">
        <f>ROUNDUP(VLOOKUP(A653,A:O,VLOOKUP('SPC Analysis'!$E$4,'SPC Analysis'!$M$5:$N$12,2,FALSE)+7,FALSE)/6976,2)</f>
        <v>0.48</v>
      </c>
      <c r="R653">
        <f>ROUNDUP(VLOOKUP(A653,A:O,VLOOKUP('MMW Analysis'!$E$4,'MMW Analysis'!$L$5:$M$12,2,FALSE)+7,FALSE)/6976,2)</f>
        <v>0.48</v>
      </c>
    </row>
    <row r="654" spans="1:18">
      <c r="A654" t="s">
        <v>661</v>
      </c>
      <c r="B654" t="s">
        <v>7688</v>
      </c>
      <c r="C654" t="s">
        <v>6989</v>
      </c>
      <c r="D654" t="s">
        <v>14358</v>
      </c>
      <c r="E654" t="s">
        <v>13939</v>
      </c>
      <c r="F654" t="s">
        <v>14186</v>
      </c>
      <c r="G654" t="s">
        <v>13862</v>
      </c>
      <c r="H654" s="1">
        <v>5413</v>
      </c>
      <c r="I654" s="1">
        <v>4978</v>
      </c>
      <c r="J654" s="1">
        <v>4908</v>
      </c>
      <c r="K654" s="1">
        <v>5131</v>
      </c>
      <c r="L654" s="1">
        <v>1251</v>
      </c>
      <c r="M654" s="1">
        <v>5050</v>
      </c>
      <c r="N654" s="1">
        <v>4826</v>
      </c>
      <c r="O654" s="1">
        <v>5103</v>
      </c>
      <c r="P654">
        <f>ROUNDUP(VLOOKUP(A654,A:O,VLOOKUP('Local Authority Analysis'!$E$4,'Local Authority Analysis'!$M$5:$N$12,2,FALSE)+7,FALSE)/6976,2)</f>
        <v>0.74</v>
      </c>
      <c r="Q654">
        <f>ROUNDUP(VLOOKUP(A654,A:O,VLOOKUP('SPC Analysis'!$E$4,'SPC Analysis'!$M$5:$N$12,2,FALSE)+7,FALSE)/6976,2)</f>
        <v>0.74</v>
      </c>
      <c r="R654">
        <f>ROUNDUP(VLOOKUP(A654,A:O,VLOOKUP('MMW Analysis'!$E$4,'MMW Analysis'!$L$5:$M$12,2,FALSE)+7,FALSE)/6976,2)</f>
        <v>0.74</v>
      </c>
    </row>
    <row r="655" spans="1:18">
      <c r="A655" t="s">
        <v>662</v>
      </c>
      <c r="B655" t="s">
        <v>7689</v>
      </c>
      <c r="C655" t="s">
        <v>6989</v>
      </c>
      <c r="D655" t="s">
        <v>14358</v>
      </c>
      <c r="E655" t="s">
        <v>13939</v>
      </c>
      <c r="F655" t="s">
        <v>14186</v>
      </c>
      <c r="G655" t="s">
        <v>13862</v>
      </c>
      <c r="H655" s="1">
        <v>2774.5</v>
      </c>
      <c r="I655" s="1">
        <v>2285</v>
      </c>
      <c r="J655" s="1">
        <v>2708</v>
      </c>
      <c r="K655" s="1">
        <v>2067</v>
      </c>
      <c r="L655" s="1">
        <v>3732</v>
      </c>
      <c r="M655" s="1">
        <v>4032</v>
      </c>
      <c r="N655" s="1">
        <v>1367</v>
      </c>
      <c r="O655" s="1">
        <v>2553</v>
      </c>
      <c r="P655">
        <f>ROUNDUP(VLOOKUP(A655,A:O,VLOOKUP('Local Authority Analysis'!$E$4,'Local Authority Analysis'!$M$5:$N$12,2,FALSE)+7,FALSE)/6976,2)</f>
        <v>0.37</v>
      </c>
      <c r="Q655">
        <f>ROUNDUP(VLOOKUP(A655,A:O,VLOOKUP('SPC Analysis'!$E$4,'SPC Analysis'!$M$5:$N$12,2,FALSE)+7,FALSE)/6976,2)</f>
        <v>0.37</v>
      </c>
      <c r="R655">
        <f>ROUNDUP(VLOOKUP(A655,A:O,VLOOKUP('MMW Analysis'!$E$4,'MMW Analysis'!$L$5:$M$12,2,FALSE)+7,FALSE)/6976,2)</f>
        <v>0.37</v>
      </c>
    </row>
    <row r="656" spans="1:18">
      <c r="A656" t="s">
        <v>663</v>
      </c>
      <c r="B656" t="s">
        <v>7690</v>
      </c>
      <c r="C656" t="s">
        <v>6989</v>
      </c>
      <c r="D656" t="s">
        <v>14358</v>
      </c>
      <c r="E656" t="s">
        <v>13939</v>
      </c>
      <c r="F656" t="s">
        <v>14186</v>
      </c>
      <c r="G656" t="s">
        <v>13862</v>
      </c>
      <c r="H656" s="1">
        <v>2494</v>
      </c>
      <c r="I656" s="1">
        <v>2280</v>
      </c>
      <c r="J656" s="1">
        <v>2174</v>
      </c>
      <c r="K656" s="1">
        <v>2948</v>
      </c>
      <c r="L656" s="1">
        <v>2537</v>
      </c>
      <c r="M656" s="1">
        <v>4976</v>
      </c>
      <c r="N656" s="1">
        <v>2259</v>
      </c>
      <c r="O656" s="1">
        <v>2484</v>
      </c>
      <c r="P656">
        <f>ROUNDUP(VLOOKUP(A656,A:O,VLOOKUP('Local Authority Analysis'!$E$4,'Local Authority Analysis'!$M$5:$N$12,2,FALSE)+7,FALSE)/6976,2)</f>
        <v>0.36</v>
      </c>
      <c r="Q656">
        <f>ROUNDUP(VLOOKUP(A656,A:O,VLOOKUP('SPC Analysis'!$E$4,'SPC Analysis'!$M$5:$N$12,2,FALSE)+7,FALSE)/6976,2)</f>
        <v>0.36</v>
      </c>
      <c r="R656">
        <f>ROUNDUP(VLOOKUP(A656,A:O,VLOOKUP('MMW Analysis'!$E$4,'MMW Analysis'!$L$5:$M$12,2,FALSE)+7,FALSE)/6976,2)</f>
        <v>0.36</v>
      </c>
    </row>
    <row r="657" spans="1:18">
      <c r="A657" t="s">
        <v>664</v>
      </c>
      <c r="B657" t="s">
        <v>7691</v>
      </c>
      <c r="C657" t="s">
        <v>6989</v>
      </c>
      <c r="D657" t="s">
        <v>14358</v>
      </c>
      <c r="E657" t="s">
        <v>13939</v>
      </c>
      <c r="F657" t="s">
        <v>14186</v>
      </c>
      <c r="G657" t="s">
        <v>13862</v>
      </c>
      <c r="H657" s="1">
        <v>2407</v>
      </c>
      <c r="I657" s="1">
        <v>2664</v>
      </c>
      <c r="J657" s="1">
        <v>3450</v>
      </c>
      <c r="K657" s="1">
        <v>3247</v>
      </c>
      <c r="L657" s="1">
        <v>3125</v>
      </c>
      <c r="M657" s="1">
        <v>2142</v>
      </c>
      <c r="N657" s="1">
        <v>4166</v>
      </c>
      <c r="O657" s="1">
        <v>2823</v>
      </c>
      <c r="P657">
        <f>ROUNDUP(VLOOKUP(A657,A:O,VLOOKUP('Local Authority Analysis'!$E$4,'Local Authority Analysis'!$M$5:$N$12,2,FALSE)+7,FALSE)/6976,2)</f>
        <v>0.41000000000000003</v>
      </c>
      <c r="Q657">
        <f>ROUNDUP(VLOOKUP(A657,A:O,VLOOKUP('SPC Analysis'!$E$4,'SPC Analysis'!$M$5:$N$12,2,FALSE)+7,FALSE)/6976,2)</f>
        <v>0.41000000000000003</v>
      </c>
      <c r="R657">
        <f>ROUNDUP(VLOOKUP(A657,A:O,VLOOKUP('MMW Analysis'!$E$4,'MMW Analysis'!$L$5:$M$12,2,FALSE)+7,FALSE)/6976,2)</f>
        <v>0.41000000000000003</v>
      </c>
    </row>
    <row r="658" spans="1:18">
      <c r="A658" t="s">
        <v>665</v>
      </c>
      <c r="B658" t="s">
        <v>7692</v>
      </c>
      <c r="C658" t="s">
        <v>6989</v>
      </c>
      <c r="D658" t="s">
        <v>14358</v>
      </c>
      <c r="E658" t="s">
        <v>13939</v>
      </c>
      <c r="F658" t="s">
        <v>14186</v>
      </c>
      <c r="G658" t="s">
        <v>13862</v>
      </c>
      <c r="H658" s="1">
        <v>3198</v>
      </c>
      <c r="I658" s="1">
        <v>3446</v>
      </c>
      <c r="J658" s="1">
        <v>3201</v>
      </c>
      <c r="K658" s="1">
        <v>3435</v>
      </c>
      <c r="L658" s="1">
        <v>4040</v>
      </c>
      <c r="M658" s="1">
        <v>5275</v>
      </c>
      <c r="N658" s="1">
        <v>2336</v>
      </c>
      <c r="O658" s="1">
        <v>3661</v>
      </c>
      <c r="P658">
        <f>ROUNDUP(VLOOKUP(A658,A:O,VLOOKUP('Local Authority Analysis'!$E$4,'Local Authority Analysis'!$M$5:$N$12,2,FALSE)+7,FALSE)/6976,2)</f>
        <v>0.53</v>
      </c>
      <c r="Q658">
        <f>ROUNDUP(VLOOKUP(A658,A:O,VLOOKUP('SPC Analysis'!$E$4,'SPC Analysis'!$M$5:$N$12,2,FALSE)+7,FALSE)/6976,2)</f>
        <v>0.53</v>
      </c>
      <c r="R658">
        <f>ROUNDUP(VLOOKUP(A658,A:O,VLOOKUP('MMW Analysis'!$E$4,'MMW Analysis'!$L$5:$M$12,2,FALSE)+7,FALSE)/6976,2)</f>
        <v>0.53</v>
      </c>
    </row>
    <row r="659" spans="1:18">
      <c r="A659" t="s">
        <v>666</v>
      </c>
      <c r="B659" t="s">
        <v>7693</v>
      </c>
      <c r="C659" t="s">
        <v>6989</v>
      </c>
      <c r="D659" t="s">
        <v>14358</v>
      </c>
      <c r="E659" t="s">
        <v>13939</v>
      </c>
      <c r="F659" t="s">
        <v>14186</v>
      </c>
      <c r="G659" t="s">
        <v>13862</v>
      </c>
      <c r="H659" s="1">
        <v>3902</v>
      </c>
      <c r="I659" s="1">
        <v>4257</v>
      </c>
      <c r="J659" s="1">
        <v>3289</v>
      </c>
      <c r="K659" s="1">
        <v>3880</v>
      </c>
      <c r="L659" s="1">
        <v>3146</v>
      </c>
      <c r="M659" s="1">
        <v>4041</v>
      </c>
      <c r="N659" s="1">
        <v>4144</v>
      </c>
      <c r="O659" s="1">
        <v>4216</v>
      </c>
      <c r="P659">
        <f>ROUNDUP(VLOOKUP(A659,A:O,VLOOKUP('Local Authority Analysis'!$E$4,'Local Authority Analysis'!$M$5:$N$12,2,FALSE)+7,FALSE)/6976,2)</f>
        <v>0.61</v>
      </c>
      <c r="Q659">
        <f>ROUNDUP(VLOOKUP(A659,A:O,VLOOKUP('SPC Analysis'!$E$4,'SPC Analysis'!$M$5:$N$12,2,FALSE)+7,FALSE)/6976,2)</f>
        <v>0.61</v>
      </c>
      <c r="R659">
        <f>ROUNDUP(VLOOKUP(A659,A:O,VLOOKUP('MMW Analysis'!$E$4,'MMW Analysis'!$L$5:$M$12,2,FALSE)+7,FALSE)/6976,2)</f>
        <v>0.61</v>
      </c>
    </row>
    <row r="660" spans="1:18">
      <c r="A660" t="s">
        <v>667</v>
      </c>
      <c r="B660" t="s">
        <v>7694</v>
      </c>
      <c r="C660" t="s">
        <v>6989</v>
      </c>
      <c r="D660" t="s">
        <v>14358</v>
      </c>
      <c r="E660" t="s">
        <v>13939</v>
      </c>
      <c r="F660" t="s">
        <v>14186</v>
      </c>
      <c r="G660" t="s">
        <v>13862</v>
      </c>
      <c r="H660" s="1">
        <v>4258</v>
      </c>
      <c r="I660" s="1">
        <v>3460</v>
      </c>
      <c r="J660" s="1">
        <v>5208</v>
      </c>
      <c r="K660" s="1">
        <v>5074</v>
      </c>
      <c r="L660" s="1">
        <v>4605</v>
      </c>
      <c r="M660" s="1">
        <v>6738</v>
      </c>
      <c r="N660" s="1">
        <v>5771</v>
      </c>
      <c r="O660" s="1">
        <v>4949</v>
      </c>
      <c r="P660">
        <f>ROUNDUP(VLOOKUP(A660,A:O,VLOOKUP('Local Authority Analysis'!$E$4,'Local Authority Analysis'!$M$5:$N$12,2,FALSE)+7,FALSE)/6976,2)</f>
        <v>0.71</v>
      </c>
      <c r="Q660">
        <f>ROUNDUP(VLOOKUP(A660,A:O,VLOOKUP('SPC Analysis'!$E$4,'SPC Analysis'!$M$5:$N$12,2,FALSE)+7,FALSE)/6976,2)</f>
        <v>0.71</v>
      </c>
      <c r="R660">
        <f>ROUNDUP(VLOOKUP(A660,A:O,VLOOKUP('MMW Analysis'!$E$4,'MMW Analysis'!$L$5:$M$12,2,FALSE)+7,FALSE)/6976,2)</f>
        <v>0.71</v>
      </c>
    </row>
    <row r="661" spans="1:18">
      <c r="A661" t="s">
        <v>668</v>
      </c>
      <c r="B661" t="s">
        <v>7695</v>
      </c>
      <c r="C661" t="s">
        <v>6989</v>
      </c>
      <c r="D661" t="s">
        <v>14358</v>
      </c>
      <c r="E661" t="s">
        <v>13939</v>
      </c>
      <c r="F661" t="s">
        <v>14186</v>
      </c>
      <c r="G661" t="s">
        <v>13862</v>
      </c>
      <c r="H661" s="1">
        <v>4749</v>
      </c>
      <c r="I661" s="1">
        <v>5350</v>
      </c>
      <c r="J661" s="1">
        <v>5488</v>
      </c>
      <c r="K661" s="1">
        <v>4358</v>
      </c>
      <c r="L661" s="1">
        <v>4025</v>
      </c>
      <c r="M661" s="1">
        <v>5745</v>
      </c>
      <c r="N661" s="1">
        <v>5570</v>
      </c>
      <c r="O661" s="1">
        <v>5592</v>
      </c>
      <c r="P661">
        <f>ROUNDUP(VLOOKUP(A661,A:O,VLOOKUP('Local Authority Analysis'!$E$4,'Local Authority Analysis'!$M$5:$N$12,2,FALSE)+7,FALSE)/6976,2)</f>
        <v>0.81</v>
      </c>
      <c r="Q661">
        <f>ROUNDUP(VLOOKUP(A661,A:O,VLOOKUP('SPC Analysis'!$E$4,'SPC Analysis'!$M$5:$N$12,2,FALSE)+7,FALSE)/6976,2)</f>
        <v>0.81</v>
      </c>
      <c r="R661">
        <f>ROUNDUP(VLOOKUP(A661,A:O,VLOOKUP('MMW Analysis'!$E$4,'MMW Analysis'!$L$5:$M$12,2,FALSE)+7,FALSE)/6976,2)</f>
        <v>0.81</v>
      </c>
    </row>
    <row r="662" spans="1:18">
      <c r="A662" t="s">
        <v>669</v>
      </c>
      <c r="B662" t="s">
        <v>7696</v>
      </c>
      <c r="C662" t="s">
        <v>6989</v>
      </c>
      <c r="D662" t="s">
        <v>14358</v>
      </c>
      <c r="E662" t="s">
        <v>13939</v>
      </c>
      <c r="F662" t="s">
        <v>14186</v>
      </c>
      <c r="G662" t="s">
        <v>13862</v>
      </c>
      <c r="H662" s="1">
        <v>3644</v>
      </c>
      <c r="I662" s="1">
        <v>4479</v>
      </c>
      <c r="J662" s="1">
        <v>5398</v>
      </c>
      <c r="K662" s="1">
        <v>5850</v>
      </c>
      <c r="L662" s="1">
        <v>1758</v>
      </c>
      <c r="M662" s="1">
        <v>5925</v>
      </c>
      <c r="N662" s="1">
        <v>5401</v>
      </c>
      <c r="O662" s="1">
        <v>4746</v>
      </c>
      <c r="P662">
        <f>ROUNDUP(VLOOKUP(A662,A:O,VLOOKUP('Local Authority Analysis'!$E$4,'Local Authority Analysis'!$M$5:$N$12,2,FALSE)+7,FALSE)/6976,2)</f>
        <v>0.69000000000000006</v>
      </c>
      <c r="Q662">
        <f>ROUNDUP(VLOOKUP(A662,A:O,VLOOKUP('SPC Analysis'!$E$4,'SPC Analysis'!$M$5:$N$12,2,FALSE)+7,FALSE)/6976,2)</f>
        <v>0.69000000000000006</v>
      </c>
      <c r="R662">
        <f>ROUNDUP(VLOOKUP(A662,A:O,VLOOKUP('MMW Analysis'!$E$4,'MMW Analysis'!$L$5:$M$12,2,FALSE)+7,FALSE)/6976,2)</f>
        <v>0.69000000000000006</v>
      </c>
    </row>
    <row r="663" spans="1:18">
      <c r="A663" t="s">
        <v>670</v>
      </c>
      <c r="B663" t="s">
        <v>7697</v>
      </c>
      <c r="C663" t="s">
        <v>6989</v>
      </c>
      <c r="D663" t="s">
        <v>14358</v>
      </c>
      <c r="E663" t="s">
        <v>13939</v>
      </c>
      <c r="F663" t="s">
        <v>14186</v>
      </c>
      <c r="G663" t="s">
        <v>13862</v>
      </c>
      <c r="H663" s="1">
        <v>5865</v>
      </c>
      <c r="I663" s="1">
        <v>6136</v>
      </c>
      <c r="J663" s="1">
        <v>5053</v>
      </c>
      <c r="K663" s="1">
        <v>5798</v>
      </c>
      <c r="L663" s="1">
        <v>1497</v>
      </c>
      <c r="M663" s="1">
        <v>5031</v>
      </c>
      <c r="N663" s="1">
        <v>6852</v>
      </c>
      <c r="O663" s="1">
        <v>5834</v>
      </c>
      <c r="P663">
        <f>ROUNDUP(VLOOKUP(A663,A:O,VLOOKUP('Local Authority Analysis'!$E$4,'Local Authority Analysis'!$M$5:$N$12,2,FALSE)+7,FALSE)/6976,2)</f>
        <v>0.84</v>
      </c>
      <c r="Q663">
        <f>ROUNDUP(VLOOKUP(A663,A:O,VLOOKUP('SPC Analysis'!$E$4,'SPC Analysis'!$M$5:$N$12,2,FALSE)+7,FALSE)/6976,2)</f>
        <v>0.84</v>
      </c>
      <c r="R663">
        <f>ROUNDUP(VLOOKUP(A663,A:O,VLOOKUP('MMW Analysis'!$E$4,'MMW Analysis'!$L$5:$M$12,2,FALSE)+7,FALSE)/6976,2)</f>
        <v>0.84</v>
      </c>
    </row>
    <row r="664" spans="1:18">
      <c r="A664" t="s">
        <v>671</v>
      </c>
      <c r="B664" t="s">
        <v>7698</v>
      </c>
      <c r="C664" t="s">
        <v>6989</v>
      </c>
      <c r="D664" t="s">
        <v>14358</v>
      </c>
      <c r="E664" t="s">
        <v>13939</v>
      </c>
      <c r="F664" t="s">
        <v>14186</v>
      </c>
      <c r="G664" t="s">
        <v>13862</v>
      </c>
      <c r="H664" s="1">
        <v>5841</v>
      </c>
      <c r="I664" s="1">
        <v>5591</v>
      </c>
      <c r="J664" s="1">
        <v>5269</v>
      </c>
      <c r="K664" s="1">
        <v>5665</v>
      </c>
      <c r="L664" s="1">
        <v>1066</v>
      </c>
      <c r="M664" s="1">
        <v>6855</v>
      </c>
      <c r="N664" s="1">
        <v>6777</v>
      </c>
      <c r="O664" s="1">
        <v>5582</v>
      </c>
      <c r="P664">
        <f>ROUNDUP(VLOOKUP(A664,A:O,VLOOKUP('Local Authority Analysis'!$E$4,'Local Authority Analysis'!$M$5:$N$12,2,FALSE)+7,FALSE)/6976,2)</f>
        <v>0.81</v>
      </c>
      <c r="Q664">
        <f>ROUNDUP(VLOOKUP(A664,A:O,VLOOKUP('SPC Analysis'!$E$4,'SPC Analysis'!$M$5:$N$12,2,FALSE)+7,FALSE)/6976,2)</f>
        <v>0.81</v>
      </c>
      <c r="R664">
        <f>ROUNDUP(VLOOKUP(A664,A:O,VLOOKUP('MMW Analysis'!$E$4,'MMW Analysis'!$L$5:$M$12,2,FALSE)+7,FALSE)/6976,2)</f>
        <v>0.81</v>
      </c>
    </row>
    <row r="665" spans="1:18">
      <c r="A665" t="s">
        <v>672</v>
      </c>
      <c r="B665" t="s">
        <v>7699</v>
      </c>
      <c r="C665" t="s">
        <v>6989</v>
      </c>
      <c r="D665" t="s">
        <v>14358</v>
      </c>
      <c r="E665" t="s">
        <v>13939</v>
      </c>
      <c r="F665" t="s">
        <v>14186</v>
      </c>
      <c r="G665" t="s">
        <v>13862</v>
      </c>
      <c r="H665" s="1">
        <v>5229.5</v>
      </c>
      <c r="I665" s="1">
        <v>4810</v>
      </c>
      <c r="J665" s="1">
        <v>4796</v>
      </c>
      <c r="K665" s="1">
        <v>4427</v>
      </c>
      <c r="L665" s="1">
        <v>2612</v>
      </c>
      <c r="M665" s="1">
        <v>4625</v>
      </c>
      <c r="N665" s="1">
        <v>6275</v>
      </c>
      <c r="O665" s="1">
        <v>5229</v>
      </c>
      <c r="P665">
        <f>ROUNDUP(VLOOKUP(A665,A:O,VLOOKUP('Local Authority Analysis'!$E$4,'Local Authority Analysis'!$M$5:$N$12,2,FALSE)+7,FALSE)/6976,2)</f>
        <v>0.75</v>
      </c>
      <c r="Q665">
        <f>ROUNDUP(VLOOKUP(A665,A:O,VLOOKUP('SPC Analysis'!$E$4,'SPC Analysis'!$M$5:$N$12,2,FALSE)+7,FALSE)/6976,2)</f>
        <v>0.75</v>
      </c>
      <c r="R665">
        <f>ROUNDUP(VLOOKUP(A665,A:O,VLOOKUP('MMW Analysis'!$E$4,'MMW Analysis'!$L$5:$M$12,2,FALSE)+7,FALSE)/6976,2)</f>
        <v>0.75</v>
      </c>
    </row>
    <row r="666" spans="1:18">
      <c r="A666" t="s">
        <v>673</v>
      </c>
      <c r="B666" t="s">
        <v>7700</v>
      </c>
      <c r="C666" t="s">
        <v>6989</v>
      </c>
      <c r="D666" t="s">
        <v>14359</v>
      </c>
      <c r="E666" t="s">
        <v>14692</v>
      </c>
      <c r="F666" t="s">
        <v>14186</v>
      </c>
      <c r="G666" t="s">
        <v>13862</v>
      </c>
      <c r="H666" s="1">
        <v>5126</v>
      </c>
      <c r="I666" s="1">
        <v>5539</v>
      </c>
      <c r="J666" s="1">
        <v>3916</v>
      </c>
      <c r="K666" s="1">
        <v>6187</v>
      </c>
      <c r="L666" s="1">
        <v>129</v>
      </c>
      <c r="M666" s="1">
        <v>5557</v>
      </c>
      <c r="N666" s="1">
        <v>4129</v>
      </c>
      <c r="O666" s="1">
        <v>4260</v>
      </c>
      <c r="P666">
        <f>ROUNDUP(VLOOKUP(A666,A:O,VLOOKUP('Local Authority Analysis'!$E$4,'Local Authority Analysis'!$M$5:$N$12,2,FALSE)+7,FALSE)/6976,2)</f>
        <v>0.62</v>
      </c>
      <c r="Q666">
        <f>ROUNDUP(VLOOKUP(A666,A:O,VLOOKUP('SPC Analysis'!$E$4,'SPC Analysis'!$M$5:$N$12,2,FALSE)+7,FALSE)/6976,2)</f>
        <v>0.62</v>
      </c>
      <c r="R666">
        <f>ROUNDUP(VLOOKUP(A666,A:O,VLOOKUP('MMW Analysis'!$E$4,'MMW Analysis'!$L$5:$M$12,2,FALSE)+7,FALSE)/6976,2)</f>
        <v>0.62</v>
      </c>
    </row>
    <row r="667" spans="1:18">
      <c r="A667" t="s">
        <v>674</v>
      </c>
      <c r="B667" t="s">
        <v>7701</v>
      </c>
      <c r="C667" t="s">
        <v>6989</v>
      </c>
      <c r="D667" t="s">
        <v>14359</v>
      </c>
      <c r="E667" t="s">
        <v>14692</v>
      </c>
      <c r="F667" t="s">
        <v>14186</v>
      </c>
      <c r="G667" t="s">
        <v>13862</v>
      </c>
      <c r="H667" s="1">
        <v>4977</v>
      </c>
      <c r="I667" s="1">
        <v>6110</v>
      </c>
      <c r="J667" s="1">
        <v>4017</v>
      </c>
      <c r="K667" s="1">
        <v>5904</v>
      </c>
      <c r="L667" s="1">
        <v>436</v>
      </c>
      <c r="M667" s="1">
        <v>6200</v>
      </c>
      <c r="N667" s="1">
        <v>2261</v>
      </c>
      <c r="O667" s="1">
        <v>4767</v>
      </c>
      <c r="P667">
        <f>ROUNDUP(VLOOKUP(A667,A:O,VLOOKUP('Local Authority Analysis'!$E$4,'Local Authority Analysis'!$M$5:$N$12,2,FALSE)+7,FALSE)/6976,2)</f>
        <v>0.69000000000000006</v>
      </c>
      <c r="Q667">
        <f>ROUNDUP(VLOOKUP(A667,A:O,VLOOKUP('SPC Analysis'!$E$4,'SPC Analysis'!$M$5:$N$12,2,FALSE)+7,FALSE)/6976,2)</f>
        <v>0.69000000000000006</v>
      </c>
      <c r="R667">
        <f>ROUNDUP(VLOOKUP(A667,A:O,VLOOKUP('MMW Analysis'!$E$4,'MMW Analysis'!$L$5:$M$12,2,FALSE)+7,FALSE)/6976,2)</f>
        <v>0.69000000000000006</v>
      </c>
    </row>
    <row r="668" spans="1:18">
      <c r="A668" t="s">
        <v>675</v>
      </c>
      <c r="B668" t="s">
        <v>7702</v>
      </c>
      <c r="C668" t="s">
        <v>6989</v>
      </c>
      <c r="D668" t="s">
        <v>14359</v>
      </c>
      <c r="E668" t="s">
        <v>14692</v>
      </c>
      <c r="F668" t="s">
        <v>14186</v>
      </c>
      <c r="G668" t="s">
        <v>13862</v>
      </c>
      <c r="H668" s="1">
        <v>5478</v>
      </c>
      <c r="I668" s="1">
        <v>5394</v>
      </c>
      <c r="J668" s="1">
        <v>4501</v>
      </c>
      <c r="K668" s="1">
        <v>5192</v>
      </c>
      <c r="L668" s="1">
        <v>511</v>
      </c>
      <c r="M668" s="1">
        <v>3385</v>
      </c>
      <c r="N668" s="1">
        <v>6100</v>
      </c>
      <c r="O668" s="1">
        <v>4725</v>
      </c>
      <c r="P668">
        <f>ROUNDUP(VLOOKUP(A668,A:O,VLOOKUP('Local Authority Analysis'!$E$4,'Local Authority Analysis'!$M$5:$N$12,2,FALSE)+7,FALSE)/6976,2)</f>
        <v>0.68</v>
      </c>
      <c r="Q668">
        <f>ROUNDUP(VLOOKUP(A668,A:O,VLOOKUP('SPC Analysis'!$E$4,'SPC Analysis'!$M$5:$N$12,2,FALSE)+7,FALSE)/6976,2)</f>
        <v>0.68</v>
      </c>
      <c r="R668">
        <f>ROUNDUP(VLOOKUP(A668,A:O,VLOOKUP('MMW Analysis'!$E$4,'MMW Analysis'!$L$5:$M$12,2,FALSE)+7,FALSE)/6976,2)</f>
        <v>0.68</v>
      </c>
    </row>
    <row r="669" spans="1:18">
      <c r="A669" t="s">
        <v>676</v>
      </c>
      <c r="B669" t="s">
        <v>7703</v>
      </c>
      <c r="C669" t="s">
        <v>6989</v>
      </c>
      <c r="D669" t="s">
        <v>14359</v>
      </c>
      <c r="E669" t="s">
        <v>14692</v>
      </c>
      <c r="F669" t="s">
        <v>14186</v>
      </c>
      <c r="G669" t="s">
        <v>13862</v>
      </c>
      <c r="H669" s="1">
        <v>5566</v>
      </c>
      <c r="I669" s="1">
        <v>5404</v>
      </c>
      <c r="J669" s="1">
        <v>4513</v>
      </c>
      <c r="K669" s="1">
        <v>5725</v>
      </c>
      <c r="L669" s="1">
        <v>804</v>
      </c>
      <c r="M669" s="1">
        <v>6657</v>
      </c>
      <c r="N669" s="1">
        <v>5782.5</v>
      </c>
      <c r="O669" s="1">
        <v>5185</v>
      </c>
      <c r="P669">
        <f>ROUNDUP(VLOOKUP(A669,A:O,VLOOKUP('Local Authority Analysis'!$E$4,'Local Authority Analysis'!$M$5:$N$12,2,FALSE)+7,FALSE)/6976,2)</f>
        <v>0.75</v>
      </c>
      <c r="Q669">
        <f>ROUNDUP(VLOOKUP(A669,A:O,VLOOKUP('SPC Analysis'!$E$4,'SPC Analysis'!$M$5:$N$12,2,FALSE)+7,FALSE)/6976,2)</f>
        <v>0.75</v>
      </c>
      <c r="R669">
        <f>ROUNDUP(VLOOKUP(A669,A:O,VLOOKUP('MMW Analysis'!$E$4,'MMW Analysis'!$L$5:$M$12,2,FALSE)+7,FALSE)/6976,2)</f>
        <v>0.75</v>
      </c>
    </row>
    <row r="670" spans="1:18">
      <c r="A670" t="s">
        <v>677</v>
      </c>
      <c r="B670" t="s">
        <v>7704</v>
      </c>
      <c r="C670" t="s">
        <v>6989</v>
      </c>
      <c r="D670" t="s">
        <v>14359</v>
      </c>
      <c r="E670" t="s">
        <v>14692</v>
      </c>
      <c r="F670" t="s">
        <v>14186</v>
      </c>
      <c r="G670" t="s">
        <v>13862</v>
      </c>
      <c r="H670" s="1">
        <v>3187</v>
      </c>
      <c r="I670" s="1">
        <v>3941.5</v>
      </c>
      <c r="J670" s="1">
        <v>2696</v>
      </c>
      <c r="K670" s="1">
        <v>4423</v>
      </c>
      <c r="L670" s="1">
        <v>766</v>
      </c>
      <c r="M670" s="1">
        <v>444</v>
      </c>
      <c r="N670" s="1">
        <v>4563</v>
      </c>
      <c r="O670" s="1">
        <v>2836</v>
      </c>
      <c r="P670">
        <f>ROUNDUP(VLOOKUP(A670,A:O,VLOOKUP('Local Authority Analysis'!$E$4,'Local Authority Analysis'!$M$5:$N$12,2,FALSE)+7,FALSE)/6976,2)</f>
        <v>0.41000000000000003</v>
      </c>
      <c r="Q670">
        <f>ROUNDUP(VLOOKUP(A670,A:O,VLOOKUP('SPC Analysis'!$E$4,'SPC Analysis'!$M$5:$N$12,2,FALSE)+7,FALSE)/6976,2)</f>
        <v>0.41000000000000003</v>
      </c>
      <c r="R670">
        <f>ROUNDUP(VLOOKUP(A670,A:O,VLOOKUP('MMW Analysis'!$E$4,'MMW Analysis'!$L$5:$M$12,2,FALSE)+7,FALSE)/6976,2)</f>
        <v>0.41000000000000003</v>
      </c>
    </row>
    <row r="671" spans="1:18">
      <c r="A671" t="s">
        <v>678</v>
      </c>
      <c r="B671" t="s">
        <v>7705</v>
      </c>
      <c r="C671" t="s">
        <v>6989</v>
      </c>
      <c r="D671" t="s">
        <v>14359</v>
      </c>
      <c r="E671" t="s">
        <v>14692</v>
      </c>
      <c r="F671" t="s">
        <v>14186</v>
      </c>
      <c r="G671" t="s">
        <v>13862</v>
      </c>
      <c r="H671" s="1">
        <v>4701</v>
      </c>
      <c r="I671" s="1">
        <v>5189</v>
      </c>
      <c r="J671" s="1">
        <v>3473</v>
      </c>
      <c r="K671" s="1">
        <v>4872</v>
      </c>
      <c r="L671" s="1">
        <v>1528</v>
      </c>
      <c r="M671" s="1">
        <v>6776</v>
      </c>
      <c r="N671" s="1">
        <v>5856</v>
      </c>
      <c r="O671" s="1">
        <v>4849</v>
      </c>
      <c r="P671">
        <f>ROUNDUP(VLOOKUP(A671,A:O,VLOOKUP('Local Authority Analysis'!$E$4,'Local Authority Analysis'!$M$5:$N$12,2,FALSE)+7,FALSE)/6976,2)</f>
        <v>0.7</v>
      </c>
      <c r="Q671">
        <f>ROUNDUP(VLOOKUP(A671,A:O,VLOOKUP('SPC Analysis'!$E$4,'SPC Analysis'!$M$5:$N$12,2,FALSE)+7,FALSE)/6976,2)</f>
        <v>0.7</v>
      </c>
      <c r="R671">
        <f>ROUNDUP(VLOOKUP(A671,A:O,VLOOKUP('MMW Analysis'!$E$4,'MMW Analysis'!$L$5:$M$12,2,FALSE)+7,FALSE)/6976,2)</f>
        <v>0.7</v>
      </c>
    </row>
    <row r="672" spans="1:18">
      <c r="A672" t="s">
        <v>679</v>
      </c>
      <c r="B672" t="s">
        <v>7706</v>
      </c>
      <c r="C672" t="s">
        <v>6989</v>
      </c>
      <c r="D672" t="s">
        <v>14359</v>
      </c>
      <c r="E672" t="s">
        <v>14692</v>
      </c>
      <c r="F672" t="s">
        <v>14186</v>
      </c>
      <c r="G672" t="s">
        <v>13862</v>
      </c>
      <c r="H672" s="1">
        <v>4456</v>
      </c>
      <c r="I672" s="1">
        <v>4720</v>
      </c>
      <c r="J672" s="1">
        <v>3402</v>
      </c>
      <c r="K672" s="1">
        <v>5427</v>
      </c>
      <c r="L672" s="1">
        <v>2369</v>
      </c>
      <c r="M672" s="1">
        <v>6775</v>
      </c>
      <c r="N672" s="1">
        <v>6122</v>
      </c>
      <c r="O672" s="1">
        <v>4901</v>
      </c>
      <c r="P672">
        <f>ROUNDUP(VLOOKUP(A672,A:O,VLOOKUP('Local Authority Analysis'!$E$4,'Local Authority Analysis'!$M$5:$N$12,2,FALSE)+7,FALSE)/6976,2)</f>
        <v>0.71</v>
      </c>
      <c r="Q672">
        <f>ROUNDUP(VLOOKUP(A672,A:O,VLOOKUP('SPC Analysis'!$E$4,'SPC Analysis'!$M$5:$N$12,2,FALSE)+7,FALSE)/6976,2)</f>
        <v>0.71</v>
      </c>
      <c r="R672">
        <f>ROUNDUP(VLOOKUP(A672,A:O,VLOOKUP('MMW Analysis'!$E$4,'MMW Analysis'!$L$5:$M$12,2,FALSE)+7,FALSE)/6976,2)</f>
        <v>0.71</v>
      </c>
    </row>
    <row r="673" spans="1:18">
      <c r="A673" t="s">
        <v>680</v>
      </c>
      <c r="B673" t="s">
        <v>7707</v>
      </c>
      <c r="C673" t="s">
        <v>6989</v>
      </c>
      <c r="D673" t="s">
        <v>14359</v>
      </c>
      <c r="E673" t="s">
        <v>14692</v>
      </c>
      <c r="F673" t="s">
        <v>14186</v>
      </c>
      <c r="G673" t="s">
        <v>13862</v>
      </c>
      <c r="H673" s="1">
        <v>2028</v>
      </c>
      <c r="I673" s="1">
        <v>1587</v>
      </c>
      <c r="J673" s="1">
        <v>2043</v>
      </c>
      <c r="K673" s="1">
        <v>3021</v>
      </c>
      <c r="L673" s="1">
        <v>3663</v>
      </c>
      <c r="M673" s="1">
        <v>1728</v>
      </c>
      <c r="N673" s="1">
        <v>2805</v>
      </c>
      <c r="O673" s="1">
        <v>2044</v>
      </c>
      <c r="P673">
        <f>ROUNDUP(VLOOKUP(A673,A:O,VLOOKUP('Local Authority Analysis'!$E$4,'Local Authority Analysis'!$M$5:$N$12,2,FALSE)+7,FALSE)/6976,2)</f>
        <v>0.3</v>
      </c>
      <c r="Q673">
        <f>ROUNDUP(VLOOKUP(A673,A:O,VLOOKUP('SPC Analysis'!$E$4,'SPC Analysis'!$M$5:$N$12,2,FALSE)+7,FALSE)/6976,2)</f>
        <v>0.3</v>
      </c>
      <c r="R673">
        <f>ROUNDUP(VLOOKUP(A673,A:O,VLOOKUP('MMW Analysis'!$E$4,'MMW Analysis'!$L$5:$M$12,2,FALSE)+7,FALSE)/6976,2)</f>
        <v>0.3</v>
      </c>
    </row>
    <row r="674" spans="1:18">
      <c r="A674" t="s">
        <v>681</v>
      </c>
      <c r="B674" t="s">
        <v>7708</v>
      </c>
      <c r="C674" t="s">
        <v>6989</v>
      </c>
      <c r="D674" t="s">
        <v>14359</v>
      </c>
      <c r="E674" t="s">
        <v>14692</v>
      </c>
      <c r="F674" t="s">
        <v>14186</v>
      </c>
      <c r="G674" t="s">
        <v>13862</v>
      </c>
      <c r="H674" s="1">
        <v>769</v>
      </c>
      <c r="I674" s="1">
        <v>688</v>
      </c>
      <c r="J674" s="1">
        <v>1727</v>
      </c>
      <c r="K674" s="1">
        <v>1515</v>
      </c>
      <c r="L674" s="1">
        <v>2844</v>
      </c>
      <c r="M674" s="1">
        <v>1823</v>
      </c>
      <c r="N674" s="1">
        <v>2140</v>
      </c>
      <c r="O674" s="1">
        <v>933</v>
      </c>
      <c r="P674">
        <f>ROUNDUP(VLOOKUP(A674,A:O,VLOOKUP('Local Authority Analysis'!$E$4,'Local Authority Analysis'!$M$5:$N$12,2,FALSE)+7,FALSE)/6976,2)</f>
        <v>0.14000000000000001</v>
      </c>
      <c r="Q674">
        <f>ROUNDUP(VLOOKUP(A674,A:O,VLOOKUP('SPC Analysis'!$E$4,'SPC Analysis'!$M$5:$N$12,2,FALSE)+7,FALSE)/6976,2)</f>
        <v>0.14000000000000001</v>
      </c>
      <c r="R674">
        <f>ROUNDUP(VLOOKUP(A674,A:O,VLOOKUP('MMW Analysis'!$E$4,'MMW Analysis'!$L$5:$M$12,2,FALSE)+7,FALSE)/6976,2)</f>
        <v>0.14000000000000001</v>
      </c>
    </row>
    <row r="675" spans="1:18">
      <c r="A675" t="s">
        <v>682</v>
      </c>
      <c r="B675" t="s">
        <v>7709</v>
      </c>
      <c r="C675" t="s">
        <v>6989</v>
      </c>
      <c r="D675" t="s">
        <v>14359</v>
      </c>
      <c r="E675" t="s">
        <v>14692</v>
      </c>
      <c r="F675" t="s">
        <v>14186</v>
      </c>
      <c r="G675" t="s">
        <v>13862</v>
      </c>
      <c r="H675" s="1">
        <v>4509.5</v>
      </c>
      <c r="I675" s="1">
        <v>4654</v>
      </c>
      <c r="J675" s="1">
        <v>5989</v>
      </c>
      <c r="K675" s="1">
        <v>4544</v>
      </c>
      <c r="L675" s="1">
        <v>2041</v>
      </c>
      <c r="M675" s="1">
        <v>3883</v>
      </c>
      <c r="N675" s="1">
        <v>6457</v>
      </c>
      <c r="O675" s="1">
        <v>4979</v>
      </c>
      <c r="P675">
        <f>ROUNDUP(VLOOKUP(A675,A:O,VLOOKUP('Local Authority Analysis'!$E$4,'Local Authority Analysis'!$M$5:$N$12,2,FALSE)+7,FALSE)/6976,2)</f>
        <v>0.72</v>
      </c>
      <c r="Q675">
        <f>ROUNDUP(VLOOKUP(A675,A:O,VLOOKUP('SPC Analysis'!$E$4,'SPC Analysis'!$M$5:$N$12,2,FALSE)+7,FALSE)/6976,2)</f>
        <v>0.72</v>
      </c>
      <c r="R675">
        <f>ROUNDUP(VLOOKUP(A675,A:O,VLOOKUP('MMW Analysis'!$E$4,'MMW Analysis'!$L$5:$M$12,2,FALSE)+7,FALSE)/6976,2)</f>
        <v>0.72</v>
      </c>
    </row>
    <row r="676" spans="1:18">
      <c r="A676" t="s">
        <v>683</v>
      </c>
      <c r="B676" t="s">
        <v>7710</v>
      </c>
      <c r="C676" t="s">
        <v>6989</v>
      </c>
      <c r="D676" t="s">
        <v>14359</v>
      </c>
      <c r="E676" t="s">
        <v>14692</v>
      </c>
      <c r="F676" t="s">
        <v>14186</v>
      </c>
      <c r="G676" t="s">
        <v>13862</v>
      </c>
      <c r="H676" s="1">
        <v>4027</v>
      </c>
      <c r="I676" s="1">
        <v>3990</v>
      </c>
      <c r="J676" s="1">
        <v>4410</v>
      </c>
      <c r="K676" s="1">
        <v>5205</v>
      </c>
      <c r="L676" s="1">
        <v>3546</v>
      </c>
      <c r="M676" s="1">
        <v>3031</v>
      </c>
      <c r="N676" s="1">
        <v>6300</v>
      </c>
      <c r="O676" s="1">
        <v>4650</v>
      </c>
      <c r="P676">
        <f>ROUNDUP(VLOOKUP(A676,A:O,VLOOKUP('Local Authority Analysis'!$E$4,'Local Authority Analysis'!$M$5:$N$12,2,FALSE)+7,FALSE)/6976,2)</f>
        <v>0.67</v>
      </c>
      <c r="Q676">
        <f>ROUNDUP(VLOOKUP(A676,A:O,VLOOKUP('SPC Analysis'!$E$4,'SPC Analysis'!$M$5:$N$12,2,FALSE)+7,FALSE)/6976,2)</f>
        <v>0.67</v>
      </c>
      <c r="R676">
        <f>ROUNDUP(VLOOKUP(A676,A:O,VLOOKUP('MMW Analysis'!$E$4,'MMW Analysis'!$L$5:$M$12,2,FALSE)+7,FALSE)/6976,2)</f>
        <v>0.67</v>
      </c>
    </row>
    <row r="677" spans="1:18">
      <c r="A677" t="s">
        <v>684</v>
      </c>
      <c r="B677" t="s">
        <v>7711</v>
      </c>
      <c r="C677" t="s">
        <v>6989</v>
      </c>
      <c r="D677" t="s">
        <v>14359</v>
      </c>
      <c r="E677" t="s">
        <v>14692</v>
      </c>
      <c r="F677" t="s">
        <v>14186</v>
      </c>
      <c r="G677" t="s">
        <v>13862</v>
      </c>
      <c r="H677" s="1">
        <v>3726</v>
      </c>
      <c r="I677" s="1">
        <v>3879</v>
      </c>
      <c r="J677" s="1">
        <v>5495</v>
      </c>
      <c r="K677" s="1">
        <v>3831</v>
      </c>
      <c r="L677" s="1">
        <v>3588</v>
      </c>
      <c r="M677" s="1">
        <v>2614</v>
      </c>
      <c r="N677" s="1">
        <v>6326</v>
      </c>
      <c r="O677" s="1">
        <v>4374</v>
      </c>
      <c r="P677">
        <f>ROUNDUP(VLOOKUP(A677,A:O,VLOOKUP('Local Authority Analysis'!$E$4,'Local Authority Analysis'!$M$5:$N$12,2,FALSE)+7,FALSE)/6976,2)</f>
        <v>0.63</v>
      </c>
      <c r="Q677">
        <f>ROUNDUP(VLOOKUP(A677,A:O,VLOOKUP('SPC Analysis'!$E$4,'SPC Analysis'!$M$5:$N$12,2,FALSE)+7,FALSE)/6976,2)</f>
        <v>0.63</v>
      </c>
      <c r="R677">
        <f>ROUNDUP(VLOOKUP(A677,A:O,VLOOKUP('MMW Analysis'!$E$4,'MMW Analysis'!$L$5:$M$12,2,FALSE)+7,FALSE)/6976,2)</f>
        <v>0.63</v>
      </c>
    </row>
    <row r="678" spans="1:18">
      <c r="A678" t="s">
        <v>685</v>
      </c>
      <c r="B678" t="s">
        <v>7712</v>
      </c>
      <c r="C678" t="s">
        <v>6989</v>
      </c>
      <c r="D678" t="s">
        <v>14359</v>
      </c>
      <c r="E678" t="s">
        <v>14692</v>
      </c>
      <c r="F678" t="s">
        <v>14186</v>
      </c>
      <c r="G678" t="s">
        <v>13862</v>
      </c>
      <c r="H678" s="1">
        <v>3023</v>
      </c>
      <c r="I678" s="1">
        <v>3298</v>
      </c>
      <c r="J678" s="1">
        <v>3657</v>
      </c>
      <c r="K678" s="1">
        <v>3630</v>
      </c>
      <c r="L678" s="1">
        <v>4022</v>
      </c>
      <c r="M678" s="1">
        <v>2046</v>
      </c>
      <c r="N678" s="1">
        <v>4273.5</v>
      </c>
      <c r="O678" s="1">
        <v>3485</v>
      </c>
      <c r="P678">
        <f>ROUNDUP(VLOOKUP(A678,A:O,VLOOKUP('Local Authority Analysis'!$E$4,'Local Authority Analysis'!$M$5:$N$12,2,FALSE)+7,FALSE)/6976,2)</f>
        <v>0.5</v>
      </c>
      <c r="Q678">
        <f>ROUNDUP(VLOOKUP(A678,A:O,VLOOKUP('SPC Analysis'!$E$4,'SPC Analysis'!$M$5:$N$12,2,FALSE)+7,FALSE)/6976,2)</f>
        <v>0.5</v>
      </c>
      <c r="R678">
        <f>ROUNDUP(VLOOKUP(A678,A:O,VLOOKUP('MMW Analysis'!$E$4,'MMW Analysis'!$L$5:$M$12,2,FALSE)+7,FALSE)/6976,2)</f>
        <v>0.5</v>
      </c>
    </row>
    <row r="679" spans="1:18">
      <c r="A679" t="s">
        <v>686</v>
      </c>
      <c r="B679" t="s">
        <v>7713</v>
      </c>
      <c r="C679" t="s">
        <v>6989</v>
      </c>
      <c r="D679" t="s">
        <v>14359</v>
      </c>
      <c r="E679" t="s">
        <v>14692</v>
      </c>
      <c r="F679" t="s">
        <v>14186</v>
      </c>
      <c r="G679" t="s">
        <v>13862</v>
      </c>
      <c r="H679" s="1">
        <v>2491.5</v>
      </c>
      <c r="I679" s="1">
        <v>2469</v>
      </c>
      <c r="J679" s="1">
        <v>3286</v>
      </c>
      <c r="K679" s="1">
        <v>3152</v>
      </c>
      <c r="L679" s="1">
        <v>3187</v>
      </c>
      <c r="M679" s="1">
        <v>2997</v>
      </c>
      <c r="N679" s="1">
        <v>3242</v>
      </c>
      <c r="O679" s="1">
        <v>2791</v>
      </c>
      <c r="P679">
        <f>ROUNDUP(VLOOKUP(A679,A:O,VLOOKUP('Local Authority Analysis'!$E$4,'Local Authority Analysis'!$M$5:$N$12,2,FALSE)+7,FALSE)/6976,2)</f>
        <v>0.41000000000000003</v>
      </c>
      <c r="Q679">
        <f>ROUNDUP(VLOOKUP(A679,A:O,VLOOKUP('SPC Analysis'!$E$4,'SPC Analysis'!$M$5:$N$12,2,FALSE)+7,FALSE)/6976,2)</f>
        <v>0.41000000000000003</v>
      </c>
      <c r="R679">
        <f>ROUNDUP(VLOOKUP(A679,A:O,VLOOKUP('MMW Analysis'!$E$4,'MMW Analysis'!$L$5:$M$12,2,FALSE)+7,FALSE)/6976,2)</f>
        <v>0.41000000000000003</v>
      </c>
    </row>
    <row r="680" spans="1:18">
      <c r="A680" t="s">
        <v>687</v>
      </c>
      <c r="B680" t="s">
        <v>7714</v>
      </c>
      <c r="C680" t="s">
        <v>6989</v>
      </c>
      <c r="D680" t="s">
        <v>14359</v>
      </c>
      <c r="E680" t="s">
        <v>14692</v>
      </c>
      <c r="F680" t="s">
        <v>14186</v>
      </c>
      <c r="G680" t="s">
        <v>13862</v>
      </c>
      <c r="H680" s="1">
        <v>1512</v>
      </c>
      <c r="I680" s="1">
        <v>1133</v>
      </c>
      <c r="J680" s="1">
        <v>1365</v>
      </c>
      <c r="K680" s="1">
        <v>2518</v>
      </c>
      <c r="L680" s="1">
        <v>5476</v>
      </c>
      <c r="M680" s="1">
        <v>363</v>
      </c>
      <c r="N680" s="1">
        <v>2873</v>
      </c>
      <c r="O680" s="1">
        <v>1438</v>
      </c>
      <c r="P680">
        <f>ROUNDUP(VLOOKUP(A680,A:O,VLOOKUP('Local Authority Analysis'!$E$4,'Local Authority Analysis'!$M$5:$N$12,2,FALSE)+7,FALSE)/6976,2)</f>
        <v>0.21000000000000002</v>
      </c>
      <c r="Q680">
        <f>ROUNDUP(VLOOKUP(A680,A:O,VLOOKUP('SPC Analysis'!$E$4,'SPC Analysis'!$M$5:$N$12,2,FALSE)+7,FALSE)/6976,2)</f>
        <v>0.21000000000000002</v>
      </c>
      <c r="R680">
        <f>ROUNDUP(VLOOKUP(A680,A:O,VLOOKUP('MMW Analysis'!$E$4,'MMW Analysis'!$L$5:$M$12,2,FALSE)+7,FALSE)/6976,2)</f>
        <v>0.21000000000000002</v>
      </c>
    </row>
    <row r="681" spans="1:18">
      <c r="A681" t="s">
        <v>688</v>
      </c>
      <c r="B681" t="s">
        <v>7715</v>
      </c>
      <c r="C681" t="s">
        <v>6989</v>
      </c>
      <c r="D681" t="s">
        <v>14360</v>
      </c>
      <c r="E681" t="s">
        <v>13940</v>
      </c>
      <c r="F681" t="s">
        <v>14186</v>
      </c>
      <c r="G681" t="s">
        <v>13862</v>
      </c>
      <c r="H681" s="1">
        <v>681</v>
      </c>
      <c r="I681" s="1">
        <v>778</v>
      </c>
      <c r="J681" s="1">
        <v>991</v>
      </c>
      <c r="K681" s="1">
        <v>1544</v>
      </c>
      <c r="L681" s="1">
        <v>5205</v>
      </c>
      <c r="M681" s="1">
        <v>1097</v>
      </c>
      <c r="N681" s="1">
        <v>2770</v>
      </c>
      <c r="O681" s="1">
        <v>896</v>
      </c>
      <c r="P681">
        <f>ROUNDUP(VLOOKUP(A681,A:O,VLOOKUP('Local Authority Analysis'!$E$4,'Local Authority Analysis'!$M$5:$N$12,2,FALSE)+7,FALSE)/6976,2)</f>
        <v>0.13</v>
      </c>
      <c r="Q681">
        <f>ROUNDUP(VLOOKUP(A681,A:O,VLOOKUP('SPC Analysis'!$E$4,'SPC Analysis'!$M$5:$N$12,2,FALSE)+7,FALSE)/6976,2)</f>
        <v>0.13</v>
      </c>
      <c r="R681">
        <f>ROUNDUP(VLOOKUP(A681,A:O,VLOOKUP('MMW Analysis'!$E$4,'MMW Analysis'!$L$5:$M$12,2,FALSE)+7,FALSE)/6976,2)</f>
        <v>0.13</v>
      </c>
    </row>
    <row r="682" spans="1:18">
      <c r="A682" t="s">
        <v>689</v>
      </c>
      <c r="B682" t="s">
        <v>7716</v>
      </c>
      <c r="C682" t="s">
        <v>6989</v>
      </c>
      <c r="D682" t="s">
        <v>14360</v>
      </c>
      <c r="E682" t="s">
        <v>13940</v>
      </c>
      <c r="F682" t="s">
        <v>14186</v>
      </c>
      <c r="G682" t="s">
        <v>13862</v>
      </c>
      <c r="H682" s="1">
        <v>677</v>
      </c>
      <c r="I682" s="1">
        <v>174</v>
      </c>
      <c r="J682" s="1">
        <v>403</v>
      </c>
      <c r="K682" s="1">
        <v>199</v>
      </c>
      <c r="L682" s="1">
        <v>6216</v>
      </c>
      <c r="M682" s="1">
        <v>128</v>
      </c>
      <c r="N682" s="1">
        <v>1967</v>
      </c>
      <c r="O682" s="1">
        <v>272</v>
      </c>
      <c r="P682">
        <f>ROUNDUP(VLOOKUP(A682,A:O,VLOOKUP('Local Authority Analysis'!$E$4,'Local Authority Analysis'!$M$5:$N$12,2,FALSE)+7,FALSE)/6976,2)</f>
        <v>0.04</v>
      </c>
      <c r="Q682">
        <f>ROUNDUP(VLOOKUP(A682,A:O,VLOOKUP('SPC Analysis'!$E$4,'SPC Analysis'!$M$5:$N$12,2,FALSE)+7,FALSE)/6976,2)</f>
        <v>0.04</v>
      </c>
      <c r="R682">
        <f>ROUNDUP(VLOOKUP(A682,A:O,VLOOKUP('MMW Analysis'!$E$4,'MMW Analysis'!$L$5:$M$12,2,FALSE)+7,FALSE)/6976,2)</f>
        <v>0.04</v>
      </c>
    </row>
    <row r="683" spans="1:18">
      <c r="A683" t="s">
        <v>690</v>
      </c>
      <c r="B683" t="s">
        <v>7717</v>
      </c>
      <c r="C683" t="s">
        <v>6989</v>
      </c>
      <c r="D683" t="s">
        <v>14360</v>
      </c>
      <c r="E683" t="s">
        <v>13940</v>
      </c>
      <c r="F683" t="s">
        <v>14186</v>
      </c>
      <c r="G683" t="s">
        <v>13862</v>
      </c>
      <c r="H683" s="1">
        <v>1427</v>
      </c>
      <c r="I683" s="1">
        <v>2018</v>
      </c>
      <c r="J683" s="1">
        <v>1708</v>
      </c>
      <c r="K683" s="1">
        <v>2101</v>
      </c>
      <c r="L683" s="1">
        <v>6923</v>
      </c>
      <c r="M683" s="1">
        <v>196</v>
      </c>
      <c r="N683" s="1">
        <v>1290.5</v>
      </c>
      <c r="O683" s="1">
        <v>1684</v>
      </c>
      <c r="P683">
        <f>ROUNDUP(VLOOKUP(A683,A:O,VLOOKUP('Local Authority Analysis'!$E$4,'Local Authority Analysis'!$M$5:$N$12,2,FALSE)+7,FALSE)/6976,2)</f>
        <v>0.25</v>
      </c>
      <c r="Q683">
        <f>ROUNDUP(VLOOKUP(A683,A:O,VLOOKUP('SPC Analysis'!$E$4,'SPC Analysis'!$M$5:$N$12,2,FALSE)+7,FALSE)/6976,2)</f>
        <v>0.25</v>
      </c>
      <c r="R683">
        <f>ROUNDUP(VLOOKUP(A683,A:O,VLOOKUP('MMW Analysis'!$E$4,'MMW Analysis'!$L$5:$M$12,2,FALSE)+7,FALSE)/6976,2)</f>
        <v>0.25</v>
      </c>
    </row>
    <row r="684" spans="1:18">
      <c r="A684" t="s">
        <v>691</v>
      </c>
      <c r="B684" t="s">
        <v>7718</v>
      </c>
      <c r="C684" t="s">
        <v>6989</v>
      </c>
      <c r="D684" t="s">
        <v>14360</v>
      </c>
      <c r="E684" t="s">
        <v>13940</v>
      </c>
      <c r="F684" t="s">
        <v>14186</v>
      </c>
      <c r="G684" t="s">
        <v>13862</v>
      </c>
      <c r="H684" s="1">
        <v>2840</v>
      </c>
      <c r="I684" s="1">
        <v>1870</v>
      </c>
      <c r="J684" s="1">
        <v>2561</v>
      </c>
      <c r="K684" s="1">
        <v>2379</v>
      </c>
      <c r="L684" s="1">
        <v>6853</v>
      </c>
      <c r="M684" s="1">
        <v>1804</v>
      </c>
      <c r="N684" s="1">
        <v>2622</v>
      </c>
      <c r="O684" s="1">
        <v>2529</v>
      </c>
      <c r="P684">
        <f>ROUNDUP(VLOOKUP(A684,A:O,VLOOKUP('Local Authority Analysis'!$E$4,'Local Authority Analysis'!$M$5:$N$12,2,FALSE)+7,FALSE)/6976,2)</f>
        <v>0.37</v>
      </c>
      <c r="Q684">
        <f>ROUNDUP(VLOOKUP(A684,A:O,VLOOKUP('SPC Analysis'!$E$4,'SPC Analysis'!$M$5:$N$12,2,FALSE)+7,FALSE)/6976,2)</f>
        <v>0.37</v>
      </c>
      <c r="R684">
        <f>ROUNDUP(VLOOKUP(A684,A:O,VLOOKUP('MMW Analysis'!$E$4,'MMW Analysis'!$L$5:$M$12,2,FALSE)+7,FALSE)/6976,2)</f>
        <v>0.37</v>
      </c>
    </row>
    <row r="685" spans="1:18">
      <c r="A685" t="s">
        <v>692</v>
      </c>
      <c r="B685" t="s">
        <v>7719</v>
      </c>
      <c r="C685" t="s">
        <v>6989</v>
      </c>
      <c r="D685" t="s">
        <v>14360</v>
      </c>
      <c r="E685" t="s">
        <v>13940</v>
      </c>
      <c r="F685" t="s">
        <v>14186</v>
      </c>
      <c r="G685" t="s">
        <v>13862</v>
      </c>
      <c r="H685" s="1">
        <v>938</v>
      </c>
      <c r="I685" s="1">
        <v>1090</v>
      </c>
      <c r="J685" s="1">
        <v>2745</v>
      </c>
      <c r="K685" s="1">
        <v>1521</v>
      </c>
      <c r="L685" s="1">
        <v>6602</v>
      </c>
      <c r="M685" s="1">
        <v>1345</v>
      </c>
      <c r="N685" s="1">
        <v>2394</v>
      </c>
      <c r="O685" s="1">
        <v>1379</v>
      </c>
      <c r="P685">
        <f>ROUNDUP(VLOOKUP(A685,A:O,VLOOKUP('Local Authority Analysis'!$E$4,'Local Authority Analysis'!$M$5:$N$12,2,FALSE)+7,FALSE)/6976,2)</f>
        <v>0.2</v>
      </c>
      <c r="Q685">
        <f>ROUNDUP(VLOOKUP(A685,A:O,VLOOKUP('SPC Analysis'!$E$4,'SPC Analysis'!$M$5:$N$12,2,FALSE)+7,FALSE)/6976,2)</f>
        <v>0.2</v>
      </c>
      <c r="R685">
        <f>ROUNDUP(VLOOKUP(A685,A:O,VLOOKUP('MMW Analysis'!$E$4,'MMW Analysis'!$L$5:$M$12,2,FALSE)+7,FALSE)/6976,2)</f>
        <v>0.2</v>
      </c>
    </row>
    <row r="686" spans="1:18">
      <c r="A686" t="s">
        <v>693</v>
      </c>
      <c r="B686" t="s">
        <v>7720</v>
      </c>
      <c r="C686" t="s">
        <v>6989</v>
      </c>
      <c r="D686" t="s">
        <v>14360</v>
      </c>
      <c r="E686" t="s">
        <v>13940</v>
      </c>
      <c r="F686" t="s">
        <v>14186</v>
      </c>
      <c r="G686" t="s">
        <v>13862</v>
      </c>
      <c r="H686" s="1">
        <v>3217</v>
      </c>
      <c r="I686" s="1">
        <v>2884</v>
      </c>
      <c r="J686" s="1">
        <v>2444</v>
      </c>
      <c r="K686" s="1">
        <v>3920</v>
      </c>
      <c r="L686" s="1">
        <v>4762</v>
      </c>
      <c r="M686" s="1">
        <v>3284</v>
      </c>
      <c r="N686" s="1">
        <v>5275</v>
      </c>
      <c r="O686" s="1">
        <v>3393</v>
      </c>
      <c r="P686">
        <f>ROUNDUP(VLOOKUP(A686,A:O,VLOOKUP('Local Authority Analysis'!$E$4,'Local Authority Analysis'!$M$5:$N$12,2,FALSE)+7,FALSE)/6976,2)</f>
        <v>0.49</v>
      </c>
      <c r="Q686">
        <f>ROUNDUP(VLOOKUP(A686,A:O,VLOOKUP('SPC Analysis'!$E$4,'SPC Analysis'!$M$5:$N$12,2,FALSE)+7,FALSE)/6976,2)</f>
        <v>0.49</v>
      </c>
      <c r="R686">
        <f>ROUNDUP(VLOOKUP(A686,A:O,VLOOKUP('MMW Analysis'!$E$4,'MMW Analysis'!$L$5:$M$12,2,FALSE)+7,FALSE)/6976,2)</f>
        <v>0.49</v>
      </c>
    </row>
    <row r="687" spans="1:18">
      <c r="A687" t="s">
        <v>694</v>
      </c>
      <c r="B687" t="s">
        <v>7721</v>
      </c>
      <c r="C687" t="s">
        <v>6989</v>
      </c>
      <c r="D687" t="s">
        <v>14360</v>
      </c>
      <c r="E687" t="s">
        <v>13940</v>
      </c>
      <c r="F687" t="s">
        <v>14186</v>
      </c>
      <c r="G687" t="s">
        <v>13862</v>
      </c>
      <c r="H687" s="1">
        <v>3164.5</v>
      </c>
      <c r="I687" s="1">
        <v>2830.5</v>
      </c>
      <c r="J687" s="1">
        <v>3578</v>
      </c>
      <c r="K687" s="1">
        <v>3830</v>
      </c>
      <c r="L687" s="1">
        <v>5571</v>
      </c>
      <c r="M687" s="1">
        <v>3352</v>
      </c>
      <c r="N687" s="1">
        <v>1034</v>
      </c>
      <c r="O687" s="1">
        <v>3489</v>
      </c>
      <c r="P687">
        <f>ROUNDUP(VLOOKUP(A687,A:O,VLOOKUP('Local Authority Analysis'!$E$4,'Local Authority Analysis'!$M$5:$N$12,2,FALSE)+7,FALSE)/6976,2)</f>
        <v>0.51</v>
      </c>
      <c r="Q687">
        <f>ROUNDUP(VLOOKUP(A687,A:O,VLOOKUP('SPC Analysis'!$E$4,'SPC Analysis'!$M$5:$N$12,2,FALSE)+7,FALSE)/6976,2)</f>
        <v>0.51</v>
      </c>
      <c r="R687">
        <f>ROUNDUP(VLOOKUP(A687,A:O,VLOOKUP('MMW Analysis'!$E$4,'MMW Analysis'!$L$5:$M$12,2,FALSE)+7,FALSE)/6976,2)</f>
        <v>0.51</v>
      </c>
    </row>
    <row r="688" spans="1:18">
      <c r="A688" t="s">
        <v>695</v>
      </c>
      <c r="B688" t="s">
        <v>7722</v>
      </c>
      <c r="C688" t="s">
        <v>6989</v>
      </c>
      <c r="D688" t="s">
        <v>14360</v>
      </c>
      <c r="E688" t="s">
        <v>13940</v>
      </c>
      <c r="F688" t="s">
        <v>14186</v>
      </c>
      <c r="G688" t="s">
        <v>13862</v>
      </c>
      <c r="H688" s="1">
        <v>1279</v>
      </c>
      <c r="I688" s="1">
        <v>1348</v>
      </c>
      <c r="J688" s="1">
        <v>2367</v>
      </c>
      <c r="K688" s="1">
        <v>2066</v>
      </c>
      <c r="L688" s="1">
        <v>5789</v>
      </c>
      <c r="M688" s="1">
        <v>2995</v>
      </c>
      <c r="N688" s="1">
        <v>1038</v>
      </c>
      <c r="O688" s="1">
        <v>1693</v>
      </c>
      <c r="P688">
        <f>ROUNDUP(VLOOKUP(A688,A:O,VLOOKUP('Local Authority Analysis'!$E$4,'Local Authority Analysis'!$M$5:$N$12,2,FALSE)+7,FALSE)/6976,2)</f>
        <v>0.25</v>
      </c>
      <c r="Q688">
        <f>ROUNDUP(VLOOKUP(A688,A:O,VLOOKUP('SPC Analysis'!$E$4,'SPC Analysis'!$M$5:$N$12,2,FALSE)+7,FALSE)/6976,2)</f>
        <v>0.25</v>
      </c>
      <c r="R688">
        <f>ROUNDUP(VLOOKUP(A688,A:O,VLOOKUP('MMW Analysis'!$E$4,'MMW Analysis'!$L$5:$M$12,2,FALSE)+7,FALSE)/6976,2)</f>
        <v>0.25</v>
      </c>
    </row>
    <row r="689" spans="1:18">
      <c r="A689" t="s">
        <v>696</v>
      </c>
      <c r="B689" t="s">
        <v>7723</v>
      </c>
      <c r="C689" t="s">
        <v>6989</v>
      </c>
      <c r="D689" t="s">
        <v>14360</v>
      </c>
      <c r="E689" t="s">
        <v>13940</v>
      </c>
      <c r="F689" t="s">
        <v>14186</v>
      </c>
      <c r="G689" t="s">
        <v>13862</v>
      </c>
      <c r="H689" s="1">
        <v>1946</v>
      </c>
      <c r="I689" s="1">
        <v>2894</v>
      </c>
      <c r="J689" s="1">
        <v>2023</v>
      </c>
      <c r="K689" s="1">
        <v>2942</v>
      </c>
      <c r="L689" s="1">
        <v>6077</v>
      </c>
      <c r="M689" s="1">
        <v>4650</v>
      </c>
      <c r="N689" s="1">
        <v>1997</v>
      </c>
      <c r="O689" s="1">
        <v>2673</v>
      </c>
      <c r="P689">
        <f>ROUNDUP(VLOOKUP(A689,A:O,VLOOKUP('Local Authority Analysis'!$E$4,'Local Authority Analysis'!$M$5:$N$12,2,FALSE)+7,FALSE)/6976,2)</f>
        <v>0.39</v>
      </c>
      <c r="Q689">
        <f>ROUNDUP(VLOOKUP(A689,A:O,VLOOKUP('SPC Analysis'!$E$4,'SPC Analysis'!$M$5:$N$12,2,FALSE)+7,FALSE)/6976,2)</f>
        <v>0.39</v>
      </c>
      <c r="R689">
        <f>ROUNDUP(VLOOKUP(A689,A:O,VLOOKUP('MMW Analysis'!$E$4,'MMW Analysis'!$L$5:$M$12,2,FALSE)+7,FALSE)/6976,2)</f>
        <v>0.39</v>
      </c>
    </row>
    <row r="690" spans="1:18">
      <c r="A690" t="s">
        <v>697</v>
      </c>
      <c r="B690" t="s">
        <v>7724</v>
      </c>
      <c r="C690" t="s">
        <v>6989</v>
      </c>
      <c r="D690" t="s">
        <v>14360</v>
      </c>
      <c r="E690" t="s">
        <v>13940</v>
      </c>
      <c r="F690" t="s">
        <v>14186</v>
      </c>
      <c r="G690" t="s">
        <v>13862</v>
      </c>
      <c r="H690" s="1">
        <v>526</v>
      </c>
      <c r="I690" s="1">
        <v>1050</v>
      </c>
      <c r="J690" s="1">
        <v>1356</v>
      </c>
      <c r="K690" s="1">
        <v>1915</v>
      </c>
      <c r="L690" s="1">
        <v>5717</v>
      </c>
      <c r="M690" s="1">
        <v>626</v>
      </c>
      <c r="N690" s="1">
        <v>872</v>
      </c>
      <c r="O690" s="1">
        <v>948</v>
      </c>
      <c r="P690">
        <f>ROUNDUP(VLOOKUP(A690,A:O,VLOOKUP('Local Authority Analysis'!$E$4,'Local Authority Analysis'!$M$5:$N$12,2,FALSE)+7,FALSE)/6976,2)</f>
        <v>0.14000000000000001</v>
      </c>
      <c r="Q690">
        <f>ROUNDUP(VLOOKUP(A690,A:O,VLOOKUP('SPC Analysis'!$E$4,'SPC Analysis'!$M$5:$N$12,2,FALSE)+7,FALSE)/6976,2)</f>
        <v>0.14000000000000001</v>
      </c>
      <c r="R690">
        <f>ROUNDUP(VLOOKUP(A690,A:O,VLOOKUP('MMW Analysis'!$E$4,'MMW Analysis'!$L$5:$M$12,2,FALSE)+7,FALSE)/6976,2)</f>
        <v>0.14000000000000001</v>
      </c>
    </row>
    <row r="691" spans="1:18">
      <c r="A691" t="s">
        <v>698</v>
      </c>
      <c r="B691" t="s">
        <v>7725</v>
      </c>
      <c r="C691" t="s">
        <v>6989</v>
      </c>
      <c r="D691" t="s">
        <v>14360</v>
      </c>
      <c r="E691" t="s">
        <v>13940</v>
      </c>
      <c r="F691" t="s">
        <v>14186</v>
      </c>
      <c r="G691" t="s">
        <v>13862</v>
      </c>
      <c r="H691" s="1">
        <v>894</v>
      </c>
      <c r="I691" s="1">
        <v>889</v>
      </c>
      <c r="J691" s="1">
        <v>1158</v>
      </c>
      <c r="K691" s="1">
        <v>1538</v>
      </c>
      <c r="L691" s="1">
        <v>4531</v>
      </c>
      <c r="M691" s="1">
        <v>760</v>
      </c>
      <c r="N691" s="1">
        <v>2409</v>
      </c>
      <c r="O691" s="1">
        <v>1005</v>
      </c>
      <c r="P691">
        <f>ROUNDUP(VLOOKUP(A691,A:O,VLOOKUP('Local Authority Analysis'!$E$4,'Local Authority Analysis'!$M$5:$N$12,2,FALSE)+7,FALSE)/6976,2)</f>
        <v>0.15000000000000002</v>
      </c>
      <c r="Q691">
        <f>ROUNDUP(VLOOKUP(A691,A:O,VLOOKUP('SPC Analysis'!$E$4,'SPC Analysis'!$M$5:$N$12,2,FALSE)+7,FALSE)/6976,2)</f>
        <v>0.15000000000000002</v>
      </c>
      <c r="R691">
        <f>ROUNDUP(VLOOKUP(A691,A:O,VLOOKUP('MMW Analysis'!$E$4,'MMW Analysis'!$L$5:$M$12,2,FALSE)+7,FALSE)/6976,2)</f>
        <v>0.15000000000000002</v>
      </c>
    </row>
    <row r="692" spans="1:18">
      <c r="A692" t="s">
        <v>699</v>
      </c>
      <c r="B692" t="s">
        <v>7726</v>
      </c>
      <c r="C692" t="s">
        <v>6989</v>
      </c>
      <c r="D692" t="s">
        <v>14360</v>
      </c>
      <c r="E692" t="s">
        <v>13940</v>
      </c>
      <c r="F692" t="s">
        <v>14186</v>
      </c>
      <c r="G692" t="s">
        <v>13862</v>
      </c>
      <c r="H692" s="1">
        <v>2349.5</v>
      </c>
      <c r="I692" s="1">
        <v>2997</v>
      </c>
      <c r="J692" s="1">
        <v>1966</v>
      </c>
      <c r="K692" s="1">
        <v>2963</v>
      </c>
      <c r="L692" s="1">
        <v>3498</v>
      </c>
      <c r="M692" s="1">
        <v>5488</v>
      </c>
      <c r="N692" s="1">
        <v>2633</v>
      </c>
      <c r="O692" s="1">
        <v>2760</v>
      </c>
      <c r="P692">
        <f>ROUNDUP(VLOOKUP(A692,A:O,VLOOKUP('Local Authority Analysis'!$E$4,'Local Authority Analysis'!$M$5:$N$12,2,FALSE)+7,FALSE)/6976,2)</f>
        <v>0.4</v>
      </c>
      <c r="Q692">
        <f>ROUNDUP(VLOOKUP(A692,A:O,VLOOKUP('SPC Analysis'!$E$4,'SPC Analysis'!$M$5:$N$12,2,FALSE)+7,FALSE)/6976,2)</f>
        <v>0.4</v>
      </c>
      <c r="R692">
        <f>ROUNDUP(VLOOKUP(A692,A:O,VLOOKUP('MMW Analysis'!$E$4,'MMW Analysis'!$L$5:$M$12,2,FALSE)+7,FALSE)/6976,2)</f>
        <v>0.4</v>
      </c>
    </row>
    <row r="693" spans="1:18">
      <c r="A693" t="s">
        <v>700</v>
      </c>
      <c r="B693" t="s">
        <v>7727</v>
      </c>
      <c r="C693" t="s">
        <v>6989</v>
      </c>
      <c r="D693" t="s">
        <v>14360</v>
      </c>
      <c r="E693" t="s">
        <v>13940</v>
      </c>
      <c r="F693" t="s">
        <v>14186</v>
      </c>
      <c r="G693" t="s">
        <v>13862</v>
      </c>
      <c r="H693" s="1">
        <v>881</v>
      </c>
      <c r="I693" s="1">
        <v>1305</v>
      </c>
      <c r="J693" s="1">
        <v>1339</v>
      </c>
      <c r="K693" s="1">
        <v>1296</v>
      </c>
      <c r="L693" s="1">
        <v>4798</v>
      </c>
      <c r="M693" s="1">
        <v>333</v>
      </c>
      <c r="N693" s="1">
        <v>1650</v>
      </c>
      <c r="O693" s="1">
        <v>1092</v>
      </c>
      <c r="P693">
        <f>ROUNDUP(VLOOKUP(A693,A:O,VLOOKUP('Local Authority Analysis'!$E$4,'Local Authority Analysis'!$M$5:$N$12,2,FALSE)+7,FALSE)/6976,2)</f>
        <v>0.16</v>
      </c>
      <c r="Q693">
        <f>ROUNDUP(VLOOKUP(A693,A:O,VLOOKUP('SPC Analysis'!$E$4,'SPC Analysis'!$M$5:$N$12,2,FALSE)+7,FALSE)/6976,2)</f>
        <v>0.16</v>
      </c>
      <c r="R693">
        <f>ROUNDUP(VLOOKUP(A693,A:O,VLOOKUP('MMW Analysis'!$E$4,'MMW Analysis'!$L$5:$M$12,2,FALSE)+7,FALSE)/6976,2)</f>
        <v>0.16</v>
      </c>
    </row>
    <row r="694" spans="1:18">
      <c r="A694" t="s">
        <v>701</v>
      </c>
      <c r="B694" t="s">
        <v>7728</v>
      </c>
      <c r="C694" t="s">
        <v>6989</v>
      </c>
      <c r="D694" t="s">
        <v>14360</v>
      </c>
      <c r="E694" t="s">
        <v>13940</v>
      </c>
      <c r="F694" t="s">
        <v>14186</v>
      </c>
      <c r="G694" t="s">
        <v>13862</v>
      </c>
      <c r="H694" s="1">
        <v>1211.5</v>
      </c>
      <c r="I694" s="1">
        <v>1578</v>
      </c>
      <c r="J694" s="1">
        <v>401</v>
      </c>
      <c r="K694" s="1">
        <v>2078</v>
      </c>
      <c r="L694" s="1">
        <v>5022</v>
      </c>
      <c r="M694" s="1">
        <v>861</v>
      </c>
      <c r="N694" s="1">
        <v>1041</v>
      </c>
      <c r="O694" s="1">
        <v>1218</v>
      </c>
      <c r="P694">
        <f>ROUNDUP(VLOOKUP(A694,A:O,VLOOKUP('Local Authority Analysis'!$E$4,'Local Authority Analysis'!$M$5:$N$12,2,FALSE)+7,FALSE)/6976,2)</f>
        <v>0.18000000000000002</v>
      </c>
      <c r="Q694">
        <f>ROUNDUP(VLOOKUP(A694,A:O,VLOOKUP('SPC Analysis'!$E$4,'SPC Analysis'!$M$5:$N$12,2,FALSE)+7,FALSE)/6976,2)</f>
        <v>0.18000000000000002</v>
      </c>
      <c r="R694">
        <f>ROUNDUP(VLOOKUP(A694,A:O,VLOOKUP('MMW Analysis'!$E$4,'MMW Analysis'!$L$5:$M$12,2,FALSE)+7,FALSE)/6976,2)</f>
        <v>0.18000000000000002</v>
      </c>
    </row>
    <row r="695" spans="1:18">
      <c r="A695" t="s">
        <v>702</v>
      </c>
      <c r="B695" t="s">
        <v>7729</v>
      </c>
      <c r="C695" t="s">
        <v>6989</v>
      </c>
      <c r="D695" t="s">
        <v>14360</v>
      </c>
      <c r="E695" t="s">
        <v>13940</v>
      </c>
      <c r="F695" t="s">
        <v>14186</v>
      </c>
      <c r="G695" t="s">
        <v>13862</v>
      </c>
      <c r="H695" s="1">
        <v>121</v>
      </c>
      <c r="I695" s="1">
        <v>483</v>
      </c>
      <c r="J695" s="1">
        <v>264</v>
      </c>
      <c r="K695" s="1">
        <v>1276</v>
      </c>
      <c r="L695" s="1">
        <v>4015</v>
      </c>
      <c r="M695" s="1">
        <v>1053</v>
      </c>
      <c r="N695" s="1">
        <v>1202</v>
      </c>
      <c r="O695" s="1">
        <v>301</v>
      </c>
      <c r="P695">
        <f>ROUNDUP(VLOOKUP(A695,A:O,VLOOKUP('Local Authority Analysis'!$E$4,'Local Authority Analysis'!$M$5:$N$12,2,FALSE)+7,FALSE)/6976,2)</f>
        <v>0.05</v>
      </c>
      <c r="Q695">
        <f>ROUNDUP(VLOOKUP(A695,A:O,VLOOKUP('SPC Analysis'!$E$4,'SPC Analysis'!$M$5:$N$12,2,FALSE)+7,FALSE)/6976,2)</f>
        <v>0.05</v>
      </c>
      <c r="R695">
        <f>ROUNDUP(VLOOKUP(A695,A:O,VLOOKUP('MMW Analysis'!$E$4,'MMW Analysis'!$L$5:$M$12,2,FALSE)+7,FALSE)/6976,2)</f>
        <v>0.05</v>
      </c>
    </row>
    <row r="696" spans="1:18">
      <c r="A696" t="s">
        <v>703</v>
      </c>
      <c r="B696" t="s">
        <v>7730</v>
      </c>
      <c r="C696" t="s">
        <v>6989</v>
      </c>
      <c r="D696" t="s">
        <v>14359</v>
      </c>
      <c r="E696" t="s">
        <v>14692</v>
      </c>
      <c r="F696" t="s">
        <v>14186</v>
      </c>
      <c r="G696" t="s">
        <v>13862</v>
      </c>
      <c r="H696" s="1">
        <v>3038</v>
      </c>
      <c r="I696" s="1">
        <v>2292</v>
      </c>
      <c r="J696" s="1">
        <v>3378</v>
      </c>
      <c r="K696" s="1">
        <v>3580</v>
      </c>
      <c r="L696" s="1">
        <v>1552</v>
      </c>
      <c r="M696" s="1">
        <v>2870</v>
      </c>
      <c r="N696" s="1">
        <v>3878</v>
      </c>
      <c r="O696" s="1">
        <v>2766</v>
      </c>
      <c r="P696">
        <f>ROUNDUP(VLOOKUP(A696,A:O,VLOOKUP('Local Authority Analysis'!$E$4,'Local Authority Analysis'!$M$5:$N$12,2,FALSE)+7,FALSE)/6976,2)</f>
        <v>0.4</v>
      </c>
      <c r="Q696">
        <f>ROUNDUP(VLOOKUP(A696,A:O,VLOOKUP('SPC Analysis'!$E$4,'SPC Analysis'!$M$5:$N$12,2,FALSE)+7,FALSE)/6976,2)</f>
        <v>0.4</v>
      </c>
      <c r="R696">
        <f>ROUNDUP(VLOOKUP(A696,A:O,VLOOKUP('MMW Analysis'!$E$4,'MMW Analysis'!$L$5:$M$12,2,FALSE)+7,FALSE)/6976,2)</f>
        <v>0.4</v>
      </c>
    </row>
    <row r="697" spans="1:18">
      <c r="A697" t="s">
        <v>704</v>
      </c>
      <c r="B697" t="s">
        <v>7731</v>
      </c>
      <c r="C697" t="s">
        <v>6989</v>
      </c>
      <c r="D697" t="s">
        <v>14360</v>
      </c>
      <c r="E697" t="s">
        <v>13940</v>
      </c>
      <c r="F697" t="s">
        <v>14186</v>
      </c>
      <c r="G697" t="s">
        <v>13862</v>
      </c>
      <c r="H697" s="1">
        <v>1229</v>
      </c>
      <c r="I697" s="1">
        <v>1693</v>
      </c>
      <c r="J697" s="1">
        <v>2784</v>
      </c>
      <c r="K697" s="1">
        <v>3278</v>
      </c>
      <c r="L697" s="1">
        <v>3059</v>
      </c>
      <c r="M697" s="1">
        <v>2297</v>
      </c>
      <c r="N697" s="1">
        <v>5390</v>
      </c>
      <c r="O697" s="1">
        <v>1920</v>
      </c>
      <c r="P697">
        <f>ROUNDUP(VLOOKUP(A697,A:O,VLOOKUP('Local Authority Analysis'!$E$4,'Local Authority Analysis'!$M$5:$N$12,2,FALSE)+7,FALSE)/6976,2)</f>
        <v>0.28000000000000003</v>
      </c>
      <c r="Q697">
        <f>ROUNDUP(VLOOKUP(A697,A:O,VLOOKUP('SPC Analysis'!$E$4,'SPC Analysis'!$M$5:$N$12,2,FALSE)+7,FALSE)/6976,2)</f>
        <v>0.28000000000000003</v>
      </c>
      <c r="R697">
        <f>ROUNDUP(VLOOKUP(A697,A:O,VLOOKUP('MMW Analysis'!$E$4,'MMW Analysis'!$L$5:$M$12,2,FALSE)+7,FALSE)/6976,2)</f>
        <v>0.28000000000000003</v>
      </c>
    </row>
    <row r="698" spans="1:18">
      <c r="A698" t="s">
        <v>705</v>
      </c>
      <c r="B698" t="s">
        <v>7732</v>
      </c>
      <c r="C698" t="s">
        <v>6989</v>
      </c>
      <c r="D698" t="s">
        <v>14360</v>
      </c>
      <c r="E698" t="s">
        <v>13940</v>
      </c>
      <c r="F698" t="s">
        <v>14186</v>
      </c>
      <c r="G698" t="s">
        <v>13862</v>
      </c>
      <c r="H698" s="1">
        <v>2068</v>
      </c>
      <c r="I698" s="1">
        <v>1763</v>
      </c>
      <c r="J698" s="1">
        <v>2140</v>
      </c>
      <c r="K698" s="1">
        <v>3013</v>
      </c>
      <c r="L698" s="1">
        <v>2155</v>
      </c>
      <c r="M698" s="1">
        <v>4226</v>
      </c>
      <c r="N698" s="1">
        <v>3320</v>
      </c>
      <c r="O698" s="1">
        <v>2131</v>
      </c>
      <c r="P698">
        <f>ROUNDUP(VLOOKUP(A698,A:O,VLOOKUP('Local Authority Analysis'!$E$4,'Local Authority Analysis'!$M$5:$N$12,2,FALSE)+7,FALSE)/6976,2)</f>
        <v>0.31</v>
      </c>
      <c r="Q698">
        <f>ROUNDUP(VLOOKUP(A698,A:O,VLOOKUP('SPC Analysis'!$E$4,'SPC Analysis'!$M$5:$N$12,2,FALSE)+7,FALSE)/6976,2)</f>
        <v>0.31</v>
      </c>
      <c r="R698">
        <f>ROUNDUP(VLOOKUP(A698,A:O,VLOOKUP('MMW Analysis'!$E$4,'MMW Analysis'!$L$5:$M$12,2,FALSE)+7,FALSE)/6976,2)</f>
        <v>0.31</v>
      </c>
    </row>
    <row r="699" spans="1:18">
      <c r="A699" t="s">
        <v>706</v>
      </c>
      <c r="B699" t="s">
        <v>7733</v>
      </c>
      <c r="C699" t="s">
        <v>6989</v>
      </c>
      <c r="D699" t="s">
        <v>14359</v>
      </c>
      <c r="E699" t="s">
        <v>14692</v>
      </c>
      <c r="F699" t="s">
        <v>14186</v>
      </c>
      <c r="G699" t="s">
        <v>13862</v>
      </c>
      <c r="H699" s="1">
        <v>3003</v>
      </c>
      <c r="I699" s="1">
        <v>2812</v>
      </c>
      <c r="J699" s="1">
        <v>3723</v>
      </c>
      <c r="K699" s="1">
        <v>3498</v>
      </c>
      <c r="L699" s="1">
        <v>1064</v>
      </c>
      <c r="M699" s="1">
        <v>6110</v>
      </c>
      <c r="N699" s="1">
        <v>4031</v>
      </c>
      <c r="O699" s="1">
        <v>3037</v>
      </c>
      <c r="P699">
        <f>ROUNDUP(VLOOKUP(A699,A:O,VLOOKUP('Local Authority Analysis'!$E$4,'Local Authority Analysis'!$M$5:$N$12,2,FALSE)+7,FALSE)/6976,2)</f>
        <v>0.44</v>
      </c>
      <c r="Q699">
        <f>ROUNDUP(VLOOKUP(A699,A:O,VLOOKUP('SPC Analysis'!$E$4,'SPC Analysis'!$M$5:$N$12,2,FALSE)+7,FALSE)/6976,2)</f>
        <v>0.44</v>
      </c>
      <c r="R699">
        <f>ROUNDUP(VLOOKUP(A699,A:O,VLOOKUP('MMW Analysis'!$E$4,'MMW Analysis'!$L$5:$M$12,2,FALSE)+7,FALSE)/6976,2)</f>
        <v>0.44</v>
      </c>
    </row>
    <row r="700" spans="1:18">
      <c r="A700" t="s">
        <v>707</v>
      </c>
      <c r="B700" t="s">
        <v>7734</v>
      </c>
      <c r="C700" t="s">
        <v>6989</v>
      </c>
      <c r="D700" t="s">
        <v>14360</v>
      </c>
      <c r="E700" t="s">
        <v>13940</v>
      </c>
      <c r="F700" t="s">
        <v>14186</v>
      </c>
      <c r="G700" t="s">
        <v>13862</v>
      </c>
      <c r="H700" s="1">
        <v>4130</v>
      </c>
      <c r="I700" s="1">
        <v>4246</v>
      </c>
      <c r="J700" s="1">
        <v>4907</v>
      </c>
      <c r="K700" s="1">
        <v>4612</v>
      </c>
      <c r="L700" s="1">
        <v>300</v>
      </c>
      <c r="M700" s="1">
        <v>5161</v>
      </c>
      <c r="N700" s="1">
        <v>3751</v>
      </c>
      <c r="O700" s="1">
        <v>3773</v>
      </c>
      <c r="P700">
        <f>ROUNDUP(VLOOKUP(A700,A:O,VLOOKUP('Local Authority Analysis'!$E$4,'Local Authority Analysis'!$M$5:$N$12,2,FALSE)+7,FALSE)/6976,2)</f>
        <v>0.55000000000000004</v>
      </c>
      <c r="Q700">
        <f>ROUNDUP(VLOOKUP(A700,A:O,VLOOKUP('SPC Analysis'!$E$4,'SPC Analysis'!$M$5:$N$12,2,FALSE)+7,FALSE)/6976,2)</f>
        <v>0.55000000000000004</v>
      </c>
      <c r="R700">
        <f>ROUNDUP(VLOOKUP(A700,A:O,VLOOKUP('MMW Analysis'!$E$4,'MMW Analysis'!$L$5:$M$12,2,FALSE)+7,FALSE)/6976,2)</f>
        <v>0.55000000000000004</v>
      </c>
    </row>
    <row r="701" spans="1:18">
      <c r="A701" t="s">
        <v>708</v>
      </c>
      <c r="B701" t="s">
        <v>7735</v>
      </c>
      <c r="C701" t="s">
        <v>6989</v>
      </c>
      <c r="D701" t="s">
        <v>14361</v>
      </c>
      <c r="E701" t="s">
        <v>13941</v>
      </c>
      <c r="F701" t="s">
        <v>14183</v>
      </c>
      <c r="G701" t="s">
        <v>13859</v>
      </c>
      <c r="H701" s="1">
        <v>5830</v>
      </c>
      <c r="I701" s="1">
        <v>5166</v>
      </c>
      <c r="J701" s="1">
        <v>3448</v>
      </c>
      <c r="K701" s="1">
        <v>5249</v>
      </c>
      <c r="L701" s="1">
        <v>190</v>
      </c>
      <c r="M701" s="1">
        <v>344</v>
      </c>
      <c r="N701" s="1">
        <v>4631</v>
      </c>
      <c r="O701" s="1">
        <v>3618</v>
      </c>
      <c r="P701">
        <f>ROUNDUP(VLOOKUP(A701,A:O,VLOOKUP('Local Authority Analysis'!$E$4,'Local Authority Analysis'!$M$5:$N$12,2,FALSE)+7,FALSE)/6976,2)</f>
        <v>0.52</v>
      </c>
      <c r="Q701">
        <f>ROUNDUP(VLOOKUP(A701,A:O,VLOOKUP('SPC Analysis'!$E$4,'SPC Analysis'!$M$5:$N$12,2,FALSE)+7,FALSE)/6976,2)</f>
        <v>0.52</v>
      </c>
      <c r="R701">
        <f>ROUNDUP(VLOOKUP(A701,A:O,VLOOKUP('MMW Analysis'!$E$4,'MMW Analysis'!$L$5:$M$12,2,FALSE)+7,FALSE)/6976,2)</f>
        <v>0.52</v>
      </c>
    </row>
    <row r="702" spans="1:18">
      <c r="A702" t="s">
        <v>709</v>
      </c>
      <c r="B702" t="s">
        <v>7736</v>
      </c>
      <c r="C702" t="s">
        <v>6989</v>
      </c>
      <c r="D702" t="s">
        <v>14361</v>
      </c>
      <c r="E702" t="s">
        <v>13941</v>
      </c>
      <c r="F702" t="s">
        <v>14183</v>
      </c>
      <c r="G702" t="s">
        <v>13859</v>
      </c>
      <c r="H702" s="1">
        <v>3270</v>
      </c>
      <c r="I702" s="1">
        <v>3888</v>
      </c>
      <c r="J702" s="1">
        <v>2929</v>
      </c>
      <c r="K702" s="1">
        <v>4461</v>
      </c>
      <c r="L702" s="1">
        <v>981</v>
      </c>
      <c r="M702" s="1">
        <v>4663</v>
      </c>
      <c r="N702" s="1">
        <v>3383</v>
      </c>
      <c r="O702" s="1">
        <v>3397</v>
      </c>
      <c r="P702">
        <f>ROUNDUP(VLOOKUP(A702,A:O,VLOOKUP('Local Authority Analysis'!$E$4,'Local Authority Analysis'!$M$5:$N$12,2,FALSE)+7,FALSE)/6976,2)</f>
        <v>0.49</v>
      </c>
      <c r="Q702">
        <f>ROUNDUP(VLOOKUP(A702,A:O,VLOOKUP('SPC Analysis'!$E$4,'SPC Analysis'!$M$5:$N$12,2,FALSE)+7,FALSE)/6976,2)</f>
        <v>0.49</v>
      </c>
      <c r="R702">
        <f>ROUNDUP(VLOOKUP(A702,A:O,VLOOKUP('MMW Analysis'!$E$4,'MMW Analysis'!$L$5:$M$12,2,FALSE)+7,FALSE)/6976,2)</f>
        <v>0.49</v>
      </c>
    </row>
    <row r="703" spans="1:18">
      <c r="A703" t="s">
        <v>710</v>
      </c>
      <c r="B703" t="s">
        <v>7737</v>
      </c>
      <c r="C703" t="s">
        <v>6989</v>
      </c>
      <c r="D703" t="s">
        <v>14361</v>
      </c>
      <c r="E703" t="s">
        <v>13941</v>
      </c>
      <c r="F703" t="s">
        <v>14183</v>
      </c>
      <c r="G703" t="s">
        <v>13859</v>
      </c>
      <c r="H703" s="1">
        <v>3061.5</v>
      </c>
      <c r="I703" s="1">
        <v>3002</v>
      </c>
      <c r="J703" s="1">
        <v>2664</v>
      </c>
      <c r="K703" s="1">
        <v>4406</v>
      </c>
      <c r="L703" s="1">
        <v>1895</v>
      </c>
      <c r="M703" s="1">
        <v>4417</v>
      </c>
      <c r="N703" s="1">
        <v>4002</v>
      </c>
      <c r="O703" s="1">
        <v>3208</v>
      </c>
      <c r="P703">
        <f>ROUNDUP(VLOOKUP(A703,A:O,VLOOKUP('Local Authority Analysis'!$E$4,'Local Authority Analysis'!$M$5:$N$12,2,FALSE)+7,FALSE)/6976,2)</f>
        <v>0.46</v>
      </c>
      <c r="Q703">
        <f>ROUNDUP(VLOOKUP(A703,A:O,VLOOKUP('SPC Analysis'!$E$4,'SPC Analysis'!$M$5:$N$12,2,FALSE)+7,FALSE)/6976,2)</f>
        <v>0.46</v>
      </c>
      <c r="R703">
        <f>ROUNDUP(VLOOKUP(A703,A:O,VLOOKUP('MMW Analysis'!$E$4,'MMW Analysis'!$L$5:$M$12,2,FALSE)+7,FALSE)/6976,2)</f>
        <v>0.46</v>
      </c>
    </row>
    <row r="704" spans="1:18">
      <c r="A704" t="s">
        <v>711</v>
      </c>
      <c r="B704" t="s">
        <v>7738</v>
      </c>
      <c r="C704" t="s">
        <v>6989</v>
      </c>
      <c r="D704" t="s">
        <v>14361</v>
      </c>
      <c r="E704" t="s">
        <v>13941</v>
      </c>
      <c r="F704" t="s">
        <v>14183</v>
      </c>
      <c r="G704" t="s">
        <v>13859</v>
      </c>
      <c r="H704" s="1">
        <v>1836</v>
      </c>
      <c r="I704" s="1">
        <v>1674</v>
      </c>
      <c r="J704" s="1">
        <v>2149</v>
      </c>
      <c r="K704" s="1">
        <v>2086</v>
      </c>
      <c r="L704" s="1">
        <v>5800</v>
      </c>
      <c r="M704" s="1">
        <v>1869</v>
      </c>
      <c r="N704" s="1">
        <v>2033</v>
      </c>
      <c r="O704" s="1">
        <v>2000</v>
      </c>
      <c r="P704">
        <f>ROUNDUP(VLOOKUP(A704,A:O,VLOOKUP('Local Authority Analysis'!$E$4,'Local Authority Analysis'!$M$5:$N$12,2,FALSE)+7,FALSE)/6976,2)</f>
        <v>0.29000000000000004</v>
      </c>
      <c r="Q704">
        <f>ROUNDUP(VLOOKUP(A704,A:O,VLOOKUP('SPC Analysis'!$E$4,'SPC Analysis'!$M$5:$N$12,2,FALSE)+7,FALSE)/6976,2)</f>
        <v>0.29000000000000004</v>
      </c>
      <c r="R704">
        <f>ROUNDUP(VLOOKUP(A704,A:O,VLOOKUP('MMW Analysis'!$E$4,'MMW Analysis'!$L$5:$M$12,2,FALSE)+7,FALSE)/6976,2)</f>
        <v>0.29000000000000004</v>
      </c>
    </row>
    <row r="705" spans="1:18">
      <c r="A705" t="s">
        <v>712</v>
      </c>
      <c r="B705" t="s">
        <v>7739</v>
      </c>
      <c r="C705" t="s">
        <v>6989</v>
      </c>
      <c r="D705" t="s">
        <v>14361</v>
      </c>
      <c r="E705" t="s">
        <v>13941</v>
      </c>
      <c r="F705" t="s">
        <v>14183</v>
      </c>
      <c r="G705" t="s">
        <v>13859</v>
      </c>
      <c r="H705" s="1">
        <v>2758</v>
      </c>
      <c r="I705" s="1">
        <v>2505</v>
      </c>
      <c r="J705" s="1">
        <v>3294</v>
      </c>
      <c r="K705" s="1">
        <v>3205</v>
      </c>
      <c r="L705" s="1">
        <v>6880</v>
      </c>
      <c r="M705" s="1">
        <v>385</v>
      </c>
      <c r="N705" s="1">
        <v>2370</v>
      </c>
      <c r="O705" s="1">
        <v>2804</v>
      </c>
      <c r="P705">
        <f>ROUNDUP(VLOOKUP(A705,A:O,VLOOKUP('Local Authority Analysis'!$E$4,'Local Authority Analysis'!$M$5:$N$12,2,FALSE)+7,FALSE)/6976,2)</f>
        <v>0.41000000000000003</v>
      </c>
      <c r="Q705">
        <f>ROUNDUP(VLOOKUP(A705,A:O,VLOOKUP('SPC Analysis'!$E$4,'SPC Analysis'!$M$5:$N$12,2,FALSE)+7,FALSE)/6976,2)</f>
        <v>0.41000000000000003</v>
      </c>
      <c r="R705">
        <f>ROUNDUP(VLOOKUP(A705,A:O,VLOOKUP('MMW Analysis'!$E$4,'MMW Analysis'!$L$5:$M$12,2,FALSE)+7,FALSE)/6976,2)</f>
        <v>0.41000000000000003</v>
      </c>
    </row>
    <row r="706" spans="1:18">
      <c r="A706" t="s">
        <v>713</v>
      </c>
      <c r="B706" t="s">
        <v>7740</v>
      </c>
      <c r="C706" t="s">
        <v>6989</v>
      </c>
      <c r="D706" t="s">
        <v>14361</v>
      </c>
      <c r="E706" t="s">
        <v>13941</v>
      </c>
      <c r="F706" t="s">
        <v>14183</v>
      </c>
      <c r="G706" t="s">
        <v>13859</v>
      </c>
      <c r="H706" s="1">
        <v>2161.5</v>
      </c>
      <c r="I706" s="1">
        <v>1788</v>
      </c>
      <c r="J706" s="1">
        <v>1848</v>
      </c>
      <c r="K706" s="1">
        <v>2889</v>
      </c>
      <c r="L706" s="1">
        <v>4864</v>
      </c>
      <c r="M706" s="1">
        <v>637</v>
      </c>
      <c r="N706" s="1">
        <v>1249</v>
      </c>
      <c r="O706" s="1">
        <v>2023</v>
      </c>
      <c r="P706">
        <f>ROUNDUP(VLOOKUP(A706,A:O,VLOOKUP('Local Authority Analysis'!$E$4,'Local Authority Analysis'!$M$5:$N$12,2,FALSE)+7,FALSE)/6976,2)</f>
        <v>0.29000000000000004</v>
      </c>
      <c r="Q706">
        <f>ROUNDUP(VLOOKUP(A706,A:O,VLOOKUP('SPC Analysis'!$E$4,'SPC Analysis'!$M$5:$N$12,2,FALSE)+7,FALSE)/6976,2)</f>
        <v>0.29000000000000004</v>
      </c>
      <c r="R706">
        <f>ROUNDUP(VLOOKUP(A706,A:O,VLOOKUP('MMW Analysis'!$E$4,'MMW Analysis'!$L$5:$M$12,2,FALSE)+7,FALSE)/6976,2)</f>
        <v>0.29000000000000004</v>
      </c>
    </row>
    <row r="707" spans="1:18">
      <c r="A707" t="s">
        <v>714</v>
      </c>
      <c r="B707" t="s">
        <v>7741</v>
      </c>
      <c r="C707" t="s">
        <v>6989</v>
      </c>
      <c r="D707" t="s">
        <v>14361</v>
      </c>
      <c r="E707" t="s">
        <v>13941</v>
      </c>
      <c r="F707" t="s">
        <v>14183</v>
      </c>
      <c r="G707" t="s">
        <v>13859</v>
      </c>
      <c r="H707" s="1">
        <v>1455</v>
      </c>
      <c r="I707" s="1">
        <v>1212</v>
      </c>
      <c r="J707" s="1">
        <v>1623</v>
      </c>
      <c r="K707" s="1">
        <v>1758</v>
      </c>
      <c r="L707" s="1">
        <v>5675</v>
      </c>
      <c r="M707" s="1">
        <v>1895</v>
      </c>
      <c r="N707" s="1">
        <v>1661</v>
      </c>
      <c r="O707" s="1">
        <v>1533</v>
      </c>
      <c r="P707">
        <f>ROUNDUP(VLOOKUP(A707,A:O,VLOOKUP('Local Authority Analysis'!$E$4,'Local Authority Analysis'!$M$5:$N$12,2,FALSE)+7,FALSE)/6976,2)</f>
        <v>0.22</v>
      </c>
      <c r="Q707">
        <f>ROUNDUP(VLOOKUP(A707,A:O,VLOOKUP('SPC Analysis'!$E$4,'SPC Analysis'!$M$5:$N$12,2,FALSE)+7,FALSE)/6976,2)</f>
        <v>0.22</v>
      </c>
      <c r="R707">
        <f>ROUNDUP(VLOOKUP(A707,A:O,VLOOKUP('MMW Analysis'!$E$4,'MMW Analysis'!$L$5:$M$12,2,FALSE)+7,FALSE)/6976,2)</f>
        <v>0.22</v>
      </c>
    </row>
    <row r="708" spans="1:18">
      <c r="A708" t="s">
        <v>715</v>
      </c>
      <c r="B708" t="s">
        <v>7742</v>
      </c>
      <c r="C708" t="s">
        <v>6989</v>
      </c>
      <c r="D708" t="s">
        <v>14361</v>
      </c>
      <c r="E708" t="s">
        <v>13941</v>
      </c>
      <c r="F708" t="s">
        <v>14183</v>
      </c>
      <c r="G708" t="s">
        <v>13859</v>
      </c>
      <c r="H708" s="1">
        <v>4102.5</v>
      </c>
      <c r="I708" s="1">
        <v>4422.5</v>
      </c>
      <c r="J708" s="1">
        <v>3343</v>
      </c>
      <c r="K708" s="1">
        <v>5714</v>
      </c>
      <c r="L708" s="1">
        <v>5299</v>
      </c>
      <c r="M708" s="1">
        <v>3804</v>
      </c>
      <c r="N708" s="1">
        <v>4561</v>
      </c>
      <c r="O708" s="1">
        <v>4906</v>
      </c>
      <c r="P708">
        <f>ROUNDUP(VLOOKUP(A708,A:O,VLOOKUP('Local Authority Analysis'!$E$4,'Local Authority Analysis'!$M$5:$N$12,2,FALSE)+7,FALSE)/6976,2)</f>
        <v>0.71</v>
      </c>
      <c r="Q708">
        <f>ROUNDUP(VLOOKUP(A708,A:O,VLOOKUP('SPC Analysis'!$E$4,'SPC Analysis'!$M$5:$N$12,2,FALSE)+7,FALSE)/6976,2)</f>
        <v>0.71</v>
      </c>
      <c r="R708">
        <f>ROUNDUP(VLOOKUP(A708,A:O,VLOOKUP('MMW Analysis'!$E$4,'MMW Analysis'!$L$5:$M$12,2,FALSE)+7,FALSE)/6976,2)</f>
        <v>0.71</v>
      </c>
    </row>
    <row r="709" spans="1:18">
      <c r="A709" t="s">
        <v>716</v>
      </c>
      <c r="B709" t="s">
        <v>7743</v>
      </c>
      <c r="C709" t="s">
        <v>6989</v>
      </c>
      <c r="D709" t="s">
        <v>14361</v>
      </c>
      <c r="E709" t="s">
        <v>13941</v>
      </c>
      <c r="F709" t="s">
        <v>14183</v>
      </c>
      <c r="G709" t="s">
        <v>13859</v>
      </c>
      <c r="H709" s="1">
        <v>3995</v>
      </c>
      <c r="I709" s="1">
        <v>4094</v>
      </c>
      <c r="J709" s="1">
        <v>4423</v>
      </c>
      <c r="K709" s="1">
        <v>4479</v>
      </c>
      <c r="L709" s="1">
        <v>5214</v>
      </c>
      <c r="M709" s="1">
        <v>5300</v>
      </c>
      <c r="N709" s="1">
        <v>3518</v>
      </c>
      <c r="O709" s="1">
        <v>4833</v>
      </c>
      <c r="P709">
        <f>ROUNDUP(VLOOKUP(A709,A:O,VLOOKUP('Local Authority Analysis'!$E$4,'Local Authority Analysis'!$M$5:$N$12,2,FALSE)+7,FALSE)/6976,2)</f>
        <v>0.7</v>
      </c>
      <c r="Q709">
        <f>ROUNDUP(VLOOKUP(A709,A:O,VLOOKUP('SPC Analysis'!$E$4,'SPC Analysis'!$M$5:$N$12,2,FALSE)+7,FALSE)/6976,2)</f>
        <v>0.7</v>
      </c>
      <c r="R709">
        <f>ROUNDUP(VLOOKUP(A709,A:O,VLOOKUP('MMW Analysis'!$E$4,'MMW Analysis'!$L$5:$M$12,2,FALSE)+7,FALSE)/6976,2)</f>
        <v>0.7</v>
      </c>
    </row>
    <row r="710" spans="1:18">
      <c r="A710" t="s">
        <v>717</v>
      </c>
      <c r="B710" t="s">
        <v>7744</v>
      </c>
      <c r="C710" t="s">
        <v>6989</v>
      </c>
      <c r="D710" t="s">
        <v>14361</v>
      </c>
      <c r="E710" t="s">
        <v>13941</v>
      </c>
      <c r="F710" t="s">
        <v>14183</v>
      </c>
      <c r="G710" t="s">
        <v>13859</v>
      </c>
      <c r="H710" s="1">
        <v>1385</v>
      </c>
      <c r="I710" s="1">
        <v>1239</v>
      </c>
      <c r="J710" s="1">
        <v>2069</v>
      </c>
      <c r="K710" s="1">
        <v>1519</v>
      </c>
      <c r="L710" s="1">
        <v>6727</v>
      </c>
      <c r="M710" s="1">
        <v>1538</v>
      </c>
      <c r="N710" s="1">
        <v>2040</v>
      </c>
      <c r="O710" s="1">
        <v>1561</v>
      </c>
      <c r="P710">
        <f>ROUNDUP(VLOOKUP(A710,A:O,VLOOKUP('Local Authority Analysis'!$E$4,'Local Authority Analysis'!$M$5:$N$12,2,FALSE)+7,FALSE)/6976,2)</f>
        <v>0.23</v>
      </c>
      <c r="Q710">
        <f>ROUNDUP(VLOOKUP(A710,A:O,VLOOKUP('SPC Analysis'!$E$4,'SPC Analysis'!$M$5:$N$12,2,FALSE)+7,FALSE)/6976,2)</f>
        <v>0.23</v>
      </c>
      <c r="R710">
        <f>ROUNDUP(VLOOKUP(A710,A:O,VLOOKUP('MMW Analysis'!$E$4,'MMW Analysis'!$L$5:$M$12,2,FALSE)+7,FALSE)/6976,2)</f>
        <v>0.23</v>
      </c>
    </row>
    <row r="711" spans="1:18">
      <c r="A711" t="s">
        <v>718</v>
      </c>
      <c r="B711" t="s">
        <v>7745</v>
      </c>
      <c r="C711" t="s">
        <v>6989</v>
      </c>
      <c r="D711" t="s">
        <v>14361</v>
      </c>
      <c r="E711" t="s">
        <v>13941</v>
      </c>
      <c r="F711" t="s">
        <v>14183</v>
      </c>
      <c r="G711" t="s">
        <v>13859</v>
      </c>
      <c r="H711" s="1">
        <v>2543</v>
      </c>
      <c r="I711" s="1">
        <v>1901</v>
      </c>
      <c r="J711" s="1">
        <v>4030</v>
      </c>
      <c r="K711" s="1">
        <v>3267</v>
      </c>
      <c r="L711" s="1">
        <v>6564</v>
      </c>
      <c r="M711" s="1">
        <v>5022</v>
      </c>
      <c r="N711" s="1">
        <v>2004</v>
      </c>
      <c r="O711" s="1">
        <v>2990</v>
      </c>
      <c r="P711">
        <f>ROUNDUP(VLOOKUP(A711,A:O,VLOOKUP('Local Authority Analysis'!$E$4,'Local Authority Analysis'!$M$5:$N$12,2,FALSE)+7,FALSE)/6976,2)</f>
        <v>0.43</v>
      </c>
      <c r="Q711">
        <f>ROUNDUP(VLOOKUP(A711,A:O,VLOOKUP('SPC Analysis'!$E$4,'SPC Analysis'!$M$5:$N$12,2,FALSE)+7,FALSE)/6976,2)</f>
        <v>0.43</v>
      </c>
      <c r="R711">
        <f>ROUNDUP(VLOOKUP(A711,A:O,VLOOKUP('MMW Analysis'!$E$4,'MMW Analysis'!$L$5:$M$12,2,FALSE)+7,FALSE)/6976,2)</f>
        <v>0.43</v>
      </c>
    </row>
    <row r="712" spans="1:18">
      <c r="A712" t="s">
        <v>719</v>
      </c>
      <c r="B712" t="s">
        <v>7746</v>
      </c>
      <c r="C712" t="s">
        <v>6989</v>
      </c>
      <c r="D712" t="s">
        <v>14361</v>
      </c>
      <c r="E712" t="s">
        <v>13941</v>
      </c>
      <c r="F712" t="s">
        <v>14183</v>
      </c>
      <c r="G712" t="s">
        <v>13859</v>
      </c>
      <c r="H712" s="1">
        <v>3624.5</v>
      </c>
      <c r="I712" s="1">
        <v>4297</v>
      </c>
      <c r="J712" s="1">
        <v>3372</v>
      </c>
      <c r="K712" s="1">
        <v>4456</v>
      </c>
      <c r="L712" s="1">
        <v>4718</v>
      </c>
      <c r="M712" s="1">
        <v>3365</v>
      </c>
      <c r="N712" s="1">
        <v>4968</v>
      </c>
      <c r="O712" s="1">
        <v>4414</v>
      </c>
      <c r="P712">
        <f>ROUNDUP(VLOOKUP(A712,A:O,VLOOKUP('Local Authority Analysis'!$E$4,'Local Authority Analysis'!$M$5:$N$12,2,FALSE)+7,FALSE)/6976,2)</f>
        <v>0.64</v>
      </c>
      <c r="Q712">
        <f>ROUNDUP(VLOOKUP(A712,A:O,VLOOKUP('SPC Analysis'!$E$4,'SPC Analysis'!$M$5:$N$12,2,FALSE)+7,FALSE)/6976,2)</f>
        <v>0.64</v>
      </c>
      <c r="R712">
        <f>ROUNDUP(VLOOKUP(A712,A:O,VLOOKUP('MMW Analysis'!$E$4,'MMW Analysis'!$L$5:$M$12,2,FALSE)+7,FALSE)/6976,2)</f>
        <v>0.64</v>
      </c>
    </row>
    <row r="713" spans="1:18">
      <c r="A713" t="s">
        <v>720</v>
      </c>
      <c r="B713" t="s">
        <v>7747</v>
      </c>
      <c r="C713" t="s">
        <v>6989</v>
      </c>
      <c r="D713" t="s">
        <v>14361</v>
      </c>
      <c r="E713" t="s">
        <v>13941</v>
      </c>
      <c r="F713" t="s">
        <v>14183</v>
      </c>
      <c r="G713" t="s">
        <v>13859</v>
      </c>
      <c r="H713" s="1">
        <v>1322</v>
      </c>
      <c r="I713" s="1">
        <v>1470</v>
      </c>
      <c r="J713" s="1">
        <v>1895</v>
      </c>
      <c r="K713" s="1">
        <v>3183</v>
      </c>
      <c r="L713" s="1">
        <v>3703</v>
      </c>
      <c r="M713" s="1">
        <v>2821</v>
      </c>
      <c r="N713" s="1">
        <v>3829</v>
      </c>
      <c r="O713" s="1">
        <v>1794</v>
      </c>
      <c r="P713">
        <f>ROUNDUP(VLOOKUP(A713,A:O,VLOOKUP('Local Authority Analysis'!$E$4,'Local Authority Analysis'!$M$5:$N$12,2,FALSE)+7,FALSE)/6976,2)</f>
        <v>0.26</v>
      </c>
      <c r="Q713">
        <f>ROUNDUP(VLOOKUP(A713,A:O,VLOOKUP('SPC Analysis'!$E$4,'SPC Analysis'!$M$5:$N$12,2,FALSE)+7,FALSE)/6976,2)</f>
        <v>0.26</v>
      </c>
      <c r="R713">
        <f>ROUNDUP(VLOOKUP(A713,A:O,VLOOKUP('MMW Analysis'!$E$4,'MMW Analysis'!$L$5:$M$12,2,FALSE)+7,FALSE)/6976,2)</f>
        <v>0.26</v>
      </c>
    </row>
    <row r="714" spans="1:18">
      <c r="A714" t="s">
        <v>721</v>
      </c>
      <c r="B714" t="s">
        <v>7748</v>
      </c>
      <c r="C714" t="s">
        <v>6989</v>
      </c>
      <c r="D714" t="s">
        <v>14361</v>
      </c>
      <c r="E714" t="s">
        <v>13941</v>
      </c>
      <c r="F714" t="s">
        <v>14183</v>
      </c>
      <c r="G714" t="s">
        <v>13859</v>
      </c>
      <c r="H714" s="1">
        <v>5677</v>
      </c>
      <c r="I714" s="1">
        <v>6011</v>
      </c>
      <c r="J714" s="1">
        <v>4976</v>
      </c>
      <c r="K714" s="1">
        <v>6517</v>
      </c>
      <c r="L714" s="1">
        <v>2056</v>
      </c>
      <c r="M714" s="1">
        <v>5972</v>
      </c>
      <c r="N714" s="1">
        <v>6665.5</v>
      </c>
      <c r="O714" s="1">
        <v>6048</v>
      </c>
      <c r="P714">
        <f>ROUNDUP(VLOOKUP(A714,A:O,VLOOKUP('Local Authority Analysis'!$E$4,'Local Authority Analysis'!$M$5:$N$12,2,FALSE)+7,FALSE)/6976,2)</f>
        <v>0.87</v>
      </c>
      <c r="Q714">
        <f>ROUNDUP(VLOOKUP(A714,A:O,VLOOKUP('SPC Analysis'!$E$4,'SPC Analysis'!$M$5:$N$12,2,FALSE)+7,FALSE)/6976,2)</f>
        <v>0.87</v>
      </c>
      <c r="R714">
        <f>ROUNDUP(VLOOKUP(A714,A:O,VLOOKUP('MMW Analysis'!$E$4,'MMW Analysis'!$L$5:$M$12,2,FALSE)+7,FALSE)/6976,2)</f>
        <v>0.87</v>
      </c>
    </row>
    <row r="715" spans="1:18">
      <c r="A715" t="s">
        <v>722</v>
      </c>
      <c r="B715" t="s">
        <v>7749</v>
      </c>
      <c r="C715" t="s">
        <v>6989</v>
      </c>
      <c r="D715" t="s">
        <v>14361</v>
      </c>
      <c r="E715" t="s">
        <v>13941</v>
      </c>
      <c r="F715" t="s">
        <v>14183</v>
      </c>
      <c r="G715" t="s">
        <v>13859</v>
      </c>
      <c r="H715" s="1">
        <v>2575</v>
      </c>
      <c r="I715" s="1">
        <v>1884</v>
      </c>
      <c r="J715" s="1">
        <v>2502</v>
      </c>
      <c r="K715" s="1">
        <v>2891</v>
      </c>
      <c r="L715" s="1">
        <v>2238</v>
      </c>
      <c r="M715" s="1">
        <v>4613</v>
      </c>
      <c r="N715" s="1">
        <v>3933</v>
      </c>
      <c r="O715" s="1">
        <v>2387</v>
      </c>
      <c r="P715">
        <f>ROUNDUP(VLOOKUP(A715,A:O,VLOOKUP('Local Authority Analysis'!$E$4,'Local Authority Analysis'!$M$5:$N$12,2,FALSE)+7,FALSE)/6976,2)</f>
        <v>0.35000000000000003</v>
      </c>
      <c r="Q715">
        <f>ROUNDUP(VLOOKUP(A715,A:O,VLOOKUP('SPC Analysis'!$E$4,'SPC Analysis'!$M$5:$N$12,2,FALSE)+7,FALSE)/6976,2)</f>
        <v>0.35000000000000003</v>
      </c>
      <c r="R715">
        <f>ROUNDUP(VLOOKUP(A715,A:O,VLOOKUP('MMW Analysis'!$E$4,'MMW Analysis'!$L$5:$M$12,2,FALSE)+7,FALSE)/6976,2)</f>
        <v>0.35000000000000003</v>
      </c>
    </row>
    <row r="716" spans="1:18">
      <c r="A716" t="s">
        <v>723</v>
      </c>
      <c r="B716" t="s">
        <v>7750</v>
      </c>
      <c r="C716" t="s">
        <v>6989</v>
      </c>
      <c r="D716" t="s">
        <v>14361</v>
      </c>
      <c r="E716" t="s">
        <v>13941</v>
      </c>
      <c r="F716" t="s">
        <v>14183</v>
      </c>
      <c r="G716" t="s">
        <v>13859</v>
      </c>
      <c r="H716" s="1">
        <v>2452</v>
      </c>
      <c r="I716" s="1">
        <v>2253</v>
      </c>
      <c r="J716" s="1">
        <v>2889</v>
      </c>
      <c r="K716" s="1">
        <v>2938</v>
      </c>
      <c r="L716" s="1">
        <v>1443</v>
      </c>
      <c r="M716" s="1">
        <v>5527</v>
      </c>
      <c r="N716" s="1">
        <v>2451</v>
      </c>
      <c r="O716" s="1">
        <v>2441</v>
      </c>
      <c r="P716">
        <f>ROUNDUP(VLOOKUP(A716,A:O,VLOOKUP('Local Authority Analysis'!$E$4,'Local Authority Analysis'!$M$5:$N$12,2,FALSE)+7,FALSE)/6976,2)</f>
        <v>0.35000000000000003</v>
      </c>
      <c r="Q716">
        <f>ROUNDUP(VLOOKUP(A716,A:O,VLOOKUP('SPC Analysis'!$E$4,'SPC Analysis'!$M$5:$N$12,2,FALSE)+7,FALSE)/6976,2)</f>
        <v>0.35000000000000003</v>
      </c>
      <c r="R716">
        <f>ROUNDUP(VLOOKUP(A716,A:O,VLOOKUP('MMW Analysis'!$E$4,'MMW Analysis'!$L$5:$M$12,2,FALSE)+7,FALSE)/6976,2)</f>
        <v>0.35000000000000003</v>
      </c>
    </row>
    <row r="717" spans="1:18">
      <c r="A717" t="s">
        <v>724</v>
      </c>
      <c r="B717" t="s">
        <v>7751</v>
      </c>
      <c r="C717" t="s">
        <v>6989</v>
      </c>
      <c r="D717" t="s">
        <v>14361</v>
      </c>
      <c r="E717" t="s">
        <v>13941</v>
      </c>
      <c r="F717" t="s">
        <v>14183</v>
      </c>
      <c r="G717" t="s">
        <v>13859</v>
      </c>
      <c r="H717" s="1">
        <v>4109.5</v>
      </c>
      <c r="I717" s="1">
        <v>5574.5</v>
      </c>
      <c r="J717" s="1">
        <v>5206</v>
      </c>
      <c r="K717" s="1">
        <v>5395</v>
      </c>
      <c r="L717" s="1">
        <v>1905</v>
      </c>
      <c r="M717" s="1">
        <v>6877</v>
      </c>
      <c r="N717" s="1">
        <v>5193</v>
      </c>
      <c r="O717" s="1">
        <v>5237</v>
      </c>
      <c r="P717">
        <f>ROUNDUP(VLOOKUP(A717,A:O,VLOOKUP('Local Authority Analysis'!$E$4,'Local Authority Analysis'!$M$5:$N$12,2,FALSE)+7,FALSE)/6976,2)</f>
        <v>0.76</v>
      </c>
      <c r="Q717">
        <f>ROUNDUP(VLOOKUP(A717,A:O,VLOOKUP('SPC Analysis'!$E$4,'SPC Analysis'!$M$5:$N$12,2,FALSE)+7,FALSE)/6976,2)</f>
        <v>0.76</v>
      </c>
      <c r="R717">
        <f>ROUNDUP(VLOOKUP(A717,A:O,VLOOKUP('MMW Analysis'!$E$4,'MMW Analysis'!$L$5:$M$12,2,FALSE)+7,FALSE)/6976,2)</f>
        <v>0.76</v>
      </c>
    </row>
    <row r="718" spans="1:18">
      <c r="A718" t="s">
        <v>725</v>
      </c>
      <c r="B718" t="s">
        <v>7752</v>
      </c>
      <c r="C718" t="s">
        <v>6989</v>
      </c>
      <c r="D718" t="s">
        <v>14361</v>
      </c>
      <c r="E718" t="s">
        <v>13941</v>
      </c>
      <c r="F718" t="s">
        <v>14183</v>
      </c>
      <c r="G718" t="s">
        <v>13859</v>
      </c>
      <c r="H718" s="1">
        <v>2978</v>
      </c>
      <c r="I718" s="1">
        <v>3703</v>
      </c>
      <c r="J718" s="1">
        <v>3446</v>
      </c>
      <c r="K718" s="1">
        <v>5271</v>
      </c>
      <c r="L718" s="1">
        <v>1310</v>
      </c>
      <c r="M718" s="1">
        <v>2780</v>
      </c>
      <c r="N718" s="1">
        <v>3980</v>
      </c>
      <c r="O718" s="1">
        <v>3424</v>
      </c>
      <c r="P718">
        <f>ROUNDUP(VLOOKUP(A718,A:O,VLOOKUP('Local Authority Analysis'!$E$4,'Local Authority Analysis'!$M$5:$N$12,2,FALSE)+7,FALSE)/6976,2)</f>
        <v>0.5</v>
      </c>
      <c r="Q718">
        <f>ROUNDUP(VLOOKUP(A718,A:O,VLOOKUP('SPC Analysis'!$E$4,'SPC Analysis'!$M$5:$N$12,2,FALSE)+7,FALSE)/6976,2)</f>
        <v>0.5</v>
      </c>
      <c r="R718">
        <f>ROUNDUP(VLOOKUP(A718,A:O,VLOOKUP('MMW Analysis'!$E$4,'MMW Analysis'!$L$5:$M$12,2,FALSE)+7,FALSE)/6976,2)</f>
        <v>0.5</v>
      </c>
    </row>
    <row r="719" spans="1:18">
      <c r="A719" t="s">
        <v>726</v>
      </c>
      <c r="B719" t="s">
        <v>7753</v>
      </c>
      <c r="C719" t="s">
        <v>6989</v>
      </c>
      <c r="D719" t="s">
        <v>14361</v>
      </c>
      <c r="E719" t="s">
        <v>13941</v>
      </c>
      <c r="F719" t="s">
        <v>14183</v>
      </c>
      <c r="G719" t="s">
        <v>13859</v>
      </c>
      <c r="H719" s="1">
        <v>6645</v>
      </c>
      <c r="I719" s="1">
        <v>6482.5</v>
      </c>
      <c r="J719" s="1">
        <v>6121</v>
      </c>
      <c r="K719" s="1">
        <v>6735</v>
      </c>
      <c r="L719" s="1">
        <v>944</v>
      </c>
      <c r="M719" s="1">
        <v>6004</v>
      </c>
      <c r="N719" s="1">
        <v>6281</v>
      </c>
      <c r="O719" s="1">
        <v>6245</v>
      </c>
      <c r="P719">
        <f>ROUNDUP(VLOOKUP(A719,A:O,VLOOKUP('Local Authority Analysis'!$E$4,'Local Authority Analysis'!$M$5:$N$12,2,FALSE)+7,FALSE)/6976,2)</f>
        <v>0.9</v>
      </c>
      <c r="Q719">
        <f>ROUNDUP(VLOOKUP(A719,A:O,VLOOKUP('SPC Analysis'!$E$4,'SPC Analysis'!$M$5:$N$12,2,FALSE)+7,FALSE)/6976,2)</f>
        <v>0.9</v>
      </c>
      <c r="R719">
        <f>ROUNDUP(VLOOKUP(A719,A:O,VLOOKUP('MMW Analysis'!$E$4,'MMW Analysis'!$L$5:$M$12,2,FALSE)+7,FALSE)/6976,2)</f>
        <v>0.9</v>
      </c>
    </row>
    <row r="720" spans="1:18">
      <c r="A720" t="s">
        <v>727</v>
      </c>
      <c r="B720" t="s">
        <v>7754</v>
      </c>
      <c r="C720" t="s">
        <v>6989</v>
      </c>
      <c r="D720" t="s">
        <v>14361</v>
      </c>
      <c r="E720" t="s">
        <v>13941</v>
      </c>
      <c r="F720" t="s">
        <v>14183</v>
      </c>
      <c r="G720" t="s">
        <v>13859</v>
      </c>
      <c r="H720" s="1">
        <v>3523.5</v>
      </c>
      <c r="I720" s="1">
        <v>4114.5</v>
      </c>
      <c r="J720" s="1">
        <v>5318</v>
      </c>
      <c r="K720" s="1">
        <v>4856</v>
      </c>
      <c r="L720" s="1">
        <v>1260</v>
      </c>
      <c r="M720" s="1">
        <v>6770</v>
      </c>
      <c r="N720" s="1">
        <v>6133</v>
      </c>
      <c r="O720" s="1">
        <v>4291</v>
      </c>
      <c r="P720">
        <f>ROUNDUP(VLOOKUP(A720,A:O,VLOOKUP('Local Authority Analysis'!$E$4,'Local Authority Analysis'!$M$5:$N$12,2,FALSE)+7,FALSE)/6976,2)</f>
        <v>0.62</v>
      </c>
      <c r="Q720">
        <f>ROUNDUP(VLOOKUP(A720,A:O,VLOOKUP('SPC Analysis'!$E$4,'SPC Analysis'!$M$5:$N$12,2,FALSE)+7,FALSE)/6976,2)</f>
        <v>0.62</v>
      </c>
      <c r="R720">
        <f>ROUNDUP(VLOOKUP(A720,A:O,VLOOKUP('MMW Analysis'!$E$4,'MMW Analysis'!$L$5:$M$12,2,FALSE)+7,FALSE)/6976,2)</f>
        <v>0.62</v>
      </c>
    </row>
    <row r="721" spans="1:18">
      <c r="A721" t="s">
        <v>728</v>
      </c>
      <c r="B721" t="s">
        <v>7755</v>
      </c>
      <c r="C721" t="s">
        <v>6989</v>
      </c>
      <c r="D721" t="s">
        <v>14361</v>
      </c>
      <c r="E721" t="s">
        <v>13941</v>
      </c>
      <c r="F721" t="s">
        <v>14183</v>
      </c>
      <c r="G721" t="s">
        <v>13859</v>
      </c>
      <c r="H721" s="1">
        <v>5353</v>
      </c>
      <c r="I721" s="1">
        <v>4178</v>
      </c>
      <c r="J721" s="1">
        <v>4450</v>
      </c>
      <c r="K721" s="1">
        <v>5880</v>
      </c>
      <c r="L721" s="1">
        <v>274</v>
      </c>
      <c r="M721" s="1">
        <v>5238</v>
      </c>
      <c r="N721" s="1">
        <v>4989.5</v>
      </c>
      <c r="O721" s="1">
        <v>4217</v>
      </c>
      <c r="P721">
        <f>ROUNDUP(VLOOKUP(A721,A:O,VLOOKUP('Local Authority Analysis'!$E$4,'Local Authority Analysis'!$M$5:$N$12,2,FALSE)+7,FALSE)/6976,2)</f>
        <v>0.61</v>
      </c>
      <c r="Q721">
        <f>ROUNDUP(VLOOKUP(A721,A:O,VLOOKUP('SPC Analysis'!$E$4,'SPC Analysis'!$M$5:$N$12,2,FALSE)+7,FALSE)/6976,2)</f>
        <v>0.61</v>
      </c>
      <c r="R721">
        <f>ROUNDUP(VLOOKUP(A721,A:O,VLOOKUP('MMW Analysis'!$E$4,'MMW Analysis'!$L$5:$M$12,2,FALSE)+7,FALSE)/6976,2)</f>
        <v>0.61</v>
      </c>
    </row>
    <row r="722" spans="1:18">
      <c r="A722" t="s">
        <v>729</v>
      </c>
      <c r="B722" t="s">
        <v>7756</v>
      </c>
      <c r="C722" t="s">
        <v>6989</v>
      </c>
      <c r="D722" t="s">
        <v>14359</v>
      </c>
      <c r="E722" t="s">
        <v>14692</v>
      </c>
      <c r="F722" t="s">
        <v>14186</v>
      </c>
      <c r="G722" t="s">
        <v>13862</v>
      </c>
      <c r="H722" s="1">
        <v>5627</v>
      </c>
      <c r="I722" s="1">
        <v>5835</v>
      </c>
      <c r="J722" s="1">
        <v>4428</v>
      </c>
      <c r="K722" s="1">
        <v>6538</v>
      </c>
      <c r="L722" s="1">
        <v>201</v>
      </c>
      <c r="M722" s="1">
        <v>6188</v>
      </c>
      <c r="N722" s="1">
        <v>3399</v>
      </c>
      <c r="O722" s="1">
        <v>4782</v>
      </c>
      <c r="P722">
        <f>ROUNDUP(VLOOKUP(A722,A:O,VLOOKUP('Local Authority Analysis'!$E$4,'Local Authority Analysis'!$M$5:$N$12,2,FALSE)+7,FALSE)/6976,2)</f>
        <v>0.69000000000000006</v>
      </c>
      <c r="Q722">
        <f>ROUNDUP(VLOOKUP(A722,A:O,VLOOKUP('SPC Analysis'!$E$4,'SPC Analysis'!$M$5:$N$12,2,FALSE)+7,FALSE)/6976,2)</f>
        <v>0.69000000000000006</v>
      </c>
      <c r="R722">
        <f>ROUNDUP(VLOOKUP(A722,A:O,VLOOKUP('MMW Analysis'!$E$4,'MMW Analysis'!$L$5:$M$12,2,FALSE)+7,FALSE)/6976,2)</f>
        <v>0.69000000000000006</v>
      </c>
    </row>
    <row r="723" spans="1:18">
      <c r="A723" t="s">
        <v>730</v>
      </c>
      <c r="B723" t="s">
        <v>7757</v>
      </c>
      <c r="C723" t="s">
        <v>6989</v>
      </c>
      <c r="D723" t="s">
        <v>14359</v>
      </c>
      <c r="E723" t="s">
        <v>14692</v>
      </c>
      <c r="F723" t="s">
        <v>14186</v>
      </c>
      <c r="G723" t="s">
        <v>13862</v>
      </c>
      <c r="H723" s="1">
        <v>3517</v>
      </c>
      <c r="I723" s="1">
        <v>3029</v>
      </c>
      <c r="J723" s="1">
        <v>4197</v>
      </c>
      <c r="K723" s="1">
        <v>4083</v>
      </c>
      <c r="L723" s="1">
        <v>1224</v>
      </c>
      <c r="M723" s="1">
        <v>4282</v>
      </c>
      <c r="N723" s="1">
        <v>3959</v>
      </c>
      <c r="O723" s="1">
        <v>3414</v>
      </c>
      <c r="P723">
        <f>ROUNDUP(VLOOKUP(A723,A:O,VLOOKUP('Local Authority Analysis'!$E$4,'Local Authority Analysis'!$M$5:$N$12,2,FALSE)+7,FALSE)/6976,2)</f>
        <v>0.49</v>
      </c>
      <c r="Q723">
        <f>ROUNDUP(VLOOKUP(A723,A:O,VLOOKUP('SPC Analysis'!$E$4,'SPC Analysis'!$M$5:$N$12,2,FALSE)+7,FALSE)/6976,2)</f>
        <v>0.49</v>
      </c>
      <c r="R723">
        <f>ROUNDUP(VLOOKUP(A723,A:O,VLOOKUP('MMW Analysis'!$E$4,'MMW Analysis'!$L$5:$M$12,2,FALSE)+7,FALSE)/6976,2)</f>
        <v>0.49</v>
      </c>
    </row>
    <row r="724" spans="1:18">
      <c r="A724" t="s">
        <v>731</v>
      </c>
      <c r="B724" t="s">
        <v>7758</v>
      </c>
      <c r="C724" t="s">
        <v>6989</v>
      </c>
      <c r="D724" t="s">
        <v>14362</v>
      </c>
      <c r="E724" t="s">
        <v>13942</v>
      </c>
      <c r="F724" t="s">
        <v>14183</v>
      </c>
      <c r="G724" t="s">
        <v>13859</v>
      </c>
      <c r="H724" s="1">
        <v>4380</v>
      </c>
      <c r="I724" s="1">
        <v>3573</v>
      </c>
      <c r="J724" s="1">
        <v>4254</v>
      </c>
      <c r="K724" s="1">
        <v>4492</v>
      </c>
      <c r="L724" s="1">
        <v>142</v>
      </c>
      <c r="M724" s="1">
        <v>5711</v>
      </c>
      <c r="N724" s="1">
        <v>5363</v>
      </c>
      <c r="O724" s="1">
        <v>3349</v>
      </c>
      <c r="P724">
        <f>ROUNDUP(VLOOKUP(A724,A:O,VLOOKUP('Local Authority Analysis'!$E$4,'Local Authority Analysis'!$M$5:$N$12,2,FALSE)+7,FALSE)/6976,2)</f>
        <v>0.49</v>
      </c>
      <c r="Q724">
        <f>ROUNDUP(VLOOKUP(A724,A:O,VLOOKUP('SPC Analysis'!$E$4,'SPC Analysis'!$M$5:$N$12,2,FALSE)+7,FALSE)/6976,2)</f>
        <v>0.49</v>
      </c>
      <c r="R724">
        <f>ROUNDUP(VLOOKUP(A724,A:O,VLOOKUP('MMW Analysis'!$E$4,'MMW Analysis'!$L$5:$M$12,2,FALSE)+7,FALSE)/6976,2)</f>
        <v>0.49</v>
      </c>
    </row>
    <row r="725" spans="1:18">
      <c r="A725" t="s">
        <v>732</v>
      </c>
      <c r="B725" t="s">
        <v>7759</v>
      </c>
      <c r="C725" t="s">
        <v>6989</v>
      </c>
      <c r="D725" t="s">
        <v>14362</v>
      </c>
      <c r="E725" t="s">
        <v>13942</v>
      </c>
      <c r="F725" t="s">
        <v>14183</v>
      </c>
      <c r="G725" t="s">
        <v>13859</v>
      </c>
      <c r="H725" s="1">
        <v>5039</v>
      </c>
      <c r="I725" s="1">
        <v>4546</v>
      </c>
      <c r="J725" s="1">
        <v>4346</v>
      </c>
      <c r="K725" s="1">
        <v>5142</v>
      </c>
      <c r="L725" s="1">
        <v>256</v>
      </c>
      <c r="M725" s="1">
        <v>3640</v>
      </c>
      <c r="N725" s="1">
        <v>5015</v>
      </c>
      <c r="O725" s="1">
        <v>4016</v>
      </c>
      <c r="P725">
        <f>ROUNDUP(VLOOKUP(A725,A:O,VLOOKUP('Local Authority Analysis'!$E$4,'Local Authority Analysis'!$M$5:$N$12,2,FALSE)+7,FALSE)/6976,2)</f>
        <v>0.57999999999999996</v>
      </c>
      <c r="Q725">
        <f>ROUNDUP(VLOOKUP(A725,A:O,VLOOKUP('SPC Analysis'!$E$4,'SPC Analysis'!$M$5:$N$12,2,FALSE)+7,FALSE)/6976,2)</f>
        <v>0.57999999999999996</v>
      </c>
      <c r="R725">
        <f>ROUNDUP(VLOOKUP(A725,A:O,VLOOKUP('MMW Analysis'!$E$4,'MMW Analysis'!$L$5:$M$12,2,FALSE)+7,FALSE)/6976,2)</f>
        <v>0.57999999999999996</v>
      </c>
    </row>
    <row r="726" spans="1:18">
      <c r="A726" t="s">
        <v>733</v>
      </c>
      <c r="B726" t="s">
        <v>7760</v>
      </c>
      <c r="C726" t="s">
        <v>6989</v>
      </c>
      <c r="D726" t="s">
        <v>14362</v>
      </c>
      <c r="E726" t="s">
        <v>13942</v>
      </c>
      <c r="F726" t="s">
        <v>14183</v>
      </c>
      <c r="G726" t="s">
        <v>13859</v>
      </c>
      <c r="H726" s="1">
        <v>1316</v>
      </c>
      <c r="I726" s="1">
        <v>602</v>
      </c>
      <c r="J726" s="1">
        <v>1540</v>
      </c>
      <c r="K726" s="1">
        <v>1776</v>
      </c>
      <c r="L726" s="1">
        <v>3915</v>
      </c>
      <c r="M726" s="1">
        <v>1534</v>
      </c>
      <c r="N726" s="1">
        <v>3047</v>
      </c>
      <c r="O726" s="1">
        <v>1138</v>
      </c>
      <c r="P726">
        <f>ROUNDUP(VLOOKUP(A726,A:O,VLOOKUP('Local Authority Analysis'!$E$4,'Local Authority Analysis'!$M$5:$N$12,2,FALSE)+7,FALSE)/6976,2)</f>
        <v>0.17</v>
      </c>
      <c r="Q726">
        <f>ROUNDUP(VLOOKUP(A726,A:O,VLOOKUP('SPC Analysis'!$E$4,'SPC Analysis'!$M$5:$N$12,2,FALSE)+7,FALSE)/6976,2)</f>
        <v>0.17</v>
      </c>
      <c r="R726">
        <f>ROUNDUP(VLOOKUP(A726,A:O,VLOOKUP('MMW Analysis'!$E$4,'MMW Analysis'!$L$5:$M$12,2,FALSE)+7,FALSE)/6976,2)</f>
        <v>0.17</v>
      </c>
    </row>
    <row r="727" spans="1:18">
      <c r="A727" t="s">
        <v>734</v>
      </c>
      <c r="B727" t="s">
        <v>7761</v>
      </c>
      <c r="C727" t="s">
        <v>6989</v>
      </c>
      <c r="D727" t="s">
        <v>14362</v>
      </c>
      <c r="E727" t="s">
        <v>13942</v>
      </c>
      <c r="F727" t="s">
        <v>14183</v>
      </c>
      <c r="G727" t="s">
        <v>13859</v>
      </c>
      <c r="H727" s="1">
        <v>1624</v>
      </c>
      <c r="I727" s="1">
        <v>1138</v>
      </c>
      <c r="J727" s="1">
        <v>1901</v>
      </c>
      <c r="K727" s="1">
        <v>2353</v>
      </c>
      <c r="L727" s="1">
        <v>5372</v>
      </c>
      <c r="M727" s="1">
        <v>577</v>
      </c>
      <c r="N727" s="1">
        <v>1479</v>
      </c>
      <c r="O727" s="1">
        <v>1554</v>
      </c>
      <c r="P727">
        <f>ROUNDUP(VLOOKUP(A727,A:O,VLOOKUP('Local Authority Analysis'!$E$4,'Local Authority Analysis'!$M$5:$N$12,2,FALSE)+7,FALSE)/6976,2)</f>
        <v>0.23</v>
      </c>
      <c r="Q727">
        <f>ROUNDUP(VLOOKUP(A727,A:O,VLOOKUP('SPC Analysis'!$E$4,'SPC Analysis'!$M$5:$N$12,2,FALSE)+7,FALSE)/6976,2)</f>
        <v>0.23</v>
      </c>
      <c r="R727">
        <f>ROUNDUP(VLOOKUP(A727,A:O,VLOOKUP('MMW Analysis'!$E$4,'MMW Analysis'!$L$5:$M$12,2,FALSE)+7,FALSE)/6976,2)</f>
        <v>0.23</v>
      </c>
    </row>
    <row r="728" spans="1:18">
      <c r="A728" t="s">
        <v>735</v>
      </c>
      <c r="B728" t="s">
        <v>7762</v>
      </c>
      <c r="C728" t="s">
        <v>6989</v>
      </c>
      <c r="D728" t="s">
        <v>14362</v>
      </c>
      <c r="E728" t="s">
        <v>13942</v>
      </c>
      <c r="F728" t="s">
        <v>14183</v>
      </c>
      <c r="G728" t="s">
        <v>13859</v>
      </c>
      <c r="H728" s="1">
        <v>1108</v>
      </c>
      <c r="I728" s="1">
        <v>682</v>
      </c>
      <c r="J728" s="1">
        <v>1067</v>
      </c>
      <c r="K728" s="1">
        <v>1647</v>
      </c>
      <c r="L728" s="1">
        <v>5369</v>
      </c>
      <c r="M728" s="1">
        <v>984</v>
      </c>
      <c r="N728" s="1">
        <v>2192</v>
      </c>
      <c r="O728" s="1">
        <v>1031</v>
      </c>
      <c r="P728">
        <f>ROUNDUP(VLOOKUP(A728,A:O,VLOOKUP('Local Authority Analysis'!$E$4,'Local Authority Analysis'!$M$5:$N$12,2,FALSE)+7,FALSE)/6976,2)</f>
        <v>0.15000000000000002</v>
      </c>
      <c r="Q728">
        <f>ROUNDUP(VLOOKUP(A728,A:O,VLOOKUP('SPC Analysis'!$E$4,'SPC Analysis'!$M$5:$N$12,2,FALSE)+7,FALSE)/6976,2)</f>
        <v>0.15000000000000002</v>
      </c>
      <c r="R728">
        <f>ROUNDUP(VLOOKUP(A728,A:O,VLOOKUP('MMW Analysis'!$E$4,'MMW Analysis'!$L$5:$M$12,2,FALSE)+7,FALSE)/6976,2)</f>
        <v>0.15000000000000002</v>
      </c>
    </row>
    <row r="729" spans="1:18">
      <c r="A729" t="s">
        <v>736</v>
      </c>
      <c r="B729" t="s">
        <v>7763</v>
      </c>
      <c r="C729" t="s">
        <v>6989</v>
      </c>
      <c r="D729" t="s">
        <v>14362</v>
      </c>
      <c r="E729" t="s">
        <v>13942</v>
      </c>
      <c r="F729" t="s">
        <v>14183</v>
      </c>
      <c r="G729" t="s">
        <v>13859</v>
      </c>
      <c r="H729" s="1">
        <v>3063</v>
      </c>
      <c r="I729" s="1">
        <v>2975</v>
      </c>
      <c r="J729" s="1">
        <v>2728</v>
      </c>
      <c r="K729" s="1">
        <v>4037</v>
      </c>
      <c r="L729" s="1">
        <v>4005</v>
      </c>
      <c r="M729" s="1">
        <v>3936</v>
      </c>
      <c r="N729" s="1">
        <v>3619</v>
      </c>
      <c r="O729" s="1">
        <v>3394</v>
      </c>
      <c r="P729">
        <f>ROUNDUP(VLOOKUP(A729,A:O,VLOOKUP('Local Authority Analysis'!$E$4,'Local Authority Analysis'!$M$5:$N$12,2,FALSE)+7,FALSE)/6976,2)</f>
        <v>0.49</v>
      </c>
      <c r="Q729">
        <f>ROUNDUP(VLOOKUP(A729,A:O,VLOOKUP('SPC Analysis'!$E$4,'SPC Analysis'!$M$5:$N$12,2,FALSE)+7,FALSE)/6976,2)</f>
        <v>0.49</v>
      </c>
      <c r="R729">
        <f>ROUNDUP(VLOOKUP(A729,A:O,VLOOKUP('MMW Analysis'!$E$4,'MMW Analysis'!$L$5:$M$12,2,FALSE)+7,FALSE)/6976,2)</f>
        <v>0.49</v>
      </c>
    </row>
    <row r="730" spans="1:18">
      <c r="A730" t="s">
        <v>737</v>
      </c>
      <c r="B730" t="s">
        <v>7764</v>
      </c>
      <c r="C730" t="s">
        <v>6989</v>
      </c>
      <c r="D730" t="s">
        <v>14362</v>
      </c>
      <c r="E730" t="s">
        <v>13942</v>
      </c>
      <c r="F730" t="s">
        <v>14183</v>
      </c>
      <c r="G730" t="s">
        <v>13859</v>
      </c>
      <c r="H730" s="1">
        <v>2019.5</v>
      </c>
      <c r="I730" s="1">
        <v>3064</v>
      </c>
      <c r="J730" s="1">
        <v>2119</v>
      </c>
      <c r="K730" s="1">
        <v>3872</v>
      </c>
      <c r="L730" s="1">
        <v>3830</v>
      </c>
      <c r="M730" s="1">
        <v>1523</v>
      </c>
      <c r="N730" s="1">
        <v>2741</v>
      </c>
      <c r="O730" s="1">
        <v>2604</v>
      </c>
      <c r="P730">
        <f>ROUNDUP(VLOOKUP(A730,A:O,VLOOKUP('Local Authority Analysis'!$E$4,'Local Authority Analysis'!$M$5:$N$12,2,FALSE)+7,FALSE)/6976,2)</f>
        <v>0.38</v>
      </c>
      <c r="Q730">
        <f>ROUNDUP(VLOOKUP(A730,A:O,VLOOKUP('SPC Analysis'!$E$4,'SPC Analysis'!$M$5:$N$12,2,FALSE)+7,FALSE)/6976,2)</f>
        <v>0.38</v>
      </c>
      <c r="R730">
        <f>ROUNDUP(VLOOKUP(A730,A:O,VLOOKUP('MMW Analysis'!$E$4,'MMW Analysis'!$L$5:$M$12,2,FALSE)+7,FALSE)/6976,2)</f>
        <v>0.38</v>
      </c>
    </row>
    <row r="731" spans="1:18">
      <c r="A731" t="s">
        <v>738</v>
      </c>
      <c r="B731" t="s">
        <v>7765</v>
      </c>
      <c r="C731" t="s">
        <v>6989</v>
      </c>
      <c r="D731" t="s">
        <v>14362</v>
      </c>
      <c r="E731" t="s">
        <v>13942</v>
      </c>
      <c r="F731" t="s">
        <v>14183</v>
      </c>
      <c r="G731" t="s">
        <v>13859</v>
      </c>
      <c r="H731" s="1">
        <v>1924</v>
      </c>
      <c r="I731" s="1">
        <v>2244</v>
      </c>
      <c r="J731" s="1">
        <v>2113</v>
      </c>
      <c r="K731" s="1">
        <v>3874</v>
      </c>
      <c r="L731" s="1">
        <v>5405</v>
      </c>
      <c r="M731" s="1">
        <v>707</v>
      </c>
      <c r="N731" s="1">
        <v>2238</v>
      </c>
      <c r="O731" s="1">
        <v>2280</v>
      </c>
      <c r="P731">
        <f>ROUNDUP(VLOOKUP(A731,A:O,VLOOKUP('Local Authority Analysis'!$E$4,'Local Authority Analysis'!$M$5:$N$12,2,FALSE)+7,FALSE)/6976,2)</f>
        <v>0.33</v>
      </c>
      <c r="Q731">
        <f>ROUNDUP(VLOOKUP(A731,A:O,VLOOKUP('SPC Analysis'!$E$4,'SPC Analysis'!$M$5:$N$12,2,FALSE)+7,FALSE)/6976,2)</f>
        <v>0.33</v>
      </c>
      <c r="R731">
        <f>ROUNDUP(VLOOKUP(A731,A:O,VLOOKUP('MMW Analysis'!$E$4,'MMW Analysis'!$L$5:$M$12,2,FALSE)+7,FALSE)/6976,2)</f>
        <v>0.33</v>
      </c>
    </row>
    <row r="732" spans="1:18">
      <c r="A732" t="s">
        <v>739</v>
      </c>
      <c r="B732" t="s">
        <v>7766</v>
      </c>
      <c r="C732" t="s">
        <v>6989</v>
      </c>
      <c r="D732" t="s">
        <v>14362</v>
      </c>
      <c r="E732" t="s">
        <v>13942</v>
      </c>
      <c r="F732" t="s">
        <v>14183</v>
      </c>
      <c r="G732" t="s">
        <v>13859</v>
      </c>
      <c r="H732" s="1">
        <v>2886</v>
      </c>
      <c r="I732" s="1">
        <v>2814</v>
      </c>
      <c r="J732" s="1">
        <v>3068</v>
      </c>
      <c r="K732" s="1">
        <v>4241</v>
      </c>
      <c r="L732" s="1">
        <v>5498</v>
      </c>
      <c r="M732" s="1">
        <v>2087</v>
      </c>
      <c r="N732" s="1">
        <v>4087</v>
      </c>
      <c r="O732" s="1">
        <v>3353</v>
      </c>
      <c r="P732">
        <f>ROUNDUP(VLOOKUP(A732,A:O,VLOOKUP('Local Authority Analysis'!$E$4,'Local Authority Analysis'!$M$5:$N$12,2,FALSE)+7,FALSE)/6976,2)</f>
        <v>0.49</v>
      </c>
      <c r="Q732">
        <f>ROUNDUP(VLOOKUP(A732,A:O,VLOOKUP('SPC Analysis'!$E$4,'SPC Analysis'!$M$5:$N$12,2,FALSE)+7,FALSE)/6976,2)</f>
        <v>0.49</v>
      </c>
      <c r="R732">
        <f>ROUNDUP(VLOOKUP(A732,A:O,VLOOKUP('MMW Analysis'!$E$4,'MMW Analysis'!$L$5:$M$12,2,FALSE)+7,FALSE)/6976,2)</f>
        <v>0.49</v>
      </c>
    </row>
    <row r="733" spans="1:18">
      <c r="A733" t="s">
        <v>740</v>
      </c>
      <c r="B733" t="s">
        <v>7767</v>
      </c>
      <c r="C733" t="s">
        <v>6989</v>
      </c>
      <c r="D733" t="s">
        <v>14362</v>
      </c>
      <c r="E733" t="s">
        <v>13942</v>
      </c>
      <c r="F733" t="s">
        <v>14183</v>
      </c>
      <c r="G733" t="s">
        <v>13859</v>
      </c>
      <c r="H733" s="1">
        <v>4525</v>
      </c>
      <c r="I733" s="1">
        <v>5342</v>
      </c>
      <c r="J733" s="1">
        <v>2712</v>
      </c>
      <c r="K733" s="1">
        <v>5778</v>
      </c>
      <c r="L733" s="1">
        <v>4932</v>
      </c>
      <c r="M733" s="1">
        <v>5369</v>
      </c>
      <c r="N733" s="1">
        <v>5509</v>
      </c>
      <c r="O733" s="1">
        <v>5279</v>
      </c>
      <c r="P733">
        <f>ROUNDUP(VLOOKUP(A733,A:O,VLOOKUP('Local Authority Analysis'!$E$4,'Local Authority Analysis'!$M$5:$N$12,2,FALSE)+7,FALSE)/6976,2)</f>
        <v>0.76</v>
      </c>
      <c r="Q733">
        <f>ROUNDUP(VLOOKUP(A733,A:O,VLOOKUP('SPC Analysis'!$E$4,'SPC Analysis'!$M$5:$N$12,2,FALSE)+7,FALSE)/6976,2)</f>
        <v>0.76</v>
      </c>
      <c r="R733">
        <f>ROUNDUP(VLOOKUP(A733,A:O,VLOOKUP('MMW Analysis'!$E$4,'MMW Analysis'!$L$5:$M$12,2,FALSE)+7,FALSE)/6976,2)</f>
        <v>0.76</v>
      </c>
    </row>
    <row r="734" spans="1:18">
      <c r="A734" t="s">
        <v>741</v>
      </c>
      <c r="B734" t="s">
        <v>7768</v>
      </c>
      <c r="C734" t="s">
        <v>6989</v>
      </c>
      <c r="D734" t="s">
        <v>14362</v>
      </c>
      <c r="E734" t="s">
        <v>13942</v>
      </c>
      <c r="F734" t="s">
        <v>14183</v>
      </c>
      <c r="G734" t="s">
        <v>13859</v>
      </c>
      <c r="H734" s="1">
        <v>4349</v>
      </c>
      <c r="I734" s="1">
        <v>4129</v>
      </c>
      <c r="J734" s="1">
        <v>4061</v>
      </c>
      <c r="K734" s="1">
        <v>4296</v>
      </c>
      <c r="L734" s="1">
        <v>2747</v>
      </c>
      <c r="M734" s="1">
        <v>5923</v>
      </c>
      <c r="N734" s="1">
        <v>5737</v>
      </c>
      <c r="O734" s="1">
        <v>4659</v>
      </c>
      <c r="P734">
        <f>ROUNDUP(VLOOKUP(A734,A:O,VLOOKUP('Local Authority Analysis'!$E$4,'Local Authority Analysis'!$M$5:$N$12,2,FALSE)+7,FALSE)/6976,2)</f>
        <v>0.67</v>
      </c>
      <c r="Q734">
        <f>ROUNDUP(VLOOKUP(A734,A:O,VLOOKUP('SPC Analysis'!$E$4,'SPC Analysis'!$M$5:$N$12,2,FALSE)+7,FALSE)/6976,2)</f>
        <v>0.67</v>
      </c>
      <c r="R734">
        <f>ROUNDUP(VLOOKUP(A734,A:O,VLOOKUP('MMW Analysis'!$E$4,'MMW Analysis'!$L$5:$M$12,2,FALSE)+7,FALSE)/6976,2)</f>
        <v>0.67</v>
      </c>
    </row>
    <row r="735" spans="1:18">
      <c r="A735" t="s">
        <v>742</v>
      </c>
      <c r="B735" t="s">
        <v>7769</v>
      </c>
      <c r="C735" t="s">
        <v>6989</v>
      </c>
      <c r="D735" t="s">
        <v>14362</v>
      </c>
      <c r="E735" t="s">
        <v>13942</v>
      </c>
      <c r="F735" t="s">
        <v>14183</v>
      </c>
      <c r="G735" t="s">
        <v>13859</v>
      </c>
      <c r="H735" s="1">
        <v>4626</v>
      </c>
      <c r="I735" s="1">
        <v>5509.5</v>
      </c>
      <c r="J735" s="1">
        <v>4011</v>
      </c>
      <c r="K735" s="1">
        <v>4982</v>
      </c>
      <c r="L735" s="1">
        <v>3736</v>
      </c>
      <c r="M735" s="1">
        <v>5447</v>
      </c>
      <c r="N735" s="1">
        <v>6228</v>
      </c>
      <c r="O735" s="1">
        <v>5412</v>
      </c>
      <c r="P735">
        <f>ROUNDUP(VLOOKUP(A735,A:O,VLOOKUP('Local Authority Analysis'!$E$4,'Local Authority Analysis'!$M$5:$N$12,2,FALSE)+7,FALSE)/6976,2)</f>
        <v>0.78</v>
      </c>
      <c r="Q735">
        <f>ROUNDUP(VLOOKUP(A735,A:O,VLOOKUP('SPC Analysis'!$E$4,'SPC Analysis'!$M$5:$N$12,2,FALSE)+7,FALSE)/6976,2)</f>
        <v>0.78</v>
      </c>
      <c r="R735">
        <f>ROUNDUP(VLOOKUP(A735,A:O,VLOOKUP('MMW Analysis'!$E$4,'MMW Analysis'!$L$5:$M$12,2,FALSE)+7,FALSE)/6976,2)</f>
        <v>0.78</v>
      </c>
    </row>
    <row r="736" spans="1:18">
      <c r="A736" t="s">
        <v>743</v>
      </c>
      <c r="B736" t="s">
        <v>7770</v>
      </c>
      <c r="C736" t="s">
        <v>6989</v>
      </c>
      <c r="D736" t="s">
        <v>14359</v>
      </c>
      <c r="E736" t="s">
        <v>14692</v>
      </c>
      <c r="F736" t="s">
        <v>14186</v>
      </c>
      <c r="G736" t="s">
        <v>13862</v>
      </c>
      <c r="H736" s="1">
        <v>3770</v>
      </c>
      <c r="I736" s="1">
        <v>4073</v>
      </c>
      <c r="J736" s="1">
        <v>4930</v>
      </c>
      <c r="K736" s="1">
        <v>4673</v>
      </c>
      <c r="L736" s="1">
        <v>63</v>
      </c>
      <c r="M736" s="1">
        <v>3336</v>
      </c>
      <c r="N736" s="1">
        <v>4299</v>
      </c>
      <c r="O736" s="1">
        <v>3158</v>
      </c>
      <c r="P736">
        <f>ROUNDUP(VLOOKUP(A736,A:O,VLOOKUP('Local Authority Analysis'!$E$4,'Local Authority Analysis'!$M$5:$N$12,2,FALSE)+7,FALSE)/6976,2)</f>
        <v>0.46</v>
      </c>
      <c r="Q736">
        <f>ROUNDUP(VLOOKUP(A736,A:O,VLOOKUP('SPC Analysis'!$E$4,'SPC Analysis'!$M$5:$N$12,2,FALSE)+7,FALSE)/6976,2)</f>
        <v>0.46</v>
      </c>
      <c r="R736">
        <f>ROUNDUP(VLOOKUP(A736,A:O,VLOOKUP('MMW Analysis'!$E$4,'MMW Analysis'!$L$5:$M$12,2,FALSE)+7,FALSE)/6976,2)</f>
        <v>0.46</v>
      </c>
    </row>
    <row r="737" spans="1:18">
      <c r="A737" t="s">
        <v>744</v>
      </c>
      <c r="B737" t="s">
        <v>7771</v>
      </c>
      <c r="C737" t="s">
        <v>6989</v>
      </c>
      <c r="D737" t="s">
        <v>14359</v>
      </c>
      <c r="E737" t="s">
        <v>14692</v>
      </c>
      <c r="F737" t="s">
        <v>14186</v>
      </c>
      <c r="G737" t="s">
        <v>13862</v>
      </c>
      <c r="H737" s="1">
        <v>5370.5</v>
      </c>
      <c r="I737" s="1">
        <v>5613</v>
      </c>
      <c r="J737" s="1">
        <v>4538</v>
      </c>
      <c r="K737" s="1">
        <v>6347</v>
      </c>
      <c r="L737" s="1">
        <v>290</v>
      </c>
      <c r="M737" s="1">
        <v>5863</v>
      </c>
      <c r="N737" s="1">
        <v>5827</v>
      </c>
      <c r="O737" s="1">
        <v>4814</v>
      </c>
      <c r="P737">
        <f>ROUNDUP(VLOOKUP(A737,A:O,VLOOKUP('Local Authority Analysis'!$E$4,'Local Authority Analysis'!$M$5:$N$12,2,FALSE)+7,FALSE)/6976,2)</f>
        <v>0.7</v>
      </c>
      <c r="Q737">
        <f>ROUNDUP(VLOOKUP(A737,A:O,VLOOKUP('SPC Analysis'!$E$4,'SPC Analysis'!$M$5:$N$12,2,FALSE)+7,FALSE)/6976,2)</f>
        <v>0.7</v>
      </c>
      <c r="R737">
        <f>ROUNDUP(VLOOKUP(A737,A:O,VLOOKUP('MMW Analysis'!$E$4,'MMW Analysis'!$L$5:$M$12,2,FALSE)+7,FALSE)/6976,2)</f>
        <v>0.7</v>
      </c>
    </row>
    <row r="738" spans="1:18">
      <c r="A738" t="s">
        <v>745</v>
      </c>
      <c r="B738" t="s">
        <v>7772</v>
      </c>
      <c r="C738" t="s">
        <v>6989</v>
      </c>
      <c r="D738" t="s">
        <v>14359</v>
      </c>
      <c r="E738" t="s">
        <v>14692</v>
      </c>
      <c r="F738" t="s">
        <v>14186</v>
      </c>
      <c r="G738" t="s">
        <v>13862</v>
      </c>
      <c r="H738" s="1">
        <v>3782</v>
      </c>
      <c r="I738" s="1">
        <v>4044</v>
      </c>
      <c r="J738" s="1">
        <v>4301</v>
      </c>
      <c r="K738" s="1">
        <v>4998</v>
      </c>
      <c r="L738" s="1">
        <v>813</v>
      </c>
      <c r="M738" s="1">
        <v>6561</v>
      </c>
      <c r="N738" s="1">
        <v>6013</v>
      </c>
      <c r="O738" s="1">
        <v>4027</v>
      </c>
      <c r="P738">
        <f>ROUNDUP(VLOOKUP(A738,A:O,VLOOKUP('Local Authority Analysis'!$E$4,'Local Authority Analysis'!$M$5:$N$12,2,FALSE)+7,FALSE)/6976,2)</f>
        <v>0.57999999999999996</v>
      </c>
      <c r="Q738">
        <f>ROUNDUP(VLOOKUP(A738,A:O,VLOOKUP('SPC Analysis'!$E$4,'SPC Analysis'!$M$5:$N$12,2,FALSE)+7,FALSE)/6976,2)</f>
        <v>0.57999999999999996</v>
      </c>
      <c r="R738">
        <f>ROUNDUP(VLOOKUP(A738,A:O,VLOOKUP('MMW Analysis'!$E$4,'MMW Analysis'!$L$5:$M$12,2,FALSE)+7,FALSE)/6976,2)</f>
        <v>0.57999999999999996</v>
      </c>
    </row>
    <row r="739" spans="1:18">
      <c r="A739" t="s">
        <v>746</v>
      </c>
      <c r="B739" t="s">
        <v>7773</v>
      </c>
      <c r="C739" t="s">
        <v>6989</v>
      </c>
      <c r="D739" t="s">
        <v>14359</v>
      </c>
      <c r="E739" t="s">
        <v>14692</v>
      </c>
      <c r="F739" t="s">
        <v>14186</v>
      </c>
      <c r="G739" t="s">
        <v>13862</v>
      </c>
      <c r="H739" s="1">
        <v>4142</v>
      </c>
      <c r="I739" s="1">
        <v>4548</v>
      </c>
      <c r="J739" s="1">
        <v>4850</v>
      </c>
      <c r="K739" s="1">
        <v>4946</v>
      </c>
      <c r="L739" s="1">
        <v>1030</v>
      </c>
      <c r="M739" s="1">
        <v>5260</v>
      </c>
      <c r="N739" s="1">
        <v>5075.5</v>
      </c>
      <c r="O739" s="1">
        <v>4455</v>
      </c>
      <c r="P739">
        <f>ROUNDUP(VLOOKUP(A739,A:O,VLOOKUP('Local Authority Analysis'!$E$4,'Local Authority Analysis'!$M$5:$N$12,2,FALSE)+7,FALSE)/6976,2)</f>
        <v>0.64</v>
      </c>
      <c r="Q739">
        <f>ROUNDUP(VLOOKUP(A739,A:O,VLOOKUP('SPC Analysis'!$E$4,'SPC Analysis'!$M$5:$N$12,2,FALSE)+7,FALSE)/6976,2)</f>
        <v>0.64</v>
      </c>
      <c r="R739">
        <f>ROUNDUP(VLOOKUP(A739,A:O,VLOOKUP('MMW Analysis'!$E$4,'MMW Analysis'!$L$5:$M$12,2,FALSE)+7,FALSE)/6976,2)</f>
        <v>0.64</v>
      </c>
    </row>
    <row r="740" spans="1:18">
      <c r="A740" t="s">
        <v>747</v>
      </c>
      <c r="B740" t="s">
        <v>7774</v>
      </c>
      <c r="C740" t="s">
        <v>6989</v>
      </c>
      <c r="D740" t="s">
        <v>14363</v>
      </c>
      <c r="E740" t="s">
        <v>13943</v>
      </c>
      <c r="F740" t="s">
        <v>14183</v>
      </c>
      <c r="G740" t="s">
        <v>13859</v>
      </c>
      <c r="H740" s="1">
        <v>5192</v>
      </c>
      <c r="I740" s="1">
        <v>4573.5</v>
      </c>
      <c r="J740" s="1">
        <v>5084</v>
      </c>
      <c r="K740" s="1">
        <v>5178</v>
      </c>
      <c r="L740" s="1">
        <v>534</v>
      </c>
      <c r="M740" s="1">
        <v>3673</v>
      </c>
      <c r="N740" s="1">
        <v>4943</v>
      </c>
      <c r="O740" s="1">
        <v>4487</v>
      </c>
      <c r="P740">
        <f>ROUNDUP(VLOOKUP(A740,A:O,VLOOKUP('Local Authority Analysis'!$E$4,'Local Authority Analysis'!$M$5:$N$12,2,FALSE)+7,FALSE)/6976,2)</f>
        <v>0.65</v>
      </c>
      <c r="Q740">
        <f>ROUNDUP(VLOOKUP(A740,A:O,VLOOKUP('SPC Analysis'!$E$4,'SPC Analysis'!$M$5:$N$12,2,FALSE)+7,FALSE)/6976,2)</f>
        <v>0.65</v>
      </c>
      <c r="R740">
        <f>ROUNDUP(VLOOKUP(A740,A:O,VLOOKUP('MMW Analysis'!$E$4,'MMW Analysis'!$L$5:$M$12,2,FALSE)+7,FALSE)/6976,2)</f>
        <v>0.65</v>
      </c>
    </row>
    <row r="741" spans="1:18">
      <c r="A741" t="s">
        <v>748</v>
      </c>
      <c r="B741" t="s">
        <v>7775</v>
      </c>
      <c r="C741" t="s">
        <v>6989</v>
      </c>
      <c r="D741" t="s">
        <v>14363</v>
      </c>
      <c r="E741" t="s">
        <v>13943</v>
      </c>
      <c r="F741" t="s">
        <v>14183</v>
      </c>
      <c r="G741" t="s">
        <v>13859</v>
      </c>
      <c r="H741" s="1">
        <v>2754</v>
      </c>
      <c r="I741" s="1">
        <v>3986</v>
      </c>
      <c r="J741" s="1">
        <v>3129</v>
      </c>
      <c r="K741" s="1">
        <v>4176</v>
      </c>
      <c r="L741" s="1">
        <v>592</v>
      </c>
      <c r="M741" s="1">
        <v>4934</v>
      </c>
      <c r="N741" s="1">
        <v>5321</v>
      </c>
      <c r="O741" s="1">
        <v>3095</v>
      </c>
      <c r="P741">
        <f>ROUNDUP(VLOOKUP(A741,A:O,VLOOKUP('Local Authority Analysis'!$E$4,'Local Authority Analysis'!$M$5:$N$12,2,FALSE)+7,FALSE)/6976,2)</f>
        <v>0.45</v>
      </c>
      <c r="Q741">
        <f>ROUNDUP(VLOOKUP(A741,A:O,VLOOKUP('SPC Analysis'!$E$4,'SPC Analysis'!$M$5:$N$12,2,FALSE)+7,FALSE)/6976,2)</f>
        <v>0.45</v>
      </c>
      <c r="R741">
        <f>ROUNDUP(VLOOKUP(A741,A:O,VLOOKUP('MMW Analysis'!$E$4,'MMW Analysis'!$L$5:$M$12,2,FALSE)+7,FALSE)/6976,2)</f>
        <v>0.45</v>
      </c>
    </row>
    <row r="742" spans="1:18">
      <c r="A742" t="s">
        <v>749</v>
      </c>
      <c r="B742" t="s">
        <v>7776</v>
      </c>
      <c r="C742" t="s">
        <v>6989</v>
      </c>
      <c r="D742" t="s">
        <v>14363</v>
      </c>
      <c r="E742" t="s">
        <v>13943</v>
      </c>
      <c r="F742" t="s">
        <v>14183</v>
      </c>
      <c r="G742" t="s">
        <v>13859</v>
      </c>
      <c r="H742" s="1">
        <v>4785.5</v>
      </c>
      <c r="I742" s="1">
        <v>4084.5</v>
      </c>
      <c r="J742" s="1">
        <v>3584</v>
      </c>
      <c r="K742" s="1">
        <v>4768</v>
      </c>
      <c r="L742" s="1">
        <v>500</v>
      </c>
      <c r="M742" s="1">
        <v>2269</v>
      </c>
      <c r="N742" s="1">
        <v>6066</v>
      </c>
      <c r="O742" s="1">
        <v>3759</v>
      </c>
      <c r="P742">
        <f>ROUNDUP(VLOOKUP(A742,A:O,VLOOKUP('Local Authority Analysis'!$E$4,'Local Authority Analysis'!$M$5:$N$12,2,FALSE)+7,FALSE)/6976,2)</f>
        <v>0.54</v>
      </c>
      <c r="Q742">
        <f>ROUNDUP(VLOOKUP(A742,A:O,VLOOKUP('SPC Analysis'!$E$4,'SPC Analysis'!$M$5:$N$12,2,FALSE)+7,FALSE)/6976,2)</f>
        <v>0.54</v>
      </c>
      <c r="R742">
        <f>ROUNDUP(VLOOKUP(A742,A:O,VLOOKUP('MMW Analysis'!$E$4,'MMW Analysis'!$L$5:$M$12,2,FALSE)+7,FALSE)/6976,2)</f>
        <v>0.54</v>
      </c>
    </row>
    <row r="743" spans="1:18">
      <c r="A743" t="s">
        <v>750</v>
      </c>
      <c r="B743" t="s">
        <v>7777</v>
      </c>
      <c r="C743" t="s">
        <v>6989</v>
      </c>
      <c r="D743" t="s">
        <v>14364</v>
      </c>
      <c r="E743" t="s">
        <v>13944</v>
      </c>
      <c r="F743" t="s">
        <v>14186</v>
      </c>
      <c r="G743" t="s">
        <v>13862</v>
      </c>
      <c r="H743" s="1">
        <v>4548</v>
      </c>
      <c r="I743" s="1">
        <v>4223</v>
      </c>
      <c r="J743" s="1">
        <v>5196</v>
      </c>
      <c r="K743" s="1">
        <v>4593</v>
      </c>
      <c r="L743" s="1">
        <v>352</v>
      </c>
      <c r="M743" s="1">
        <v>5982</v>
      </c>
      <c r="N743" s="1">
        <v>4149</v>
      </c>
      <c r="O743" s="1">
        <v>4032</v>
      </c>
      <c r="P743">
        <f>ROUNDUP(VLOOKUP(A743,A:O,VLOOKUP('Local Authority Analysis'!$E$4,'Local Authority Analysis'!$M$5:$N$12,2,FALSE)+7,FALSE)/6976,2)</f>
        <v>0.57999999999999996</v>
      </c>
      <c r="Q743">
        <f>ROUNDUP(VLOOKUP(A743,A:O,VLOOKUP('SPC Analysis'!$E$4,'SPC Analysis'!$M$5:$N$12,2,FALSE)+7,FALSE)/6976,2)</f>
        <v>0.57999999999999996</v>
      </c>
      <c r="R743">
        <f>ROUNDUP(VLOOKUP(A743,A:O,VLOOKUP('MMW Analysis'!$E$4,'MMW Analysis'!$L$5:$M$12,2,FALSE)+7,FALSE)/6976,2)</f>
        <v>0.57999999999999996</v>
      </c>
    </row>
    <row r="744" spans="1:18">
      <c r="A744" t="s">
        <v>751</v>
      </c>
      <c r="B744" t="s">
        <v>7778</v>
      </c>
      <c r="C744" t="s">
        <v>6989</v>
      </c>
      <c r="D744" t="s">
        <v>14363</v>
      </c>
      <c r="E744" t="s">
        <v>13943</v>
      </c>
      <c r="F744" t="s">
        <v>14183</v>
      </c>
      <c r="G744" t="s">
        <v>13859</v>
      </c>
      <c r="H744" s="1">
        <v>6391.5</v>
      </c>
      <c r="I744" s="1">
        <v>6404</v>
      </c>
      <c r="J744" s="1">
        <v>4645</v>
      </c>
      <c r="K744" s="1">
        <v>5981</v>
      </c>
      <c r="L744" s="1">
        <v>1877</v>
      </c>
      <c r="M744" s="1">
        <v>4863</v>
      </c>
      <c r="N744" s="1">
        <v>5747</v>
      </c>
      <c r="O744" s="1">
        <v>6096</v>
      </c>
      <c r="P744">
        <f>ROUNDUP(VLOOKUP(A744,A:O,VLOOKUP('Local Authority Analysis'!$E$4,'Local Authority Analysis'!$M$5:$N$12,2,FALSE)+7,FALSE)/6976,2)</f>
        <v>0.88</v>
      </c>
      <c r="Q744">
        <f>ROUNDUP(VLOOKUP(A744,A:O,VLOOKUP('SPC Analysis'!$E$4,'SPC Analysis'!$M$5:$N$12,2,FALSE)+7,FALSE)/6976,2)</f>
        <v>0.88</v>
      </c>
      <c r="R744">
        <f>ROUNDUP(VLOOKUP(A744,A:O,VLOOKUP('MMW Analysis'!$E$4,'MMW Analysis'!$L$5:$M$12,2,FALSE)+7,FALSE)/6976,2)</f>
        <v>0.88</v>
      </c>
    </row>
    <row r="745" spans="1:18">
      <c r="A745" t="s">
        <v>752</v>
      </c>
      <c r="B745" t="s">
        <v>7779</v>
      </c>
      <c r="C745" t="s">
        <v>6989</v>
      </c>
      <c r="D745" t="s">
        <v>14363</v>
      </c>
      <c r="E745" t="s">
        <v>13943</v>
      </c>
      <c r="F745" t="s">
        <v>14183</v>
      </c>
      <c r="G745" t="s">
        <v>13859</v>
      </c>
      <c r="H745" s="1">
        <v>4212.5</v>
      </c>
      <c r="I745" s="1">
        <v>4018</v>
      </c>
      <c r="J745" s="1">
        <v>3403</v>
      </c>
      <c r="K745" s="1">
        <v>3571</v>
      </c>
      <c r="L745" s="1">
        <v>5567</v>
      </c>
      <c r="M745" s="1">
        <v>379</v>
      </c>
      <c r="N745" s="1">
        <v>5226</v>
      </c>
      <c r="O745" s="1">
        <v>3924</v>
      </c>
      <c r="P745">
        <f>ROUNDUP(VLOOKUP(A745,A:O,VLOOKUP('Local Authority Analysis'!$E$4,'Local Authority Analysis'!$M$5:$N$12,2,FALSE)+7,FALSE)/6976,2)</f>
        <v>0.57000000000000006</v>
      </c>
      <c r="Q745">
        <f>ROUNDUP(VLOOKUP(A745,A:O,VLOOKUP('SPC Analysis'!$E$4,'SPC Analysis'!$M$5:$N$12,2,FALSE)+7,FALSE)/6976,2)</f>
        <v>0.57000000000000006</v>
      </c>
      <c r="R745">
        <f>ROUNDUP(VLOOKUP(A745,A:O,VLOOKUP('MMW Analysis'!$E$4,'MMW Analysis'!$L$5:$M$12,2,FALSE)+7,FALSE)/6976,2)</f>
        <v>0.57000000000000006</v>
      </c>
    </row>
    <row r="746" spans="1:18">
      <c r="A746" t="s">
        <v>753</v>
      </c>
      <c r="B746" t="s">
        <v>7780</v>
      </c>
      <c r="C746" t="s">
        <v>6989</v>
      </c>
      <c r="D746" t="s">
        <v>14363</v>
      </c>
      <c r="E746" t="s">
        <v>13943</v>
      </c>
      <c r="F746" t="s">
        <v>14183</v>
      </c>
      <c r="G746" t="s">
        <v>13859</v>
      </c>
      <c r="H746" s="1">
        <v>2714</v>
      </c>
      <c r="I746" s="1">
        <v>2417</v>
      </c>
      <c r="J746" s="1">
        <v>3368</v>
      </c>
      <c r="K746" s="1">
        <v>3293</v>
      </c>
      <c r="L746" s="1">
        <v>5333</v>
      </c>
      <c r="M746" s="1">
        <v>1682</v>
      </c>
      <c r="N746" s="1">
        <v>3031.5</v>
      </c>
      <c r="O746" s="1">
        <v>2968</v>
      </c>
      <c r="P746">
        <f>ROUNDUP(VLOOKUP(A746,A:O,VLOOKUP('Local Authority Analysis'!$E$4,'Local Authority Analysis'!$M$5:$N$12,2,FALSE)+7,FALSE)/6976,2)</f>
        <v>0.43</v>
      </c>
      <c r="Q746">
        <f>ROUNDUP(VLOOKUP(A746,A:O,VLOOKUP('SPC Analysis'!$E$4,'SPC Analysis'!$M$5:$N$12,2,FALSE)+7,FALSE)/6976,2)</f>
        <v>0.43</v>
      </c>
      <c r="R746">
        <f>ROUNDUP(VLOOKUP(A746,A:O,VLOOKUP('MMW Analysis'!$E$4,'MMW Analysis'!$L$5:$M$12,2,FALSE)+7,FALSE)/6976,2)</f>
        <v>0.43</v>
      </c>
    </row>
    <row r="747" spans="1:18">
      <c r="A747" t="s">
        <v>754</v>
      </c>
      <c r="B747" t="s">
        <v>7781</v>
      </c>
      <c r="C747" t="s">
        <v>6989</v>
      </c>
      <c r="D747" t="s">
        <v>14363</v>
      </c>
      <c r="E747" t="s">
        <v>13943</v>
      </c>
      <c r="F747" t="s">
        <v>14183</v>
      </c>
      <c r="G747" t="s">
        <v>13859</v>
      </c>
      <c r="H747" s="1">
        <v>2693</v>
      </c>
      <c r="I747" s="1">
        <v>2765</v>
      </c>
      <c r="J747" s="1">
        <v>2951</v>
      </c>
      <c r="K747" s="1">
        <v>2867</v>
      </c>
      <c r="L747" s="1">
        <v>5534</v>
      </c>
      <c r="M747" s="1">
        <v>5524</v>
      </c>
      <c r="N747" s="1">
        <v>3283</v>
      </c>
      <c r="O747" s="1">
        <v>3206</v>
      </c>
      <c r="P747">
        <f>ROUNDUP(VLOOKUP(A747,A:O,VLOOKUP('Local Authority Analysis'!$E$4,'Local Authority Analysis'!$M$5:$N$12,2,FALSE)+7,FALSE)/6976,2)</f>
        <v>0.46</v>
      </c>
      <c r="Q747">
        <f>ROUNDUP(VLOOKUP(A747,A:O,VLOOKUP('SPC Analysis'!$E$4,'SPC Analysis'!$M$5:$N$12,2,FALSE)+7,FALSE)/6976,2)</f>
        <v>0.46</v>
      </c>
      <c r="R747">
        <f>ROUNDUP(VLOOKUP(A747,A:O,VLOOKUP('MMW Analysis'!$E$4,'MMW Analysis'!$L$5:$M$12,2,FALSE)+7,FALSE)/6976,2)</f>
        <v>0.46</v>
      </c>
    </row>
    <row r="748" spans="1:18">
      <c r="A748" t="s">
        <v>755</v>
      </c>
      <c r="B748" t="s">
        <v>7782</v>
      </c>
      <c r="C748" t="s">
        <v>6989</v>
      </c>
      <c r="D748" t="s">
        <v>14363</v>
      </c>
      <c r="E748" t="s">
        <v>13943</v>
      </c>
      <c r="F748" t="s">
        <v>14183</v>
      </c>
      <c r="G748" t="s">
        <v>13859</v>
      </c>
      <c r="H748" s="1">
        <v>4197.5</v>
      </c>
      <c r="I748" s="1">
        <v>4137</v>
      </c>
      <c r="J748" s="1">
        <v>4034</v>
      </c>
      <c r="K748" s="1">
        <v>4058</v>
      </c>
      <c r="L748" s="1">
        <v>3565</v>
      </c>
      <c r="M748" s="1">
        <v>4792</v>
      </c>
      <c r="N748" s="1">
        <v>2016</v>
      </c>
      <c r="O748" s="1">
        <v>4509</v>
      </c>
      <c r="P748">
        <f>ROUNDUP(VLOOKUP(A748,A:O,VLOOKUP('Local Authority Analysis'!$E$4,'Local Authority Analysis'!$M$5:$N$12,2,FALSE)+7,FALSE)/6976,2)</f>
        <v>0.65</v>
      </c>
      <c r="Q748">
        <f>ROUNDUP(VLOOKUP(A748,A:O,VLOOKUP('SPC Analysis'!$E$4,'SPC Analysis'!$M$5:$N$12,2,FALSE)+7,FALSE)/6976,2)</f>
        <v>0.65</v>
      </c>
      <c r="R748">
        <f>ROUNDUP(VLOOKUP(A748,A:O,VLOOKUP('MMW Analysis'!$E$4,'MMW Analysis'!$L$5:$M$12,2,FALSE)+7,FALSE)/6976,2)</f>
        <v>0.65</v>
      </c>
    </row>
    <row r="749" spans="1:18">
      <c r="A749" t="s">
        <v>756</v>
      </c>
      <c r="B749" t="s">
        <v>7783</v>
      </c>
      <c r="C749" t="s">
        <v>6989</v>
      </c>
      <c r="D749" t="s">
        <v>14363</v>
      </c>
      <c r="E749" t="s">
        <v>13943</v>
      </c>
      <c r="F749" t="s">
        <v>14183</v>
      </c>
      <c r="G749" t="s">
        <v>13859</v>
      </c>
      <c r="H749" s="1">
        <v>5139.5</v>
      </c>
      <c r="I749" s="1">
        <v>4839</v>
      </c>
      <c r="J749" s="1">
        <v>4266</v>
      </c>
      <c r="K749" s="1">
        <v>5862</v>
      </c>
      <c r="L749" s="1">
        <v>2518</v>
      </c>
      <c r="M749" s="1">
        <v>6658</v>
      </c>
      <c r="N749" s="1">
        <v>5774</v>
      </c>
      <c r="O749" s="1">
        <v>5405</v>
      </c>
      <c r="P749">
        <f>ROUNDUP(VLOOKUP(A749,A:O,VLOOKUP('Local Authority Analysis'!$E$4,'Local Authority Analysis'!$M$5:$N$12,2,FALSE)+7,FALSE)/6976,2)</f>
        <v>0.78</v>
      </c>
      <c r="Q749">
        <f>ROUNDUP(VLOOKUP(A749,A:O,VLOOKUP('SPC Analysis'!$E$4,'SPC Analysis'!$M$5:$N$12,2,FALSE)+7,FALSE)/6976,2)</f>
        <v>0.78</v>
      </c>
      <c r="R749">
        <f>ROUNDUP(VLOOKUP(A749,A:O,VLOOKUP('MMW Analysis'!$E$4,'MMW Analysis'!$L$5:$M$12,2,FALSE)+7,FALSE)/6976,2)</f>
        <v>0.78</v>
      </c>
    </row>
    <row r="750" spans="1:18">
      <c r="A750" t="s">
        <v>757</v>
      </c>
      <c r="B750" t="s">
        <v>7784</v>
      </c>
      <c r="C750" t="s">
        <v>6989</v>
      </c>
      <c r="D750" t="s">
        <v>14363</v>
      </c>
      <c r="E750" t="s">
        <v>13943</v>
      </c>
      <c r="F750" t="s">
        <v>14183</v>
      </c>
      <c r="G750" t="s">
        <v>13859</v>
      </c>
      <c r="H750" s="1">
        <v>1499</v>
      </c>
      <c r="I750" s="1">
        <v>1585</v>
      </c>
      <c r="J750" s="1">
        <v>1607</v>
      </c>
      <c r="K750" s="1">
        <v>2355</v>
      </c>
      <c r="L750" s="1">
        <v>4106</v>
      </c>
      <c r="M750" s="1">
        <v>3911</v>
      </c>
      <c r="N750" s="1">
        <v>3263.5</v>
      </c>
      <c r="O750" s="1">
        <v>1825</v>
      </c>
      <c r="P750">
        <f>ROUNDUP(VLOOKUP(A750,A:O,VLOOKUP('Local Authority Analysis'!$E$4,'Local Authority Analysis'!$M$5:$N$12,2,FALSE)+7,FALSE)/6976,2)</f>
        <v>0.27</v>
      </c>
      <c r="Q750">
        <f>ROUNDUP(VLOOKUP(A750,A:O,VLOOKUP('SPC Analysis'!$E$4,'SPC Analysis'!$M$5:$N$12,2,FALSE)+7,FALSE)/6976,2)</f>
        <v>0.27</v>
      </c>
      <c r="R750">
        <f>ROUNDUP(VLOOKUP(A750,A:O,VLOOKUP('MMW Analysis'!$E$4,'MMW Analysis'!$L$5:$M$12,2,FALSE)+7,FALSE)/6976,2)</f>
        <v>0.27</v>
      </c>
    </row>
    <row r="751" spans="1:18">
      <c r="A751" t="s">
        <v>758</v>
      </c>
      <c r="B751" t="s">
        <v>7785</v>
      </c>
      <c r="C751" t="s">
        <v>6989</v>
      </c>
      <c r="D751" t="s">
        <v>14363</v>
      </c>
      <c r="E751" t="s">
        <v>13943</v>
      </c>
      <c r="F751" t="s">
        <v>14183</v>
      </c>
      <c r="G751" t="s">
        <v>13859</v>
      </c>
      <c r="H751" s="1">
        <v>1493</v>
      </c>
      <c r="I751" s="1">
        <v>1696</v>
      </c>
      <c r="J751" s="1">
        <v>629</v>
      </c>
      <c r="K751" s="1">
        <v>2443</v>
      </c>
      <c r="L751" s="1">
        <v>4429</v>
      </c>
      <c r="M751" s="1">
        <v>858</v>
      </c>
      <c r="N751" s="1">
        <v>2564</v>
      </c>
      <c r="O751" s="1">
        <v>1468</v>
      </c>
      <c r="P751">
        <f>ROUNDUP(VLOOKUP(A751,A:O,VLOOKUP('Local Authority Analysis'!$E$4,'Local Authority Analysis'!$M$5:$N$12,2,FALSE)+7,FALSE)/6976,2)</f>
        <v>0.22</v>
      </c>
      <c r="Q751">
        <f>ROUNDUP(VLOOKUP(A751,A:O,VLOOKUP('SPC Analysis'!$E$4,'SPC Analysis'!$M$5:$N$12,2,FALSE)+7,FALSE)/6976,2)</f>
        <v>0.22</v>
      </c>
      <c r="R751">
        <f>ROUNDUP(VLOOKUP(A751,A:O,VLOOKUP('MMW Analysis'!$E$4,'MMW Analysis'!$L$5:$M$12,2,FALSE)+7,FALSE)/6976,2)</f>
        <v>0.22</v>
      </c>
    </row>
    <row r="752" spans="1:18">
      <c r="A752" t="s">
        <v>759</v>
      </c>
      <c r="B752" t="s">
        <v>7786</v>
      </c>
      <c r="C752" t="s">
        <v>6989</v>
      </c>
      <c r="D752" t="s">
        <v>14363</v>
      </c>
      <c r="E752" t="s">
        <v>13943</v>
      </c>
      <c r="F752" t="s">
        <v>14183</v>
      </c>
      <c r="G752" t="s">
        <v>13859</v>
      </c>
      <c r="H752" s="1">
        <v>1723</v>
      </c>
      <c r="I752" s="1">
        <v>2098</v>
      </c>
      <c r="J752" s="1">
        <v>1210</v>
      </c>
      <c r="K752" s="1">
        <v>2937</v>
      </c>
      <c r="L752" s="1">
        <v>6271</v>
      </c>
      <c r="M752" s="1">
        <v>360</v>
      </c>
      <c r="N752" s="1">
        <v>2861</v>
      </c>
      <c r="O752" s="1">
        <v>1895</v>
      </c>
      <c r="P752">
        <f>ROUNDUP(VLOOKUP(A752,A:O,VLOOKUP('Local Authority Analysis'!$E$4,'Local Authority Analysis'!$M$5:$N$12,2,FALSE)+7,FALSE)/6976,2)</f>
        <v>0.28000000000000003</v>
      </c>
      <c r="Q752">
        <f>ROUNDUP(VLOOKUP(A752,A:O,VLOOKUP('SPC Analysis'!$E$4,'SPC Analysis'!$M$5:$N$12,2,FALSE)+7,FALSE)/6976,2)</f>
        <v>0.28000000000000003</v>
      </c>
      <c r="R752">
        <f>ROUNDUP(VLOOKUP(A752,A:O,VLOOKUP('MMW Analysis'!$E$4,'MMW Analysis'!$L$5:$M$12,2,FALSE)+7,FALSE)/6976,2)</f>
        <v>0.28000000000000003</v>
      </c>
    </row>
    <row r="753" spans="1:18">
      <c r="A753" t="s">
        <v>760</v>
      </c>
      <c r="B753" t="s">
        <v>7787</v>
      </c>
      <c r="C753" t="s">
        <v>6989</v>
      </c>
      <c r="D753" t="s">
        <v>14363</v>
      </c>
      <c r="E753" t="s">
        <v>13943</v>
      </c>
      <c r="F753" t="s">
        <v>14183</v>
      </c>
      <c r="G753" t="s">
        <v>13859</v>
      </c>
      <c r="H753" s="1">
        <v>1235</v>
      </c>
      <c r="I753" s="1">
        <v>1415</v>
      </c>
      <c r="J753" s="1">
        <v>766</v>
      </c>
      <c r="K753" s="1">
        <v>2058</v>
      </c>
      <c r="L753" s="1">
        <v>6828</v>
      </c>
      <c r="M753" s="1">
        <v>107</v>
      </c>
      <c r="N753" s="1">
        <v>1408</v>
      </c>
      <c r="O753" s="1">
        <v>1227</v>
      </c>
      <c r="P753">
        <f>ROUNDUP(VLOOKUP(A753,A:O,VLOOKUP('Local Authority Analysis'!$E$4,'Local Authority Analysis'!$M$5:$N$12,2,FALSE)+7,FALSE)/6976,2)</f>
        <v>0.18000000000000002</v>
      </c>
      <c r="Q753">
        <f>ROUNDUP(VLOOKUP(A753,A:O,VLOOKUP('SPC Analysis'!$E$4,'SPC Analysis'!$M$5:$N$12,2,FALSE)+7,FALSE)/6976,2)</f>
        <v>0.18000000000000002</v>
      </c>
      <c r="R753">
        <f>ROUNDUP(VLOOKUP(A753,A:O,VLOOKUP('MMW Analysis'!$E$4,'MMW Analysis'!$L$5:$M$12,2,FALSE)+7,FALSE)/6976,2)</f>
        <v>0.18000000000000002</v>
      </c>
    </row>
    <row r="754" spans="1:18">
      <c r="A754" t="s">
        <v>761</v>
      </c>
      <c r="B754" t="s">
        <v>7788</v>
      </c>
      <c r="C754" t="s">
        <v>6989</v>
      </c>
      <c r="D754" t="s">
        <v>14363</v>
      </c>
      <c r="E754" t="s">
        <v>13943</v>
      </c>
      <c r="F754" t="s">
        <v>14183</v>
      </c>
      <c r="G754" t="s">
        <v>13859</v>
      </c>
      <c r="H754" s="1">
        <v>2324</v>
      </c>
      <c r="I754" s="1">
        <v>2368</v>
      </c>
      <c r="J754" s="1">
        <v>3677</v>
      </c>
      <c r="K754" s="1">
        <v>4001</v>
      </c>
      <c r="L754" s="1">
        <v>6709</v>
      </c>
      <c r="M754" s="1">
        <v>1453</v>
      </c>
      <c r="N754" s="1">
        <v>2049</v>
      </c>
      <c r="O754" s="1">
        <v>2953</v>
      </c>
      <c r="P754">
        <f>ROUNDUP(VLOOKUP(A754,A:O,VLOOKUP('Local Authority Analysis'!$E$4,'Local Authority Analysis'!$M$5:$N$12,2,FALSE)+7,FALSE)/6976,2)</f>
        <v>0.43</v>
      </c>
      <c r="Q754">
        <f>ROUNDUP(VLOOKUP(A754,A:O,VLOOKUP('SPC Analysis'!$E$4,'SPC Analysis'!$M$5:$N$12,2,FALSE)+7,FALSE)/6976,2)</f>
        <v>0.43</v>
      </c>
      <c r="R754">
        <f>ROUNDUP(VLOOKUP(A754,A:O,VLOOKUP('MMW Analysis'!$E$4,'MMW Analysis'!$L$5:$M$12,2,FALSE)+7,FALSE)/6976,2)</f>
        <v>0.43</v>
      </c>
    </row>
    <row r="755" spans="1:18">
      <c r="A755" t="s">
        <v>762</v>
      </c>
      <c r="B755" t="s">
        <v>7789</v>
      </c>
      <c r="C755" t="s">
        <v>6989</v>
      </c>
      <c r="D755" t="s">
        <v>14363</v>
      </c>
      <c r="E755" t="s">
        <v>13943</v>
      </c>
      <c r="F755" t="s">
        <v>14183</v>
      </c>
      <c r="G755" t="s">
        <v>13859</v>
      </c>
      <c r="H755" s="1">
        <v>2471</v>
      </c>
      <c r="I755" s="1">
        <v>2233</v>
      </c>
      <c r="J755" s="1">
        <v>2620</v>
      </c>
      <c r="K755" s="1">
        <v>2247</v>
      </c>
      <c r="L755" s="1">
        <v>6323</v>
      </c>
      <c r="M755" s="1">
        <v>557</v>
      </c>
      <c r="N755" s="1">
        <v>2869</v>
      </c>
      <c r="O755" s="1">
        <v>2367</v>
      </c>
      <c r="P755">
        <f>ROUNDUP(VLOOKUP(A755,A:O,VLOOKUP('Local Authority Analysis'!$E$4,'Local Authority Analysis'!$M$5:$N$12,2,FALSE)+7,FALSE)/6976,2)</f>
        <v>0.34</v>
      </c>
      <c r="Q755">
        <f>ROUNDUP(VLOOKUP(A755,A:O,VLOOKUP('SPC Analysis'!$E$4,'SPC Analysis'!$M$5:$N$12,2,FALSE)+7,FALSE)/6976,2)</f>
        <v>0.34</v>
      </c>
      <c r="R755">
        <f>ROUNDUP(VLOOKUP(A755,A:O,VLOOKUP('MMW Analysis'!$E$4,'MMW Analysis'!$L$5:$M$12,2,FALSE)+7,FALSE)/6976,2)</f>
        <v>0.34</v>
      </c>
    </row>
    <row r="756" spans="1:18">
      <c r="A756" t="s">
        <v>763</v>
      </c>
      <c r="B756" t="s">
        <v>7790</v>
      </c>
      <c r="C756" t="s">
        <v>6989</v>
      </c>
      <c r="D756" t="s">
        <v>14363</v>
      </c>
      <c r="E756" t="s">
        <v>13943</v>
      </c>
      <c r="F756" t="s">
        <v>14183</v>
      </c>
      <c r="G756" t="s">
        <v>13859</v>
      </c>
      <c r="H756" s="1">
        <v>1611</v>
      </c>
      <c r="I756" s="1">
        <v>1155</v>
      </c>
      <c r="J756" s="1">
        <v>1454</v>
      </c>
      <c r="K756" s="1">
        <v>2029</v>
      </c>
      <c r="L756" s="1">
        <v>4283</v>
      </c>
      <c r="M756" s="1">
        <v>1404</v>
      </c>
      <c r="N756" s="1">
        <v>1591</v>
      </c>
      <c r="O756" s="1">
        <v>1496</v>
      </c>
      <c r="P756">
        <f>ROUNDUP(VLOOKUP(A756,A:O,VLOOKUP('Local Authority Analysis'!$E$4,'Local Authority Analysis'!$M$5:$N$12,2,FALSE)+7,FALSE)/6976,2)</f>
        <v>0.22</v>
      </c>
      <c r="Q756">
        <f>ROUNDUP(VLOOKUP(A756,A:O,VLOOKUP('SPC Analysis'!$E$4,'SPC Analysis'!$M$5:$N$12,2,FALSE)+7,FALSE)/6976,2)</f>
        <v>0.22</v>
      </c>
      <c r="R756">
        <f>ROUNDUP(VLOOKUP(A756,A:O,VLOOKUP('MMW Analysis'!$E$4,'MMW Analysis'!$L$5:$M$12,2,FALSE)+7,FALSE)/6976,2)</f>
        <v>0.22</v>
      </c>
    </row>
    <row r="757" spans="1:18">
      <c r="A757" t="s">
        <v>764</v>
      </c>
      <c r="B757" t="s">
        <v>7791</v>
      </c>
      <c r="C757" t="s">
        <v>6989</v>
      </c>
      <c r="D757" t="s">
        <v>14363</v>
      </c>
      <c r="E757" t="s">
        <v>13943</v>
      </c>
      <c r="F757" t="s">
        <v>14183</v>
      </c>
      <c r="G757" t="s">
        <v>13859</v>
      </c>
      <c r="H757" s="1">
        <v>4314</v>
      </c>
      <c r="I757" s="1">
        <v>3950</v>
      </c>
      <c r="J757" s="1">
        <v>3941</v>
      </c>
      <c r="K757" s="1">
        <v>4152</v>
      </c>
      <c r="L757" s="1">
        <v>3140</v>
      </c>
      <c r="M757" s="1">
        <v>5721</v>
      </c>
      <c r="N757" s="1">
        <v>5548</v>
      </c>
      <c r="O757" s="1">
        <v>4572</v>
      </c>
      <c r="P757">
        <f>ROUNDUP(VLOOKUP(A757,A:O,VLOOKUP('Local Authority Analysis'!$E$4,'Local Authority Analysis'!$M$5:$N$12,2,FALSE)+7,FALSE)/6976,2)</f>
        <v>0.66</v>
      </c>
      <c r="Q757">
        <f>ROUNDUP(VLOOKUP(A757,A:O,VLOOKUP('SPC Analysis'!$E$4,'SPC Analysis'!$M$5:$N$12,2,FALSE)+7,FALSE)/6976,2)</f>
        <v>0.66</v>
      </c>
      <c r="R757">
        <f>ROUNDUP(VLOOKUP(A757,A:O,VLOOKUP('MMW Analysis'!$E$4,'MMW Analysis'!$L$5:$M$12,2,FALSE)+7,FALSE)/6976,2)</f>
        <v>0.66</v>
      </c>
    </row>
    <row r="758" spans="1:18">
      <c r="A758" t="s">
        <v>765</v>
      </c>
      <c r="B758" t="s">
        <v>7792</v>
      </c>
      <c r="C758" t="s">
        <v>6989</v>
      </c>
      <c r="D758" t="s">
        <v>14363</v>
      </c>
      <c r="E758" t="s">
        <v>13943</v>
      </c>
      <c r="F758" t="s">
        <v>14183</v>
      </c>
      <c r="G758" t="s">
        <v>13859</v>
      </c>
      <c r="H758" s="1">
        <v>3695</v>
      </c>
      <c r="I758" s="1">
        <v>3208</v>
      </c>
      <c r="J758" s="1">
        <v>1304</v>
      </c>
      <c r="K758" s="1">
        <v>4059</v>
      </c>
      <c r="L758" s="1">
        <v>4733</v>
      </c>
      <c r="M758" s="1">
        <v>3816</v>
      </c>
      <c r="N758" s="1">
        <v>3752</v>
      </c>
      <c r="O758" s="1">
        <v>3339</v>
      </c>
      <c r="P758">
        <f>ROUNDUP(VLOOKUP(A758,A:O,VLOOKUP('Local Authority Analysis'!$E$4,'Local Authority Analysis'!$M$5:$N$12,2,FALSE)+7,FALSE)/6976,2)</f>
        <v>0.48</v>
      </c>
      <c r="Q758">
        <f>ROUNDUP(VLOOKUP(A758,A:O,VLOOKUP('SPC Analysis'!$E$4,'SPC Analysis'!$M$5:$N$12,2,FALSE)+7,FALSE)/6976,2)</f>
        <v>0.48</v>
      </c>
      <c r="R758">
        <f>ROUNDUP(VLOOKUP(A758,A:O,VLOOKUP('MMW Analysis'!$E$4,'MMW Analysis'!$L$5:$M$12,2,FALSE)+7,FALSE)/6976,2)</f>
        <v>0.48</v>
      </c>
    </row>
    <row r="759" spans="1:18">
      <c r="A759" t="s">
        <v>766</v>
      </c>
      <c r="B759" t="s">
        <v>7793</v>
      </c>
      <c r="C759" t="s">
        <v>6989</v>
      </c>
      <c r="D759" t="s">
        <v>14363</v>
      </c>
      <c r="E759" t="s">
        <v>13943</v>
      </c>
      <c r="F759" t="s">
        <v>14183</v>
      </c>
      <c r="G759" t="s">
        <v>13859</v>
      </c>
      <c r="H759" s="1">
        <v>2567.5</v>
      </c>
      <c r="I759" s="1">
        <v>2568</v>
      </c>
      <c r="J759" s="1">
        <v>3415</v>
      </c>
      <c r="K759" s="1">
        <v>3139</v>
      </c>
      <c r="L759" s="1">
        <v>2422</v>
      </c>
      <c r="M759" s="1">
        <v>4327</v>
      </c>
      <c r="N759" s="1">
        <v>3515</v>
      </c>
      <c r="O759" s="1">
        <v>2869</v>
      </c>
      <c r="P759">
        <f>ROUNDUP(VLOOKUP(A759,A:O,VLOOKUP('Local Authority Analysis'!$E$4,'Local Authority Analysis'!$M$5:$N$12,2,FALSE)+7,FALSE)/6976,2)</f>
        <v>0.42</v>
      </c>
      <c r="Q759">
        <f>ROUNDUP(VLOOKUP(A759,A:O,VLOOKUP('SPC Analysis'!$E$4,'SPC Analysis'!$M$5:$N$12,2,FALSE)+7,FALSE)/6976,2)</f>
        <v>0.42</v>
      </c>
      <c r="R759">
        <f>ROUNDUP(VLOOKUP(A759,A:O,VLOOKUP('MMW Analysis'!$E$4,'MMW Analysis'!$L$5:$M$12,2,FALSE)+7,FALSE)/6976,2)</f>
        <v>0.42</v>
      </c>
    </row>
    <row r="760" spans="1:18">
      <c r="A760" t="s">
        <v>767</v>
      </c>
      <c r="B760" t="s">
        <v>7794</v>
      </c>
      <c r="C760" t="s">
        <v>6989</v>
      </c>
      <c r="D760" t="s">
        <v>14363</v>
      </c>
      <c r="E760" t="s">
        <v>13943</v>
      </c>
      <c r="F760" t="s">
        <v>14183</v>
      </c>
      <c r="G760" t="s">
        <v>13859</v>
      </c>
      <c r="H760" s="1">
        <v>3202.5</v>
      </c>
      <c r="I760" s="1">
        <v>3567</v>
      </c>
      <c r="J760" s="1">
        <v>3434</v>
      </c>
      <c r="K760" s="1">
        <v>4020</v>
      </c>
      <c r="L760" s="1">
        <v>4246</v>
      </c>
      <c r="M760" s="1">
        <v>4167</v>
      </c>
      <c r="N760" s="1">
        <v>4607</v>
      </c>
      <c r="O760" s="1">
        <v>3892</v>
      </c>
      <c r="P760">
        <f>ROUNDUP(VLOOKUP(A760,A:O,VLOOKUP('Local Authority Analysis'!$E$4,'Local Authority Analysis'!$M$5:$N$12,2,FALSE)+7,FALSE)/6976,2)</f>
        <v>0.56000000000000005</v>
      </c>
      <c r="Q760">
        <f>ROUNDUP(VLOOKUP(A760,A:O,VLOOKUP('SPC Analysis'!$E$4,'SPC Analysis'!$M$5:$N$12,2,FALSE)+7,FALSE)/6976,2)</f>
        <v>0.56000000000000005</v>
      </c>
      <c r="R760">
        <f>ROUNDUP(VLOOKUP(A760,A:O,VLOOKUP('MMW Analysis'!$E$4,'MMW Analysis'!$L$5:$M$12,2,FALSE)+7,FALSE)/6976,2)</f>
        <v>0.56000000000000005</v>
      </c>
    </row>
    <row r="761" spans="1:18">
      <c r="A761" t="s">
        <v>768</v>
      </c>
      <c r="B761" t="s">
        <v>7795</v>
      </c>
      <c r="C761" t="s">
        <v>6989</v>
      </c>
      <c r="D761" t="s">
        <v>14363</v>
      </c>
      <c r="E761" t="s">
        <v>13943</v>
      </c>
      <c r="F761" t="s">
        <v>14183</v>
      </c>
      <c r="G761" t="s">
        <v>13859</v>
      </c>
      <c r="H761" s="1">
        <v>2172</v>
      </c>
      <c r="I761" s="1">
        <v>2259</v>
      </c>
      <c r="J761" s="1">
        <v>1676</v>
      </c>
      <c r="K761" s="1">
        <v>2570</v>
      </c>
      <c r="L761" s="1">
        <v>6078</v>
      </c>
      <c r="M761" s="1">
        <v>2324</v>
      </c>
      <c r="N761" s="1">
        <v>3540</v>
      </c>
      <c r="O761" s="1">
        <v>2348</v>
      </c>
      <c r="P761">
        <f>ROUNDUP(VLOOKUP(A761,A:O,VLOOKUP('Local Authority Analysis'!$E$4,'Local Authority Analysis'!$M$5:$N$12,2,FALSE)+7,FALSE)/6976,2)</f>
        <v>0.34</v>
      </c>
      <c r="Q761">
        <f>ROUNDUP(VLOOKUP(A761,A:O,VLOOKUP('SPC Analysis'!$E$4,'SPC Analysis'!$M$5:$N$12,2,FALSE)+7,FALSE)/6976,2)</f>
        <v>0.34</v>
      </c>
      <c r="R761">
        <f>ROUNDUP(VLOOKUP(A761,A:O,VLOOKUP('MMW Analysis'!$E$4,'MMW Analysis'!$L$5:$M$12,2,FALSE)+7,FALSE)/6976,2)</f>
        <v>0.34</v>
      </c>
    </row>
    <row r="762" spans="1:18">
      <c r="A762" t="s">
        <v>769</v>
      </c>
      <c r="B762" t="s">
        <v>7796</v>
      </c>
      <c r="C762" t="s">
        <v>6989</v>
      </c>
      <c r="D762" t="s">
        <v>14364</v>
      </c>
      <c r="E762" t="s">
        <v>13944</v>
      </c>
      <c r="F762" t="s">
        <v>14186</v>
      </c>
      <c r="G762" t="s">
        <v>13862</v>
      </c>
      <c r="H762" s="1">
        <v>3409</v>
      </c>
      <c r="I762" s="1">
        <v>3311</v>
      </c>
      <c r="J762" s="1">
        <v>3399</v>
      </c>
      <c r="K762" s="1">
        <v>3886</v>
      </c>
      <c r="L762" s="1">
        <v>962</v>
      </c>
      <c r="M762" s="1">
        <v>5224</v>
      </c>
      <c r="N762" s="1">
        <v>1945</v>
      </c>
      <c r="O762" s="1">
        <v>3242</v>
      </c>
      <c r="P762">
        <f>ROUNDUP(VLOOKUP(A762,A:O,VLOOKUP('Local Authority Analysis'!$E$4,'Local Authority Analysis'!$M$5:$N$12,2,FALSE)+7,FALSE)/6976,2)</f>
        <v>0.47000000000000003</v>
      </c>
      <c r="Q762">
        <f>ROUNDUP(VLOOKUP(A762,A:O,VLOOKUP('SPC Analysis'!$E$4,'SPC Analysis'!$M$5:$N$12,2,FALSE)+7,FALSE)/6976,2)</f>
        <v>0.47000000000000003</v>
      </c>
      <c r="R762">
        <f>ROUNDUP(VLOOKUP(A762,A:O,VLOOKUP('MMW Analysis'!$E$4,'MMW Analysis'!$L$5:$M$12,2,FALSE)+7,FALSE)/6976,2)</f>
        <v>0.47000000000000003</v>
      </c>
    </row>
    <row r="763" spans="1:18">
      <c r="A763" t="s">
        <v>770</v>
      </c>
      <c r="B763" t="s">
        <v>7797</v>
      </c>
      <c r="C763" t="s">
        <v>6989</v>
      </c>
      <c r="D763" t="s">
        <v>14364</v>
      </c>
      <c r="E763" t="s">
        <v>13944</v>
      </c>
      <c r="F763" t="s">
        <v>14186</v>
      </c>
      <c r="G763" t="s">
        <v>13862</v>
      </c>
      <c r="H763" s="1">
        <v>4575.5</v>
      </c>
      <c r="I763" s="1">
        <v>3733</v>
      </c>
      <c r="J763" s="1">
        <v>3892</v>
      </c>
      <c r="K763" s="1">
        <v>5444</v>
      </c>
      <c r="L763" s="1">
        <v>124</v>
      </c>
      <c r="M763" s="1">
        <v>6735</v>
      </c>
      <c r="N763" s="1">
        <v>5580</v>
      </c>
      <c r="O763" s="1">
        <v>3532</v>
      </c>
      <c r="P763">
        <f>ROUNDUP(VLOOKUP(A763,A:O,VLOOKUP('Local Authority Analysis'!$E$4,'Local Authority Analysis'!$M$5:$N$12,2,FALSE)+7,FALSE)/6976,2)</f>
        <v>0.51</v>
      </c>
      <c r="Q763">
        <f>ROUNDUP(VLOOKUP(A763,A:O,VLOOKUP('SPC Analysis'!$E$4,'SPC Analysis'!$M$5:$N$12,2,FALSE)+7,FALSE)/6976,2)</f>
        <v>0.51</v>
      </c>
      <c r="R763">
        <f>ROUNDUP(VLOOKUP(A763,A:O,VLOOKUP('MMW Analysis'!$E$4,'MMW Analysis'!$L$5:$M$12,2,FALSE)+7,FALSE)/6976,2)</f>
        <v>0.51</v>
      </c>
    </row>
    <row r="764" spans="1:18">
      <c r="A764" t="s">
        <v>771</v>
      </c>
      <c r="B764" t="s">
        <v>7798</v>
      </c>
      <c r="C764" t="s">
        <v>6989</v>
      </c>
      <c r="D764" t="s">
        <v>14364</v>
      </c>
      <c r="E764" t="s">
        <v>13944</v>
      </c>
      <c r="F764" t="s">
        <v>14186</v>
      </c>
      <c r="G764" t="s">
        <v>13862</v>
      </c>
      <c r="H764" s="1">
        <v>4912.5</v>
      </c>
      <c r="I764" s="1">
        <v>4458</v>
      </c>
      <c r="J764" s="1">
        <v>3925</v>
      </c>
      <c r="K764" s="1">
        <v>4674</v>
      </c>
      <c r="L764" s="1">
        <v>254</v>
      </c>
      <c r="M764" s="1">
        <v>6103</v>
      </c>
      <c r="N764" s="1">
        <v>4828</v>
      </c>
      <c r="O764" s="1">
        <v>3943</v>
      </c>
      <c r="P764">
        <f>ROUNDUP(VLOOKUP(A764,A:O,VLOOKUP('Local Authority Analysis'!$E$4,'Local Authority Analysis'!$M$5:$N$12,2,FALSE)+7,FALSE)/6976,2)</f>
        <v>0.57000000000000006</v>
      </c>
      <c r="Q764">
        <f>ROUNDUP(VLOOKUP(A764,A:O,VLOOKUP('SPC Analysis'!$E$4,'SPC Analysis'!$M$5:$N$12,2,FALSE)+7,FALSE)/6976,2)</f>
        <v>0.57000000000000006</v>
      </c>
      <c r="R764">
        <f>ROUNDUP(VLOOKUP(A764,A:O,VLOOKUP('MMW Analysis'!$E$4,'MMW Analysis'!$L$5:$M$12,2,FALSE)+7,FALSE)/6976,2)</f>
        <v>0.57000000000000006</v>
      </c>
    </row>
    <row r="765" spans="1:18">
      <c r="A765" t="s">
        <v>772</v>
      </c>
      <c r="B765" t="s">
        <v>7799</v>
      </c>
      <c r="C765" t="s">
        <v>6989</v>
      </c>
      <c r="D765" t="s">
        <v>14364</v>
      </c>
      <c r="E765" t="s">
        <v>13944</v>
      </c>
      <c r="F765" t="s">
        <v>14186</v>
      </c>
      <c r="G765" t="s">
        <v>13862</v>
      </c>
      <c r="H765" s="1">
        <v>4385</v>
      </c>
      <c r="I765" s="1">
        <v>3722</v>
      </c>
      <c r="J765" s="1">
        <v>4906</v>
      </c>
      <c r="K765" s="1">
        <v>4287</v>
      </c>
      <c r="L765" s="1">
        <v>2320</v>
      </c>
      <c r="M765" s="1">
        <v>2783</v>
      </c>
      <c r="N765" s="1">
        <v>4218</v>
      </c>
      <c r="O765" s="1">
        <v>4308</v>
      </c>
      <c r="P765">
        <f>ROUNDUP(VLOOKUP(A765,A:O,VLOOKUP('Local Authority Analysis'!$E$4,'Local Authority Analysis'!$M$5:$N$12,2,FALSE)+7,FALSE)/6976,2)</f>
        <v>0.62</v>
      </c>
      <c r="Q765">
        <f>ROUNDUP(VLOOKUP(A765,A:O,VLOOKUP('SPC Analysis'!$E$4,'SPC Analysis'!$M$5:$N$12,2,FALSE)+7,FALSE)/6976,2)</f>
        <v>0.62</v>
      </c>
      <c r="R765">
        <f>ROUNDUP(VLOOKUP(A765,A:O,VLOOKUP('MMW Analysis'!$E$4,'MMW Analysis'!$L$5:$M$12,2,FALSE)+7,FALSE)/6976,2)</f>
        <v>0.62</v>
      </c>
    </row>
    <row r="766" spans="1:18">
      <c r="A766" t="s">
        <v>773</v>
      </c>
      <c r="B766" t="s">
        <v>7800</v>
      </c>
      <c r="C766" t="s">
        <v>6989</v>
      </c>
      <c r="D766" t="s">
        <v>14364</v>
      </c>
      <c r="E766" t="s">
        <v>13944</v>
      </c>
      <c r="F766" t="s">
        <v>14186</v>
      </c>
      <c r="G766" t="s">
        <v>13862</v>
      </c>
      <c r="H766" s="1">
        <v>4461</v>
      </c>
      <c r="I766" s="1">
        <v>4729</v>
      </c>
      <c r="J766" s="1">
        <v>4803</v>
      </c>
      <c r="K766" s="1">
        <v>4270</v>
      </c>
      <c r="L766" s="1">
        <v>556</v>
      </c>
      <c r="M766" s="1">
        <v>3559</v>
      </c>
      <c r="N766" s="1">
        <v>4835</v>
      </c>
      <c r="O766" s="1">
        <v>4109</v>
      </c>
      <c r="P766">
        <f>ROUNDUP(VLOOKUP(A766,A:O,VLOOKUP('Local Authority Analysis'!$E$4,'Local Authority Analysis'!$M$5:$N$12,2,FALSE)+7,FALSE)/6976,2)</f>
        <v>0.59</v>
      </c>
      <c r="Q766">
        <f>ROUNDUP(VLOOKUP(A766,A:O,VLOOKUP('SPC Analysis'!$E$4,'SPC Analysis'!$M$5:$N$12,2,FALSE)+7,FALSE)/6976,2)</f>
        <v>0.59</v>
      </c>
      <c r="R766">
        <f>ROUNDUP(VLOOKUP(A766,A:O,VLOOKUP('MMW Analysis'!$E$4,'MMW Analysis'!$L$5:$M$12,2,FALSE)+7,FALSE)/6976,2)</f>
        <v>0.59</v>
      </c>
    </row>
    <row r="767" spans="1:18">
      <c r="A767" t="s">
        <v>774</v>
      </c>
      <c r="B767" t="s">
        <v>7801</v>
      </c>
      <c r="C767" t="s">
        <v>6989</v>
      </c>
      <c r="D767" t="s">
        <v>14364</v>
      </c>
      <c r="E767" t="s">
        <v>13944</v>
      </c>
      <c r="F767" t="s">
        <v>14186</v>
      </c>
      <c r="G767" t="s">
        <v>13862</v>
      </c>
      <c r="H767" s="1">
        <v>3588</v>
      </c>
      <c r="I767" s="1">
        <v>3391</v>
      </c>
      <c r="J767" s="1">
        <v>3240</v>
      </c>
      <c r="K767" s="1">
        <v>3760</v>
      </c>
      <c r="L767" s="1">
        <v>6662</v>
      </c>
      <c r="M767" s="1">
        <v>3546</v>
      </c>
      <c r="N767" s="1">
        <v>3798.5</v>
      </c>
      <c r="O767" s="1">
        <v>4036</v>
      </c>
      <c r="P767">
        <f>ROUNDUP(VLOOKUP(A767,A:O,VLOOKUP('Local Authority Analysis'!$E$4,'Local Authority Analysis'!$M$5:$N$12,2,FALSE)+7,FALSE)/6976,2)</f>
        <v>0.57999999999999996</v>
      </c>
      <c r="Q767">
        <f>ROUNDUP(VLOOKUP(A767,A:O,VLOOKUP('SPC Analysis'!$E$4,'SPC Analysis'!$M$5:$N$12,2,FALSE)+7,FALSE)/6976,2)</f>
        <v>0.57999999999999996</v>
      </c>
      <c r="R767">
        <f>ROUNDUP(VLOOKUP(A767,A:O,VLOOKUP('MMW Analysis'!$E$4,'MMW Analysis'!$L$5:$M$12,2,FALSE)+7,FALSE)/6976,2)</f>
        <v>0.57999999999999996</v>
      </c>
    </row>
    <row r="768" spans="1:18">
      <c r="A768" t="s">
        <v>775</v>
      </c>
      <c r="B768" t="s">
        <v>7802</v>
      </c>
      <c r="C768" t="s">
        <v>6989</v>
      </c>
      <c r="D768" t="s">
        <v>14364</v>
      </c>
      <c r="E768" t="s">
        <v>13944</v>
      </c>
      <c r="F768" t="s">
        <v>14186</v>
      </c>
      <c r="G768" t="s">
        <v>13862</v>
      </c>
      <c r="H768" s="1">
        <v>1369</v>
      </c>
      <c r="I768" s="1">
        <v>1022</v>
      </c>
      <c r="J768" s="1">
        <v>1714</v>
      </c>
      <c r="K768" s="1">
        <v>1495</v>
      </c>
      <c r="L768" s="1">
        <v>6597</v>
      </c>
      <c r="M768" s="1">
        <v>719</v>
      </c>
      <c r="N768" s="1">
        <v>2872</v>
      </c>
      <c r="O768" s="1">
        <v>1363</v>
      </c>
      <c r="P768">
        <f>ROUNDUP(VLOOKUP(A768,A:O,VLOOKUP('Local Authority Analysis'!$E$4,'Local Authority Analysis'!$M$5:$N$12,2,FALSE)+7,FALSE)/6976,2)</f>
        <v>0.2</v>
      </c>
      <c r="Q768">
        <f>ROUNDUP(VLOOKUP(A768,A:O,VLOOKUP('SPC Analysis'!$E$4,'SPC Analysis'!$M$5:$N$12,2,FALSE)+7,FALSE)/6976,2)</f>
        <v>0.2</v>
      </c>
      <c r="R768">
        <f>ROUNDUP(VLOOKUP(A768,A:O,VLOOKUP('MMW Analysis'!$E$4,'MMW Analysis'!$L$5:$M$12,2,FALSE)+7,FALSE)/6976,2)</f>
        <v>0.2</v>
      </c>
    </row>
    <row r="769" spans="1:18">
      <c r="A769" t="s">
        <v>776</v>
      </c>
      <c r="B769" t="s">
        <v>7803</v>
      </c>
      <c r="C769" t="s">
        <v>6989</v>
      </c>
      <c r="D769" t="s">
        <v>14364</v>
      </c>
      <c r="E769" t="s">
        <v>13944</v>
      </c>
      <c r="F769" t="s">
        <v>14186</v>
      </c>
      <c r="G769" t="s">
        <v>13862</v>
      </c>
      <c r="H769" s="1">
        <v>3229</v>
      </c>
      <c r="I769" s="1">
        <v>3117</v>
      </c>
      <c r="J769" s="1">
        <v>4063</v>
      </c>
      <c r="K769" s="1">
        <v>4366</v>
      </c>
      <c r="L769" s="1">
        <v>5349</v>
      </c>
      <c r="M769" s="1">
        <v>2281</v>
      </c>
      <c r="N769" s="1">
        <v>3694</v>
      </c>
      <c r="O769" s="1">
        <v>3830</v>
      </c>
      <c r="P769">
        <f>ROUNDUP(VLOOKUP(A769,A:O,VLOOKUP('Local Authority Analysis'!$E$4,'Local Authority Analysis'!$M$5:$N$12,2,FALSE)+7,FALSE)/6976,2)</f>
        <v>0.55000000000000004</v>
      </c>
      <c r="Q769">
        <f>ROUNDUP(VLOOKUP(A769,A:O,VLOOKUP('SPC Analysis'!$E$4,'SPC Analysis'!$M$5:$N$12,2,FALSE)+7,FALSE)/6976,2)</f>
        <v>0.55000000000000004</v>
      </c>
      <c r="R769">
        <f>ROUNDUP(VLOOKUP(A769,A:O,VLOOKUP('MMW Analysis'!$E$4,'MMW Analysis'!$L$5:$M$12,2,FALSE)+7,FALSE)/6976,2)</f>
        <v>0.55000000000000004</v>
      </c>
    </row>
    <row r="770" spans="1:18">
      <c r="A770" t="s">
        <v>777</v>
      </c>
      <c r="B770" t="s">
        <v>7804</v>
      </c>
      <c r="C770" t="s">
        <v>6989</v>
      </c>
      <c r="D770" t="s">
        <v>14364</v>
      </c>
      <c r="E770" t="s">
        <v>13944</v>
      </c>
      <c r="F770" t="s">
        <v>14186</v>
      </c>
      <c r="G770" t="s">
        <v>13862</v>
      </c>
      <c r="H770" s="1">
        <v>1944</v>
      </c>
      <c r="I770" s="1">
        <v>1575</v>
      </c>
      <c r="J770" s="1">
        <v>4166</v>
      </c>
      <c r="K770" s="1">
        <v>2252</v>
      </c>
      <c r="L770" s="1">
        <v>6967</v>
      </c>
      <c r="M770" s="1">
        <v>326</v>
      </c>
      <c r="N770" s="1">
        <v>2842</v>
      </c>
      <c r="O770" s="1">
        <v>2102</v>
      </c>
      <c r="P770">
        <f>ROUNDUP(VLOOKUP(A770,A:O,VLOOKUP('Local Authority Analysis'!$E$4,'Local Authority Analysis'!$M$5:$N$12,2,FALSE)+7,FALSE)/6976,2)</f>
        <v>0.31</v>
      </c>
      <c r="Q770">
        <f>ROUNDUP(VLOOKUP(A770,A:O,VLOOKUP('SPC Analysis'!$E$4,'SPC Analysis'!$M$5:$N$12,2,FALSE)+7,FALSE)/6976,2)</f>
        <v>0.31</v>
      </c>
      <c r="R770">
        <f>ROUNDUP(VLOOKUP(A770,A:O,VLOOKUP('MMW Analysis'!$E$4,'MMW Analysis'!$L$5:$M$12,2,FALSE)+7,FALSE)/6976,2)</f>
        <v>0.31</v>
      </c>
    </row>
    <row r="771" spans="1:18">
      <c r="A771" t="s">
        <v>778</v>
      </c>
      <c r="B771" t="s">
        <v>7805</v>
      </c>
      <c r="C771" t="s">
        <v>6989</v>
      </c>
      <c r="D771" t="s">
        <v>14364</v>
      </c>
      <c r="E771" t="s">
        <v>13944</v>
      </c>
      <c r="F771" t="s">
        <v>14186</v>
      </c>
      <c r="G771" t="s">
        <v>13862</v>
      </c>
      <c r="H771" s="1">
        <v>4095.5</v>
      </c>
      <c r="I771" s="1">
        <v>4825</v>
      </c>
      <c r="J771" s="1">
        <v>4500</v>
      </c>
      <c r="K771" s="1">
        <v>4470</v>
      </c>
      <c r="L771" s="1">
        <v>5834</v>
      </c>
      <c r="M771" s="1">
        <v>6495</v>
      </c>
      <c r="N771" s="1">
        <v>2904</v>
      </c>
      <c r="O771" s="1">
        <v>5221</v>
      </c>
      <c r="P771">
        <f>ROUNDUP(VLOOKUP(A771,A:O,VLOOKUP('Local Authority Analysis'!$E$4,'Local Authority Analysis'!$M$5:$N$12,2,FALSE)+7,FALSE)/6976,2)</f>
        <v>0.75</v>
      </c>
      <c r="Q771">
        <f>ROUNDUP(VLOOKUP(A771,A:O,VLOOKUP('SPC Analysis'!$E$4,'SPC Analysis'!$M$5:$N$12,2,FALSE)+7,FALSE)/6976,2)</f>
        <v>0.75</v>
      </c>
      <c r="R771">
        <f>ROUNDUP(VLOOKUP(A771,A:O,VLOOKUP('MMW Analysis'!$E$4,'MMW Analysis'!$L$5:$M$12,2,FALSE)+7,FALSE)/6976,2)</f>
        <v>0.75</v>
      </c>
    </row>
    <row r="772" spans="1:18">
      <c r="A772" t="s">
        <v>779</v>
      </c>
      <c r="B772" t="s">
        <v>7806</v>
      </c>
      <c r="C772" t="s">
        <v>6989</v>
      </c>
      <c r="D772" t="s">
        <v>14364</v>
      </c>
      <c r="E772" t="s">
        <v>13944</v>
      </c>
      <c r="F772" t="s">
        <v>14186</v>
      </c>
      <c r="G772" t="s">
        <v>13862</v>
      </c>
      <c r="H772" s="1">
        <v>2774.5</v>
      </c>
      <c r="I772" s="1">
        <v>3258</v>
      </c>
      <c r="J772" s="1">
        <v>4315</v>
      </c>
      <c r="K772" s="1">
        <v>4212</v>
      </c>
      <c r="L772" s="1">
        <v>4947</v>
      </c>
      <c r="M772" s="1">
        <v>4578</v>
      </c>
      <c r="N772" s="1">
        <v>3590</v>
      </c>
      <c r="O772" s="1">
        <v>3835</v>
      </c>
      <c r="P772">
        <f>ROUNDUP(VLOOKUP(A772,A:O,VLOOKUP('Local Authority Analysis'!$E$4,'Local Authority Analysis'!$M$5:$N$12,2,FALSE)+7,FALSE)/6976,2)</f>
        <v>0.55000000000000004</v>
      </c>
      <c r="Q772">
        <f>ROUNDUP(VLOOKUP(A772,A:O,VLOOKUP('SPC Analysis'!$E$4,'SPC Analysis'!$M$5:$N$12,2,FALSE)+7,FALSE)/6976,2)</f>
        <v>0.55000000000000004</v>
      </c>
      <c r="R772">
        <f>ROUNDUP(VLOOKUP(A772,A:O,VLOOKUP('MMW Analysis'!$E$4,'MMW Analysis'!$L$5:$M$12,2,FALSE)+7,FALSE)/6976,2)</f>
        <v>0.55000000000000004</v>
      </c>
    </row>
    <row r="773" spans="1:18">
      <c r="A773" t="s">
        <v>780</v>
      </c>
      <c r="B773" t="s">
        <v>7807</v>
      </c>
      <c r="C773" t="s">
        <v>6989</v>
      </c>
      <c r="D773" t="s">
        <v>14364</v>
      </c>
      <c r="E773" t="s">
        <v>13944</v>
      </c>
      <c r="F773" t="s">
        <v>14186</v>
      </c>
      <c r="G773" t="s">
        <v>13862</v>
      </c>
      <c r="H773" s="1">
        <v>5011.5</v>
      </c>
      <c r="I773" s="1">
        <v>5493</v>
      </c>
      <c r="J773" s="1">
        <v>6122</v>
      </c>
      <c r="K773" s="1">
        <v>5265</v>
      </c>
      <c r="L773" s="1">
        <v>3211</v>
      </c>
      <c r="M773" s="1">
        <v>3172</v>
      </c>
      <c r="N773" s="1">
        <v>6807</v>
      </c>
      <c r="O773" s="1">
        <v>5721</v>
      </c>
      <c r="P773">
        <f>ROUNDUP(VLOOKUP(A773,A:O,VLOOKUP('Local Authority Analysis'!$E$4,'Local Authority Analysis'!$M$5:$N$12,2,FALSE)+7,FALSE)/6976,2)</f>
        <v>0.83</v>
      </c>
      <c r="Q773">
        <f>ROUNDUP(VLOOKUP(A773,A:O,VLOOKUP('SPC Analysis'!$E$4,'SPC Analysis'!$M$5:$N$12,2,FALSE)+7,FALSE)/6976,2)</f>
        <v>0.83</v>
      </c>
      <c r="R773">
        <f>ROUNDUP(VLOOKUP(A773,A:O,VLOOKUP('MMW Analysis'!$E$4,'MMW Analysis'!$L$5:$M$12,2,FALSE)+7,FALSE)/6976,2)</f>
        <v>0.83</v>
      </c>
    </row>
    <row r="774" spans="1:18">
      <c r="A774" t="s">
        <v>781</v>
      </c>
      <c r="B774" t="s">
        <v>7808</v>
      </c>
      <c r="C774" t="s">
        <v>6989</v>
      </c>
      <c r="D774" t="s">
        <v>14364</v>
      </c>
      <c r="E774" t="s">
        <v>13944</v>
      </c>
      <c r="F774" t="s">
        <v>14186</v>
      </c>
      <c r="G774" t="s">
        <v>13862</v>
      </c>
      <c r="H774" s="1">
        <v>6327.5</v>
      </c>
      <c r="I774" s="1">
        <v>5874</v>
      </c>
      <c r="J774" s="1">
        <v>6253</v>
      </c>
      <c r="K774" s="1">
        <v>4919</v>
      </c>
      <c r="L774" s="1">
        <v>1451</v>
      </c>
      <c r="M774" s="1">
        <v>3999</v>
      </c>
      <c r="N774" s="1">
        <v>6974</v>
      </c>
      <c r="O774" s="1">
        <v>5844</v>
      </c>
      <c r="P774">
        <f>ROUNDUP(VLOOKUP(A774,A:O,VLOOKUP('Local Authority Analysis'!$E$4,'Local Authority Analysis'!$M$5:$N$12,2,FALSE)+7,FALSE)/6976,2)</f>
        <v>0.84</v>
      </c>
      <c r="Q774">
        <f>ROUNDUP(VLOOKUP(A774,A:O,VLOOKUP('SPC Analysis'!$E$4,'SPC Analysis'!$M$5:$N$12,2,FALSE)+7,FALSE)/6976,2)</f>
        <v>0.84</v>
      </c>
      <c r="R774">
        <f>ROUNDUP(VLOOKUP(A774,A:O,VLOOKUP('MMW Analysis'!$E$4,'MMW Analysis'!$L$5:$M$12,2,FALSE)+7,FALSE)/6976,2)</f>
        <v>0.84</v>
      </c>
    </row>
    <row r="775" spans="1:18">
      <c r="A775" t="s">
        <v>782</v>
      </c>
      <c r="B775" t="s">
        <v>7809</v>
      </c>
      <c r="C775" t="s">
        <v>6989</v>
      </c>
      <c r="D775" t="s">
        <v>14364</v>
      </c>
      <c r="E775" t="s">
        <v>13944</v>
      </c>
      <c r="F775" t="s">
        <v>14186</v>
      </c>
      <c r="G775" t="s">
        <v>13862</v>
      </c>
      <c r="H775" s="1">
        <v>4907</v>
      </c>
      <c r="I775" s="1">
        <v>5340</v>
      </c>
      <c r="J775" s="1">
        <v>5429</v>
      </c>
      <c r="K775" s="1">
        <v>5867</v>
      </c>
      <c r="L775" s="1">
        <v>5</v>
      </c>
      <c r="M775" s="1">
        <v>5034</v>
      </c>
      <c r="N775" s="1">
        <v>4340</v>
      </c>
      <c r="O775" s="1">
        <v>3934</v>
      </c>
      <c r="P775">
        <f>ROUNDUP(VLOOKUP(A775,A:O,VLOOKUP('Local Authority Analysis'!$E$4,'Local Authority Analysis'!$M$5:$N$12,2,FALSE)+7,FALSE)/6976,2)</f>
        <v>0.57000000000000006</v>
      </c>
      <c r="Q775">
        <f>ROUNDUP(VLOOKUP(A775,A:O,VLOOKUP('SPC Analysis'!$E$4,'SPC Analysis'!$M$5:$N$12,2,FALSE)+7,FALSE)/6976,2)</f>
        <v>0.57000000000000006</v>
      </c>
      <c r="R775">
        <f>ROUNDUP(VLOOKUP(A775,A:O,VLOOKUP('MMW Analysis'!$E$4,'MMW Analysis'!$L$5:$M$12,2,FALSE)+7,FALSE)/6976,2)</f>
        <v>0.57000000000000006</v>
      </c>
    </row>
    <row r="776" spans="1:18">
      <c r="A776" t="s">
        <v>783</v>
      </c>
      <c r="B776" t="s">
        <v>7810</v>
      </c>
      <c r="C776" t="s">
        <v>6989</v>
      </c>
      <c r="D776" t="s">
        <v>14364</v>
      </c>
      <c r="E776" t="s">
        <v>13944</v>
      </c>
      <c r="F776" t="s">
        <v>14186</v>
      </c>
      <c r="G776" t="s">
        <v>13862</v>
      </c>
      <c r="H776" s="1">
        <v>4609</v>
      </c>
      <c r="I776" s="1">
        <v>4991</v>
      </c>
      <c r="J776" s="1">
        <v>4921</v>
      </c>
      <c r="K776" s="1">
        <v>5983</v>
      </c>
      <c r="L776" s="1">
        <v>34</v>
      </c>
      <c r="M776" s="1">
        <v>5669</v>
      </c>
      <c r="N776" s="1">
        <v>3815</v>
      </c>
      <c r="O776" s="1">
        <v>3838</v>
      </c>
      <c r="P776">
        <f>ROUNDUP(VLOOKUP(A776,A:O,VLOOKUP('Local Authority Analysis'!$E$4,'Local Authority Analysis'!$M$5:$N$12,2,FALSE)+7,FALSE)/6976,2)</f>
        <v>0.56000000000000005</v>
      </c>
      <c r="Q776">
        <f>ROUNDUP(VLOOKUP(A776,A:O,VLOOKUP('SPC Analysis'!$E$4,'SPC Analysis'!$M$5:$N$12,2,FALSE)+7,FALSE)/6976,2)</f>
        <v>0.56000000000000005</v>
      </c>
      <c r="R776">
        <f>ROUNDUP(VLOOKUP(A776,A:O,VLOOKUP('MMW Analysis'!$E$4,'MMW Analysis'!$L$5:$M$12,2,FALSE)+7,FALSE)/6976,2)</f>
        <v>0.56000000000000005</v>
      </c>
    </row>
    <row r="777" spans="1:18">
      <c r="A777" t="s">
        <v>784</v>
      </c>
      <c r="B777" t="s">
        <v>7811</v>
      </c>
      <c r="C777" t="s">
        <v>6989</v>
      </c>
      <c r="D777" t="s">
        <v>14362</v>
      </c>
      <c r="E777" t="s">
        <v>13942</v>
      </c>
      <c r="F777" t="s">
        <v>14183</v>
      </c>
      <c r="G777" t="s">
        <v>13859</v>
      </c>
      <c r="H777" s="1">
        <v>5187</v>
      </c>
      <c r="I777" s="1">
        <v>5150</v>
      </c>
      <c r="J777" s="1">
        <v>5159</v>
      </c>
      <c r="K777" s="1">
        <v>5104</v>
      </c>
      <c r="L777" s="1">
        <v>78</v>
      </c>
      <c r="M777" s="1">
        <v>6667</v>
      </c>
      <c r="N777" s="1">
        <v>4275</v>
      </c>
      <c r="O777" s="1">
        <v>4149</v>
      </c>
      <c r="P777">
        <f>ROUNDUP(VLOOKUP(A777,A:O,VLOOKUP('Local Authority Analysis'!$E$4,'Local Authority Analysis'!$M$5:$N$12,2,FALSE)+7,FALSE)/6976,2)</f>
        <v>0.6</v>
      </c>
      <c r="Q777">
        <f>ROUNDUP(VLOOKUP(A777,A:O,VLOOKUP('SPC Analysis'!$E$4,'SPC Analysis'!$M$5:$N$12,2,FALSE)+7,FALSE)/6976,2)</f>
        <v>0.6</v>
      </c>
      <c r="R777">
        <f>ROUNDUP(VLOOKUP(A777,A:O,VLOOKUP('MMW Analysis'!$E$4,'MMW Analysis'!$L$5:$M$12,2,FALSE)+7,FALSE)/6976,2)</f>
        <v>0.6</v>
      </c>
    </row>
    <row r="778" spans="1:18">
      <c r="A778" t="s">
        <v>785</v>
      </c>
      <c r="B778" t="s">
        <v>7812</v>
      </c>
      <c r="C778" t="s">
        <v>6989</v>
      </c>
      <c r="D778" t="s">
        <v>14362</v>
      </c>
      <c r="E778" t="s">
        <v>13942</v>
      </c>
      <c r="F778" t="s">
        <v>14183</v>
      </c>
      <c r="G778" t="s">
        <v>13859</v>
      </c>
      <c r="H778" s="1">
        <v>4533</v>
      </c>
      <c r="I778" s="1">
        <v>5814.5</v>
      </c>
      <c r="J778" s="1">
        <v>3981</v>
      </c>
      <c r="K778" s="1">
        <v>6506</v>
      </c>
      <c r="L778" s="1">
        <v>22</v>
      </c>
      <c r="M778" s="1">
        <v>6385</v>
      </c>
      <c r="N778" s="1">
        <v>2862</v>
      </c>
      <c r="O778" s="1">
        <v>3889</v>
      </c>
      <c r="P778">
        <f>ROUNDUP(VLOOKUP(A778,A:O,VLOOKUP('Local Authority Analysis'!$E$4,'Local Authority Analysis'!$M$5:$N$12,2,FALSE)+7,FALSE)/6976,2)</f>
        <v>0.56000000000000005</v>
      </c>
      <c r="Q778">
        <f>ROUNDUP(VLOOKUP(A778,A:O,VLOOKUP('SPC Analysis'!$E$4,'SPC Analysis'!$M$5:$N$12,2,FALSE)+7,FALSE)/6976,2)</f>
        <v>0.56000000000000005</v>
      </c>
      <c r="R778">
        <f>ROUNDUP(VLOOKUP(A778,A:O,VLOOKUP('MMW Analysis'!$E$4,'MMW Analysis'!$L$5:$M$12,2,FALSE)+7,FALSE)/6976,2)</f>
        <v>0.56000000000000005</v>
      </c>
    </row>
    <row r="779" spans="1:18">
      <c r="A779" t="s">
        <v>786</v>
      </c>
      <c r="B779" t="s">
        <v>7813</v>
      </c>
      <c r="C779" t="s">
        <v>6989</v>
      </c>
      <c r="D779" t="s">
        <v>14362</v>
      </c>
      <c r="E779" t="s">
        <v>13942</v>
      </c>
      <c r="F779" t="s">
        <v>14183</v>
      </c>
      <c r="G779" t="s">
        <v>13859</v>
      </c>
      <c r="H779" s="1">
        <v>3574</v>
      </c>
      <c r="I779" s="1">
        <v>3852</v>
      </c>
      <c r="J779" s="1">
        <v>5279</v>
      </c>
      <c r="K779" s="1">
        <v>4148</v>
      </c>
      <c r="L779" s="1">
        <v>3690</v>
      </c>
      <c r="M779" s="1">
        <v>4204</v>
      </c>
      <c r="N779" s="1">
        <v>4525</v>
      </c>
      <c r="O779" s="1">
        <v>4447</v>
      </c>
      <c r="P779">
        <f>ROUNDUP(VLOOKUP(A779,A:O,VLOOKUP('Local Authority Analysis'!$E$4,'Local Authority Analysis'!$M$5:$N$12,2,FALSE)+7,FALSE)/6976,2)</f>
        <v>0.64</v>
      </c>
      <c r="Q779">
        <f>ROUNDUP(VLOOKUP(A779,A:O,VLOOKUP('SPC Analysis'!$E$4,'SPC Analysis'!$M$5:$N$12,2,FALSE)+7,FALSE)/6976,2)</f>
        <v>0.64</v>
      </c>
      <c r="R779">
        <f>ROUNDUP(VLOOKUP(A779,A:O,VLOOKUP('MMW Analysis'!$E$4,'MMW Analysis'!$L$5:$M$12,2,FALSE)+7,FALSE)/6976,2)</f>
        <v>0.64</v>
      </c>
    </row>
    <row r="780" spans="1:18">
      <c r="A780" t="s">
        <v>787</v>
      </c>
      <c r="B780" t="s">
        <v>7814</v>
      </c>
      <c r="C780" t="s">
        <v>6991</v>
      </c>
      <c r="D780" t="s">
        <v>14187</v>
      </c>
      <c r="E780" t="s">
        <v>13945</v>
      </c>
      <c r="F780" t="s">
        <v>14188</v>
      </c>
      <c r="G780" t="s">
        <v>6991</v>
      </c>
      <c r="H780" s="1">
        <v>3927</v>
      </c>
      <c r="I780" s="1">
        <v>4066</v>
      </c>
      <c r="J780" s="1">
        <v>4099</v>
      </c>
      <c r="K780" s="1">
        <v>4346</v>
      </c>
      <c r="L780" s="1">
        <v>30</v>
      </c>
      <c r="M780" s="1">
        <v>4609</v>
      </c>
      <c r="N780" s="1">
        <v>2552</v>
      </c>
      <c r="O780" s="1">
        <v>3003</v>
      </c>
      <c r="P780">
        <f>ROUNDUP(VLOOKUP(A780,A:O,VLOOKUP('Local Authority Analysis'!$E$4,'Local Authority Analysis'!$M$5:$N$12,2,FALSE)+7,FALSE)/6976,2)</f>
        <v>0.44</v>
      </c>
      <c r="Q780">
        <f>ROUNDUP(VLOOKUP(A780,A:O,VLOOKUP('SPC Analysis'!$E$4,'SPC Analysis'!$M$5:$N$12,2,FALSE)+7,FALSE)/6976,2)</f>
        <v>0.44</v>
      </c>
      <c r="R780">
        <f>ROUNDUP(VLOOKUP(A780,A:O,VLOOKUP('MMW Analysis'!$E$4,'MMW Analysis'!$L$5:$M$12,2,FALSE)+7,FALSE)/6976,2)</f>
        <v>0.44</v>
      </c>
    </row>
    <row r="781" spans="1:18">
      <c r="A781" t="s">
        <v>788</v>
      </c>
      <c r="B781" t="s">
        <v>7815</v>
      </c>
      <c r="C781" t="s">
        <v>6991</v>
      </c>
      <c r="D781" t="s">
        <v>14187</v>
      </c>
      <c r="E781" t="s">
        <v>13945</v>
      </c>
      <c r="F781" t="s">
        <v>14188</v>
      </c>
      <c r="G781" t="s">
        <v>6991</v>
      </c>
      <c r="H781" s="1">
        <v>4321</v>
      </c>
      <c r="I781" s="1">
        <v>5260</v>
      </c>
      <c r="J781" s="1">
        <v>5389</v>
      </c>
      <c r="K781" s="1">
        <v>4649</v>
      </c>
      <c r="L781" s="1">
        <v>107</v>
      </c>
      <c r="M781" s="1">
        <v>5980</v>
      </c>
      <c r="N781" s="1">
        <v>2978</v>
      </c>
      <c r="O781" s="1">
        <v>3898</v>
      </c>
      <c r="P781">
        <f>ROUNDUP(VLOOKUP(A781,A:O,VLOOKUP('Local Authority Analysis'!$E$4,'Local Authority Analysis'!$M$5:$N$12,2,FALSE)+7,FALSE)/6976,2)</f>
        <v>0.56000000000000005</v>
      </c>
      <c r="Q781">
        <f>ROUNDUP(VLOOKUP(A781,A:O,VLOOKUP('SPC Analysis'!$E$4,'SPC Analysis'!$M$5:$N$12,2,FALSE)+7,FALSE)/6976,2)</f>
        <v>0.56000000000000005</v>
      </c>
      <c r="R781">
        <f>ROUNDUP(VLOOKUP(A781,A:O,VLOOKUP('MMW Analysis'!$E$4,'MMW Analysis'!$L$5:$M$12,2,FALSE)+7,FALSE)/6976,2)</f>
        <v>0.56000000000000005</v>
      </c>
    </row>
    <row r="782" spans="1:18">
      <c r="A782" t="s">
        <v>789</v>
      </c>
      <c r="B782" t="s">
        <v>7816</v>
      </c>
      <c r="C782" t="s">
        <v>6991</v>
      </c>
      <c r="D782" t="s">
        <v>14187</v>
      </c>
      <c r="E782" t="s">
        <v>13945</v>
      </c>
      <c r="F782" t="s">
        <v>14188</v>
      </c>
      <c r="G782" t="s">
        <v>6991</v>
      </c>
      <c r="H782" s="1">
        <v>3987</v>
      </c>
      <c r="I782" s="1">
        <v>4377</v>
      </c>
      <c r="J782" s="1">
        <v>5056</v>
      </c>
      <c r="K782" s="1">
        <v>4096</v>
      </c>
      <c r="L782" s="1">
        <v>4185</v>
      </c>
      <c r="M782" s="1">
        <v>3763</v>
      </c>
      <c r="N782" s="1">
        <v>3763</v>
      </c>
      <c r="O782" s="1">
        <v>4780</v>
      </c>
      <c r="P782">
        <f>ROUNDUP(VLOOKUP(A782,A:O,VLOOKUP('Local Authority Analysis'!$E$4,'Local Authority Analysis'!$M$5:$N$12,2,FALSE)+7,FALSE)/6976,2)</f>
        <v>0.69000000000000006</v>
      </c>
      <c r="Q782">
        <f>ROUNDUP(VLOOKUP(A782,A:O,VLOOKUP('SPC Analysis'!$E$4,'SPC Analysis'!$M$5:$N$12,2,FALSE)+7,FALSE)/6976,2)</f>
        <v>0.69000000000000006</v>
      </c>
      <c r="R782">
        <f>ROUNDUP(VLOOKUP(A782,A:O,VLOOKUP('MMW Analysis'!$E$4,'MMW Analysis'!$L$5:$M$12,2,FALSE)+7,FALSE)/6976,2)</f>
        <v>0.69000000000000006</v>
      </c>
    </row>
    <row r="783" spans="1:18">
      <c r="A783" t="s">
        <v>790</v>
      </c>
      <c r="B783" t="s">
        <v>7817</v>
      </c>
      <c r="C783" t="s">
        <v>6991</v>
      </c>
      <c r="D783" t="s">
        <v>14187</v>
      </c>
      <c r="E783" t="s">
        <v>13945</v>
      </c>
      <c r="F783" t="s">
        <v>14188</v>
      </c>
      <c r="G783" t="s">
        <v>6991</v>
      </c>
      <c r="H783" s="1">
        <v>4432.5</v>
      </c>
      <c r="I783" s="1">
        <v>4750</v>
      </c>
      <c r="J783" s="1">
        <v>4079</v>
      </c>
      <c r="K783" s="1">
        <v>5795</v>
      </c>
      <c r="L783" s="1">
        <v>70</v>
      </c>
      <c r="M783" s="1">
        <v>6172</v>
      </c>
      <c r="N783" s="1">
        <v>1293</v>
      </c>
      <c r="O783" s="1">
        <v>3595</v>
      </c>
      <c r="P783">
        <f>ROUNDUP(VLOOKUP(A783,A:O,VLOOKUP('Local Authority Analysis'!$E$4,'Local Authority Analysis'!$M$5:$N$12,2,FALSE)+7,FALSE)/6976,2)</f>
        <v>0.52</v>
      </c>
      <c r="Q783">
        <f>ROUNDUP(VLOOKUP(A783,A:O,VLOOKUP('SPC Analysis'!$E$4,'SPC Analysis'!$M$5:$N$12,2,FALSE)+7,FALSE)/6976,2)</f>
        <v>0.52</v>
      </c>
      <c r="R783">
        <f>ROUNDUP(VLOOKUP(A783,A:O,VLOOKUP('MMW Analysis'!$E$4,'MMW Analysis'!$L$5:$M$12,2,FALSE)+7,FALSE)/6976,2)</f>
        <v>0.52</v>
      </c>
    </row>
    <row r="784" spans="1:18">
      <c r="A784" t="s">
        <v>791</v>
      </c>
      <c r="B784" t="s">
        <v>7818</v>
      </c>
      <c r="C784" t="s">
        <v>6991</v>
      </c>
      <c r="D784" t="s">
        <v>14187</v>
      </c>
      <c r="E784" t="s">
        <v>13945</v>
      </c>
      <c r="F784" t="s">
        <v>14188</v>
      </c>
      <c r="G784" t="s">
        <v>6991</v>
      </c>
      <c r="H784" s="1">
        <v>5174.5</v>
      </c>
      <c r="I784" s="1">
        <v>5174</v>
      </c>
      <c r="J784" s="1">
        <v>5033</v>
      </c>
      <c r="K784" s="1">
        <v>5006</v>
      </c>
      <c r="L784" s="1">
        <v>81</v>
      </c>
      <c r="M784" s="1">
        <v>5255</v>
      </c>
      <c r="N784" s="1">
        <v>1113</v>
      </c>
      <c r="O784" s="1">
        <v>3952</v>
      </c>
      <c r="P784">
        <f>ROUNDUP(VLOOKUP(A784,A:O,VLOOKUP('Local Authority Analysis'!$E$4,'Local Authority Analysis'!$M$5:$N$12,2,FALSE)+7,FALSE)/6976,2)</f>
        <v>0.57000000000000006</v>
      </c>
      <c r="Q784">
        <f>ROUNDUP(VLOOKUP(A784,A:O,VLOOKUP('SPC Analysis'!$E$4,'SPC Analysis'!$M$5:$N$12,2,FALSE)+7,FALSE)/6976,2)</f>
        <v>0.57000000000000006</v>
      </c>
      <c r="R784">
        <f>ROUNDUP(VLOOKUP(A784,A:O,VLOOKUP('MMW Analysis'!$E$4,'MMW Analysis'!$L$5:$M$12,2,FALSE)+7,FALSE)/6976,2)</f>
        <v>0.57000000000000006</v>
      </c>
    </row>
    <row r="785" spans="1:18">
      <c r="A785" t="s">
        <v>792</v>
      </c>
      <c r="B785" t="s">
        <v>7819</v>
      </c>
      <c r="C785" t="s">
        <v>6991</v>
      </c>
      <c r="D785" t="s">
        <v>14187</v>
      </c>
      <c r="E785" t="s">
        <v>13945</v>
      </c>
      <c r="F785" t="s">
        <v>14188</v>
      </c>
      <c r="G785" t="s">
        <v>6991</v>
      </c>
      <c r="H785" s="1">
        <v>6325</v>
      </c>
      <c r="I785" s="1">
        <v>5790</v>
      </c>
      <c r="J785" s="1">
        <v>4777</v>
      </c>
      <c r="K785" s="1">
        <v>5294</v>
      </c>
      <c r="L785" s="1">
        <v>52</v>
      </c>
      <c r="M785" s="1">
        <v>3720</v>
      </c>
      <c r="N785" s="1">
        <v>4373</v>
      </c>
      <c r="O785" s="1">
        <v>4366</v>
      </c>
      <c r="P785">
        <f>ROUNDUP(VLOOKUP(A785,A:O,VLOOKUP('Local Authority Analysis'!$E$4,'Local Authority Analysis'!$M$5:$N$12,2,FALSE)+7,FALSE)/6976,2)</f>
        <v>0.63</v>
      </c>
      <c r="Q785">
        <f>ROUNDUP(VLOOKUP(A785,A:O,VLOOKUP('SPC Analysis'!$E$4,'SPC Analysis'!$M$5:$N$12,2,FALSE)+7,FALSE)/6976,2)</f>
        <v>0.63</v>
      </c>
      <c r="R785">
        <f>ROUNDUP(VLOOKUP(A785,A:O,VLOOKUP('MMW Analysis'!$E$4,'MMW Analysis'!$L$5:$M$12,2,FALSE)+7,FALSE)/6976,2)</f>
        <v>0.63</v>
      </c>
    </row>
    <row r="786" spans="1:18">
      <c r="A786" t="s">
        <v>793</v>
      </c>
      <c r="B786" t="s">
        <v>7820</v>
      </c>
      <c r="C786" t="s">
        <v>6991</v>
      </c>
      <c r="D786" t="s">
        <v>14187</v>
      </c>
      <c r="E786" t="s">
        <v>13945</v>
      </c>
      <c r="F786" t="s">
        <v>14188</v>
      </c>
      <c r="G786" t="s">
        <v>6991</v>
      </c>
      <c r="H786" s="1">
        <v>3672</v>
      </c>
      <c r="I786" s="1">
        <v>3714</v>
      </c>
      <c r="J786" s="1">
        <v>2528</v>
      </c>
      <c r="K786" s="1">
        <v>3222</v>
      </c>
      <c r="L786" s="1">
        <v>2519</v>
      </c>
      <c r="M786" s="1">
        <v>2796</v>
      </c>
      <c r="N786" s="1">
        <v>1732</v>
      </c>
      <c r="O786" s="1">
        <v>3379</v>
      </c>
      <c r="P786">
        <f>ROUNDUP(VLOOKUP(A786,A:O,VLOOKUP('Local Authority Analysis'!$E$4,'Local Authority Analysis'!$M$5:$N$12,2,FALSE)+7,FALSE)/6976,2)</f>
        <v>0.49</v>
      </c>
      <c r="Q786">
        <f>ROUNDUP(VLOOKUP(A786,A:O,VLOOKUP('SPC Analysis'!$E$4,'SPC Analysis'!$M$5:$N$12,2,FALSE)+7,FALSE)/6976,2)</f>
        <v>0.49</v>
      </c>
      <c r="R786">
        <f>ROUNDUP(VLOOKUP(A786,A:O,VLOOKUP('MMW Analysis'!$E$4,'MMW Analysis'!$L$5:$M$12,2,FALSE)+7,FALSE)/6976,2)</f>
        <v>0.49</v>
      </c>
    </row>
    <row r="787" spans="1:18">
      <c r="A787" t="s">
        <v>794</v>
      </c>
      <c r="B787" t="s">
        <v>7821</v>
      </c>
      <c r="C787" t="s">
        <v>6991</v>
      </c>
      <c r="D787" t="s">
        <v>14187</v>
      </c>
      <c r="E787" t="s">
        <v>13945</v>
      </c>
      <c r="F787" t="s">
        <v>14188</v>
      </c>
      <c r="G787" t="s">
        <v>6991</v>
      </c>
      <c r="H787" s="1">
        <v>2165</v>
      </c>
      <c r="I787" s="1">
        <v>2299</v>
      </c>
      <c r="J787" s="1">
        <v>3705</v>
      </c>
      <c r="K787" s="1">
        <v>1845</v>
      </c>
      <c r="L787" s="1">
        <v>5327</v>
      </c>
      <c r="M787" s="1">
        <v>1152</v>
      </c>
      <c r="N787" s="1">
        <v>1593</v>
      </c>
      <c r="O787" s="1">
        <v>2363</v>
      </c>
      <c r="P787">
        <f>ROUNDUP(VLOOKUP(A787,A:O,VLOOKUP('Local Authority Analysis'!$E$4,'Local Authority Analysis'!$M$5:$N$12,2,FALSE)+7,FALSE)/6976,2)</f>
        <v>0.34</v>
      </c>
      <c r="Q787">
        <f>ROUNDUP(VLOOKUP(A787,A:O,VLOOKUP('SPC Analysis'!$E$4,'SPC Analysis'!$M$5:$N$12,2,FALSE)+7,FALSE)/6976,2)</f>
        <v>0.34</v>
      </c>
      <c r="R787">
        <f>ROUNDUP(VLOOKUP(A787,A:O,VLOOKUP('MMW Analysis'!$E$4,'MMW Analysis'!$L$5:$M$12,2,FALSE)+7,FALSE)/6976,2)</f>
        <v>0.34</v>
      </c>
    </row>
    <row r="788" spans="1:18">
      <c r="A788" t="s">
        <v>795</v>
      </c>
      <c r="B788" t="s">
        <v>7822</v>
      </c>
      <c r="C788" t="s">
        <v>6991</v>
      </c>
      <c r="D788" t="s">
        <v>14187</v>
      </c>
      <c r="E788" t="s">
        <v>13945</v>
      </c>
      <c r="F788" t="s">
        <v>14188</v>
      </c>
      <c r="G788" t="s">
        <v>6991</v>
      </c>
      <c r="H788" s="1">
        <v>4949</v>
      </c>
      <c r="I788" s="1">
        <v>4873</v>
      </c>
      <c r="J788" s="1">
        <v>4269</v>
      </c>
      <c r="K788" s="1">
        <v>4340</v>
      </c>
      <c r="L788" s="1">
        <v>1996</v>
      </c>
      <c r="M788" s="1">
        <v>6828</v>
      </c>
      <c r="N788" s="1">
        <v>5388</v>
      </c>
      <c r="O788" s="1">
        <v>5014</v>
      </c>
      <c r="P788">
        <f>ROUNDUP(VLOOKUP(A788,A:O,VLOOKUP('Local Authority Analysis'!$E$4,'Local Authority Analysis'!$M$5:$N$12,2,FALSE)+7,FALSE)/6976,2)</f>
        <v>0.72</v>
      </c>
      <c r="Q788">
        <f>ROUNDUP(VLOOKUP(A788,A:O,VLOOKUP('SPC Analysis'!$E$4,'SPC Analysis'!$M$5:$N$12,2,FALSE)+7,FALSE)/6976,2)</f>
        <v>0.72</v>
      </c>
      <c r="R788">
        <f>ROUNDUP(VLOOKUP(A788,A:O,VLOOKUP('MMW Analysis'!$E$4,'MMW Analysis'!$L$5:$M$12,2,FALSE)+7,FALSE)/6976,2)</f>
        <v>0.72</v>
      </c>
    </row>
    <row r="789" spans="1:18">
      <c r="A789" t="s">
        <v>796</v>
      </c>
      <c r="B789" t="s">
        <v>7823</v>
      </c>
      <c r="C789" t="s">
        <v>6991</v>
      </c>
      <c r="D789" t="s">
        <v>14187</v>
      </c>
      <c r="E789" t="s">
        <v>13945</v>
      </c>
      <c r="F789" t="s">
        <v>14188</v>
      </c>
      <c r="G789" t="s">
        <v>6991</v>
      </c>
      <c r="H789" s="1">
        <v>2078.5</v>
      </c>
      <c r="I789" s="1">
        <v>2662</v>
      </c>
      <c r="J789" s="1">
        <v>1346</v>
      </c>
      <c r="K789" s="1">
        <v>3140</v>
      </c>
      <c r="L789" s="1">
        <v>1827</v>
      </c>
      <c r="M789" s="1">
        <v>2383</v>
      </c>
      <c r="N789" s="1">
        <v>2575</v>
      </c>
      <c r="O789" s="1">
        <v>2147</v>
      </c>
      <c r="P789">
        <f>ROUNDUP(VLOOKUP(A789,A:O,VLOOKUP('Local Authority Analysis'!$E$4,'Local Authority Analysis'!$M$5:$N$12,2,FALSE)+7,FALSE)/6976,2)</f>
        <v>0.31</v>
      </c>
      <c r="Q789">
        <f>ROUNDUP(VLOOKUP(A789,A:O,VLOOKUP('SPC Analysis'!$E$4,'SPC Analysis'!$M$5:$N$12,2,FALSE)+7,FALSE)/6976,2)</f>
        <v>0.31</v>
      </c>
      <c r="R789">
        <f>ROUNDUP(VLOOKUP(A789,A:O,VLOOKUP('MMW Analysis'!$E$4,'MMW Analysis'!$L$5:$M$12,2,FALSE)+7,FALSE)/6976,2)</f>
        <v>0.31</v>
      </c>
    </row>
    <row r="790" spans="1:18">
      <c r="A790" t="s">
        <v>797</v>
      </c>
      <c r="B790" t="s">
        <v>7824</v>
      </c>
      <c r="C790" t="s">
        <v>6991</v>
      </c>
      <c r="D790" t="s">
        <v>14187</v>
      </c>
      <c r="E790" t="s">
        <v>13945</v>
      </c>
      <c r="F790" t="s">
        <v>14188</v>
      </c>
      <c r="G790" t="s">
        <v>6991</v>
      </c>
      <c r="H790" s="1">
        <v>4329</v>
      </c>
      <c r="I790" s="1">
        <v>4068</v>
      </c>
      <c r="J790" s="1">
        <v>3230</v>
      </c>
      <c r="K790" s="1">
        <v>3232</v>
      </c>
      <c r="L790" s="1">
        <v>4068</v>
      </c>
      <c r="M790" s="1">
        <v>5215</v>
      </c>
      <c r="N790" s="1">
        <v>2279</v>
      </c>
      <c r="O790" s="1">
        <v>4276</v>
      </c>
      <c r="P790">
        <f>ROUNDUP(VLOOKUP(A790,A:O,VLOOKUP('Local Authority Analysis'!$E$4,'Local Authority Analysis'!$M$5:$N$12,2,FALSE)+7,FALSE)/6976,2)</f>
        <v>0.62</v>
      </c>
      <c r="Q790">
        <f>ROUNDUP(VLOOKUP(A790,A:O,VLOOKUP('SPC Analysis'!$E$4,'SPC Analysis'!$M$5:$N$12,2,FALSE)+7,FALSE)/6976,2)</f>
        <v>0.62</v>
      </c>
      <c r="R790">
        <f>ROUNDUP(VLOOKUP(A790,A:O,VLOOKUP('MMW Analysis'!$E$4,'MMW Analysis'!$L$5:$M$12,2,FALSE)+7,FALSE)/6976,2)</f>
        <v>0.62</v>
      </c>
    </row>
    <row r="791" spans="1:18">
      <c r="A791" t="s">
        <v>798</v>
      </c>
      <c r="B791" t="s">
        <v>7825</v>
      </c>
      <c r="C791" t="s">
        <v>6991</v>
      </c>
      <c r="D791" t="s">
        <v>14187</v>
      </c>
      <c r="E791" t="s">
        <v>13945</v>
      </c>
      <c r="F791" t="s">
        <v>14188</v>
      </c>
      <c r="G791" t="s">
        <v>6991</v>
      </c>
      <c r="H791" s="1">
        <v>486.5</v>
      </c>
      <c r="I791" s="1">
        <v>656</v>
      </c>
      <c r="J791" s="1">
        <v>1498</v>
      </c>
      <c r="K791" s="1">
        <v>170</v>
      </c>
      <c r="L791" s="1">
        <v>6952</v>
      </c>
      <c r="M791" s="1">
        <v>1062</v>
      </c>
      <c r="N791" s="1">
        <v>1323</v>
      </c>
      <c r="O791" s="1">
        <v>573</v>
      </c>
      <c r="P791">
        <f>ROUNDUP(VLOOKUP(A791,A:O,VLOOKUP('Local Authority Analysis'!$E$4,'Local Authority Analysis'!$M$5:$N$12,2,FALSE)+7,FALSE)/6976,2)</f>
        <v>0.09</v>
      </c>
      <c r="Q791">
        <f>ROUNDUP(VLOOKUP(A791,A:O,VLOOKUP('SPC Analysis'!$E$4,'SPC Analysis'!$M$5:$N$12,2,FALSE)+7,FALSE)/6976,2)</f>
        <v>0.09</v>
      </c>
      <c r="R791">
        <f>ROUNDUP(VLOOKUP(A791,A:O,VLOOKUP('MMW Analysis'!$E$4,'MMW Analysis'!$L$5:$M$12,2,FALSE)+7,FALSE)/6976,2)</f>
        <v>0.09</v>
      </c>
    </row>
    <row r="792" spans="1:18">
      <c r="A792" t="s">
        <v>799</v>
      </c>
      <c r="B792" t="s">
        <v>7826</v>
      </c>
      <c r="C792" t="s">
        <v>6991</v>
      </c>
      <c r="D792" t="s">
        <v>14187</v>
      </c>
      <c r="E792" t="s">
        <v>13945</v>
      </c>
      <c r="F792" t="s">
        <v>14188</v>
      </c>
      <c r="G792" t="s">
        <v>6991</v>
      </c>
      <c r="H792" s="1">
        <v>2954.5</v>
      </c>
      <c r="I792" s="1">
        <v>1373.5</v>
      </c>
      <c r="J792" s="1">
        <v>1198</v>
      </c>
      <c r="K792" s="1">
        <v>1703</v>
      </c>
      <c r="L792" s="1">
        <v>6581</v>
      </c>
      <c r="M792" s="1">
        <v>160</v>
      </c>
      <c r="N792" s="1">
        <v>493</v>
      </c>
      <c r="O792" s="1">
        <v>1656</v>
      </c>
      <c r="P792">
        <f>ROUNDUP(VLOOKUP(A792,A:O,VLOOKUP('Local Authority Analysis'!$E$4,'Local Authority Analysis'!$M$5:$N$12,2,FALSE)+7,FALSE)/6976,2)</f>
        <v>0.24000000000000002</v>
      </c>
      <c r="Q792">
        <f>ROUNDUP(VLOOKUP(A792,A:O,VLOOKUP('SPC Analysis'!$E$4,'SPC Analysis'!$M$5:$N$12,2,FALSE)+7,FALSE)/6976,2)</f>
        <v>0.24000000000000002</v>
      </c>
      <c r="R792">
        <f>ROUNDUP(VLOOKUP(A792,A:O,VLOOKUP('MMW Analysis'!$E$4,'MMW Analysis'!$L$5:$M$12,2,FALSE)+7,FALSE)/6976,2)</f>
        <v>0.24000000000000002</v>
      </c>
    </row>
    <row r="793" spans="1:18">
      <c r="A793" t="s">
        <v>800</v>
      </c>
      <c r="B793" t="s">
        <v>7827</v>
      </c>
      <c r="C793" t="s">
        <v>6991</v>
      </c>
      <c r="D793" t="s">
        <v>14187</v>
      </c>
      <c r="E793" t="s">
        <v>13945</v>
      </c>
      <c r="F793" t="s">
        <v>14188</v>
      </c>
      <c r="G793" t="s">
        <v>6991</v>
      </c>
      <c r="H793" s="1">
        <v>5447.5</v>
      </c>
      <c r="I793" s="1">
        <v>5684</v>
      </c>
      <c r="J793" s="1">
        <v>4814</v>
      </c>
      <c r="K793" s="1">
        <v>5859</v>
      </c>
      <c r="L793" s="1">
        <v>4477</v>
      </c>
      <c r="M793" s="1">
        <v>422</v>
      </c>
      <c r="N793" s="1">
        <v>1890</v>
      </c>
      <c r="O793" s="1">
        <v>5284</v>
      </c>
      <c r="P793">
        <f>ROUNDUP(VLOOKUP(A793,A:O,VLOOKUP('Local Authority Analysis'!$E$4,'Local Authority Analysis'!$M$5:$N$12,2,FALSE)+7,FALSE)/6976,2)</f>
        <v>0.76</v>
      </c>
      <c r="Q793">
        <f>ROUNDUP(VLOOKUP(A793,A:O,VLOOKUP('SPC Analysis'!$E$4,'SPC Analysis'!$M$5:$N$12,2,FALSE)+7,FALSE)/6976,2)</f>
        <v>0.76</v>
      </c>
      <c r="R793">
        <f>ROUNDUP(VLOOKUP(A793,A:O,VLOOKUP('MMW Analysis'!$E$4,'MMW Analysis'!$L$5:$M$12,2,FALSE)+7,FALSE)/6976,2)</f>
        <v>0.76</v>
      </c>
    </row>
    <row r="794" spans="1:18">
      <c r="A794" t="s">
        <v>801</v>
      </c>
      <c r="B794" t="s">
        <v>7828</v>
      </c>
      <c r="C794" t="s">
        <v>6991</v>
      </c>
      <c r="D794" t="s">
        <v>14189</v>
      </c>
      <c r="E794" t="s">
        <v>13946</v>
      </c>
      <c r="F794" t="s">
        <v>14188</v>
      </c>
      <c r="G794" t="s">
        <v>6991</v>
      </c>
      <c r="H794" s="1">
        <v>4260.5</v>
      </c>
      <c r="I794" s="1">
        <v>4735</v>
      </c>
      <c r="J794" s="1">
        <v>3171</v>
      </c>
      <c r="K794" s="1">
        <v>3088</v>
      </c>
      <c r="L794" s="1">
        <v>1308</v>
      </c>
      <c r="M794" s="1">
        <v>6023</v>
      </c>
      <c r="N794" s="1">
        <v>761</v>
      </c>
      <c r="O794" s="1">
        <v>3855</v>
      </c>
      <c r="P794">
        <f>ROUNDUP(VLOOKUP(A794,A:O,VLOOKUP('Local Authority Analysis'!$E$4,'Local Authority Analysis'!$M$5:$N$12,2,FALSE)+7,FALSE)/6976,2)</f>
        <v>0.56000000000000005</v>
      </c>
      <c r="Q794">
        <f>ROUNDUP(VLOOKUP(A794,A:O,VLOOKUP('SPC Analysis'!$E$4,'SPC Analysis'!$M$5:$N$12,2,FALSE)+7,FALSE)/6976,2)</f>
        <v>0.56000000000000005</v>
      </c>
      <c r="R794">
        <f>ROUNDUP(VLOOKUP(A794,A:O,VLOOKUP('MMW Analysis'!$E$4,'MMW Analysis'!$L$5:$M$12,2,FALSE)+7,FALSE)/6976,2)</f>
        <v>0.56000000000000005</v>
      </c>
    </row>
    <row r="795" spans="1:18">
      <c r="A795" t="s">
        <v>802</v>
      </c>
      <c r="B795" t="s">
        <v>7829</v>
      </c>
      <c r="C795" t="s">
        <v>6991</v>
      </c>
      <c r="D795" t="s">
        <v>14189</v>
      </c>
      <c r="E795" t="s">
        <v>13946</v>
      </c>
      <c r="F795" t="s">
        <v>14188</v>
      </c>
      <c r="G795" t="s">
        <v>6991</v>
      </c>
      <c r="H795" s="1">
        <v>4333</v>
      </c>
      <c r="I795" s="1">
        <v>3641</v>
      </c>
      <c r="J795" s="1">
        <v>2558</v>
      </c>
      <c r="K795" s="1">
        <v>3671</v>
      </c>
      <c r="L795" s="1">
        <v>3035</v>
      </c>
      <c r="M795" s="1">
        <v>1703</v>
      </c>
      <c r="N795" s="1">
        <v>1102</v>
      </c>
      <c r="O795" s="1">
        <v>3581</v>
      </c>
      <c r="P795">
        <f>ROUNDUP(VLOOKUP(A795,A:O,VLOOKUP('Local Authority Analysis'!$E$4,'Local Authority Analysis'!$M$5:$N$12,2,FALSE)+7,FALSE)/6976,2)</f>
        <v>0.52</v>
      </c>
      <c r="Q795">
        <f>ROUNDUP(VLOOKUP(A795,A:O,VLOOKUP('SPC Analysis'!$E$4,'SPC Analysis'!$M$5:$N$12,2,FALSE)+7,FALSE)/6976,2)</f>
        <v>0.52</v>
      </c>
      <c r="R795">
        <f>ROUNDUP(VLOOKUP(A795,A:O,VLOOKUP('MMW Analysis'!$E$4,'MMW Analysis'!$L$5:$M$12,2,FALSE)+7,FALSE)/6976,2)</f>
        <v>0.52</v>
      </c>
    </row>
    <row r="796" spans="1:18">
      <c r="A796" t="s">
        <v>803</v>
      </c>
      <c r="B796" t="s">
        <v>7830</v>
      </c>
      <c r="C796" t="s">
        <v>6991</v>
      </c>
      <c r="D796" t="s">
        <v>14189</v>
      </c>
      <c r="E796" t="s">
        <v>13946</v>
      </c>
      <c r="F796" t="s">
        <v>14188</v>
      </c>
      <c r="G796" t="s">
        <v>6991</v>
      </c>
      <c r="H796" s="1">
        <v>3136</v>
      </c>
      <c r="I796" s="1">
        <v>2357</v>
      </c>
      <c r="J796" s="1">
        <v>2179</v>
      </c>
      <c r="K796" s="1">
        <v>1694</v>
      </c>
      <c r="L796" s="1">
        <v>2018</v>
      </c>
      <c r="M796" s="1">
        <v>4340</v>
      </c>
      <c r="N796" s="1">
        <v>1215</v>
      </c>
      <c r="O796" s="1">
        <v>2356</v>
      </c>
      <c r="P796">
        <f>ROUNDUP(VLOOKUP(A796,A:O,VLOOKUP('Local Authority Analysis'!$E$4,'Local Authority Analysis'!$M$5:$N$12,2,FALSE)+7,FALSE)/6976,2)</f>
        <v>0.34</v>
      </c>
      <c r="Q796">
        <f>ROUNDUP(VLOOKUP(A796,A:O,VLOOKUP('SPC Analysis'!$E$4,'SPC Analysis'!$M$5:$N$12,2,FALSE)+7,FALSE)/6976,2)</f>
        <v>0.34</v>
      </c>
      <c r="R796">
        <f>ROUNDUP(VLOOKUP(A796,A:O,VLOOKUP('MMW Analysis'!$E$4,'MMW Analysis'!$L$5:$M$12,2,FALSE)+7,FALSE)/6976,2)</f>
        <v>0.34</v>
      </c>
    </row>
    <row r="797" spans="1:18">
      <c r="A797" t="s">
        <v>804</v>
      </c>
      <c r="B797" t="s">
        <v>7831</v>
      </c>
      <c r="C797" t="s">
        <v>6991</v>
      </c>
      <c r="D797" t="s">
        <v>14189</v>
      </c>
      <c r="E797" t="s">
        <v>13946</v>
      </c>
      <c r="F797" t="s">
        <v>14188</v>
      </c>
      <c r="G797" t="s">
        <v>6991</v>
      </c>
      <c r="H797" s="1">
        <v>4612</v>
      </c>
      <c r="I797" s="1">
        <v>4091</v>
      </c>
      <c r="J797" s="1">
        <v>5274</v>
      </c>
      <c r="K797" s="1">
        <v>5017</v>
      </c>
      <c r="L797" s="1">
        <v>602</v>
      </c>
      <c r="M797" s="1">
        <v>3022</v>
      </c>
      <c r="N797" s="1">
        <v>5228</v>
      </c>
      <c r="O797" s="1">
        <v>4134</v>
      </c>
      <c r="P797">
        <f>ROUNDUP(VLOOKUP(A797,A:O,VLOOKUP('Local Authority Analysis'!$E$4,'Local Authority Analysis'!$M$5:$N$12,2,FALSE)+7,FALSE)/6976,2)</f>
        <v>0.6</v>
      </c>
      <c r="Q797">
        <f>ROUNDUP(VLOOKUP(A797,A:O,VLOOKUP('SPC Analysis'!$E$4,'SPC Analysis'!$M$5:$N$12,2,FALSE)+7,FALSE)/6976,2)</f>
        <v>0.6</v>
      </c>
      <c r="R797">
        <f>ROUNDUP(VLOOKUP(A797,A:O,VLOOKUP('MMW Analysis'!$E$4,'MMW Analysis'!$L$5:$M$12,2,FALSE)+7,FALSE)/6976,2)</f>
        <v>0.6</v>
      </c>
    </row>
    <row r="798" spans="1:18">
      <c r="A798" t="s">
        <v>805</v>
      </c>
      <c r="B798" t="s">
        <v>7832</v>
      </c>
      <c r="C798" t="s">
        <v>6991</v>
      </c>
      <c r="D798" t="s">
        <v>14189</v>
      </c>
      <c r="E798" t="s">
        <v>13946</v>
      </c>
      <c r="F798" t="s">
        <v>14188</v>
      </c>
      <c r="G798" t="s">
        <v>6991</v>
      </c>
      <c r="H798" s="1">
        <v>2910</v>
      </c>
      <c r="I798" s="1">
        <v>3362</v>
      </c>
      <c r="J798" s="1">
        <v>2200</v>
      </c>
      <c r="K798" s="1">
        <v>2562</v>
      </c>
      <c r="L798" s="1">
        <v>1530</v>
      </c>
      <c r="M798" s="1">
        <v>2753</v>
      </c>
      <c r="N798" s="1">
        <v>2417</v>
      </c>
      <c r="O798" s="1">
        <v>2669</v>
      </c>
      <c r="P798">
        <f>ROUNDUP(VLOOKUP(A798,A:O,VLOOKUP('Local Authority Analysis'!$E$4,'Local Authority Analysis'!$M$5:$N$12,2,FALSE)+7,FALSE)/6976,2)</f>
        <v>0.39</v>
      </c>
      <c r="Q798">
        <f>ROUNDUP(VLOOKUP(A798,A:O,VLOOKUP('SPC Analysis'!$E$4,'SPC Analysis'!$M$5:$N$12,2,FALSE)+7,FALSE)/6976,2)</f>
        <v>0.39</v>
      </c>
      <c r="R798">
        <f>ROUNDUP(VLOOKUP(A798,A:O,VLOOKUP('MMW Analysis'!$E$4,'MMW Analysis'!$L$5:$M$12,2,FALSE)+7,FALSE)/6976,2)</f>
        <v>0.39</v>
      </c>
    </row>
    <row r="799" spans="1:18">
      <c r="A799" t="s">
        <v>806</v>
      </c>
      <c r="B799" t="s">
        <v>7833</v>
      </c>
      <c r="C799" t="s">
        <v>6991</v>
      </c>
      <c r="D799" t="s">
        <v>14189</v>
      </c>
      <c r="E799" t="s">
        <v>13946</v>
      </c>
      <c r="F799" t="s">
        <v>14188</v>
      </c>
      <c r="G799" t="s">
        <v>6991</v>
      </c>
      <c r="H799" s="1">
        <v>3808.5</v>
      </c>
      <c r="I799" s="1">
        <v>4095</v>
      </c>
      <c r="J799" s="1">
        <v>4860</v>
      </c>
      <c r="K799" s="1">
        <v>3532</v>
      </c>
      <c r="L799" s="1">
        <v>202</v>
      </c>
      <c r="M799" s="1">
        <v>6707</v>
      </c>
      <c r="N799" s="1">
        <v>2510</v>
      </c>
      <c r="O799" s="1">
        <v>3344</v>
      </c>
      <c r="P799">
        <f>ROUNDUP(VLOOKUP(A799,A:O,VLOOKUP('Local Authority Analysis'!$E$4,'Local Authority Analysis'!$M$5:$N$12,2,FALSE)+7,FALSE)/6976,2)</f>
        <v>0.48</v>
      </c>
      <c r="Q799">
        <f>ROUNDUP(VLOOKUP(A799,A:O,VLOOKUP('SPC Analysis'!$E$4,'SPC Analysis'!$M$5:$N$12,2,FALSE)+7,FALSE)/6976,2)</f>
        <v>0.48</v>
      </c>
      <c r="R799">
        <f>ROUNDUP(VLOOKUP(A799,A:O,VLOOKUP('MMW Analysis'!$E$4,'MMW Analysis'!$L$5:$M$12,2,FALSE)+7,FALSE)/6976,2)</f>
        <v>0.48</v>
      </c>
    </row>
    <row r="800" spans="1:18">
      <c r="A800" t="s">
        <v>807</v>
      </c>
      <c r="B800" t="s">
        <v>7834</v>
      </c>
      <c r="C800" t="s">
        <v>6991</v>
      </c>
      <c r="D800" t="s">
        <v>14189</v>
      </c>
      <c r="E800" t="s">
        <v>13946</v>
      </c>
      <c r="F800" t="s">
        <v>14188</v>
      </c>
      <c r="G800" t="s">
        <v>6991</v>
      </c>
      <c r="H800" s="1">
        <v>4431</v>
      </c>
      <c r="I800" s="1">
        <v>5079</v>
      </c>
      <c r="J800" s="1">
        <v>3371</v>
      </c>
      <c r="K800" s="1">
        <v>5498</v>
      </c>
      <c r="L800" s="1">
        <v>3</v>
      </c>
      <c r="M800" s="1">
        <v>6928</v>
      </c>
      <c r="N800" s="1">
        <v>2704.5</v>
      </c>
      <c r="O800" s="1">
        <v>3399</v>
      </c>
      <c r="P800">
        <f>ROUNDUP(VLOOKUP(A800,A:O,VLOOKUP('Local Authority Analysis'!$E$4,'Local Authority Analysis'!$M$5:$N$12,2,FALSE)+7,FALSE)/6976,2)</f>
        <v>0.49</v>
      </c>
      <c r="Q800">
        <f>ROUNDUP(VLOOKUP(A800,A:O,VLOOKUP('SPC Analysis'!$E$4,'SPC Analysis'!$M$5:$N$12,2,FALSE)+7,FALSE)/6976,2)</f>
        <v>0.49</v>
      </c>
      <c r="R800">
        <f>ROUNDUP(VLOOKUP(A800,A:O,VLOOKUP('MMW Analysis'!$E$4,'MMW Analysis'!$L$5:$M$12,2,FALSE)+7,FALSE)/6976,2)</f>
        <v>0.49</v>
      </c>
    </row>
    <row r="801" spans="1:18">
      <c r="A801" t="s">
        <v>808</v>
      </c>
      <c r="B801" t="s">
        <v>7835</v>
      </c>
      <c r="C801" t="s">
        <v>6991</v>
      </c>
      <c r="D801" t="s">
        <v>14189</v>
      </c>
      <c r="E801" t="s">
        <v>13946</v>
      </c>
      <c r="F801" t="s">
        <v>14188</v>
      </c>
      <c r="G801" t="s">
        <v>6991</v>
      </c>
      <c r="H801" s="1">
        <v>5935</v>
      </c>
      <c r="I801" s="1">
        <v>5915.5</v>
      </c>
      <c r="J801" s="1">
        <v>5339</v>
      </c>
      <c r="K801" s="1">
        <v>6204</v>
      </c>
      <c r="L801" s="1">
        <v>182</v>
      </c>
      <c r="M801" s="1">
        <v>6087</v>
      </c>
      <c r="N801" s="1">
        <v>3950</v>
      </c>
      <c r="O801" s="1">
        <v>4962</v>
      </c>
      <c r="P801">
        <f>ROUNDUP(VLOOKUP(A801,A:O,VLOOKUP('Local Authority Analysis'!$E$4,'Local Authority Analysis'!$M$5:$N$12,2,FALSE)+7,FALSE)/6976,2)</f>
        <v>0.72</v>
      </c>
      <c r="Q801">
        <f>ROUNDUP(VLOOKUP(A801,A:O,VLOOKUP('SPC Analysis'!$E$4,'SPC Analysis'!$M$5:$N$12,2,FALSE)+7,FALSE)/6976,2)</f>
        <v>0.72</v>
      </c>
      <c r="R801">
        <f>ROUNDUP(VLOOKUP(A801,A:O,VLOOKUP('MMW Analysis'!$E$4,'MMW Analysis'!$L$5:$M$12,2,FALSE)+7,FALSE)/6976,2)</f>
        <v>0.72</v>
      </c>
    </row>
    <row r="802" spans="1:18">
      <c r="A802" t="s">
        <v>809</v>
      </c>
      <c r="B802" t="s">
        <v>7836</v>
      </c>
      <c r="C802" t="s">
        <v>6991</v>
      </c>
      <c r="D802" t="s">
        <v>14189</v>
      </c>
      <c r="E802" t="s">
        <v>13946</v>
      </c>
      <c r="F802" t="s">
        <v>14188</v>
      </c>
      <c r="G802" t="s">
        <v>6991</v>
      </c>
      <c r="H802" s="1">
        <v>4240</v>
      </c>
      <c r="I802" s="1">
        <v>5295</v>
      </c>
      <c r="J802" s="1">
        <v>4327</v>
      </c>
      <c r="K802" s="1">
        <v>5304</v>
      </c>
      <c r="L802" s="1">
        <v>733</v>
      </c>
      <c r="M802" s="1">
        <v>5237</v>
      </c>
      <c r="N802" s="1">
        <v>4600</v>
      </c>
      <c r="O802" s="1">
        <v>4527</v>
      </c>
      <c r="P802">
        <f>ROUNDUP(VLOOKUP(A802,A:O,VLOOKUP('Local Authority Analysis'!$E$4,'Local Authority Analysis'!$M$5:$N$12,2,FALSE)+7,FALSE)/6976,2)</f>
        <v>0.65</v>
      </c>
      <c r="Q802">
        <f>ROUNDUP(VLOOKUP(A802,A:O,VLOOKUP('SPC Analysis'!$E$4,'SPC Analysis'!$M$5:$N$12,2,FALSE)+7,FALSE)/6976,2)</f>
        <v>0.65</v>
      </c>
      <c r="R802">
        <f>ROUNDUP(VLOOKUP(A802,A:O,VLOOKUP('MMW Analysis'!$E$4,'MMW Analysis'!$L$5:$M$12,2,FALSE)+7,FALSE)/6976,2)</f>
        <v>0.65</v>
      </c>
    </row>
    <row r="803" spans="1:18">
      <c r="A803" t="s">
        <v>810</v>
      </c>
      <c r="B803" t="s">
        <v>7837</v>
      </c>
      <c r="C803" t="s">
        <v>6991</v>
      </c>
      <c r="D803" t="s">
        <v>14189</v>
      </c>
      <c r="E803" t="s">
        <v>13946</v>
      </c>
      <c r="F803" t="s">
        <v>14188</v>
      </c>
      <c r="G803" t="s">
        <v>6991</v>
      </c>
      <c r="H803" s="1">
        <v>5938.5</v>
      </c>
      <c r="I803" s="1">
        <v>5818</v>
      </c>
      <c r="J803" s="1">
        <v>4999</v>
      </c>
      <c r="K803" s="1">
        <v>6030</v>
      </c>
      <c r="L803" s="1">
        <v>93</v>
      </c>
      <c r="M803" s="1">
        <v>5755</v>
      </c>
      <c r="N803" s="1">
        <v>4602</v>
      </c>
      <c r="O803" s="1">
        <v>4677</v>
      </c>
      <c r="P803">
        <f>ROUNDUP(VLOOKUP(A803,A:O,VLOOKUP('Local Authority Analysis'!$E$4,'Local Authority Analysis'!$M$5:$N$12,2,FALSE)+7,FALSE)/6976,2)</f>
        <v>0.68</v>
      </c>
      <c r="Q803">
        <f>ROUNDUP(VLOOKUP(A803,A:O,VLOOKUP('SPC Analysis'!$E$4,'SPC Analysis'!$M$5:$N$12,2,FALSE)+7,FALSE)/6976,2)</f>
        <v>0.68</v>
      </c>
      <c r="R803">
        <f>ROUNDUP(VLOOKUP(A803,A:O,VLOOKUP('MMW Analysis'!$E$4,'MMW Analysis'!$L$5:$M$12,2,FALSE)+7,FALSE)/6976,2)</f>
        <v>0.68</v>
      </c>
    </row>
    <row r="804" spans="1:18">
      <c r="A804" t="s">
        <v>811</v>
      </c>
      <c r="B804" t="s">
        <v>7838</v>
      </c>
      <c r="C804" t="s">
        <v>6991</v>
      </c>
      <c r="D804" t="s">
        <v>14189</v>
      </c>
      <c r="E804" t="s">
        <v>13946</v>
      </c>
      <c r="F804" t="s">
        <v>14188</v>
      </c>
      <c r="G804" t="s">
        <v>6991</v>
      </c>
      <c r="H804" s="1">
        <v>3867</v>
      </c>
      <c r="I804" s="1">
        <v>4771</v>
      </c>
      <c r="J804" s="1">
        <v>3960</v>
      </c>
      <c r="K804" s="1">
        <v>4540</v>
      </c>
      <c r="L804" s="1">
        <v>43</v>
      </c>
      <c r="M804" s="1">
        <v>3269</v>
      </c>
      <c r="N804" s="1">
        <v>3567</v>
      </c>
      <c r="O804" s="1">
        <v>3154</v>
      </c>
      <c r="P804">
        <f>ROUNDUP(VLOOKUP(A804,A:O,VLOOKUP('Local Authority Analysis'!$E$4,'Local Authority Analysis'!$M$5:$N$12,2,FALSE)+7,FALSE)/6976,2)</f>
        <v>0.46</v>
      </c>
      <c r="Q804">
        <f>ROUNDUP(VLOOKUP(A804,A:O,VLOOKUP('SPC Analysis'!$E$4,'SPC Analysis'!$M$5:$N$12,2,FALSE)+7,FALSE)/6976,2)</f>
        <v>0.46</v>
      </c>
      <c r="R804">
        <f>ROUNDUP(VLOOKUP(A804,A:O,VLOOKUP('MMW Analysis'!$E$4,'MMW Analysis'!$L$5:$M$12,2,FALSE)+7,FALSE)/6976,2)</f>
        <v>0.46</v>
      </c>
    </row>
    <row r="805" spans="1:18">
      <c r="A805" t="s">
        <v>812</v>
      </c>
      <c r="B805" t="s">
        <v>7839</v>
      </c>
      <c r="C805" t="s">
        <v>6991</v>
      </c>
      <c r="D805" t="s">
        <v>14189</v>
      </c>
      <c r="E805" t="s">
        <v>13946</v>
      </c>
      <c r="F805" t="s">
        <v>14188</v>
      </c>
      <c r="G805" t="s">
        <v>6991</v>
      </c>
      <c r="H805" s="1">
        <v>5405</v>
      </c>
      <c r="I805" s="1">
        <v>4847</v>
      </c>
      <c r="J805" s="1">
        <v>3525</v>
      </c>
      <c r="K805" s="1">
        <v>6120</v>
      </c>
      <c r="L805" s="1">
        <v>16</v>
      </c>
      <c r="M805" s="1">
        <v>6303</v>
      </c>
      <c r="N805" s="1">
        <v>1089</v>
      </c>
      <c r="O805" s="1">
        <v>3637</v>
      </c>
      <c r="P805">
        <f>ROUNDUP(VLOOKUP(A805,A:O,VLOOKUP('Local Authority Analysis'!$E$4,'Local Authority Analysis'!$M$5:$N$12,2,FALSE)+7,FALSE)/6976,2)</f>
        <v>0.53</v>
      </c>
      <c r="Q805">
        <f>ROUNDUP(VLOOKUP(A805,A:O,VLOOKUP('SPC Analysis'!$E$4,'SPC Analysis'!$M$5:$N$12,2,FALSE)+7,FALSE)/6976,2)</f>
        <v>0.53</v>
      </c>
      <c r="R805">
        <f>ROUNDUP(VLOOKUP(A805,A:O,VLOOKUP('MMW Analysis'!$E$4,'MMW Analysis'!$L$5:$M$12,2,FALSE)+7,FALSE)/6976,2)</f>
        <v>0.53</v>
      </c>
    </row>
    <row r="806" spans="1:18">
      <c r="A806" t="s">
        <v>813</v>
      </c>
      <c r="B806" t="s">
        <v>7840</v>
      </c>
      <c r="C806" t="s">
        <v>6991</v>
      </c>
      <c r="D806" t="s">
        <v>14189</v>
      </c>
      <c r="E806" t="s">
        <v>13946</v>
      </c>
      <c r="F806" t="s">
        <v>14188</v>
      </c>
      <c r="G806" t="s">
        <v>6991</v>
      </c>
      <c r="H806" s="1">
        <v>3780</v>
      </c>
      <c r="I806" s="1">
        <v>5010.5</v>
      </c>
      <c r="J806" s="1">
        <v>4536</v>
      </c>
      <c r="K806" s="1">
        <v>5344</v>
      </c>
      <c r="L806" s="1">
        <v>10</v>
      </c>
      <c r="M806" s="1">
        <v>6647</v>
      </c>
      <c r="N806" s="1">
        <v>2002</v>
      </c>
      <c r="O806" s="1">
        <v>3345</v>
      </c>
      <c r="P806">
        <f>ROUNDUP(VLOOKUP(A806,A:O,VLOOKUP('Local Authority Analysis'!$E$4,'Local Authority Analysis'!$M$5:$N$12,2,FALSE)+7,FALSE)/6976,2)</f>
        <v>0.48</v>
      </c>
      <c r="Q806">
        <f>ROUNDUP(VLOOKUP(A806,A:O,VLOOKUP('SPC Analysis'!$E$4,'SPC Analysis'!$M$5:$N$12,2,FALSE)+7,FALSE)/6976,2)</f>
        <v>0.48</v>
      </c>
      <c r="R806">
        <f>ROUNDUP(VLOOKUP(A806,A:O,VLOOKUP('MMW Analysis'!$E$4,'MMW Analysis'!$L$5:$M$12,2,FALSE)+7,FALSE)/6976,2)</f>
        <v>0.48</v>
      </c>
    </row>
    <row r="807" spans="1:18">
      <c r="A807" t="s">
        <v>814</v>
      </c>
      <c r="B807" t="s">
        <v>7841</v>
      </c>
      <c r="C807" t="s">
        <v>6991</v>
      </c>
      <c r="D807" t="s">
        <v>14190</v>
      </c>
      <c r="E807" t="s">
        <v>13947</v>
      </c>
      <c r="F807" t="s">
        <v>14188</v>
      </c>
      <c r="G807" t="s">
        <v>6991</v>
      </c>
      <c r="H807" s="1">
        <v>3455.5</v>
      </c>
      <c r="I807" s="1">
        <v>4265</v>
      </c>
      <c r="J807" s="1">
        <v>2401</v>
      </c>
      <c r="K807" s="1">
        <v>3910</v>
      </c>
      <c r="L807" s="1">
        <v>2315</v>
      </c>
      <c r="M807" s="1">
        <v>2558</v>
      </c>
      <c r="N807" s="1">
        <v>3450</v>
      </c>
      <c r="O807" s="1">
        <v>3574</v>
      </c>
      <c r="P807">
        <f>ROUNDUP(VLOOKUP(A807,A:O,VLOOKUP('Local Authority Analysis'!$E$4,'Local Authority Analysis'!$M$5:$N$12,2,FALSE)+7,FALSE)/6976,2)</f>
        <v>0.52</v>
      </c>
      <c r="Q807">
        <f>ROUNDUP(VLOOKUP(A807,A:O,VLOOKUP('SPC Analysis'!$E$4,'SPC Analysis'!$M$5:$N$12,2,FALSE)+7,FALSE)/6976,2)</f>
        <v>0.52</v>
      </c>
      <c r="R807">
        <f>ROUNDUP(VLOOKUP(A807,A:O,VLOOKUP('MMW Analysis'!$E$4,'MMW Analysis'!$L$5:$M$12,2,FALSE)+7,FALSE)/6976,2)</f>
        <v>0.52</v>
      </c>
    </row>
    <row r="808" spans="1:18">
      <c r="A808" t="s">
        <v>815</v>
      </c>
      <c r="B808" t="s">
        <v>7842</v>
      </c>
      <c r="C808" t="s">
        <v>6991</v>
      </c>
      <c r="D808" t="s">
        <v>14190</v>
      </c>
      <c r="E808" t="s">
        <v>13947</v>
      </c>
      <c r="F808" t="s">
        <v>14188</v>
      </c>
      <c r="G808" t="s">
        <v>6991</v>
      </c>
      <c r="H808" s="1">
        <v>3739</v>
      </c>
      <c r="I808" s="1">
        <v>4009</v>
      </c>
      <c r="J808" s="1">
        <v>4089</v>
      </c>
      <c r="K808" s="1">
        <v>5591</v>
      </c>
      <c r="L808" s="1">
        <v>469</v>
      </c>
      <c r="M808" s="1">
        <v>4708</v>
      </c>
      <c r="N808" s="1">
        <v>4487</v>
      </c>
      <c r="O808" s="1">
        <v>3712</v>
      </c>
      <c r="P808">
        <f>ROUNDUP(VLOOKUP(A808,A:O,VLOOKUP('Local Authority Analysis'!$E$4,'Local Authority Analysis'!$M$5:$N$12,2,FALSE)+7,FALSE)/6976,2)</f>
        <v>0.54</v>
      </c>
      <c r="Q808">
        <f>ROUNDUP(VLOOKUP(A808,A:O,VLOOKUP('SPC Analysis'!$E$4,'SPC Analysis'!$M$5:$N$12,2,FALSE)+7,FALSE)/6976,2)</f>
        <v>0.54</v>
      </c>
      <c r="R808">
        <f>ROUNDUP(VLOOKUP(A808,A:O,VLOOKUP('MMW Analysis'!$E$4,'MMW Analysis'!$L$5:$M$12,2,FALSE)+7,FALSE)/6976,2)</f>
        <v>0.54</v>
      </c>
    </row>
    <row r="809" spans="1:18">
      <c r="A809" t="s">
        <v>816</v>
      </c>
      <c r="B809" t="s">
        <v>7843</v>
      </c>
      <c r="C809" t="s">
        <v>6991</v>
      </c>
      <c r="D809" t="s">
        <v>14190</v>
      </c>
      <c r="E809" t="s">
        <v>13947</v>
      </c>
      <c r="F809" t="s">
        <v>14188</v>
      </c>
      <c r="G809" t="s">
        <v>6991</v>
      </c>
      <c r="H809" s="1">
        <v>4585</v>
      </c>
      <c r="I809" s="1">
        <v>5336</v>
      </c>
      <c r="J809" s="1">
        <v>5901</v>
      </c>
      <c r="K809" s="1">
        <v>5654</v>
      </c>
      <c r="L809" s="1">
        <v>23</v>
      </c>
      <c r="M809" s="1">
        <v>6078</v>
      </c>
      <c r="N809" s="1">
        <v>2071</v>
      </c>
      <c r="O809" s="1">
        <v>3917</v>
      </c>
      <c r="P809">
        <f>ROUNDUP(VLOOKUP(A809,A:O,VLOOKUP('Local Authority Analysis'!$E$4,'Local Authority Analysis'!$M$5:$N$12,2,FALSE)+7,FALSE)/6976,2)</f>
        <v>0.57000000000000006</v>
      </c>
      <c r="Q809">
        <f>ROUNDUP(VLOOKUP(A809,A:O,VLOOKUP('SPC Analysis'!$E$4,'SPC Analysis'!$M$5:$N$12,2,FALSE)+7,FALSE)/6976,2)</f>
        <v>0.57000000000000006</v>
      </c>
      <c r="R809">
        <f>ROUNDUP(VLOOKUP(A809,A:O,VLOOKUP('MMW Analysis'!$E$4,'MMW Analysis'!$L$5:$M$12,2,FALSE)+7,FALSE)/6976,2)</f>
        <v>0.57000000000000006</v>
      </c>
    </row>
    <row r="810" spans="1:18">
      <c r="A810" t="s">
        <v>817</v>
      </c>
      <c r="B810" t="s">
        <v>7844</v>
      </c>
      <c r="C810" t="s">
        <v>6991</v>
      </c>
      <c r="D810" t="s">
        <v>14190</v>
      </c>
      <c r="E810" t="s">
        <v>13947</v>
      </c>
      <c r="F810" t="s">
        <v>14188</v>
      </c>
      <c r="G810" t="s">
        <v>6991</v>
      </c>
      <c r="H810" s="1">
        <v>4311</v>
      </c>
      <c r="I810" s="1">
        <v>4634</v>
      </c>
      <c r="J810" s="1">
        <v>4935</v>
      </c>
      <c r="K810" s="1">
        <v>6088</v>
      </c>
      <c r="L810" s="1">
        <v>410</v>
      </c>
      <c r="M810" s="1">
        <v>5777</v>
      </c>
      <c r="N810" s="1">
        <v>3777</v>
      </c>
      <c r="O810" s="1">
        <v>4296</v>
      </c>
      <c r="P810">
        <f>ROUNDUP(VLOOKUP(A810,A:O,VLOOKUP('Local Authority Analysis'!$E$4,'Local Authority Analysis'!$M$5:$N$12,2,FALSE)+7,FALSE)/6976,2)</f>
        <v>0.62</v>
      </c>
      <c r="Q810">
        <f>ROUNDUP(VLOOKUP(A810,A:O,VLOOKUP('SPC Analysis'!$E$4,'SPC Analysis'!$M$5:$N$12,2,FALSE)+7,FALSE)/6976,2)</f>
        <v>0.62</v>
      </c>
      <c r="R810">
        <f>ROUNDUP(VLOOKUP(A810,A:O,VLOOKUP('MMW Analysis'!$E$4,'MMW Analysis'!$L$5:$M$12,2,FALSE)+7,FALSE)/6976,2)</f>
        <v>0.62</v>
      </c>
    </row>
    <row r="811" spans="1:18">
      <c r="A811" t="s">
        <v>818</v>
      </c>
      <c r="B811" t="s">
        <v>7845</v>
      </c>
      <c r="C811" t="s">
        <v>6991</v>
      </c>
      <c r="D811" t="s">
        <v>14190</v>
      </c>
      <c r="E811" t="s">
        <v>13947</v>
      </c>
      <c r="F811" t="s">
        <v>14188</v>
      </c>
      <c r="G811" t="s">
        <v>6991</v>
      </c>
      <c r="H811" s="1">
        <v>3693</v>
      </c>
      <c r="I811" s="1">
        <v>3769</v>
      </c>
      <c r="J811" s="1">
        <v>4302</v>
      </c>
      <c r="K811" s="1">
        <v>4208</v>
      </c>
      <c r="L811" s="1">
        <v>5331</v>
      </c>
      <c r="M811" s="1">
        <v>3318</v>
      </c>
      <c r="N811" s="1">
        <v>4776</v>
      </c>
      <c r="O811" s="1">
        <v>4437</v>
      </c>
      <c r="P811">
        <f>ROUNDUP(VLOOKUP(A811,A:O,VLOOKUP('Local Authority Analysis'!$E$4,'Local Authority Analysis'!$M$5:$N$12,2,FALSE)+7,FALSE)/6976,2)</f>
        <v>0.64</v>
      </c>
      <c r="Q811">
        <f>ROUNDUP(VLOOKUP(A811,A:O,VLOOKUP('SPC Analysis'!$E$4,'SPC Analysis'!$M$5:$N$12,2,FALSE)+7,FALSE)/6976,2)</f>
        <v>0.64</v>
      </c>
      <c r="R811">
        <f>ROUNDUP(VLOOKUP(A811,A:O,VLOOKUP('MMW Analysis'!$E$4,'MMW Analysis'!$L$5:$M$12,2,FALSE)+7,FALSE)/6976,2)</f>
        <v>0.64</v>
      </c>
    </row>
    <row r="812" spans="1:18">
      <c r="A812" t="s">
        <v>819</v>
      </c>
      <c r="B812" t="s">
        <v>7846</v>
      </c>
      <c r="C812" t="s">
        <v>6991</v>
      </c>
      <c r="D812" t="s">
        <v>14190</v>
      </c>
      <c r="E812" t="s">
        <v>13947</v>
      </c>
      <c r="F812" t="s">
        <v>14188</v>
      </c>
      <c r="G812" t="s">
        <v>6991</v>
      </c>
      <c r="H812" s="1">
        <v>1620</v>
      </c>
      <c r="I812" s="1">
        <v>974</v>
      </c>
      <c r="J812" s="1">
        <v>3832</v>
      </c>
      <c r="K812" s="1">
        <v>1775</v>
      </c>
      <c r="L812" s="1">
        <v>5953</v>
      </c>
      <c r="M812" s="1">
        <v>1447</v>
      </c>
      <c r="N812" s="1">
        <v>3290.5</v>
      </c>
      <c r="O812" s="1">
        <v>1729</v>
      </c>
      <c r="P812">
        <f>ROUNDUP(VLOOKUP(A812,A:O,VLOOKUP('Local Authority Analysis'!$E$4,'Local Authority Analysis'!$M$5:$N$12,2,FALSE)+7,FALSE)/6976,2)</f>
        <v>0.25</v>
      </c>
      <c r="Q812">
        <f>ROUNDUP(VLOOKUP(A812,A:O,VLOOKUP('SPC Analysis'!$E$4,'SPC Analysis'!$M$5:$N$12,2,FALSE)+7,FALSE)/6976,2)</f>
        <v>0.25</v>
      </c>
      <c r="R812">
        <f>ROUNDUP(VLOOKUP(A812,A:O,VLOOKUP('MMW Analysis'!$E$4,'MMW Analysis'!$L$5:$M$12,2,FALSE)+7,FALSE)/6976,2)</f>
        <v>0.25</v>
      </c>
    </row>
    <row r="813" spans="1:18">
      <c r="A813" t="s">
        <v>820</v>
      </c>
      <c r="B813" t="s">
        <v>7847</v>
      </c>
      <c r="C813" t="s">
        <v>6991</v>
      </c>
      <c r="D813" t="s">
        <v>14190</v>
      </c>
      <c r="E813" t="s">
        <v>13947</v>
      </c>
      <c r="F813" t="s">
        <v>14188</v>
      </c>
      <c r="G813" t="s">
        <v>6991</v>
      </c>
      <c r="H813" s="1">
        <v>2990</v>
      </c>
      <c r="I813" s="1">
        <v>2901</v>
      </c>
      <c r="J813" s="1">
        <v>3647</v>
      </c>
      <c r="K813" s="1">
        <v>2731</v>
      </c>
      <c r="L813" s="1">
        <v>1324</v>
      </c>
      <c r="M813" s="1">
        <v>1767</v>
      </c>
      <c r="N813" s="1">
        <v>1343</v>
      </c>
      <c r="O813" s="1">
        <v>2668</v>
      </c>
      <c r="P813">
        <f>ROUNDUP(VLOOKUP(A813,A:O,VLOOKUP('Local Authority Analysis'!$E$4,'Local Authority Analysis'!$M$5:$N$12,2,FALSE)+7,FALSE)/6976,2)</f>
        <v>0.39</v>
      </c>
      <c r="Q813">
        <f>ROUNDUP(VLOOKUP(A813,A:O,VLOOKUP('SPC Analysis'!$E$4,'SPC Analysis'!$M$5:$N$12,2,FALSE)+7,FALSE)/6976,2)</f>
        <v>0.39</v>
      </c>
      <c r="R813">
        <f>ROUNDUP(VLOOKUP(A813,A:O,VLOOKUP('MMW Analysis'!$E$4,'MMW Analysis'!$L$5:$M$12,2,FALSE)+7,FALSE)/6976,2)</f>
        <v>0.39</v>
      </c>
    </row>
    <row r="814" spans="1:18">
      <c r="A814" t="s">
        <v>821</v>
      </c>
      <c r="B814" t="s">
        <v>7848</v>
      </c>
      <c r="C814" t="s">
        <v>6991</v>
      </c>
      <c r="D814" t="s">
        <v>14190</v>
      </c>
      <c r="E814" t="s">
        <v>13947</v>
      </c>
      <c r="F814" t="s">
        <v>14188</v>
      </c>
      <c r="G814" t="s">
        <v>6991</v>
      </c>
      <c r="H814" s="1">
        <v>2587</v>
      </c>
      <c r="I814" s="1">
        <v>2427</v>
      </c>
      <c r="J814" s="1">
        <v>4202</v>
      </c>
      <c r="K814" s="1">
        <v>3420</v>
      </c>
      <c r="L814" s="1">
        <v>932</v>
      </c>
      <c r="M814" s="1">
        <v>4363</v>
      </c>
      <c r="N814" s="1">
        <v>4966</v>
      </c>
      <c r="O814" s="1">
        <v>2682</v>
      </c>
      <c r="P814">
        <f>ROUNDUP(VLOOKUP(A814,A:O,VLOOKUP('Local Authority Analysis'!$E$4,'Local Authority Analysis'!$M$5:$N$12,2,FALSE)+7,FALSE)/6976,2)</f>
        <v>0.39</v>
      </c>
      <c r="Q814">
        <f>ROUNDUP(VLOOKUP(A814,A:O,VLOOKUP('SPC Analysis'!$E$4,'SPC Analysis'!$M$5:$N$12,2,FALSE)+7,FALSE)/6976,2)</f>
        <v>0.39</v>
      </c>
      <c r="R814">
        <f>ROUNDUP(VLOOKUP(A814,A:O,VLOOKUP('MMW Analysis'!$E$4,'MMW Analysis'!$L$5:$M$12,2,FALSE)+7,FALSE)/6976,2)</f>
        <v>0.39</v>
      </c>
    </row>
    <row r="815" spans="1:18">
      <c r="A815" t="s">
        <v>822</v>
      </c>
      <c r="B815" t="s">
        <v>7849</v>
      </c>
      <c r="C815" t="s">
        <v>6991</v>
      </c>
      <c r="D815" t="s">
        <v>14190</v>
      </c>
      <c r="E815" t="s">
        <v>13947</v>
      </c>
      <c r="F815" t="s">
        <v>14188</v>
      </c>
      <c r="G815" t="s">
        <v>6991</v>
      </c>
      <c r="H815" s="1">
        <v>4452</v>
      </c>
      <c r="I815" s="1">
        <v>4415</v>
      </c>
      <c r="J815" s="1">
        <v>3318</v>
      </c>
      <c r="K815" s="1">
        <v>3749</v>
      </c>
      <c r="L815" s="1">
        <v>1399</v>
      </c>
      <c r="M815" s="1">
        <v>5361</v>
      </c>
      <c r="N815" s="1">
        <v>4568</v>
      </c>
      <c r="O815" s="1">
        <v>4144</v>
      </c>
      <c r="P815">
        <f>ROUNDUP(VLOOKUP(A815,A:O,VLOOKUP('Local Authority Analysis'!$E$4,'Local Authority Analysis'!$M$5:$N$12,2,FALSE)+7,FALSE)/6976,2)</f>
        <v>0.6</v>
      </c>
      <c r="Q815">
        <f>ROUNDUP(VLOOKUP(A815,A:O,VLOOKUP('SPC Analysis'!$E$4,'SPC Analysis'!$M$5:$N$12,2,FALSE)+7,FALSE)/6976,2)</f>
        <v>0.6</v>
      </c>
      <c r="R815">
        <f>ROUNDUP(VLOOKUP(A815,A:O,VLOOKUP('MMW Analysis'!$E$4,'MMW Analysis'!$L$5:$M$12,2,FALSE)+7,FALSE)/6976,2)</f>
        <v>0.6</v>
      </c>
    </row>
    <row r="816" spans="1:18">
      <c r="A816" t="s">
        <v>823</v>
      </c>
      <c r="B816" t="s">
        <v>7850</v>
      </c>
      <c r="C816" t="s">
        <v>6991</v>
      </c>
      <c r="D816" t="s">
        <v>14190</v>
      </c>
      <c r="E816" t="s">
        <v>13947</v>
      </c>
      <c r="F816" t="s">
        <v>14188</v>
      </c>
      <c r="G816" t="s">
        <v>6991</v>
      </c>
      <c r="H816" s="1">
        <v>6186</v>
      </c>
      <c r="I816" s="1">
        <v>5898</v>
      </c>
      <c r="J816" s="1">
        <v>5895</v>
      </c>
      <c r="K816" s="1">
        <v>5986</v>
      </c>
      <c r="L816" s="1">
        <v>11</v>
      </c>
      <c r="M816" s="1">
        <v>6618</v>
      </c>
      <c r="N816" s="1">
        <v>3683</v>
      </c>
      <c r="O816" s="1">
        <v>4598</v>
      </c>
      <c r="P816">
        <f>ROUNDUP(VLOOKUP(A816,A:O,VLOOKUP('Local Authority Analysis'!$E$4,'Local Authority Analysis'!$M$5:$N$12,2,FALSE)+7,FALSE)/6976,2)</f>
        <v>0.66</v>
      </c>
      <c r="Q816">
        <f>ROUNDUP(VLOOKUP(A816,A:O,VLOOKUP('SPC Analysis'!$E$4,'SPC Analysis'!$M$5:$N$12,2,FALSE)+7,FALSE)/6976,2)</f>
        <v>0.66</v>
      </c>
      <c r="R816">
        <f>ROUNDUP(VLOOKUP(A816,A:O,VLOOKUP('MMW Analysis'!$E$4,'MMW Analysis'!$L$5:$M$12,2,FALSE)+7,FALSE)/6976,2)</f>
        <v>0.66</v>
      </c>
    </row>
    <row r="817" spans="1:18">
      <c r="A817" t="s">
        <v>824</v>
      </c>
      <c r="B817" t="s">
        <v>7851</v>
      </c>
      <c r="C817" t="s">
        <v>6991</v>
      </c>
      <c r="D817" t="s">
        <v>14191</v>
      </c>
      <c r="E817" t="s">
        <v>13948</v>
      </c>
      <c r="F817" t="s">
        <v>14188</v>
      </c>
      <c r="G817" t="s">
        <v>6991</v>
      </c>
      <c r="H817" s="1">
        <v>4589</v>
      </c>
      <c r="I817" s="1">
        <v>4413</v>
      </c>
      <c r="J817" s="1">
        <v>4574</v>
      </c>
      <c r="K817" s="1">
        <v>5449</v>
      </c>
      <c r="L817" s="1">
        <v>210</v>
      </c>
      <c r="M817" s="1">
        <v>6734</v>
      </c>
      <c r="N817" s="1">
        <v>3792</v>
      </c>
      <c r="O817" s="1">
        <v>3982</v>
      </c>
      <c r="P817">
        <f>ROUNDUP(VLOOKUP(A817,A:O,VLOOKUP('Local Authority Analysis'!$E$4,'Local Authority Analysis'!$M$5:$N$12,2,FALSE)+7,FALSE)/6976,2)</f>
        <v>0.57999999999999996</v>
      </c>
      <c r="Q817">
        <f>ROUNDUP(VLOOKUP(A817,A:O,VLOOKUP('SPC Analysis'!$E$4,'SPC Analysis'!$M$5:$N$12,2,FALSE)+7,FALSE)/6976,2)</f>
        <v>0.57999999999999996</v>
      </c>
      <c r="R817">
        <f>ROUNDUP(VLOOKUP(A817,A:O,VLOOKUP('MMW Analysis'!$E$4,'MMW Analysis'!$L$5:$M$12,2,FALSE)+7,FALSE)/6976,2)</f>
        <v>0.57999999999999996</v>
      </c>
    </row>
    <row r="818" spans="1:18">
      <c r="A818" t="s">
        <v>825</v>
      </c>
      <c r="B818" t="s">
        <v>7852</v>
      </c>
      <c r="C818" t="s">
        <v>6991</v>
      </c>
      <c r="D818" t="s">
        <v>14191</v>
      </c>
      <c r="E818" t="s">
        <v>13948</v>
      </c>
      <c r="F818" t="s">
        <v>14188</v>
      </c>
      <c r="G818" t="s">
        <v>6991</v>
      </c>
      <c r="H818" s="1">
        <v>2818</v>
      </c>
      <c r="I818" s="1">
        <v>3146</v>
      </c>
      <c r="J818" s="1">
        <v>3205</v>
      </c>
      <c r="K818" s="1">
        <v>4089</v>
      </c>
      <c r="L818" s="1">
        <v>6051</v>
      </c>
      <c r="M818" s="1">
        <v>6022</v>
      </c>
      <c r="N818" s="1">
        <v>2544</v>
      </c>
      <c r="O818" s="1">
        <v>3697</v>
      </c>
      <c r="P818">
        <f>ROUNDUP(VLOOKUP(A818,A:O,VLOOKUP('Local Authority Analysis'!$E$4,'Local Authority Analysis'!$M$5:$N$12,2,FALSE)+7,FALSE)/6976,2)</f>
        <v>0.53</v>
      </c>
      <c r="Q818">
        <f>ROUNDUP(VLOOKUP(A818,A:O,VLOOKUP('SPC Analysis'!$E$4,'SPC Analysis'!$M$5:$N$12,2,FALSE)+7,FALSE)/6976,2)</f>
        <v>0.53</v>
      </c>
      <c r="R818">
        <f>ROUNDUP(VLOOKUP(A818,A:O,VLOOKUP('MMW Analysis'!$E$4,'MMW Analysis'!$L$5:$M$12,2,FALSE)+7,FALSE)/6976,2)</f>
        <v>0.53</v>
      </c>
    </row>
    <row r="819" spans="1:18">
      <c r="A819" t="s">
        <v>826</v>
      </c>
      <c r="B819" t="s">
        <v>7853</v>
      </c>
      <c r="C819" t="s">
        <v>6991</v>
      </c>
      <c r="D819" t="s">
        <v>14191</v>
      </c>
      <c r="E819" t="s">
        <v>13948</v>
      </c>
      <c r="F819" t="s">
        <v>14188</v>
      </c>
      <c r="G819" t="s">
        <v>6991</v>
      </c>
      <c r="H819" s="1">
        <v>3455.5</v>
      </c>
      <c r="I819" s="1">
        <v>4265</v>
      </c>
      <c r="J819" s="1">
        <v>4221</v>
      </c>
      <c r="K819" s="1">
        <v>3909</v>
      </c>
      <c r="L819" s="1">
        <v>4076</v>
      </c>
      <c r="M819" s="1">
        <v>3452</v>
      </c>
      <c r="N819" s="1">
        <v>4775</v>
      </c>
      <c r="O819" s="1">
        <v>4317</v>
      </c>
      <c r="P819">
        <f>ROUNDUP(VLOOKUP(A819,A:O,VLOOKUP('Local Authority Analysis'!$E$4,'Local Authority Analysis'!$M$5:$N$12,2,FALSE)+7,FALSE)/6976,2)</f>
        <v>0.62</v>
      </c>
      <c r="Q819">
        <f>ROUNDUP(VLOOKUP(A819,A:O,VLOOKUP('SPC Analysis'!$E$4,'SPC Analysis'!$M$5:$N$12,2,FALSE)+7,FALSE)/6976,2)</f>
        <v>0.62</v>
      </c>
      <c r="R819">
        <f>ROUNDUP(VLOOKUP(A819,A:O,VLOOKUP('MMW Analysis'!$E$4,'MMW Analysis'!$L$5:$M$12,2,FALSE)+7,FALSE)/6976,2)</f>
        <v>0.62</v>
      </c>
    </row>
    <row r="820" spans="1:18">
      <c r="A820" t="s">
        <v>827</v>
      </c>
      <c r="B820" t="s">
        <v>7854</v>
      </c>
      <c r="C820" t="s">
        <v>6991</v>
      </c>
      <c r="D820" t="s">
        <v>14191</v>
      </c>
      <c r="E820" t="s">
        <v>13948</v>
      </c>
      <c r="F820" t="s">
        <v>14188</v>
      </c>
      <c r="G820" t="s">
        <v>6991</v>
      </c>
      <c r="H820" s="1">
        <v>4992</v>
      </c>
      <c r="I820" s="1">
        <v>6027.5</v>
      </c>
      <c r="J820" s="1">
        <v>1994</v>
      </c>
      <c r="K820" s="1">
        <v>6071</v>
      </c>
      <c r="L820" s="1">
        <v>89</v>
      </c>
      <c r="M820" s="1">
        <v>6594</v>
      </c>
      <c r="N820" s="1">
        <v>3428</v>
      </c>
      <c r="O820" s="1">
        <v>3794</v>
      </c>
      <c r="P820">
        <f>ROUNDUP(VLOOKUP(A820,A:O,VLOOKUP('Local Authority Analysis'!$E$4,'Local Authority Analysis'!$M$5:$N$12,2,FALSE)+7,FALSE)/6976,2)</f>
        <v>0.55000000000000004</v>
      </c>
      <c r="Q820">
        <f>ROUNDUP(VLOOKUP(A820,A:O,VLOOKUP('SPC Analysis'!$E$4,'SPC Analysis'!$M$5:$N$12,2,FALSE)+7,FALSE)/6976,2)</f>
        <v>0.55000000000000004</v>
      </c>
      <c r="R820">
        <f>ROUNDUP(VLOOKUP(A820,A:O,VLOOKUP('MMW Analysis'!$E$4,'MMW Analysis'!$L$5:$M$12,2,FALSE)+7,FALSE)/6976,2)</f>
        <v>0.55000000000000004</v>
      </c>
    </row>
    <row r="821" spans="1:18">
      <c r="A821" t="s">
        <v>828</v>
      </c>
      <c r="B821" t="s">
        <v>7855</v>
      </c>
      <c r="C821" t="s">
        <v>6991</v>
      </c>
      <c r="D821" t="s">
        <v>14191</v>
      </c>
      <c r="E821" t="s">
        <v>13948</v>
      </c>
      <c r="F821" t="s">
        <v>14188</v>
      </c>
      <c r="G821" t="s">
        <v>6991</v>
      </c>
      <c r="H821" s="1">
        <v>3843.5</v>
      </c>
      <c r="I821" s="1">
        <v>4610</v>
      </c>
      <c r="J821" s="1">
        <v>4950</v>
      </c>
      <c r="K821" s="1">
        <v>4132</v>
      </c>
      <c r="L821" s="1">
        <v>185</v>
      </c>
      <c r="M821" s="1">
        <v>5849</v>
      </c>
      <c r="N821" s="1">
        <v>3069</v>
      </c>
      <c r="O821" s="1">
        <v>3573</v>
      </c>
      <c r="P821">
        <f>ROUNDUP(VLOOKUP(A821,A:O,VLOOKUP('Local Authority Analysis'!$E$4,'Local Authority Analysis'!$M$5:$N$12,2,FALSE)+7,FALSE)/6976,2)</f>
        <v>0.52</v>
      </c>
      <c r="Q821">
        <f>ROUNDUP(VLOOKUP(A821,A:O,VLOOKUP('SPC Analysis'!$E$4,'SPC Analysis'!$M$5:$N$12,2,FALSE)+7,FALSE)/6976,2)</f>
        <v>0.52</v>
      </c>
      <c r="R821">
        <f>ROUNDUP(VLOOKUP(A821,A:O,VLOOKUP('MMW Analysis'!$E$4,'MMW Analysis'!$L$5:$M$12,2,FALSE)+7,FALSE)/6976,2)</f>
        <v>0.52</v>
      </c>
    </row>
    <row r="822" spans="1:18">
      <c r="A822" t="s">
        <v>829</v>
      </c>
      <c r="B822" t="s">
        <v>7856</v>
      </c>
      <c r="C822" t="s">
        <v>6991</v>
      </c>
      <c r="D822" t="s">
        <v>14191</v>
      </c>
      <c r="E822" t="s">
        <v>13948</v>
      </c>
      <c r="F822" t="s">
        <v>14188</v>
      </c>
      <c r="G822" t="s">
        <v>6991</v>
      </c>
      <c r="H822" s="1">
        <v>5309.5</v>
      </c>
      <c r="I822" s="1">
        <v>4799</v>
      </c>
      <c r="J822" s="1">
        <v>4270</v>
      </c>
      <c r="K822" s="1">
        <v>4318</v>
      </c>
      <c r="L822" s="1">
        <v>283</v>
      </c>
      <c r="M822" s="1">
        <v>5877</v>
      </c>
      <c r="N822" s="1">
        <v>3408</v>
      </c>
      <c r="O822" s="1">
        <v>4142</v>
      </c>
      <c r="P822">
        <f>ROUNDUP(VLOOKUP(A822,A:O,VLOOKUP('Local Authority Analysis'!$E$4,'Local Authority Analysis'!$M$5:$N$12,2,FALSE)+7,FALSE)/6976,2)</f>
        <v>0.6</v>
      </c>
      <c r="Q822">
        <f>ROUNDUP(VLOOKUP(A822,A:O,VLOOKUP('SPC Analysis'!$E$4,'SPC Analysis'!$M$5:$N$12,2,FALSE)+7,FALSE)/6976,2)</f>
        <v>0.6</v>
      </c>
      <c r="R822">
        <f>ROUNDUP(VLOOKUP(A822,A:O,VLOOKUP('MMW Analysis'!$E$4,'MMW Analysis'!$L$5:$M$12,2,FALSE)+7,FALSE)/6976,2)</f>
        <v>0.6</v>
      </c>
    </row>
    <row r="823" spans="1:18">
      <c r="A823" t="s">
        <v>830</v>
      </c>
      <c r="B823" t="s">
        <v>7857</v>
      </c>
      <c r="C823" t="s">
        <v>6991</v>
      </c>
      <c r="D823" t="s">
        <v>14191</v>
      </c>
      <c r="E823" t="s">
        <v>13948</v>
      </c>
      <c r="F823" t="s">
        <v>14188</v>
      </c>
      <c r="G823" t="s">
        <v>6991</v>
      </c>
      <c r="H823" s="1">
        <v>2764</v>
      </c>
      <c r="I823" s="1">
        <v>2309</v>
      </c>
      <c r="J823" s="1">
        <v>3018</v>
      </c>
      <c r="K823" s="1">
        <v>1534</v>
      </c>
      <c r="L823" s="1">
        <v>5943</v>
      </c>
      <c r="M823" s="1">
        <v>3858</v>
      </c>
      <c r="N823" s="1">
        <v>2525</v>
      </c>
      <c r="O823" s="1">
        <v>2654</v>
      </c>
      <c r="P823">
        <f>ROUNDUP(VLOOKUP(A823,A:O,VLOOKUP('Local Authority Analysis'!$E$4,'Local Authority Analysis'!$M$5:$N$12,2,FALSE)+7,FALSE)/6976,2)</f>
        <v>0.39</v>
      </c>
      <c r="Q823">
        <f>ROUNDUP(VLOOKUP(A823,A:O,VLOOKUP('SPC Analysis'!$E$4,'SPC Analysis'!$M$5:$N$12,2,FALSE)+7,FALSE)/6976,2)</f>
        <v>0.39</v>
      </c>
      <c r="R823">
        <f>ROUNDUP(VLOOKUP(A823,A:O,VLOOKUP('MMW Analysis'!$E$4,'MMW Analysis'!$L$5:$M$12,2,FALSE)+7,FALSE)/6976,2)</f>
        <v>0.39</v>
      </c>
    </row>
    <row r="824" spans="1:18">
      <c r="A824" t="s">
        <v>831</v>
      </c>
      <c r="B824" t="s">
        <v>7858</v>
      </c>
      <c r="C824" t="s">
        <v>6991</v>
      </c>
      <c r="D824" t="s">
        <v>14191</v>
      </c>
      <c r="E824" t="s">
        <v>13948</v>
      </c>
      <c r="F824" t="s">
        <v>14188</v>
      </c>
      <c r="G824" t="s">
        <v>6991</v>
      </c>
      <c r="H824" s="1">
        <v>2867</v>
      </c>
      <c r="I824" s="1">
        <v>3862</v>
      </c>
      <c r="J824" s="1">
        <v>3740</v>
      </c>
      <c r="K824" s="1">
        <v>3249</v>
      </c>
      <c r="L824" s="1">
        <v>5987</v>
      </c>
      <c r="M824" s="1">
        <v>4760</v>
      </c>
      <c r="N824" s="1">
        <v>1400</v>
      </c>
      <c r="O824" s="1">
        <v>3839</v>
      </c>
      <c r="P824">
        <f>ROUNDUP(VLOOKUP(A824,A:O,VLOOKUP('Local Authority Analysis'!$E$4,'Local Authority Analysis'!$M$5:$N$12,2,FALSE)+7,FALSE)/6976,2)</f>
        <v>0.56000000000000005</v>
      </c>
      <c r="Q824">
        <f>ROUNDUP(VLOOKUP(A824,A:O,VLOOKUP('SPC Analysis'!$E$4,'SPC Analysis'!$M$5:$N$12,2,FALSE)+7,FALSE)/6976,2)</f>
        <v>0.56000000000000005</v>
      </c>
      <c r="R824">
        <f>ROUNDUP(VLOOKUP(A824,A:O,VLOOKUP('MMW Analysis'!$E$4,'MMW Analysis'!$L$5:$M$12,2,FALSE)+7,FALSE)/6976,2)</f>
        <v>0.56000000000000005</v>
      </c>
    </row>
    <row r="825" spans="1:18">
      <c r="A825" t="s">
        <v>832</v>
      </c>
      <c r="B825" t="s">
        <v>7859</v>
      </c>
      <c r="C825" t="s">
        <v>6991</v>
      </c>
      <c r="D825" t="s">
        <v>14191</v>
      </c>
      <c r="E825" t="s">
        <v>13948</v>
      </c>
      <c r="F825" t="s">
        <v>14188</v>
      </c>
      <c r="G825" t="s">
        <v>6991</v>
      </c>
      <c r="H825" s="1">
        <v>3749</v>
      </c>
      <c r="I825" s="1">
        <v>4393.5</v>
      </c>
      <c r="J825" s="1">
        <v>3717</v>
      </c>
      <c r="K825" s="1">
        <v>5041</v>
      </c>
      <c r="L825" s="1">
        <v>195</v>
      </c>
      <c r="M825" s="1">
        <v>4758</v>
      </c>
      <c r="N825" s="1">
        <v>2850</v>
      </c>
      <c r="O825" s="1">
        <v>3389</v>
      </c>
      <c r="P825">
        <f>ROUNDUP(VLOOKUP(A825,A:O,VLOOKUP('Local Authority Analysis'!$E$4,'Local Authority Analysis'!$M$5:$N$12,2,FALSE)+7,FALSE)/6976,2)</f>
        <v>0.49</v>
      </c>
      <c r="Q825">
        <f>ROUNDUP(VLOOKUP(A825,A:O,VLOOKUP('SPC Analysis'!$E$4,'SPC Analysis'!$M$5:$N$12,2,FALSE)+7,FALSE)/6976,2)</f>
        <v>0.49</v>
      </c>
      <c r="R825">
        <f>ROUNDUP(VLOOKUP(A825,A:O,VLOOKUP('MMW Analysis'!$E$4,'MMW Analysis'!$L$5:$M$12,2,FALSE)+7,FALSE)/6976,2)</f>
        <v>0.49</v>
      </c>
    </row>
    <row r="826" spans="1:18">
      <c r="A826" t="s">
        <v>833</v>
      </c>
      <c r="B826" t="s">
        <v>7860</v>
      </c>
      <c r="C826" t="s">
        <v>6991</v>
      </c>
      <c r="D826" t="s">
        <v>14191</v>
      </c>
      <c r="E826" t="s">
        <v>13948</v>
      </c>
      <c r="F826" t="s">
        <v>14188</v>
      </c>
      <c r="G826" t="s">
        <v>6991</v>
      </c>
      <c r="H826" s="1">
        <v>2611</v>
      </c>
      <c r="I826" s="1">
        <v>2660</v>
      </c>
      <c r="J826" s="1">
        <v>4779</v>
      </c>
      <c r="K826" s="1">
        <v>4081</v>
      </c>
      <c r="L826" s="1">
        <v>465</v>
      </c>
      <c r="M826" s="1">
        <v>5404</v>
      </c>
      <c r="N826" s="1">
        <v>4367</v>
      </c>
      <c r="O826" s="1">
        <v>2769</v>
      </c>
      <c r="P826">
        <f>ROUNDUP(VLOOKUP(A826,A:O,VLOOKUP('Local Authority Analysis'!$E$4,'Local Authority Analysis'!$M$5:$N$12,2,FALSE)+7,FALSE)/6976,2)</f>
        <v>0.4</v>
      </c>
      <c r="Q826">
        <f>ROUNDUP(VLOOKUP(A826,A:O,VLOOKUP('SPC Analysis'!$E$4,'SPC Analysis'!$M$5:$N$12,2,FALSE)+7,FALSE)/6976,2)</f>
        <v>0.4</v>
      </c>
      <c r="R826">
        <f>ROUNDUP(VLOOKUP(A826,A:O,VLOOKUP('MMW Analysis'!$E$4,'MMW Analysis'!$L$5:$M$12,2,FALSE)+7,FALSE)/6976,2)</f>
        <v>0.4</v>
      </c>
    </row>
    <row r="827" spans="1:18">
      <c r="A827" t="s">
        <v>834</v>
      </c>
      <c r="B827" t="s">
        <v>7861</v>
      </c>
      <c r="C827" t="s">
        <v>6991</v>
      </c>
      <c r="D827" t="s">
        <v>14192</v>
      </c>
      <c r="E827" t="s">
        <v>13949</v>
      </c>
      <c r="F827" t="s">
        <v>14188</v>
      </c>
      <c r="G827" t="s">
        <v>6991</v>
      </c>
      <c r="H827" s="1">
        <v>4094</v>
      </c>
      <c r="I827" s="1">
        <v>3806</v>
      </c>
      <c r="J827" s="1">
        <v>4048</v>
      </c>
      <c r="K827" s="1">
        <v>4410</v>
      </c>
      <c r="L827" s="1">
        <v>438</v>
      </c>
      <c r="M827" s="1">
        <v>6703</v>
      </c>
      <c r="N827" s="1">
        <v>2581</v>
      </c>
      <c r="O827" s="1">
        <v>3616</v>
      </c>
      <c r="P827">
        <f>ROUNDUP(VLOOKUP(A827,A:O,VLOOKUP('Local Authority Analysis'!$E$4,'Local Authority Analysis'!$M$5:$N$12,2,FALSE)+7,FALSE)/6976,2)</f>
        <v>0.52</v>
      </c>
      <c r="Q827">
        <f>ROUNDUP(VLOOKUP(A827,A:O,VLOOKUP('SPC Analysis'!$E$4,'SPC Analysis'!$M$5:$N$12,2,FALSE)+7,FALSE)/6976,2)</f>
        <v>0.52</v>
      </c>
      <c r="R827">
        <f>ROUNDUP(VLOOKUP(A827,A:O,VLOOKUP('MMW Analysis'!$E$4,'MMW Analysis'!$L$5:$M$12,2,FALSE)+7,FALSE)/6976,2)</f>
        <v>0.52</v>
      </c>
    </row>
    <row r="828" spans="1:18">
      <c r="A828" t="s">
        <v>835</v>
      </c>
      <c r="B828" t="s">
        <v>7862</v>
      </c>
      <c r="C828" t="s">
        <v>6991</v>
      </c>
      <c r="D828" t="s">
        <v>14192</v>
      </c>
      <c r="E828" t="s">
        <v>13949</v>
      </c>
      <c r="F828" t="s">
        <v>14188</v>
      </c>
      <c r="G828" t="s">
        <v>6991</v>
      </c>
      <c r="H828" s="1">
        <v>3701.5</v>
      </c>
      <c r="I828" s="1">
        <v>4076</v>
      </c>
      <c r="J828" s="1">
        <v>5149</v>
      </c>
      <c r="K828" s="1">
        <v>5441</v>
      </c>
      <c r="L828" s="1">
        <v>373</v>
      </c>
      <c r="M828" s="1">
        <v>6343</v>
      </c>
      <c r="N828" s="1">
        <v>2556</v>
      </c>
      <c r="O828" s="1">
        <v>3802</v>
      </c>
      <c r="P828">
        <f>ROUNDUP(VLOOKUP(A828,A:O,VLOOKUP('Local Authority Analysis'!$E$4,'Local Authority Analysis'!$M$5:$N$12,2,FALSE)+7,FALSE)/6976,2)</f>
        <v>0.55000000000000004</v>
      </c>
      <c r="Q828">
        <f>ROUNDUP(VLOOKUP(A828,A:O,VLOOKUP('SPC Analysis'!$E$4,'SPC Analysis'!$M$5:$N$12,2,FALSE)+7,FALSE)/6976,2)</f>
        <v>0.55000000000000004</v>
      </c>
      <c r="R828">
        <f>ROUNDUP(VLOOKUP(A828,A:O,VLOOKUP('MMW Analysis'!$E$4,'MMW Analysis'!$L$5:$M$12,2,FALSE)+7,FALSE)/6976,2)</f>
        <v>0.55000000000000004</v>
      </c>
    </row>
    <row r="829" spans="1:18">
      <c r="A829" t="s">
        <v>836</v>
      </c>
      <c r="B829" t="s">
        <v>7863</v>
      </c>
      <c r="C829" t="s">
        <v>6991</v>
      </c>
      <c r="D829" t="s">
        <v>14192</v>
      </c>
      <c r="E829" t="s">
        <v>13949</v>
      </c>
      <c r="F829" t="s">
        <v>14188</v>
      </c>
      <c r="G829" t="s">
        <v>6991</v>
      </c>
      <c r="H829" s="1">
        <v>3832</v>
      </c>
      <c r="I829" s="1">
        <v>4617</v>
      </c>
      <c r="J829" s="1">
        <v>3589</v>
      </c>
      <c r="K829" s="1">
        <v>4111</v>
      </c>
      <c r="L829" s="1">
        <v>2736</v>
      </c>
      <c r="M829" s="1">
        <v>4055</v>
      </c>
      <c r="N829" s="1">
        <v>5986</v>
      </c>
      <c r="O829" s="1">
        <v>4400</v>
      </c>
      <c r="P829">
        <f>ROUNDUP(VLOOKUP(A829,A:O,VLOOKUP('Local Authority Analysis'!$E$4,'Local Authority Analysis'!$M$5:$N$12,2,FALSE)+7,FALSE)/6976,2)</f>
        <v>0.64</v>
      </c>
      <c r="Q829">
        <f>ROUNDUP(VLOOKUP(A829,A:O,VLOOKUP('SPC Analysis'!$E$4,'SPC Analysis'!$M$5:$N$12,2,FALSE)+7,FALSE)/6976,2)</f>
        <v>0.64</v>
      </c>
      <c r="R829">
        <f>ROUNDUP(VLOOKUP(A829,A:O,VLOOKUP('MMW Analysis'!$E$4,'MMW Analysis'!$L$5:$M$12,2,FALSE)+7,FALSE)/6976,2)</f>
        <v>0.64</v>
      </c>
    </row>
    <row r="830" spans="1:18">
      <c r="A830" t="s">
        <v>837</v>
      </c>
      <c r="B830" t="s">
        <v>7864</v>
      </c>
      <c r="C830" t="s">
        <v>6991</v>
      </c>
      <c r="D830" t="s">
        <v>14192</v>
      </c>
      <c r="E830" t="s">
        <v>13949</v>
      </c>
      <c r="F830" t="s">
        <v>14188</v>
      </c>
      <c r="G830" t="s">
        <v>6991</v>
      </c>
      <c r="H830" s="1">
        <v>207</v>
      </c>
      <c r="I830" s="1">
        <v>486</v>
      </c>
      <c r="J830" s="1">
        <v>1611</v>
      </c>
      <c r="K830" s="1">
        <v>889</v>
      </c>
      <c r="L830" s="1">
        <v>6232</v>
      </c>
      <c r="M830" s="1">
        <v>2566</v>
      </c>
      <c r="N830" s="1">
        <v>1693</v>
      </c>
      <c r="O830" s="1">
        <v>549</v>
      </c>
      <c r="P830">
        <f>ROUNDUP(VLOOKUP(A830,A:O,VLOOKUP('Local Authority Analysis'!$E$4,'Local Authority Analysis'!$M$5:$N$12,2,FALSE)+7,FALSE)/6976,2)</f>
        <v>0.08</v>
      </c>
      <c r="Q830">
        <f>ROUNDUP(VLOOKUP(A830,A:O,VLOOKUP('SPC Analysis'!$E$4,'SPC Analysis'!$M$5:$N$12,2,FALSE)+7,FALSE)/6976,2)</f>
        <v>0.08</v>
      </c>
      <c r="R830">
        <f>ROUNDUP(VLOOKUP(A830,A:O,VLOOKUP('MMW Analysis'!$E$4,'MMW Analysis'!$L$5:$M$12,2,FALSE)+7,FALSE)/6976,2)</f>
        <v>0.08</v>
      </c>
    </row>
    <row r="831" spans="1:18">
      <c r="A831" t="s">
        <v>838</v>
      </c>
      <c r="B831" t="s">
        <v>7865</v>
      </c>
      <c r="C831" t="s">
        <v>6991</v>
      </c>
      <c r="D831" t="s">
        <v>14192</v>
      </c>
      <c r="E831" t="s">
        <v>13949</v>
      </c>
      <c r="F831" t="s">
        <v>14188</v>
      </c>
      <c r="G831" t="s">
        <v>6991</v>
      </c>
      <c r="H831" s="1">
        <v>1183</v>
      </c>
      <c r="I831" s="1">
        <v>1643.5</v>
      </c>
      <c r="J831" s="1">
        <v>2009</v>
      </c>
      <c r="K831" s="1">
        <v>2520</v>
      </c>
      <c r="L831" s="1">
        <v>4122</v>
      </c>
      <c r="M831" s="1">
        <v>1755</v>
      </c>
      <c r="N831" s="1">
        <v>2459</v>
      </c>
      <c r="O831" s="1">
        <v>1687</v>
      </c>
      <c r="P831">
        <f>ROUNDUP(VLOOKUP(A831,A:O,VLOOKUP('Local Authority Analysis'!$E$4,'Local Authority Analysis'!$M$5:$N$12,2,FALSE)+7,FALSE)/6976,2)</f>
        <v>0.25</v>
      </c>
      <c r="Q831">
        <f>ROUNDUP(VLOOKUP(A831,A:O,VLOOKUP('SPC Analysis'!$E$4,'SPC Analysis'!$M$5:$N$12,2,FALSE)+7,FALSE)/6976,2)</f>
        <v>0.25</v>
      </c>
      <c r="R831">
        <f>ROUNDUP(VLOOKUP(A831,A:O,VLOOKUP('MMW Analysis'!$E$4,'MMW Analysis'!$L$5:$M$12,2,FALSE)+7,FALSE)/6976,2)</f>
        <v>0.25</v>
      </c>
    </row>
    <row r="832" spans="1:18">
      <c r="A832" t="s">
        <v>839</v>
      </c>
      <c r="B832" t="s">
        <v>7866</v>
      </c>
      <c r="C832" t="s">
        <v>6991</v>
      </c>
      <c r="D832" t="s">
        <v>14192</v>
      </c>
      <c r="E832" t="s">
        <v>13949</v>
      </c>
      <c r="F832" t="s">
        <v>14188</v>
      </c>
      <c r="G832" t="s">
        <v>6991</v>
      </c>
      <c r="H832" s="1">
        <v>801</v>
      </c>
      <c r="I832" s="1">
        <v>474</v>
      </c>
      <c r="J832" s="1">
        <v>1521</v>
      </c>
      <c r="K832" s="1">
        <v>1044</v>
      </c>
      <c r="L832" s="1">
        <v>6661</v>
      </c>
      <c r="M832" s="1">
        <v>52</v>
      </c>
      <c r="N832" s="1">
        <v>1354.5</v>
      </c>
      <c r="O832" s="1">
        <v>723</v>
      </c>
      <c r="P832">
        <f>ROUNDUP(VLOOKUP(A832,A:O,VLOOKUP('Local Authority Analysis'!$E$4,'Local Authority Analysis'!$M$5:$N$12,2,FALSE)+7,FALSE)/6976,2)</f>
        <v>0.11</v>
      </c>
      <c r="Q832">
        <f>ROUNDUP(VLOOKUP(A832,A:O,VLOOKUP('SPC Analysis'!$E$4,'SPC Analysis'!$M$5:$N$12,2,FALSE)+7,FALSE)/6976,2)</f>
        <v>0.11</v>
      </c>
      <c r="R832">
        <f>ROUNDUP(VLOOKUP(A832,A:O,VLOOKUP('MMW Analysis'!$E$4,'MMW Analysis'!$L$5:$M$12,2,FALSE)+7,FALSE)/6976,2)</f>
        <v>0.11</v>
      </c>
    </row>
    <row r="833" spans="1:18">
      <c r="A833" t="s">
        <v>840</v>
      </c>
      <c r="B833" t="s">
        <v>7867</v>
      </c>
      <c r="C833" t="s">
        <v>6991</v>
      </c>
      <c r="D833" t="s">
        <v>14192</v>
      </c>
      <c r="E833" t="s">
        <v>13949</v>
      </c>
      <c r="F833" t="s">
        <v>14188</v>
      </c>
      <c r="G833" t="s">
        <v>6991</v>
      </c>
      <c r="H833" s="1">
        <v>1476</v>
      </c>
      <c r="I833" s="1">
        <v>2109</v>
      </c>
      <c r="J833" s="1">
        <v>2882</v>
      </c>
      <c r="K833" s="1">
        <v>2354</v>
      </c>
      <c r="L833" s="1">
        <v>6475</v>
      </c>
      <c r="M833" s="1">
        <v>5746</v>
      </c>
      <c r="N833" s="1">
        <v>3177</v>
      </c>
      <c r="O833" s="1">
        <v>2313</v>
      </c>
      <c r="P833">
        <f>ROUNDUP(VLOOKUP(A833,A:O,VLOOKUP('Local Authority Analysis'!$E$4,'Local Authority Analysis'!$M$5:$N$12,2,FALSE)+7,FALSE)/6976,2)</f>
        <v>0.34</v>
      </c>
      <c r="Q833">
        <f>ROUNDUP(VLOOKUP(A833,A:O,VLOOKUP('SPC Analysis'!$E$4,'SPC Analysis'!$M$5:$N$12,2,FALSE)+7,FALSE)/6976,2)</f>
        <v>0.34</v>
      </c>
      <c r="R833">
        <f>ROUNDUP(VLOOKUP(A833,A:O,VLOOKUP('MMW Analysis'!$E$4,'MMW Analysis'!$L$5:$M$12,2,FALSE)+7,FALSE)/6976,2)</f>
        <v>0.34</v>
      </c>
    </row>
    <row r="834" spans="1:18">
      <c r="A834" t="s">
        <v>841</v>
      </c>
      <c r="B834" t="s">
        <v>7868</v>
      </c>
      <c r="C834" t="s">
        <v>6991</v>
      </c>
      <c r="D834" t="s">
        <v>14192</v>
      </c>
      <c r="E834" t="s">
        <v>13949</v>
      </c>
      <c r="F834" t="s">
        <v>14188</v>
      </c>
      <c r="G834" t="s">
        <v>6991</v>
      </c>
      <c r="H834" s="1">
        <v>2929</v>
      </c>
      <c r="I834" s="1">
        <v>3621</v>
      </c>
      <c r="J834" s="1">
        <v>2570</v>
      </c>
      <c r="K834" s="1">
        <v>3566</v>
      </c>
      <c r="L834" s="1">
        <v>5576</v>
      </c>
      <c r="M834" s="1">
        <v>5009</v>
      </c>
      <c r="N834" s="1">
        <v>4739</v>
      </c>
      <c r="O834" s="1">
        <v>3680</v>
      </c>
      <c r="P834">
        <f>ROUNDUP(VLOOKUP(A834,A:O,VLOOKUP('Local Authority Analysis'!$E$4,'Local Authority Analysis'!$M$5:$N$12,2,FALSE)+7,FALSE)/6976,2)</f>
        <v>0.53</v>
      </c>
      <c r="Q834">
        <f>ROUNDUP(VLOOKUP(A834,A:O,VLOOKUP('SPC Analysis'!$E$4,'SPC Analysis'!$M$5:$N$12,2,FALSE)+7,FALSE)/6976,2)</f>
        <v>0.53</v>
      </c>
      <c r="R834">
        <f>ROUNDUP(VLOOKUP(A834,A:O,VLOOKUP('MMW Analysis'!$E$4,'MMW Analysis'!$L$5:$M$12,2,FALSE)+7,FALSE)/6976,2)</f>
        <v>0.53</v>
      </c>
    </row>
    <row r="835" spans="1:18">
      <c r="A835" t="s">
        <v>842</v>
      </c>
      <c r="B835" t="s">
        <v>7869</v>
      </c>
      <c r="C835" t="s">
        <v>6991</v>
      </c>
      <c r="D835" t="s">
        <v>14192</v>
      </c>
      <c r="E835" t="s">
        <v>13949</v>
      </c>
      <c r="F835" t="s">
        <v>14188</v>
      </c>
      <c r="G835" t="s">
        <v>6991</v>
      </c>
      <c r="H835" s="1">
        <v>3294</v>
      </c>
      <c r="I835" s="1">
        <v>3365</v>
      </c>
      <c r="J835" s="1">
        <v>3939</v>
      </c>
      <c r="K835" s="1">
        <v>4374</v>
      </c>
      <c r="L835" s="1">
        <v>4778</v>
      </c>
      <c r="M835" s="1">
        <v>5567</v>
      </c>
      <c r="N835" s="1">
        <v>5574</v>
      </c>
      <c r="O835" s="1">
        <v>4146</v>
      </c>
      <c r="P835">
        <f>ROUNDUP(VLOOKUP(A835,A:O,VLOOKUP('Local Authority Analysis'!$E$4,'Local Authority Analysis'!$M$5:$N$12,2,FALSE)+7,FALSE)/6976,2)</f>
        <v>0.6</v>
      </c>
      <c r="Q835">
        <f>ROUNDUP(VLOOKUP(A835,A:O,VLOOKUP('SPC Analysis'!$E$4,'SPC Analysis'!$M$5:$N$12,2,FALSE)+7,FALSE)/6976,2)</f>
        <v>0.6</v>
      </c>
      <c r="R835">
        <f>ROUNDUP(VLOOKUP(A835,A:O,VLOOKUP('MMW Analysis'!$E$4,'MMW Analysis'!$L$5:$M$12,2,FALSE)+7,FALSE)/6976,2)</f>
        <v>0.6</v>
      </c>
    </row>
    <row r="836" spans="1:18">
      <c r="A836" t="s">
        <v>843</v>
      </c>
      <c r="B836" t="s">
        <v>7870</v>
      </c>
      <c r="C836" t="s">
        <v>6991</v>
      </c>
      <c r="D836" t="s">
        <v>14193</v>
      </c>
      <c r="E836" t="s">
        <v>13950</v>
      </c>
      <c r="F836" t="s">
        <v>14188</v>
      </c>
      <c r="G836" t="s">
        <v>6991</v>
      </c>
      <c r="H836" s="1">
        <v>952</v>
      </c>
      <c r="I836" s="1">
        <v>1125</v>
      </c>
      <c r="J836" s="1">
        <v>3264</v>
      </c>
      <c r="K836" s="1">
        <v>2878</v>
      </c>
      <c r="L836" s="1">
        <v>1244</v>
      </c>
      <c r="M836" s="1">
        <v>5431</v>
      </c>
      <c r="N836" s="1">
        <v>3641</v>
      </c>
      <c r="O836" s="1">
        <v>1463</v>
      </c>
      <c r="P836">
        <f>ROUNDUP(VLOOKUP(A836,A:O,VLOOKUP('Local Authority Analysis'!$E$4,'Local Authority Analysis'!$M$5:$N$12,2,FALSE)+7,FALSE)/6976,2)</f>
        <v>0.21000000000000002</v>
      </c>
      <c r="Q836">
        <f>ROUNDUP(VLOOKUP(A836,A:O,VLOOKUP('SPC Analysis'!$E$4,'SPC Analysis'!$M$5:$N$12,2,FALSE)+7,FALSE)/6976,2)</f>
        <v>0.21000000000000002</v>
      </c>
      <c r="R836">
        <f>ROUNDUP(VLOOKUP(A836,A:O,VLOOKUP('MMW Analysis'!$E$4,'MMW Analysis'!$L$5:$M$12,2,FALSE)+7,FALSE)/6976,2)</f>
        <v>0.21000000000000002</v>
      </c>
    </row>
    <row r="837" spans="1:18">
      <c r="A837" t="s">
        <v>844</v>
      </c>
      <c r="B837" t="s">
        <v>7871</v>
      </c>
      <c r="C837" t="s">
        <v>6991</v>
      </c>
      <c r="D837" t="s">
        <v>14193</v>
      </c>
      <c r="E837" t="s">
        <v>13950</v>
      </c>
      <c r="F837" t="s">
        <v>14188</v>
      </c>
      <c r="G837" t="s">
        <v>6991</v>
      </c>
      <c r="H837" s="1">
        <v>3578</v>
      </c>
      <c r="I837" s="1">
        <v>3805</v>
      </c>
      <c r="J837" s="1">
        <v>4992</v>
      </c>
      <c r="K837" s="1">
        <v>4516</v>
      </c>
      <c r="L837" s="1">
        <v>1431</v>
      </c>
      <c r="M837" s="1">
        <v>4137</v>
      </c>
      <c r="N837" s="1">
        <v>4934</v>
      </c>
      <c r="O837" s="1">
        <v>4007</v>
      </c>
      <c r="P837">
        <f>ROUNDUP(VLOOKUP(A837,A:O,VLOOKUP('Local Authority Analysis'!$E$4,'Local Authority Analysis'!$M$5:$N$12,2,FALSE)+7,FALSE)/6976,2)</f>
        <v>0.57999999999999996</v>
      </c>
      <c r="Q837">
        <f>ROUNDUP(VLOOKUP(A837,A:O,VLOOKUP('SPC Analysis'!$E$4,'SPC Analysis'!$M$5:$N$12,2,FALSE)+7,FALSE)/6976,2)</f>
        <v>0.57999999999999996</v>
      </c>
      <c r="R837">
        <f>ROUNDUP(VLOOKUP(A837,A:O,VLOOKUP('MMW Analysis'!$E$4,'MMW Analysis'!$L$5:$M$12,2,FALSE)+7,FALSE)/6976,2)</f>
        <v>0.57999999999999996</v>
      </c>
    </row>
    <row r="838" spans="1:18">
      <c r="A838" t="s">
        <v>845</v>
      </c>
      <c r="B838" t="s">
        <v>7872</v>
      </c>
      <c r="C838" t="s">
        <v>6991</v>
      </c>
      <c r="D838" t="s">
        <v>14193</v>
      </c>
      <c r="E838" t="s">
        <v>13950</v>
      </c>
      <c r="F838" t="s">
        <v>14188</v>
      </c>
      <c r="G838" t="s">
        <v>6991</v>
      </c>
      <c r="H838" s="1">
        <v>6059.5</v>
      </c>
      <c r="I838" s="1">
        <v>6634</v>
      </c>
      <c r="J838" s="1">
        <v>5468</v>
      </c>
      <c r="K838" s="1">
        <v>5751</v>
      </c>
      <c r="L838" s="1">
        <v>1159</v>
      </c>
      <c r="M838" s="1">
        <v>4763</v>
      </c>
      <c r="N838" s="1">
        <v>6063</v>
      </c>
      <c r="O838" s="1">
        <v>5908</v>
      </c>
      <c r="P838">
        <f>ROUNDUP(VLOOKUP(A838,A:O,VLOOKUP('Local Authority Analysis'!$E$4,'Local Authority Analysis'!$M$5:$N$12,2,FALSE)+7,FALSE)/6976,2)</f>
        <v>0.85</v>
      </c>
      <c r="Q838">
        <f>ROUNDUP(VLOOKUP(A838,A:O,VLOOKUP('SPC Analysis'!$E$4,'SPC Analysis'!$M$5:$N$12,2,FALSE)+7,FALSE)/6976,2)</f>
        <v>0.85</v>
      </c>
      <c r="R838">
        <f>ROUNDUP(VLOOKUP(A838,A:O,VLOOKUP('MMW Analysis'!$E$4,'MMW Analysis'!$L$5:$M$12,2,FALSE)+7,FALSE)/6976,2)</f>
        <v>0.85</v>
      </c>
    </row>
    <row r="839" spans="1:18">
      <c r="A839" t="s">
        <v>846</v>
      </c>
      <c r="B839" t="s">
        <v>7873</v>
      </c>
      <c r="C839" t="s">
        <v>6991</v>
      </c>
      <c r="D839" t="s">
        <v>14193</v>
      </c>
      <c r="E839" t="s">
        <v>13950</v>
      </c>
      <c r="F839" t="s">
        <v>14188</v>
      </c>
      <c r="G839" t="s">
        <v>6991</v>
      </c>
      <c r="H839" s="1">
        <v>4566</v>
      </c>
      <c r="I839" s="1">
        <v>3739.5</v>
      </c>
      <c r="J839" s="1">
        <v>4630</v>
      </c>
      <c r="K839" s="1">
        <v>4253</v>
      </c>
      <c r="L839" s="1">
        <v>247</v>
      </c>
      <c r="M839" s="1">
        <v>3193</v>
      </c>
      <c r="N839" s="1">
        <v>3040</v>
      </c>
      <c r="O839" s="1">
        <v>3438</v>
      </c>
      <c r="P839">
        <f>ROUNDUP(VLOOKUP(A839,A:O,VLOOKUP('Local Authority Analysis'!$E$4,'Local Authority Analysis'!$M$5:$N$12,2,FALSE)+7,FALSE)/6976,2)</f>
        <v>0.5</v>
      </c>
      <c r="Q839">
        <f>ROUNDUP(VLOOKUP(A839,A:O,VLOOKUP('SPC Analysis'!$E$4,'SPC Analysis'!$M$5:$N$12,2,FALSE)+7,FALSE)/6976,2)</f>
        <v>0.5</v>
      </c>
      <c r="R839">
        <f>ROUNDUP(VLOOKUP(A839,A:O,VLOOKUP('MMW Analysis'!$E$4,'MMW Analysis'!$L$5:$M$12,2,FALSE)+7,FALSE)/6976,2)</f>
        <v>0.5</v>
      </c>
    </row>
    <row r="840" spans="1:18">
      <c r="A840" t="s">
        <v>847</v>
      </c>
      <c r="B840" t="s">
        <v>7874</v>
      </c>
      <c r="C840" t="s">
        <v>6991</v>
      </c>
      <c r="D840" t="s">
        <v>14193</v>
      </c>
      <c r="E840" t="s">
        <v>13950</v>
      </c>
      <c r="F840" t="s">
        <v>14188</v>
      </c>
      <c r="G840" t="s">
        <v>6991</v>
      </c>
      <c r="H840" s="1">
        <v>1523</v>
      </c>
      <c r="I840" s="1">
        <v>2277</v>
      </c>
      <c r="J840" s="1">
        <v>4343</v>
      </c>
      <c r="K840" s="1">
        <v>3255</v>
      </c>
      <c r="L840" s="1">
        <v>5459</v>
      </c>
      <c r="M840" s="1">
        <v>4013</v>
      </c>
      <c r="N840" s="1">
        <v>3957</v>
      </c>
      <c r="O840" s="1">
        <v>2622</v>
      </c>
      <c r="P840">
        <f>ROUNDUP(VLOOKUP(A840,A:O,VLOOKUP('Local Authority Analysis'!$E$4,'Local Authority Analysis'!$M$5:$N$12,2,FALSE)+7,FALSE)/6976,2)</f>
        <v>0.38</v>
      </c>
      <c r="Q840">
        <f>ROUNDUP(VLOOKUP(A840,A:O,VLOOKUP('SPC Analysis'!$E$4,'SPC Analysis'!$M$5:$N$12,2,FALSE)+7,FALSE)/6976,2)</f>
        <v>0.38</v>
      </c>
      <c r="R840">
        <f>ROUNDUP(VLOOKUP(A840,A:O,VLOOKUP('MMW Analysis'!$E$4,'MMW Analysis'!$L$5:$M$12,2,FALSE)+7,FALSE)/6976,2)</f>
        <v>0.38</v>
      </c>
    </row>
    <row r="841" spans="1:18">
      <c r="A841" t="s">
        <v>848</v>
      </c>
      <c r="B841" t="s">
        <v>7875</v>
      </c>
      <c r="C841" t="s">
        <v>6991</v>
      </c>
      <c r="D841" t="s">
        <v>14193</v>
      </c>
      <c r="E841" t="s">
        <v>13950</v>
      </c>
      <c r="F841" t="s">
        <v>14188</v>
      </c>
      <c r="G841" t="s">
        <v>6991</v>
      </c>
      <c r="H841" s="1">
        <v>239.5</v>
      </c>
      <c r="I841" s="1">
        <v>413</v>
      </c>
      <c r="J841" s="1">
        <v>1613</v>
      </c>
      <c r="K841" s="1">
        <v>761</v>
      </c>
      <c r="L841" s="1">
        <v>5110</v>
      </c>
      <c r="M841" s="1">
        <v>3498</v>
      </c>
      <c r="N841" s="1">
        <v>2267</v>
      </c>
      <c r="O841" s="1">
        <v>535</v>
      </c>
      <c r="P841">
        <f>ROUNDUP(VLOOKUP(A841,A:O,VLOOKUP('Local Authority Analysis'!$E$4,'Local Authority Analysis'!$M$5:$N$12,2,FALSE)+7,FALSE)/6976,2)</f>
        <v>0.08</v>
      </c>
      <c r="Q841">
        <f>ROUNDUP(VLOOKUP(A841,A:O,VLOOKUP('SPC Analysis'!$E$4,'SPC Analysis'!$M$5:$N$12,2,FALSE)+7,FALSE)/6976,2)</f>
        <v>0.08</v>
      </c>
      <c r="R841">
        <f>ROUNDUP(VLOOKUP(A841,A:O,VLOOKUP('MMW Analysis'!$E$4,'MMW Analysis'!$L$5:$M$12,2,FALSE)+7,FALSE)/6976,2)</f>
        <v>0.08</v>
      </c>
    </row>
    <row r="842" spans="1:18">
      <c r="A842" t="s">
        <v>849</v>
      </c>
      <c r="B842" t="s">
        <v>7876</v>
      </c>
      <c r="C842" t="s">
        <v>6991</v>
      </c>
      <c r="D842" t="s">
        <v>14193</v>
      </c>
      <c r="E842" t="s">
        <v>13950</v>
      </c>
      <c r="F842" t="s">
        <v>14188</v>
      </c>
      <c r="G842" t="s">
        <v>6991</v>
      </c>
      <c r="H842" s="1">
        <v>604</v>
      </c>
      <c r="I842" s="1">
        <v>285</v>
      </c>
      <c r="J842" s="1">
        <v>718</v>
      </c>
      <c r="K842" s="1">
        <v>1382</v>
      </c>
      <c r="L842" s="1">
        <v>6516</v>
      </c>
      <c r="M842" s="1">
        <v>157</v>
      </c>
      <c r="N842" s="1">
        <v>1389</v>
      </c>
      <c r="O842" s="1">
        <v>517</v>
      </c>
      <c r="P842">
        <f>ROUNDUP(VLOOKUP(A842,A:O,VLOOKUP('Local Authority Analysis'!$E$4,'Local Authority Analysis'!$M$5:$N$12,2,FALSE)+7,FALSE)/6976,2)</f>
        <v>0.08</v>
      </c>
      <c r="Q842">
        <f>ROUNDUP(VLOOKUP(A842,A:O,VLOOKUP('SPC Analysis'!$E$4,'SPC Analysis'!$M$5:$N$12,2,FALSE)+7,FALSE)/6976,2)</f>
        <v>0.08</v>
      </c>
      <c r="R842">
        <f>ROUNDUP(VLOOKUP(A842,A:O,VLOOKUP('MMW Analysis'!$E$4,'MMW Analysis'!$L$5:$M$12,2,FALSE)+7,FALSE)/6976,2)</f>
        <v>0.08</v>
      </c>
    </row>
    <row r="843" spans="1:18">
      <c r="A843" t="s">
        <v>850</v>
      </c>
      <c r="B843" t="s">
        <v>7877</v>
      </c>
      <c r="C843" t="s">
        <v>6991</v>
      </c>
      <c r="D843" t="s">
        <v>14193</v>
      </c>
      <c r="E843" t="s">
        <v>13950</v>
      </c>
      <c r="F843" t="s">
        <v>14188</v>
      </c>
      <c r="G843" t="s">
        <v>6991</v>
      </c>
      <c r="H843" s="1">
        <v>569</v>
      </c>
      <c r="I843" s="1">
        <v>561</v>
      </c>
      <c r="J843" s="1">
        <v>1627</v>
      </c>
      <c r="K843" s="1">
        <v>1494</v>
      </c>
      <c r="L843" s="1">
        <v>5350</v>
      </c>
      <c r="M843" s="1">
        <v>1972</v>
      </c>
      <c r="N843" s="1">
        <v>2921</v>
      </c>
      <c r="O843" s="1">
        <v>850</v>
      </c>
      <c r="P843">
        <f>ROUNDUP(VLOOKUP(A843,A:O,VLOOKUP('Local Authority Analysis'!$E$4,'Local Authority Analysis'!$M$5:$N$12,2,FALSE)+7,FALSE)/6976,2)</f>
        <v>0.13</v>
      </c>
      <c r="Q843">
        <f>ROUNDUP(VLOOKUP(A843,A:O,VLOOKUP('SPC Analysis'!$E$4,'SPC Analysis'!$M$5:$N$12,2,FALSE)+7,FALSE)/6976,2)</f>
        <v>0.13</v>
      </c>
      <c r="R843">
        <f>ROUNDUP(VLOOKUP(A843,A:O,VLOOKUP('MMW Analysis'!$E$4,'MMW Analysis'!$L$5:$M$12,2,FALSE)+7,FALSE)/6976,2)</f>
        <v>0.13</v>
      </c>
    </row>
    <row r="844" spans="1:18">
      <c r="A844" t="s">
        <v>851</v>
      </c>
      <c r="B844" t="s">
        <v>7878</v>
      </c>
      <c r="C844" t="s">
        <v>6991</v>
      </c>
      <c r="D844" t="s">
        <v>14193</v>
      </c>
      <c r="E844" t="s">
        <v>13950</v>
      </c>
      <c r="F844" t="s">
        <v>14188</v>
      </c>
      <c r="G844" t="s">
        <v>6991</v>
      </c>
      <c r="H844" s="1">
        <v>1396</v>
      </c>
      <c r="I844" s="1">
        <v>1358</v>
      </c>
      <c r="J844" s="1">
        <v>2823</v>
      </c>
      <c r="K844" s="1">
        <v>1805</v>
      </c>
      <c r="L844" s="1">
        <v>5890</v>
      </c>
      <c r="M844" s="1">
        <v>4460</v>
      </c>
      <c r="N844" s="1">
        <v>2443.5</v>
      </c>
      <c r="O844" s="1">
        <v>1855</v>
      </c>
      <c r="P844">
        <f>ROUNDUP(VLOOKUP(A844,A:O,VLOOKUP('Local Authority Analysis'!$E$4,'Local Authority Analysis'!$M$5:$N$12,2,FALSE)+7,FALSE)/6976,2)</f>
        <v>0.27</v>
      </c>
      <c r="Q844">
        <f>ROUNDUP(VLOOKUP(A844,A:O,VLOOKUP('SPC Analysis'!$E$4,'SPC Analysis'!$M$5:$N$12,2,FALSE)+7,FALSE)/6976,2)</f>
        <v>0.27</v>
      </c>
      <c r="R844">
        <f>ROUNDUP(VLOOKUP(A844,A:O,VLOOKUP('MMW Analysis'!$E$4,'MMW Analysis'!$L$5:$M$12,2,FALSE)+7,FALSE)/6976,2)</f>
        <v>0.27</v>
      </c>
    </row>
    <row r="845" spans="1:18">
      <c r="A845" t="s">
        <v>852</v>
      </c>
      <c r="B845" t="s">
        <v>7879</v>
      </c>
      <c r="C845" t="s">
        <v>6991</v>
      </c>
      <c r="D845" t="s">
        <v>14193</v>
      </c>
      <c r="E845" t="s">
        <v>13950</v>
      </c>
      <c r="F845" t="s">
        <v>14188</v>
      </c>
      <c r="G845" t="s">
        <v>6991</v>
      </c>
      <c r="H845" s="1">
        <v>612</v>
      </c>
      <c r="I845" s="1">
        <v>1370</v>
      </c>
      <c r="J845" s="1">
        <v>1855</v>
      </c>
      <c r="K845" s="1">
        <v>3118</v>
      </c>
      <c r="L845" s="1">
        <v>6072</v>
      </c>
      <c r="M845" s="1">
        <v>3874</v>
      </c>
      <c r="N845" s="1">
        <v>5231</v>
      </c>
      <c r="O845" s="1">
        <v>1472</v>
      </c>
      <c r="P845">
        <f>ROUNDUP(VLOOKUP(A845,A:O,VLOOKUP('Local Authority Analysis'!$E$4,'Local Authority Analysis'!$M$5:$N$12,2,FALSE)+7,FALSE)/6976,2)</f>
        <v>0.22</v>
      </c>
      <c r="Q845">
        <f>ROUNDUP(VLOOKUP(A845,A:O,VLOOKUP('SPC Analysis'!$E$4,'SPC Analysis'!$M$5:$N$12,2,FALSE)+7,FALSE)/6976,2)</f>
        <v>0.22</v>
      </c>
      <c r="R845">
        <f>ROUNDUP(VLOOKUP(A845,A:O,VLOOKUP('MMW Analysis'!$E$4,'MMW Analysis'!$L$5:$M$12,2,FALSE)+7,FALSE)/6976,2)</f>
        <v>0.22</v>
      </c>
    </row>
    <row r="846" spans="1:18">
      <c r="A846" t="s">
        <v>853</v>
      </c>
      <c r="B846" t="s">
        <v>7880</v>
      </c>
      <c r="C846" t="s">
        <v>6991</v>
      </c>
      <c r="D846" t="s">
        <v>14193</v>
      </c>
      <c r="E846" t="s">
        <v>13950</v>
      </c>
      <c r="F846" t="s">
        <v>14188</v>
      </c>
      <c r="G846" t="s">
        <v>6991</v>
      </c>
      <c r="H846" s="1">
        <v>299</v>
      </c>
      <c r="I846" s="1">
        <v>913</v>
      </c>
      <c r="J846" s="1">
        <v>1826</v>
      </c>
      <c r="K846" s="1">
        <v>1902</v>
      </c>
      <c r="L846" s="1">
        <v>6204</v>
      </c>
      <c r="M846" s="1">
        <v>891</v>
      </c>
      <c r="N846" s="1">
        <v>1955</v>
      </c>
      <c r="O846" s="1">
        <v>837</v>
      </c>
      <c r="P846">
        <f>ROUNDUP(VLOOKUP(A846,A:O,VLOOKUP('Local Authority Analysis'!$E$4,'Local Authority Analysis'!$M$5:$N$12,2,FALSE)+7,FALSE)/6976,2)</f>
        <v>0.12</v>
      </c>
      <c r="Q846">
        <f>ROUNDUP(VLOOKUP(A846,A:O,VLOOKUP('SPC Analysis'!$E$4,'SPC Analysis'!$M$5:$N$12,2,FALSE)+7,FALSE)/6976,2)</f>
        <v>0.12</v>
      </c>
      <c r="R846">
        <f>ROUNDUP(VLOOKUP(A846,A:O,VLOOKUP('MMW Analysis'!$E$4,'MMW Analysis'!$L$5:$M$12,2,FALSE)+7,FALSE)/6976,2)</f>
        <v>0.12</v>
      </c>
    </row>
    <row r="847" spans="1:18">
      <c r="A847" t="s">
        <v>854</v>
      </c>
      <c r="B847" t="s">
        <v>7881</v>
      </c>
      <c r="C847" t="s">
        <v>6991</v>
      </c>
      <c r="D847" t="s">
        <v>14194</v>
      </c>
      <c r="E847" t="s">
        <v>13951</v>
      </c>
      <c r="F847" t="s">
        <v>14188</v>
      </c>
      <c r="G847" t="s">
        <v>6991</v>
      </c>
      <c r="H847" s="1">
        <v>3311.5</v>
      </c>
      <c r="I847" s="1">
        <v>2340</v>
      </c>
      <c r="J847" s="1">
        <v>4505</v>
      </c>
      <c r="K847" s="1">
        <v>4330</v>
      </c>
      <c r="L847" s="1">
        <v>1274</v>
      </c>
      <c r="M847" s="1">
        <v>6246</v>
      </c>
      <c r="N847" s="1">
        <v>2443.5</v>
      </c>
      <c r="O847" s="1">
        <v>3191</v>
      </c>
      <c r="P847">
        <f>ROUNDUP(VLOOKUP(A847,A:O,VLOOKUP('Local Authority Analysis'!$E$4,'Local Authority Analysis'!$M$5:$N$12,2,FALSE)+7,FALSE)/6976,2)</f>
        <v>0.46</v>
      </c>
      <c r="Q847">
        <f>ROUNDUP(VLOOKUP(A847,A:O,VLOOKUP('SPC Analysis'!$E$4,'SPC Analysis'!$M$5:$N$12,2,FALSE)+7,FALSE)/6976,2)</f>
        <v>0.46</v>
      </c>
      <c r="R847">
        <f>ROUNDUP(VLOOKUP(A847,A:O,VLOOKUP('MMW Analysis'!$E$4,'MMW Analysis'!$L$5:$M$12,2,FALSE)+7,FALSE)/6976,2)</f>
        <v>0.46</v>
      </c>
    </row>
    <row r="848" spans="1:18">
      <c r="A848" t="s">
        <v>855</v>
      </c>
      <c r="B848" t="s">
        <v>7882</v>
      </c>
      <c r="C848" t="s">
        <v>6991</v>
      </c>
      <c r="D848" t="s">
        <v>14194</v>
      </c>
      <c r="E848" t="s">
        <v>13951</v>
      </c>
      <c r="F848" t="s">
        <v>14188</v>
      </c>
      <c r="G848" t="s">
        <v>6991</v>
      </c>
      <c r="H848" s="1">
        <v>4287</v>
      </c>
      <c r="I848" s="1">
        <v>4644.5</v>
      </c>
      <c r="J848" s="1">
        <v>3839</v>
      </c>
      <c r="K848" s="1">
        <v>5240</v>
      </c>
      <c r="L848" s="1">
        <v>7</v>
      </c>
      <c r="M848" s="1">
        <v>6928</v>
      </c>
      <c r="N848" s="1">
        <v>2231</v>
      </c>
      <c r="O848" s="1">
        <v>3302</v>
      </c>
      <c r="P848">
        <f>ROUNDUP(VLOOKUP(A848,A:O,VLOOKUP('Local Authority Analysis'!$E$4,'Local Authority Analysis'!$M$5:$N$12,2,FALSE)+7,FALSE)/6976,2)</f>
        <v>0.48</v>
      </c>
      <c r="Q848">
        <f>ROUNDUP(VLOOKUP(A848,A:O,VLOOKUP('SPC Analysis'!$E$4,'SPC Analysis'!$M$5:$N$12,2,FALSE)+7,FALSE)/6976,2)</f>
        <v>0.48</v>
      </c>
      <c r="R848">
        <f>ROUNDUP(VLOOKUP(A848,A:O,VLOOKUP('MMW Analysis'!$E$4,'MMW Analysis'!$L$5:$M$12,2,FALSE)+7,FALSE)/6976,2)</f>
        <v>0.48</v>
      </c>
    </row>
    <row r="849" spans="1:18">
      <c r="A849" t="s">
        <v>856</v>
      </c>
      <c r="B849" t="s">
        <v>7883</v>
      </c>
      <c r="C849" t="s">
        <v>6991</v>
      </c>
      <c r="D849" t="s">
        <v>14195</v>
      </c>
      <c r="E849" t="s">
        <v>13952</v>
      </c>
      <c r="F849" t="s">
        <v>14188</v>
      </c>
      <c r="G849" t="s">
        <v>6991</v>
      </c>
      <c r="H849" s="1">
        <v>4822</v>
      </c>
      <c r="I849" s="1">
        <v>4662</v>
      </c>
      <c r="J849" s="1">
        <v>3116</v>
      </c>
      <c r="K849" s="1">
        <v>4988</v>
      </c>
      <c r="L849" s="1">
        <v>214</v>
      </c>
      <c r="M849" s="1">
        <v>6271</v>
      </c>
      <c r="N849" s="1">
        <v>4466</v>
      </c>
      <c r="O849" s="1">
        <v>3808</v>
      </c>
      <c r="P849">
        <f>ROUNDUP(VLOOKUP(A849,A:O,VLOOKUP('Local Authority Analysis'!$E$4,'Local Authority Analysis'!$M$5:$N$12,2,FALSE)+7,FALSE)/6976,2)</f>
        <v>0.55000000000000004</v>
      </c>
      <c r="Q849">
        <f>ROUNDUP(VLOOKUP(A849,A:O,VLOOKUP('SPC Analysis'!$E$4,'SPC Analysis'!$M$5:$N$12,2,FALSE)+7,FALSE)/6976,2)</f>
        <v>0.55000000000000004</v>
      </c>
      <c r="R849">
        <f>ROUNDUP(VLOOKUP(A849,A:O,VLOOKUP('MMW Analysis'!$E$4,'MMW Analysis'!$L$5:$M$12,2,FALSE)+7,FALSE)/6976,2)</f>
        <v>0.55000000000000004</v>
      </c>
    </row>
    <row r="850" spans="1:18">
      <c r="A850" t="s">
        <v>857</v>
      </c>
      <c r="B850" t="s">
        <v>7884</v>
      </c>
      <c r="C850" t="s">
        <v>6991</v>
      </c>
      <c r="D850" t="s">
        <v>14195</v>
      </c>
      <c r="E850" t="s">
        <v>13952</v>
      </c>
      <c r="F850" t="s">
        <v>14188</v>
      </c>
      <c r="G850" t="s">
        <v>6991</v>
      </c>
      <c r="H850" s="1">
        <v>3115.5</v>
      </c>
      <c r="I850" s="1">
        <v>3744</v>
      </c>
      <c r="J850" s="1">
        <v>4947</v>
      </c>
      <c r="K850" s="1">
        <v>3926</v>
      </c>
      <c r="L850" s="1">
        <v>663</v>
      </c>
      <c r="M850" s="1">
        <v>4355</v>
      </c>
      <c r="N850" s="1">
        <v>3765</v>
      </c>
      <c r="O850" s="1">
        <v>3382</v>
      </c>
      <c r="P850">
        <f>ROUNDUP(VLOOKUP(A850,A:O,VLOOKUP('Local Authority Analysis'!$E$4,'Local Authority Analysis'!$M$5:$N$12,2,FALSE)+7,FALSE)/6976,2)</f>
        <v>0.49</v>
      </c>
      <c r="Q850">
        <f>ROUNDUP(VLOOKUP(A850,A:O,VLOOKUP('SPC Analysis'!$E$4,'SPC Analysis'!$M$5:$N$12,2,FALSE)+7,FALSE)/6976,2)</f>
        <v>0.49</v>
      </c>
      <c r="R850">
        <f>ROUNDUP(VLOOKUP(A850,A:O,VLOOKUP('MMW Analysis'!$E$4,'MMW Analysis'!$L$5:$M$12,2,FALSE)+7,FALSE)/6976,2)</f>
        <v>0.49</v>
      </c>
    </row>
    <row r="851" spans="1:18">
      <c r="A851" t="s">
        <v>858</v>
      </c>
      <c r="B851" t="s">
        <v>7885</v>
      </c>
      <c r="C851" t="s">
        <v>6991</v>
      </c>
      <c r="D851" t="s">
        <v>14194</v>
      </c>
      <c r="E851" t="s">
        <v>13951</v>
      </c>
      <c r="F851" t="s">
        <v>14188</v>
      </c>
      <c r="G851" t="s">
        <v>6991</v>
      </c>
      <c r="H851" s="1">
        <v>2911</v>
      </c>
      <c r="I851" s="1">
        <v>3349</v>
      </c>
      <c r="J851" s="1">
        <v>3164</v>
      </c>
      <c r="K851" s="1">
        <v>3794</v>
      </c>
      <c r="L851" s="1">
        <v>126</v>
      </c>
      <c r="M851" s="1">
        <v>3687</v>
      </c>
      <c r="N851" s="1">
        <v>3802</v>
      </c>
      <c r="O851" s="1">
        <v>2489</v>
      </c>
      <c r="P851">
        <f>ROUNDUP(VLOOKUP(A851,A:O,VLOOKUP('Local Authority Analysis'!$E$4,'Local Authority Analysis'!$M$5:$N$12,2,FALSE)+7,FALSE)/6976,2)</f>
        <v>0.36</v>
      </c>
      <c r="Q851">
        <f>ROUNDUP(VLOOKUP(A851,A:O,VLOOKUP('SPC Analysis'!$E$4,'SPC Analysis'!$M$5:$N$12,2,FALSE)+7,FALSE)/6976,2)</f>
        <v>0.36</v>
      </c>
      <c r="R851">
        <f>ROUNDUP(VLOOKUP(A851,A:O,VLOOKUP('MMW Analysis'!$E$4,'MMW Analysis'!$L$5:$M$12,2,FALSE)+7,FALSE)/6976,2)</f>
        <v>0.36</v>
      </c>
    </row>
    <row r="852" spans="1:18">
      <c r="A852" t="s">
        <v>859</v>
      </c>
      <c r="B852" t="s">
        <v>7886</v>
      </c>
      <c r="C852" t="s">
        <v>6991</v>
      </c>
      <c r="D852" t="s">
        <v>14194</v>
      </c>
      <c r="E852" t="s">
        <v>13951</v>
      </c>
      <c r="F852" t="s">
        <v>14188</v>
      </c>
      <c r="G852" t="s">
        <v>6991</v>
      </c>
      <c r="H852" s="1">
        <v>2820</v>
      </c>
      <c r="I852" s="1">
        <v>2484</v>
      </c>
      <c r="J852" s="1">
        <v>4592</v>
      </c>
      <c r="K852" s="1">
        <v>3359</v>
      </c>
      <c r="L852" s="1">
        <v>609</v>
      </c>
      <c r="M852" s="1">
        <v>5911</v>
      </c>
      <c r="N852" s="1">
        <v>2094</v>
      </c>
      <c r="O852" s="1">
        <v>2693</v>
      </c>
      <c r="P852">
        <f>ROUNDUP(VLOOKUP(A852,A:O,VLOOKUP('Local Authority Analysis'!$E$4,'Local Authority Analysis'!$M$5:$N$12,2,FALSE)+7,FALSE)/6976,2)</f>
        <v>0.39</v>
      </c>
      <c r="Q852">
        <f>ROUNDUP(VLOOKUP(A852,A:O,VLOOKUP('SPC Analysis'!$E$4,'SPC Analysis'!$M$5:$N$12,2,FALSE)+7,FALSE)/6976,2)</f>
        <v>0.39</v>
      </c>
      <c r="R852">
        <f>ROUNDUP(VLOOKUP(A852,A:O,VLOOKUP('MMW Analysis'!$E$4,'MMW Analysis'!$L$5:$M$12,2,FALSE)+7,FALSE)/6976,2)</f>
        <v>0.39</v>
      </c>
    </row>
    <row r="853" spans="1:18">
      <c r="A853" t="s">
        <v>860</v>
      </c>
      <c r="B853" t="s">
        <v>7887</v>
      </c>
      <c r="C853" t="s">
        <v>6991</v>
      </c>
      <c r="D853" t="s">
        <v>14194</v>
      </c>
      <c r="E853" t="s">
        <v>13951</v>
      </c>
      <c r="F853" t="s">
        <v>14188</v>
      </c>
      <c r="G853" t="s">
        <v>6991</v>
      </c>
      <c r="H853" s="1">
        <v>3404</v>
      </c>
      <c r="I853" s="1">
        <v>3829</v>
      </c>
      <c r="J853" s="1">
        <v>5275</v>
      </c>
      <c r="K853" s="1">
        <v>4387</v>
      </c>
      <c r="L853" s="1">
        <v>412</v>
      </c>
      <c r="M853" s="1">
        <v>4920</v>
      </c>
      <c r="N853" s="1">
        <v>3058</v>
      </c>
      <c r="O853" s="1">
        <v>3460</v>
      </c>
      <c r="P853">
        <f>ROUNDUP(VLOOKUP(A853,A:O,VLOOKUP('Local Authority Analysis'!$E$4,'Local Authority Analysis'!$M$5:$N$12,2,FALSE)+7,FALSE)/6976,2)</f>
        <v>0.5</v>
      </c>
      <c r="Q853">
        <f>ROUNDUP(VLOOKUP(A853,A:O,VLOOKUP('SPC Analysis'!$E$4,'SPC Analysis'!$M$5:$N$12,2,FALSE)+7,FALSE)/6976,2)</f>
        <v>0.5</v>
      </c>
      <c r="R853">
        <f>ROUNDUP(VLOOKUP(A853,A:O,VLOOKUP('MMW Analysis'!$E$4,'MMW Analysis'!$L$5:$M$12,2,FALSE)+7,FALSE)/6976,2)</f>
        <v>0.5</v>
      </c>
    </row>
    <row r="854" spans="1:18">
      <c r="A854" t="s">
        <v>861</v>
      </c>
      <c r="B854" t="s">
        <v>7888</v>
      </c>
      <c r="C854" t="s">
        <v>6991</v>
      </c>
      <c r="D854" t="s">
        <v>14196</v>
      </c>
      <c r="E854" t="s">
        <v>13953</v>
      </c>
      <c r="F854" t="s">
        <v>14197</v>
      </c>
      <c r="G854" t="s">
        <v>13863</v>
      </c>
      <c r="H854" s="1">
        <v>5591</v>
      </c>
      <c r="I854" s="1">
        <v>5708</v>
      </c>
      <c r="J854" s="1">
        <v>5010</v>
      </c>
      <c r="K854" s="1">
        <v>5268</v>
      </c>
      <c r="L854" s="1">
        <v>555</v>
      </c>
      <c r="M854" s="1">
        <v>2317</v>
      </c>
      <c r="N854" s="1">
        <v>2485</v>
      </c>
      <c r="O854" s="1">
        <v>4766</v>
      </c>
      <c r="P854">
        <f>ROUNDUP(VLOOKUP(A854,A:O,VLOOKUP('Local Authority Analysis'!$E$4,'Local Authority Analysis'!$M$5:$N$12,2,FALSE)+7,FALSE)/6976,2)</f>
        <v>0.69000000000000006</v>
      </c>
      <c r="Q854">
        <f>ROUNDUP(VLOOKUP(A854,A:O,VLOOKUP('SPC Analysis'!$E$4,'SPC Analysis'!$M$5:$N$12,2,FALSE)+7,FALSE)/6976,2)</f>
        <v>0.69000000000000006</v>
      </c>
      <c r="R854">
        <f>ROUNDUP(VLOOKUP(A854,A:O,VLOOKUP('MMW Analysis'!$E$4,'MMW Analysis'!$L$5:$M$12,2,FALSE)+7,FALSE)/6976,2)</f>
        <v>0.69000000000000006</v>
      </c>
    </row>
    <row r="855" spans="1:18">
      <c r="A855" t="s">
        <v>862</v>
      </c>
      <c r="B855" t="s">
        <v>7889</v>
      </c>
      <c r="C855" t="s">
        <v>6991</v>
      </c>
      <c r="D855" t="s">
        <v>14194</v>
      </c>
      <c r="E855" t="s">
        <v>13951</v>
      </c>
      <c r="F855" t="s">
        <v>14188</v>
      </c>
      <c r="G855" t="s">
        <v>6991</v>
      </c>
      <c r="H855" s="1">
        <v>1993</v>
      </c>
      <c r="I855" s="1">
        <v>2107</v>
      </c>
      <c r="J855" s="1">
        <v>2900</v>
      </c>
      <c r="K855" s="1">
        <v>2036</v>
      </c>
      <c r="L855" s="1">
        <v>2720</v>
      </c>
      <c r="M855" s="1">
        <v>3037</v>
      </c>
      <c r="N855" s="1">
        <v>3747</v>
      </c>
      <c r="O855" s="1">
        <v>2199</v>
      </c>
      <c r="P855">
        <f>ROUNDUP(VLOOKUP(A855,A:O,VLOOKUP('Local Authority Analysis'!$E$4,'Local Authority Analysis'!$M$5:$N$12,2,FALSE)+7,FALSE)/6976,2)</f>
        <v>0.32</v>
      </c>
      <c r="Q855">
        <f>ROUNDUP(VLOOKUP(A855,A:O,VLOOKUP('SPC Analysis'!$E$4,'SPC Analysis'!$M$5:$N$12,2,FALSE)+7,FALSE)/6976,2)</f>
        <v>0.32</v>
      </c>
      <c r="R855">
        <f>ROUNDUP(VLOOKUP(A855,A:O,VLOOKUP('MMW Analysis'!$E$4,'MMW Analysis'!$L$5:$M$12,2,FALSE)+7,FALSE)/6976,2)</f>
        <v>0.32</v>
      </c>
    </row>
    <row r="856" spans="1:18">
      <c r="A856" t="s">
        <v>863</v>
      </c>
      <c r="B856" t="s">
        <v>7890</v>
      </c>
      <c r="C856" t="s">
        <v>6991</v>
      </c>
      <c r="D856" t="s">
        <v>14194</v>
      </c>
      <c r="E856" t="s">
        <v>13951</v>
      </c>
      <c r="F856" t="s">
        <v>14188</v>
      </c>
      <c r="G856" t="s">
        <v>6991</v>
      </c>
      <c r="H856" s="1">
        <v>3778.5</v>
      </c>
      <c r="I856" s="1">
        <v>3420</v>
      </c>
      <c r="J856" s="1">
        <v>4385</v>
      </c>
      <c r="K856" s="1">
        <v>4399</v>
      </c>
      <c r="L856" s="1">
        <v>1525</v>
      </c>
      <c r="M856" s="1">
        <v>3723</v>
      </c>
      <c r="N856" s="1">
        <v>4383</v>
      </c>
      <c r="O856" s="1">
        <v>3816</v>
      </c>
      <c r="P856">
        <f>ROUNDUP(VLOOKUP(A856,A:O,VLOOKUP('Local Authority Analysis'!$E$4,'Local Authority Analysis'!$M$5:$N$12,2,FALSE)+7,FALSE)/6976,2)</f>
        <v>0.55000000000000004</v>
      </c>
      <c r="Q856">
        <f>ROUNDUP(VLOOKUP(A856,A:O,VLOOKUP('SPC Analysis'!$E$4,'SPC Analysis'!$M$5:$N$12,2,FALSE)+7,FALSE)/6976,2)</f>
        <v>0.55000000000000004</v>
      </c>
      <c r="R856">
        <f>ROUNDUP(VLOOKUP(A856,A:O,VLOOKUP('MMW Analysis'!$E$4,'MMW Analysis'!$L$5:$M$12,2,FALSE)+7,FALSE)/6976,2)</f>
        <v>0.55000000000000004</v>
      </c>
    </row>
    <row r="857" spans="1:18">
      <c r="A857" t="s">
        <v>864</v>
      </c>
      <c r="B857" t="s">
        <v>7891</v>
      </c>
      <c r="C857" t="s">
        <v>6991</v>
      </c>
      <c r="D857" t="s">
        <v>14194</v>
      </c>
      <c r="E857" t="s">
        <v>13951</v>
      </c>
      <c r="F857" t="s">
        <v>14188</v>
      </c>
      <c r="G857" t="s">
        <v>6991</v>
      </c>
      <c r="H857" s="1">
        <v>3575</v>
      </c>
      <c r="I857" s="1">
        <v>2941</v>
      </c>
      <c r="J857" s="1">
        <v>4807</v>
      </c>
      <c r="K857" s="1">
        <v>3574</v>
      </c>
      <c r="L857" s="1">
        <v>2495</v>
      </c>
      <c r="M857" s="1">
        <v>5986</v>
      </c>
      <c r="N857" s="1">
        <v>3823</v>
      </c>
      <c r="O857" s="1">
        <v>3776</v>
      </c>
      <c r="P857">
        <f>ROUNDUP(VLOOKUP(A857,A:O,VLOOKUP('Local Authority Analysis'!$E$4,'Local Authority Analysis'!$M$5:$N$12,2,FALSE)+7,FALSE)/6976,2)</f>
        <v>0.55000000000000004</v>
      </c>
      <c r="Q857">
        <f>ROUNDUP(VLOOKUP(A857,A:O,VLOOKUP('SPC Analysis'!$E$4,'SPC Analysis'!$M$5:$N$12,2,FALSE)+7,FALSE)/6976,2)</f>
        <v>0.55000000000000004</v>
      </c>
      <c r="R857">
        <f>ROUNDUP(VLOOKUP(A857,A:O,VLOOKUP('MMW Analysis'!$E$4,'MMW Analysis'!$L$5:$M$12,2,FALSE)+7,FALSE)/6976,2)</f>
        <v>0.55000000000000004</v>
      </c>
    </row>
    <row r="858" spans="1:18">
      <c r="A858" t="s">
        <v>865</v>
      </c>
      <c r="B858" t="s">
        <v>7892</v>
      </c>
      <c r="C858" t="s">
        <v>6991</v>
      </c>
      <c r="D858" t="s">
        <v>14194</v>
      </c>
      <c r="E858" t="s">
        <v>13951</v>
      </c>
      <c r="F858" t="s">
        <v>14188</v>
      </c>
      <c r="G858" t="s">
        <v>6991</v>
      </c>
      <c r="H858" s="1">
        <v>2539.5</v>
      </c>
      <c r="I858" s="1">
        <v>2682</v>
      </c>
      <c r="J858" s="1">
        <v>3730</v>
      </c>
      <c r="K858" s="1">
        <v>2640</v>
      </c>
      <c r="L858" s="1">
        <v>5557</v>
      </c>
      <c r="M858" s="1">
        <v>4358</v>
      </c>
      <c r="N858" s="1">
        <v>4253</v>
      </c>
      <c r="O858" s="1">
        <v>3156</v>
      </c>
      <c r="P858">
        <f>ROUNDUP(VLOOKUP(A858,A:O,VLOOKUP('Local Authority Analysis'!$E$4,'Local Authority Analysis'!$M$5:$N$12,2,FALSE)+7,FALSE)/6976,2)</f>
        <v>0.46</v>
      </c>
      <c r="Q858">
        <f>ROUNDUP(VLOOKUP(A858,A:O,VLOOKUP('SPC Analysis'!$E$4,'SPC Analysis'!$M$5:$N$12,2,FALSE)+7,FALSE)/6976,2)</f>
        <v>0.46</v>
      </c>
      <c r="R858">
        <f>ROUNDUP(VLOOKUP(A858,A:O,VLOOKUP('MMW Analysis'!$E$4,'MMW Analysis'!$L$5:$M$12,2,FALSE)+7,FALSE)/6976,2)</f>
        <v>0.46</v>
      </c>
    </row>
    <row r="859" spans="1:18">
      <c r="A859" t="s">
        <v>866</v>
      </c>
      <c r="B859" t="s">
        <v>7893</v>
      </c>
      <c r="C859" t="s">
        <v>6991</v>
      </c>
      <c r="D859" t="s">
        <v>14195</v>
      </c>
      <c r="E859" t="s">
        <v>13952</v>
      </c>
      <c r="F859" t="s">
        <v>14188</v>
      </c>
      <c r="G859" t="s">
        <v>6991</v>
      </c>
      <c r="H859" s="1">
        <v>1953</v>
      </c>
      <c r="I859" s="1">
        <v>2454</v>
      </c>
      <c r="J859" s="1">
        <v>4173</v>
      </c>
      <c r="K859" s="1">
        <v>3227</v>
      </c>
      <c r="L859" s="1">
        <v>5219</v>
      </c>
      <c r="M859" s="1">
        <v>2130</v>
      </c>
      <c r="N859" s="1">
        <v>3990</v>
      </c>
      <c r="O859" s="1">
        <v>2790</v>
      </c>
      <c r="P859">
        <f>ROUNDUP(VLOOKUP(A859,A:O,VLOOKUP('Local Authority Analysis'!$E$4,'Local Authority Analysis'!$M$5:$N$12,2,FALSE)+7,FALSE)/6976,2)</f>
        <v>0.4</v>
      </c>
      <c r="Q859">
        <f>ROUNDUP(VLOOKUP(A859,A:O,VLOOKUP('SPC Analysis'!$E$4,'SPC Analysis'!$M$5:$N$12,2,FALSE)+7,FALSE)/6976,2)</f>
        <v>0.4</v>
      </c>
      <c r="R859">
        <f>ROUNDUP(VLOOKUP(A859,A:O,VLOOKUP('MMW Analysis'!$E$4,'MMW Analysis'!$L$5:$M$12,2,FALSE)+7,FALSE)/6976,2)</f>
        <v>0.4</v>
      </c>
    </row>
    <row r="860" spans="1:18">
      <c r="A860" t="s">
        <v>867</v>
      </c>
      <c r="B860" t="s">
        <v>7894</v>
      </c>
      <c r="C860" t="s">
        <v>6991</v>
      </c>
      <c r="D860" t="s">
        <v>14195</v>
      </c>
      <c r="E860" t="s">
        <v>13952</v>
      </c>
      <c r="F860" t="s">
        <v>14188</v>
      </c>
      <c r="G860" t="s">
        <v>6991</v>
      </c>
      <c r="H860" s="1">
        <v>529.5</v>
      </c>
      <c r="I860" s="1">
        <v>1024</v>
      </c>
      <c r="J860" s="1">
        <v>1237</v>
      </c>
      <c r="K860" s="1">
        <v>1105</v>
      </c>
      <c r="L860" s="1">
        <v>5898</v>
      </c>
      <c r="M860" s="1">
        <v>3950</v>
      </c>
      <c r="N860" s="1">
        <v>1425</v>
      </c>
      <c r="O860" s="1">
        <v>962</v>
      </c>
      <c r="P860">
        <f>ROUNDUP(VLOOKUP(A860,A:O,VLOOKUP('Local Authority Analysis'!$E$4,'Local Authority Analysis'!$M$5:$N$12,2,FALSE)+7,FALSE)/6976,2)</f>
        <v>0.14000000000000001</v>
      </c>
      <c r="Q860">
        <f>ROUNDUP(VLOOKUP(A860,A:O,VLOOKUP('SPC Analysis'!$E$4,'SPC Analysis'!$M$5:$N$12,2,FALSE)+7,FALSE)/6976,2)</f>
        <v>0.14000000000000001</v>
      </c>
      <c r="R860">
        <f>ROUNDUP(VLOOKUP(A860,A:O,VLOOKUP('MMW Analysis'!$E$4,'MMW Analysis'!$L$5:$M$12,2,FALSE)+7,FALSE)/6976,2)</f>
        <v>0.14000000000000001</v>
      </c>
    </row>
    <row r="861" spans="1:18">
      <c r="A861" t="s">
        <v>868</v>
      </c>
      <c r="B861" t="s">
        <v>7895</v>
      </c>
      <c r="C861" t="s">
        <v>6991</v>
      </c>
      <c r="D861" t="s">
        <v>14195</v>
      </c>
      <c r="E861" t="s">
        <v>13952</v>
      </c>
      <c r="F861" t="s">
        <v>14188</v>
      </c>
      <c r="G861" t="s">
        <v>6991</v>
      </c>
      <c r="H861" s="1">
        <v>2251</v>
      </c>
      <c r="I861" s="1">
        <v>2594</v>
      </c>
      <c r="J861" s="1">
        <v>2378</v>
      </c>
      <c r="K861" s="1">
        <v>3045</v>
      </c>
      <c r="L861" s="1">
        <v>6760</v>
      </c>
      <c r="M861" s="1">
        <v>4425</v>
      </c>
      <c r="N861" s="1">
        <v>1982</v>
      </c>
      <c r="O861" s="1">
        <v>2842</v>
      </c>
      <c r="P861">
        <f>ROUNDUP(VLOOKUP(A861,A:O,VLOOKUP('Local Authority Analysis'!$E$4,'Local Authority Analysis'!$M$5:$N$12,2,FALSE)+7,FALSE)/6976,2)</f>
        <v>0.41000000000000003</v>
      </c>
      <c r="Q861">
        <f>ROUNDUP(VLOOKUP(A861,A:O,VLOOKUP('SPC Analysis'!$E$4,'SPC Analysis'!$M$5:$N$12,2,FALSE)+7,FALSE)/6976,2)</f>
        <v>0.41000000000000003</v>
      </c>
      <c r="R861">
        <f>ROUNDUP(VLOOKUP(A861,A:O,VLOOKUP('MMW Analysis'!$E$4,'MMW Analysis'!$L$5:$M$12,2,FALSE)+7,FALSE)/6976,2)</f>
        <v>0.41000000000000003</v>
      </c>
    </row>
    <row r="862" spans="1:18">
      <c r="A862" t="s">
        <v>869</v>
      </c>
      <c r="B862" t="s">
        <v>7896</v>
      </c>
      <c r="C862" t="s">
        <v>6991</v>
      </c>
      <c r="D862" t="s">
        <v>14195</v>
      </c>
      <c r="E862" t="s">
        <v>13952</v>
      </c>
      <c r="F862" t="s">
        <v>14188</v>
      </c>
      <c r="G862" t="s">
        <v>6991</v>
      </c>
      <c r="H862" s="1">
        <v>83</v>
      </c>
      <c r="I862" s="1">
        <v>49</v>
      </c>
      <c r="J862" s="1">
        <v>929</v>
      </c>
      <c r="K862" s="1">
        <v>223</v>
      </c>
      <c r="L862" s="1">
        <v>6286</v>
      </c>
      <c r="M862" s="1">
        <v>304</v>
      </c>
      <c r="N862" s="1">
        <v>705</v>
      </c>
      <c r="O862" s="1">
        <v>110</v>
      </c>
      <c r="P862">
        <f>ROUNDUP(VLOOKUP(A862,A:O,VLOOKUP('Local Authority Analysis'!$E$4,'Local Authority Analysis'!$M$5:$N$12,2,FALSE)+7,FALSE)/6976,2)</f>
        <v>0.02</v>
      </c>
      <c r="Q862">
        <f>ROUNDUP(VLOOKUP(A862,A:O,VLOOKUP('SPC Analysis'!$E$4,'SPC Analysis'!$M$5:$N$12,2,FALSE)+7,FALSE)/6976,2)</f>
        <v>0.02</v>
      </c>
      <c r="R862">
        <f>ROUNDUP(VLOOKUP(A862,A:O,VLOOKUP('MMW Analysis'!$E$4,'MMW Analysis'!$L$5:$M$12,2,FALSE)+7,FALSE)/6976,2)</f>
        <v>0.02</v>
      </c>
    </row>
    <row r="863" spans="1:18">
      <c r="A863" t="s">
        <v>870</v>
      </c>
      <c r="B863" t="s">
        <v>7897</v>
      </c>
      <c r="C863" t="s">
        <v>6991</v>
      </c>
      <c r="D863" t="s">
        <v>14195</v>
      </c>
      <c r="E863" t="s">
        <v>13952</v>
      </c>
      <c r="F863" t="s">
        <v>14188</v>
      </c>
      <c r="G863" t="s">
        <v>6991</v>
      </c>
      <c r="H863" s="1">
        <v>679</v>
      </c>
      <c r="I863" s="1">
        <v>1007</v>
      </c>
      <c r="J863" s="1">
        <v>2659</v>
      </c>
      <c r="K863" s="1">
        <v>1978</v>
      </c>
      <c r="L863" s="1">
        <v>6784</v>
      </c>
      <c r="M863" s="1">
        <v>1041</v>
      </c>
      <c r="N863" s="1">
        <v>2385</v>
      </c>
      <c r="O863" s="1">
        <v>1243</v>
      </c>
      <c r="P863">
        <f>ROUNDUP(VLOOKUP(A863,A:O,VLOOKUP('Local Authority Analysis'!$E$4,'Local Authority Analysis'!$M$5:$N$12,2,FALSE)+7,FALSE)/6976,2)</f>
        <v>0.18000000000000002</v>
      </c>
      <c r="Q863">
        <f>ROUNDUP(VLOOKUP(A863,A:O,VLOOKUP('SPC Analysis'!$E$4,'SPC Analysis'!$M$5:$N$12,2,FALSE)+7,FALSE)/6976,2)</f>
        <v>0.18000000000000002</v>
      </c>
      <c r="R863">
        <f>ROUNDUP(VLOOKUP(A863,A:O,VLOOKUP('MMW Analysis'!$E$4,'MMW Analysis'!$L$5:$M$12,2,FALSE)+7,FALSE)/6976,2)</f>
        <v>0.18000000000000002</v>
      </c>
    </row>
    <row r="864" spans="1:18">
      <c r="A864" t="s">
        <v>871</v>
      </c>
      <c r="B864" t="s">
        <v>7898</v>
      </c>
      <c r="C864" t="s">
        <v>6991</v>
      </c>
      <c r="D864" t="s">
        <v>14195</v>
      </c>
      <c r="E864" t="s">
        <v>13952</v>
      </c>
      <c r="F864" t="s">
        <v>14188</v>
      </c>
      <c r="G864" t="s">
        <v>6991</v>
      </c>
      <c r="H864" s="1">
        <v>308</v>
      </c>
      <c r="I864" s="1">
        <v>442</v>
      </c>
      <c r="J864" s="1">
        <v>2095</v>
      </c>
      <c r="K864" s="1">
        <v>702</v>
      </c>
      <c r="L864" s="1">
        <v>5819</v>
      </c>
      <c r="M864" s="1">
        <v>2495</v>
      </c>
      <c r="N864" s="1">
        <v>2432</v>
      </c>
      <c r="O864" s="1">
        <v>607</v>
      </c>
      <c r="P864">
        <f>ROUNDUP(VLOOKUP(A864,A:O,VLOOKUP('Local Authority Analysis'!$E$4,'Local Authority Analysis'!$M$5:$N$12,2,FALSE)+7,FALSE)/6976,2)</f>
        <v>0.09</v>
      </c>
      <c r="Q864">
        <f>ROUNDUP(VLOOKUP(A864,A:O,VLOOKUP('SPC Analysis'!$E$4,'SPC Analysis'!$M$5:$N$12,2,FALSE)+7,FALSE)/6976,2)</f>
        <v>0.09</v>
      </c>
      <c r="R864">
        <f>ROUNDUP(VLOOKUP(A864,A:O,VLOOKUP('MMW Analysis'!$E$4,'MMW Analysis'!$L$5:$M$12,2,FALSE)+7,FALSE)/6976,2)</f>
        <v>0.09</v>
      </c>
    </row>
    <row r="865" spans="1:18">
      <c r="A865" t="s">
        <v>872</v>
      </c>
      <c r="B865" t="s">
        <v>7899</v>
      </c>
      <c r="C865" t="s">
        <v>6991</v>
      </c>
      <c r="D865" t="s">
        <v>14195</v>
      </c>
      <c r="E865" t="s">
        <v>13952</v>
      </c>
      <c r="F865" t="s">
        <v>14188</v>
      </c>
      <c r="G865" t="s">
        <v>6991</v>
      </c>
      <c r="H865" s="1">
        <v>1716</v>
      </c>
      <c r="I865" s="1">
        <v>1293</v>
      </c>
      <c r="J865" s="1">
        <v>2679</v>
      </c>
      <c r="K865" s="1">
        <v>1862</v>
      </c>
      <c r="L865" s="1">
        <v>6181</v>
      </c>
      <c r="M865" s="1">
        <v>2320</v>
      </c>
      <c r="N865" s="1">
        <v>3928</v>
      </c>
      <c r="O865" s="1">
        <v>1902</v>
      </c>
      <c r="P865">
        <f>ROUNDUP(VLOOKUP(A865,A:O,VLOOKUP('Local Authority Analysis'!$E$4,'Local Authority Analysis'!$M$5:$N$12,2,FALSE)+7,FALSE)/6976,2)</f>
        <v>0.28000000000000003</v>
      </c>
      <c r="Q865">
        <f>ROUNDUP(VLOOKUP(A865,A:O,VLOOKUP('SPC Analysis'!$E$4,'SPC Analysis'!$M$5:$N$12,2,FALSE)+7,FALSE)/6976,2)</f>
        <v>0.28000000000000003</v>
      </c>
      <c r="R865">
        <f>ROUNDUP(VLOOKUP(A865,A:O,VLOOKUP('MMW Analysis'!$E$4,'MMW Analysis'!$L$5:$M$12,2,FALSE)+7,FALSE)/6976,2)</f>
        <v>0.28000000000000003</v>
      </c>
    </row>
    <row r="866" spans="1:18">
      <c r="A866" t="s">
        <v>873</v>
      </c>
      <c r="B866" t="s">
        <v>7900</v>
      </c>
      <c r="C866" t="s">
        <v>6991</v>
      </c>
      <c r="D866" t="s">
        <v>14195</v>
      </c>
      <c r="E866" t="s">
        <v>13952</v>
      </c>
      <c r="F866" t="s">
        <v>14188</v>
      </c>
      <c r="G866" t="s">
        <v>6991</v>
      </c>
      <c r="H866" s="1">
        <v>1831</v>
      </c>
      <c r="I866" s="1">
        <v>958</v>
      </c>
      <c r="J866" s="1">
        <v>2977</v>
      </c>
      <c r="K866" s="1">
        <v>2304</v>
      </c>
      <c r="L866" s="1">
        <v>6826</v>
      </c>
      <c r="M866" s="1">
        <v>435</v>
      </c>
      <c r="N866" s="1">
        <v>1728</v>
      </c>
      <c r="O866" s="1">
        <v>1664</v>
      </c>
      <c r="P866">
        <f>ROUNDUP(VLOOKUP(A866,A:O,VLOOKUP('Local Authority Analysis'!$E$4,'Local Authority Analysis'!$M$5:$N$12,2,FALSE)+7,FALSE)/6976,2)</f>
        <v>0.24000000000000002</v>
      </c>
      <c r="Q866">
        <f>ROUNDUP(VLOOKUP(A866,A:O,VLOOKUP('SPC Analysis'!$E$4,'SPC Analysis'!$M$5:$N$12,2,FALSE)+7,FALSE)/6976,2)</f>
        <v>0.24000000000000002</v>
      </c>
      <c r="R866">
        <f>ROUNDUP(VLOOKUP(A866,A:O,VLOOKUP('MMW Analysis'!$E$4,'MMW Analysis'!$L$5:$M$12,2,FALSE)+7,FALSE)/6976,2)</f>
        <v>0.24000000000000002</v>
      </c>
    </row>
    <row r="867" spans="1:18">
      <c r="A867" t="s">
        <v>874</v>
      </c>
      <c r="B867" t="s">
        <v>7901</v>
      </c>
      <c r="C867" t="s">
        <v>6991</v>
      </c>
      <c r="D867" t="s">
        <v>14195</v>
      </c>
      <c r="E867" t="s">
        <v>13952</v>
      </c>
      <c r="F867" t="s">
        <v>14188</v>
      </c>
      <c r="G867" t="s">
        <v>6991</v>
      </c>
      <c r="H867" s="1">
        <v>3353</v>
      </c>
      <c r="I867" s="1">
        <v>2558</v>
      </c>
      <c r="J867" s="1">
        <v>3497</v>
      </c>
      <c r="K867" s="1">
        <v>2675</v>
      </c>
      <c r="L867" s="1">
        <v>5490</v>
      </c>
      <c r="M867" s="1">
        <v>3896</v>
      </c>
      <c r="N867" s="1">
        <v>2886</v>
      </c>
      <c r="O867" s="1">
        <v>3323</v>
      </c>
      <c r="P867">
        <f>ROUNDUP(VLOOKUP(A867,A:O,VLOOKUP('Local Authority Analysis'!$E$4,'Local Authority Analysis'!$M$5:$N$12,2,FALSE)+7,FALSE)/6976,2)</f>
        <v>0.48</v>
      </c>
      <c r="Q867">
        <f>ROUNDUP(VLOOKUP(A867,A:O,VLOOKUP('SPC Analysis'!$E$4,'SPC Analysis'!$M$5:$N$12,2,FALSE)+7,FALSE)/6976,2)</f>
        <v>0.48</v>
      </c>
      <c r="R867">
        <f>ROUNDUP(VLOOKUP(A867,A:O,VLOOKUP('MMW Analysis'!$E$4,'MMW Analysis'!$L$5:$M$12,2,FALSE)+7,FALSE)/6976,2)</f>
        <v>0.48</v>
      </c>
    </row>
    <row r="868" spans="1:18">
      <c r="A868" t="s">
        <v>875</v>
      </c>
      <c r="B868" t="s">
        <v>7902</v>
      </c>
      <c r="C868" t="s">
        <v>6991</v>
      </c>
      <c r="D868" t="s">
        <v>14195</v>
      </c>
      <c r="E868" t="s">
        <v>13952</v>
      </c>
      <c r="F868" t="s">
        <v>14188</v>
      </c>
      <c r="G868" t="s">
        <v>6991</v>
      </c>
      <c r="H868" s="1">
        <v>3682</v>
      </c>
      <c r="I868" s="1">
        <v>3867</v>
      </c>
      <c r="J868" s="1">
        <v>4379</v>
      </c>
      <c r="K868" s="1">
        <v>3419</v>
      </c>
      <c r="L868" s="1">
        <v>2214</v>
      </c>
      <c r="M868" s="1">
        <v>2555</v>
      </c>
      <c r="N868" s="1">
        <v>4213</v>
      </c>
      <c r="O868" s="1">
        <v>3845</v>
      </c>
      <c r="P868">
        <f>ROUNDUP(VLOOKUP(A868,A:O,VLOOKUP('Local Authority Analysis'!$E$4,'Local Authority Analysis'!$M$5:$N$12,2,FALSE)+7,FALSE)/6976,2)</f>
        <v>0.56000000000000005</v>
      </c>
      <c r="Q868">
        <f>ROUNDUP(VLOOKUP(A868,A:O,VLOOKUP('SPC Analysis'!$E$4,'SPC Analysis'!$M$5:$N$12,2,FALSE)+7,FALSE)/6976,2)</f>
        <v>0.56000000000000005</v>
      </c>
      <c r="R868">
        <f>ROUNDUP(VLOOKUP(A868,A:O,VLOOKUP('MMW Analysis'!$E$4,'MMW Analysis'!$L$5:$M$12,2,FALSE)+7,FALSE)/6976,2)</f>
        <v>0.56000000000000005</v>
      </c>
    </row>
    <row r="869" spans="1:18">
      <c r="A869" t="s">
        <v>876</v>
      </c>
      <c r="B869" t="s">
        <v>7903</v>
      </c>
      <c r="C869" t="s">
        <v>6991</v>
      </c>
      <c r="D869" t="s">
        <v>14196</v>
      </c>
      <c r="E869" t="s">
        <v>13953</v>
      </c>
      <c r="F869" t="s">
        <v>14197</v>
      </c>
      <c r="G869" t="s">
        <v>13863</v>
      </c>
      <c r="H869" s="1">
        <v>4395</v>
      </c>
      <c r="I869" s="1">
        <v>4340</v>
      </c>
      <c r="J869" s="1">
        <v>5578</v>
      </c>
      <c r="K869" s="1">
        <v>3905</v>
      </c>
      <c r="L869" s="1">
        <v>1802</v>
      </c>
      <c r="M869" s="1">
        <v>2867</v>
      </c>
      <c r="N869" s="1">
        <v>3856</v>
      </c>
      <c r="O869" s="1">
        <v>4469</v>
      </c>
      <c r="P869">
        <f>ROUNDUP(VLOOKUP(A869,A:O,VLOOKUP('Local Authority Analysis'!$E$4,'Local Authority Analysis'!$M$5:$N$12,2,FALSE)+7,FALSE)/6976,2)</f>
        <v>0.65</v>
      </c>
      <c r="Q869">
        <f>ROUNDUP(VLOOKUP(A869,A:O,VLOOKUP('SPC Analysis'!$E$4,'SPC Analysis'!$M$5:$N$12,2,FALSE)+7,FALSE)/6976,2)</f>
        <v>0.65</v>
      </c>
      <c r="R869">
        <f>ROUNDUP(VLOOKUP(A869,A:O,VLOOKUP('MMW Analysis'!$E$4,'MMW Analysis'!$L$5:$M$12,2,FALSE)+7,FALSE)/6976,2)</f>
        <v>0.65</v>
      </c>
    </row>
    <row r="870" spans="1:18">
      <c r="A870" t="s">
        <v>877</v>
      </c>
      <c r="B870" t="s">
        <v>7904</v>
      </c>
      <c r="C870" t="s">
        <v>6991</v>
      </c>
      <c r="D870" t="s">
        <v>14196</v>
      </c>
      <c r="E870" t="s">
        <v>13953</v>
      </c>
      <c r="F870" t="s">
        <v>14197</v>
      </c>
      <c r="G870" t="s">
        <v>13863</v>
      </c>
      <c r="H870" s="1">
        <v>4325</v>
      </c>
      <c r="I870" s="1">
        <v>4098</v>
      </c>
      <c r="J870" s="1">
        <v>4957</v>
      </c>
      <c r="K870" s="1">
        <v>4788</v>
      </c>
      <c r="L870" s="1">
        <v>1777</v>
      </c>
      <c r="M870" s="1">
        <v>5265</v>
      </c>
      <c r="N870" s="1">
        <v>2595</v>
      </c>
      <c r="O870" s="1">
        <v>4547</v>
      </c>
      <c r="P870">
        <f>ROUNDUP(VLOOKUP(A870,A:O,VLOOKUP('Local Authority Analysis'!$E$4,'Local Authority Analysis'!$M$5:$N$12,2,FALSE)+7,FALSE)/6976,2)</f>
        <v>0.66</v>
      </c>
      <c r="Q870">
        <f>ROUNDUP(VLOOKUP(A870,A:O,VLOOKUP('SPC Analysis'!$E$4,'SPC Analysis'!$M$5:$N$12,2,FALSE)+7,FALSE)/6976,2)</f>
        <v>0.66</v>
      </c>
      <c r="R870">
        <f>ROUNDUP(VLOOKUP(A870,A:O,VLOOKUP('MMW Analysis'!$E$4,'MMW Analysis'!$L$5:$M$12,2,FALSE)+7,FALSE)/6976,2)</f>
        <v>0.66</v>
      </c>
    </row>
    <row r="871" spans="1:18">
      <c r="A871" t="s">
        <v>878</v>
      </c>
      <c r="B871" t="s">
        <v>7905</v>
      </c>
      <c r="C871" t="s">
        <v>6991</v>
      </c>
      <c r="D871" t="s">
        <v>14196</v>
      </c>
      <c r="E871" t="s">
        <v>13953</v>
      </c>
      <c r="F871" t="s">
        <v>14197</v>
      </c>
      <c r="G871" t="s">
        <v>13863</v>
      </c>
      <c r="H871" s="1">
        <v>3474</v>
      </c>
      <c r="I871" s="1">
        <v>4303</v>
      </c>
      <c r="J871" s="1">
        <v>3659</v>
      </c>
      <c r="K871" s="1">
        <v>5220</v>
      </c>
      <c r="L871" s="1">
        <v>318</v>
      </c>
      <c r="M871" s="1">
        <v>5271</v>
      </c>
      <c r="N871" s="1">
        <v>3304</v>
      </c>
      <c r="O871" s="1">
        <v>3453</v>
      </c>
      <c r="P871">
        <f>ROUNDUP(VLOOKUP(A871,A:O,VLOOKUP('Local Authority Analysis'!$E$4,'Local Authority Analysis'!$M$5:$N$12,2,FALSE)+7,FALSE)/6976,2)</f>
        <v>0.5</v>
      </c>
      <c r="Q871">
        <f>ROUNDUP(VLOOKUP(A871,A:O,VLOOKUP('SPC Analysis'!$E$4,'SPC Analysis'!$M$5:$N$12,2,FALSE)+7,FALSE)/6976,2)</f>
        <v>0.5</v>
      </c>
      <c r="R871">
        <f>ROUNDUP(VLOOKUP(A871,A:O,VLOOKUP('MMW Analysis'!$E$4,'MMW Analysis'!$L$5:$M$12,2,FALSE)+7,FALSE)/6976,2)</f>
        <v>0.5</v>
      </c>
    </row>
    <row r="872" spans="1:18">
      <c r="A872" t="s">
        <v>879</v>
      </c>
      <c r="B872" t="s">
        <v>7906</v>
      </c>
      <c r="C872" t="s">
        <v>6991</v>
      </c>
      <c r="D872" t="s">
        <v>14196</v>
      </c>
      <c r="E872" t="s">
        <v>13953</v>
      </c>
      <c r="F872" t="s">
        <v>14197</v>
      </c>
      <c r="G872" t="s">
        <v>13863</v>
      </c>
      <c r="H872" s="1">
        <v>1486</v>
      </c>
      <c r="I872" s="1">
        <v>1479</v>
      </c>
      <c r="J872" s="1">
        <v>2137</v>
      </c>
      <c r="K872" s="1">
        <v>2616</v>
      </c>
      <c r="L872" s="1">
        <v>2595</v>
      </c>
      <c r="M872" s="1">
        <v>3509</v>
      </c>
      <c r="N872" s="1">
        <v>1897</v>
      </c>
      <c r="O872" s="1">
        <v>1762</v>
      </c>
      <c r="P872">
        <f>ROUNDUP(VLOOKUP(A872,A:O,VLOOKUP('Local Authority Analysis'!$E$4,'Local Authority Analysis'!$M$5:$N$12,2,FALSE)+7,FALSE)/6976,2)</f>
        <v>0.26</v>
      </c>
      <c r="Q872">
        <f>ROUNDUP(VLOOKUP(A872,A:O,VLOOKUP('SPC Analysis'!$E$4,'SPC Analysis'!$M$5:$N$12,2,FALSE)+7,FALSE)/6976,2)</f>
        <v>0.26</v>
      </c>
      <c r="R872">
        <f>ROUNDUP(VLOOKUP(A872,A:O,VLOOKUP('MMW Analysis'!$E$4,'MMW Analysis'!$L$5:$M$12,2,FALSE)+7,FALSE)/6976,2)</f>
        <v>0.26</v>
      </c>
    </row>
    <row r="873" spans="1:18">
      <c r="A873" t="s">
        <v>880</v>
      </c>
      <c r="B873" t="s">
        <v>7907</v>
      </c>
      <c r="C873" t="s">
        <v>6991</v>
      </c>
      <c r="D873" t="s">
        <v>14196</v>
      </c>
      <c r="E873" t="s">
        <v>13953</v>
      </c>
      <c r="F873" t="s">
        <v>14197</v>
      </c>
      <c r="G873" t="s">
        <v>13863</v>
      </c>
      <c r="H873" s="1">
        <v>5620</v>
      </c>
      <c r="I873" s="1">
        <v>5602</v>
      </c>
      <c r="J873" s="1">
        <v>5278</v>
      </c>
      <c r="K873" s="1">
        <v>5129</v>
      </c>
      <c r="L873" s="1">
        <v>476</v>
      </c>
      <c r="M873" s="1">
        <v>6781</v>
      </c>
      <c r="N873" s="1">
        <v>5432</v>
      </c>
      <c r="O873" s="1">
        <v>5061</v>
      </c>
      <c r="P873">
        <f>ROUNDUP(VLOOKUP(A873,A:O,VLOOKUP('Local Authority Analysis'!$E$4,'Local Authority Analysis'!$M$5:$N$12,2,FALSE)+7,FALSE)/6976,2)</f>
        <v>0.73</v>
      </c>
      <c r="Q873">
        <f>ROUNDUP(VLOOKUP(A873,A:O,VLOOKUP('SPC Analysis'!$E$4,'SPC Analysis'!$M$5:$N$12,2,FALSE)+7,FALSE)/6976,2)</f>
        <v>0.73</v>
      </c>
      <c r="R873">
        <f>ROUNDUP(VLOOKUP(A873,A:O,VLOOKUP('MMW Analysis'!$E$4,'MMW Analysis'!$L$5:$M$12,2,FALSE)+7,FALSE)/6976,2)</f>
        <v>0.73</v>
      </c>
    </row>
    <row r="874" spans="1:18">
      <c r="A874" t="s">
        <v>881</v>
      </c>
      <c r="B874" t="s">
        <v>7908</v>
      </c>
      <c r="C874" t="s">
        <v>6991</v>
      </c>
      <c r="D874" t="s">
        <v>14196</v>
      </c>
      <c r="E874" t="s">
        <v>13953</v>
      </c>
      <c r="F874" t="s">
        <v>14197</v>
      </c>
      <c r="G874" t="s">
        <v>13863</v>
      </c>
      <c r="H874" s="1">
        <v>6943</v>
      </c>
      <c r="I874" s="1">
        <v>6915</v>
      </c>
      <c r="J874" s="1">
        <v>5959</v>
      </c>
      <c r="K874" s="1">
        <v>6938</v>
      </c>
      <c r="L874" s="1">
        <v>855</v>
      </c>
      <c r="M874" s="1">
        <v>6869</v>
      </c>
      <c r="N874" s="1">
        <v>3389</v>
      </c>
      <c r="O874" s="1">
        <v>6341</v>
      </c>
      <c r="P874">
        <f>ROUNDUP(VLOOKUP(A874,A:O,VLOOKUP('Local Authority Analysis'!$E$4,'Local Authority Analysis'!$M$5:$N$12,2,FALSE)+7,FALSE)/6976,2)</f>
        <v>0.91</v>
      </c>
      <c r="Q874">
        <f>ROUNDUP(VLOOKUP(A874,A:O,VLOOKUP('SPC Analysis'!$E$4,'SPC Analysis'!$M$5:$N$12,2,FALSE)+7,FALSE)/6976,2)</f>
        <v>0.91</v>
      </c>
      <c r="R874">
        <f>ROUNDUP(VLOOKUP(A874,A:O,VLOOKUP('MMW Analysis'!$E$4,'MMW Analysis'!$L$5:$M$12,2,FALSE)+7,FALSE)/6976,2)</f>
        <v>0.91</v>
      </c>
    </row>
    <row r="875" spans="1:18">
      <c r="A875" t="s">
        <v>882</v>
      </c>
      <c r="B875" t="s">
        <v>7909</v>
      </c>
      <c r="C875" t="s">
        <v>6991</v>
      </c>
      <c r="D875" t="s">
        <v>14196</v>
      </c>
      <c r="E875" t="s">
        <v>13953</v>
      </c>
      <c r="F875" t="s">
        <v>14197</v>
      </c>
      <c r="G875" t="s">
        <v>13863</v>
      </c>
      <c r="H875" s="1">
        <v>2761</v>
      </c>
      <c r="I875" s="1">
        <v>2903</v>
      </c>
      <c r="J875" s="1">
        <v>996</v>
      </c>
      <c r="K875" s="1">
        <v>2667</v>
      </c>
      <c r="L875" s="1">
        <v>3335</v>
      </c>
      <c r="M875" s="1">
        <v>3186</v>
      </c>
      <c r="N875" s="1">
        <v>3983</v>
      </c>
      <c r="O875" s="1">
        <v>2449</v>
      </c>
      <c r="P875">
        <f>ROUNDUP(VLOOKUP(A875,A:O,VLOOKUP('Local Authority Analysis'!$E$4,'Local Authority Analysis'!$M$5:$N$12,2,FALSE)+7,FALSE)/6976,2)</f>
        <v>0.36</v>
      </c>
      <c r="Q875">
        <f>ROUNDUP(VLOOKUP(A875,A:O,VLOOKUP('SPC Analysis'!$E$4,'SPC Analysis'!$M$5:$N$12,2,FALSE)+7,FALSE)/6976,2)</f>
        <v>0.36</v>
      </c>
      <c r="R875">
        <f>ROUNDUP(VLOOKUP(A875,A:O,VLOOKUP('MMW Analysis'!$E$4,'MMW Analysis'!$L$5:$M$12,2,FALSE)+7,FALSE)/6976,2)</f>
        <v>0.36</v>
      </c>
    </row>
    <row r="876" spans="1:18">
      <c r="A876" t="s">
        <v>883</v>
      </c>
      <c r="B876" t="s">
        <v>7910</v>
      </c>
      <c r="C876" t="s">
        <v>6991</v>
      </c>
      <c r="D876" t="s">
        <v>14196</v>
      </c>
      <c r="E876" t="s">
        <v>13953</v>
      </c>
      <c r="F876" t="s">
        <v>14197</v>
      </c>
      <c r="G876" t="s">
        <v>13863</v>
      </c>
      <c r="H876" s="1">
        <v>4188</v>
      </c>
      <c r="I876" s="1">
        <v>3569</v>
      </c>
      <c r="J876" s="1">
        <v>3339</v>
      </c>
      <c r="K876" s="1">
        <v>2927</v>
      </c>
      <c r="L876" s="1">
        <v>2975</v>
      </c>
      <c r="M876" s="1">
        <v>3793</v>
      </c>
      <c r="N876" s="1">
        <v>4832</v>
      </c>
      <c r="O876" s="1">
        <v>3859</v>
      </c>
      <c r="P876">
        <f>ROUNDUP(VLOOKUP(A876,A:O,VLOOKUP('Local Authority Analysis'!$E$4,'Local Authority Analysis'!$M$5:$N$12,2,FALSE)+7,FALSE)/6976,2)</f>
        <v>0.56000000000000005</v>
      </c>
      <c r="Q876">
        <f>ROUNDUP(VLOOKUP(A876,A:O,VLOOKUP('SPC Analysis'!$E$4,'SPC Analysis'!$M$5:$N$12,2,FALSE)+7,FALSE)/6976,2)</f>
        <v>0.56000000000000005</v>
      </c>
      <c r="R876">
        <f>ROUNDUP(VLOOKUP(A876,A:O,VLOOKUP('MMW Analysis'!$E$4,'MMW Analysis'!$L$5:$M$12,2,FALSE)+7,FALSE)/6976,2)</f>
        <v>0.56000000000000005</v>
      </c>
    </row>
    <row r="877" spans="1:18">
      <c r="A877" t="s">
        <v>884</v>
      </c>
      <c r="B877" t="s">
        <v>7911</v>
      </c>
      <c r="C877" t="s">
        <v>6991</v>
      </c>
      <c r="D877" t="s">
        <v>14196</v>
      </c>
      <c r="E877" t="s">
        <v>13953</v>
      </c>
      <c r="F877" t="s">
        <v>14197</v>
      </c>
      <c r="G877" t="s">
        <v>13863</v>
      </c>
      <c r="H877" s="1">
        <v>5529</v>
      </c>
      <c r="I877" s="1">
        <v>6347</v>
      </c>
      <c r="J877" s="1">
        <v>5584</v>
      </c>
      <c r="K877" s="1">
        <v>5552</v>
      </c>
      <c r="L877" s="1">
        <v>573</v>
      </c>
      <c r="M877" s="1">
        <v>4384</v>
      </c>
      <c r="N877" s="1">
        <v>5992</v>
      </c>
      <c r="O877" s="1">
        <v>5309</v>
      </c>
      <c r="P877">
        <f>ROUNDUP(VLOOKUP(A877,A:O,VLOOKUP('Local Authority Analysis'!$E$4,'Local Authority Analysis'!$M$5:$N$12,2,FALSE)+7,FALSE)/6976,2)</f>
        <v>0.77</v>
      </c>
      <c r="Q877">
        <f>ROUNDUP(VLOOKUP(A877,A:O,VLOOKUP('SPC Analysis'!$E$4,'SPC Analysis'!$M$5:$N$12,2,FALSE)+7,FALSE)/6976,2)</f>
        <v>0.77</v>
      </c>
      <c r="R877">
        <f>ROUNDUP(VLOOKUP(A877,A:O,VLOOKUP('MMW Analysis'!$E$4,'MMW Analysis'!$L$5:$M$12,2,FALSE)+7,FALSE)/6976,2)</f>
        <v>0.77</v>
      </c>
    </row>
    <row r="878" spans="1:18">
      <c r="A878" t="s">
        <v>885</v>
      </c>
      <c r="B878" t="s">
        <v>7912</v>
      </c>
      <c r="C878" t="s">
        <v>6991</v>
      </c>
      <c r="D878" t="s">
        <v>14196</v>
      </c>
      <c r="E878" t="s">
        <v>13953</v>
      </c>
      <c r="F878" t="s">
        <v>14197</v>
      </c>
      <c r="G878" t="s">
        <v>13863</v>
      </c>
      <c r="H878" s="1">
        <v>4951</v>
      </c>
      <c r="I878" s="1">
        <v>4637</v>
      </c>
      <c r="J878" s="1">
        <v>5844</v>
      </c>
      <c r="K878" s="1">
        <v>5124</v>
      </c>
      <c r="L878" s="1">
        <v>707</v>
      </c>
      <c r="M878" s="1">
        <v>4630</v>
      </c>
      <c r="N878" s="1">
        <v>5995</v>
      </c>
      <c r="O878" s="1">
        <v>4751</v>
      </c>
      <c r="P878">
        <f>ROUNDUP(VLOOKUP(A878,A:O,VLOOKUP('Local Authority Analysis'!$E$4,'Local Authority Analysis'!$M$5:$N$12,2,FALSE)+7,FALSE)/6976,2)</f>
        <v>0.69000000000000006</v>
      </c>
      <c r="Q878">
        <f>ROUNDUP(VLOOKUP(A878,A:O,VLOOKUP('SPC Analysis'!$E$4,'SPC Analysis'!$M$5:$N$12,2,FALSE)+7,FALSE)/6976,2)</f>
        <v>0.69000000000000006</v>
      </c>
      <c r="R878">
        <f>ROUNDUP(VLOOKUP(A878,A:O,VLOOKUP('MMW Analysis'!$E$4,'MMW Analysis'!$L$5:$M$12,2,FALSE)+7,FALSE)/6976,2)</f>
        <v>0.69000000000000006</v>
      </c>
    </row>
    <row r="879" spans="1:18">
      <c r="A879" t="s">
        <v>886</v>
      </c>
      <c r="B879" t="s">
        <v>7913</v>
      </c>
      <c r="C879" t="s">
        <v>6991</v>
      </c>
      <c r="D879" t="s">
        <v>14196</v>
      </c>
      <c r="E879" t="s">
        <v>13953</v>
      </c>
      <c r="F879" t="s">
        <v>14197</v>
      </c>
      <c r="G879" t="s">
        <v>13863</v>
      </c>
      <c r="H879" s="1">
        <v>4093</v>
      </c>
      <c r="I879" s="1">
        <v>3690.5</v>
      </c>
      <c r="J879" s="1">
        <v>5807</v>
      </c>
      <c r="K879" s="1">
        <v>5314</v>
      </c>
      <c r="L879" s="1">
        <v>879</v>
      </c>
      <c r="M879" s="1">
        <v>6057</v>
      </c>
      <c r="N879" s="1">
        <v>3962</v>
      </c>
      <c r="O879" s="1">
        <v>4244</v>
      </c>
      <c r="P879">
        <f>ROUNDUP(VLOOKUP(A879,A:O,VLOOKUP('Local Authority Analysis'!$E$4,'Local Authority Analysis'!$M$5:$N$12,2,FALSE)+7,FALSE)/6976,2)</f>
        <v>0.61</v>
      </c>
      <c r="Q879">
        <f>ROUNDUP(VLOOKUP(A879,A:O,VLOOKUP('SPC Analysis'!$E$4,'SPC Analysis'!$M$5:$N$12,2,FALSE)+7,FALSE)/6976,2)</f>
        <v>0.61</v>
      </c>
      <c r="R879">
        <f>ROUNDUP(VLOOKUP(A879,A:O,VLOOKUP('MMW Analysis'!$E$4,'MMW Analysis'!$L$5:$M$12,2,FALSE)+7,FALSE)/6976,2)</f>
        <v>0.61</v>
      </c>
    </row>
    <row r="880" spans="1:18">
      <c r="A880" t="s">
        <v>887</v>
      </c>
      <c r="B880" t="s">
        <v>7914</v>
      </c>
      <c r="C880" t="s">
        <v>6991</v>
      </c>
      <c r="D880" t="s">
        <v>14198</v>
      </c>
      <c r="E880" t="s">
        <v>13954</v>
      </c>
      <c r="F880" t="s">
        <v>14197</v>
      </c>
      <c r="G880" t="s">
        <v>13863</v>
      </c>
      <c r="H880" s="1">
        <v>4696</v>
      </c>
      <c r="I880" s="1">
        <v>4664.5</v>
      </c>
      <c r="J880" s="1">
        <v>5917</v>
      </c>
      <c r="K880" s="1">
        <v>5459</v>
      </c>
      <c r="L880" s="1">
        <v>2023</v>
      </c>
      <c r="M880" s="1">
        <v>6326</v>
      </c>
      <c r="N880" s="1">
        <v>5133.5</v>
      </c>
      <c r="O880" s="1">
        <v>5283</v>
      </c>
      <c r="P880">
        <f>ROUNDUP(VLOOKUP(A880,A:O,VLOOKUP('Local Authority Analysis'!$E$4,'Local Authority Analysis'!$M$5:$N$12,2,FALSE)+7,FALSE)/6976,2)</f>
        <v>0.76</v>
      </c>
      <c r="Q880">
        <f>ROUNDUP(VLOOKUP(A880,A:O,VLOOKUP('SPC Analysis'!$E$4,'SPC Analysis'!$M$5:$N$12,2,FALSE)+7,FALSE)/6976,2)</f>
        <v>0.76</v>
      </c>
      <c r="R880">
        <f>ROUNDUP(VLOOKUP(A880,A:O,VLOOKUP('MMW Analysis'!$E$4,'MMW Analysis'!$L$5:$M$12,2,FALSE)+7,FALSE)/6976,2)</f>
        <v>0.76</v>
      </c>
    </row>
    <row r="881" spans="1:18">
      <c r="A881" t="s">
        <v>888</v>
      </c>
      <c r="B881" t="s">
        <v>7915</v>
      </c>
      <c r="C881" t="s">
        <v>6991</v>
      </c>
      <c r="D881" t="s">
        <v>14198</v>
      </c>
      <c r="E881" t="s">
        <v>13954</v>
      </c>
      <c r="F881" t="s">
        <v>14197</v>
      </c>
      <c r="G881" t="s">
        <v>13863</v>
      </c>
      <c r="H881" s="1">
        <v>4600.5</v>
      </c>
      <c r="I881" s="1">
        <v>4063</v>
      </c>
      <c r="J881" s="1">
        <v>4701</v>
      </c>
      <c r="K881" s="1">
        <v>3981</v>
      </c>
      <c r="L881" s="1">
        <v>2877</v>
      </c>
      <c r="M881" s="1">
        <v>4801</v>
      </c>
      <c r="N881" s="1">
        <v>5579</v>
      </c>
      <c r="O881" s="1">
        <v>4735</v>
      </c>
      <c r="P881">
        <f>ROUNDUP(VLOOKUP(A881,A:O,VLOOKUP('Local Authority Analysis'!$E$4,'Local Authority Analysis'!$M$5:$N$12,2,FALSE)+7,FALSE)/6976,2)</f>
        <v>0.68</v>
      </c>
      <c r="Q881">
        <f>ROUNDUP(VLOOKUP(A881,A:O,VLOOKUP('SPC Analysis'!$E$4,'SPC Analysis'!$M$5:$N$12,2,FALSE)+7,FALSE)/6976,2)</f>
        <v>0.68</v>
      </c>
      <c r="R881">
        <f>ROUNDUP(VLOOKUP(A881,A:O,VLOOKUP('MMW Analysis'!$E$4,'MMW Analysis'!$L$5:$M$12,2,FALSE)+7,FALSE)/6976,2)</f>
        <v>0.68</v>
      </c>
    </row>
    <row r="882" spans="1:18">
      <c r="A882" t="s">
        <v>889</v>
      </c>
      <c r="B882" t="s">
        <v>7916</v>
      </c>
      <c r="C882" t="s">
        <v>6991</v>
      </c>
      <c r="D882" t="s">
        <v>14198</v>
      </c>
      <c r="E882" t="s">
        <v>13954</v>
      </c>
      <c r="F882" t="s">
        <v>14197</v>
      </c>
      <c r="G882" t="s">
        <v>13863</v>
      </c>
      <c r="H882" s="1">
        <v>5532</v>
      </c>
      <c r="I882" s="1">
        <v>5374</v>
      </c>
      <c r="J882" s="1">
        <v>6778</v>
      </c>
      <c r="K882" s="1">
        <v>6132</v>
      </c>
      <c r="L882" s="1">
        <v>1829</v>
      </c>
      <c r="M882" s="1">
        <v>6084</v>
      </c>
      <c r="N882" s="1">
        <v>6645</v>
      </c>
      <c r="O882" s="1">
        <v>5971</v>
      </c>
      <c r="P882">
        <f>ROUNDUP(VLOOKUP(A882,A:O,VLOOKUP('Local Authority Analysis'!$E$4,'Local Authority Analysis'!$M$5:$N$12,2,FALSE)+7,FALSE)/6976,2)</f>
        <v>0.86</v>
      </c>
      <c r="Q882">
        <f>ROUNDUP(VLOOKUP(A882,A:O,VLOOKUP('SPC Analysis'!$E$4,'SPC Analysis'!$M$5:$N$12,2,FALSE)+7,FALSE)/6976,2)</f>
        <v>0.86</v>
      </c>
      <c r="R882">
        <f>ROUNDUP(VLOOKUP(A882,A:O,VLOOKUP('MMW Analysis'!$E$4,'MMW Analysis'!$L$5:$M$12,2,FALSE)+7,FALSE)/6976,2)</f>
        <v>0.86</v>
      </c>
    </row>
    <row r="883" spans="1:18">
      <c r="A883" t="s">
        <v>890</v>
      </c>
      <c r="B883" t="s">
        <v>7917</v>
      </c>
      <c r="C883" t="s">
        <v>6991</v>
      </c>
      <c r="D883" t="s">
        <v>14198</v>
      </c>
      <c r="E883" t="s">
        <v>13954</v>
      </c>
      <c r="F883" t="s">
        <v>14197</v>
      </c>
      <c r="G883" t="s">
        <v>13863</v>
      </c>
      <c r="H883" s="1">
        <v>6642</v>
      </c>
      <c r="I883" s="1">
        <v>6602</v>
      </c>
      <c r="J883" s="1">
        <v>6794</v>
      </c>
      <c r="K883" s="1">
        <v>6574</v>
      </c>
      <c r="L883" s="1">
        <v>1624</v>
      </c>
      <c r="M883" s="1">
        <v>6574</v>
      </c>
      <c r="N883" s="1">
        <v>6763</v>
      </c>
      <c r="O883" s="1">
        <v>6655</v>
      </c>
      <c r="P883">
        <f>ROUNDUP(VLOOKUP(A883,A:O,VLOOKUP('Local Authority Analysis'!$E$4,'Local Authority Analysis'!$M$5:$N$12,2,FALSE)+7,FALSE)/6976,2)</f>
        <v>0.96</v>
      </c>
      <c r="Q883">
        <f>ROUNDUP(VLOOKUP(A883,A:O,VLOOKUP('SPC Analysis'!$E$4,'SPC Analysis'!$M$5:$N$12,2,FALSE)+7,FALSE)/6976,2)</f>
        <v>0.96</v>
      </c>
      <c r="R883">
        <f>ROUNDUP(VLOOKUP(A883,A:O,VLOOKUP('MMW Analysis'!$E$4,'MMW Analysis'!$L$5:$M$12,2,FALSE)+7,FALSE)/6976,2)</f>
        <v>0.96</v>
      </c>
    </row>
    <row r="884" spans="1:18">
      <c r="A884" t="s">
        <v>891</v>
      </c>
      <c r="B884" t="s">
        <v>7918</v>
      </c>
      <c r="C884" t="s">
        <v>6991</v>
      </c>
      <c r="D884" t="s">
        <v>14199</v>
      </c>
      <c r="E884" t="s">
        <v>13955</v>
      </c>
      <c r="F884" t="s">
        <v>14197</v>
      </c>
      <c r="G884" t="s">
        <v>13863</v>
      </c>
      <c r="H884" s="1">
        <v>6221</v>
      </c>
      <c r="I884" s="1">
        <v>6580</v>
      </c>
      <c r="J884" s="1">
        <v>6470</v>
      </c>
      <c r="K884" s="1">
        <v>6451</v>
      </c>
      <c r="L884" s="1">
        <v>1671</v>
      </c>
      <c r="M884" s="1">
        <v>6928</v>
      </c>
      <c r="N884" s="1">
        <v>6113</v>
      </c>
      <c r="O884" s="1">
        <v>6501</v>
      </c>
      <c r="P884">
        <f>ROUNDUP(VLOOKUP(A884,A:O,VLOOKUP('Local Authority Analysis'!$E$4,'Local Authority Analysis'!$M$5:$N$12,2,FALSE)+7,FALSE)/6976,2)</f>
        <v>0.94000000000000006</v>
      </c>
      <c r="Q884">
        <f>ROUNDUP(VLOOKUP(A884,A:O,VLOOKUP('SPC Analysis'!$E$4,'SPC Analysis'!$M$5:$N$12,2,FALSE)+7,FALSE)/6976,2)</f>
        <v>0.94000000000000006</v>
      </c>
      <c r="R884">
        <f>ROUNDUP(VLOOKUP(A884,A:O,VLOOKUP('MMW Analysis'!$E$4,'MMW Analysis'!$L$5:$M$12,2,FALSE)+7,FALSE)/6976,2)</f>
        <v>0.94000000000000006</v>
      </c>
    </row>
    <row r="885" spans="1:18">
      <c r="A885" t="s">
        <v>892</v>
      </c>
      <c r="B885" t="s">
        <v>7919</v>
      </c>
      <c r="C885" t="s">
        <v>6991</v>
      </c>
      <c r="D885" t="s">
        <v>14199</v>
      </c>
      <c r="E885" t="s">
        <v>13955</v>
      </c>
      <c r="F885" t="s">
        <v>14197</v>
      </c>
      <c r="G885" t="s">
        <v>13863</v>
      </c>
      <c r="H885" s="1">
        <v>3400</v>
      </c>
      <c r="I885" s="1">
        <v>3945</v>
      </c>
      <c r="J885" s="1">
        <v>2975</v>
      </c>
      <c r="K885" s="1">
        <v>3413</v>
      </c>
      <c r="L885" s="1">
        <v>1653</v>
      </c>
      <c r="M885" s="1">
        <v>3173</v>
      </c>
      <c r="N885" s="1">
        <v>4008</v>
      </c>
      <c r="O885" s="1">
        <v>3425</v>
      </c>
      <c r="P885">
        <f>ROUNDUP(VLOOKUP(A885,A:O,VLOOKUP('Local Authority Analysis'!$E$4,'Local Authority Analysis'!$M$5:$N$12,2,FALSE)+7,FALSE)/6976,2)</f>
        <v>0.5</v>
      </c>
      <c r="Q885">
        <f>ROUNDUP(VLOOKUP(A885,A:O,VLOOKUP('SPC Analysis'!$E$4,'SPC Analysis'!$M$5:$N$12,2,FALSE)+7,FALSE)/6976,2)</f>
        <v>0.5</v>
      </c>
      <c r="R885">
        <f>ROUNDUP(VLOOKUP(A885,A:O,VLOOKUP('MMW Analysis'!$E$4,'MMW Analysis'!$L$5:$M$12,2,FALSE)+7,FALSE)/6976,2)</f>
        <v>0.5</v>
      </c>
    </row>
    <row r="886" spans="1:18">
      <c r="A886" t="s">
        <v>893</v>
      </c>
      <c r="B886" t="s">
        <v>7920</v>
      </c>
      <c r="C886" t="s">
        <v>6991</v>
      </c>
      <c r="D886" t="s">
        <v>14199</v>
      </c>
      <c r="E886" t="s">
        <v>13955</v>
      </c>
      <c r="F886" t="s">
        <v>14197</v>
      </c>
      <c r="G886" t="s">
        <v>13863</v>
      </c>
      <c r="H886" s="1">
        <v>3021</v>
      </c>
      <c r="I886" s="1">
        <v>3583.5</v>
      </c>
      <c r="J886" s="1">
        <v>3624</v>
      </c>
      <c r="K886" s="1">
        <v>4061</v>
      </c>
      <c r="L886" s="1">
        <v>2938</v>
      </c>
      <c r="M886" s="1">
        <v>2580</v>
      </c>
      <c r="N886" s="1">
        <v>3918</v>
      </c>
      <c r="O886" s="1">
        <v>3576</v>
      </c>
      <c r="P886">
        <f>ROUNDUP(VLOOKUP(A886,A:O,VLOOKUP('Local Authority Analysis'!$E$4,'Local Authority Analysis'!$M$5:$N$12,2,FALSE)+7,FALSE)/6976,2)</f>
        <v>0.52</v>
      </c>
      <c r="Q886">
        <f>ROUNDUP(VLOOKUP(A886,A:O,VLOOKUP('SPC Analysis'!$E$4,'SPC Analysis'!$M$5:$N$12,2,FALSE)+7,FALSE)/6976,2)</f>
        <v>0.52</v>
      </c>
      <c r="R886">
        <f>ROUNDUP(VLOOKUP(A886,A:O,VLOOKUP('MMW Analysis'!$E$4,'MMW Analysis'!$L$5:$M$12,2,FALSE)+7,FALSE)/6976,2)</f>
        <v>0.52</v>
      </c>
    </row>
    <row r="887" spans="1:18">
      <c r="A887" t="s">
        <v>894</v>
      </c>
      <c r="B887" t="s">
        <v>7921</v>
      </c>
      <c r="C887" t="s">
        <v>6991</v>
      </c>
      <c r="D887" t="s">
        <v>14199</v>
      </c>
      <c r="E887" t="s">
        <v>13955</v>
      </c>
      <c r="F887" t="s">
        <v>14197</v>
      </c>
      <c r="G887" t="s">
        <v>13863</v>
      </c>
      <c r="H887" s="1">
        <v>6875</v>
      </c>
      <c r="I887" s="1">
        <v>6944</v>
      </c>
      <c r="J887" s="1">
        <v>6780</v>
      </c>
      <c r="K887" s="1">
        <v>6634</v>
      </c>
      <c r="L887" s="1">
        <v>2003</v>
      </c>
      <c r="M887" s="1">
        <v>5614</v>
      </c>
      <c r="N887" s="1">
        <v>6766</v>
      </c>
      <c r="O887" s="1">
        <v>6820</v>
      </c>
      <c r="P887">
        <f>ROUNDUP(VLOOKUP(A887,A:O,VLOOKUP('Local Authority Analysis'!$E$4,'Local Authority Analysis'!$M$5:$N$12,2,FALSE)+7,FALSE)/6976,2)</f>
        <v>0.98</v>
      </c>
      <c r="Q887">
        <f>ROUNDUP(VLOOKUP(A887,A:O,VLOOKUP('SPC Analysis'!$E$4,'SPC Analysis'!$M$5:$N$12,2,FALSE)+7,FALSE)/6976,2)</f>
        <v>0.98</v>
      </c>
      <c r="R887">
        <f>ROUNDUP(VLOOKUP(A887,A:O,VLOOKUP('MMW Analysis'!$E$4,'MMW Analysis'!$L$5:$M$12,2,FALSE)+7,FALSE)/6976,2)</f>
        <v>0.98</v>
      </c>
    </row>
    <row r="888" spans="1:18">
      <c r="A888" t="s">
        <v>895</v>
      </c>
      <c r="B888" t="s">
        <v>7922</v>
      </c>
      <c r="C888" t="s">
        <v>6991</v>
      </c>
      <c r="D888" t="s">
        <v>14199</v>
      </c>
      <c r="E888" t="s">
        <v>13955</v>
      </c>
      <c r="F888" t="s">
        <v>14197</v>
      </c>
      <c r="G888" t="s">
        <v>13863</v>
      </c>
      <c r="H888" s="1">
        <v>5953.5</v>
      </c>
      <c r="I888" s="1">
        <v>5867</v>
      </c>
      <c r="J888" s="1">
        <v>6714</v>
      </c>
      <c r="K888" s="1">
        <v>5536</v>
      </c>
      <c r="L888" s="1">
        <v>3890</v>
      </c>
      <c r="M888" s="1">
        <v>6332</v>
      </c>
      <c r="N888" s="1">
        <v>6943</v>
      </c>
      <c r="O888" s="1">
        <v>6585</v>
      </c>
      <c r="P888">
        <f>ROUNDUP(VLOOKUP(A888,A:O,VLOOKUP('Local Authority Analysis'!$E$4,'Local Authority Analysis'!$M$5:$N$12,2,FALSE)+7,FALSE)/6976,2)</f>
        <v>0.95</v>
      </c>
      <c r="Q888">
        <f>ROUNDUP(VLOOKUP(A888,A:O,VLOOKUP('SPC Analysis'!$E$4,'SPC Analysis'!$M$5:$N$12,2,FALSE)+7,FALSE)/6976,2)</f>
        <v>0.95</v>
      </c>
      <c r="R888">
        <f>ROUNDUP(VLOOKUP(A888,A:O,VLOOKUP('MMW Analysis'!$E$4,'MMW Analysis'!$L$5:$M$12,2,FALSE)+7,FALSE)/6976,2)</f>
        <v>0.95</v>
      </c>
    </row>
    <row r="889" spans="1:18">
      <c r="A889" t="s">
        <v>896</v>
      </c>
      <c r="B889" t="s">
        <v>7923</v>
      </c>
      <c r="C889" t="s">
        <v>6991</v>
      </c>
      <c r="D889" t="s">
        <v>14198</v>
      </c>
      <c r="E889" t="s">
        <v>13954</v>
      </c>
      <c r="F889" t="s">
        <v>14197</v>
      </c>
      <c r="G889" t="s">
        <v>13863</v>
      </c>
      <c r="H889" s="1">
        <v>3608.5</v>
      </c>
      <c r="I889" s="1">
        <v>5943</v>
      </c>
      <c r="J889" s="1">
        <v>6788</v>
      </c>
      <c r="K889" s="1">
        <v>3446</v>
      </c>
      <c r="L889" s="1">
        <v>6100</v>
      </c>
      <c r="M889" s="1">
        <v>5401</v>
      </c>
      <c r="N889" s="1">
        <v>4980</v>
      </c>
      <c r="O889" s="1">
        <v>5498</v>
      </c>
      <c r="P889">
        <f>ROUNDUP(VLOOKUP(A889,A:O,VLOOKUP('Local Authority Analysis'!$E$4,'Local Authority Analysis'!$M$5:$N$12,2,FALSE)+7,FALSE)/6976,2)</f>
        <v>0.79</v>
      </c>
      <c r="Q889">
        <f>ROUNDUP(VLOOKUP(A889,A:O,VLOOKUP('SPC Analysis'!$E$4,'SPC Analysis'!$M$5:$N$12,2,FALSE)+7,FALSE)/6976,2)</f>
        <v>0.79</v>
      </c>
      <c r="R889">
        <f>ROUNDUP(VLOOKUP(A889,A:O,VLOOKUP('MMW Analysis'!$E$4,'MMW Analysis'!$L$5:$M$12,2,FALSE)+7,FALSE)/6976,2)</f>
        <v>0.79</v>
      </c>
    </row>
    <row r="890" spans="1:18">
      <c r="A890" t="s">
        <v>897</v>
      </c>
      <c r="B890" t="s">
        <v>7924</v>
      </c>
      <c r="C890" t="s">
        <v>6991</v>
      </c>
      <c r="D890" t="s">
        <v>14198</v>
      </c>
      <c r="E890" t="s">
        <v>13954</v>
      </c>
      <c r="F890" t="s">
        <v>14197</v>
      </c>
      <c r="G890" t="s">
        <v>13863</v>
      </c>
      <c r="H890" s="1">
        <v>4260.5</v>
      </c>
      <c r="I890" s="1">
        <v>4386</v>
      </c>
      <c r="J890" s="1">
        <v>5676</v>
      </c>
      <c r="K890" s="1">
        <v>4065</v>
      </c>
      <c r="L890" s="1">
        <v>5559</v>
      </c>
      <c r="M890" s="1">
        <v>5922</v>
      </c>
      <c r="N890" s="1">
        <v>6354</v>
      </c>
      <c r="O890" s="1">
        <v>5280</v>
      </c>
      <c r="P890">
        <f>ROUNDUP(VLOOKUP(A890,A:O,VLOOKUP('Local Authority Analysis'!$E$4,'Local Authority Analysis'!$M$5:$N$12,2,FALSE)+7,FALSE)/6976,2)</f>
        <v>0.76</v>
      </c>
      <c r="Q890">
        <f>ROUNDUP(VLOOKUP(A890,A:O,VLOOKUP('SPC Analysis'!$E$4,'SPC Analysis'!$M$5:$N$12,2,FALSE)+7,FALSE)/6976,2)</f>
        <v>0.76</v>
      </c>
      <c r="R890">
        <f>ROUNDUP(VLOOKUP(A890,A:O,VLOOKUP('MMW Analysis'!$E$4,'MMW Analysis'!$L$5:$M$12,2,FALSE)+7,FALSE)/6976,2)</f>
        <v>0.76</v>
      </c>
    </row>
    <row r="891" spans="1:18">
      <c r="A891" t="s">
        <v>898</v>
      </c>
      <c r="B891" t="s">
        <v>7925</v>
      </c>
      <c r="C891" t="s">
        <v>6991</v>
      </c>
      <c r="D891" t="s">
        <v>14198</v>
      </c>
      <c r="E891" t="s">
        <v>13954</v>
      </c>
      <c r="F891" t="s">
        <v>14197</v>
      </c>
      <c r="G891" t="s">
        <v>13863</v>
      </c>
      <c r="H891" s="1">
        <v>1589</v>
      </c>
      <c r="I891" s="1">
        <v>1369</v>
      </c>
      <c r="J891" s="1">
        <v>1830</v>
      </c>
      <c r="K891" s="1">
        <v>1243</v>
      </c>
      <c r="L891" s="1">
        <v>6916</v>
      </c>
      <c r="M891" s="1">
        <v>152</v>
      </c>
      <c r="N891" s="1">
        <v>1139</v>
      </c>
      <c r="O891" s="1">
        <v>1407</v>
      </c>
      <c r="P891">
        <f>ROUNDUP(VLOOKUP(A891,A:O,VLOOKUP('Local Authority Analysis'!$E$4,'Local Authority Analysis'!$M$5:$N$12,2,FALSE)+7,FALSE)/6976,2)</f>
        <v>0.21000000000000002</v>
      </c>
      <c r="Q891">
        <f>ROUNDUP(VLOOKUP(A891,A:O,VLOOKUP('SPC Analysis'!$E$4,'SPC Analysis'!$M$5:$N$12,2,FALSE)+7,FALSE)/6976,2)</f>
        <v>0.21000000000000002</v>
      </c>
      <c r="R891">
        <f>ROUNDUP(VLOOKUP(A891,A:O,VLOOKUP('MMW Analysis'!$E$4,'MMW Analysis'!$L$5:$M$12,2,FALSE)+7,FALSE)/6976,2)</f>
        <v>0.21000000000000002</v>
      </c>
    </row>
    <row r="892" spans="1:18">
      <c r="A892" t="s">
        <v>899</v>
      </c>
      <c r="B892" t="s">
        <v>7926</v>
      </c>
      <c r="C892" t="s">
        <v>6991</v>
      </c>
      <c r="D892" t="s">
        <v>14198</v>
      </c>
      <c r="E892" t="s">
        <v>13954</v>
      </c>
      <c r="F892" t="s">
        <v>14197</v>
      </c>
      <c r="G892" t="s">
        <v>13863</v>
      </c>
      <c r="H892" s="1">
        <v>1449</v>
      </c>
      <c r="I892" s="1">
        <v>1335</v>
      </c>
      <c r="J892" s="1">
        <v>3961</v>
      </c>
      <c r="K892" s="1">
        <v>2603</v>
      </c>
      <c r="L892" s="1">
        <v>6587</v>
      </c>
      <c r="M892" s="1">
        <v>1497</v>
      </c>
      <c r="N892" s="1">
        <v>2213</v>
      </c>
      <c r="O892" s="1">
        <v>1987</v>
      </c>
      <c r="P892">
        <f>ROUNDUP(VLOOKUP(A892,A:O,VLOOKUP('Local Authority Analysis'!$E$4,'Local Authority Analysis'!$M$5:$N$12,2,FALSE)+7,FALSE)/6976,2)</f>
        <v>0.29000000000000004</v>
      </c>
      <c r="Q892">
        <f>ROUNDUP(VLOOKUP(A892,A:O,VLOOKUP('SPC Analysis'!$E$4,'SPC Analysis'!$M$5:$N$12,2,FALSE)+7,FALSE)/6976,2)</f>
        <v>0.29000000000000004</v>
      </c>
      <c r="R892">
        <f>ROUNDUP(VLOOKUP(A892,A:O,VLOOKUP('MMW Analysis'!$E$4,'MMW Analysis'!$L$5:$M$12,2,FALSE)+7,FALSE)/6976,2)</f>
        <v>0.29000000000000004</v>
      </c>
    </row>
    <row r="893" spans="1:18">
      <c r="A893" t="s">
        <v>900</v>
      </c>
      <c r="B893" t="s">
        <v>7927</v>
      </c>
      <c r="C893" t="s">
        <v>6991</v>
      </c>
      <c r="D893" t="s">
        <v>14198</v>
      </c>
      <c r="E893" t="s">
        <v>13954</v>
      </c>
      <c r="F893" t="s">
        <v>14197</v>
      </c>
      <c r="G893" t="s">
        <v>13863</v>
      </c>
      <c r="H893" s="1">
        <v>3423</v>
      </c>
      <c r="I893" s="1">
        <v>3361</v>
      </c>
      <c r="J893" s="1">
        <v>4926</v>
      </c>
      <c r="K893" s="1">
        <v>4006</v>
      </c>
      <c r="L893" s="1">
        <v>4795</v>
      </c>
      <c r="M893" s="1">
        <v>3511</v>
      </c>
      <c r="N893" s="1">
        <v>4336</v>
      </c>
      <c r="O893" s="1">
        <v>4155</v>
      </c>
      <c r="P893">
        <f>ROUNDUP(VLOOKUP(A893,A:O,VLOOKUP('Local Authority Analysis'!$E$4,'Local Authority Analysis'!$M$5:$N$12,2,FALSE)+7,FALSE)/6976,2)</f>
        <v>0.6</v>
      </c>
      <c r="Q893">
        <f>ROUNDUP(VLOOKUP(A893,A:O,VLOOKUP('SPC Analysis'!$E$4,'SPC Analysis'!$M$5:$N$12,2,FALSE)+7,FALSE)/6976,2)</f>
        <v>0.6</v>
      </c>
      <c r="R893">
        <f>ROUNDUP(VLOOKUP(A893,A:O,VLOOKUP('MMW Analysis'!$E$4,'MMW Analysis'!$L$5:$M$12,2,FALSE)+7,FALSE)/6976,2)</f>
        <v>0.6</v>
      </c>
    </row>
    <row r="894" spans="1:18">
      <c r="A894" t="s">
        <v>901</v>
      </c>
      <c r="B894" t="s">
        <v>7928</v>
      </c>
      <c r="C894" t="s">
        <v>6991</v>
      </c>
      <c r="D894" t="s">
        <v>14198</v>
      </c>
      <c r="E894" t="s">
        <v>13954</v>
      </c>
      <c r="F894" t="s">
        <v>14197</v>
      </c>
      <c r="G894" t="s">
        <v>13863</v>
      </c>
      <c r="H894" s="1">
        <v>1169</v>
      </c>
      <c r="I894" s="1">
        <v>1269</v>
      </c>
      <c r="J894" s="1">
        <v>1254</v>
      </c>
      <c r="K894" s="1">
        <v>951</v>
      </c>
      <c r="L894" s="1">
        <v>2704</v>
      </c>
      <c r="M894" s="1">
        <v>3547</v>
      </c>
      <c r="N894" s="1">
        <v>2462</v>
      </c>
      <c r="O894" s="1">
        <v>1219</v>
      </c>
      <c r="P894">
        <f>ROUNDUP(VLOOKUP(A894,A:O,VLOOKUP('Local Authority Analysis'!$E$4,'Local Authority Analysis'!$M$5:$N$12,2,FALSE)+7,FALSE)/6976,2)</f>
        <v>0.18000000000000002</v>
      </c>
      <c r="Q894">
        <f>ROUNDUP(VLOOKUP(A894,A:O,VLOOKUP('SPC Analysis'!$E$4,'SPC Analysis'!$M$5:$N$12,2,FALSE)+7,FALSE)/6976,2)</f>
        <v>0.18000000000000002</v>
      </c>
      <c r="R894">
        <f>ROUNDUP(VLOOKUP(A894,A:O,VLOOKUP('MMW Analysis'!$E$4,'MMW Analysis'!$L$5:$M$12,2,FALSE)+7,FALSE)/6976,2)</f>
        <v>0.18000000000000002</v>
      </c>
    </row>
    <row r="895" spans="1:18">
      <c r="A895" t="s">
        <v>902</v>
      </c>
      <c r="B895" t="s">
        <v>7929</v>
      </c>
      <c r="C895" t="s">
        <v>6991</v>
      </c>
      <c r="D895" t="s">
        <v>14198</v>
      </c>
      <c r="E895" t="s">
        <v>13954</v>
      </c>
      <c r="F895" t="s">
        <v>14197</v>
      </c>
      <c r="G895" t="s">
        <v>13863</v>
      </c>
      <c r="H895" s="1">
        <v>509</v>
      </c>
      <c r="I895" s="1">
        <v>196</v>
      </c>
      <c r="J895" s="1">
        <v>488</v>
      </c>
      <c r="K895" s="1">
        <v>256</v>
      </c>
      <c r="L895" s="1">
        <v>3443</v>
      </c>
      <c r="M895" s="1">
        <v>804</v>
      </c>
      <c r="N895" s="1">
        <v>1775</v>
      </c>
      <c r="O895" s="1">
        <v>280</v>
      </c>
      <c r="P895">
        <f>ROUNDUP(VLOOKUP(A895,A:O,VLOOKUP('Local Authority Analysis'!$E$4,'Local Authority Analysis'!$M$5:$N$12,2,FALSE)+7,FALSE)/6976,2)</f>
        <v>0.05</v>
      </c>
      <c r="Q895">
        <f>ROUNDUP(VLOOKUP(A895,A:O,VLOOKUP('SPC Analysis'!$E$4,'SPC Analysis'!$M$5:$N$12,2,FALSE)+7,FALSE)/6976,2)</f>
        <v>0.05</v>
      </c>
      <c r="R895">
        <f>ROUNDUP(VLOOKUP(A895,A:O,VLOOKUP('MMW Analysis'!$E$4,'MMW Analysis'!$L$5:$M$12,2,FALSE)+7,FALSE)/6976,2)</f>
        <v>0.05</v>
      </c>
    </row>
    <row r="896" spans="1:18">
      <c r="A896" t="s">
        <v>903</v>
      </c>
      <c r="B896" t="s">
        <v>7930</v>
      </c>
      <c r="C896" t="s">
        <v>6991</v>
      </c>
      <c r="D896" t="s">
        <v>14198</v>
      </c>
      <c r="E896" t="s">
        <v>13954</v>
      </c>
      <c r="F896" t="s">
        <v>14197</v>
      </c>
      <c r="G896" t="s">
        <v>13863</v>
      </c>
      <c r="H896" s="1">
        <v>2482.5</v>
      </c>
      <c r="I896" s="1">
        <v>3253</v>
      </c>
      <c r="J896" s="1">
        <v>4595</v>
      </c>
      <c r="K896" s="1">
        <v>2999</v>
      </c>
      <c r="L896" s="1">
        <v>4640</v>
      </c>
      <c r="M896" s="1">
        <v>3085</v>
      </c>
      <c r="N896" s="1">
        <v>3857</v>
      </c>
      <c r="O896" s="1">
        <v>3395</v>
      </c>
      <c r="P896">
        <f>ROUNDUP(VLOOKUP(A896,A:O,VLOOKUP('Local Authority Analysis'!$E$4,'Local Authority Analysis'!$M$5:$N$12,2,FALSE)+7,FALSE)/6976,2)</f>
        <v>0.49</v>
      </c>
      <c r="Q896">
        <f>ROUNDUP(VLOOKUP(A896,A:O,VLOOKUP('SPC Analysis'!$E$4,'SPC Analysis'!$M$5:$N$12,2,FALSE)+7,FALSE)/6976,2)</f>
        <v>0.49</v>
      </c>
      <c r="R896">
        <f>ROUNDUP(VLOOKUP(A896,A:O,VLOOKUP('MMW Analysis'!$E$4,'MMW Analysis'!$L$5:$M$12,2,FALSE)+7,FALSE)/6976,2)</f>
        <v>0.49</v>
      </c>
    </row>
    <row r="897" spans="1:18">
      <c r="A897" t="s">
        <v>904</v>
      </c>
      <c r="B897" t="s">
        <v>7931</v>
      </c>
      <c r="C897" t="s">
        <v>6991</v>
      </c>
      <c r="D897" t="s">
        <v>14199</v>
      </c>
      <c r="E897" t="s">
        <v>13955</v>
      </c>
      <c r="F897" t="s">
        <v>14197</v>
      </c>
      <c r="G897" t="s">
        <v>13863</v>
      </c>
      <c r="H897" s="1">
        <v>5396</v>
      </c>
      <c r="I897" s="1">
        <v>5690.5</v>
      </c>
      <c r="J897" s="1">
        <v>6016</v>
      </c>
      <c r="K897" s="1">
        <v>5152</v>
      </c>
      <c r="L897" s="1">
        <v>2424</v>
      </c>
      <c r="M897" s="1">
        <v>4312</v>
      </c>
      <c r="N897" s="1">
        <v>4514</v>
      </c>
      <c r="O897" s="1">
        <v>5770</v>
      </c>
      <c r="P897">
        <f>ROUNDUP(VLOOKUP(A897,A:O,VLOOKUP('Local Authority Analysis'!$E$4,'Local Authority Analysis'!$M$5:$N$12,2,FALSE)+7,FALSE)/6976,2)</f>
        <v>0.83</v>
      </c>
      <c r="Q897">
        <f>ROUNDUP(VLOOKUP(A897,A:O,VLOOKUP('SPC Analysis'!$E$4,'SPC Analysis'!$M$5:$N$12,2,FALSE)+7,FALSE)/6976,2)</f>
        <v>0.83</v>
      </c>
      <c r="R897">
        <f>ROUNDUP(VLOOKUP(A897,A:O,VLOOKUP('MMW Analysis'!$E$4,'MMW Analysis'!$L$5:$M$12,2,FALSE)+7,FALSE)/6976,2)</f>
        <v>0.83</v>
      </c>
    </row>
    <row r="898" spans="1:18">
      <c r="A898" t="s">
        <v>905</v>
      </c>
      <c r="B898" t="s">
        <v>7932</v>
      </c>
      <c r="C898" t="s">
        <v>6991</v>
      </c>
      <c r="D898" t="s">
        <v>14199</v>
      </c>
      <c r="E898" t="s">
        <v>13955</v>
      </c>
      <c r="F898" t="s">
        <v>14197</v>
      </c>
      <c r="G898" t="s">
        <v>13863</v>
      </c>
      <c r="H898" s="1">
        <v>6715</v>
      </c>
      <c r="I898" s="1">
        <v>6017</v>
      </c>
      <c r="J898" s="1">
        <v>5520</v>
      </c>
      <c r="K898" s="1">
        <v>5848</v>
      </c>
      <c r="L898" s="1">
        <v>1977</v>
      </c>
      <c r="M898" s="1">
        <v>5707</v>
      </c>
      <c r="N898" s="1">
        <v>3892</v>
      </c>
      <c r="O898" s="1">
        <v>6239</v>
      </c>
      <c r="P898">
        <f>ROUNDUP(VLOOKUP(A898,A:O,VLOOKUP('Local Authority Analysis'!$E$4,'Local Authority Analysis'!$M$5:$N$12,2,FALSE)+7,FALSE)/6976,2)</f>
        <v>0.9</v>
      </c>
      <c r="Q898">
        <f>ROUNDUP(VLOOKUP(A898,A:O,VLOOKUP('SPC Analysis'!$E$4,'SPC Analysis'!$M$5:$N$12,2,FALSE)+7,FALSE)/6976,2)</f>
        <v>0.9</v>
      </c>
      <c r="R898">
        <f>ROUNDUP(VLOOKUP(A898,A:O,VLOOKUP('MMW Analysis'!$E$4,'MMW Analysis'!$L$5:$M$12,2,FALSE)+7,FALSE)/6976,2)</f>
        <v>0.9</v>
      </c>
    </row>
    <row r="899" spans="1:18">
      <c r="A899" t="s">
        <v>906</v>
      </c>
      <c r="B899" t="s">
        <v>7933</v>
      </c>
      <c r="C899" t="s">
        <v>6991</v>
      </c>
      <c r="D899" t="s">
        <v>14199</v>
      </c>
      <c r="E899" t="s">
        <v>13955</v>
      </c>
      <c r="F899" t="s">
        <v>14197</v>
      </c>
      <c r="G899" t="s">
        <v>13863</v>
      </c>
      <c r="H899" s="1">
        <v>5273</v>
      </c>
      <c r="I899" s="1">
        <v>4798</v>
      </c>
      <c r="J899" s="1">
        <v>5538</v>
      </c>
      <c r="K899" s="1">
        <v>5025</v>
      </c>
      <c r="L899" s="1">
        <v>1300</v>
      </c>
      <c r="M899" s="1">
        <v>5362</v>
      </c>
      <c r="N899" s="1">
        <v>6568</v>
      </c>
      <c r="O899" s="1">
        <v>5149</v>
      </c>
      <c r="P899">
        <f>ROUNDUP(VLOOKUP(A899,A:O,VLOOKUP('Local Authority Analysis'!$E$4,'Local Authority Analysis'!$M$5:$N$12,2,FALSE)+7,FALSE)/6976,2)</f>
        <v>0.74</v>
      </c>
      <c r="Q899">
        <f>ROUNDUP(VLOOKUP(A899,A:O,VLOOKUP('SPC Analysis'!$E$4,'SPC Analysis'!$M$5:$N$12,2,FALSE)+7,FALSE)/6976,2)</f>
        <v>0.74</v>
      </c>
      <c r="R899">
        <f>ROUNDUP(VLOOKUP(A899,A:O,VLOOKUP('MMW Analysis'!$E$4,'MMW Analysis'!$L$5:$M$12,2,FALSE)+7,FALSE)/6976,2)</f>
        <v>0.74</v>
      </c>
    </row>
    <row r="900" spans="1:18">
      <c r="A900" t="s">
        <v>907</v>
      </c>
      <c r="B900" t="s">
        <v>7934</v>
      </c>
      <c r="C900" t="s">
        <v>6991</v>
      </c>
      <c r="D900" t="s">
        <v>14199</v>
      </c>
      <c r="E900" t="s">
        <v>13955</v>
      </c>
      <c r="F900" t="s">
        <v>14197</v>
      </c>
      <c r="G900" t="s">
        <v>13863</v>
      </c>
      <c r="H900" s="1">
        <v>4075.5</v>
      </c>
      <c r="I900" s="1">
        <v>5999.5</v>
      </c>
      <c r="J900" s="1">
        <v>4830</v>
      </c>
      <c r="K900" s="1">
        <v>4421</v>
      </c>
      <c r="L900" s="1">
        <v>305</v>
      </c>
      <c r="M900" s="1">
        <v>1007</v>
      </c>
      <c r="N900" s="1">
        <v>5013</v>
      </c>
      <c r="O900" s="1">
        <v>3834</v>
      </c>
      <c r="P900">
        <f>ROUNDUP(VLOOKUP(A900,A:O,VLOOKUP('Local Authority Analysis'!$E$4,'Local Authority Analysis'!$M$5:$N$12,2,FALSE)+7,FALSE)/6976,2)</f>
        <v>0.55000000000000004</v>
      </c>
      <c r="Q900">
        <f>ROUNDUP(VLOOKUP(A900,A:O,VLOOKUP('SPC Analysis'!$E$4,'SPC Analysis'!$M$5:$N$12,2,FALSE)+7,FALSE)/6976,2)</f>
        <v>0.55000000000000004</v>
      </c>
      <c r="R900">
        <f>ROUNDUP(VLOOKUP(A900,A:O,VLOOKUP('MMW Analysis'!$E$4,'MMW Analysis'!$L$5:$M$12,2,FALSE)+7,FALSE)/6976,2)</f>
        <v>0.55000000000000004</v>
      </c>
    </row>
    <row r="901" spans="1:18">
      <c r="A901" t="s">
        <v>908</v>
      </c>
      <c r="B901" t="s">
        <v>7935</v>
      </c>
      <c r="C901" t="s">
        <v>6991</v>
      </c>
      <c r="D901" t="s">
        <v>14199</v>
      </c>
      <c r="E901" t="s">
        <v>13955</v>
      </c>
      <c r="F901" t="s">
        <v>14197</v>
      </c>
      <c r="G901" t="s">
        <v>13863</v>
      </c>
      <c r="H901" s="1">
        <v>6501</v>
      </c>
      <c r="I901" s="1">
        <v>6243</v>
      </c>
      <c r="J901" s="1">
        <v>6669</v>
      </c>
      <c r="K901" s="1">
        <v>6345</v>
      </c>
      <c r="L901" s="1">
        <v>479</v>
      </c>
      <c r="M901" s="1">
        <v>4817</v>
      </c>
      <c r="N901" s="1">
        <v>5973</v>
      </c>
      <c r="O901" s="1">
        <v>5750</v>
      </c>
      <c r="P901">
        <f>ROUNDUP(VLOOKUP(A901,A:O,VLOOKUP('Local Authority Analysis'!$E$4,'Local Authority Analysis'!$M$5:$N$12,2,FALSE)+7,FALSE)/6976,2)</f>
        <v>0.83</v>
      </c>
      <c r="Q901">
        <f>ROUNDUP(VLOOKUP(A901,A:O,VLOOKUP('SPC Analysis'!$E$4,'SPC Analysis'!$M$5:$N$12,2,FALSE)+7,FALSE)/6976,2)</f>
        <v>0.83</v>
      </c>
      <c r="R901">
        <f>ROUNDUP(VLOOKUP(A901,A:O,VLOOKUP('MMW Analysis'!$E$4,'MMW Analysis'!$L$5:$M$12,2,FALSE)+7,FALSE)/6976,2)</f>
        <v>0.83</v>
      </c>
    </row>
    <row r="902" spans="1:18">
      <c r="A902" t="s">
        <v>909</v>
      </c>
      <c r="B902" t="s">
        <v>7936</v>
      </c>
      <c r="C902" t="s">
        <v>6991</v>
      </c>
      <c r="D902" t="s">
        <v>14199</v>
      </c>
      <c r="E902" t="s">
        <v>13955</v>
      </c>
      <c r="F902" t="s">
        <v>14197</v>
      </c>
      <c r="G902" t="s">
        <v>13863</v>
      </c>
      <c r="H902" s="1">
        <v>6316</v>
      </c>
      <c r="I902" s="1">
        <v>5625</v>
      </c>
      <c r="J902" s="1">
        <v>5725</v>
      </c>
      <c r="K902" s="1">
        <v>5030</v>
      </c>
      <c r="L902" s="1">
        <v>969</v>
      </c>
      <c r="M902" s="1">
        <v>3569</v>
      </c>
      <c r="N902" s="1">
        <v>6610</v>
      </c>
      <c r="O902" s="1">
        <v>5458</v>
      </c>
      <c r="P902">
        <f>ROUNDUP(VLOOKUP(A902,A:O,VLOOKUP('Local Authority Analysis'!$E$4,'Local Authority Analysis'!$M$5:$N$12,2,FALSE)+7,FALSE)/6976,2)</f>
        <v>0.79</v>
      </c>
      <c r="Q902">
        <f>ROUNDUP(VLOOKUP(A902,A:O,VLOOKUP('SPC Analysis'!$E$4,'SPC Analysis'!$M$5:$N$12,2,FALSE)+7,FALSE)/6976,2)</f>
        <v>0.79</v>
      </c>
      <c r="R902">
        <f>ROUNDUP(VLOOKUP(A902,A:O,VLOOKUP('MMW Analysis'!$E$4,'MMW Analysis'!$L$5:$M$12,2,FALSE)+7,FALSE)/6976,2)</f>
        <v>0.79</v>
      </c>
    </row>
    <row r="903" spans="1:18">
      <c r="A903" t="s">
        <v>910</v>
      </c>
      <c r="B903" t="s">
        <v>7937</v>
      </c>
      <c r="C903" t="s">
        <v>6991</v>
      </c>
      <c r="D903" t="s">
        <v>14199</v>
      </c>
      <c r="E903" t="s">
        <v>13955</v>
      </c>
      <c r="F903" t="s">
        <v>14197</v>
      </c>
      <c r="G903" t="s">
        <v>13863</v>
      </c>
      <c r="H903" s="1">
        <v>5611</v>
      </c>
      <c r="I903" s="1">
        <v>5646</v>
      </c>
      <c r="J903" s="1">
        <v>5603</v>
      </c>
      <c r="K903" s="1">
        <v>5480</v>
      </c>
      <c r="L903" s="1">
        <v>816</v>
      </c>
      <c r="M903" s="1">
        <v>6817</v>
      </c>
      <c r="N903" s="1">
        <v>6151</v>
      </c>
      <c r="O903" s="1">
        <v>5413</v>
      </c>
      <c r="P903">
        <f>ROUNDUP(VLOOKUP(A903,A:O,VLOOKUP('Local Authority Analysis'!$E$4,'Local Authority Analysis'!$M$5:$N$12,2,FALSE)+7,FALSE)/6976,2)</f>
        <v>0.78</v>
      </c>
      <c r="Q903">
        <f>ROUNDUP(VLOOKUP(A903,A:O,VLOOKUP('SPC Analysis'!$E$4,'SPC Analysis'!$M$5:$N$12,2,FALSE)+7,FALSE)/6976,2)</f>
        <v>0.78</v>
      </c>
      <c r="R903">
        <f>ROUNDUP(VLOOKUP(A903,A:O,VLOOKUP('MMW Analysis'!$E$4,'MMW Analysis'!$L$5:$M$12,2,FALSE)+7,FALSE)/6976,2)</f>
        <v>0.78</v>
      </c>
    </row>
    <row r="904" spans="1:18">
      <c r="A904" t="s">
        <v>911</v>
      </c>
      <c r="B904" t="s">
        <v>7938</v>
      </c>
      <c r="C904" t="s">
        <v>6991</v>
      </c>
      <c r="D904" t="s">
        <v>14199</v>
      </c>
      <c r="E904" t="s">
        <v>13955</v>
      </c>
      <c r="F904" t="s">
        <v>14197</v>
      </c>
      <c r="G904" t="s">
        <v>13863</v>
      </c>
      <c r="H904" s="1">
        <v>2882</v>
      </c>
      <c r="I904" s="1">
        <v>3102</v>
      </c>
      <c r="J904" s="1">
        <v>3602</v>
      </c>
      <c r="K904" s="1">
        <v>3109</v>
      </c>
      <c r="L904" s="1">
        <v>949</v>
      </c>
      <c r="M904" s="1">
        <v>4318</v>
      </c>
      <c r="N904" s="1">
        <v>2881</v>
      </c>
      <c r="O904" s="1">
        <v>2884</v>
      </c>
      <c r="P904">
        <f>ROUNDUP(VLOOKUP(A904,A:O,VLOOKUP('Local Authority Analysis'!$E$4,'Local Authority Analysis'!$M$5:$N$12,2,FALSE)+7,FALSE)/6976,2)</f>
        <v>0.42</v>
      </c>
      <c r="Q904">
        <f>ROUNDUP(VLOOKUP(A904,A:O,VLOOKUP('SPC Analysis'!$E$4,'SPC Analysis'!$M$5:$N$12,2,FALSE)+7,FALSE)/6976,2)</f>
        <v>0.42</v>
      </c>
      <c r="R904">
        <f>ROUNDUP(VLOOKUP(A904,A:O,VLOOKUP('MMW Analysis'!$E$4,'MMW Analysis'!$L$5:$M$12,2,FALSE)+7,FALSE)/6976,2)</f>
        <v>0.42</v>
      </c>
    </row>
    <row r="905" spans="1:18">
      <c r="A905" t="s">
        <v>912</v>
      </c>
      <c r="B905" t="s">
        <v>7939</v>
      </c>
      <c r="C905" t="s">
        <v>6988</v>
      </c>
      <c r="D905" t="s">
        <v>14365</v>
      </c>
      <c r="E905" t="s">
        <v>13956</v>
      </c>
      <c r="F905" t="s">
        <v>14200</v>
      </c>
      <c r="G905" t="s">
        <v>13864</v>
      </c>
      <c r="H905" s="1">
        <v>2736</v>
      </c>
      <c r="I905" s="1">
        <v>3205</v>
      </c>
      <c r="J905" s="1">
        <v>2857</v>
      </c>
      <c r="K905" s="1">
        <v>3041</v>
      </c>
      <c r="L905" s="1">
        <v>2958</v>
      </c>
      <c r="M905" s="1">
        <v>3094</v>
      </c>
      <c r="N905" s="1">
        <v>6353</v>
      </c>
      <c r="O905" s="1">
        <v>3090</v>
      </c>
      <c r="P905">
        <f>ROUNDUP(VLOOKUP(A905,A:O,VLOOKUP('Local Authority Analysis'!$E$4,'Local Authority Analysis'!$M$5:$N$12,2,FALSE)+7,FALSE)/6976,2)</f>
        <v>0.45</v>
      </c>
      <c r="Q905">
        <f>ROUNDUP(VLOOKUP(A905,A:O,VLOOKUP('SPC Analysis'!$E$4,'SPC Analysis'!$M$5:$N$12,2,FALSE)+7,FALSE)/6976,2)</f>
        <v>0.45</v>
      </c>
      <c r="R905">
        <f>ROUNDUP(VLOOKUP(A905,A:O,VLOOKUP('MMW Analysis'!$E$4,'MMW Analysis'!$L$5:$M$12,2,FALSE)+7,FALSE)/6976,2)</f>
        <v>0.45</v>
      </c>
    </row>
    <row r="906" spans="1:18">
      <c r="A906" t="s">
        <v>913</v>
      </c>
      <c r="B906" t="s">
        <v>7940</v>
      </c>
      <c r="C906" t="s">
        <v>6988</v>
      </c>
      <c r="D906" t="s">
        <v>14365</v>
      </c>
      <c r="E906" t="s">
        <v>13956</v>
      </c>
      <c r="F906" t="s">
        <v>14200</v>
      </c>
      <c r="G906" t="s">
        <v>13864</v>
      </c>
      <c r="H906" s="1">
        <v>1180.5</v>
      </c>
      <c r="I906" s="1">
        <v>985</v>
      </c>
      <c r="J906" s="1">
        <v>272</v>
      </c>
      <c r="K906" s="1">
        <v>1143</v>
      </c>
      <c r="L906" s="1">
        <v>3815</v>
      </c>
      <c r="M906" s="1">
        <v>2897</v>
      </c>
      <c r="N906" s="1">
        <v>1471</v>
      </c>
      <c r="O906" s="1">
        <v>909</v>
      </c>
      <c r="P906">
        <f>ROUNDUP(VLOOKUP(A906,A:O,VLOOKUP('Local Authority Analysis'!$E$4,'Local Authority Analysis'!$M$5:$N$12,2,FALSE)+7,FALSE)/6976,2)</f>
        <v>0.14000000000000001</v>
      </c>
      <c r="Q906">
        <f>ROUNDUP(VLOOKUP(A906,A:O,VLOOKUP('SPC Analysis'!$E$4,'SPC Analysis'!$M$5:$N$12,2,FALSE)+7,FALSE)/6976,2)</f>
        <v>0.14000000000000001</v>
      </c>
      <c r="R906">
        <f>ROUNDUP(VLOOKUP(A906,A:O,VLOOKUP('MMW Analysis'!$E$4,'MMW Analysis'!$L$5:$M$12,2,FALSE)+7,FALSE)/6976,2)</f>
        <v>0.14000000000000001</v>
      </c>
    </row>
    <row r="907" spans="1:18">
      <c r="A907" t="s">
        <v>914</v>
      </c>
      <c r="B907" t="s">
        <v>7941</v>
      </c>
      <c r="C907" t="s">
        <v>6988</v>
      </c>
      <c r="D907" t="s">
        <v>14365</v>
      </c>
      <c r="E907" t="s">
        <v>13956</v>
      </c>
      <c r="F907" t="s">
        <v>14200</v>
      </c>
      <c r="G907" t="s">
        <v>13864</v>
      </c>
      <c r="H907" s="1">
        <v>492</v>
      </c>
      <c r="I907" s="1">
        <v>706</v>
      </c>
      <c r="J907" s="1">
        <v>339</v>
      </c>
      <c r="K907" s="1">
        <v>633</v>
      </c>
      <c r="L907" s="1">
        <v>5826</v>
      </c>
      <c r="M907" s="1">
        <v>309</v>
      </c>
      <c r="N907" s="1">
        <v>2294</v>
      </c>
      <c r="O907" s="1">
        <v>513</v>
      </c>
      <c r="P907">
        <f>ROUNDUP(VLOOKUP(A907,A:O,VLOOKUP('Local Authority Analysis'!$E$4,'Local Authority Analysis'!$M$5:$N$12,2,FALSE)+7,FALSE)/6976,2)</f>
        <v>0.08</v>
      </c>
      <c r="Q907">
        <f>ROUNDUP(VLOOKUP(A907,A:O,VLOOKUP('SPC Analysis'!$E$4,'SPC Analysis'!$M$5:$N$12,2,FALSE)+7,FALSE)/6976,2)</f>
        <v>0.08</v>
      </c>
      <c r="R907">
        <f>ROUNDUP(VLOOKUP(A907,A:O,VLOOKUP('MMW Analysis'!$E$4,'MMW Analysis'!$L$5:$M$12,2,FALSE)+7,FALSE)/6976,2)</f>
        <v>0.08</v>
      </c>
    </row>
    <row r="908" spans="1:18">
      <c r="A908" t="s">
        <v>915</v>
      </c>
      <c r="B908" t="s">
        <v>7942</v>
      </c>
      <c r="C908" t="s">
        <v>6988</v>
      </c>
      <c r="D908" t="s">
        <v>14365</v>
      </c>
      <c r="E908" t="s">
        <v>13956</v>
      </c>
      <c r="F908" t="s">
        <v>14200</v>
      </c>
      <c r="G908" t="s">
        <v>13864</v>
      </c>
      <c r="H908" s="1">
        <v>2638</v>
      </c>
      <c r="I908" s="1">
        <v>2527.5</v>
      </c>
      <c r="J908" s="1">
        <v>1577</v>
      </c>
      <c r="K908" s="1">
        <v>3375</v>
      </c>
      <c r="L908" s="1">
        <v>4065</v>
      </c>
      <c r="M908" s="1">
        <v>5344</v>
      </c>
      <c r="N908" s="1">
        <v>3080</v>
      </c>
      <c r="O908" s="1">
        <v>2714</v>
      </c>
      <c r="P908">
        <f>ROUNDUP(VLOOKUP(A908,A:O,VLOOKUP('Local Authority Analysis'!$E$4,'Local Authority Analysis'!$M$5:$N$12,2,FALSE)+7,FALSE)/6976,2)</f>
        <v>0.39</v>
      </c>
      <c r="Q908">
        <f>ROUNDUP(VLOOKUP(A908,A:O,VLOOKUP('SPC Analysis'!$E$4,'SPC Analysis'!$M$5:$N$12,2,FALSE)+7,FALSE)/6976,2)</f>
        <v>0.39</v>
      </c>
      <c r="R908">
        <f>ROUNDUP(VLOOKUP(A908,A:O,VLOOKUP('MMW Analysis'!$E$4,'MMW Analysis'!$L$5:$M$12,2,FALSE)+7,FALSE)/6976,2)</f>
        <v>0.39</v>
      </c>
    </row>
    <row r="909" spans="1:18">
      <c r="A909" t="s">
        <v>916</v>
      </c>
      <c r="B909" t="s">
        <v>7943</v>
      </c>
      <c r="C909" t="s">
        <v>6988</v>
      </c>
      <c r="D909" t="s">
        <v>14365</v>
      </c>
      <c r="E909" t="s">
        <v>13956</v>
      </c>
      <c r="F909" t="s">
        <v>14200</v>
      </c>
      <c r="G909" t="s">
        <v>13864</v>
      </c>
      <c r="H909" s="1">
        <v>5802.5</v>
      </c>
      <c r="I909" s="1">
        <v>5053</v>
      </c>
      <c r="J909" s="1">
        <v>4696</v>
      </c>
      <c r="K909" s="1">
        <v>5929</v>
      </c>
      <c r="L909" s="1">
        <v>1992</v>
      </c>
      <c r="M909" s="1">
        <v>6473</v>
      </c>
      <c r="N909" s="1">
        <v>5311</v>
      </c>
      <c r="O909" s="1">
        <v>5621</v>
      </c>
      <c r="P909">
        <f>ROUNDUP(VLOOKUP(A909,A:O,VLOOKUP('Local Authority Analysis'!$E$4,'Local Authority Analysis'!$M$5:$N$12,2,FALSE)+7,FALSE)/6976,2)</f>
        <v>0.81</v>
      </c>
      <c r="Q909">
        <f>ROUNDUP(VLOOKUP(A909,A:O,VLOOKUP('SPC Analysis'!$E$4,'SPC Analysis'!$M$5:$N$12,2,FALSE)+7,FALSE)/6976,2)</f>
        <v>0.81</v>
      </c>
      <c r="R909">
        <f>ROUNDUP(VLOOKUP(A909,A:O,VLOOKUP('MMW Analysis'!$E$4,'MMW Analysis'!$L$5:$M$12,2,FALSE)+7,FALSE)/6976,2)</f>
        <v>0.81</v>
      </c>
    </row>
    <row r="910" spans="1:18">
      <c r="A910" t="s">
        <v>917</v>
      </c>
      <c r="B910" t="s">
        <v>7944</v>
      </c>
      <c r="C910" t="s">
        <v>6988</v>
      </c>
      <c r="D910" t="s">
        <v>14365</v>
      </c>
      <c r="E910" t="s">
        <v>13956</v>
      </c>
      <c r="F910" t="s">
        <v>14200</v>
      </c>
      <c r="G910" t="s">
        <v>13864</v>
      </c>
      <c r="H910" s="1">
        <v>6349</v>
      </c>
      <c r="I910" s="1">
        <v>5808</v>
      </c>
      <c r="J910" s="1">
        <v>5523</v>
      </c>
      <c r="K910" s="1">
        <v>5466</v>
      </c>
      <c r="L910" s="1">
        <v>1011</v>
      </c>
      <c r="M910" s="1">
        <v>4570</v>
      </c>
      <c r="N910" s="1">
        <v>6880</v>
      </c>
      <c r="O910" s="1">
        <v>5653</v>
      </c>
      <c r="P910">
        <f>ROUNDUP(VLOOKUP(A910,A:O,VLOOKUP('Local Authority Analysis'!$E$4,'Local Authority Analysis'!$M$5:$N$12,2,FALSE)+7,FALSE)/6976,2)</f>
        <v>0.82000000000000006</v>
      </c>
      <c r="Q910">
        <f>ROUNDUP(VLOOKUP(A910,A:O,VLOOKUP('SPC Analysis'!$E$4,'SPC Analysis'!$M$5:$N$12,2,FALSE)+7,FALSE)/6976,2)</f>
        <v>0.82000000000000006</v>
      </c>
      <c r="R910">
        <f>ROUNDUP(VLOOKUP(A910,A:O,VLOOKUP('MMW Analysis'!$E$4,'MMW Analysis'!$L$5:$M$12,2,FALSE)+7,FALSE)/6976,2)</f>
        <v>0.82000000000000006</v>
      </c>
    </row>
    <row r="911" spans="1:18">
      <c r="A911" t="s">
        <v>918</v>
      </c>
      <c r="B911" t="s">
        <v>7945</v>
      </c>
      <c r="C911" t="s">
        <v>6988</v>
      </c>
      <c r="D911" t="s">
        <v>14365</v>
      </c>
      <c r="E911" t="s">
        <v>13956</v>
      </c>
      <c r="F911" t="s">
        <v>14200</v>
      </c>
      <c r="G911" t="s">
        <v>13864</v>
      </c>
      <c r="H911" s="1">
        <v>876</v>
      </c>
      <c r="I911" s="1">
        <v>1412</v>
      </c>
      <c r="J911" s="1">
        <v>573</v>
      </c>
      <c r="K911" s="1">
        <v>1547</v>
      </c>
      <c r="L911" s="1">
        <v>4221</v>
      </c>
      <c r="M911" s="1">
        <v>1643</v>
      </c>
      <c r="N911" s="1">
        <v>2783</v>
      </c>
      <c r="O911" s="1">
        <v>1101</v>
      </c>
      <c r="P911">
        <f>ROUNDUP(VLOOKUP(A911,A:O,VLOOKUP('Local Authority Analysis'!$E$4,'Local Authority Analysis'!$M$5:$N$12,2,FALSE)+7,FALSE)/6976,2)</f>
        <v>0.16</v>
      </c>
      <c r="Q911">
        <f>ROUNDUP(VLOOKUP(A911,A:O,VLOOKUP('SPC Analysis'!$E$4,'SPC Analysis'!$M$5:$N$12,2,FALSE)+7,FALSE)/6976,2)</f>
        <v>0.16</v>
      </c>
      <c r="R911">
        <f>ROUNDUP(VLOOKUP(A911,A:O,VLOOKUP('MMW Analysis'!$E$4,'MMW Analysis'!$L$5:$M$12,2,FALSE)+7,FALSE)/6976,2)</f>
        <v>0.16</v>
      </c>
    </row>
    <row r="912" spans="1:18">
      <c r="A912" t="s">
        <v>919</v>
      </c>
      <c r="B912" t="s">
        <v>7946</v>
      </c>
      <c r="C912" t="s">
        <v>6988</v>
      </c>
      <c r="D912" t="s">
        <v>14365</v>
      </c>
      <c r="E912" t="s">
        <v>13956</v>
      </c>
      <c r="F912" t="s">
        <v>14200</v>
      </c>
      <c r="G912" t="s">
        <v>13864</v>
      </c>
      <c r="H912" s="1">
        <v>257.5</v>
      </c>
      <c r="I912" s="1">
        <v>599</v>
      </c>
      <c r="J912" s="1">
        <v>221</v>
      </c>
      <c r="K912" s="1">
        <v>1724</v>
      </c>
      <c r="L912" s="1">
        <v>2313</v>
      </c>
      <c r="M912" s="1">
        <v>2444</v>
      </c>
      <c r="N912" s="1">
        <v>1856</v>
      </c>
      <c r="O912" s="1">
        <v>431</v>
      </c>
      <c r="P912">
        <f>ROUNDUP(VLOOKUP(A912,A:O,VLOOKUP('Local Authority Analysis'!$E$4,'Local Authority Analysis'!$M$5:$N$12,2,FALSE)+7,FALSE)/6976,2)</f>
        <v>6.9999999999999993E-2</v>
      </c>
      <c r="Q912">
        <f>ROUNDUP(VLOOKUP(A912,A:O,VLOOKUP('SPC Analysis'!$E$4,'SPC Analysis'!$M$5:$N$12,2,FALSE)+7,FALSE)/6976,2)</f>
        <v>6.9999999999999993E-2</v>
      </c>
      <c r="R912">
        <f>ROUNDUP(VLOOKUP(A912,A:O,VLOOKUP('MMW Analysis'!$E$4,'MMW Analysis'!$L$5:$M$12,2,FALSE)+7,FALSE)/6976,2)</f>
        <v>6.9999999999999993E-2</v>
      </c>
    </row>
    <row r="913" spans="1:18">
      <c r="A913" t="s">
        <v>920</v>
      </c>
      <c r="B913" t="s">
        <v>7947</v>
      </c>
      <c r="C913" t="s">
        <v>6988</v>
      </c>
      <c r="D913" t="s">
        <v>14365</v>
      </c>
      <c r="E913" t="s">
        <v>13956</v>
      </c>
      <c r="F913" t="s">
        <v>14200</v>
      </c>
      <c r="G913" t="s">
        <v>13864</v>
      </c>
      <c r="H913" s="1">
        <v>6412</v>
      </c>
      <c r="I913" s="1">
        <v>5958</v>
      </c>
      <c r="J913" s="1">
        <v>5239</v>
      </c>
      <c r="K913" s="1">
        <v>5311</v>
      </c>
      <c r="L913" s="1">
        <v>1163</v>
      </c>
      <c r="M913" s="1">
        <v>6708</v>
      </c>
      <c r="N913" s="1">
        <v>6323</v>
      </c>
      <c r="O913" s="1">
        <v>5836</v>
      </c>
      <c r="P913">
        <f>ROUNDUP(VLOOKUP(A913,A:O,VLOOKUP('Local Authority Analysis'!$E$4,'Local Authority Analysis'!$M$5:$N$12,2,FALSE)+7,FALSE)/6976,2)</f>
        <v>0.84</v>
      </c>
      <c r="Q913">
        <f>ROUNDUP(VLOOKUP(A913,A:O,VLOOKUP('SPC Analysis'!$E$4,'SPC Analysis'!$M$5:$N$12,2,FALSE)+7,FALSE)/6976,2)</f>
        <v>0.84</v>
      </c>
      <c r="R913">
        <f>ROUNDUP(VLOOKUP(A913,A:O,VLOOKUP('MMW Analysis'!$E$4,'MMW Analysis'!$L$5:$M$12,2,FALSE)+7,FALSE)/6976,2)</f>
        <v>0.84</v>
      </c>
    </row>
    <row r="914" spans="1:18">
      <c r="A914" t="s">
        <v>921</v>
      </c>
      <c r="B914" t="s">
        <v>7948</v>
      </c>
      <c r="C914" t="s">
        <v>6988</v>
      </c>
      <c r="D914" t="s">
        <v>14365</v>
      </c>
      <c r="E914" t="s">
        <v>13956</v>
      </c>
      <c r="F914" t="s">
        <v>14200</v>
      </c>
      <c r="G914" t="s">
        <v>13864</v>
      </c>
      <c r="H914" s="1">
        <v>1504</v>
      </c>
      <c r="I914" s="1">
        <v>1729.5</v>
      </c>
      <c r="J914" s="1">
        <v>329</v>
      </c>
      <c r="K914" s="1">
        <v>1560</v>
      </c>
      <c r="L914" s="1">
        <v>6057</v>
      </c>
      <c r="M914" s="1">
        <v>3314</v>
      </c>
      <c r="N914" s="1">
        <v>2163</v>
      </c>
      <c r="O914" s="1">
        <v>1398</v>
      </c>
      <c r="P914">
        <f>ROUNDUP(VLOOKUP(A914,A:O,VLOOKUP('Local Authority Analysis'!$E$4,'Local Authority Analysis'!$M$5:$N$12,2,FALSE)+7,FALSE)/6976,2)</f>
        <v>0.21000000000000002</v>
      </c>
      <c r="Q914">
        <f>ROUNDUP(VLOOKUP(A914,A:O,VLOOKUP('SPC Analysis'!$E$4,'SPC Analysis'!$M$5:$N$12,2,FALSE)+7,FALSE)/6976,2)</f>
        <v>0.21000000000000002</v>
      </c>
      <c r="R914">
        <f>ROUNDUP(VLOOKUP(A914,A:O,VLOOKUP('MMW Analysis'!$E$4,'MMW Analysis'!$L$5:$M$12,2,FALSE)+7,FALSE)/6976,2)</f>
        <v>0.21000000000000002</v>
      </c>
    </row>
    <row r="915" spans="1:18">
      <c r="A915" t="s">
        <v>922</v>
      </c>
      <c r="B915" t="s">
        <v>7949</v>
      </c>
      <c r="C915" t="s">
        <v>6988</v>
      </c>
      <c r="D915" t="s">
        <v>14365</v>
      </c>
      <c r="E915" t="s">
        <v>13956</v>
      </c>
      <c r="F915" t="s">
        <v>14200</v>
      </c>
      <c r="G915" t="s">
        <v>13864</v>
      </c>
      <c r="H915" s="1">
        <v>1009</v>
      </c>
      <c r="I915" s="1">
        <v>2184</v>
      </c>
      <c r="J915" s="1">
        <v>492</v>
      </c>
      <c r="K915" s="1">
        <v>1450</v>
      </c>
      <c r="L915" s="1">
        <v>4211</v>
      </c>
      <c r="M915" s="1">
        <v>1764</v>
      </c>
      <c r="N915" s="1">
        <v>3039</v>
      </c>
      <c r="O915" s="1">
        <v>1297</v>
      </c>
      <c r="P915">
        <f>ROUNDUP(VLOOKUP(A915,A:O,VLOOKUP('Local Authority Analysis'!$E$4,'Local Authority Analysis'!$M$5:$N$12,2,FALSE)+7,FALSE)/6976,2)</f>
        <v>0.19</v>
      </c>
      <c r="Q915">
        <f>ROUNDUP(VLOOKUP(A915,A:O,VLOOKUP('SPC Analysis'!$E$4,'SPC Analysis'!$M$5:$N$12,2,FALSE)+7,FALSE)/6976,2)</f>
        <v>0.19</v>
      </c>
      <c r="R915">
        <f>ROUNDUP(VLOOKUP(A915,A:O,VLOOKUP('MMW Analysis'!$E$4,'MMW Analysis'!$L$5:$M$12,2,FALSE)+7,FALSE)/6976,2)</f>
        <v>0.19</v>
      </c>
    </row>
    <row r="916" spans="1:18">
      <c r="A916" t="s">
        <v>923</v>
      </c>
      <c r="B916" t="s">
        <v>7950</v>
      </c>
      <c r="C916" t="s">
        <v>6988</v>
      </c>
      <c r="D916" t="s">
        <v>14365</v>
      </c>
      <c r="E916" t="s">
        <v>13956</v>
      </c>
      <c r="F916" t="s">
        <v>14200</v>
      </c>
      <c r="G916" t="s">
        <v>13864</v>
      </c>
      <c r="H916" s="1">
        <v>5585</v>
      </c>
      <c r="I916" s="1">
        <v>6863</v>
      </c>
      <c r="J916" s="1">
        <v>3442</v>
      </c>
      <c r="K916" s="1">
        <v>6240</v>
      </c>
      <c r="L916" s="1">
        <v>1085</v>
      </c>
      <c r="M916" s="1">
        <v>949</v>
      </c>
      <c r="N916" s="1">
        <v>6056</v>
      </c>
      <c r="O916" s="1">
        <v>5040</v>
      </c>
      <c r="P916">
        <f>ROUNDUP(VLOOKUP(A916,A:O,VLOOKUP('Local Authority Analysis'!$E$4,'Local Authority Analysis'!$M$5:$N$12,2,FALSE)+7,FALSE)/6976,2)</f>
        <v>0.73</v>
      </c>
      <c r="Q916">
        <f>ROUNDUP(VLOOKUP(A916,A:O,VLOOKUP('SPC Analysis'!$E$4,'SPC Analysis'!$M$5:$N$12,2,FALSE)+7,FALSE)/6976,2)</f>
        <v>0.73</v>
      </c>
      <c r="R916">
        <f>ROUNDUP(VLOOKUP(A916,A:O,VLOOKUP('MMW Analysis'!$E$4,'MMW Analysis'!$L$5:$M$12,2,FALSE)+7,FALSE)/6976,2)</f>
        <v>0.73</v>
      </c>
    </row>
    <row r="917" spans="1:18">
      <c r="A917" t="s">
        <v>924</v>
      </c>
      <c r="B917" t="s">
        <v>7951</v>
      </c>
      <c r="C917" t="s">
        <v>6988</v>
      </c>
      <c r="D917" t="s">
        <v>14365</v>
      </c>
      <c r="E917" t="s">
        <v>13956</v>
      </c>
      <c r="F917" t="s">
        <v>14200</v>
      </c>
      <c r="G917" t="s">
        <v>13864</v>
      </c>
      <c r="H917" s="1">
        <v>4509.5</v>
      </c>
      <c r="I917" s="1">
        <v>3861</v>
      </c>
      <c r="J917" s="1">
        <v>3506</v>
      </c>
      <c r="K917" s="1">
        <v>3862</v>
      </c>
      <c r="L917" s="1">
        <v>1660</v>
      </c>
      <c r="M917" s="1">
        <v>6582</v>
      </c>
      <c r="N917" s="1">
        <v>5427</v>
      </c>
      <c r="O917" s="1">
        <v>4179</v>
      </c>
      <c r="P917">
        <f>ROUNDUP(VLOOKUP(A917,A:O,VLOOKUP('Local Authority Analysis'!$E$4,'Local Authority Analysis'!$M$5:$N$12,2,FALSE)+7,FALSE)/6976,2)</f>
        <v>0.6</v>
      </c>
      <c r="Q917">
        <f>ROUNDUP(VLOOKUP(A917,A:O,VLOOKUP('SPC Analysis'!$E$4,'SPC Analysis'!$M$5:$N$12,2,FALSE)+7,FALSE)/6976,2)</f>
        <v>0.6</v>
      </c>
      <c r="R917">
        <f>ROUNDUP(VLOOKUP(A917,A:O,VLOOKUP('MMW Analysis'!$E$4,'MMW Analysis'!$L$5:$M$12,2,FALSE)+7,FALSE)/6976,2)</f>
        <v>0.6</v>
      </c>
    </row>
    <row r="918" spans="1:18">
      <c r="A918" t="s">
        <v>925</v>
      </c>
      <c r="B918" t="s">
        <v>7952</v>
      </c>
      <c r="C918" t="s">
        <v>6988</v>
      </c>
      <c r="D918" t="s">
        <v>14365</v>
      </c>
      <c r="E918" t="s">
        <v>13956</v>
      </c>
      <c r="F918" t="s">
        <v>14200</v>
      </c>
      <c r="G918" t="s">
        <v>13864</v>
      </c>
      <c r="H918" s="1">
        <v>3475</v>
      </c>
      <c r="I918" s="1">
        <v>3373</v>
      </c>
      <c r="J918" s="1">
        <v>4372</v>
      </c>
      <c r="K918" s="1">
        <v>3053</v>
      </c>
      <c r="L918" s="1">
        <v>4783</v>
      </c>
      <c r="M918" s="1">
        <v>4853</v>
      </c>
      <c r="N918" s="1">
        <v>5372.5</v>
      </c>
      <c r="O918" s="1">
        <v>4011</v>
      </c>
      <c r="P918">
        <f>ROUNDUP(VLOOKUP(A918,A:O,VLOOKUP('Local Authority Analysis'!$E$4,'Local Authority Analysis'!$M$5:$N$12,2,FALSE)+7,FALSE)/6976,2)</f>
        <v>0.57999999999999996</v>
      </c>
      <c r="Q918">
        <f>ROUNDUP(VLOOKUP(A918,A:O,VLOOKUP('SPC Analysis'!$E$4,'SPC Analysis'!$M$5:$N$12,2,FALSE)+7,FALSE)/6976,2)</f>
        <v>0.57999999999999996</v>
      </c>
      <c r="R918">
        <f>ROUNDUP(VLOOKUP(A918,A:O,VLOOKUP('MMW Analysis'!$E$4,'MMW Analysis'!$L$5:$M$12,2,FALSE)+7,FALSE)/6976,2)</f>
        <v>0.57999999999999996</v>
      </c>
    </row>
    <row r="919" spans="1:18">
      <c r="A919" t="s">
        <v>926</v>
      </c>
      <c r="B919" t="s">
        <v>7953</v>
      </c>
      <c r="C919" t="s">
        <v>6988</v>
      </c>
      <c r="D919" t="s">
        <v>14365</v>
      </c>
      <c r="E919" t="s">
        <v>13956</v>
      </c>
      <c r="F919" t="s">
        <v>14200</v>
      </c>
      <c r="G919" t="s">
        <v>13864</v>
      </c>
      <c r="H919" s="1">
        <v>4241</v>
      </c>
      <c r="I919" s="1">
        <v>4651</v>
      </c>
      <c r="J919" s="1">
        <v>4815</v>
      </c>
      <c r="K919" s="1">
        <v>4692</v>
      </c>
      <c r="L919" s="1">
        <v>1368</v>
      </c>
      <c r="M919" s="1">
        <v>3596</v>
      </c>
      <c r="N919" s="1">
        <v>5014</v>
      </c>
      <c r="O919" s="1">
        <v>4511</v>
      </c>
      <c r="P919">
        <f>ROUNDUP(VLOOKUP(A919,A:O,VLOOKUP('Local Authority Analysis'!$E$4,'Local Authority Analysis'!$M$5:$N$12,2,FALSE)+7,FALSE)/6976,2)</f>
        <v>0.65</v>
      </c>
      <c r="Q919">
        <f>ROUNDUP(VLOOKUP(A919,A:O,VLOOKUP('SPC Analysis'!$E$4,'SPC Analysis'!$M$5:$N$12,2,FALSE)+7,FALSE)/6976,2)</f>
        <v>0.65</v>
      </c>
      <c r="R919">
        <f>ROUNDUP(VLOOKUP(A919,A:O,VLOOKUP('MMW Analysis'!$E$4,'MMW Analysis'!$L$5:$M$12,2,FALSE)+7,FALSE)/6976,2)</f>
        <v>0.65</v>
      </c>
    </row>
    <row r="920" spans="1:18">
      <c r="A920" t="s">
        <v>927</v>
      </c>
      <c r="B920" t="s">
        <v>7954</v>
      </c>
      <c r="C920" t="s">
        <v>6988</v>
      </c>
      <c r="D920" t="s">
        <v>14365</v>
      </c>
      <c r="E920" t="s">
        <v>13956</v>
      </c>
      <c r="F920" t="s">
        <v>14200</v>
      </c>
      <c r="G920" t="s">
        <v>13864</v>
      </c>
      <c r="H920" s="1">
        <v>5081</v>
      </c>
      <c r="I920" s="1">
        <v>6695</v>
      </c>
      <c r="J920" s="1">
        <v>5154</v>
      </c>
      <c r="K920" s="1">
        <v>5993</v>
      </c>
      <c r="L920" s="1">
        <v>2795</v>
      </c>
      <c r="M920" s="1">
        <v>6039</v>
      </c>
      <c r="N920" s="1">
        <v>6529</v>
      </c>
      <c r="O920" s="1">
        <v>6174</v>
      </c>
      <c r="P920">
        <f>ROUNDUP(VLOOKUP(A920,A:O,VLOOKUP('Local Authority Analysis'!$E$4,'Local Authority Analysis'!$M$5:$N$12,2,FALSE)+7,FALSE)/6976,2)</f>
        <v>0.89</v>
      </c>
      <c r="Q920">
        <f>ROUNDUP(VLOOKUP(A920,A:O,VLOOKUP('SPC Analysis'!$E$4,'SPC Analysis'!$M$5:$N$12,2,FALSE)+7,FALSE)/6976,2)</f>
        <v>0.89</v>
      </c>
      <c r="R920">
        <f>ROUNDUP(VLOOKUP(A920,A:O,VLOOKUP('MMW Analysis'!$E$4,'MMW Analysis'!$L$5:$M$12,2,FALSE)+7,FALSE)/6976,2)</f>
        <v>0.89</v>
      </c>
    </row>
    <row r="921" spans="1:18">
      <c r="A921" t="s">
        <v>928</v>
      </c>
      <c r="B921" t="s">
        <v>7955</v>
      </c>
      <c r="C921" t="s">
        <v>6988</v>
      </c>
      <c r="D921" t="s">
        <v>14366</v>
      </c>
      <c r="E921" t="s">
        <v>13957</v>
      </c>
      <c r="F921" t="s">
        <v>14200</v>
      </c>
      <c r="G921" t="s">
        <v>13864</v>
      </c>
      <c r="H921" s="1">
        <v>2486</v>
      </c>
      <c r="I921" s="1">
        <v>2139</v>
      </c>
      <c r="J921" s="1">
        <v>4609</v>
      </c>
      <c r="K921" s="1">
        <v>3017</v>
      </c>
      <c r="L921" s="1">
        <v>3740</v>
      </c>
      <c r="M921" s="1">
        <v>2986</v>
      </c>
      <c r="N921" s="1">
        <v>4498</v>
      </c>
      <c r="O921" s="1">
        <v>2877</v>
      </c>
      <c r="P921">
        <f>ROUNDUP(VLOOKUP(A921,A:O,VLOOKUP('Local Authority Analysis'!$E$4,'Local Authority Analysis'!$M$5:$N$12,2,FALSE)+7,FALSE)/6976,2)</f>
        <v>0.42</v>
      </c>
      <c r="Q921">
        <f>ROUNDUP(VLOOKUP(A921,A:O,VLOOKUP('SPC Analysis'!$E$4,'SPC Analysis'!$M$5:$N$12,2,FALSE)+7,FALSE)/6976,2)</f>
        <v>0.42</v>
      </c>
      <c r="R921">
        <f>ROUNDUP(VLOOKUP(A921,A:O,VLOOKUP('MMW Analysis'!$E$4,'MMW Analysis'!$L$5:$M$12,2,FALSE)+7,FALSE)/6976,2)</f>
        <v>0.42</v>
      </c>
    </row>
    <row r="922" spans="1:18">
      <c r="A922" t="s">
        <v>929</v>
      </c>
      <c r="B922" t="s">
        <v>7956</v>
      </c>
      <c r="C922" t="s">
        <v>6988</v>
      </c>
      <c r="D922" t="s">
        <v>14366</v>
      </c>
      <c r="E922" t="s">
        <v>13957</v>
      </c>
      <c r="F922" t="s">
        <v>14200</v>
      </c>
      <c r="G922" t="s">
        <v>13864</v>
      </c>
      <c r="H922" s="1">
        <v>1744</v>
      </c>
      <c r="I922" s="1">
        <v>1299</v>
      </c>
      <c r="J922" s="1">
        <v>2213</v>
      </c>
      <c r="K922" s="1">
        <v>1605</v>
      </c>
      <c r="L922" s="1">
        <v>6522</v>
      </c>
      <c r="M922" s="1">
        <v>3102</v>
      </c>
      <c r="N922" s="1">
        <v>3202</v>
      </c>
      <c r="O922" s="1">
        <v>1849</v>
      </c>
      <c r="P922">
        <f>ROUNDUP(VLOOKUP(A922,A:O,VLOOKUP('Local Authority Analysis'!$E$4,'Local Authority Analysis'!$M$5:$N$12,2,FALSE)+7,FALSE)/6976,2)</f>
        <v>0.27</v>
      </c>
      <c r="Q922">
        <f>ROUNDUP(VLOOKUP(A922,A:O,VLOOKUP('SPC Analysis'!$E$4,'SPC Analysis'!$M$5:$N$12,2,FALSE)+7,FALSE)/6976,2)</f>
        <v>0.27</v>
      </c>
      <c r="R922">
        <f>ROUNDUP(VLOOKUP(A922,A:O,VLOOKUP('MMW Analysis'!$E$4,'MMW Analysis'!$L$5:$M$12,2,FALSE)+7,FALSE)/6976,2)</f>
        <v>0.27</v>
      </c>
    </row>
    <row r="923" spans="1:18">
      <c r="A923" t="s">
        <v>930</v>
      </c>
      <c r="B923" t="s">
        <v>7957</v>
      </c>
      <c r="C923" t="s">
        <v>6988</v>
      </c>
      <c r="D923" t="s">
        <v>14366</v>
      </c>
      <c r="E923" t="s">
        <v>13957</v>
      </c>
      <c r="F923" t="s">
        <v>14200</v>
      </c>
      <c r="G923" t="s">
        <v>13864</v>
      </c>
      <c r="H923" s="1">
        <v>1708</v>
      </c>
      <c r="I923" s="1">
        <v>1253</v>
      </c>
      <c r="J923" s="1">
        <v>1397</v>
      </c>
      <c r="K923" s="1">
        <v>2624</v>
      </c>
      <c r="L923" s="1">
        <v>4744</v>
      </c>
      <c r="M923" s="1">
        <v>2544</v>
      </c>
      <c r="N923" s="1">
        <v>2870</v>
      </c>
      <c r="O923" s="1">
        <v>1730</v>
      </c>
      <c r="P923">
        <f>ROUNDUP(VLOOKUP(A923,A:O,VLOOKUP('Local Authority Analysis'!$E$4,'Local Authority Analysis'!$M$5:$N$12,2,FALSE)+7,FALSE)/6976,2)</f>
        <v>0.25</v>
      </c>
      <c r="Q923">
        <f>ROUNDUP(VLOOKUP(A923,A:O,VLOOKUP('SPC Analysis'!$E$4,'SPC Analysis'!$M$5:$N$12,2,FALSE)+7,FALSE)/6976,2)</f>
        <v>0.25</v>
      </c>
      <c r="R923">
        <f>ROUNDUP(VLOOKUP(A923,A:O,VLOOKUP('MMW Analysis'!$E$4,'MMW Analysis'!$L$5:$M$12,2,FALSE)+7,FALSE)/6976,2)</f>
        <v>0.25</v>
      </c>
    </row>
    <row r="924" spans="1:18">
      <c r="A924" t="s">
        <v>931</v>
      </c>
      <c r="B924" t="s">
        <v>7958</v>
      </c>
      <c r="C924" t="s">
        <v>6988</v>
      </c>
      <c r="D924" t="s">
        <v>14366</v>
      </c>
      <c r="E924" t="s">
        <v>13957</v>
      </c>
      <c r="F924" t="s">
        <v>14200</v>
      </c>
      <c r="G924" t="s">
        <v>13864</v>
      </c>
      <c r="H924" s="1">
        <v>1690</v>
      </c>
      <c r="I924" s="1">
        <v>2374</v>
      </c>
      <c r="J924" s="1">
        <v>2927</v>
      </c>
      <c r="K924" s="1">
        <v>2446</v>
      </c>
      <c r="L924" s="1">
        <v>6950</v>
      </c>
      <c r="M924" s="1">
        <v>1821</v>
      </c>
      <c r="N924" s="1">
        <v>2701</v>
      </c>
      <c r="O924" s="1">
        <v>2377</v>
      </c>
      <c r="P924">
        <f>ROUNDUP(VLOOKUP(A924,A:O,VLOOKUP('Local Authority Analysis'!$E$4,'Local Authority Analysis'!$M$5:$N$12,2,FALSE)+7,FALSE)/6976,2)</f>
        <v>0.35000000000000003</v>
      </c>
      <c r="Q924">
        <f>ROUNDUP(VLOOKUP(A924,A:O,VLOOKUP('SPC Analysis'!$E$4,'SPC Analysis'!$M$5:$N$12,2,FALSE)+7,FALSE)/6976,2)</f>
        <v>0.35000000000000003</v>
      </c>
      <c r="R924">
        <f>ROUNDUP(VLOOKUP(A924,A:O,VLOOKUP('MMW Analysis'!$E$4,'MMW Analysis'!$L$5:$M$12,2,FALSE)+7,FALSE)/6976,2)</f>
        <v>0.35000000000000003</v>
      </c>
    </row>
    <row r="925" spans="1:18">
      <c r="A925" t="s">
        <v>932</v>
      </c>
      <c r="B925" t="s">
        <v>7959</v>
      </c>
      <c r="C925" t="s">
        <v>6988</v>
      </c>
      <c r="D925" t="s">
        <v>14366</v>
      </c>
      <c r="E925" t="s">
        <v>13957</v>
      </c>
      <c r="F925" t="s">
        <v>14200</v>
      </c>
      <c r="G925" t="s">
        <v>13864</v>
      </c>
      <c r="H925" s="1">
        <v>3025</v>
      </c>
      <c r="I925" s="1">
        <v>2405</v>
      </c>
      <c r="J925" s="1">
        <v>2387</v>
      </c>
      <c r="K925" s="1">
        <v>3484</v>
      </c>
      <c r="L925" s="1">
        <v>6404</v>
      </c>
      <c r="M925" s="1">
        <v>2061</v>
      </c>
      <c r="N925" s="1">
        <v>3355</v>
      </c>
      <c r="O925" s="1">
        <v>3023</v>
      </c>
      <c r="P925">
        <f>ROUNDUP(VLOOKUP(A925,A:O,VLOOKUP('Local Authority Analysis'!$E$4,'Local Authority Analysis'!$M$5:$N$12,2,FALSE)+7,FALSE)/6976,2)</f>
        <v>0.44</v>
      </c>
      <c r="Q925">
        <f>ROUNDUP(VLOOKUP(A925,A:O,VLOOKUP('SPC Analysis'!$E$4,'SPC Analysis'!$M$5:$N$12,2,FALSE)+7,FALSE)/6976,2)</f>
        <v>0.44</v>
      </c>
      <c r="R925">
        <f>ROUNDUP(VLOOKUP(A925,A:O,VLOOKUP('MMW Analysis'!$E$4,'MMW Analysis'!$L$5:$M$12,2,FALSE)+7,FALSE)/6976,2)</f>
        <v>0.44</v>
      </c>
    </row>
    <row r="926" spans="1:18">
      <c r="A926" t="s">
        <v>933</v>
      </c>
      <c r="B926" t="s">
        <v>7960</v>
      </c>
      <c r="C926" t="s">
        <v>6988</v>
      </c>
      <c r="D926" t="s">
        <v>14366</v>
      </c>
      <c r="E926" t="s">
        <v>13957</v>
      </c>
      <c r="F926" t="s">
        <v>14200</v>
      </c>
      <c r="G926" t="s">
        <v>13864</v>
      </c>
      <c r="H926" s="1">
        <v>3763</v>
      </c>
      <c r="I926" s="1">
        <v>3775</v>
      </c>
      <c r="J926" s="1">
        <v>4271</v>
      </c>
      <c r="K926" s="1">
        <v>4097</v>
      </c>
      <c r="L926" s="1">
        <v>5232</v>
      </c>
      <c r="M926" s="1">
        <v>5166</v>
      </c>
      <c r="N926" s="1">
        <v>1044</v>
      </c>
      <c r="O926" s="1">
        <v>4389</v>
      </c>
      <c r="P926">
        <f>ROUNDUP(VLOOKUP(A926,A:O,VLOOKUP('Local Authority Analysis'!$E$4,'Local Authority Analysis'!$M$5:$N$12,2,FALSE)+7,FALSE)/6976,2)</f>
        <v>0.63</v>
      </c>
      <c r="Q926">
        <f>ROUNDUP(VLOOKUP(A926,A:O,VLOOKUP('SPC Analysis'!$E$4,'SPC Analysis'!$M$5:$N$12,2,FALSE)+7,FALSE)/6976,2)</f>
        <v>0.63</v>
      </c>
      <c r="R926">
        <f>ROUNDUP(VLOOKUP(A926,A:O,VLOOKUP('MMW Analysis'!$E$4,'MMW Analysis'!$L$5:$M$12,2,FALSE)+7,FALSE)/6976,2)</f>
        <v>0.63</v>
      </c>
    </row>
    <row r="927" spans="1:18">
      <c r="A927" t="s">
        <v>934</v>
      </c>
      <c r="B927" t="s">
        <v>7961</v>
      </c>
      <c r="C927" t="s">
        <v>6988</v>
      </c>
      <c r="D927" t="s">
        <v>14366</v>
      </c>
      <c r="E927" t="s">
        <v>13957</v>
      </c>
      <c r="F927" t="s">
        <v>14200</v>
      </c>
      <c r="G927" t="s">
        <v>13864</v>
      </c>
      <c r="H927" s="1">
        <v>6146.5</v>
      </c>
      <c r="I927" s="1">
        <v>5222</v>
      </c>
      <c r="J927" s="1">
        <v>5348</v>
      </c>
      <c r="K927" s="1">
        <v>4752</v>
      </c>
      <c r="L927" s="1">
        <v>5427</v>
      </c>
      <c r="M927" s="1">
        <v>6371</v>
      </c>
      <c r="N927" s="1">
        <v>5071</v>
      </c>
      <c r="O927" s="1">
        <v>6253</v>
      </c>
      <c r="P927">
        <f>ROUNDUP(VLOOKUP(A927,A:O,VLOOKUP('Local Authority Analysis'!$E$4,'Local Authority Analysis'!$M$5:$N$12,2,FALSE)+7,FALSE)/6976,2)</f>
        <v>0.9</v>
      </c>
      <c r="Q927">
        <f>ROUNDUP(VLOOKUP(A927,A:O,VLOOKUP('SPC Analysis'!$E$4,'SPC Analysis'!$M$5:$N$12,2,FALSE)+7,FALSE)/6976,2)</f>
        <v>0.9</v>
      </c>
      <c r="R927">
        <f>ROUNDUP(VLOOKUP(A927,A:O,VLOOKUP('MMW Analysis'!$E$4,'MMW Analysis'!$L$5:$M$12,2,FALSE)+7,FALSE)/6976,2)</f>
        <v>0.9</v>
      </c>
    </row>
    <row r="928" spans="1:18">
      <c r="A928" t="s">
        <v>935</v>
      </c>
      <c r="B928" t="s">
        <v>7962</v>
      </c>
      <c r="C928" t="s">
        <v>6988</v>
      </c>
      <c r="D928" t="s">
        <v>14367</v>
      </c>
      <c r="E928" t="s">
        <v>13958</v>
      </c>
      <c r="F928" t="s">
        <v>14200</v>
      </c>
      <c r="G928" t="s">
        <v>13864</v>
      </c>
      <c r="H928" s="1">
        <v>3091</v>
      </c>
      <c r="I928" s="1">
        <v>1929</v>
      </c>
      <c r="J928" s="1">
        <v>2526</v>
      </c>
      <c r="K928" s="1">
        <v>2589</v>
      </c>
      <c r="L928" s="1">
        <v>2058</v>
      </c>
      <c r="M928" s="1">
        <v>4272</v>
      </c>
      <c r="N928" s="1">
        <v>5609</v>
      </c>
      <c r="O928" s="1">
        <v>2509</v>
      </c>
      <c r="P928">
        <f>ROUNDUP(VLOOKUP(A928,A:O,VLOOKUP('Local Authority Analysis'!$E$4,'Local Authority Analysis'!$M$5:$N$12,2,FALSE)+7,FALSE)/6976,2)</f>
        <v>0.36</v>
      </c>
      <c r="Q928">
        <f>ROUNDUP(VLOOKUP(A928,A:O,VLOOKUP('SPC Analysis'!$E$4,'SPC Analysis'!$M$5:$N$12,2,FALSE)+7,FALSE)/6976,2)</f>
        <v>0.36</v>
      </c>
      <c r="R928">
        <f>ROUNDUP(VLOOKUP(A928,A:O,VLOOKUP('MMW Analysis'!$E$4,'MMW Analysis'!$L$5:$M$12,2,FALSE)+7,FALSE)/6976,2)</f>
        <v>0.36</v>
      </c>
    </row>
    <row r="929" spans="1:18">
      <c r="A929" t="s">
        <v>936</v>
      </c>
      <c r="B929" t="s">
        <v>7963</v>
      </c>
      <c r="C929" t="s">
        <v>6988</v>
      </c>
      <c r="D929" t="s">
        <v>14366</v>
      </c>
      <c r="E929" t="s">
        <v>13957</v>
      </c>
      <c r="F929" t="s">
        <v>14200</v>
      </c>
      <c r="G929" t="s">
        <v>13864</v>
      </c>
      <c r="H929" s="1">
        <v>3007</v>
      </c>
      <c r="I929" s="1">
        <v>3125</v>
      </c>
      <c r="J929" s="1">
        <v>2399</v>
      </c>
      <c r="K929" s="1">
        <v>3374</v>
      </c>
      <c r="L929" s="1">
        <v>2416</v>
      </c>
      <c r="M929" s="1">
        <v>2615</v>
      </c>
      <c r="N929" s="1">
        <v>4303</v>
      </c>
      <c r="O929" s="1">
        <v>3011</v>
      </c>
      <c r="P929">
        <f>ROUNDUP(VLOOKUP(A929,A:O,VLOOKUP('Local Authority Analysis'!$E$4,'Local Authority Analysis'!$M$5:$N$12,2,FALSE)+7,FALSE)/6976,2)</f>
        <v>0.44</v>
      </c>
      <c r="Q929">
        <f>ROUNDUP(VLOOKUP(A929,A:O,VLOOKUP('SPC Analysis'!$E$4,'SPC Analysis'!$M$5:$N$12,2,FALSE)+7,FALSE)/6976,2)</f>
        <v>0.44</v>
      </c>
      <c r="R929">
        <f>ROUNDUP(VLOOKUP(A929,A:O,VLOOKUP('MMW Analysis'!$E$4,'MMW Analysis'!$L$5:$M$12,2,FALSE)+7,FALSE)/6976,2)</f>
        <v>0.44</v>
      </c>
    </row>
    <row r="930" spans="1:18">
      <c r="A930" t="s">
        <v>937</v>
      </c>
      <c r="B930" t="s">
        <v>7964</v>
      </c>
      <c r="C930" t="s">
        <v>6988</v>
      </c>
      <c r="D930" t="s">
        <v>14366</v>
      </c>
      <c r="E930" t="s">
        <v>13957</v>
      </c>
      <c r="F930" t="s">
        <v>14200</v>
      </c>
      <c r="G930" t="s">
        <v>13864</v>
      </c>
      <c r="H930" s="1">
        <v>1334.5</v>
      </c>
      <c r="I930" s="1">
        <v>779</v>
      </c>
      <c r="J930" s="1">
        <v>701</v>
      </c>
      <c r="K930" s="1">
        <v>1496</v>
      </c>
      <c r="L930" s="1">
        <v>3308</v>
      </c>
      <c r="M930" s="1">
        <v>1234</v>
      </c>
      <c r="N930" s="1">
        <v>2075</v>
      </c>
      <c r="O930" s="1">
        <v>995</v>
      </c>
      <c r="P930">
        <f>ROUNDUP(VLOOKUP(A930,A:O,VLOOKUP('Local Authority Analysis'!$E$4,'Local Authority Analysis'!$M$5:$N$12,2,FALSE)+7,FALSE)/6976,2)</f>
        <v>0.15000000000000002</v>
      </c>
      <c r="Q930">
        <f>ROUNDUP(VLOOKUP(A930,A:O,VLOOKUP('SPC Analysis'!$E$4,'SPC Analysis'!$M$5:$N$12,2,FALSE)+7,FALSE)/6976,2)</f>
        <v>0.15000000000000002</v>
      </c>
      <c r="R930">
        <f>ROUNDUP(VLOOKUP(A930,A:O,VLOOKUP('MMW Analysis'!$E$4,'MMW Analysis'!$L$5:$M$12,2,FALSE)+7,FALSE)/6976,2)</f>
        <v>0.15000000000000002</v>
      </c>
    </row>
    <row r="931" spans="1:18">
      <c r="A931" t="s">
        <v>938</v>
      </c>
      <c r="B931" t="s">
        <v>7965</v>
      </c>
      <c r="C931" t="s">
        <v>6988</v>
      </c>
      <c r="D931" t="s">
        <v>14366</v>
      </c>
      <c r="E931" t="s">
        <v>13957</v>
      </c>
      <c r="F931" t="s">
        <v>14200</v>
      </c>
      <c r="G931" t="s">
        <v>13864</v>
      </c>
      <c r="H931" s="1">
        <v>2732</v>
      </c>
      <c r="I931" s="1">
        <v>2055</v>
      </c>
      <c r="J931" s="1">
        <v>2994</v>
      </c>
      <c r="K931" s="1">
        <v>2780</v>
      </c>
      <c r="L931" s="1">
        <v>5749</v>
      </c>
      <c r="M931" s="1">
        <v>1550</v>
      </c>
      <c r="N931" s="1">
        <v>5587</v>
      </c>
      <c r="O931" s="1">
        <v>2700</v>
      </c>
      <c r="P931">
        <f>ROUNDUP(VLOOKUP(A931,A:O,VLOOKUP('Local Authority Analysis'!$E$4,'Local Authority Analysis'!$M$5:$N$12,2,FALSE)+7,FALSE)/6976,2)</f>
        <v>0.39</v>
      </c>
      <c r="Q931">
        <f>ROUNDUP(VLOOKUP(A931,A:O,VLOOKUP('SPC Analysis'!$E$4,'SPC Analysis'!$M$5:$N$12,2,FALSE)+7,FALSE)/6976,2)</f>
        <v>0.39</v>
      </c>
      <c r="R931">
        <f>ROUNDUP(VLOOKUP(A931,A:O,VLOOKUP('MMW Analysis'!$E$4,'MMW Analysis'!$L$5:$M$12,2,FALSE)+7,FALSE)/6976,2)</f>
        <v>0.39</v>
      </c>
    </row>
    <row r="932" spans="1:18">
      <c r="A932" t="s">
        <v>939</v>
      </c>
      <c r="B932" t="s">
        <v>7966</v>
      </c>
      <c r="C932" t="s">
        <v>6988</v>
      </c>
      <c r="D932" t="s">
        <v>14366</v>
      </c>
      <c r="E932" t="s">
        <v>13957</v>
      </c>
      <c r="F932" t="s">
        <v>14200</v>
      </c>
      <c r="G932" t="s">
        <v>13864</v>
      </c>
      <c r="H932" s="1">
        <v>574</v>
      </c>
      <c r="I932" s="1">
        <v>1143</v>
      </c>
      <c r="J932" s="1">
        <v>590</v>
      </c>
      <c r="K932" s="1">
        <v>1361</v>
      </c>
      <c r="L932" s="1">
        <v>6463</v>
      </c>
      <c r="M932" s="1">
        <v>976</v>
      </c>
      <c r="N932" s="1">
        <v>1108</v>
      </c>
      <c r="O932" s="1">
        <v>860</v>
      </c>
      <c r="P932">
        <f>ROUNDUP(VLOOKUP(A932,A:O,VLOOKUP('Local Authority Analysis'!$E$4,'Local Authority Analysis'!$M$5:$N$12,2,FALSE)+7,FALSE)/6976,2)</f>
        <v>0.13</v>
      </c>
      <c r="Q932">
        <f>ROUNDUP(VLOOKUP(A932,A:O,VLOOKUP('SPC Analysis'!$E$4,'SPC Analysis'!$M$5:$N$12,2,FALSE)+7,FALSE)/6976,2)</f>
        <v>0.13</v>
      </c>
      <c r="R932">
        <f>ROUNDUP(VLOOKUP(A932,A:O,VLOOKUP('MMW Analysis'!$E$4,'MMW Analysis'!$L$5:$M$12,2,FALSE)+7,FALSE)/6976,2)</f>
        <v>0.13</v>
      </c>
    </row>
    <row r="933" spans="1:18">
      <c r="A933" t="s">
        <v>940</v>
      </c>
      <c r="B933" t="s">
        <v>7967</v>
      </c>
      <c r="C933" t="s">
        <v>6988</v>
      </c>
      <c r="D933" t="s">
        <v>14366</v>
      </c>
      <c r="E933" t="s">
        <v>13957</v>
      </c>
      <c r="F933" t="s">
        <v>14200</v>
      </c>
      <c r="G933" t="s">
        <v>13864</v>
      </c>
      <c r="H933" s="1">
        <v>1562</v>
      </c>
      <c r="I933" s="1">
        <v>775</v>
      </c>
      <c r="J933" s="1">
        <v>1690</v>
      </c>
      <c r="K933" s="1">
        <v>2478</v>
      </c>
      <c r="L933" s="1">
        <v>5301</v>
      </c>
      <c r="M933" s="1">
        <v>2285</v>
      </c>
      <c r="N933" s="1">
        <v>2567</v>
      </c>
      <c r="O933" s="1">
        <v>1465</v>
      </c>
      <c r="P933">
        <f>ROUNDUP(VLOOKUP(A933,A:O,VLOOKUP('Local Authority Analysis'!$E$4,'Local Authority Analysis'!$M$5:$N$12,2,FALSE)+7,FALSE)/6976,2)</f>
        <v>0.22</v>
      </c>
      <c r="Q933">
        <f>ROUNDUP(VLOOKUP(A933,A:O,VLOOKUP('SPC Analysis'!$E$4,'SPC Analysis'!$M$5:$N$12,2,FALSE)+7,FALSE)/6976,2)</f>
        <v>0.22</v>
      </c>
      <c r="R933">
        <f>ROUNDUP(VLOOKUP(A933,A:O,VLOOKUP('MMW Analysis'!$E$4,'MMW Analysis'!$L$5:$M$12,2,FALSE)+7,FALSE)/6976,2)</f>
        <v>0.22</v>
      </c>
    </row>
    <row r="934" spans="1:18">
      <c r="A934" t="s">
        <v>941</v>
      </c>
      <c r="B934" t="s">
        <v>7968</v>
      </c>
      <c r="C934" t="s">
        <v>6988</v>
      </c>
      <c r="D934" t="s">
        <v>14366</v>
      </c>
      <c r="E934" t="s">
        <v>13957</v>
      </c>
      <c r="F934" t="s">
        <v>14200</v>
      </c>
      <c r="G934" t="s">
        <v>13864</v>
      </c>
      <c r="H934" s="1">
        <v>1533</v>
      </c>
      <c r="I934" s="1">
        <v>754</v>
      </c>
      <c r="J934" s="1">
        <v>3050</v>
      </c>
      <c r="K934" s="1">
        <v>2759</v>
      </c>
      <c r="L934" s="1">
        <v>4492</v>
      </c>
      <c r="M934" s="1">
        <v>1157</v>
      </c>
      <c r="N934" s="1">
        <v>3664</v>
      </c>
      <c r="O934" s="1">
        <v>1548</v>
      </c>
      <c r="P934">
        <f>ROUNDUP(VLOOKUP(A934,A:O,VLOOKUP('Local Authority Analysis'!$E$4,'Local Authority Analysis'!$M$5:$N$12,2,FALSE)+7,FALSE)/6976,2)</f>
        <v>0.23</v>
      </c>
      <c r="Q934">
        <f>ROUNDUP(VLOOKUP(A934,A:O,VLOOKUP('SPC Analysis'!$E$4,'SPC Analysis'!$M$5:$N$12,2,FALSE)+7,FALSE)/6976,2)</f>
        <v>0.23</v>
      </c>
      <c r="R934">
        <f>ROUNDUP(VLOOKUP(A934,A:O,VLOOKUP('MMW Analysis'!$E$4,'MMW Analysis'!$L$5:$M$12,2,FALSE)+7,FALSE)/6976,2)</f>
        <v>0.23</v>
      </c>
    </row>
    <row r="935" spans="1:18">
      <c r="A935" t="s">
        <v>942</v>
      </c>
      <c r="B935" t="s">
        <v>7969</v>
      </c>
      <c r="C935" t="s">
        <v>6988</v>
      </c>
      <c r="D935" t="s">
        <v>14366</v>
      </c>
      <c r="E935" t="s">
        <v>13957</v>
      </c>
      <c r="F935" t="s">
        <v>14200</v>
      </c>
      <c r="G935" t="s">
        <v>13864</v>
      </c>
      <c r="H935" s="1">
        <v>2690</v>
      </c>
      <c r="I935" s="1">
        <v>3211</v>
      </c>
      <c r="J935" s="1">
        <v>2243</v>
      </c>
      <c r="K935" s="1">
        <v>3288</v>
      </c>
      <c r="L935" s="1">
        <v>4832</v>
      </c>
      <c r="M935" s="1">
        <v>2726</v>
      </c>
      <c r="N935" s="1">
        <v>5750</v>
      </c>
      <c r="O935" s="1">
        <v>3136</v>
      </c>
      <c r="P935">
        <f>ROUNDUP(VLOOKUP(A935,A:O,VLOOKUP('Local Authority Analysis'!$E$4,'Local Authority Analysis'!$M$5:$N$12,2,FALSE)+7,FALSE)/6976,2)</f>
        <v>0.45</v>
      </c>
      <c r="Q935">
        <f>ROUNDUP(VLOOKUP(A935,A:O,VLOOKUP('SPC Analysis'!$E$4,'SPC Analysis'!$M$5:$N$12,2,FALSE)+7,FALSE)/6976,2)</f>
        <v>0.45</v>
      </c>
      <c r="R935">
        <f>ROUNDUP(VLOOKUP(A935,A:O,VLOOKUP('MMW Analysis'!$E$4,'MMW Analysis'!$L$5:$M$12,2,FALSE)+7,FALSE)/6976,2)</f>
        <v>0.45</v>
      </c>
    </row>
    <row r="936" spans="1:18">
      <c r="A936" t="s">
        <v>943</v>
      </c>
      <c r="B936" t="s">
        <v>7970</v>
      </c>
      <c r="C936" t="s">
        <v>6988</v>
      </c>
      <c r="D936" t="s">
        <v>14366</v>
      </c>
      <c r="E936" t="s">
        <v>13957</v>
      </c>
      <c r="F936" t="s">
        <v>14200</v>
      </c>
      <c r="G936" t="s">
        <v>13864</v>
      </c>
      <c r="H936" s="1">
        <v>1835</v>
      </c>
      <c r="I936" s="1">
        <v>2834</v>
      </c>
      <c r="J936" s="1">
        <v>2491</v>
      </c>
      <c r="K936" s="1">
        <v>3995</v>
      </c>
      <c r="L936" s="1">
        <v>1897</v>
      </c>
      <c r="M936" s="1">
        <v>4621</v>
      </c>
      <c r="N936" s="1">
        <v>3917</v>
      </c>
      <c r="O936" s="1">
        <v>2535</v>
      </c>
      <c r="P936">
        <f>ROUNDUP(VLOOKUP(A936,A:O,VLOOKUP('Local Authority Analysis'!$E$4,'Local Authority Analysis'!$M$5:$N$12,2,FALSE)+7,FALSE)/6976,2)</f>
        <v>0.37</v>
      </c>
      <c r="Q936">
        <f>ROUNDUP(VLOOKUP(A936,A:O,VLOOKUP('SPC Analysis'!$E$4,'SPC Analysis'!$M$5:$N$12,2,FALSE)+7,FALSE)/6976,2)</f>
        <v>0.37</v>
      </c>
      <c r="R936">
        <f>ROUNDUP(VLOOKUP(A936,A:O,VLOOKUP('MMW Analysis'!$E$4,'MMW Analysis'!$L$5:$M$12,2,FALSE)+7,FALSE)/6976,2)</f>
        <v>0.37</v>
      </c>
    </row>
    <row r="937" spans="1:18">
      <c r="A937" t="s">
        <v>944</v>
      </c>
      <c r="B937" t="s">
        <v>7971</v>
      </c>
      <c r="C937" t="s">
        <v>6988</v>
      </c>
      <c r="D937" t="s">
        <v>14366</v>
      </c>
      <c r="E937" t="s">
        <v>13957</v>
      </c>
      <c r="F937" t="s">
        <v>14200</v>
      </c>
      <c r="G937" t="s">
        <v>13864</v>
      </c>
      <c r="H937" s="1">
        <v>5816</v>
      </c>
      <c r="I937" s="1">
        <v>5826</v>
      </c>
      <c r="J937" s="1">
        <v>5613</v>
      </c>
      <c r="K937" s="1">
        <v>4968</v>
      </c>
      <c r="L937" s="1">
        <v>2071</v>
      </c>
      <c r="M937" s="1">
        <v>5465</v>
      </c>
      <c r="N937" s="1">
        <v>6534</v>
      </c>
      <c r="O937" s="1">
        <v>5876</v>
      </c>
      <c r="P937">
        <f>ROUNDUP(VLOOKUP(A937,A:O,VLOOKUP('Local Authority Analysis'!$E$4,'Local Authority Analysis'!$M$5:$N$12,2,FALSE)+7,FALSE)/6976,2)</f>
        <v>0.85</v>
      </c>
      <c r="Q937">
        <f>ROUNDUP(VLOOKUP(A937,A:O,VLOOKUP('SPC Analysis'!$E$4,'SPC Analysis'!$M$5:$N$12,2,FALSE)+7,FALSE)/6976,2)</f>
        <v>0.85</v>
      </c>
      <c r="R937">
        <f>ROUNDUP(VLOOKUP(A937,A:O,VLOOKUP('MMW Analysis'!$E$4,'MMW Analysis'!$L$5:$M$12,2,FALSE)+7,FALSE)/6976,2)</f>
        <v>0.85</v>
      </c>
    </row>
    <row r="938" spans="1:18">
      <c r="A938" t="s">
        <v>945</v>
      </c>
      <c r="B938" t="s">
        <v>7972</v>
      </c>
      <c r="C938" t="s">
        <v>6988</v>
      </c>
      <c r="D938" t="s">
        <v>14366</v>
      </c>
      <c r="E938" t="s">
        <v>13957</v>
      </c>
      <c r="F938" t="s">
        <v>14200</v>
      </c>
      <c r="G938" t="s">
        <v>13864</v>
      </c>
      <c r="H938" s="1">
        <v>6502.5</v>
      </c>
      <c r="I938" s="1">
        <v>6276</v>
      </c>
      <c r="J938" s="1">
        <v>6003</v>
      </c>
      <c r="K938" s="1">
        <v>6683</v>
      </c>
      <c r="L938" s="1">
        <v>3851</v>
      </c>
      <c r="M938" s="1">
        <v>6690</v>
      </c>
      <c r="N938" s="1">
        <v>6944</v>
      </c>
      <c r="O938" s="1">
        <v>6834</v>
      </c>
      <c r="P938">
        <f>ROUNDUP(VLOOKUP(A938,A:O,VLOOKUP('Local Authority Analysis'!$E$4,'Local Authority Analysis'!$M$5:$N$12,2,FALSE)+7,FALSE)/6976,2)</f>
        <v>0.98</v>
      </c>
      <c r="Q938">
        <f>ROUNDUP(VLOOKUP(A938,A:O,VLOOKUP('SPC Analysis'!$E$4,'SPC Analysis'!$M$5:$N$12,2,FALSE)+7,FALSE)/6976,2)</f>
        <v>0.98</v>
      </c>
      <c r="R938">
        <f>ROUNDUP(VLOOKUP(A938,A:O,VLOOKUP('MMW Analysis'!$E$4,'MMW Analysis'!$L$5:$M$12,2,FALSE)+7,FALSE)/6976,2)</f>
        <v>0.98</v>
      </c>
    </row>
    <row r="939" spans="1:18">
      <c r="A939" t="s">
        <v>946</v>
      </c>
      <c r="B939" t="s">
        <v>7973</v>
      </c>
      <c r="C939" t="s">
        <v>6988</v>
      </c>
      <c r="D939" t="s">
        <v>14368</v>
      </c>
      <c r="E939" t="s">
        <v>13959</v>
      </c>
      <c r="F939" t="s">
        <v>14200</v>
      </c>
      <c r="G939" t="s">
        <v>13864</v>
      </c>
      <c r="H939" s="1">
        <v>4354</v>
      </c>
      <c r="I939" s="1">
        <v>4312</v>
      </c>
      <c r="J939" s="1">
        <v>4687</v>
      </c>
      <c r="K939" s="1">
        <v>4925</v>
      </c>
      <c r="L939" s="1">
        <v>4415</v>
      </c>
      <c r="M939" s="1">
        <v>6498</v>
      </c>
      <c r="N939" s="1">
        <v>6412</v>
      </c>
      <c r="O939" s="1">
        <v>5190</v>
      </c>
      <c r="P939">
        <f>ROUNDUP(VLOOKUP(A939,A:O,VLOOKUP('Local Authority Analysis'!$E$4,'Local Authority Analysis'!$M$5:$N$12,2,FALSE)+7,FALSE)/6976,2)</f>
        <v>0.75</v>
      </c>
      <c r="Q939">
        <f>ROUNDUP(VLOOKUP(A939,A:O,VLOOKUP('SPC Analysis'!$E$4,'SPC Analysis'!$M$5:$N$12,2,FALSE)+7,FALSE)/6976,2)</f>
        <v>0.75</v>
      </c>
      <c r="R939">
        <f>ROUNDUP(VLOOKUP(A939,A:O,VLOOKUP('MMW Analysis'!$E$4,'MMW Analysis'!$L$5:$M$12,2,FALSE)+7,FALSE)/6976,2)</f>
        <v>0.75</v>
      </c>
    </row>
    <row r="940" spans="1:18">
      <c r="A940" t="s">
        <v>947</v>
      </c>
      <c r="B940" t="s">
        <v>7974</v>
      </c>
      <c r="C940" t="s">
        <v>6988</v>
      </c>
      <c r="D940" t="s">
        <v>14368</v>
      </c>
      <c r="E940" t="s">
        <v>13959</v>
      </c>
      <c r="F940" t="s">
        <v>14200</v>
      </c>
      <c r="G940" t="s">
        <v>13864</v>
      </c>
      <c r="H940" s="1">
        <v>4847</v>
      </c>
      <c r="I940" s="1">
        <v>5169</v>
      </c>
      <c r="J940" s="1">
        <v>6289</v>
      </c>
      <c r="K940" s="1">
        <v>5564</v>
      </c>
      <c r="L940" s="1">
        <v>4329</v>
      </c>
      <c r="M940" s="1">
        <v>5005</v>
      </c>
      <c r="N940" s="1">
        <v>5817.5</v>
      </c>
      <c r="O940" s="1">
        <v>5903</v>
      </c>
      <c r="P940">
        <f>ROUNDUP(VLOOKUP(A940,A:O,VLOOKUP('Local Authority Analysis'!$E$4,'Local Authority Analysis'!$M$5:$N$12,2,FALSE)+7,FALSE)/6976,2)</f>
        <v>0.85</v>
      </c>
      <c r="Q940">
        <f>ROUNDUP(VLOOKUP(A940,A:O,VLOOKUP('SPC Analysis'!$E$4,'SPC Analysis'!$M$5:$N$12,2,FALSE)+7,FALSE)/6976,2)</f>
        <v>0.85</v>
      </c>
      <c r="R940">
        <f>ROUNDUP(VLOOKUP(A940,A:O,VLOOKUP('MMW Analysis'!$E$4,'MMW Analysis'!$L$5:$M$12,2,FALSE)+7,FALSE)/6976,2)</f>
        <v>0.85</v>
      </c>
    </row>
    <row r="941" spans="1:18">
      <c r="A941" t="s">
        <v>948</v>
      </c>
      <c r="B941" t="s">
        <v>7975</v>
      </c>
      <c r="C941" t="s">
        <v>6988</v>
      </c>
      <c r="D941" t="s">
        <v>14368</v>
      </c>
      <c r="E941" t="s">
        <v>13959</v>
      </c>
      <c r="F941" t="s">
        <v>14200</v>
      </c>
      <c r="G941" t="s">
        <v>13864</v>
      </c>
      <c r="H941" s="1">
        <v>5956</v>
      </c>
      <c r="I941" s="1">
        <v>5871</v>
      </c>
      <c r="J941" s="1">
        <v>6687</v>
      </c>
      <c r="K941" s="1">
        <v>6824</v>
      </c>
      <c r="L941" s="1">
        <v>1808</v>
      </c>
      <c r="M941" s="1">
        <v>5521</v>
      </c>
      <c r="N941" s="1">
        <v>6738</v>
      </c>
      <c r="O941" s="1">
        <v>6288</v>
      </c>
      <c r="P941">
        <f>ROUNDUP(VLOOKUP(A941,A:O,VLOOKUP('Local Authority Analysis'!$E$4,'Local Authority Analysis'!$M$5:$N$12,2,FALSE)+7,FALSE)/6976,2)</f>
        <v>0.91</v>
      </c>
      <c r="Q941">
        <f>ROUNDUP(VLOOKUP(A941,A:O,VLOOKUP('SPC Analysis'!$E$4,'SPC Analysis'!$M$5:$N$12,2,FALSE)+7,FALSE)/6976,2)</f>
        <v>0.91</v>
      </c>
      <c r="R941">
        <f>ROUNDUP(VLOOKUP(A941,A:O,VLOOKUP('MMW Analysis'!$E$4,'MMW Analysis'!$L$5:$M$12,2,FALSE)+7,FALSE)/6976,2)</f>
        <v>0.91</v>
      </c>
    </row>
    <row r="942" spans="1:18">
      <c r="A942" t="s">
        <v>949</v>
      </c>
      <c r="B942" t="s">
        <v>7976</v>
      </c>
      <c r="C942" t="s">
        <v>6988</v>
      </c>
      <c r="D942" t="s">
        <v>14368</v>
      </c>
      <c r="E942" t="s">
        <v>13959</v>
      </c>
      <c r="F942" t="s">
        <v>14200</v>
      </c>
      <c r="G942" t="s">
        <v>13864</v>
      </c>
      <c r="H942" s="1">
        <v>6678.5</v>
      </c>
      <c r="I942" s="1">
        <v>6956</v>
      </c>
      <c r="J942" s="1">
        <v>6790</v>
      </c>
      <c r="K942" s="1">
        <v>6626</v>
      </c>
      <c r="L942" s="1">
        <v>1815</v>
      </c>
      <c r="M942" s="1">
        <v>6466</v>
      </c>
      <c r="N942" s="1">
        <v>6967</v>
      </c>
      <c r="O942" s="1">
        <v>6781</v>
      </c>
      <c r="P942">
        <f>ROUNDUP(VLOOKUP(A942,A:O,VLOOKUP('Local Authority Analysis'!$E$4,'Local Authority Analysis'!$M$5:$N$12,2,FALSE)+7,FALSE)/6976,2)</f>
        <v>0.98</v>
      </c>
      <c r="Q942">
        <f>ROUNDUP(VLOOKUP(A942,A:O,VLOOKUP('SPC Analysis'!$E$4,'SPC Analysis'!$M$5:$N$12,2,FALSE)+7,FALSE)/6976,2)</f>
        <v>0.98</v>
      </c>
      <c r="R942">
        <f>ROUNDUP(VLOOKUP(A942,A:O,VLOOKUP('MMW Analysis'!$E$4,'MMW Analysis'!$L$5:$M$12,2,FALSE)+7,FALSE)/6976,2)</f>
        <v>0.98</v>
      </c>
    </row>
    <row r="943" spans="1:18">
      <c r="A943" t="s">
        <v>950</v>
      </c>
      <c r="B943" t="s">
        <v>7977</v>
      </c>
      <c r="C943" t="s">
        <v>6988</v>
      </c>
      <c r="D943" t="s">
        <v>14368</v>
      </c>
      <c r="E943" t="s">
        <v>13959</v>
      </c>
      <c r="F943" t="s">
        <v>14200</v>
      </c>
      <c r="G943" t="s">
        <v>13864</v>
      </c>
      <c r="H943" s="1">
        <v>5735</v>
      </c>
      <c r="I943" s="1">
        <v>6482.5</v>
      </c>
      <c r="J943" s="1">
        <v>6538</v>
      </c>
      <c r="K943" s="1">
        <v>6431</v>
      </c>
      <c r="L943" s="1">
        <v>595</v>
      </c>
      <c r="M943" s="1">
        <v>5173</v>
      </c>
      <c r="N943" s="1">
        <v>5477</v>
      </c>
      <c r="O943" s="1">
        <v>5697</v>
      </c>
      <c r="P943">
        <f>ROUNDUP(VLOOKUP(A943,A:O,VLOOKUP('Local Authority Analysis'!$E$4,'Local Authority Analysis'!$M$5:$N$12,2,FALSE)+7,FALSE)/6976,2)</f>
        <v>0.82000000000000006</v>
      </c>
      <c r="Q943">
        <f>ROUNDUP(VLOOKUP(A943,A:O,VLOOKUP('SPC Analysis'!$E$4,'SPC Analysis'!$M$5:$N$12,2,FALSE)+7,FALSE)/6976,2)</f>
        <v>0.82000000000000006</v>
      </c>
      <c r="R943">
        <f>ROUNDUP(VLOOKUP(A943,A:O,VLOOKUP('MMW Analysis'!$E$4,'MMW Analysis'!$L$5:$M$12,2,FALSE)+7,FALSE)/6976,2)</f>
        <v>0.82000000000000006</v>
      </c>
    </row>
    <row r="944" spans="1:18">
      <c r="A944" t="s">
        <v>951</v>
      </c>
      <c r="B944" t="s">
        <v>7978</v>
      </c>
      <c r="C944" t="s">
        <v>6988</v>
      </c>
      <c r="D944" t="s">
        <v>14368</v>
      </c>
      <c r="E944" t="s">
        <v>13959</v>
      </c>
      <c r="F944" t="s">
        <v>14200</v>
      </c>
      <c r="G944" t="s">
        <v>13864</v>
      </c>
      <c r="H944" s="1">
        <v>5319</v>
      </c>
      <c r="I944" s="1">
        <v>4408</v>
      </c>
      <c r="J944" s="1">
        <v>5140</v>
      </c>
      <c r="K944" s="1">
        <v>4550</v>
      </c>
      <c r="L944" s="1">
        <v>1276</v>
      </c>
      <c r="M944" s="1">
        <v>3136</v>
      </c>
      <c r="N944" s="1">
        <v>6181.5</v>
      </c>
      <c r="O944" s="1">
        <v>4757</v>
      </c>
      <c r="P944">
        <f>ROUNDUP(VLOOKUP(A944,A:O,VLOOKUP('Local Authority Analysis'!$E$4,'Local Authority Analysis'!$M$5:$N$12,2,FALSE)+7,FALSE)/6976,2)</f>
        <v>0.69000000000000006</v>
      </c>
      <c r="Q944">
        <f>ROUNDUP(VLOOKUP(A944,A:O,VLOOKUP('SPC Analysis'!$E$4,'SPC Analysis'!$M$5:$N$12,2,FALSE)+7,FALSE)/6976,2)</f>
        <v>0.69000000000000006</v>
      </c>
      <c r="R944">
        <f>ROUNDUP(VLOOKUP(A944,A:O,VLOOKUP('MMW Analysis'!$E$4,'MMW Analysis'!$L$5:$M$12,2,FALSE)+7,FALSE)/6976,2)</f>
        <v>0.69000000000000006</v>
      </c>
    </row>
    <row r="945" spans="1:18">
      <c r="A945" t="s">
        <v>952</v>
      </c>
      <c r="B945" t="s">
        <v>7979</v>
      </c>
      <c r="C945" t="s">
        <v>6988</v>
      </c>
      <c r="D945" t="s">
        <v>14368</v>
      </c>
      <c r="E945" t="s">
        <v>13959</v>
      </c>
      <c r="F945" t="s">
        <v>14200</v>
      </c>
      <c r="G945" t="s">
        <v>13864</v>
      </c>
      <c r="H945" s="1">
        <v>1811</v>
      </c>
      <c r="I945" s="1">
        <v>1323</v>
      </c>
      <c r="J945" s="1">
        <v>1036</v>
      </c>
      <c r="K945" s="1">
        <v>2172</v>
      </c>
      <c r="L945" s="1">
        <v>4336</v>
      </c>
      <c r="M945" s="1">
        <v>1899</v>
      </c>
      <c r="N945" s="1">
        <v>2186</v>
      </c>
      <c r="O945" s="1">
        <v>1596</v>
      </c>
      <c r="P945">
        <f>ROUNDUP(VLOOKUP(A945,A:O,VLOOKUP('Local Authority Analysis'!$E$4,'Local Authority Analysis'!$M$5:$N$12,2,FALSE)+7,FALSE)/6976,2)</f>
        <v>0.23</v>
      </c>
      <c r="Q945">
        <f>ROUNDUP(VLOOKUP(A945,A:O,VLOOKUP('SPC Analysis'!$E$4,'SPC Analysis'!$M$5:$N$12,2,FALSE)+7,FALSE)/6976,2)</f>
        <v>0.23</v>
      </c>
      <c r="R945">
        <f>ROUNDUP(VLOOKUP(A945,A:O,VLOOKUP('MMW Analysis'!$E$4,'MMW Analysis'!$L$5:$M$12,2,FALSE)+7,FALSE)/6976,2)</f>
        <v>0.23</v>
      </c>
    </row>
    <row r="946" spans="1:18">
      <c r="A946" t="s">
        <v>953</v>
      </c>
      <c r="B946" t="s">
        <v>7980</v>
      </c>
      <c r="C946" t="s">
        <v>6988</v>
      </c>
      <c r="D946" t="s">
        <v>14368</v>
      </c>
      <c r="E946" t="s">
        <v>13959</v>
      </c>
      <c r="F946" t="s">
        <v>14200</v>
      </c>
      <c r="G946" t="s">
        <v>13864</v>
      </c>
      <c r="H946" s="1">
        <v>1646</v>
      </c>
      <c r="I946" s="1">
        <v>1124</v>
      </c>
      <c r="J946" s="1">
        <v>353</v>
      </c>
      <c r="K946" s="1">
        <v>1609</v>
      </c>
      <c r="L946" s="1">
        <v>4965</v>
      </c>
      <c r="M946" s="1">
        <v>661</v>
      </c>
      <c r="N946" s="1">
        <v>1468</v>
      </c>
      <c r="O946" s="1">
        <v>1125</v>
      </c>
      <c r="P946">
        <f>ROUNDUP(VLOOKUP(A946,A:O,VLOOKUP('Local Authority Analysis'!$E$4,'Local Authority Analysis'!$M$5:$N$12,2,FALSE)+7,FALSE)/6976,2)</f>
        <v>0.17</v>
      </c>
      <c r="Q946">
        <f>ROUNDUP(VLOOKUP(A946,A:O,VLOOKUP('SPC Analysis'!$E$4,'SPC Analysis'!$M$5:$N$12,2,FALSE)+7,FALSE)/6976,2)</f>
        <v>0.17</v>
      </c>
      <c r="R946">
        <f>ROUNDUP(VLOOKUP(A946,A:O,VLOOKUP('MMW Analysis'!$E$4,'MMW Analysis'!$L$5:$M$12,2,FALSE)+7,FALSE)/6976,2)</f>
        <v>0.17</v>
      </c>
    </row>
    <row r="947" spans="1:18">
      <c r="A947" t="s">
        <v>954</v>
      </c>
      <c r="B947" t="s">
        <v>7981</v>
      </c>
      <c r="C947" t="s">
        <v>6988</v>
      </c>
      <c r="D947" t="s">
        <v>14368</v>
      </c>
      <c r="E947" t="s">
        <v>13959</v>
      </c>
      <c r="F947" t="s">
        <v>14200</v>
      </c>
      <c r="G947" t="s">
        <v>13864</v>
      </c>
      <c r="H947" s="1">
        <v>3351</v>
      </c>
      <c r="I947" s="1">
        <v>2438</v>
      </c>
      <c r="J947" s="1">
        <v>1539</v>
      </c>
      <c r="K947" s="1">
        <v>3660</v>
      </c>
      <c r="L947" s="1">
        <v>3330</v>
      </c>
      <c r="M947" s="1">
        <v>4391</v>
      </c>
      <c r="N947" s="1">
        <v>4904</v>
      </c>
      <c r="O947" s="1">
        <v>2893</v>
      </c>
      <c r="P947">
        <f>ROUNDUP(VLOOKUP(A947,A:O,VLOOKUP('Local Authority Analysis'!$E$4,'Local Authority Analysis'!$M$5:$N$12,2,FALSE)+7,FALSE)/6976,2)</f>
        <v>0.42</v>
      </c>
      <c r="Q947">
        <f>ROUNDUP(VLOOKUP(A947,A:O,VLOOKUP('SPC Analysis'!$E$4,'SPC Analysis'!$M$5:$N$12,2,FALSE)+7,FALSE)/6976,2)</f>
        <v>0.42</v>
      </c>
      <c r="R947">
        <f>ROUNDUP(VLOOKUP(A947,A:O,VLOOKUP('MMW Analysis'!$E$4,'MMW Analysis'!$L$5:$M$12,2,FALSE)+7,FALSE)/6976,2)</f>
        <v>0.42</v>
      </c>
    </row>
    <row r="948" spans="1:18">
      <c r="A948" t="s">
        <v>955</v>
      </c>
      <c r="B948" t="s">
        <v>7982</v>
      </c>
      <c r="C948" t="s">
        <v>6988</v>
      </c>
      <c r="D948" t="s">
        <v>14368</v>
      </c>
      <c r="E948" t="s">
        <v>13959</v>
      </c>
      <c r="F948" t="s">
        <v>14200</v>
      </c>
      <c r="G948" t="s">
        <v>13864</v>
      </c>
      <c r="H948" s="1">
        <v>3146</v>
      </c>
      <c r="I948" s="1">
        <v>2745.5</v>
      </c>
      <c r="J948" s="1">
        <v>1075</v>
      </c>
      <c r="K948" s="1">
        <v>2466</v>
      </c>
      <c r="L948" s="1">
        <v>4059</v>
      </c>
      <c r="M948" s="1">
        <v>1988</v>
      </c>
      <c r="N948" s="1">
        <v>1969</v>
      </c>
      <c r="O948" s="1">
        <v>2451</v>
      </c>
      <c r="P948">
        <f>ROUNDUP(VLOOKUP(A948,A:O,VLOOKUP('Local Authority Analysis'!$E$4,'Local Authority Analysis'!$M$5:$N$12,2,FALSE)+7,FALSE)/6976,2)</f>
        <v>0.36</v>
      </c>
      <c r="Q948">
        <f>ROUNDUP(VLOOKUP(A948,A:O,VLOOKUP('SPC Analysis'!$E$4,'SPC Analysis'!$M$5:$N$12,2,FALSE)+7,FALSE)/6976,2)</f>
        <v>0.36</v>
      </c>
      <c r="R948">
        <f>ROUNDUP(VLOOKUP(A948,A:O,VLOOKUP('MMW Analysis'!$E$4,'MMW Analysis'!$L$5:$M$12,2,FALSE)+7,FALSE)/6976,2)</f>
        <v>0.36</v>
      </c>
    </row>
    <row r="949" spans="1:18">
      <c r="A949" t="s">
        <v>956</v>
      </c>
      <c r="B949" t="s">
        <v>7983</v>
      </c>
      <c r="C949" t="s">
        <v>6988</v>
      </c>
      <c r="D949" t="s">
        <v>14368</v>
      </c>
      <c r="E949" t="s">
        <v>13959</v>
      </c>
      <c r="F949" t="s">
        <v>14200</v>
      </c>
      <c r="G949" t="s">
        <v>13864</v>
      </c>
      <c r="H949" s="1">
        <v>5807.5</v>
      </c>
      <c r="I949" s="1">
        <v>6407</v>
      </c>
      <c r="J949" s="1">
        <v>5204</v>
      </c>
      <c r="K949" s="1">
        <v>5711</v>
      </c>
      <c r="L949" s="1">
        <v>1417</v>
      </c>
      <c r="M949" s="1">
        <v>6867</v>
      </c>
      <c r="N949" s="1">
        <v>6174.5</v>
      </c>
      <c r="O949" s="1">
        <v>5957</v>
      </c>
      <c r="P949">
        <f>ROUNDUP(VLOOKUP(A949,A:O,VLOOKUP('Local Authority Analysis'!$E$4,'Local Authority Analysis'!$M$5:$N$12,2,FALSE)+7,FALSE)/6976,2)</f>
        <v>0.86</v>
      </c>
      <c r="Q949">
        <f>ROUNDUP(VLOOKUP(A949,A:O,VLOOKUP('SPC Analysis'!$E$4,'SPC Analysis'!$M$5:$N$12,2,FALSE)+7,FALSE)/6976,2)</f>
        <v>0.86</v>
      </c>
      <c r="R949">
        <f>ROUNDUP(VLOOKUP(A949,A:O,VLOOKUP('MMW Analysis'!$E$4,'MMW Analysis'!$L$5:$M$12,2,FALSE)+7,FALSE)/6976,2)</f>
        <v>0.86</v>
      </c>
    </row>
    <row r="950" spans="1:18">
      <c r="A950" t="s">
        <v>957</v>
      </c>
      <c r="B950" t="s">
        <v>7984</v>
      </c>
      <c r="C950" t="s">
        <v>6988</v>
      </c>
      <c r="D950" t="s">
        <v>14367</v>
      </c>
      <c r="E950" t="s">
        <v>13958</v>
      </c>
      <c r="F950" t="s">
        <v>14200</v>
      </c>
      <c r="G950" t="s">
        <v>13864</v>
      </c>
      <c r="H950" s="1">
        <v>1784</v>
      </c>
      <c r="I950" s="1">
        <v>2521</v>
      </c>
      <c r="J950" s="1">
        <v>421</v>
      </c>
      <c r="K950" s="1">
        <v>2913</v>
      </c>
      <c r="L950" s="1">
        <v>1145</v>
      </c>
      <c r="M950" s="1">
        <v>961</v>
      </c>
      <c r="N950" s="1">
        <v>3869.5</v>
      </c>
      <c r="O950" s="1">
        <v>1523</v>
      </c>
      <c r="P950">
        <f>ROUNDUP(VLOOKUP(A950,A:O,VLOOKUP('Local Authority Analysis'!$E$4,'Local Authority Analysis'!$M$5:$N$12,2,FALSE)+7,FALSE)/6976,2)</f>
        <v>0.22</v>
      </c>
      <c r="Q950">
        <f>ROUNDUP(VLOOKUP(A950,A:O,VLOOKUP('SPC Analysis'!$E$4,'SPC Analysis'!$M$5:$N$12,2,FALSE)+7,FALSE)/6976,2)</f>
        <v>0.22</v>
      </c>
      <c r="R950">
        <f>ROUNDUP(VLOOKUP(A950,A:O,VLOOKUP('MMW Analysis'!$E$4,'MMW Analysis'!$L$5:$M$12,2,FALSE)+7,FALSE)/6976,2)</f>
        <v>0.22</v>
      </c>
    </row>
    <row r="951" spans="1:18">
      <c r="A951" t="s">
        <v>958</v>
      </c>
      <c r="B951" t="s">
        <v>7985</v>
      </c>
      <c r="C951" t="s">
        <v>6988</v>
      </c>
      <c r="D951" t="s">
        <v>14367</v>
      </c>
      <c r="E951" t="s">
        <v>13958</v>
      </c>
      <c r="F951" t="s">
        <v>14200</v>
      </c>
      <c r="G951" t="s">
        <v>13864</v>
      </c>
      <c r="H951" s="1">
        <v>1162</v>
      </c>
      <c r="I951" s="1">
        <v>1295</v>
      </c>
      <c r="J951" s="1">
        <v>379</v>
      </c>
      <c r="K951" s="1">
        <v>1571</v>
      </c>
      <c r="L951" s="1">
        <v>2250</v>
      </c>
      <c r="M951" s="1">
        <v>2314</v>
      </c>
      <c r="N951" s="1">
        <v>2422</v>
      </c>
      <c r="O951" s="1">
        <v>1040</v>
      </c>
      <c r="P951">
        <f>ROUNDUP(VLOOKUP(A951,A:O,VLOOKUP('Local Authority Analysis'!$E$4,'Local Authority Analysis'!$M$5:$N$12,2,FALSE)+7,FALSE)/6976,2)</f>
        <v>0.15000000000000002</v>
      </c>
      <c r="Q951">
        <f>ROUNDUP(VLOOKUP(A951,A:O,VLOOKUP('SPC Analysis'!$E$4,'SPC Analysis'!$M$5:$N$12,2,FALSE)+7,FALSE)/6976,2)</f>
        <v>0.15000000000000002</v>
      </c>
      <c r="R951">
        <f>ROUNDUP(VLOOKUP(A951,A:O,VLOOKUP('MMW Analysis'!$E$4,'MMW Analysis'!$L$5:$M$12,2,FALSE)+7,FALSE)/6976,2)</f>
        <v>0.15000000000000002</v>
      </c>
    </row>
    <row r="952" spans="1:18">
      <c r="A952" t="s">
        <v>959</v>
      </c>
      <c r="B952" t="s">
        <v>7986</v>
      </c>
      <c r="C952" t="s">
        <v>6988</v>
      </c>
      <c r="D952" t="s">
        <v>14367</v>
      </c>
      <c r="E952" t="s">
        <v>13958</v>
      </c>
      <c r="F952" t="s">
        <v>14200</v>
      </c>
      <c r="G952" t="s">
        <v>13864</v>
      </c>
      <c r="H952" s="1">
        <v>879</v>
      </c>
      <c r="I952" s="1">
        <v>1104</v>
      </c>
      <c r="J952" s="1">
        <v>685</v>
      </c>
      <c r="K952" s="1">
        <v>1942</v>
      </c>
      <c r="L952" s="1">
        <v>3759</v>
      </c>
      <c r="M952" s="1">
        <v>1697</v>
      </c>
      <c r="N952" s="1">
        <v>2458</v>
      </c>
      <c r="O952" s="1">
        <v>1063</v>
      </c>
      <c r="P952">
        <f>ROUNDUP(VLOOKUP(A952,A:O,VLOOKUP('Local Authority Analysis'!$E$4,'Local Authority Analysis'!$M$5:$N$12,2,FALSE)+7,FALSE)/6976,2)</f>
        <v>0.16</v>
      </c>
      <c r="Q952">
        <f>ROUNDUP(VLOOKUP(A952,A:O,VLOOKUP('SPC Analysis'!$E$4,'SPC Analysis'!$M$5:$N$12,2,FALSE)+7,FALSE)/6976,2)</f>
        <v>0.16</v>
      </c>
      <c r="R952">
        <f>ROUNDUP(VLOOKUP(A952,A:O,VLOOKUP('MMW Analysis'!$E$4,'MMW Analysis'!$L$5:$M$12,2,FALSE)+7,FALSE)/6976,2)</f>
        <v>0.16</v>
      </c>
    </row>
    <row r="953" spans="1:18">
      <c r="A953" t="s">
        <v>960</v>
      </c>
      <c r="B953" t="s">
        <v>7987</v>
      </c>
      <c r="C953" t="s">
        <v>6988</v>
      </c>
      <c r="D953" t="s">
        <v>14367</v>
      </c>
      <c r="E953" t="s">
        <v>13958</v>
      </c>
      <c r="F953" t="s">
        <v>14200</v>
      </c>
      <c r="G953" t="s">
        <v>13864</v>
      </c>
      <c r="H953" s="1">
        <v>2035</v>
      </c>
      <c r="I953" s="1">
        <v>1173</v>
      </c>
      <c r="J953" s="1">
        <v>2515</v>
      </c>
      <c r="K953" s="1">
        <v>1761</v>
      </c>
      <c r="L953" s="1">
        <v>3218</v>
      </c>
      <c r="M953" s="1">
        <v>1480</v>
      </c>
      <c r="N953" s="1">
        <v>4022</v>
      </c>
      <c r="O953" s="1">
        <v>1732</v>
      </c>
      <c r="P953">
        <f>ROUNDUP(VLOOKUP(A953,A:O,VLOOKUP('Local Authority Analysis'!$E$4,'Local Authority Analysis'!$M$5:$N$12,2,FALSE)+7,FALSE)/6976,2)</f>
        <v>0.25</v>
      </c>
      <c r="Q953">
        <f>ROUNDUP(VLOOKUP(A953,A:O,VLOOKUP('SPC Analysis'!$E$4,'SPC Analysis'!$M$5:$N$12,2,FALSE)+7,FALSE)/6976,2)</f>
        <v>0.25</v>
      </c>
      <c r="R953">
        <f>ROUNDUP(VLOOKUP(A953,A:O,VLOOKUP('MMW Analysis'!$E$4,'MMW Analysis'!$L$5:$M$12,2,FALSE)+7,FALSE)/6976,2)</f>
        <v>0.25</v>
      </c>
    </row>
    <row r="954" spans="1:18">
      <c r="A954" t="s">
        <v>961</v>
      </c>
      <c r="B954" t="s">
        <v>7988</v>
      </c>
      <c r="C954" t="s">
        <v>6988</v>
      </c>
      <c r="D954" t="s">
        <v>14367</v>
      </c>
      <c r="E954" t="s">
        <v>13958</v>
      </c>
      <c r="F954" t="s">
        <v>14200</v>
      </c>
      <c r="G954" t="s">
        <v>13864</v>
      </c>
      <c r="H954" s="1">
        <v>5161</v>
      </c>
      <c r="I954" s="1">
        <v>4146</v>
      </c>
      <c r="J954" s="1">
        <v>5366</v>
      </c>
      <c r="K954" s="1">
        <v>5947</v>
      </c>
      <c r="L954" s="1">
        <v>2026</v>
      </c>
      <c r="M954" s="1">
        <v>1721</v>
      </c>
      <c r="N954" s="1">
        <v>4896</v>
      </c>
      <c r="O954" s="1">
        <v>4876</v>
      </c>
      <c r="P954">
        <f>ROUNDUP(VLOOKUP(A954,A:O,VLOOKUP('Local Authority Analysis'!$E$4,'Local Authority Analysis'!$M$5:$N$12,2,FALSE)+7,FALSE)/6976,2)</f>
        <v>0.7</v>
      </c>
      <c r="Q954">
        <f>ROUNDUP(VLOOKUP(A954,A:O,VLOOKUP('SPC Analysis'!$E$4,'SPC Analysis'!$M$5:$N$12,2,FALSE)+7,FALSE)/6976,2)</f>
        <v>0.7</v>
      </c>
      <c r="R954">
        <f>ROUNDUP(VLOOKUP(A954,A:O,VLOOKUP('MMW Analysis'!$E$4,'MMW Analysis'!$L$5:$M$12,2,FALSE)+7,FALSE)/6976,2)</f>
        <v>0.7</v>
      </c>
    </row>
    <row r="955" spans="1:18">
      <c r="A955" t="s">
        <v>962</v>
      </c>
      <c r="B955" t="s">
        <v>7989</v>
      </c>
      <c r="C955" t="s">
        <v>6988</v>
      </c>
      <c r="D955" t="s">
        <v>14367</v>
      </c>
      <c r="E955" t="s">
        <v>13958</v>
      </c>
      <c r="F955" t="s">
        <v>14200</v>
      </c>
      <c r="G955" t="s">
        <v>13864</v>
      </c>
      <c r="H955" s="1">
        <v>3900</v>
      </c>
      <c r="I955" s="1">
        <v>4558</v>
      </c>
      <c r="J955" s="1">
        <v>4284</v>
      </c>
      <c r="K955" s="1">
        <v>4036</v>
      </c>
      <c r="L955" s="1">
        <v>1830</v>
      </c>
      <c r="M955" s="1">
        <v>6098</v>
      </c>
      <c r="N955" s="1">
        <v>5146</v>
      </c>
      <c r="O955" s="1">
        <v>4431</v>
      </c>
      <c r="P955">
        <f>ROUNDUP(VLOOKUP(A955,A:O,VLOOKUP('Local Authority Analysis'!$E$4,'Local Authority Analysis'!$M$5:$N$12,2,FALSE)+7,FALSE)/6976,2)</f>
        <v>0.64</v>
      </c>
      <c r="Q955">
        <f>ROUNDUP(VLOOKUP(A955,A:O,VLOOKUP('SPC Analysis'!$E$4,'SPC Analysis'!$M$5:$N$12,2,FALSE)+7,FALSE)/6976,2)</f>
        <v>0.64</v>
      </c>
      <c r="R955">
        <f>ROUNDUP(VLOOKUP(A955,A:O,VLOOKUP('MMW Analysis'!$E$4,'MMW Analysis'!$L$5:$M$12,2,FALSE)+7,FALSE)/6976,2)</f>
        <v>0.64</v>
      </c>
    </row>
    <row r="956" spans="1:18">
      <c r="A956" t="s">
        <v>963</v>
      </c>
      <c r="B956" t="s">
        <v>7990</v>
      </c>
      <c r="C956" t="s">
        <v>6988</v>
      </c>
      <c r="D956" t="s">
        <v>14367</v>
      </c>
      <c r="E956" t="s">
        <v>13958</v>
      </c>
      <c r="F956" t="s">
        <v>14200</v>
      </c>
      <c r="G956" t="s">
        <v>13864</v>
      </c>
      <c r="H956" s="1">
        <v>1179</v>
      </c>
      <c r="I956" s="1">
        <v>355</v>
      </c>
      <c r="J956" s="1">
        <v>1900</v>
      </c>
      <c r="K956" s="1">
        <v>811</v>
      </c>
      <c r="L956" s="1">
        <v>4987</v>
      </c>
      <c r="M956" s="1">
        <v>1148</v>
      </c>
      <c r="N956" s="1">
        <v>2182</v>
      </c>
      <c r="O956" s="1">
        <v>829</v>
      </c>
      <c r="P956">
        <f>ROUNDUP(VLOOKUP(A956,A:O,VLOOKUP('Local Authority Analysis'!$E$4,'Local Authority Analysis'!$M$5:$N$12,2,FALSE)+7,FALSE)/6976,2)</f>
        <v>0.12</v>
      </c>
      <c r="Q956">
        <f>ROUNDUP(VLOOKUP(A956,A:O,VLOOKUP('SPC Analysis'!$E$4,'SPC Analysis'!$M$5:$N$12,2,FALSE)+7,FALSE)/6976,2)</f>
        <v>0.12</v>
      </c>
      <c r="R956">
        <f>ROUNDUP(VLOOKUP(A956,A:O,VLOOKUP('MMW Analysis'!$E$4,'MMW Analysis'!$L$5:$M$12,2,FALSE)+7,FALSE)/6976,2)</f>
        <v>0.12</v>
      </c>
    </row>
    <row r="957" spans="1:18">
      <c r="A957" t="s">
        <v>964</v>
      </c>
      <c r="B957" t="s">
        <v>7991</v>
      </c>
      <c r="C957" t="s">
        <v>6988</v>
      </c>
      <c r="D957" t="s">
        <v>14367</v>
      </c>
      <c r="E957" t="s">
        <v>13958</v>
      </c>
      <c r="F957" t="s">
        <v>14200</v>
      </c>
      <c r="G957" t="s">
        <v>13864</v>
      </c>
      <c r="H957" s="1">
        <v>249</v>
      </c>
      <c r="I957" s="1">
        <v>99</v>
      </c>
      <c r="J957" s="1">
        <v>283</v>
      </c>
      <c r="K957" s="1">
        <v>331</v>
      </c>
      <c r="L957" s="1">
        <v>3248</v>
      </c>
      <c r="M957" s="1">
        <v>271</v>
      </c>
      <c r="N957" s="1">
        <v>1888.5</v>
      </c>
      <c r="O957" s="1">
        <v>162</v>
      </c>
      <c r="P957">
        <f>ROUNDUP(VLOOKUP(A957,A:O,VLOOKUP('Local Authority Analysis'!$E$4,'Local Authority Analysis'!$M$5:$N$12,2,FALSE)+7,FALSE)/6976,2)</f>
        <v>0.03</v>
      </c>
      <c r="Q957">
        <f>ROUNDUP(VLOOKUP(A957,A:O,VLOOKUP('SPC Analysis'!$E$4,'SPC Analysis'!$M$5:$N$12,2,FALSE)+7,FALSE)/6976,2)</f>
        <v>0.03</v>
      </c>
      <c r="R957">
        <f>ROUNDUP(VLOOKUP(A957,A:O,VLOOKUP('MMW Analysis'!$E$4,'MMW Analysis'!$L$5:$M$12,2,FALSE)+7,FALSE)/6976,2)</f>
        <v>0.03</v>
      </c>
    </row>
    <row r="958" spans="1:18">
      <c r="A958" t="s">
        <v>965</v>
      </c>
      <c r="B958" t="s">
        <v>7992</v>
      </c>
      <c r="C958" t="s">
        <v>6988</v>
      </c>
      <c r="D958" t="s">
        <v>14369</v>
      </c>
      <c r="E958" t="s">
        <v>13960</v>
      </c>
      <c r="F958" t="s">
        <v>14200</v>
      </c>
      <c r="G958" t="s">
        <v>13864</v>
      </c>
      <c r="H958" s="1">
        <v>1857</v>
      </c>
      <c r="I958" s="1">
        <v>1153</v>
      </c>
      <c r="J958" s="1">
        <v>1988</v>
      </c>
      <c r="K958" s="1">
        <v>1480</v>
      </c>
      <c r="L958" s="1">
        <v>4103</v>
      </c>
      <c r="M958" s="1">
        <v>667</v>
      </c>
      <c r="N958" s="1">
        <v>2742</v>
      </c>
      <c r="O958" s="1">
        <v>1513</v>
      </c>
      <c r="P958">
        <f>ROUNDUP(VLOOKUP(A958,A:O,VLOOKUP('Local Authority Analysis'!$E$4,'Local Authority Analysis'!$M$5:$N$12,2,FALSE)+7,FALSE)/6976,2)</f>
        <v>0.22</v>
      </c>
      <c r="Q958">
        <f>ROUNDUP(VLOOKUP(A958,A:O,VLOOKUP('SPC Analysis'!$E$4,'SPC Analysis'!$M$5:$N$12,2,FALSE)+7,FALSE)/6976,2)</f>
        <v>0.22</v>
      </c>
      <c r="R958">
        <f>ROUNDUP(VLOOKUP(A958,A:O,VLOOKUP('MMW Analysis'!$E$4,'MMW Analysis'!$L$5:$M$12,2,FALSE)+7,FALSE)/6976,2)</f>
        <v>0.22</v>
      </c>
    </row>
    <row r="959" spans="1:18">
      <c r="A959" t="s">
        <v>966</v>
      </c>
      <c r="B959" t="s">
        <v>7993</v>
      </c>
      <c r="C959" t="s">
        <v>6988</v>
      </c>
      <c r="D959" t="s">
        <v>14369</v>
      </c>
      <c r="E959" t="s">
        <v>13960</v>
      </c>
      <c r="F959" t="s">
        <v>14200</v>
      </c>
      <c r="G959" t="s">
        <v>13864</v>
      </c>
      <c r="H959" s="1">
        <v>36</v>
      </c>
      <c r="I959" s="1">
        <v>342</v>
      </c>
      <c r="J959" s="1">
        <v>73</v>
      </c>
      <c r="K959" s="1">
        <v>642</v>
      </c>
      <c r="L959" s="1">
        <v>2554</v>
      </c>
      <c r="M959" s="1">
        <v>395</v>
      </c>
      <c r="N959" s="1">
        <v>1083</v>
      </c>
      <c r="O959" s="1">
        <v>120</v>
      </c>
      <c r="P959">
        <f>ROUNDUP(VLOOKUP(A959,A:O,VLOOKUP('Local Authority Analysis'!$E$4,'Local Authority Analysis'!$M$5:$N$12,2,FALSE)+7,FALSE)/6976,2)</f>
        <v>0.02</v>
      </c>
      <c r="Q959">
        <f>ROUNDUP(VLOOKUP(A959,A:O,VLOOKUP('SPC Analysis'!$E$4,'SPC Analysis'!$M$5:$N$12,2,FALSE)+7,FALSE)/6976,2)</f>
        <v>0.02</v>
      </c>
      <c r="R959">
        <f>ROUNDUP(VLOOKUP(A959,A:O,VLOOKUP('MMW Analysis'!$E$4,'MMW Analysis'!$L$5:$M$12,2,FALSE)+7,FALSE)/6976,2)</f>
        <v>0.02</v>
      </c>
    </row>
    <row r="960" spans="1:18">
      <c r="A960" t="s">
        <v>967</v>
      </c>
      <c r="B960" t="s">
        <v>7994</v>
      </c>
      <c r="C960" t="s">
        <v>6988</v>
      </c>
      <c r="D960" t="s">
        <v>14369</v>
      </c>
      <c r="E960" t="s">
        <v>13960</v>
      </c>
      <c r="F960" t="s">
        <v>14200</v>
      </c>
      <c r="G960" t="s">
        <v>13864</v>
      </c>
      <c r="H960" s="1">
        <v>483</v>
      </c>
      <c r="I960" s="1">
        <v>536</v>
      </c>
      <c r="J960" s="1">
        <v>253</v>
      </c>
      <c r="K960" s="1">
        <v>1200</v>
      </c>
      <c r="L960" s="1">
        <v>3255</v>
      </c>
      <c r="M960" s="1">
        <v>510</v>
      </c>
      <c r="N960" s="1">
        <v>2447</v>
      </c>
      <c r="O960" s="1">
        <v>466</v>
      </c>
      <c r="P960">
        <f>ROUNDUP(VLOOKUP(A960,A:O,VLOOKUP('Local Authority Analysis'!$E$4,'Local Authority Analysis'!$M$5:$N$12,2,FALSE)+7,FALSE)/6976,2)</f>
        <v>6.9999999999999993E-2</v>
      </c>
      <c r="Q960">
        <f>ROUNDUP(VLOOKUP(A960,A:O,VLOOKUP('SPC Analysis'!$E$4,'SPC Analysis'!$M$5:$N$12,2,FALSE)+7,FALSE)/6976,2)</f>
        <v>6.9999999999999993E-2</v>
      </c>
      <c r="R960">
        <f>ROUNDUP(VLOOKUP(A960,A:O,VLOOKUP('MMW Analysis'!$E$4,'MMW Analysis'!$L$5:$M$12,2,FALSE)+7,FALSE)/6976,2)</f>
        <v>6.9999999999999993E-2</v>
      </c>
    </row>
    <row r="961" spans="1:18">
      <c r="A961" t="s">
        <v>968</v>
      </c>
      <c r="B961" t="s">
        <v>7995</v>
      </c>
      <c r="C961" t="s">
        <v>6988</v>
      </c>
      <c r="D961" t="s">
        <v>14369</v>
      </c>
      <c r="E961" t="s">
        <v>13960</v>
      </c>
      <c r="F961" t="s">
        <v>14200</v>
      </c>
      <c r="G961" t="s">
        <v>13864</v>
      </c>
      <c r="H961" s="1">
        <v>13</v>
      </c>
      <c r="I961" s="1">
        <v>25</v>
      </c>
      <c r="J961" s="1">
        <v>25</v>
      </c>
      <c r="K961" s="1">
        <v>95</v>
      </c>
      <c r="L961" s="1">
        <v>1932</v>
      </c>
      <c r="M961" s="1">
        <v>180</v>
      </c>
      <c r="N961" s="1">
        <v>1030</v>
      </c>
      <c r="O961" s="1">
        <v>4</v>
      </c>
      <c r="P961">
        <f>ROUNDUP(VLOOKUP(A961,A:O,VLOOKUP('Local Authority Analysis'!$E$4,'Local Authority Analysis'!$M$5:$N$12,2,FALSE)+7,FALSE)/6976,2)</f>
        <v>0.01</v>
      </c>
      <c r="Q961">
        <f>ROUNDUP(VLOOKUP(A961,A:O,VLOOKUP('SPC Analysis'!$E$4,'SPC Analysis'!$M$5:$N$12,2,FALSE)+7,FALSE)/6976,2)</f>
        <v>0.01</v>
      </c>
      <c r="R961">
        <f>ROUNDUP(VLOOKUP(A961,A:O,VLOOKUP('MMW Analysis'!$E$4,'MMW Analysis'!$L$5:$M$12,2,FALSE)+7,FALSE)/6976,2)</f>
        <v>0.01</v>
      </c>
    </row>
    <row r="962" spans="1:18">
      <c r="A962" t="s">
        <v>969</v>
      </c>
      <c r="B962" t="s">
        <v>7996</v>
      </c>
      <c r="C962" t="s">
        <v>6988</v>
      </c>
      <c r="D962" t="s">
        <v>14369</v>
      </c>
      <c r="E962" t="s">
        <v>13960</v>
      </c>
      <c r="F962" t="s">
        <v>14200</v>
      </c>
      <c r="G962" t="s">
        <v>13864</v>
      </c>
      <c r="H962" s="1">
        <v>504</v>
      </c>
      <c r="I962" s="1">
        <v>112</v>
      </c>
      <c r="J962" s="1">
        <v>647</v>
      </c>
      <c r="K962" s="1">
        <v>438</v>
      </c>
      <c r="L962" s="1">
        <v>6336</v>
      </c>
      <c r="M962" s="1">
        <v>19</v>
      </c>
      <c r="N962" s="1">
        <v>1150.5</v>
      </c>
      <c r="O962" s="1">
        <v>261</v>
      </c>
      <c r="P962">
        <f>ROUNDUP(VLOOKUP(A962,A:O,VLOOKUP('Local Authority Analysis'!$E$4,'Local Authority Analysis'!$M$5:$N$12,2,FALSE)+7,FALSE)/6976,2)</f>
        <v>0.04</v>
      </c>
      <c r="Q962">
        <f>ROUNDUP(VLOOKUP(A962,A:O,VLOOKUP('SPC Analysis'!$E$4,'SPC Analysis'!$M$5:$N$12,2,FALSE)+7,FALSE)/6976,2)</f>
        <v>0.04</v>
      </c>
      <c r="R962">
        <f>ROUNDUP(VLOOKUP(A962,A:O,VLOOKUP('MMW Analysis'!$E$4,'MMW Analysis'!$L$5:$M$12,2,FALSE)+7,FALSE)/6976,2)</f>
        <v>0.04</v>
      </c>
    </row>
    <row r="963" spans="1:18">
      <c r="A963" t="s">
        <v>970</v>
      </c>
      <c r="B963" t="s">
        <v>7997</v>
      </c>
      <c r="C963" t="s">
        <v>6988</v>
      </c>
      <c r="D963" t="s">
        <v>14369</v>
      </c>
      <c r="E963" t="s">
        <v>13960</v>
      </c>
      <c r="F963" t="s">
        <v>14200</v>
      </c>
      <c r="G963" t="s">
        <v>13864</v>
      </c>
      <c r="H963" s="1">
        <v>2578</v>
      </c>
      <c r="I963" s="1">
        <v>1582</v>
      </c>
      <c r="J963" s="1">
        <v>3251</v>
      </c>
      <c r="K963" s="1">
        <v>2660</v>
      </c>
      <c r="L963" s="1">
        <v>3482</v>
      </c>
      <c r="M963" s="1">
        <v>936</v>
      </c>
      <c r="N963" s="1">
        <v>5123</v>
      </c>
      <c r="O963" s="1">
        <v>2239</v>
      </c>
      <c r="P963">
        <f>ROUNDUP(VLOOKUP(A963,A:O,VLOOKUP('Local Authority Analysis'!$E$4,'Local Authority Analysis'!$M$5:$N$12,2,FALSE)+7,FALSE)/6976,2)</f>
        <v>0.33</v>
      </c>
      <c r="Q963">
        <f>ROUNDUP(VLOOKUP(A963,A:O,VLOOKUP('SPC Analysis'!$E$4,'SPC Analysis'!$M$5:$N$12,2,FALSE)+7,FALSE)/6976,2)</f>
        <v>0.33</v>
      </c>
      <c r="R963">
        <f>ROUNDUP(VLOOKUP(A963,A:O,VLOOKUP('MMW Analysis'!$E$4,'MMW Analysis'!$L$5:$M$12,2,FALSE)+7,FALSE)/6976,2)</f>
        <v>0.33</v>
      </c>
    </row>
    <row r="964" spans="1:18">
      <c r="A964" t="s">
        <v>971</v>
      </c>
      <c r="B964" t="s">
        <v>7998</v>
      </c>
      <c r="C964" t="s">
        <v>6988</v>
      </c>
      <c r="D964" t="s">
        <v>14367</v>
      </c>
      <c r="E964" t="s">
        <v>13958</v>
      </c>
      <c r="F964" t="s">
        <v>14200</v>
      </c>
      <c r="G964" t="s">
        <v>13864</v>
      </c>
      <c r="H964" s="1">
        <v>5172</v>
      </c>
      <c r="I964" s="1">
        <v>4607.5</v>
      </c>
      <c r="J964" s="1">
        <v>3593</v>
      </c>
      <c r="K964" s="1">
        <v>4324</v>
      </c>
      <c r="L964" s="1">
        <v>1222</v>
      </c>
      <c r="M964" s="1">
        <v>5599</v>
      </c>
      <c r="N964" s="1">
        <v>4579.5</v>
      </c>
      <c r="O964" s="1">
        <v>4570</v>
      </c>
      <c r="P964">
        <f>ROUNDUP(VLOOKUP(A964,A:O,VLOOKUP('Local Authority Analysis'!$E$4,'Local Authority Analysis'!$M$5:$N$12,2,FALSE)+7,FALSE)/6976,2)</f>
        <v>0.66</v>
      </c>
      <c r="Q964">
        <f>ROUNDUP(VLOOKUP(A964,A:O,VLOOKUP('SPC Analysis'!$E$4,'SPC Analysis'!$M$5:$N$12,2,FALSE)+7,FALSE)/6976,2)</f>
        <v>0.66</v>
      </c>
      <c r="R964">
        <f>ROUNDUP(VLOOKUP(A964,A:O,VLOOKUP('MMW Analysis'!$E$4,'MMW Analysis'!$L$5:$M$12,2,FALSE)+7,FALSE)/6976,2)</f>
        <v>0.66</v>
      </c>
    </row>
    <row r="965" spans="1:18">
      <c r="A965" t="s">
        <v>972</v>
      </c>
      <c r="B965" t="s">
        <v>7999</v>
      </c>
      <c r="C965" t="s">
        <v>6988</v>
      </c>
      <c r="D965" t="s">
        <v>14367</v>
      </c>
      <c r="E965" t="s">
        <v>13958</v>
      </c>
      <c r="F965" t="s">
        <v>14200</v>
      </c>
      <c r="G965" t="s">
        <v>13864</v>
      </c>
      <c r="H965" s="1">
        <v>2236</v>
      </c>
      <c r="I965" s="1">
        <v>1768</v>
      </c>
      <c r="J965" s="1">
        <v>2010</v>
      </c>
      <c r="K965" s="1">
        <v>3550</v>
      </c>
      <c r="L965" s="1">
        <v>1122</v>
      </c>
      <c r="M965" s="1">
        <v>903</v>
      </c>
      <c r="N965" s="1">
        <v>3602</v>
      </c>
      <c r="O965" s="1">
        <v>1918</v>
      </c>
      <c r="P965">
        <f>ROUNDUP(VLOOKUP(A965,A:O,VLOOKUP('Local Authority Analysis'!$E$4,'Local Authority Analysis'!$M$5:$N$12,2,FALSE)+7,FALSE)/6976,2)</f>
        <v>0.28000000000000003</v>
      </c>
      <c r="Q965">
        <f>ROUNDUP(VLOOKUP(A965,A:O,VLOOKUP('SPC Analysis'!$E$4,'SPC Analysis'!$M$5:$N$12,2,FALSE)+7,FALSE)/6976,2)</f>
        <v>0.28000000000000003</v>
      </c>
      <c r="R965">
        <f>ROUNDUP(VLOOKUP(A965,A:O,VLOOKUP('MMW Analysis'!$E$4,'MMW Analysis'!$L$5:$M$12,2,FALSE)+7,FALSE)/6976,2)</f>
        <v>0.28000000000000003</v>
      </c>
    </row>
    <row r="966" spans="1:18">
      <c r="A966" t="s">
        <v>973</v>
      </c>
      <c r="B966" t="s">
        <v>8000</v>
      </c>
      <c r="C966" t="s">
        <v>6988</v>
      </c>
      <c r="D966" t="s">
        <v>14369</v>
      </c>
      <c r="E966" t="s">
        <v>13960</v>
      </c>
      <c r="F966" t="s">
        <v>14200</v>
      </c>
      <c r="G966" t="s">
        <v>13864</v>
      </c>
      <c r="H966" s="1">
        <v>840</v>
      </c>
      <c r="I966" s="1">
        <v>809</v>
      </c>
      <c r="J966" s="1">
        <v>1769</v>
      </c>
      <c r="K966" s="1">
        <v>940</v>
      </c>
      <c r="L966" s="1">
        <v>2614</v>
      </c>
      <c r="M966" s="1">
        <v>1783</v>
      </c>
      <c r="N966" s="1">
        <v>2079</v>
      </c>
      <c r="O966" s="1">
        <v>927</v>
      </c>
      <c r="P966">
        <f>ROUNDUP(VLOOKUP(A966,A:O,VLOOKUP('Local Authority Analysis'!$E$4,'Local Authority Analysis'!$M$5:$N$12,2,FALSE)+7,FALSE)/6976,2)</f>
        <v>0.14000000000000001</v>
      </c>
      <c r="Q966">
        <f>ROUNDUP(VLOOKUP(A966,A:O,VLOOKUP('SPC Analysis'!$E$4,'SPC Analysis'!$M$5:$N$12,2,FALSE)+7,FALSE)/6976,2)</f>
        <v>0.14000000000000001</v>
      </c>
      <c r="R966">
        <f>ROUNDUP(VLOOKUP(A966,A:O,VLOOKUP('MMW Analysis'!$E$4,'MMW Analysis'!$L$5:$M$12,2,FALSE)+7,FALSE)/6976,2)</f>
        <v>0.14000000000000001</v>
      </c>
    </row>
    <row r="967" spans="1:18">
      <c r="A967" t="s">
        <v>974</v>
      </c>
      <c r="B967" t="s">
        <v>8001</v>
      </c>
      <c r="C967" t="s">
        <v>6988</v>
      </c>
      <c r="D967" t="s">
        <v>14369</v>
      </c>
      <c r="E967" t="s">
        <v>13960</v>
      </c>
      <c r="F967" t="s">
        <v>14200</v>
      </c>
      <c r="G967" t="s">
        <v>13864</v>
      </c>
      <c r="H967" s="1">
        <v>2282</v>
      </c>
      <c r="I967" s="1">
        <v>1919</v>
      </c>
      <c r="J967" s="1">
        <v>2450</v>
      </c>
      <c r="K967" s="1">
        <v>3468</v>
      </c>
      <c r="L967" s="1">
        <v>1999</v>
      </c>
      <c r="M967" s="1">
        <v>3775</v>
      </c>
      <c r="N967" s="1">
        <v>3087</v>
      </c>
      <c r="O967" s="1">
        <v>2302</v>
      </c>
      <c r="P967">
        <f>ROUNDUP(VLOOKUP(A967,A:O,VLOOKUP('Local Authority Analysis'!$E$4,'Local Authority Analysis'!$M$5:$N$12,2,FALSE)+7,FALSE)/6976,2)</f>
        <v>0.33</v>
      </c>
      <c r="Q967">
        <f>ROUNDUP(VLOOKUP(A967,A:O,VLOOKUP('SPC Analysis'!$E$4,'SPC Analysis'!$M$5:$N$12,2,FALSE)+7,FALSE)/6976,2)</f>
        <v>0.33</v>
      </c>
      <c r="R967">
        <f>ROUNDUP(VLOOKUP(A967,A:O,VLOOKUP('MMW Analysis'!$E$4,'MMW Analysis'!$L$5:$M$12,2,FALSE)+7,FALSE)/6976,2)</f>
        <v>0.33</v>
      </c>
    </row>
    <row r="968" spans="1:18">
      <c r="A968" t="s">
        <v>975</v>
      </c>
      <c r="B968" t="s">
        <v>8002</v>
      </c>
      <c r="C968" t="s">
        <v>6988</v>
      </c>
      <c r="D968" t="s">
        <v>14369</v>
      </c>
      <c r="E968" t="s">
        <v>13960</v>
      </c>
      <c r="F968" t="s">
        <v>14200</v>
      </c>
      <c r="G968" t="s">
        <v>13864</v>
      </c>
      <c r="H968" s="1">
        <v>1518</v>
      </c>
      <c r="I968" s="1">
        <v>2565</v>
      </c>
      <c r="J968" s="1">
        <v>867</v>
      </c>
      <c r="K968" s="1">
        <v>2715</v>
      </c>
      <c r="L968" s="1">
        <v>2395</v>
      </c>
      <c r="M968" s="1">
        <v>2674</v>
      </c>
      <c r="N968" s="1">
        <v>3430</v>
      </c>
      <c r="O968" s="1">
        <v>1846</v>
      </c>
      <c r="P968">
        <f>ROUNDUP(VLOOKUP(A968,A:O,VLOOKUP('Local Authority Analysis'!$E$4,'Local Authority Analysis'!$M$5:$N$12,2,FALSE)+7,FALSE)/6976,2)</f>
        <v>0.27</v>
      </c>
      <c r="Q968">
        <f>ROUNDUP(VLOOKUP(A968,A:O,VLOOKUP('SPC Analysis'!$E$4,'SPC Analysis'!$M$5:$N$12,2,FALSE)+7,FALSE)/6976,2)</f>
        <v>0.27</v>
      </c>
      <c r="R968">
        <f>ROUNDUP(VLOOKUP(A968,A:O,VLOOKUP('MMW Analysis'!$E$4,'MMW Analysis'!$L$5:$M$12,2,FALSE)+7,FALSE)/6976,2)</f>
        <v>0.27</v>
      </c>
    </row>
    <row r="969" spans="1:18">
      <c r="A969" t="s">
        <v>976</v>
      </c>
      <c r="B969" t="s">
        <v>8003</v>
      </c>
      <c r="C969" t="s">
        <v>6988</v>
      </c>
      <c r="D969" t="s">
        <v>14369</v>
      </c>
      <c r="E969" t="s">
        <v>13960</v>
      </c>
      <c r="F969" t="s">
        <v>14200</v>
      </c>
      <c r="G969" t="s">
        <v>13864</v>
      </c>
      <c r="H969" s="1">
        <v>1342</v>
      </c>
      <c r="I969" s="1">
        <v>851</v>
      </c>
      <c r="J969" s="1">
        <v>1137</v>
      </c>
      <c r="K969" s="1">
        <v>1388</v>
      </c>
      <c r="L969" s="1">
        <v>1793</v>
      </c>
      <c r="M969" s="1">
        <v>1194</v>
      </c>
      <c r="N969" s="1">
        <v>2890</v>
      </c>
      <c r="O969" s="1">
        <v>1041</v>
      </c>
      <c r="P969">
        <f>ROUNDUP(VLOOKUP(A969,A:O,VLOOKUP('Local Authority Analysis'!$E$4,'Local Authority Analysis'!$M$5:$N$12,2,FALSE)+7,FALSE)/6976,2)</f>
        <v>0.15000000000000002</v>
      </c>
      <c r="Q969">
        <f>ROUNDUP(VLOOKUP(A969,A:O,VLOOKUP('SPC Analysis'!$E$4,'SPC Analysis'!$M$5:$N$12,2,FALSE)+7,FALSE)/6976,2)</f>
        <v>0.15000000000000002</v>
      </c>
      <c r="R969">
        <f>ROUNDUP(VLOOKUP(A969,A:O,VLOOKUP('MMW Analysis'!$E$4,'MMW Analysis'!$L$5:$M$12,2,FALSE)+7,FALSE)/6976,2)</f>
        <v>0.15000000000000002</v>
      </c>
    </row>
    <row r="970" spans="1:18">
      <c r="A970" t="s">
        <v>977</v>
      </c>
      <c r="B970" t="s">
        <v>8004</v>
      </c>
      <c r="C970" t="s">
        <v>6988</v>
      </c>
      <c r="D970" t="s">
        <v>14369</v>
      </c>
      <c r="E970" t="s">
        <v>13960</v>
      </c>
      <c r="F970" t="s">
        <v>14200</v>
      </c>
      <c r="G970" t="s">
        <v>13864</v>
      </c>
      <c r="H970" s="1">
        <v>4740</v>
      </c>
      <c r="I970" s="1">
        <v>4281</v>
      </c>
      <c r="J970" s="1">
        <v>4074</v>
      </c>
      <c r="K970" s="1">
        <v>5244</v>
      </c>
      <c r="L970" s="1">
        <v>830</v>
      </c>
      <c r="M970" s="1">
        <v>5868</v>
      </c>
      <c r="N970" s="1">
        <v>6455</v>
      </c>
      <c r="O970" s="1">
        <v>4440</v>
      </c>
      <c r="P970">
        <f>ROUNDUP(VLOOKUP(A970,A:O,VLOOKUP('Local Authority Analysis'!$E$4,'Local Authority Analysis'!$M$5:$N$12,2,FALSE)+7,FALSE)/6976,2)</f>
        <v>0.64</v>
      </c>
      <c r="Q970">
        <f>ROUNDUP(VLOOKUP(A970,A:O,VLOOKUP('SPC Analysis'!$E$4,'SPC Analysis'!$M$5:$N$12,2,FALSE)+7,FALSE)/6976,2)</f>
        <v>0.64</v>
      </c>
      <c r="R970">
        <f>ROUNDUP(VLOOKUP(A970,A:O,VLOOKUP('MMW Analysis'!$E$4,'MMW Analysis'!$L$5:$M$12,2,FALSE)+7,FALSE)/6976,2)</f>
        <v>0.64</v>
      </c>
    </row>
    <row r="971" spans="1:18">
      <c r="A971" t="s">
        <v>978</v>
      </c>
      <c r="B971" t="s">
        <v>8005</v>
      </c>
      <c r="C971" t="s">
        <v>6988</v>
      </c>
      <c r="D971" t="s">
        <v>14369</v>
      </c>
      <c r="E971" t="s">
        <v>13960</v>
      </c>
      <c r="F971" t="s">
        <v>14200</v>
      </c>
      <c r="G971" t="s">
        <v>13864</v>
      </c>
      <c r="H971" s="1">
        <v>5950</v>
      </c>
      <c r="I971" s="1">
        <v>5688</v>
      </c>
      <c r="J971" s="1">
        <v>5455</v>
      </c>
      <c r="K971" s="1">
        <v>5864</v>
      </c>
      <c r="L971" s="1">
        <v>1683</v>
      </c>
      <c r="M971" s="1">
        <v>5189</v>
      </c>
      <c r="N971" s="1">
        <v>4067</v>
      </c>
      <c r="O971" s="1">
        <v>5814</v>
      </c>
      <c r="P971">
        <f>ROUNDUP(VLOOKUP(A971,A:O,VLOOKUP('Local Authority Analysis'!$E$4,'Local Authority Analysis'!$M$5:$N$12,2,FALSE)+7,FALSE)/6976,2)</f>
        <v>0.84</v>
      </c>
      <c r="Q971">
        <f>ROUNDUP(VLOOKUP(A971,A:O,VLOOKUP('SPC Analysis'!$E$4,'SPC Analysis'!$M$5:$N$12,2,FALSE)+7,FALSE)/6976,2)</f>
        <v>0.84</v>
      </c>
      <c r="R971">
        <f>ROUNDUP(VLOOKUP(A971,A:O,VLOOKUP('MMW Analysis'!$E$4,'MMW Analysis'!$L$5:$M$12,2,FALSE)+7,FALSE)/6976,2)</f>
        <v>0.84</v>
      </c>
    </row>
    <row r="972" spans="1:18">
      <c r="A972" t="s">
        <v>979</v>
      </c>
      <c r="B972" t="s">
        <v>8006</v>
      </c>
      <c r="C972" t="s">
        <v>6988</v>
      </c>
      <c r="D972" t="s">
        <v>14369</v>
      </c>
      <c r="E972" t="s">
        <v>13960</v>
      </c>
      <c r="F972" t="s">
        <v>14200</v>
      </c>
      <c r="G972" t="s">
        <v>13864</v>
      </c>
      <c r="H972" s="1">
        <v>4443</v>
      </c>
      <c r="I972" s="1">
        <v>3719</v>
      </c>
      <c r="J972" s="1">
        <v>3152</v>
      </c>
      <c r="K972" s="1">
        <v>4522</v>
      </c>
      <c r="L972" s="1">
        <v>1721</v>
      </c>
      <c r="M972" s="1">
        <v>3577</v>
      </c>
      <c r="N972" s="1">
        <v>3706</v>
      </c>
      <c r="O972" s="1">
        <v>3972</v>
      </c>
      <c r="P972">
        <f>ROUNDUP(VLOOKUP(A972,A:O,VLOOKUP('Local Authority Analysis'!$E$4,'Local Authority Analysis'!$M$5:$N$12,2,FALSE)+7,FALSE)/6976,2)</f>
        <v>0.57000000000000006</v>
      </c>
      <c r="Q972">
        <f>ROUNDUP(VLOOKUP(A972,A:O,VLOOKUP('SPC Analysis'!$E$4,'SPC Analysis'!$M$5:$N$12,2,FALSE)+7,FALSE)/6976,2)</f>
        <v>0.57000000000000006</v>
      </c>
      <c r="R972">
        <f>ROUNDUP(VLOOKUP(A972,A:O,VLOOKUP('MMW Analysis'!$E$4,'MMW Analysis'!$L$5:$M$12,2,FALSE)+7,FALSE)/6976,2)</f>
        <v>0.57000000000000006</v>
      </c>
    </row>
    <row r="973" spans="1:18">
      <c r="A973" t="s">
        <v>980</v>
      </c>
      <c r="B973" t="s">
        <v>8007</v>
      </c>
      <c r="C973" t="s">
        <v>6988</v>
      </c>
      <c r="D973" t="s">
        <v>14369</v>
      </c>
      <c r="E973" t="s">
        <v>13960</v>
      </c>
      <c r="F973" t="s">
        <v>14200</v>
      </c>
      <c r="G973" t="s">
        <v>13864</v>
      </c>
      <c r="H973" s="1">
        <v>5184</v>
      </c>
      <c r="I973" s="1">
        <v>4069</v>
      </c>
      <c r="J973" s="1">
        <v>5611</v>
      </c>
      <c r="K973" s="1">
        <v>4599</v>
      </c>
      <c r="L973" s="1">
        <v>4248</v>
      </c>
      <c r="M973" s="1">
        <v>2305</v>
      </c>
      <c r="N973" s="1">
        <v>6130</v>
      </c>
      <c r="O973" s="1">
        <v>5146</v>
      </c>
      <c r="P973">
        <f>ROUNDUP(VLOOKUP(A973,A:O,VLOOKUP('Local Authority Analysis'!$E$4,'Local Authority Analysis'!$M$5:$N$12,2,FALSE)+7,FALSE)/6976,2)</f>
        <v>0.74</v>
      </c>
      <c r="Q973">
        <f>ROUNDUP(VLOOKUP(A973,A:O,VLOOKUP('SPC Analysis'!$E$4,'SPC Analysis'!$M$5:$N$12,2,FALSE)+7,FALSE)/6976,2)</f>
        <v>0.74</v>
      </c>
      <c r="R973">
        <f>ROUNDUP(VLOOKUP(A973,A:O,VLOOKUP('MMW Analysis'!$E$4,'MMW Analysis'!$L$5:$M$12,2,FALSE)+7,FALSE)/6976,2)</f>
        <v>0.74</v>
      </c>
    </row>
    <row r="974" spans="1:18">
      <c r="A974" t="s">
        <v>981</v>
      </c>
      <c r="B974" t="s">
        <v>8008</v>
      </c>
      <c r="C974" t="s">
        <v>6988</v>
      </c>
      <c r="D974" t="s">
        <v>14369</v>
      </c>
      <c r="E974" t="s">
        <v>13960</v>
      </c>
      <c r="F974" t="s">
        <v>14200</v>
      </c>
      <c r="G974" t="s">
        <v>13864</v>
      </c>
      <c r="H974" s="1">
        <v>3399</v>
      </c>
      <c r="I974" s="1">
        <v>2878.5</v>
      </c>
      <c r="J974" s="1">
        <v>5374</v>
      </c>
      <c r="K974" s="1">
        <v>2901</v>
      </c>
      <c r="L974" s="1">
        <v>3245</v>
      </c>
      <c r="M974" s="1">
        <v>1884</v>
      </c>
      <c r="N974" s="1">
        <v>4744</v>
      </c>
      <c r="O974" s="1">
        <v>3463</v>
      </c>
      <c r="P974">
        <f>ROUNDUP(VLOOKUP(A974,A:O,VLOOKUP('Local Authority Analysis'!$E$4,'Local Authority Analysis'!$M$5:$N$12,2,FALSE)+7,FALSE)/6976,2)</f>
        <v>0.5</v>
      </c>
      <c r="Q974">
        <f>ROUNDUP(VLOOKUP(A974,A:O,VLOOKUP('SPC Analysis'!$E$4,'SPC Analysis'!$M$5:$N$12,2,FALSE)+7,FALSE)/6976,2)</f>
        <v>0.5</v>
      </c>
      <c r="R974">
        <f>ROUNDUP(VLOOKUP(A974,A:O,VLOOKUP('MMW Analysis'!$E$4,'MMW Analysis'!$L$5:$M$12,2,FALSE)+7,FALSE)/6976,2)</f>
        <v>0.5</v>
      </c>
    </row>
    <row r="975" spans="1:18">
      <c r="A975" t="s">
        <v>982</v>
      </c>
      <c r="B975" t="s">
        <v>8009</v>
      </c>
      <c r="C975" t="s">
        <v>6988</v>
      </c>
      <c r="D975" t="s">
        <v>14369</v>
      </c>
      <c r="E975" t="s">
        <v>13960</v>
      </c>
      <c r="F975" t="s">
        <v>14200</v>
      </c>
      <c r="G975" t="s">
        <v>13864</v>
      </c>
      <c r="H975" s="1">
        <v>3863</v>
      </c>
      <c r="I975" s="1">
        <v>2922.5</v>
      </c>
      <c r="J975" s="1">
        <v>3421</v>
      </c>
      <c r="K975" s="1">
        <v>3174</v>
      </c>
      <c r="L975" s="1">
        <v>1889</v>
      </c>
      <c r="M975" s="1">
        <v>4346</v>
      </c>
      <c r="N975" s="1">
        <v>3897</v>
      </c>
      <c r="O975" s="1">
        <v>3378</v>
      </c>
      <c r="P975">
        <f>ROUNDUP(VLOOKUP(A975,A:O,VLOOKUP('Local Authority Analysis'!$E$4,'Local Authority Analysis'!$M$5:$N$12,2,FALSE)+7,FALSE)/6976,2)</f>
        <v>0.49</v>
      </c>
      <c r="Q975">
        <f>ROUNDUP(VLOOKUP(A975,A:O,VLOOKUP('SPC Analysis'!$E$4,'SPC Analysis'!$M$5:$N$12,2,FALSE)+7,FALSE)/6976,2)</f>
        <v>0.49</v>
      </c>
      <c r="R975">
        <f>ROUNDUP(VLOOKUP(A975,A:O,VLOOKUP('MMW Analysis'!$E$4,'MMW Analysis'!$L$5:$M$12,2,FALSE)+7,FALSE)/6976,2)</f>
        <v>0.49</v>
      </c>
    </row>
    <row r="976" spans="1:18">
      <c r="A976" t="s">
        <v>983</v>
      </c>
      <c r="B976" t="s">
        <v>8010</v>
      </c>
      <c r="C976" t="s">
        <v>6988</v>
      </c>
      <c r="D976" t="s">
        <v>14369</v>
      </c>
      <c r="E976" t="s">
        <v>13960</v>
      </c>
      <c r="F976" t="s">
        <v>14200</v>
      </c>
      <c r="G976" t="s">
        <v>13864</v>
      </c>
      <c r="H976" s="1">
        <v>4105</v>
      </c>
      <c r="I976" s="1">
        <v>3913</v>
      </c>
      <c r="J976" s="1">
        <v>4525</v>
      </c>
      <c r="K976" s="1">
        <v>3477</v>
      </c>
      <c r="L976" s="1">
        <v>1563</v>
      </c>
      <c r="M976" s="1">
        <v>5492</v>
      </c>
      <c r="N976" s="1">
        <v>5934</v>
      </c>
      <c r="O976" s="1">
        <v>4105</v>
      </c>
      <c r="P976">
        <f>ROUNDUP(VLOOKUP(A976,A:O,VLOOKUP('Local Authority Analysis'!$E$4,'Local Authority Analysis'!$M$5:$N$12,2,FALSE)+7,FALSE)/6976,2)</f>
        <v>0.59</v>
      </c>
      <c r="Q976">
        <f>ROUNDUP(VLOOKUP(A976,A:O,VLOOKUP('SPC Analysis'!$E$4,'SPC Analysis'!$M$5:$N$12,2,FALSE)+7,FALSE)/6976,2)</f>
        <v>0.59</v>
      </c>
      <c r="R976">
        <f>ROUNDUP(VLOOKUP(A976,A:O,VLOOKUP('MMW Analysis'!$E$4,'MMW Analysis'!$L$5:$M$12,2,FALSE)+7,FALSE)/6976,2)</f>
        <v>0.59</v>
      </c>
    </row>
    <row r="977" spans="1:18">
      <c r="A977" t="s">
        <v>984</v>
      </c>
      <c r="B977" t="s">
        <v>8011</v>
      </c>
      <c r="C977" t="s">
        <v>6992</v>
      </c>
      <c r="D977" t="s">
        <v>14370</v>
      </c>
      <c r="E977" t="s">
        <v>14629</v>
      </c>
      <c r="F977" t="s">
        <v>14201</v>
      </c>
      <c r="G977" t="s">
        <v>13865</v>
      </c>
      <c r="H977" s="1">
        <v>4790</v>
      </c>
      <c r="I977" s="1">
        <v>5357</v>
      </c>
      <c r="J977" s="1">
        <v>5128</v>
      </c>
      <c r="K977" s="1">
        <v>4648</v>
      </c>
      <c r="L977" s="1">
        <v>1135</v>
      </c>
      <c r="M977" s="1">
        <v>5650.5</v>
      </c>
      <c r="N977" s="1">
        <v>6971</v>
      </c>
      <c r="O977" s="1">
        <v>5012</v>
      </c>
      <c r="P977">
        <f>ROUNDUP(VLOOKUP(A977,A:O,VLOOKUP('Local Authority Analysis'!$E$4,'Local Authority Analysis'!$M$5:$N$12,2,FALSE)+7,FALSE)/6976,2)</f>
        <v>0.72</v>
      </c>
      <c r="Q977">
        <f>ROUNDUP(VLOOKUP(A977,A:O,VLOOKUP('SPC Analysis'!$E$4,'SPC Analysis'!$M$5:$N$12,2,FALSE)+7,FALSE)/6976,2)</f>
        <v>0.72</v>
      </c>
      <c r="R977">
        <f>ROUNDUP(VLOOKUP(A977,A:O,VLOOKUP('MMW Analysis'!$E$4,'MMW Analysis'!$L$5:$M$12,2,FALSE)+7,FALSE)/6976,2)</f>
        <v>0.72</v>
      </c>
    </row>
    <row r="978" spans="1:18">
      <c r="A978" t="s">
        <v>985</v>
      </c>
      <c r="B978" t="s">
        <v>8012</v>
      </c>
      <c r="C978" t="s">
        <v>6992</v>
      </c>
      <c r="D978" t="s">
        <v>14370</v>
      </c>
      <c r="E978" t="s">
        <v>14629</v>
      </c>
      <c r="F978" t="s">
        <v>14201</v>
      </c>
      <c r="G978" t="s">
        <v>13865</v>
      </c>
      <c r="H978" s="1">
        <v>845</v>
      </c>
      <c r="I978" s="1">
        <v>1035</v>
      </c>
      <c r="J978" s="1">
        <v>2155</v>
      </c>
      <c r="K978" s="1">
        <v>1549</v>
      </c>
      <c r="L978" s="1">
        <v>2340</v>
      </c>
      <c r="M978" s="1">
        <v>1929</v>
      </c>
      <c r="N978" s="1">
        <v>2315</v>
      </c>
      <c r="O978" s="1">
        <v>1152</v>
      </c>
      <c r="P978">
        <f>ROUNDUP(VLOOKUP(A978,A:O,VLOOKUP('Local Authority Analysis'!$E$4,'Local Authority Analysis'!$M$5:$N$12,2,FALSE)+7,FALSE)/6976,2)</f>
        <v>0.17</v>
      </c>
      <c r="Q978">
        <f>ROUNDUP(VLOOKUP(A978,A:O,VLOOKUP('SPC Analysis'!$E$4,'SPC Analysis'!$M$5:$N$12,2,FALSE)+7,FALSE)/6976,2)</f>
        <v>0.17</v>
      </c>
      <c r="R978">
        <f>ROUNDUP(VLOOKUP(A978,A:O,VLOOKUP('MMW Analysis'!$E$4,'MMW Analysis'!$L$5:$M$12,2,FALSE)+7,FALSE)/6976,2)</f>
        <v>0.17</v>
      </c>
    </row>
    <row r="979" spans="1:18">
      <c r="A979" t="s">
        <v>986</v>
      </c>
      <c r="B979" t="s">
        <v>8013</v>
      </c>
      <c r="C979" t="s">
        <v>6992</v>
      </c>
      <c r="D979" t="s">
        <v>14370</v>
      </c>
      <c r="E979" t="s">
        <v>14629</v>
      </c>
      <c r="F979" t="s">
        <v>14201</v>
      </c>
      <c r="G979" t="s">
        <v>13865</v>
      </c>
      <c r="H979" s="1">
        <v>2733</v>
      </c>
      <c r="I979" s="1">
        <v>2886</v>
      </c>
      <c r="J979" s="1">
        <v>1741</v>
      </c>
      <c r="K979" s="1">
        <v>2610</v>
      </c>
      <c r="L979" s="1">
        <v>2028</v>
      </c>
      <c r="M979" s="1">
        <v>6398</v>
      </c>
      <c r="N979" s="1">
        <v>5083</v>
      </c>
      <c r="O979" s="1">
        <v>2649</v>
      </c>
      <c r="P979">
        <f>ROUNDUP(VLOOKUP(A979,A:O,VLOOKUP('Local Authority Analysis'!$E$4,'Local Authority Analysis'!$M$5:$N$12,2,FALSE)+7,FALSE)/6976,2)</f>
        <v>0.38</v>
      </c>
      <c r="Q979">
        <f>ROUNDUP(VLOOKUP(A979,A:O,VLOOKUP('SPC Analysis'!$E$4,'SPC Analysis'!$M$5:$N$12,2,FALSE)+7,FALSE)/6976,2)</f>
        <v>0.38</v>
      </c>
      <c r="R979">
        <f>ROUNDUP(VLOOKUP(A979,A:O,VLOOKUP('MMW Analysis'!$E$4,'MMW Analysis'!$L$5:$M$12,2,FALSE)+7,FALSE)/6976,2)</f>
        <v>0.38</v>
      </c>
    </row>
    <row r="980" spans="1:18">
      <c r="A980" t="s">
        <v>987</v>
      </c>
      <c r="B980" t="s">
        <v>8014</v>
      </c>
      <c r="C980" t="s">
        <v>6992</v>
      </c>
      <c r="D980" t="s">
        <v>14370</v>
      </c>
      <c r="E980" t="s">
        <v>14629</v>
      </c>
      <c r="F980" t="s">
        <v>14201</v>
      </c>
      <c r="G980" t="s">
        <v>13865</v>
      </c>
      <c r="H980" s="1">
        <v>1404</v>
      </c>
      <c r="I980" s="1">
        <v>359</v>
      </c>
      <c r="J980" s="1">
        <v>3194</v>
      </c>
      <c r="K980" s="1">
        <v>1348</v>
      </c>
      <c r="L980" s="1">
        <v>3361</v>
      </c>
      <c r="M980" s="1">
        <v>233</v>
      </c>
      <c r="N980" s="1">
        <v>3031.5</v>
      </c>
      <c r="O980" s="1">
        <v>935</v>
      </c>
      <c r="P980">
        <f>ROUNDUP(VLOOKUP(A980,A:O,VLOOKUP('Local Authority Analysis'!$E$4,'Local Authority Analysis'!$M$5:$N$12,2,FALSE)+7,FALSE)/6976,2)</f>
        <v>0.14000000000000001</v>
      </c>
      <c r="Q980">
        <f>ROUNDUP(VLOOKUP(A980,A:O,VLOOKUP('SPC Analysis'!$E$4,'SPC Analysis'!$M$5:$N$12,2,FALSE)+7,FALSE)/6976,2)</f>
        <v>0.14000000000000001</v>
      </c>
      <c r="R980">
        <f>ROUNDUP(VLOOKUP(A980,A:O,VLOOKUP('MMW Analysis'!$E$4,'MMW Analysis'!$L$5:$M$12,2,FALSE)+7,FALSE)/6976,2)</f>
        <v>0.14000000000000001</v>
      </c>
    </row>
    <row r="981" spans="1:18">
      <c r="A981" t="s">
        <v>988</v>
      </c>
      <c r="B981" t="s">
        <v>8015</v>
      </c>
      <c r="C981" t="s">
        <v>6992</v>
      </c>
      <c r="D981" t="s">
        <v>14370</v>
      </c>
      <c r="E981" t="s">
        <v>14629</v>
      </c>
      <c r="F981" t="s">
        <v>14201</v>
      </c>
      <c r="G981" t="s">
        <v>13865</v>
      </c>
      <c r="H981" s="1">
        <v>49</v>
      </c>
      <c r="I981" s="1">
        <v>130</v>
      </c>
      <c r="J981" s="1">
        <v>180</v>
      </c>
      <c r="K981" s="1">
        <v>301</v>
      </c>
      <c r="L981" s="1">
        <v>2159</v>
      </c>
      <c r="M981" s="1">
        <v>441</v>
      </c>
      <c r="N981" s="1">
        <v>1584</v>
      </c>
      <c r="O981" s="1">
        <v>78</v>
      </c>
      <c r="P981">
        <f>ROUNDUP(VLOOKUP(A981,A:O,VLOOKUP('Local Authority Analysis'!$E$4,'Local Authority Analysis'!$M$5:$N$12,2,FALSE)+7,FALSE)/6976,2)</f>
        <v>0.02</v>
      </c>
      <c r="Q981">
        <f>ROUNDUP(VLOOKUP(A981,A:O,VLOOKUP('SPC Analysis'!$E$4,'SPC Analysis'!$M$5:$N$12,2,FALSE)+7,FALSE)/6976,2)</f>
        <v>0.02</v>
      </c>
      <c r="R981">
        <f>ROUNDUP(VLOOKUP(A981,A:O,VLOOKUP('MMW Analysis'!$E$4,'MMW Analysis'!$L$5:$M$12,2,FALSE)+7,FALSE)/6976,2)</f>
        <v>0.02</v>
      </c>
    </row>
    <row r="982" spans="1:18">
      <c r="A982" t="s">
        <v>989</v>
      </c>
      <c r="B982" t="s">
        <v>8016</v>
      </c>
      <c r="C982" t="s">
        <v>6992</v>
      </c>
      <c r="D982" t="s">
        <v>14370</v>
      </c>
      <c r="E982" t="s">
        <v>14629</v>
      </c>
      <c r="F982" t="s">
        <v>14201</v>
      </c>
      <c r="G982" t="s">
        <v>13865</v>
      </c>
      <c r="H982" s="1">
        <v>10</v>
      </c>
      <c r="I982" s="1">
        <v>230</v>
      </c>
      <c r="J982" s="1">
        <v>589</v>
      </c>
      <c r="K982" s="1">
        <v>230</v>
      </c>
      <c r="L982" s="1">
        <v>3446</v>
      </c>
      <c r="M982" s="1">
        <v>847</v>
      </c>
      <c r="N982" s="1">
        <v>2059</v>
      </c>
      <c r="O982" s="1">
        <v>121</v>
      </c>
      <c r="P982">
        <f>ROUNDUP(VLOOKUP(A982,A:O,VLOOKUP('Local Authority Analysis'!$E$4,'Local Authority Analysis'!$M$5:$N$12,2,FALSE)+7,FALSE)/6976,2)</f>
        <v>0.02</v>
      </c>
      <c r="Q982">
        <f>ROUNDUP(VLOOKUP(A982,A:O,VLOOKUP('SPC Analysis'!$E$4,'SPC Analysis'!$M$5:$N$12,2,FALSE)+7,FALSE)/6976,2)</f>
        <v>0.02</v>
      </c>
      <c r="R982">
        <f>ROUNDUP(VLOOKUP(A982,A:O,VLOOKUP('MMW Analysis'!$E$4,'MMW Analysis'!$L$5:$M$12,2,FALSE)+7,FALSE)/6976,2)</f>
        <v>0.02</v>
      </c>
    </row>
    <row r="983" spans="1:18">
      <c r="A983" t="s">
        <v>990</v>
      </c>
      <c r="B983" t="s">
        <v>8017</v>
      </c>
      <c r="C983" t="s">
        <v>6992</v>
      </c>
      <c r="D983" t="s">
        <v>14370</v>
      </c>
      <c r="E983" t="s">
        <v>14629</v>
      </c>
      <c r="F983" t="s">
        <v>14201</v>
      </c>
      <c r="G983" t="s">
        <v>13865</v>
      </c>
      <c r="H983" s="1">
        <v>717</v>
      </c>
      <c r="I983" s="1">
        <v>827.5</v>
      </c>
      <c r="J983" s="1">
        <v>699</v>
      </c>
      <c r="K983" s="1">
        <v>727</v>
      </c>
      <c r="L983" s="1">
        <v>6270</v>
      </c>
      <c r="M983" s="1">
        <v>97</v>
      </c>
      <c r="N983" s="1">
        <v>1731</v>
      </c>
      <c r="O983" s="1">
        <v>691</v>
      </c>
      <c r="P983">
        <f>ROUNDUP(VLOOKUP(A983,A:O,VLOOKUP('Local Authority Analysis'!$E$4,'Local Authority Analysis'!$M$5:$N$12,2,FALSE)+7,FALSE)/6976,2)</f>
        <v>9.9999999999999992E-2</v>
      </c>
      <c r="Q983">
        <f>ROUNDUP(VLOOKUP(A983,A:O,VLOOKUP('SPC Analysis'!$E$4,'SPC Analysis'!$M$5:$N$12,2,FALSE)+7,FALSE)/6976,2)</f>
        <v>9.9999999999999992E-2</v>
      </c>
      <c r="R983">
        <f>ROUNDUP(VLOOKUP(A983,A:O,VLOOKUP('MMW Analysis'!$E$4,'MMW Analysis'!$L$5:$M$12,2,FALSE)+7,FALSE)/6976,2)</f>
        <v>9.9999999999999992E-2</v>
      </c>
    </row>
    <row r="984" spans="1:18">
      <c r="A984" t="s">
        <v>991</v>
      </c>
      <c r="B984" t="s">
        <v>8018</v>
      </c>
      <c r="C984" t="s">
        <v>6992</v>
      </c>
      <c r="D984" t="s">
        <v>14370</v>
      </c>
      <c r="E984" t="s">
        <v>14629</v>
      </c>
      <c r="F984" t="s">
        <v>14201</v>
      </c>
      <c r="G984" t="s">
        <v>13865</v>
      </c>
      <c r="H984" s="1">
        <v>2374</v>
      </c>
      <c r="I984" s="1">
        <v>1996</v>
      </c>
      <c r="J984" s="1">
        <v>2881</v>
      </c>
      <c r="K984" s="1">
        <v>2917</v>
      </c>
      <c r="L984" s="1">
        <v>6697</v>
      </c>
      <c r="M984" s="1">
        <v>929</v>
      </c>
      <c r="N984" s="1">
        <v>4577</v>
      </c>
      <c r="O984" s="1">
        <v>2502</v>
      </c>
      <c r="P984">
        <f>ROUNDUP(VLOOKUP(A984,A:O,VLOOKUP('Local Authority Analysis'!$E$4,'Local Authority Analysis'!$M$5:$N$12,2,FALSE)+7,FALSE)/6976,2)</f>
        <v>0.36</v>
      </c>
      <c r="Q984">
        <f>ROUNDUP(VLOOKUP(A984,A:O,VLOOKUP('SPC Analysis'!$E$4,'SPC Analysis'!$M$5:$N$12,2,FALSE)+7,FALSE)/6976,2)</f>
        <v>0.36</v>
      </c>
      <c r="R984">
        <f>ROUNDUP(VLOOKUP(A984,A:O,VLOOKUP('MMW Analysis'!$E$4,'MMW Analysis'!$L$5:$M$12,2,FALSE)+7,FALSE)/6976,2)</f>
        <v>0.36</v>
      </c>
    </row>
    <row r="985" spans="1:18">
      <c r="A985" t="s">
        <v>992</v>
      </c>
      <c r="B985" t="s">
        <v>8019</v>
      </c>
      <c r="C985" t="s">
        <v>6992</v>
      </c>
      <c r="D985" t="s">
        <v>14370</v>
      </c>
      <c r="E985" t="s">
        <v>14629</v>
      </c>
      <c r="F985" t="s">
        <v>14201</v>
      </c>
      <c r="G985" t="s">
        <v>13865</v>
      </c>
      <c r="H985" s="1">
        <v>2135</v>
      </c>
      <c r="I985" s="1">
        <v>3162</v>
      </c>
      <c r="J985" s="1">
        <v>2920</v>
      </c>
      <c r="K985" s="1">
        <v>3093</v>
      </c>
      <c r="L985" s="1">
        <v>4100</v>
      </c>
      <c r="M985" s="1">
        <v>837</v>
      </c>
      <c r="N985" s="1">
        <v>5340</v>
      </c>
      <c r="O985" s="1">
        <v>2705</v>
      </c>
      <c r="P985">
        <f>ROUNDUP(VLOOKUP(A985,A:O,VLOOKUP('Local Authority Analysis'!$E$4,'Local Authority Analysis'!$M$5:$N$12,2,FALSE)+7,FALSE)/6976,2)</f>
        <v>0.39</v>
      </c>
      <c r="Q985">
        <f>ROUNDUP(VLOOKUP(A985,A:O,VLOOKUP('SPC Analysis'!$E$4,'SPC Analysis'!$M$5:$N$12,2,FALSE)+7,FALSE)/6976,2)</f>
        <v>0.39</v>
      </c>
      <c r="R985">
        <f>ROUNDUP(VLOOKUP(A985,A:O,VLOOKUP('MMW Analysis'!$E$4,'MMW Analysis'!$L$5:$M$12,2,FALSE)+7,FALSE)/6976,2)</f>
        <v>0.39</v>
      </c>
    </row>
    <row r="986" spans="1:18">
      <c r="A986" t="s">
        <v>993</v>
      </c>
      <c r="B986" t="s">
        <v>8020</v>
      </c>
      <c r="C986" t="s">
        <v>6992</v>
      </c>
      <c r="D986" t="s">
        <v>14370</v>
      </c>
      <c r="E986" t="s">
        <v>14629</v>
      </c>
      <c r="F986" t="s">
        <v>14201</v>
      </c>
      <c r="G986" t="s">
        <v>13865</v>
      </c>
      <c r="H986" s="1">
        <v>987</v>
      </c>
      <c r="I986" s="1">
        <v>2168</v>
      </c>
      <c r="J986" s="1">
        <v>1870</v>
      </c>
      <c r="K986" s="1">
        <v>1816</v>
      </c>
      <c r="L986" s="1">
        <v>4565</v>
      </c>
      <c r="M986" s="1">
        <v>3778</v>
      </c>
      <c r="N986" s="1">
        <v>3835</v>
      </c>
      <c r="O986" s="1">
        <v>1757</v>
      </c>
      <c r="P986">
        <f>ROUNDUP(VLOOKUP(A986,A:O,VLOOKUP('Local Authority Analysis'!$E$4,'Local Authority Analysis'!$M$5:$N$12,2,FALSE)+7,FALSE)/6976,2)</f>
        <v>0.26</v>
      </c>
      <c r="Q986">
        <f>ROUNDUP(VLOOKUP(A986,A:O,VLOOKUP('SPC Analysis'!$E$4,'SPC Analysis'!$M$5:$N$12,2,FALSE)+7,FALSE)/6976,2)</f>
        <v>0.26</v>
      </c>
      <c r="R986">
        <f>ROUNDUP(VLOOKUP(A986,A:O,VLOOKUP('MMW Analysis'!$E$4,'MMW Analysis'!$L$5:$M$12,2,FALSE)+7,FALSE)/6976,2)</f>
        <v>0.26</v>
      </c>
    </row>
    <row r="987" spans="1:18">
      <c r="A987" t="s">
        <v>994</v>
      </c>
      <c r="B987" t="s">
        <v>8021</v>
      </c>
      <c r="C987" t="s">
        <v>6992</v>
      </c>
      <c r="D987" t="s">
        <v>14370</v>
      </c>
      <c r="E987" t="s">
        <v>14629</v>
      </c>
      <c r="F987" t="s">
        <v>14201</v>
      </c>
      <c r="G987" t="s">
        <v>13865</v>
      </c>
      <c r="H987" s="1">
        <v>1511</v>
      </c>
      <c r="I987" s="1">
        <v>2235</v>
      </c>
      <c r="J987" s="1">
        <v>1867</v>
      </c>
      <c r="K987" s="1">
        <v>2254</v>
      </c>
      <c r="L987" s="1">
        <v>1246</v>
      </c>
      <c r="M987" s="1">
        <v>2391</v>
      </c>
      <c r="N987" s="1">
        <v>2611</v>
      </c>
      <c r="O987" s="1">
        <v>1769</v>
      </c>
      <c r="P987">
        <f>ROUNDUP(VLOOKUP(A987,A:O,VLOOKUP('Local Authority Analysis'!$E$4,'Local Authority Analysis'!$M$5:$N$12,2,FALSE)+7,FALSE)/6976,2)</f>
        <v>0.26</v>
      </c>
      <c r="Q987">
        <f>ROUNDUP(VLOOKUP(A987,A:O,VLOOKUP('SPC Analysis'!$E$4,'SPC Analysis'!$M$5:$N$12,2,FALSE)+7,FALSE)/6976,2)</f>
        <v>0.26</v>
      </c>
      <c r="R987">
        <f>ROUNDUP(VLOOKUP(A987,A:O,VLOOKUP('MMW Analysis'!$E$4,'MMW Analysis'!$L$5:$M$12,2,FALSE)+7,FALSE)/6976,2)</f>
        <v>0.26</v>
      </c>
    </row>
    <row r="988" spans="1:18">
      <c r="A988" t="s">
        <v>995</v>
      </c>
      <c r="B988" t="s">
        <v>8022</v>
      </c>
      <c r="C988" t="s">
        <v>6992</v>
      </c>
      <c r="D988" t="s">
        <v>14370</v>
      </c>
      <c r="E988" t="s">
        <v>14629</v>
      </c>
      <c r="F988" t="s">
        <v>14201</v>
      </c>
      <c r="G988" t="s">
        <v>13865</v>
      </c>
      <c r="H988" s="1">
        <v>1834</v>
      </c>
      <c r="I988" s="1">
        <v>1294</v>
      </c>
      <c r="J988" s="1">
        <v>2040</v>
      </c>
      <c r="K988" s="1">
        <v>2213</v>
      </c>
      <c r="L988" s="1">
        <v>3862</v>
      </c>
      <c r="M988" s="1">
        <v>2520</v>
      </c>
      <c r="N988" s="1">
        <v>4530</v>
      </c>
      <c r="O988" s="1">
        <v>1833</v>
      </c>
      <c r="P988">
        <f>ROUNDUP(VLOOKUP(A988,A:O,VLOOKUP('Local Authority Analysis'!$E$4,'Local Authority Analysis'!$M$5:$N$12,2,FALSE)+7,FALSE)/6976,2)</f>
        <v>0.27</v>
      </c>
      <c r="Q988">
        <f>ROUNDUP(VLOOKUP(A988,A:O,VLOOKUP('SPC Analysis'!$E$4,'SPC Analysis'!$M$5:$N$12,2,FALSE)+7,FALSE)/6976,2)</f>
        <v>0.27</v>
      </c>
      <c r="R988">
        <f>ROUNDUP(VLOOKUP(A988,A:O,VLOOKUP('MMW Analysis'!$E$4,'MMW Analysis'!$L$5:$M$12,2,FALSE)+7,FALSE)/6976,2)</f>
        <v>0.27</v>
      </c>
    </row>
    <row r="989" spans="1:18">
      <c r="A989" t="s">
        <v>996</v>
      </c>
      <c r="B989" t="s">
        <v>8023</v>
      </c>
      <c r="C989" t="s">
        <v>6992</v>
      </c>
      <c r="D989" t="s">
        <v>14370</v>
      </c>
      <c r="E989" t="s">
        <v>14629</v>
      </c>
      <c r="F989" t="s">
        <v>14201</v>
      </c>
      <c r="G989" t="s">
        <v>13865</v>
      </c>
      <c r="H989" s="1">
        <v>2084</v>
      </c>
      <c r="I989" s="1">
        <v>2241</v>
      </c>
      <c r="J989" s="1">
        <v>2441</v>
      </c>
      <c r="K989" s="1">
        <v>2751</v>
      </c>
      <c r="L989" s="1">
        <v>2667</v>
      </c>
      <c r="M989" s="1">
        <v>4365</v>
      </c>
      <c r="N989" s="1">
        <v>2796</v>
      </c>
      <c r="O989" s="1">
        <v>2347</v>
      </c>
      <c r="P989">
        <f>ROUNDUP(VLOOKUP(A989,A:O,VLOOKUP('Local Authority Analysis'!$E$4,'Local Authority Analysis'!$M$5:$N$12,2,FALSE)+7,FALSE)/6976,2)</f>
        <v>0.34</v>
      </c>
      <c r="Q989">
        <f>ROUNDUP(VLOOKUP(A989,A:O,VLOOKUP('SPC Analysis'!$E$4,'SPC Analysis'!$M$5:$N$12,2,FALSE)+7,FALSE)/6976,2)</f>
        <v>0.34</v>
      </c>
      <c r="R989">
        <f>ROUNDUP(VLOOKUP(A989,A:O,VLOOKUP('MMW Analysis'!$E$4,'MMW Analysis'!$L$5:$M$12,2,FALSE)+7,FALSE)/6976,2)</f>
        <v>0.34</v>
      </c>
    </row>
    <row r="990" spans="1:18">
      <c r="A990" t="s">
        <v>997</v>
      </c>
      <c r="B990" t="s">
        <v>8024</v>
      </c>
      <c r="C990" t="s">
        <v>6992</v>
      </c>
      <c r="D990" t="s">
        <v>14370</v>
      </c>
      <c r="E990" t="s">
        <v>14629</v>
      </c>
      <c r="F990" t="s">
        <v>14201</v>
      </c>
      <c r="G990" t="s">
        <v>13865</v>
      </c>
      <c r="H990" s="1">
        <v>1826</v>
      </c>
      <c r="I990" s="1">
        <v>2994</v>
      </c>
      <c r="J990" s="1">
        <v>4039</v>
      </c>
      <c r="K990" s="1">
        <v>4266</v>
      </c>
      <c r="L990" s="1">
        <v>76</v>
      </c>
      <c r="M990" s="1">
        <v>5176</v>
      </c>
      <c r="N990" s="1">
        <v>5628</v>
      </c>
      <c r="O990" s="1">
        <v>2192</v>
      </c>
      <c r="P990">
        <f>ROUNDUP(VLOOKUP(A990,A:O,VLOOKUP('Local Authority Analysis'!$E$4,'Local Authority Analysis'!$M$5:$N$12,2,FALSE)+7,FALSE)/6976,2)</f>
        <v>0.32</v>
      </c>
      <c r="Q990">
        <f>ROUNDUP(VLOOKUP(A990,A:O,VLOOKUP('SPC Analysis'!$E$4,'SPC Analysis'!$M$5:$N$12,2,FALSE)+7,FALSE)/6976,2)</f>
        <v>0.32</v>
      </c>
      <c r="R990">
        <f>ROUNDUP(VLOOKUP(A990,A:O,VLOOKUP('MMW Analysis'!$E$4,'MMW Analysis'!$L$5:$M$12,2,FALSE)+7,FALSE)/6976,2)</f>
        <v>0.32</v>
      </c>
    </row>
    <row r="991" spans="1:18">
      <c r="A991" t="s">
        <v>998</v>
      </c>
      <c r="B991" t="s">
        <v>8025</v>
      </c>
      <c r="C991" t="s">
        <v>6992</v>
      </c>
      <c r="D991" t="s">
        <v>14370</v>
      </c>
      <c r="E991" t="s">
        <v>14629</v>
      </c>
      <c r="F991" t="s">
        <v>14201</v>
      </c>
      <c r="G991" t="s">
        <v>13865</v>
      </c>
      <c r="H991" s="1">
        <v>4009.5</v>
      </c>
      <c r="I991" s="1">
        <v>4250</v>
      </c>
      <c r="J991" s="1">
        <v>4198</v>
      </c>
      <c r="K991" s="1">
        <v>4045</v>
      </c>
      <c r="L991" s="1">
        <v>240</v>
      </c>
      <c r="M991" s="1">
        <v>2409.5</v>
      </c>
      <c r="N991" s="1">
        <v>5409</v>
      </c>
      <c r="O991" s="1">
        <v>3338</v>
      </c>
      <c r="P991">
        <f>ROUNDUP(VLOOKUP(A991,A:O,VLOOKUP('Local Authority Analysis'!$E$4,'Local Authority Analysis'!$M$5:$N$12,2,FALSE)+7,FALSE)/6976,2)</f>
        <v>0.48</v>
      </c>
      <c r="Q991">
        <f>ROUNDUP(VLOOKUP(A991,A:O,VLOOKUP('SPC Analysis'!$E$4,'SPC Analysis'!$M$5:$N$12,2,FALSE)+7,FALSE)/6976,2)</f>
        <v>0.48</v>
      </c>
      <c r="R991">
        <f>ROUNDUP(VLOOKUP(A991,A:O,VLOOKUP('MMW Analysis'!$E$4,'MMW Analysis'!$L$5:$M$12,2,FALSE)+7,FALSE)/6976,2)</f>
        <v>0.48</v>
      </c>
    </row>
    <row r="992" spans="1:18">
      <c r="A992" t="s">
        <v>999</v>
      </c>
      <c r="B992" t="s">
        <v>8026</v>
      </c>
      <c r="C992" t="s">
        <v>6992</v>
      </c>
      <c r="D992" t="s">
        <v>14370</v>
      </c>
      <c r="E992" t="s">
        <v>14629</v>
      </c>
      <c r="F992" t="s">
        <v>14201</v>
      </c>
      <c r="G992" t="s">
        <v>13865</v>
      </c>
      <c r="H992" s="1">
        <v>3765</v>
      </c>
      <c r="I992" s="1">
        <v>3554</v>
      </c>
      <c r="J992" s="1">
        <v>3515</v>
      </c>
      <c r="K992" s="1">
        <v>4481</v>
      </c>
      <c r="L992" s="1">
        <v>367</v>
      </c>
      <c r="M992" s="1">
        <v>3004</v>
      </c>
      <c r="N992" s="1">
        <v>5048</v>
      </c>
      <c r="O992" s="1">
        <v>3183</v>
      </c>
      <c r="P992">
        <f>ROUNDUP(VLOOKUP(A992,A:O,VLOOKUP('Local Authority Analysis'!$E$4,'Local Authority Analysis'!$M$5:$N$12,2,FALSE)+7,FALSE)/6976,2)</f>
        <v>0.46</v>
      </c>
      <c r="Q992">
        <f>ROUNDUP(VLOOKUP(A992,A:O,VLOOKUP('SPC Analysis'!$E$4,'SPC Analysis'!$M$5:$N$12,2,FALSE)+7,FALSE)/6976,2)</f>
        <v>0.46</v>
      </c>
      <c r="R992">
        <f>ROUNDUP(VLOOKUP(A992,A:O,VLOOKUP('MMW Analysis'!$E$4,'MMW Analysis'!$L$5:$M$12,2,FALSE)+7,FALSE)/6976,2)</f>
        <v>0.46</v>
      </c>
    </row>
    <row r="993" spans="1:18">
      <c r="A993" t="s">
        <v>1000</v>
      </c>
      <c r="B993" t="s">
        <v>8027</v>
      </c>
      <c r="C993" t="s">
        <v>6992</v>
      </c>
      <c r="D993" t="s">
        <v>14371</v>
      </c>
      <c r="E993" t="s">
        <v>14630</v>
      </c>
      <c r="F993" t="s">
        <v>14201</v>
      </c>
      <c r="G993" t="s">
        <v>13865</v>
      </c>
      <c r="H993" s="1">
        <v>2430</v>
      </c>
      <c r="I993" s="1">
        <v>3651</v>
      </c>
      <c r="J993" s="1">
        <v>1705</v>
      </c>
      <c r="K993" s="1">
        <v>3271</v>
      </c>
      <c r="L993" s="1">
        <v>601</v>
      </c>
      <c r="M993" s="1">
        <v>1566</v>
      </c>
      <c r="N993" s="1">
        <v>4148</v>
      </c>
      <c r="O993" s="1">
        <v>2296</v>
      </c>
      <c r="P993">
        <f>ROUNDUP(VLOOKUP(A993,A:O,VLOOKUP('Local Authority Analysis'!$E$4,'Local Authority Analysis'!$M$5:$N$12,2,FALSE)+7,FALSE)/6976,2)</f>
        <v>0.33</v>
      </c>
      <c r="Q993">
        <f>ROUNDUP(VLOOKUP(A993,A:O,VLOOKUP('SPC Analysis'!$E$4,'SPC Analysis'!$M$5:$N$12,2,FALSE)+7,FALSE)/6976,2)</f>
        <v>0.33</v>
      </c>
      <c r="R993">
        <f>ROUNDUP(VLOOKUP(A993,A:O,VLOOKUP('MMW Analysis'!$E$4,'MMW Analysis'!$L$5:$M$12,2,FALSE)+7,FALSE)/6976,2)</f>
        <v>0.33</v>
      </c>
    </row>
    <row r="994" spans="1:18">
      <c r="A994" t="s">
        <v>1001</v>
      </c>
      <c r="B994" t="s">
        <v>8028</v>
      </c>
      <c r="C994" t="s">
        <v>6992</v>
      </c>
      <c r="D994" t="s">
        <v>14370</v>
      </c>
      <c r="E994" t="s">
        <v>14629</v>
      </c>
      <c r="F994" t="s">
        <v>14201</v>
      </c>
      <c r="G994" t="s">
        <v>13865</v>
      </c>
      <c r="H994" s="1">
        <v>1714</v>
      </c>
      <c r="I994" s="1">
        <v>2577</v>
      </c>
      <c r="J994" s="1">
        <v>3003</v>
      </c>
      <c r="K994" s="1">
        <v>2929</v>
      </c>
      <c r="L994" s="1">
        <v>1012</v>
      </c>
      <c r="M994" s="1">
        <v>29</v>
      </c>
      <c r="N994" s="1">
        <v>4207</v>
      </c>
      <c r="O994" s="1">
        <v>1797</v>
      </c>
      <c r="P994">
        <f>ROUNDUP(VLOOKUP(A994,A:O,VLOOKUP('Local Authority Analysis'!$E$4,'Local Authority Analysis'!$M$5:$N$12,2,FALSE)+7,FALSE)/6976,2)</f>
        <v>0.26</v>
      </c>
      <c r="Q994">
        <f>ROUNDUP(VLOOKUP(A994,A:O,VLOOKUP('SPC Analysis'!$E$4,'SPC Analysis'!$M$5:$N$12,2,FALSE)+7,FALSE)/6976,2)</f>
        <v>0.26</v>
      </c>
      <c r="R994">
        <f>ROUNDUP(VLOOKUP(A994,A:O,VLOOKUP('MMW Analysis'!$E$4,'MMW Analysis'!$L$5:$M$12,2,FALSE)+7,FALSE)/6976,2)</f>
        <v>0.26</v>
      </c>
    </row>
    <row r="995" spans="1:18">
      <c r="A995" t="s">
        <v>1002</v>
      </c>
      <c r="B995" t="s">
        <v>8029</v>
      </c>
      <c r="C995" t="s">
        <v>6992</v>
      </c>
      <c r="D995" t="s">
        <v>14370</v>
      </c>
      <c r="E995" t="s">
        <v>14629</v>
      </c>
      <c r="F995" t="s">
        <v>14201</v>
      </c>
      <c r="G995" t="s">
        <v>13865</v>
      </c>
      <c r="H995" s="1">
        <v>2535</v>
      </c>
      <c r="I995" s="1">
        <v>2844</v>
      </c>
      <c r="J995" s="1">
        <v>2262</v>
      </c>
      <c r="K995" s="1">
        <v>2727</v>
      </c>
      <c r="L995" s="1">
        <v>562</v>
      </c>
      <c r="M995" s="1">
        <v>6213</v>
      </c>
      <c r="N995" s="1">
        <v>5032</v>
      </c>
      <c r="O995" s="1">
        <v>2360</v>
      </c>
      <c r="P995">
        <f>ROUNDUP(VLOOKUP(A995,A:O,VLOOKUP('Local Authority Analysis'!$E$4,'Local Authority Analysis'!$M$5:$N$12,2,FALSE)+7,FALSE)/6976,2)</f>
        <v>0.34</v>
      </c>
      <c r="Q995">
        <f>ROUNDUP(VLOOKUP(A995,A:O,VLOOKUP('SPC Analysis'!$E$4,'SPC Analysis'!$M$5:$N$12,2,FALSE)+7,FALSE)/6976,2)</f>
        <v>0.34</v>
      </c>
      <c r="R995">
        <f>ROUNDUP(VLOOKUP(A995,A:O,VLOOKUP('MMW Analysis'!$E$4,'MMW Analysis'!$L$5:$M$12,2,FALSE)+7,FALSE)/6976,2)</f>
        <v>0.34</v>
      </c>
    </row>
    <row r="996" spans="1:18">
      <c r="A996" t="s">
        <v>1003</v>
      </c>
      <c r="B996" t="s">
        <v>8030</v>
      </c>
      <c r="C996" t="s">
        <v>6992</v>
      </c>
      <c r="D996" t="s">
        <v>14370</v>
      </c>
      <c r="E996" t="s">
        <v>14629</v>
      </c>
      <c r="F996" t="s">
        <v>14201</v>
      </c>
      <c r="G996" t="s">
        <v>13865</v>
      </c>
      <c r="H996" s="1">
        <v>1659</v>
      </c>
      <c r="I996" s="1">
        <v>2211</v>
      </c>
      <c r="J996" s="1">
        <v>3054</v>
      </c>
      <c r="K996" s="1">
        <v>2156</v>
      </c>
      <c r="L996" s="1">
        <v>244</v>
      </c>
      <c r="M996" s="1">
        <v>3114</v>
      </c>
      <c r="N996" s="1">
        <v>3072</v>
      </c>
      <c r="O996" s="1">
        <v>1709</v>
      </c>
      <c r="P996">
        <f>ROUNDUP(VLOOKUP(A996,A:O,VLOOKUP('Local Authority Analysis'!$E$4,'Local Authority Analysis'!$M$5:$N$12,2,FALSE)+7,FALSE)/6976,2)</f>
        <v>0.25</v>
      </c>
      <c r="Q996">
        <f>ROUNDUP(VLOOKUP(A996,A:O,VLOOKUP('SPC Analysis'!$E$4,'SPC Analysis'!$M$5:$N$12,2,FALSE)+7,FALSE)/6976,2)</f>
        <v>0.25</v>
      </c>
      <c r="R996">
        <f>ROUNDUP(VLOOKUP(A996,A:O,VLOOKUP('MMW Analysis'!$E$4,'MMW Analysis'!$L$5:$M$12,2,FALSE)+7,FALSE)/6976,2)</f>
        <v>0.25</v>
      </c>
    </row>
    <row r="997" spans="1:18">
      <c r="A997" t="s">
        <v>1004</v>
      </c>
      <c r="B997" t="s">
        <v>8031</v>
      </c>
      <c r="C997" t="s">
        <v>6992</v>
      </c>
      <c r="D997" t="s">
        <v>14370</v>
      </c>
      <c r="E997" t="s">
        <v>14629</v>
      </c>
      <c r="F997" t="s">
        <v>14201</v>
      </c>
      <c r="G997" t="s">
        <v>13865</v>
      </c>
      <c r="H997" s="1">
        <v>2461</v>
      </c>
      <c r="I997" s="1">
        <v>2550</v>
      </c>
      <c r="J997" s="1">
        <v>3545</v>
      </c>
      <c r="K997" s="1">
        <v>4207</v>
      </c>
      <c r="L997" s="1">
        <v>317</v>
      </c>
      <c r="M997" s="1">
        <v>4056</v>
      </c>
      <c r="N997" s="1">
        <v>3543</v>
      </c>
      <c r="O997" s="1">
        <v>2394</v>
      </c>
      <c r="P997">
        <f>ROUNDUP(VLOOKUP(A997,A:O,VLOOKUP('Local Authority Analysis'!$E$4,'Local Authority Analysis'!$M$5:$N$12,2,FALSE)+7,FALSE)/6976,2)</f>
        <v>0.35000000000000003</v>
      </c>
      <c r="Q997">
        <f>ROUNDUP(VLOOKUP(A997,A:O,VLOOKUP('SPC Analysis'!$E$4,'SPC Analysis'!$M$5:$N$12,2,FALSE)+7,FALSE)/6976,2)</f>
        <v>0.35000000000000003</v>
      </c>
      <c r="R997">
        <f>ROUNDUP(VLOOKUP(A997,A:O,VLOOKUP('MMW Analysis'!$E$4,'MMW Analysis'!$L$5:$M$12,2,FALSE)+7,FALSE)/6976,2)</f>
        <v>0.35000000000000003</v>
      </c>
    </row>
    <row r="998" spans="1:18">
      <c r="A998" t="s">
        <v>1005</v>
      </c>
      <c r="B998" t="s">
        <v>8032</v>
      </c>
      <c r="C998" t="s">
        <v>6992</v>
      </c>
      <c r="D998" t="s">
        <v>14371</v>
      </c>
      <c r="E998" t="s">
        <v>14630</v>
      </c>
      <c r="F998" t="s">
        <v>14201</v>
      </c>
      <c r="G998" t="s">
        <v>13865</v>
      </c>
      <c r="H998" s="1">
        <v>1955</v>
      </c>
      <c r="I998" s="1">
        <v>1842</v>
      </c>
      <c r="J998" s="1">
        <v>3844</v>
      </c>
      <c r="K998" s="1">
        <v>2795</v>
      </c>
      <c r="L998" s="1">
        <v>44</v>
      </c>
      <c r="M998" s="1">
        <v>4718</v>
      </c>
      <c r="N998" s="1">
        <v>2798</v>
      </c>
      <c r="O998" s="1">
        <v>1701</v>
      </c>
      <c r="P998">
        <f>ROUNDUP(VLOOKUP(A998,A:O,VLOOKUP('Local Authority Analysis'!$E$4,'Local Authority Analysis'!$M$5:$N$12,2,FALSE)+7,FALSE)/6976,2)</f>
        <v>0.25</v>
      </c>
      <c r="Q998">
        <f>ROUNDUP(VLOOKUP(A998,A:O,VLOOKUP('SPC Analysis'!$E$4,'SPC Analysis'!$M$5:$N$12,2,FALSE)+7,FALSE)/6976,2)</f>
        <v>0.25</v>
      </c>
      <c r="R998">
        <f>ROUNDUP(VLOOKUP(A998,A:O,VLOOKUP('MMW Analysis'!$E$4,'MMW Analysis'!$L$5:$M$12,2,FALSE)+7,FALSE)/6976,2)</f>
        <v>0.25</v>
      </c>
    </row>
    <row r="999" spans="1:18">
      <c r="A999" t="s">
        <v>1006</v>
      </c>
      <c r="B999" t="s">
        <v>8033</v>
      </c>
      <c r="C999" t="s">
        <v>6992</v>
      </c>
      <c r="D999" t="s">
        <v>14371</v>
      </c>
      <c r="E999" t="s">
        <v>14630</v>
      </c>
      <c r="F999" t="s">
        <v>14201</v>
      </c>
      <c r="G999" t="s">
        <v>13865</v>
      </c>
      <c r="H999" s="1">
        <v>2669</v>
      </c>
      <c r="I999" s="1">
        <v>3226</v>
      </c>
      <c r="J999" s="1">
        <v>2195</v>
      </c>
      <c r="K999" s="1">
        <v>3627</v>
      </c>
      <c r="L999" s="1">
        <v>334</v>
      </c>
      <c r="M999" s="1">
        <v>4939</v>
      </c>
      <c r="N999" s="1">
        <v>4023</v>
      </c>
      <c r="O999" s="1">
        <v>2443</v>
      </c>
      <c r="P999">
        <f>ROUNDUP(VLOOKUP(A999,A:O,VLOOKUP('Local Authority Analysis'!$E$4,'Local Authority Analysis'!$M$5:$N$12,2,FALSE)+7,FALSE)/6976,2)</f>
        <v>0.36</v>
      </c>
      <c r="Q999">
        <f>ROUNDUP(VLOOKUP(A999,A:O,VLOOKUP('SPC Analysis'!$E$4,'SPC Analysis'!$M$5:$N$12,2,FALSE)+7,FALSE)/6976,2)</f>
        <v>0.36</v>
      </c>
      <c r="R999">
        <f>ROUNDUP(VLOOKUP(A999,A:O,VLOOKUP('MMW Analysis'!$E$4,'MMW Analysis'!$L$5:$M$12,2,FALSE)+7,FALSE)/6976,2)</f>
        <v>0.36</v>
      </c>
    </row>
    <row r="1000" spans="1:18">
      <c r="A1000" t="s">
        <v>1007</v>
      </c>
      <c r="B1000" t="s">
        <v>8034</v>
      </c>
      <c r="C1000" t="s">
        <v>6992</v>
      </c>
      <c r="D1000" t="s">
        <v>14371</v>
      </c>
      <c r="E1000" t="s">
        <v>14630</v>
      </c>
      <c r="F1000" t="s">
        <v>14201</v>
      </c>
      <c r="G1000" t="s">
        <v>13865</v>
      </c>
      <c r="H1000" s="1">
        <v>3243</v>
      </c>
      <c r="I1000" s="1">
        <v>3402</v>
      </c>
      <c r="J1000" s="1">
        <v>4142</v>
      </c>
      <c r="K1000" s="1">
        <v>3799</v>
      </c>
      <c r="L1000" s="1">
        <v>323</v>
      </c>
      <c r="M1000" s="1">
        <v>3878</v>
      </c>
      <c r="N1000" s="1">
        <v>4829</v>
      </c>
      <c r="O1000" s="1">
        <v>2994</v>
      </c>
      <c r="P1000">
        <f>ROUNDUP(VLOOKUP(A1000,A:O,VLOOKUP('Local Authority Analysis'!$E$4,'Local Authority Analysis'!$M$5:$N$12,2,FALSE)+7,FALSE)/6976,2)</f>
        <v>0.43</v>
      </c>
      <c r="Q1000">
        <f>ROUNDUP(VLOOKUP(A1000,A:O,VLOOKUP('SPC Analysis'!$E$4,'SPC Analysis'!$M$5:$N$12,2,FALSE)+7,FALSE)/6976,2)</f>
        <v>0.43</v>
      </c>
      <c r="R1000">
        <f>ROUNDUP(VLOOKUP(A1000,A:O,VLOOKUP('MMW Analysis'!$E$4,'MMW Analysis'!$L$5:$M$12,2,FALSE)+7,FALSE)/6976,2)</f>
        <v>0.43</v>
      </c>
    </row>
    <row r="1001" spans="1:18">
      <c r="A1001" t="s">
        <v>1008</v>
      </c>
      <c r="B1001" t="s">
        <v>8035</v>
      </c>
      <c r="C1001" t="s">
        <v>6992</v>
      </c>
      <c r="D1001" t="s">
        <v>14371</v>
      </c>
      <c r="E1001" t="s">
        <v>14630</v>
      </c>
      <c r="F1001" t="s">
        <v>14201</v>
      </c>
      <c r="G1001" t="s">
        <v>13865</v>
      </c>
      <c r="H1001" s="1">
        <v>3120</v>
      </c>
      <c r="I1001" s="1">
        <v>3189</v>
      </c>
      <c r="J1001" s="1">
        <v>2658</v>
      </c>
      <c r="K1001" s="1">
        <v>4613</v>
      </c>
      <c r="L1001" s="1">
        <v>401</v>
      </c>
      <c r="M1001" s="1">
        <v>5212</v>
      </c>
      <c r="N1001" s="1">
        <v>4069</v>
      </c>
      <c r="O1001" s="1">
        <v>2848</v>
      </c>
      <c r="P1001">
        <f>ROUNDUP(VLOOKUP(A1001,A:O,VLOOKUP('Local Authority Analysis'!$E$4,'Local Authority Analysis'!$M$5:$N$12,2,FALSE)+7,FALSE)/6976,2)</f>
        <v>0.41000000000000003</v>
      </c>
      <c r="Q1001">
        <f>ROUNDUP(VLOOKUP(A1001,A:O,VLOOKUP('SPC Analysis'!$E$4,'SPC Analysis'!$M$5:$N$12,2,FALSE)+7,FALSE)/6976,2)</f>
        <v>0.41000000000000003</v>
      </c>
      <c r="R1001">
        <f>ROUNDUP(VLOOKUP(A1001,A:O,VLOOKUP('MMW Analysis'!$E$4,'MMW Analysis'!$L$5:$M$12,2,FALSE)+7,FALSE)/6976,2)</f>
        <v>0.41000000000000003</v>
      </c>
    </row>
    <row r="1002" spans="1:18">
      <c r="A1002" t="s">
        <v>1009</v>
      </c>
      <c r="B1002" t="s">
        <v>8036</v>
      </c>
      <c r="C1002" t="s">
        <v>6992</v>
      </c>
      <c r="D1002" t="s">
        <v>14371</v>
      </c>
      <c r="E1002" t="s">
        <v>14630</v>
      </c>
      <c r="F1002" t="s">
        <v>14201</v>
      </c>
      <c r="G1002" t="s">
        <v>13865</v>
      </c>
      <c r="H1002" s="1">
        <v>4025</v>
      </c>
      <c r="I1002" s="1">
        <v>4471</v>
      </c>
      <c r="J1002" s="1">
        <v>5870</v>
      </c>
      <c r="K1002" s="1">
        <v>4690</v>
      </c>
      <c r="L1002" s="1">
        <v>577</v>
      </c>
      <c r="M1002" s="1">
        <v>5310</v>
      </c>
      <c r="N1002" s="1">
        <v>5288</v>
      </c>
      <c r="O1002" s="1">
        <v>4235</v>
      </c>
      <c r="P1002">
        <f>ROUNDUP(VLOOKUP(A1002,A:O,VLOOKUP('Local Authority Analysis'!$E$4,'Local Authority Analysis'!$M$5:$N$12,2,FALSE)+7,FALSE)/6976,2)</f>
        <v>0.61</v>
      </c>
      <c r="Q1002">
        <f>ROUNDUP(VLOOKUP(A1002,A:O,VLOOKUP('SPC Analysis'!$E$4,'SPC Analysis'!$M$5:$N$12,2,FALSE)+7,FALSE)/6976,2)</f>
        <v>0.61</v>
      </c>
      <c r="R1002">
        <f>ROUNDUP(VLOOKUP(A1002,A:O,VLOOKUP('MMW Analysis'!$E$4,'MMW Analysis'!$L$5:$M$12,2,FALSE)+7,FALSE)/6976,2)</f>
        <v>0.61</v>
      </c>
    </row>
    <row r="1003" spans="1:18">
      <c r="A1003" t="s">
        <v>1010</v>
      </c>
      <c r="B1003" t="s">
        <v>8037</v>
      </c>
      <c r="C1003" t="s">
        <v>6992</v>
      </c>
      <c r="D1003" t="s">
        <v>14371</v>
      </c>
      <c r="E1003" t="s">
        <v>14630</v>
      </c>
      <c r="F1003" t="s">
        <v>14201</v>
      </c>
      <c r="G1003" t="s">
        <v>13865</v>
      </c>
      <c r="H1003" s="1">
        <v>1527</v>
      </c>
      <c r="I1003" s="1">
        <v>2352</v>
      </c>
      <c r="J1003" s="1">
        <v>2110</v>
      </c>
      <c r="K1003" s="1">
        <v>2996</v>
      </c>
      <c r="L1003" s="1">
        <v>6549</v>
      </c>
      <c r="M1003" s="1">
        <v>1331</v>
      </c>
      <c r="N1003" s="1">
        <v>3385</v>
      </c>
      <c r="O1003" s="1">
        <v>2211</v>
      </c>
      <c r="P1003">
        <f>ROUNDUP(VLOOKUP(A1003,A:O,VLOOKUP('Local Authority Analysis'!$E$4,'Local Authority Analysis'!$M$5:$N$12,2,FALSE)+7,FALSE)/6976,2)</f>
        <v>0.32</v>
      </c>
      <c r="Q1003">
        <f>ROUNDUP(VLOOKUP(A1003,A:O,VLOOKUP('SPC Analysis'!$E$4,'SPC Analysis'!$M$5:$N$12,2,FALSE)+7,FALSE)/6976,2)</f>
        <v>0.32</v>
      </c>
      <c r="R1003">
        <f>ROUNDUP(VLOOKUP(A1003,A:O,VLOOKUP('MMW Analysis'!$E$4,'MMW Analysis'!$L$5:$M$12,2,FALSE)+7,FALSE)/6976,2)</f>
        <v>0.32</v>
      </c>
    </row>
    <row r="1004" spans="1:18">
      <c r="A1004" t="s">
        <v>1011</v>
      </c>
      <c r="B1004" t="s">
        <v>8038</v>
      </c>
      <c r="C1004" t="s">
        <v>6992</v>
      </c>
      <c r="D1004" t="s">
        <v>14371</v>
      </c>
      <c r="E1004" t="s">
        <v>14630</v>
      </c>
      <c r="F1004" t="s">
        <v>14201</v>
      </c>
      <c r="G1004" t="s">
        <v>13865</v>
      </c>
      <c r="H1004" s="1">
        <v>2107</v>
      </c>
      <c r="I1004" s="1">
        <v>3339.5</v>
      </c>
      <c r="J1004" s="1">
        <v>2961</v>
      </c>
      <c r="K1004" s="1">
        <v>3442</v>
      </c>
      <c r="L1004" s="1">
        <v>489</v>
      </c>
      <c r="M1004" s="1">
        <v>5317</v>
      </c>
      <c r="N1004" s="1">
        <v>5356</v>
      </c>
      <c r="O1004" s="1">
        <v>2496</v>
      </c>
      <c r="P1004">
        <f>ROUNDUP(VLOOKUP(A1004,A:O,VLOOKUP('Local Authority Analysis'!$E$4,'Local Authority Analysis'!$M$5:$N$12,2,FALSE)+7,FALSE)/6976,2)</f>
        <v>0.36</v>
      </c>
      <c r="Q1004">
        <f>ROUNDUP(VLOOKUP(A1004,A:O,VLOOKUP('SPC Analysis'!$E$4,'SPC Analysis'!$M$5:$N$12,2,FALSE)+7,FALSE)/6976,2)</f>
        <v>0.36</v>
      </c>
      <c r="R1004">
        <f>ROUNDUP(VLOOKUP(A1004,A:O,VLOOKUP('MMW Analysis'!$E$4,'MMW Analysis'!$L$5:$M$12,2,FALSE)+7,FALSE)/6976,2)</f>
        <v>0.36</v>
      </c>
    </row>
    <row r="1005" spans="1:18">
      <c r="A1005" t="s">
        <v>1012</v>
      </c>
      <c r="B1005" t="s">
        <v>8039</v>
      </c>
      <c r="C1005" t="s">
        <v>6992</v>
      </c>
      <c r="D1005" t="s">
        <v>14371</v>
      </c>
      <c r="E1005" t="s">
        <v>14630</v>
      </c>
      <c r="F1005" t="s">
        <v>14201</v>
      </c>
      <c r="G1005" t="s">
        <v>13865</v>
      </c>
      <c r="H1005" s="1">
        <v>3340</v>
      </c>
      <c r="I1005" s="1">
        <v>3914</v>
      </c>
      <c r="J1005" s="1">
        <v>3777</v>
      </c>
      <c r="K1005" s="1">
        <v>4563</v>
      </c>
      <c r="L1005" s="1">
        <v>231</v>
      </c>
      <c r="M1005" s="1">
        <v>6116</v>
      </c>
      <c r="N1005" s="1">
        <v>3002</v>
      </c>
      <c r="O1005" s="1">
        <v>3179</v>
      </c>
      <c r="P1005">
        <f>ROUNDUP(VLOOKUP(A1005,A:O,VLOOKUP('Local Authority Analysis'!$E$4,'Local Authority Analysis'!$M$5:$N$12,2,FALSE)+7,FALSE)/6976,2)</f>
        <v>0.46</v>
      </c>
      <c r="Q1005">
        <f>ROUNDUP(VLOOKUP(A1005,A:O,VLOOKUP('SPC Analysis'!$E$4,'SPC Analysis'!$M$5:$N$12,2,FALSE)+7,FALSE)/6976,2)</f>
        <v>0.46</v>
      </c>
      <c r="R1005">
        <f>ROUNDUP(VLOOKUP(A1005,A:O,VLOOKUP('MMW Analysis'!$E$4,'MMW Analysis'!$L$5:$M$12,2,FALSE)+7,FALSE)/6976,2)</f>
        <v>0.46</v>
      </c>
    </row>
    <row r="1006" spans="1:18">
      <c r="A1006" t="s">
        <v>1013</v>
      </c>
      <c r="B1006" t="s">
        <v>8040</v>
      </c>
      <c r="C1006" t="s">
        <v>6992</v>
      </c>
      <c r="D1006" t="s">
        <v>14371</v>
      </c>
      <c r="E1006" t="s">
        <v>14630</v>
      </c>
      <c r="F1006" t="s">
        <v>14201</v>
      </c>
      <c r="G1006" t="s">
        <v>13865</v>
      </c>
      <c r="H1006" s="1">
        <v>2409.5</v>
      </c>
      <c r="I1006" s="1">
        <v>3086</v>
      </c>
      <c r="J1006" s="1">
        <v>4001</v>
      </c>
      <c r="K1006" s="1">
        <v>3941</v>
      </c>
      <c r="L1006" s="1">
        <v>1309</v>
      </c>
      <c r="M1006" s="1">
        <v>5463</v>
      </c>
      <c r="N1006" s="1">
        <v>3326</v>
      </c>
      <c r="O1006" s="1">
        <v>3034</v>
      </c>
      <c r="P1006">
        <f>ROUNDUP(VLOOKUP(A1006,A:O,VLOOKUP('Local Authority Analysis'!$E$4,'Local Authority Analysis'!$M$5:$N$12,2,FALSE)+7,FALSE)/6976,2)</f>
        <v>0.44</v>
      </c>
      <c r="Q1006">
        <f>ROUNDUP(VLOOKUP(A1006,A:O,VLOOKUP('SPC Analysis'!$E$4,'SPC Analysis'!$M$5:$N$12,2,FALSE)+7,FALSE)/6976,2)</f>
        <v>0.44</v>
      </c>
      <c r="R1006">
        <f>ROUNDUP(VLOOKUP(A1006,A:O,VLOOKUP('MMW Analysis'!$E$4,'MMW Analysis'!$L$5:$M$12,2,FALSE)+7,FALSE)/6976,2)</f>
        <v>0.44</v>
      </c>
    </row>
    <row r="1007" spans="1:18">
      <c r="A1007" t="s">
        <v>1014</v>
      </c>
      <c r="B1007" t="s">
        <v>8041</v>
      </c>
      <c r="C1007" t="s">
        <v>6992</v>
      </c>
      <c r="D1007" t="s">
        <v>14371</v>
      </c>
      <c r="E1007" t="s">
        <v>14630</v>
      </c>
      <c r="F1007" t="s">
        <v>14201</v>
      </c>
      <c r="G1007" t="s">
        <v>13865</v>
      </c>
      <c r="H1007" s="1">
        <v>541</v>
      </c>
      <c r="I1007" s="1">
        <v>1416</v>
      </c>
      <c r="J1007" s="1">
        <v>2012</v>
      </c>
      <c r="K1007" s="1">
        <v>2349</v>
      </c>
      <c r="L1007" s="1">
        <v>3990</v>
      </c>
      <c r="M1007" s="1">
        <v>5055</v>
      </c>
      <c r="N1007" s="1">
        <v>1802</v>
      </c>
      <c r="O1007" s="1">
        <v>1317</v>
      </c>
      <c r="P1007">
        <f>ROUNDUP(VLOOKUP(A1007,A:O,VLOOKUP('Local Authority Analysis'!$E$4,'Local Authority Analysis'!$M$5:$N$12,2,FALSE)+7,FALSE)/6976,2)</f>
        <v>0.19</v>
      </c>
      <c r="Q1007">
        <f>ROUNDUP(VLOOKUP(A1007,A:O,VLOOKUP('SPC Analysis'!$E$4,'SPC Analysis'!$M$5:$N$12,2,FALSE)+7,FALSE)/6976,2)</f>
        <v>0.19</v>
      </c>
      <c r="R1007">
        <f>ROUNDUP(VLOOKUP(A1007,A:O,VLOOKUP('MMW Analysis'!$E$4,'MMW Analysis'!$L$5:$M$12,2,FALSE)+7,FALSE)/6976,2)</f>
        <v>0.19</v>
      </c>
    </row>
    <row r="1008" spans="1:18">
      <c r="A1008" t="s">
        <v>1015</v>
      </c>
      <c r="B1008" t="s">
        <v>8042</v>
      </c>
      <c r="C1008" t="s">
        <v>6992</v>
      </c>
      <c r="D1008" t="s">
        <v>14371</v>
      </c>
      <c r="E1008" t="s">
        <v>14630</v>
      </c>
      <c r="F1008" t="s">
        <v>14201</v>
      </c>
      <c r="G1008" t="s">
        <v>13865</v>
      </c>
      <c r="H1008" s="1">
        <v>2510</v>
      </c>
      <c r="I1008" s="1">
        <v>3817</v>
      </c>
      <c r="J1008" s="1">
        <v>3932</v>
      </c>
      <c r="K1008" s="1">
        <v>4238</v>
      </c>
      <c r="L1008" s="1">
        <v>301</v>
      </c>
      <c r="M1008" s="1">
        <v>4224</v>
      </c>
      <c r="N1008" s="1">
        <v>3893</v>
      </c>
      <c r="O1008" s="1">
        <v>2850</v>
      </c>
      <c r="P1008">
        <f>ROUNDUP(VLOOKUP(A1008,A:O,VLOOKUP('Local Authority Analysis'!$E$4,'Local Authority Analysis'!$M$5:$N$12,2,FALSE)+7,FALSE)/6976,2)</f>
        <v>0.41000000000000003</v>
      </c>
      <c r="Q1008">
        <f>ROUNDUP(VLOOKUP(A1008,A:O,VLOOKUP('SPC Analysis'!$E$4,'SPC Analysis'!$M$5:$N$12,2,FALSE)+7,FALSE)/6976,2)</f>
        <v>0.41000000000000003</v>
      </c>
      <c r="R1008">
        <f>ROUNDUP(VLOOKUP(A1008,A:O,VLOOKUP('MMW Analysis'!$E$4,'MMW Analysis'!$L$5:$M$12,2,FALSE)+7,FALSE)/6976,2)</f>
        <v>0.41000000000000003</v>
      </c>
    </row>
    <row r="1009" spans="1:18">
      <c r="A1009" t="s">
        <v>1016</v>
      </c>
      <c r="B1009" t="s">
        <v>8043</v>
      </c>
      <c r="C1009" t="s">
        <v>6992</v>
      </c>
      <c r="D1009" t="s">
        <v>14371</v>
      </c>
      <c r="E1009" t="s">
        <v>14630</v>
      </c>
      <c r="F1009" t="s">
        <v>14201</v>
      </c>
      <c r="G1009" t="s">
        <v>13865</v>
      </c>
      <c r="H1009" s="1">
        <v>1091</v>
      </c>
      <c r="I1009" s="1">
        <v>1484</v>
      </c>
      <c r="J1009" s="1">
        <v>2883</v>
      </c>
      <c r="K1009" s="1">
        <v>2327</v>
      </c>
      <c r="L1009" s="1">
        <v>4845</v>
      </c>
      <c r="M1009" s="1">
        <v>1297</v>
      </c>
      <c r="N1009" s="1">
        <v>2311</v>
      </c>
      <c r="O1009" s="1">
        <v>1661</v>
      </c>
      <c r="P1009">
        <f>ROUNDUP(VLOOKUP(A1009,A:O,VLOOKUP('Local Authority Analysis'!$E$4,'Local Authority Analysis'!$M$5:$N$12,2,FALSE)+7,FALSE)/6976,2)</f>
        <v>0.24000000000000002</v>
      </c>
      <c r="Q1009">
        <f>ROUNDUP(VLOOKUP(A1009,A:O,VLOOKUP('SPC Analysis'!$E$4,'SPC Analysis'!$M$5:$N$12,2,FALSE)+7,FALSE)/6976,2)</f>
        <v>0.24000000000000002</v>
      </c>
      <c r="R1009">
        <f>ROUNDUP(VLOOKUP(A1009,A:O,VLOOKUP('MMW Analysis'!$E$4,'MMW Analysis'!$L$5:$M$12,2,FALSE)+7,FALSE)/6976,2)</f>
        <v>0.24000000000000002</v>
      </c>
    </row>
    <row r="1010" spans="1:18">
      <c r="A1010" t="s">
        <v>1017</v>
      </c>
      <c r="B1010" t="s">
        <v>8044</v>
      </c>
      <c r="C1010" t="s">
        <v>6992</v>
      </c>
      <c r="D1010" t="s">
        <v>14371</v>
      </c>
      <c r="E1010" t="s">
        <v>14630</v>
      </c>
      <c r="F1010" t="s">
        <v>14201</v>
      </c>
      <c r="G1010" t="s">
        <v>13865</v>
      </c>
      <c r="H1010" s="1">
        <v>3122</v>
      </c>
      <c r="I1010" s="1">
        <v>2555</v>
      </c>
      <c r="J1010" s="1">
        <v>2554</v>
      </c>
      <c r="K1010" s="1">
        <v>3700</v>
      </c>
      <c r="L1010" s="1">
        <v>6670</v>
      </c>
      <c r="M1010" s="1">
        <v>234</v>
      </c>
      <c r="N1010" s="1">
        <v>2718</v>
      </c>
      <c r="O1010" s="1">
        <v>2816</v>
      </c>
      <c r="P1010">
        <f>ROUNDUP(VLOOKUP(A1010,A:O,VLOOKUP('Local Authority Analysis'!$E$4,'Local Authority Analysis'!$M$5:$N$12,2,FALSE)+7,FALSE)/6976,2)</f>
        <v>0.41000000000000003</v>
      </c>
      <c r="Q1010">
        <f>ROUNDUP(VLOOKUP(A1010,A:O,VLOOKUP('SPC Analysis'!$E$4,'SPC Analysis'!$M$5:$N$12,2,FALSE)+7,FALSE)/6976,2)</f>
        <v>0.41000000000000003</v>
      </c>
      <c r="R1010">
        <f>ROUNDUP(VLOOKUP(A1010,A:O,VLOOKUP('MMW Analysis'!$E$4,'MMW Analysis'!$L$5:$M$12,2,FALSE)+7,FALSE)/6976,2)</f>
        <v>0.41000000000000003</v>
      </c>
    </row>
    <row r="1011" spans="1:18">
      <c r="A1011" t="s">
        <v>1018</v>
      </c>
      <c r="B1011" t="s">
        <v>8045</v>
      </c>
      <c r="C1011" t="s">
        <v>6992</v>
      </c>
      <c r="D1011" t="s">
        <v>14371</v>
      </c>
      <c r="E1011" t="s">
        <v>14630</v>
      </c>
      <c r="F1011" t="s">
        <v>14201</v>
      </c>
      <c r="G1011" t="s">
        <v>13865</v>
      </c>
      <c r="H1011" s="1">
        <v>4569</v>
      </c>
      <c r="I1011" s="1">
        <v>5155</v>
      </c>
      <c r="J1011" s="1">
        <v>4970</v>
      </c>
      <c r="K1011" s="1">
        <v>4454</v>
      </c>
      <c r="L1011" s="1">
        <v>5514</v>
      </c>
      <c r="M1011" s="1">
        <v>3436</v>
      </c>
      <c r="N1011" s="1">
        <v>6724</v>
      </c>
      <c r="O1011" s="1">
        <v>5451</v>
      </c>
      <c r="P1011">
        <f>ROUNDUP(VLOOKUP(A1011,A:O,VLOOKUP('Local Authority Analysis'!$E$4,'Local Authority Analysis'!$M$5:$N$12,2,FALSE)+7,FALSE)/6976,2)</f>
        <v>0.79</v>
      </c>
      <c r="Q1011">
        <f>ROUNDUP(VLOOKUP(A1011,A:O,VLOOKUP('SPC Analysis'!$E$4,'SPC Analysis'!$M$5:$N$12,2,FALSE)+7,FALSE)/6976,2)</f>
        <v>0.79</v>
      </c>
      <c r="R1011">
        <f>ROUNDUP(VLOOKUP(A1011,A:O,VLOOKUP('MMW Analysis'!$E$4,'MMW Analysis'!$L$5:$M$12,2,FALSE)+7,FALSE)/6976,2)</f>
        <v>0.79</v>
      </c>
    </row>
    <row r="1012" spans="1:18">
      <c r="A1012" t="s">
        <v>1019</v>
      </c>
      <c r="B1012" t="s">
        <v>8046</v>
      </c>
      <c r="C1012" t="s">
        <v>6992</v>
      </c>
      <c r="D1012" t="s">
        <v>14371</v>
      </c>
      <c r="E1012" t="s">
        <v>14630</v>
      </c>
      <c r="F1012" t="s">
        <v>14201</v>
      </c>
      <c r="G1012" t="s">
        <v>13865</v>
      </c>
      <c r="H1012" s="1">
        <v>1553</v>
      </c>
      <c r="I1012" s="1">
        <v>2674</v>
      </c>
      <c r="J1012" s="1">
        <v>2075</v>
      </c>
      <c r="K1012" s="1">
        <v>2940</v>
      </c>
      <c r="L1012" s="1">
        <v>4393</v>
      </c>
      <c r="M1012" s="1">
        <v>4229</v>
      </c>
      <c r="N1012" s="1">
        <v>2688</v>
      </c>
      <c r="O1012" s="1">
        <v>2340</v>
      </c>
      <c r="P1012">
        <f>ROUNDUP(VLOOKUP(A1012,A:O,VLOOKUP('Local Authority Analysis'!$E$4,'Local Authority Analysis'!$M$5:$N$12,2,FALSE)+7,FALSE)/6976,2)</f>
        <v>0.34</v>
      </c>
      <c r="Q1012">
        <f>ROUNDUP(VLOOKUP(A1012,A:O,VLOOKUP('SPC Analysis'!$E$4,'SPC Analysis'!$M$5:$N$12,2,FALSE)+7,FALSE)/6976,2)</f>
        <v>0.34</v>
      </c>
      <c r="R1012">
        <f>ROUNDUP(VLOOKUP(A1012,A:O,VLOOKUP('MMW Analysis'!$E$4,'MMW Analysis'!$L$5:$M$12,2,FALSE)+7,FALSE)/6976,2)</f>
        <v>0.34</v>
      </c>
    </row>
    <row r="1013" spans="1:18">
      <c r="A1013" t="s">
        <v>1020</v>
      </c>
      <c r="B1013" t="s">
        <v>8047</v>
      </c>
      <c r="C1013" t="s">
        <v>6992</v>
      </c>
      <c r="D1013" t="s">
        <v>14371</v>
      </c>
      <c r="E1013" t="s">
        <v>14630</v>
      </c>
      <c r="F1013" t="s">
        <v>14201</v>
      </c>
      <c r="G1013" t="s">
        <v>13865</v>
      </c>
      <c r="H1013" s="1">
        <v>2134</v>
      </c>
      <c r="I1013" s="1">
        <v>2918</v>
      </c>
      <c r="J1013" s="1">
        <v>3432</v>
      </c>
      <c r="K1013" s="1">
        <v>3090</v>
      </c>
      <c r="L1013" s="1">
        <v>3756</v>
      </c>
      <c r="M1013" s="1">
        <v>5436</v>
      </c>
      <c r="N1013" s="1">
        <v>5721</v>
      </c>
      <c r="O1013" s="1">
        <v>3028</v>
      </c>
      <c r="P1013">
        <f>ROUNDUP(VLOOKUP(A1013,A:O,VLOOKUP('Local Authority Analysis'!$E$4,'Local Authority Analysis'!$M$5:$N$12,2,FALSE)+7,FALSE)/6976,2)</f>
        <v>0.44</v>
      </c>
      <c r="Q1013">
        <f>ROUNDUP(VLOOKUP(A1013,A:O,VLOOKUP('SPC Analysis'!$E$4,'SPC Analysis'!$M$5:$N$12,2,FALSE)+7,FALSE)/6976,2)</f>
        <v>0.44</v>
      </c>
      <c r="R1013">
        <f>ROUNDUP(VLOOKUP(A1013,A:O,VLOOKUP('MMW Analysis'!$E$4,'MMW Analysis'!$L$5:$M$12,2,FALSE)+7,FALSE)/6976,2)</f>
        <v>0.44</v>
      </c>
    </row>
    <row r="1014" spans="1:18">
      <c r="A1014" t="s">
        <v>1021</v>
      </c>
      <c r="B1014" t="s">
        <v>8048</v>
      </c>
      <c r="C1014" t="s">
        <v>6992</v>
      </c>
      <c r="D1014" t="s">
        <v>14371</v>
      </c>
      <c r="E1014" t="s">
        <v>14630</v>
      </c>
      <c r="F1014" t="s">
        <v>14201</v>
      </c>
      <c r="G1014" t="s">
        <v>13865</v>
      </c>
      <c r="H1014" s="1">
        <v>1721</v>
      </c>
      <c r="I1014" s="1">
        <v>2311</v>
      </c>
      <c r="J1014" s="1">
        <v>3228</v>
      </c>
      <c r="K1014" s="1">
        <v>2468</v>
      </c>
      <c r="L1014" s="1">
        <v>6655</v>
      </c>
      <c r="M1014" s="1">
        <v>5677</v>
      </c>
      <c r="N1014" s="1">
        <v>3506.5</v>
      </c>
      <c r="O1014" s="1">
        <v>2591</v>
      </c>
      <c r="P1014">
        <f>ROUNDUP(VLOOKUP(A1014,A:O,VLOOKUP('Local Authority Analysis'!$E$4,'Local Authority Analysis'!$M$5:$N$12,2,FALSE)+7,FALSE)/6976,2)</f>
        <v>0.38</v>
      </c>
      <c r="Q1014">
        <f>ROUNDUP(VLOOKUP(A1014,A:O,VLOOKUP('SPC Analysis'!$E$4,'SPC Analysis'!$M$5:$N$12,2,FALSE)+7,FALSE)/6976,2)</f>
        <v>0.38</v>
      </c>
      <c r="R1014">
        <f>ROUNDUP(VLOOKUP(A1014,A:O,VLOOKUP('MMW Analysis'!$E$4,'MMW Analysis'!$L$5:$M$12,2,FALSE)+7,FALSE)/6976,2)</f>
        <v>0.38</v>
      </c>
    </row>
    <row r="1015" spans="1:18">
      <c r="A1015" t="s">
        <v>1022</v>
      </c>
      <c r="B1015" t="s">
        <v>8049</v>
      </c>
      <c r="C1015" t="s">
        <v>6992</v>
      </c>
      <c r="D1015" t="s">
        <v>14371</v>
      </c>
      <c r="E1015" t="s">
        <v>14630</v>
      </c>
      <c r="F1015" t="s">
        <v>14201</v>
      </c>
      <c r="G1015" t="s">
        <v>13865</v>
      </c>
      <c r="H1015" s="1">
        <v>3988</v>
      </c>
      <c r="I1015" s="1">
        <v>3846</v>
      </c>
      <c r="J1015" s="1">
        <v>5362</v>
      </c>
      <c r="K1015" s="1">
        <v>4802</v>
      </c>
      <c r="L1015" s="1">
        <v>95</v>
      </c>
      <c r="M1015" s="1">
        <v>2376</v>
      </c>
      <c r="N1015" s="1">
        <v>6343</v>
      </c>
      <c r="O1015" s="1">
        <v>3258</v>
      </c>
      <c r="P1015">
        <f>ROUNDUP(VLOOKUP(A1015,A:O,VLOOKUP('Local Authority Analysis'!$E$4,'Local Authority Analysis'!$M$5:$N$12,2,FALSE)+7,FALSE)/6976,2)</f>
        <v>0.47000000000000003</v>
      </c>
      <c r="Q1015">
        <f>ROUNDUP(VLOOKUP(A1015,A:O,VLOOKUP('SPC Analysis'!$E$4,'SPC Analysis'!$M$5:$N$12,2,FALSE)+7,FALSE)/6976,2)</f>
        <v>0.47000000000000003</v>
      </c>
      <c r="R1015">
        <f>ROUNDUP(VLOOKUP(A1015,A:O,VLOOKUP('MMW Analysis'!$E$4,'MMW Analysis'!$L$5:$M$12,2,FALSE)+7,FALSE)/6976,2)</f>
        <v>0.47000000000000003</v>
      </c>
    </row>
    <row r="1016" spans="1:18">
      <c r="A1016" t="s">
        <v>1023</v>
      </c>
      <c r="B1016" t="s">
        <v>8050</v>
      </c>
      <c r="C1016" t="s">
        <v>6992</v>
      </c>
      <c r="D1016" t="s">
        <v>14371</v>
      </c>
      <c r="E1016" t="s">
        <v>14630</v>
      </c>
      <c r="F1016" t="s">
        <v>14201</v>
      </c>
      <c r="G1016" t="s">
        <v>13865</v>
      </c>
      <c r="H1016" s="1">
        <v>2729</v>
      </c>
      <c r="I1016" s="1">
        <v>3123</v>
      </c>
      <c r="J1016" s="1">
        <v>3184</v>
      </c>
      <c r="K1016" s="1">
        <v>4004</v>
      </c>
      <c r="L1016" s="1">
        <v>626</v>
      </c>
      <c r="M1016" s="1">
        <v>3644</v>
      </c>
      <c r="N1016" s="1">
        <v>4475</v>
      </c>
      <c r="O1016" s="1">
        <v>2774</v>
      </c>
      <c r="P1016">
        <f>ROUNDUP(VLOOKUP(A1016,A:O,VLOOKUP('Local Authority Analysis'!$E$4,'Local Authority Analysis'!$M$5:$N$12,2,FALSE)+7,FALSE)/6976,2)</f>
        <v>0.4</v>
      </c>
      <c r="Q1016">
        <f>ROUNDUP(VLOOKUP(A1016,A:O,VLOOKUP('SPC Analysis'!$E$4,'SPC Analysis'!$M$5:$N$12,2,FALSE)+7,FALSE)/6976,2)</f>
        <v>0.4</v>
      </c>
      <c r="R1016">
        <f>ROUNDUP(VLOOKUP(A1016,A:O,VLOOKUP('MMW Analysis'!$E$4,'MMW Analysis'!$L$5:$M$12,2,FALSE)+7,FALSE)/6976,2)</f>
        <v>0.4</v>
      </c>
    </row>
    <row r="1017" spans="1:18">
      <c r="A1017" t="s">
        <v>1024</v>
      </c>
      <c r="B1017" t="s">
        <v>8051</v>
      </c>
      <c r="C1017" t="s">
        <v>6992</v>
      </c>
      <c r="D1017" t="s">
        <v>14372</v>
      </c>
      <c r="E1017" t="s">
        <v>14631</v>
      </c>
      <c r="F1017" t="s">
        <v>14201</v>
      </c>
      <c r="G1017" t="s">
        <v>13865</v>
      </c>
      <c r="H1017" s="1">
        <v>5674</v>
      </c>
      <c r="I1017" s="1">
        <v>5088</v>
      </c>
      <c r="J1017" s="1">
        <v>5406</v>
      </c>
      <c r="K1017" s="1">
        <v>6221</v>
      </c>
      <c r="L1017" s="1">
        <v>319</v>
      </c>
      <c r="M1017" s="1">
        <v>5200</v>
      </c>
      <c r="N1017" s="1">
        <v>3806</v>
      </c>
      <c r="O1017" s="1">
        <v>4830</v>
      </c>
      <c r="P1017">
        <f>ROUNDUP(VLOOKUP(A1017,A:O,VLOOKUP('Local Authority Analysis'!$E$4,'Local Authority Analysis'!$M$5:$N$12,2,FALSE)+7,FALSE)/6976,2)</f>
        <v>0.7</v>
      </c>
      <c r="Q1017">
        <f>ROUNDUP(VLOOKUP(A1017,A:O,VLOOKUP('SPC Analysis'!$E$4,'SPC Analysis'!$M$5:$N$12,2,FALSE)+7,FALSE)/6976,2)</f>
        <v>0.7</v>
      </c>
      <c r="R1017">
        <f>ROUNDUP(VLOOKUP(A1017,A:O,VLOOKUP('MMW Analysis'!$E$4,'MMW Analysis'!$L$5:$M$12,2,FALSE)+7,FALSE)/6976,2)</f>
        <v>0.7</v>
      </c>
    </row>
    <row r="1018" spans="1:18">
      <c r="A1018" t="s">
        <v>1025</v>
      </c>
      <c r="B1018" t="s">
        <v>8052</v>
      </c>
      <c r="C1018" t="s">
        <v>6992</v>
      </c>
      <c r="D1018" t="s">
        <v>14372</v>
      </c>
      <c r="E1018" t="s">
        <v>14631</v>
      </c>
      <c r="F1018" t="s">
        <v>14201</v>
      </c>
      <c r="G1018" t="s">
        <v>13865</v>
      </c>
      <c r="H1018" s="1">
        <v>1941.5</v>
      </c>
      <c r="I1018" s="1">
        <v>2610</v>
      </c>
      <c r="J1018" s="1">
        <v>2980</v>
      </c>
      <c r="K1018" s="1">
        <v>3811</v>
      </c>
      <c r="L1018" s="1">
        <v>4330</v>
      </c>
      <c r="M1018" s="1">
        <v>5442</v>
      </c>
      <c r="N1018" s="1">
        <v>3956</v>
      </c>
      <c r="O1018" s="1">
        <v>2875</v>
      </c>
      <c r="P1018">
        <f>ROUNDUP(VLOOKUP(A1018,A:O,VLOOKUP('Local Authority Analysis'!$E$4,'Local Authority Analysis'!$M$5:$N$12,2,FALSE)+7,FALSE)/6976,2)</f>
        <v>0.42</v>
      </c>
      <c r="Q1018">
        <f>ROUNDUP(VLOOKUP(A1018,A:O,VLOOKUP('SPC Analysis'!$E$4,'SPC Analysis'!$M$5:$N$12,2,FALSE)+7,FALSE)/6976,2)</f>
        <v>0.42</v>
      </c>
      <c r="R1018">
        <f>ROUNDUP(VLOOKUP(A1018,A:O,VLOOKUP('MMW Analysis'!$E$4,'MMW Analysis'!$L$5:$M$12,2,FALSE)+7,FALSE)/6976,2)</f>
        <v>0.42</v>
      </c>
    </row>
    <row r="1019" spans="1:18">
      <c r="A1019" t="s">
        <v>1026</v>
      </c>
      <c r="B1019" t="s">
        <v>8053</v>
      </c>
      <c r="C1019" t="s">
        <v>6992</v>
      </c>
      <c r="D1019" t="s">
        <v>14372</v>
      </c>
      <c r="E1019" t="s">
        <v>14631</v>
      </c>
      <c r="F1019" t="s">
        <v>14201</v>
      </c>
      <c r="G1019" t="s">
        <v>13865</v>
      </c>
      <c r="H1019" s="1">
        <v>3904</v>
      </c>
      <c r="I1019" s="1">
        <v>5269</v>
      </c>
      <c r="J1019" s="1">
        <v>3834</v>
      </c>
      <c r="K1019" s="1">
        <v>4842</v>
      </c>
      <c r="L1019" s="1">
        <v>155</v>
      </c>
      <c r="M1019" s="1">
        <v>4696</v>
      </c>
      <c r="N1019" s="1">
        <v>4614</v>
      </c>
      <c r="O1019" s="1">
        <v>3642</v>
      </c>
      <c r="P1019">
        <f>ROUNDUP(VLOOKUP(A1019,A:O,VLOOKUP('Local Authority Analysis'!$E$4,'Local Authority Analysis'!$M$5:$N$12,2,FALSE)+7,FALSE)/6976,2)</f>
        <v>0.53</v>
      </c>
      <c r="Q1019">
        <f>ROUNDUP(VLOOKUP(A1019,A:O,VLOOKUP('SPC Analysis'!$E$4,'SPC Analysis'!$M$5:$N$12,2,FALSE)+7,FALSE)/6976,2)</f>
        <v>0.53</v>
      </c>
      <c r="R1019">
        <f>ROUNDUP(VLOOKUP(A1019,A:O,VLOOKUP('MMW Analysis'!$E$4,'MMW Analysis'!$L$5:$M$12,2,FALSE)+7,FALSE)/6976,2)</f>
        <v>0.53</v>
      </c>
    </row>
    <row r="1020" spans="1:18">
      <c r="A1020" t="s">
        <v>1027</v>
      </c>
      <c r="B1020" t="s">
        <v>8054</v>
      </c>
      <c r="C1020" t="s">
        <v>6992</v>
      </c>
      <c r="D1020" t="s">
        <v>14372</v>
      </c>
      <c r="E1020" t="s">
        <v>14631</v>
      </c>
      <c r="F1020" t="s">
        <v>14201</v>
      </c>
      <c r="G1020" t="s">
        <v>13865</v>
      </c>
      <c r="H1020" s="1">
        <v>4090</v>
      </c>
      <c r="I1020" s="1">
        <v>5201</v>
      </c>
      <c r="J1020" s="1">
        <v>4228</v>
      </c>
      <c r="K1020" s="1">
        <v>5332</v>
      </c>
      <c r="L1020" s="1">
        <v>333</v>
      </c>
      <c r="M1020" s="1">
        <v>4979</v>
      </c>
      <c r="N1020" s="1">
        <v>4728</v>
      </c>
      <c r="O1020" s="1">
        <v>4084</v>
      </c>
      <c r="P1020">
        <f>ROUNDUP(VLOOKUP(A1020,A:O,VLOOKUP('Local Authority Analysis'!$E$4,'Local Authority Analysis'!$M$5:$N$12,2,FALSE)+7,FALSE)/6976,2)</f>
        <v>0.59</v>
      </c>
      <c r="Q1020">
        <f>ROUNDUP(VLOOKUP(A1020,A:O,VLOOKUP('SPC Analysis'!$E$4,'SPC Analysis'!$M$5:$N$12,2,FALSE)+7,FALSE)/6976,2)</f>
        <v>0.59</v>
      </c>
      <c r="R1020">
        <f>ROUNDUP(VLOOKUP(A1020,A:O,VLOOKUP('MMW Analysis'!$E$4,'MMW Analysis'!$L$5:$M$12,2,FALSE)+7,FALSE)/6976,2)</f>
        <v>0.59</v>
      </c>
    </row>
    <row r="1021" spans="1:18">
      <c r="A1021" t="s">
        <v>1028</v>
      </c>
      <c r="B1021" t="s">
        <v>8055</v>
      </c>
      <c r="C1021" t="s">
        <v>6992</v>
      </c>
      <c r="D1021" t="s">
        <v>14372</v>
      </c>
      <c r="E1021" t="s">
        <v>14631</v>
      </c>
      <c r="F1021" t="s">
        <v>14201</v>
      </c>
      <c r="G1021" t="s">
        <v>13865</v>
      </c>
      <c r="H1021" s="1">
        <v>3708</v>
      </c>
      <c r="I1021" s="1">
        <v>3839</v>
      </c>
      <c r="J1021" s="1">
        <v>3439</v>
      </c>
      <c r="K1021" s="1">
        <v>3006</v>
      </c>
      <c r="L1021" s="1">
        <v>1894</v>
      </c>
      <c r="M1021" s="1">
        <v>4916</v>
      </c>
      <c r="N1021" s="1">
        <v>3145</v>
      </c>
      <c r="O1021" s="1">
        <v>3648</v>
      </c>
      <c r="P1021">
        <f>ROUNDUP(VLOOKUP(A1021,A:O,VLOOKUP('Local Authority Analysis'!$E$4,'Local Authority Analysis'!$M$5:$N$12,2,FALSE)+7,FALSE)/6976,2)</f>
        <v>0.53</v>
      </c>
      <c r="Q1021">
        <f>ROUNDUP(VLOOKUP(A1021,A:O,VLOOKUP('SPC Analysis'!$E$4,'SPC Analysis'!$M$5:$N$12,2,FALSE)+7,FALSE)/6976,2)</f>
        <v>0.53</v>
      </c>
      <c r="R1021">
        <f>ROUNDUP(VLOOKUP(A1021,A:O,VLOOKUP('MMW Analysis'!$E$4,'MMW Analysis'!$L$5:$M$12,2,FALSE)+7,FALSE)/6976,2)</f>
        <v>0.53</v>
      </c>
    </row>
    <row r="1022" spans="1:18">
      <c r="A1022" t="s">
        <v>1029</v>
      </c>
      <c r="B1022" t="s">
        <v>8056</v>
      </c>
      <c r="C1022" t="s">
        <v>6992</v>
      </c>
      <c r="D1022" t="s">
        <v>14372</v>
      </c>
      <c r="E1022" t="s">
        <v>14631</v>
      </c>
      <c r="F1022" t="s">
        <v>14201</v>
      </c>
      <c r="G1022" t="s">
        <v>13865</v>
      </c>
      <c r="H1022" s="1">
        <v>1766</v>
      </c>
      <c r="I1022" s="1">
        <v>2589</v>
      </c>
      <c r="J1022" s="1">
        <v>3382</v>
      </c>
      <c r="K1022" s="1">
        <v>2642</v>
      </c>
      <c r="L1022" s="1">
        <v>6907</v>
      </c>
      <c r="M1022" s="1">
        <v>2511</v>
      </c>
      <c r="N1022" s="1">
        <v>3489</v>
      </c>
      <c r="O1022" s="1">
        <v>2644</v>
      </c>
      <c r="P1022">
        <f>ROUNDUP(VLOOKUP(A1022,A:O,VLOOKUP('Local Authority Analysis'!$E$4,'Local Authority Analysis'!$M$5:$N$12,2,FALSE)+7,FALSE)/6976,2)</f>
        <v>0.38</v>
      </c>
      <c r="Q1022">
        <f>ROUNDUP(VLOOKUP(A1022,A:O,VLOOKUP('SPC Analysis'!$E$4,'SPC Analysis'!$M$5:$N$12,2,FALSE)+7,FALSE)/6976,2)</f>
        <v>0.38</v>
      </c>
      <c r="R1022">
        <f>ROUNDUP(VLOOKUP(A1022,A:O,VLOOKUP('MMW Analysis'!$E$4,'MMW Analysis'!$L$5:$M$12,2,FALSE)+7,FALSE)/6976,2)</f>
        <v>0.38</v>
      </c>
    </row>
    <row r="1023" spans="1:18">
      <c r="A1023" t="s">
        <v>1030</v>
      </c>
      <c r="B1023" t="s">
        <v>8057</v>
      </c>
      <c r="C1023" t="s">
        <v>6992</v>
      </c>
      <c r="D1023" t="s">
        <v>14372</v>
      </c>
      <c r="E1023" t="s">
        <v>14631</v>
      </c>
      <c r="F1023" t="s">
        <v>14201</v>
      </c>
      <c r="G1023" t="s">
        <v>13865</v>
      </c>
      <c r="H1023" s="1">
        <v>4406.5</v>
      </c>
      <c r="I1023" s="1">
        <v>3145</v>
      </c>
      <c r="J1023" s="1">
        <v>3845</v>
      </c>
      <c r="K1023" s="1">
        <v>4236</v>
      </c>
      <c r="L1023" s="1">
        <v>6618</v>
      </c>
      <c r="M1023" s="1">
        <v>4990</v>
      </c>
      <c r="N1023" s="1">
        <v>5501</v>
      </c>
      <c r="O1023" s="1">
        <v>4580</v>
      </c>
      <c r="P1023">
        <f>ROUNDUP(VLOOKUP(A1023,A:O,VLOOKUP('Local Authority Analysis'!$E$4,'Local Authority Analysis'!$M$5:$N$12,2,FALSE)+7,FALSE)/6976,2)</f>
        <v>0.66</v>
      </c>
      <c r="Q1023">
        <f>ROUNDUP(VLOOKUP(A1023,A:O,VLOOKUP('SPC Analysis'!$E$4,'SPC Analysis'!$M$5:$N$12,2,FALSE)+7,FALSE)/6976,2)</f>
        <v>0.66</v>
      </c>
      <c r="R1023">
        <f>ROUNDUP(VLOOKUP(A1023,A:O,VLOOKUP('MMW Analysis'!$E$4,'MMW Analysis'!$L$5:$M$12,2,FALSE)+7,FALSE)/6976,2)</f>
        <v>0.66</v>
      </c>
    </row>
    <row r="1024" spans="1:18">
      <c r="A1024" t="s">
        <v>1031</v>
      </c>
      <c r="B1024" t="s">
        <v>8058</v>
      </c>
      <c r="C1024" t="s">
        <v>6992</v>
      </c>
      <c r="D1024" t="s">
        <v>14372</v>
      </c>
      <c r="E1024" t="s">
        <v>14631</v>
      </c>
      <c r="F1024" t="s">
        <v>14201</v>
      </c>
      <c r="G1024" t="s">
        <v>13865</v>
      </c>
      <c r="H1024" s="1">
        <v>2310</v>
      </c>
      <c r="I1024" s="1">
        <v>2968</v>
      </c>
      <c r="J1024" s="1">
        <v>2287</v>
      </c>
      <c r="K1024" s="1">
        <v>3502</v>
      </c>
      <c r="L1024" s="1">
        <v>6430</v>
      </c>
      <c r="M1024" s="1">
        <v>846</v>
      </c>
      <c r="N1024" s="1">
        <v>2169</v>
      </c>
      <c r="O1024" s="1">
        <v>2746</v>
      </c>
      <c r="P1024">
        <f>ROUNDUP(VLOOKUP(A1024,A:O,VLOOKUP('Local Authority Analysis'!$E$4,'Local Authority Analysis'!$M$5:$N$12,2,FALSE)+7,FALSE)/6976,2)</f>
        <v>0.4</v>
      </c>
      <c r="Q1024">
        <f>ROUNDUP(VLOOKUP(A1024,A:O,VLOOKUP('SPC Analysis'!$E$4,'SPC Analysis'!$M$5:$N$12,2,FALSE)+7,FALSE)/6976,2)</f>
        <v>0.4</v>
      </c>
      <c r="R1024">
        <f>ROUNDUP(VLOOKUP(A1024,A:O,VLOOKUP('MMW Analysis'!$E$4,'MMW Analysis'!$L$5:$M$12,2,FALSE)+7,FALSE)/6976,2)</f>
        <v>0.4</v>
      </c>
    </row>
    <row r="1025" spans="1:18">
      <c r="A1025" t="s">
        <v>1032</v>
      </c>
      <c r="B1025" t="s">
        <v>8059</v>
      </c>
      <c r="C1025" t="s">
        <v>6992</v>
      </c>
      <c r="D1025" t="s">
        <v>14372</v>
      </c>
      <c r="E1025" t="s">
        <v>14631</v>
      </c>
      <c r="F1025" t="s">
        <v>14201</v>
      </c>
      <c r="G1025" t="s">
        <v>13865</v>
      </c>
      <c r="H1025" s="1">
        <v>4782.5</v>
      </c>
      <c r="I1025" s="1">
        <v>4859</v>
      </c>
      <c r="J1025" s="1">
        <v>4512</v>
      </c>
      <c r="K1025" s="1">
        <v>4682</v>
      </c>
      <c r="L1025" s="1">
        <v>2866</v>
      </c>
      <c r="M1025" s="1">
        <v>6237</v>
      </c>
      <c r="N1025" s="1">
        <v>5167</v>
      </c>
      <c r="O1025" s="1">
        <v>5206</v>
      </c>
      <c r="P1025">
        <f>ROUNDUP(VLOOKUP(A1025,A:O,VLOOKUP('Local Authority Analysis'!$E$4,'Local Authority Analysis'!$M$5:$N$12,2,FALSE)+7,FALSE)/6976,2)</f>
        <v>0.75</v>
      </c>
      <c r="Q1025">
        <f>ROUNDUP(VLOOKUP(A1025,A:O,VLOOKUP('SPC Analysis'!$E$4,'SPC Analysis'!$M$5:$N$12,2,FALSE)+7,FALSE)/6976,2)</f>
        <v>0.75</v>
      </c>
      <c r="R1025">
        <f>ROUNDUP(VLOOKUP(A1025,A:O,VLOOKUP('MMW Analysis'!$E$4,'MMW Analysis'!$L$5:$M$12,2,FALSE)+7,FALSE)/6976,2)</f>
        <v>0.75</v>
      </c>
    </row>
    <row r="1026" spans="1:18">
      <c r="A1026" t="s">
        <v>1033</v>
      </c>
      <c r="B1026" t="s">
        <v>8060</v>
      </c>
      <c r="C1026" t="s">
        <v>6992</v>
      </c>
      <c r="D1026" t="s">
        <v>14372</v>
      </c>
      <c r="E1026" t="s">
        <v>14631</v>
      </c>
      <c r="F1026" t="s">
        <v>14201</v>
      </c>
      <c r="G1026" t="s">
        <v>13865</v>
      </c>
      <c r="H1026" s="1">
        <v>4239</v>
      </c>
      <c r="I1026" s="1">
        <v>4216</v>
      </c>
      <c r="J1026" s="1">
        <v>4612</v>
      </c>
      <c r="K1026" s="1">
        <v>6157</v>
      </c>
      <c r="L1026" s="1">
        <v>521</v>
      </c>
      <c r="M1026" s="1">
        <v>5656</v>
      </c>
      <c r="N1026" s="1">
        <v>4038.5</v>
      </c>
      <c r="O1026" s="1">
        <v>4189</v>
      </c>
      <c r="P1026">
        <f>ROUNDUP(VLOOKUP(A1026,A:O,VLOOKUP('Local Authority Analysis'!$E$4,'Local Authority Analysis'!$M$5:$N$12,2,FALSE)+7,FALSE)/6976,2)</f>
        <v>0.61</v>
      </c>
      <c r="Q1026">
        <f>ROUNDUP(VLOOKUP(A1026,A:O,VLOOKUP('SPC Analysis'!$E$4,'SPC Analysis'!$M$5:$N$12,2,FALSE)+7,FALSE)/6976,2)</f>
        <v>0.61</v>
      </c>
      <c r="R1026">
        <f>ROUNDUP(VLOOKUP(A1026,A:O,VLOOKUP('MMW Analysis'!$E$4,'MMW Analysis'!$L$5:$M$12,2,FALSE)+7,FALSE)/6976,2)</f>
        <v>0.61</v>
      </c>
    </row>
    <row r="1027" spans="1:18">
      <c r="A1027" t="s">
        <v>1034</v>
      </c>
      <c r="B1027" t="s">
        <v>8061</v>
      </c>
      <c r="C1027" t="s">
        <v>6992</v>
      </c>
      <c r="D1027" t="s">
        <v>14372</v>
      </c>
      <c r="E1027" t="s">
        <v>14631</v>
      </c>
      <c r="F1027" t="s">
        <v>14201</v>
      </c>
      <c r="G1027" t="s">
        <v>13865</v>
      </c>
      <c r="H1027" s="1">
        <v>4310</v>
      </c>
      <c r="I1027" s="1">
        <v>4811</v>
      </c>
      <c r="J1027" s="1">
        <v>3968</v>
      </c>
      <c r="K1027" s="1">
        <v>4512</v>
      </c>
      <c r="L1027" s="1">
        <v>299</v>
      </c>
      <c r="M1027" s="1">
        <v>5534</v>
      </c>
      <c r="N1027" s="1">
        <v>2828</v>
      </c>
      <c r="O1027" s="1">
        <v>3829</v>
      </c>
      <c r="P1027">
        <f>ROUNDUP(VLOOKUP(A1027,A:O,VLOOKUP('Local Authority Analysis'!$E$4,'Local Authority Analysis'!$M$5:$N$12,2,FALSE)+7,FALSE)/6976,2)</f>
        <v>0.55000000000000004</v>
      </c>
      <c r="Q1027">
        <f>ROUNDUP(VLOOKUP(A1027,A:O,VLOOKUP('SPC Analysis'!$E$4,'SPC Analysis'!$M$5:$N$12,2,FALSE)+7,FALSE)/6976,2)</f>
        <v>0.55000000000000004</v>
      </c>
      <c r="R1027">
        <f>ROUNDUP(VLOOKUP(A1027,A:O,VLOOKUP('MMW Analysis'!$E$4,'MMW Analysis'!$L$5:$M$12,2,FALSE)+7,FALSE)/6976,2)</f>
        <v>0.55000000000000004</v>
      </c>
    </row>
    <row r="1028" spans="1:18">
      <c r="A1028" t="s">
        <v>1035</v>
      </c>
      <c r="B1028" t="s">
        <v>8062</v>
      </c>
      <c r="C1028" t="s">
        <v>6992</v>
      </c>
      <c r="D1028" t="s">
        <v>14372</v>
      </c>
      <c r="E1028" t="s">
        <v>14631</v>
      </c>
      <c r="F1028" t="s">
        <v>14201</v>
      </c>
      <c r="G1028" t="s">
        <v>13865</v>
      </c>
      <c r="H1028" s="1">
        <v>4334</v>
      </c>
      <c r="I1028" s="1">
        <v>4583</v>
      </c>
      <c r="J1028" s="1">
        <v>4408</v>
      </c>
      <c r="K1028" s="1">
        <v>5123</v>
      </c>
      <c r="L1028" s="1">
        <v>349</v>
      </c>
      <c r="M1028" s="1">
        <v>4574</v>
      </c>
      <c r="N1028" s="1">
        <v>3689</v>
      </c>
      <c r="O1028" s="1">
        <v>3961</v>
      </c>
      <c r="P1028">
        <f>ROUNDUP(VLOOKUP(A1028,A:O,VLOOKUP('Local Authority Analysis'!$E$4,'Local Authority Analysis'!$M$5:$N$12,2,FALSE)+7,FALSE)/6976,2)</f>
        <v>0.57000000000000006</v>
      </c>
      <c r="Q1028">
        <f>ROUNDUP(VLOOKUP(A1028,A:O,VLOOKUP('SPC Analysis'!$E$4,'SPC Analysis'!$M$5:$N$12,2,FALSE)+7,FALSE)/6976,2)</f>
        <v>0.57000000000000006</v>
      </c>
      <c r="R1028">
        <f>ROUNDUP(VLOOKUP(A1028,A:O,VLOOKUP('MMW Analysis'!$E$4,'MMW Analysis'!$L$5:$M$12,2,FALSE)+7,FALSE)/6976,2)</f>
        <v>0.57000000000000006</v>
      </c>
    </row>
    <row r="1029" spans="1:18">
      <c r="A1029" t="s">
        <v>1036</v>
      </c>
      <c r="B1029" t="s">
        <v>8063</v>
      </c>
      <c r="C1029" t="s">
        <v>6992</v>
      </c>
      <c r="D1029" t="s">
        <v>14372</v>
      </c>
      <c r="E1029" t="s">
        <v>14631</v>
      </c>
      <c r="F1029" t="s">
        <v>14201</v>
      </c>
      <c r="G1029" t="s">
        <v>13865</v>
      </c>
      <c r="H1029" s="1">
        <v>4343.5</v>
      </c>
      <c r="I1029" s="1">
        <v>5785</v>
      </c>
      <c r="J1029" s="1">
        <v>3817</v>
      </c>
      <c r="K1029" s="1">
        <v>4978</v>
      </c>
      <c r="L1029" s="1">
        <v>508</v>
      </c>
      <c r="M1029" s="1">
        <v>4623</v>
      </c>
      <c r="N1029" s="1">
        <v>4872</v>
      </c>
      <c r="O1029" s="1">
        <v>4358</v>
      </c>
      <c r="P1029">
        <f>ROUNDUP(VLOOKUP(A1029,A:O,VLOOKUP('Local Authority Analysis'!$E$4,'Local Authority Analysis'!$M$5:$N$12,2,FALSE)+7,FALSE)/6976,2)</f>
        <v>0.63</v>
      </c>
      <c r="Q1029">
        <f>ROUNDUP(VLOOKUP(A1029,A:O,VLOOKUP('SPC Analysis'!$E$4,'SPC Analysis'!$M$5:$N$12,2,FALSE)+7,FALSE)/6976,2)</f>
        <v>0.63</v>
      </c>
      <c r="R1029">
        <f>ROUNDUP(VLOOKUP(A1029,A:O,VLOOKUP('MMW Analysis'!$E$4,'MMW Analysis'!$L$5:$M$12,2,FALSE)+7,FALSE)/6976,2)</f>
        <v>0.63</v>
      </c>
    </row>
    <row r="1030" spans="1:18">
      <c r="A1030" t="s">
        <v>1037</v>
      </c>
      <c r="B1030" t="s">
        <v>8064</v>
      </c>
      <c r="C1030" t="s">
        <v>6992</v>
      </c>
      <c r="D1030" t="s">
        <v>14373</v>
      </c>
      <c r="E1030" t="s">
        <v>14632</v>
      </c>
      <c r="F1030" t="s">
        <v>14201</v>
      </c>
      <c r="G1030" t="s">
        <v>13865</v>
      </c>
      <c r="H1030" s="1">
        <v>2315</v>
      </c>
      <c r="I1030" s="1">
        <v>2529</v>
      </c>
      <c r="J1030" s="1">
        <v>3770</v>
      </c>
      <c r="K1030" s="1">
        <v>3383</v>
      </c>
      <c r="L1030" s="1">
        <v>4436</v>
      </c>
      <c r="M1030" s="1">
        <v>4705</v>
      </c>
      <c r="N1030" s="1">
        <v>4305</v>
      </c>
      <c r="O1030" s="1">
        <v>3063</v>
      </c>
      <c r="P1030">
        <f>ROUNDUP(VLOOKUP(A1030,A:O,VLOOKUP('Local Authority Analysis'!$E$4,'Local Authority Analysis'!$M$5:$N$12,2,FALSE)+7,FALSE)/6976,2)</f>
        <v>0.44</v>
      </c>
      <c r="Q1030">
        <f>ROUNDUP(VLOOKUP(A1030,A:O,VLOOKUP('SPC Analysis'!$E$4,'SPC Analysis'!$M$5:$N$12,2,FALSE)+7,FALSE)/6976,2)</f>
        <v>0.44</v>
      </c>
      <c r="R1030">
        <f>ROUNDUP(VLOOKUP(A1030,A:O,VLOOKUP('MMW Analysis'!$E$4,'MMW Analysis'!$L$5:$M$12,2,FALSE)+7,FALSE)/6976,2)</f>
        <v>0.44</v>
      </c>
    </row>
    <row r="1031" spans="1:18">
      <c r="A1031" t="s">
        <v>1038</v>
      </c>
      <c r="B1031" t="s">
        <v>8065</v>
      </c>
      <c r="C1031" t="s">
        <v>6992</v>
      </c>
      <c r="D1031" t="s">
        <v>14373</v>
      </c>
      <c r="E1031" t="s">
        <v>14632</v>
      </c>
      <c r="F1031" t="s">
        <v>14201</v>
      </c>
      <c r="G1031" t="s">
        <v>13865</v>
      </c>
      <c r="H1031" s="1">
        <v>1257</v>
      </c>
      <c r="I1031" s="1">
        <v>1410</v>
      </c>
      <c r="J1031" s="1">
        <v>4015</v>
      </c>
      <c r="K1031" s="1">
        <v>2674</v>
      </c>
      <c r="L1031" s="1">
        <v>4544</v>
      </c>
      <c r="M1031" s="1">
        <v>2686</v>
      </c>
      <c r="N1031" s="1">
        <v>5816</v>
      </c>
      <c r="O1031" s="1">
        <v>1975</v>
      </c>
      <c r="P1031">
        <f>ROUNDUP(VLOOKUP(A1031,A:O,VLOOKUP('Local Authority Analysis'!$E$4,'Local Authority Analysis'!$M$5:$N$12,2,FALSE)+7,FALSE)/6976,2)</f>
        <v>0.29000000000000004</v>
      </c>
      <c r="Q1031">
        <f>ROUNDUP(VLOOKUP(A1031,A:O,VLOOKUP('SPC Analysis'!$E$4,'SPC Analysis'!$M$5:$N$12,2,FALSE)+7,FALSE)/6976,2)</f>
        <v>0.29000000000000004</v>
      </c>
      <c r="R1031">
        <f>ROUNDUP(VLOOKUP(A1031,A:O,VLOOKUP('MMW Analysis'!$E$4,'MMW Analysis'!$L$5:$M$12,2,FALSE)+7,FALSE)/6976,2)</f>
        <v>0.29000000000000004</v>
      </c>
    </row>
    <row r="1032" spans="1:18">
      <c r="A1032" t="s">
        <v>1039</v>
      </c>
      <c r="B1032" t="s">
        <v>8066</v>
      </c>
      <c r="C1032" t="s">
        <v>6992</v>
      </c>
      <c r="D1032" t="s">
        <v>14373</v>
      </c>
      <c r="E1032" t="s">
        <v>14632</v>
      </c>
      <c r="F1032" t="s">
        <v>14201</v>
      </c>
      <c r="G1032" t="s">
        <v>13865</v>
      </c>
      <c r="H1032" s="1">
        <v>4146</v>
      </c>
      <c r="I1032" s="1">
        <v>4021</v>
      </c>
      <c r="J1032" s="1">
        <v>3588</v>
      </c>
      <c r="K1032" s="1">
        <v>3483</v>
      </c>
      <c r="L1032" s="1">
        <v>5815</v>
      </c>
      <c r="M1032" s="1">
        <v>2134</v>
      </c>
      <c r="N1032" s="1">
        <v>5474</v>
      </c>
      <c r="O1032" s="1">
        <v>4360</v>
      </c>
      <c r="P1032">
        <f>ROUNDUP(VLOOKUP(A1032,A:O,VLOOKUP('Local Authority Analysis'!$E$4,'Local Authority Analysis'!$M$5:$N$12,2,FALSE)+7,FALSE)/6976,2)</f>
        <v>0.63</v>
      </c>
      <c r="Q1032">
        <f>ROUNDUP(VLOOKUP(A1032,A:O,VLOOKUP('SPC Analysis'!$E$4,'SPC Analysis'!$M$5:$N$12,2,FALSE)+7,FALSE)/6976,2)</f>
        <v>0.63</v>
      </c>
      <c r="R1032">
        <f>ROUNDUP(VLOOKUP(A1032,A:O,VLOOKUP('MMW Analysis'!$E$4,'MMW Analysis'!$L$5:$M$12,2,FALSE)+7,FALSE)/6976,2)</f>
        <v>0.63</v>
      </c>
    </row>
    <row r="1033" spans="1:18">
      <c r="A1033" t="s">
        <v>1040</v>
      </c>
      <c r="B1033" t="s">
        <v>8067</v>
      </c>
      <c r="C1033" t="s">
        <v>6992</v>
      </c>
      <c r="D1033" t="s">
        <v>14373</v>
      </c>
      <c r="E1033" t="s">
        <v>14632</v>
      </c>
      <c r="F1033" t="s">
        <v>14201</v>
      </c>
      <c r="G1033" t="s">
        <v>13865</v>
      </c>
      <c r="H1033" s="1">
        <v>2508</v>
      </c>
      <c r="I1033" s="1">
        <v>2571</v>
      </c>
      <c r="J1033" s="1">
        <v>3609</v>
      </c>
      <c r="K1033" s="1">
        <v>3103</v>
      </c>
      <c r="L1033" s="1">
        <v>4915</v>
      </c>
      <c r="M1033" s="1">
        <v>1655</v>
      </c>
      <c r="N1033" s="1">
        <v>4456</v>
      </c>
      <c r="O1033" s="1">
        <v>2948</v>
      </c>
      <c r="P1033">
        <f>ROUNDUP(VLOOKUP(A1033,A:O,VLOOKUP('Local Authority Analysis'!$E$4,'Local Authority Analysis'!$M$5:$N$12,2,FALSE)+7,FALSE)/6976,2)</f>
        <v>0.43</v>
      </c>
      <c r="Q1033">
        <f>ROUNDUP(VLOOKUP(A1033,A:O,VLOOKUP('SPC Analysis'!$E$4,'SPC Analysis'!$M$5:$N$12,2,FALSE)+7,FALSE)/6976,2)</f>
        <v>0.43</v>
      </c>
      <c r="R1033">
        <f>ROUNDUP(VLOOKUP(A1033,A:O,VLOOKUP('MMW Analysis'!$E$4,'MMW Analysis'!$L$5:$M$12,2,FALSE)+7,FALSE)/6976,2)</f>
        <v>0.43</v>
      </c>
    </row>
    <row r="1034" spans="1:18">
      <c r="A1034" t="s">
        <v>1041</v>
      </c>
      <c r="B1034" t="s">
        <v>8068</v>
      </c>
      <c r="C1034" t="s">
        <v>6992</v>
      </c>
      <c r="D1034" t="s">
        <v>14373</v>
      </c>
      <c r="E1034" t="s">
        <v>14632</v>
      </c>
      <c r="F1034" t="s">
        <v>14201</v>
      </c>
      <c r="G1034" t="s">
        <v>13865</v>
      </c>
      <c r="H1034" s="1">
        <v>4185</v>
      </c>
      <c r="I1034" s="1">
        <v>5397</v>
      </c>
      <c r="J1034" s="1">
        <v>4710</v>
      </c>
      <c r="K1034" s="1">
        <v>4854</v>
      </c>
      <c r="L1034" s="1">
        <v>818</v>
      </c>
      <c r="M1034" s="1">
        <v>3713</v>
      </c>
      <c r="N1034" s="1">
        <v>5852</v>
      </c>
      <c r="O1034" s="1">
        <v>4517</v>
      </c>
      <c r="P1034">
        <f>ROUNDUP(VLOOKUP(A1034,A:O,VLOOKUP('Local Authority Analysis'!$E$4,'Local Authority Analysis'!$M$5:$N$12,2,FALSE)+7,FALSE)/6976,2)</f>
        <v>0.65</v>
      </c>
      <c r="Q1034">
        <f>ROUNDUP(VLOOKUP(A1034,A:O,VLOOKUP('SPC Analysis'!$E$4,'SPC Analysis'!$M$5:$N$12,2,FALSE)+7,FALSE)/6976,2)</f>
        <v>0.65</v>
      </c>
      <c r="R1034">
        <f>ROUNDUP(VLOOKUP(A1034,A:O,VLOOKUP('MMW Analysis'!$E$4,'MMW Analysis'!$L$5:$M$12,2,FALSE)+7,FALSE)/6976,2)</f>
        <v>0.65</v>
      </c>
    </row>
    <row r="1035" spans="1:18">
      <c r="A1035" t="s">
        <v>1042</v>
      </c>
      <c r="B1035" t="s">
        <v>8069</v>
      </c>
      <c r="C1035" t="s">
        <v>6992</v>
      </c>
      <c r="D1035" t="s">
        <v>14374</v>
      </c>
      <c r="E1035" t="s">
        <v>13961</v>
      </c>
      <c r="F1035" t="s">
        <v>14201</v>
      </c>
      <c r="G1035" t="s">
        <v>13865</v>
      </c>
      <c r="H1035" s="1">
        <v>4975</v>
      </c>
      <c r="I1035" s="1">
        <v>4820</v>
      </c>
      <c r="J1035" s="1">
        <v>4762</v>
      </c>
      <c r="K1035" s="1">
        <v>4977</v>
      </c>
      <c r="L1035" s="1">
        <v>5784</v>
      </c>
      <c r="M1035" s="1">
        <v>4271</v>
      </c>
      <c r="N1035" s="1">
        <v>6551</v>
      </c>
      <c r="O1035" s="1">
        <v>5617</v>
      </c>
      <c r="P1035">
        <f>ROUNDUP(VLOOKUP(A1035,A:O,VLOOKUP('Local Authority Analysis'!$E$4,'Local Authority Analysis'!$M$5:$N$12,2,FALSE)+7,FALSE)/6976,2)</f>
        <v>0.81</v>
      </c>
      <c r="Q1035">
        <f>ROUNDUP(VLOOKUP(A1035,A:O,VLOOKUP('SPC Analysis'!$E$4,'SPC Analysis'!$M$5:$N$12,2,FALSE)+7,FALSE)/6976,2)</f>
        <v>0.81</v>
      </c>
      <c r="R1035">
        <f>ROUNDUP(VLOOKUP(A1035,A:O,VLOOKUP('MMW Analysis'!$E$4,'MMW Analysis'!$L$5:$M$12,2,FALSE)+7,FALSE)/6976,2)</f>
        <v>0.81</v>
      </c>
    </row>
    <row r="1036" spans="1:18">
      <c r="A1036" t="s">
        <v>1043</v>
      </c>
      <c r="B1036" t="s">
        <v>8070</v>
      </c>
      <c r="C1036" t="s">
        <v>6992</v>
      </c>
      <c r="D1036" t="s">
        <v>14374</v>
      </c>
      <c r="E1036" t="s">
        <v>13961</v>
      </c>
      <c r="F1036" t="s">
        <v>14201</v>
      </c>
      <c r="G1036" t="s">
        <v>13865</v>
      </c>
      <c r="H1036" s="1">
        <v>1571.5</v>
      </c>
      <c r="I1036" s="1">
        <v>1716</v>
      </c>
      <c r="J1036" s="1">
        <v>3092</v>
      </c>
      <c r="K1036" s="1">
        <v>1611</v>
      </c>
      <c r="L1036" s="1">
        <v>6793</v>
      </c>
      <c r="M1036" s="1">
        <v>1359</v>
      </c>
      <c r="N1036" s="1">
        <v>4909</v>
      </c>
      <c r="O1036" s="1">
        <v>1993</v>
      </c>
      <c r="P1036">
        <f>ROUNDUP(VLOOKUP(A1036,A:O,VLOOKUP('Local Authority Analysis'!$E$4,'Local Authority Analysis'!$M$5:$N$12,2,FALSE)+7,FALSE)/6976,2)</f>
        <v>0.29000000000000004</v>
      </c>
      <c r="Q1036">
        <f>ROUNDUP(VLOOKUP(A1036,A:O,VLOOKUP('SPC Analysis'!$E$4,'SPC Analysis'!$M$5:$N$12,2,FALSE)+7,FALSE)/6976,2)</f>
        <v>0.29000000000000004</v>
      </c>
      <c r="R1036">
        <f>ROUNDUP(VLOOKUP(A1036,A:O,VLOOKUP('MMW Analysis'!$E$4,'MMW Analysis'!$L$5:$M$12,2,FALSE)+7,FALSE)/6976,2)</f>
        <v>0.29000000000000004</v>
      </c>
    </row>
    <row r="1037" spans="1:18">
      <c r="A1037" t="s">
        <v>1044</v>
      </c>
      <c r="B1037" t="s">
        <v>8071</v>
      </c>
      <c r="C1037" t="s">
        <v>6992</v>
      </c>
      <c r="D1037" t="s">
        <v>14374</v>
      </c>
      <c r="E1037" t="s">
        <v>13961</v>
      </c>
      <c r="F1037" t="s">
        <v>14201</v>
      </c>
      <c r="G1037" t="s">
        <v>13865</v>
      </c>
      <c r="H1037" s="1">
        <v>3610</v>
      </c>
      <c r="I1037" s="1">
        <v>4333</v>
      </c>
      <c r="J1037" s="1">
        <v>4939</v>
      </c>
      <c r="K1037" s="1">
        <v>3536</v>
      </c>
      <c r="L1037" s="1">
        <v>5806</v>
      </c>
      <c r="M1037" s="1">
        <v>5347</v>
      </c>
      <c r="N1037" s="1">
        <v>6582</v>
      </c>
      <c r="O1037" s="1">
        <v>4791</v>
      </c>
      <c r="P1037">
        <f>ROUNDUP(VLOOKUP(A1037,A:O,VLOOKUP('Local Authority Analysis'!$E$4,'Local Authority Analysis'!$M$5:$N$12,2,FALSE)+7,FALSE)/6976,2)</f>
        <v>0.69000000000000006</v>
      </c>
      <c r="Q1037">
        <f>ROUNDUP(VLOOKUP(A1037,A:O,VLOOKUP('SPC Analysis'!$E$4,'SPC Analysis'!$M$5:$N$12,2,FALSE)+7,FALSE)/6976,2)</f>
        <v>0.69000000000000006</v>
      </c>
      <c r="R1037">
        <f>ROUNDUP(VLOOKUP(A1037,A:O,VLOOKUP('MMW Analysis'!$E$4,'MMW Analysis'!$L$5:$M$12,2,FALSE)+7,FALSE)/6976,2)</f>
        <v>0.69000000000000006</v>
      </c>
    </row>
    <row r="1038" spans="1:18">
      <c r="A1038" t="s">
        <v>1045</v>
      </c>
      <c r="B1038" t="s">
        <v>8072</v>
      </c>
      <c r="C1038" t="s">
        <v>6992</v>
      </c>
      <c r="D1038" t="s">
        <v>14374</v>
      </c>
      <c r="E1038" t="s">
        <v>13961</v>
      </c>
      <c r="F1038" t="s">
        <v>14201</v>
      </c>
      <c r="G1038" t="s">
        <v>13865</v>
      </c>
      <c r="H1038" s="1">
        <v>2150</v>
      </c>
      <c r="I1038" s="1">
        <v>2208</v>
      </c>
      <c r="J1038" s="1">
        <v>3312</v>
      </c>
      <c r="K1038" s="1">
        <v>2441</v>
      </c>
      <c r="L1038" s="1">
        <v>6055</v>
      </c>
      <c r="M1038" s="1">
        <v>4978</v>
      </c>
      <c r="N1038" s="1">
        <v>2878</v>
      </c>
      <c r="O1038" s="1">
        <v>2695</v>
      </c>
      <c r="P1038">
        <f>ROUNDUP(VLOOKUP(A1038,A:O,VLOOKUP('Local Authority Analysis'!$E$4,'Local Authority Analysis'!$M$5:$N$12,2,FALSE)+7,FALSE)/6976,2)</f>
        <v>0.39</v>
      </c>
      <c r="Q1038">
        <f>ROUNDUP(VLOOKUP(A1038,A:O,VLOOKUP('SPC Analysis'!$E$4,'SPC Analysis'!$M$5:$N$12,2,FALSE)+7,FALSE)/6976,2)</f>
        <v>0.39</v>
      </c>
      <c r="R1038">
        <f>ROUNDUP(VLOOKUP(A1038,A:O,VLOOKUP('MMW Analysis'!$E$4,'MMW Analysis'!$L$5:$M$12,2,FALSE)+7,FALSE)/6976,2)</f>
        <v>0.39</v>
      </c>
    </row>
    <row r="1039" spans="1:18">
      <c r="A1039" t="s">
        <v>1046</v>
      </c>
      <c r="B1039" t="s">
        <v>8073</v>
      </c>
      <c r="C1039" t="s">
        <v>6992</v>
      </c>
      <c r="D1039" t="s">
        <v>14374</v>
      </c>
      <c r="E1039" t="s">
        <v>13961</v>
      </c>
      <c r="F1039" t="s">
        <v>14201</v>
      </c>
      <c r="G1039" t="s">
        <v>13865</v>
      </c>
      <c r="H1039" s="1">
        <v>2348</v>
      </c>
      <c r="I1039" s="1">
        <v>2349</v>
      </c>
      <c r="J1039" s="1">
        <v>3212</v>
      </c>
      <c r="K1039" s="1">
        <v>1974</v>
      </c>
      <c r="L1039" s="1">
        <v>5888</v>
      </c>
      <c r="M1039" s="1">
        <v>3287</v>
      </c>
      <c r="N1039" s="1">
        <v>3154</v>
      </c>
      <c r="O1039" s="1">
        <v>2647</v>
      </c>
      <c r="P1039">
        <f>ROUNDUP(VLOOKUP(A1039,A:O,VLOOKUP('Local Authority Analysis'!$E$4,'Local Authority Analysis'!$M$5:$N$12,2,FALSE)+7,FALSE)/6976,2)</f>
        <v>0.38</v>
      </c>
      <c r="Q1039">
        <f>ROUNDUP(VLOOKUP(A1039,A:O,VLOOKUP('SPC Analysis'!$E$4,'SPC Analysis'!$M$5:$N$12,2,FALSE)+7,FALSE)/6976,2)</f>
        <v>0.38</v>
      </c>
      <c r="R1039">
        <f>ROUNDUP(VLOOKUP(A1039,A:O,VLOOKUP('MMW Analysis'!$E$4,'MMW Analysis'!$L$5:$M$12,2,FALSE)+7,FALSE)/6976,2)</f>
        <v>0.38</v>
      </c>
    </row>
    <row r="1040" spans="1:18">
      <c r="A1040" t="s">
        <v>1047</v>
      </c>
      <c r="B1040" t="s">
        <v>8074</v>
      </c>
      <c r="C1040" t="s">
        <v>6992</v>
      </c>
      <c r="D1040" t="s">
        <v>14374</v>
      </c>
      <c r="E1040" t="s">
        <v>13961</v>
      </c>
      <c r="F1040" t="s">
        <v>14201</v>
      </c>
      <c r="G1040" t="s">
        <v>13865</v>
      </c>
      <c r="H1040" s="1">
        <v>5264</v>
      </c>
      <c r="I1040" s="1">
        <v>5033</v>
      </c>
      <c r="J1040" s="1">
        <v>6252</v>
      </c>
      <c r="K1040" s="1">
        <v>5964</v>
      </c>
      <c r="L1040" s="1">
        <v>151</v>
      </c>
      <c r="M1040" s="1">
        <v>5332</v>
      </c>
      <c r="N1040" s="1">
        <v>5108</v>
      </c>
      <c r="O1040" s="1">
        <v>4559</v>
      </c>
      <c r="P1040">
        <f>ROUNDUP(VLOOKUP(A1040,A:O,VLOOKUP('Local Authority Analysis'!$E$4,'Local Authority Analysis'!$M$5:$N$12,2,FALSE)+7,FALSE)/6976,2)</f>
        <v>0.66</v>
      </c>
      <c r="Q1040">
        <f>ROUNDUP(VLOOKUP(A1040,A:O,VLOOKUP('SPC Analysis'!$E$4,'SPC Analysis'!$M$5:$N$12,2,FALSE)+7,FALSE)/6976,2)</f>
        <v>0.66</v>
      </c>
      <c r="R1040">
        <f>ROUNDUP(VLOOKUP(A1040,A:O,VLOOKUP('MMW Analysis'!$E$4,'MMW Analysis'!$L$5:$M$12,2,FALSE)+7,FALSE)/6976,2)</f>
        <v>0.66</v>
      </c>
    </row>
    <row r="1041" spans="1:18">
      <c r="A1041" t="s">
        <v>1048</v>
      </c>
      <c r="B1041" t="s">
        <v>8075</v>
      </c>
      <c r="C1041" t="s">
        <v>6992</v>
      </c>
      <c r="D1041" t="s">
        <v>14373</v>
      </c>
      <c r="E1041" t="s">
        <v>14632</v>
      </c>
      <c r="F1041" t="s">
        <v>14201</v>
      </c>
      <c r="G1041" t="s">
        <v>13865</v>
      </c>
      <c r="H1041" s="1">
        <v>5261</v>
      </c>
      <c r="I1041" s="1">
        <v>6181</v>
      </c>
      <c r="J1041" s="1">
        <v>4480</v>
      </c>
      <c r="K1041" s="1">
        <v>5602</v>
      </c>
      <c r="L1041" s="1">
        <v>350</v>
      </c>
      <c r="M1041" s="1">
        <v>4723</v>
      </c>
      <c r="N1041" s="1">
        <v>5849</v>
      </c>
      <c r="O1041" s="1">
        <v>4839</v>
      </c>
      <c r="P1041">
        <f>ROUNDUP(VLOOKUP(A1041,A:O,VLOOKUP('Local Authority Analysis'!$E$4,'Local Authority Analysis'!$M$5:$N$12,2,FALSE)+7,FALSE)/6976,2)</f>
        <v>0.7</v>
      </c>
      <c r="Q1041">
        <f>ROUNDUP(VLOOKUP(A1041,A:O,VLOOKUP('SPC Analysis'!$E$4,'SPC Analysis'!$M$5:$N$12,2,FALSE)+7,FALSE)/6976,2)</f>
        <v>0.7</v>
      </c>
      <c r="R1041">
        <f>ROUNDUP(VLOOKUP(A1041,A:O,VLOOKUP('MMW Analysis'!$E$4,'MMW Analysis'!$L$5:$M$12,2,FALSE)+7,FALSE)/6976,2)</f>
        <v>0.7</v>
      </c>
    </row>
    <row r="1042" spans="1:18">
      <c r="A1042" t="s">
        <v>1049</v>
      </c>
      <c r="B1042" t="s">
        <v>8076</v>
      </c>
      <c r="C1042" t="s">
        <v>6992</v>
      </c>
      <c r="D1042" t="s">
        <v>14373</v>
      </c>
      <c r="E1042" t="s">
        <v>14632</v>
      </c>
      <c r="F1042" t="s">
        <v>14201</v>
      </c>
      <c r="G1042" t="s">
        <v>13865</v>
      </c>
      <c r="H1042" s="1">
        <v>4915</v>
      </c>
      <c r="I1042" s="1">
        <v>4584.5</v>
      </c>
      <c r="J1042" s="1">
        <v>5946</v>
      </c>
      <c r="K1042" s="1">
        <v>3770</v>
      </c>
      <c r="L1042" s="1">
        <v>161</v>
      </c>
      <c r="M1042" s="1">
        <v>5367</v>
      </c>
      <c r="N1042" s="1">
        <v>6192.5</v>
      </c>
      <c r="O1042" s="1">
        <v>3971</v>
      </c>
      <c r="P1042">
        <f>ROUNDUP(VLOOKUP(A1042,A:O,VLOOKUP('Local Authority Analysis'!$E$4,'Local Authority Analysis'!$M$5:$N$12,2,FALSE)+7,FALSE)/6976,2)</f>
        <v>0.57000000000000006</v>
      </c>
      <c r="Q1042">
        <f>ROUNDUP(VLOOKUP(A1042,A:O,VLOOKUP('SPC Analysis'!$E$4,'SPC Analysis'!$M$5:$N$12,2,FALSE)+7,FALSE)/6976,2)</f>
        <v>0.57000000000000006</v>
      </c>
      <c r="R1042">
        <f>ROUNDUP(VLOOKUP(A1042,A:O,VLOOKUP('MMW Analysis'!$E$4,'MMW Analysis'!$L$5:$M$12,2,FALSE)+7,FALSE)/6976,2)</f>
        <v>0.57000000000000006</v>
      </c>
    </row>
    <row r="1043" spans="1:18">
      <c r="A1043" t="s">
        <v>1050</v>
      </c>
      <c r="B1043" t="s">
        <v>8077</v>
      </c>
      <c r="C1043" t="s">
        <v>6992</v>
      </c>
      <c r="D1043" t="s">
        <v>14373</v>
      </c>
      <c r="E1043" t="s">
        <v>14632</v>
      </c>
      <c r="F1043" t="s">
        <v>14201</v>
      </c>
      <c r="G1043" t="s">
        <v>13865</v>
      </c>
      <c r="H1043" s="1">
        <v>3161</v>
      </c>
      <c r="I1043" s="1">
        <v>4870</v>
      </c>
      <c r="J1043" s="1">
        <v>4819</v>
      </c>
      <c r="K1043" s="1">
        <v>5312</v>
      </c>
      <c r="L1043" s="1">
        <v>40</v>
      </c>
      <c r="M1043" s="1">
        <v>2645</v>
      </c>
      <c r="N1043" s="1">
        <v>4668</v>
      </c>
      <c r="O1043" s="1">
        <v>3120</v>
      </c>
      <c r="P1043">
        <f>ROUNDUP(VLOOKUP(A1043,A:O,VLOOKUP('Local Authority Analysis'!$E$4,'Local Authority Analysis'!$M$5:$N$12,2,FALSE)+7,FALSE)/6976,2)</f>
        <v>0.45</v>
      </c>
      <c r="Q1043">
        <f>ROUNDUP(VLOOKUP(A1043,A:O,VLOOKUP('SPC Analysis'!$E$4,'SPC Analysis'!$M$5:$N$12,2,FALSE)+7,FALSE)/6976,2)</f>
        <v>0.45</v>
      </c>
      <c r="R1043">
        <f>ROUNDUP(VLOOKUP(A1043,A:O,VLOOKUP('MMW Analysis'!$E$4,'MMW Analysis'!$L$5:$M$12,2,FALSE)+7,FALSE)/6976,2)</f>
        <v>0.45</v>
      </c>
    </row>
    <row r="1044" spans="1:18">
      <c r="A1044" t="s">
        <v>1051</v>
      </c>
      <c r="B1044" t="s">
        <v>8078</v>
      </c>
      <c r="C1044" t="s">
        <v>6992</v>
      </c>
      <c r="D1044" t="s">
        <v>14373</v>
      </c>
      <c r="E1044" t="s">
        <v>14632</v>
      </c>
      <c r="F1044" t="s">
        <v>14201</v>
      </c>
      <c r="G1044" t="s">
        <v>13865</v>
      </c>
      <c r="H1044" s="1">
        <v>2830</v>
      </c>
      <c r="I1044" s="1">
        <v>4287</v>
      </c>
      <c r="J1044" s="1">
        <v>3896</v>
      </c>
      <c r="K1044" s="1">
        <v>4297</v>
      </c>
      <c r="L1044" s="1">
        <v>372</v>
      </c>
      <c r="M1044" s="1">
        <v>4872</v>
      </c>
      <c r="N1044" s="1">
        <v>3818</v>
      </c>
      <c r="O1044" s="1">
        <v>3193</v>
      </c>
      <c r="P1044">
        <f>ROUNDUP(VLOOKUP(A1044,A:O,VLOOKUP('Local Authority Analysis'!$E$4,'Local Authority Analysis'!$M$5:$N$12,2,FALSE)+7,FALSE)/6976,2)</f>
        <v>0.46</v>
      </c>
      <c r="Q1044">
        <f>ROUNDUP(VLOOKUP(A1044,A:O,VLOOKUP('SPC Analysis'!$E$4,'SPC Analysis'!$M$5:$N$12,2,FALSE)+7,FALSE)/6976,2)</f>
        <v>0.46</v>
      </c>
      <c r="R1044">
        <f>ROUNDUP(VLOOKUP(A1044,A:O,VLOOKUP('MMW Analysis'!$E$4,'MMW Analysis'!$L$5:$M$12,2,FALSE)+7,FALSE)/6976,2)</f>
        <v>0.46</v>
      </c>
    </row>
    <row r="1045" spans="1:18">
      <c r="A1045" t="s">
        <v>1052</v>
      </c>
      <c r="B1045" t="s">
        <v>8079</v>
      </c>
      <c r="C1045" t="s">
        <v>6992</v>
      </c>
      <c r="D1045" t="s">
        <v>14373</v>
      </c>
      <c r="E1045" t="s">
        <v>14632</v>
      </c>
      <c r="F1045" t="s">
        <v>14201</v>
      </c>
      <c r="G1045" t="s">
        <v>13865</v>
      </c>
      <c r="H1045" s="1">
        <v>3289</v>
      </c>
      <c r="I1045" s="1">
        <v>3545</v>
      </c>
      <c r="J1045" s="1">
        <v>4802</v>
      </c>
      <c r="K1045" s="1">
        <v>5061</v>
      </c>
      <c r="L1045" s="1">
        <v>472</v>
      </c>
      <c r="M1045" s="1">
        <v>5690</v>
      </c>
      <c r="N1045" s="1">
        <v>5970</v>
      </c>
      <c r="O1045" s="1">
        <v>3498</v>
      </c>
      <c r="P1045">
        <f>ROUNDUP(VLOOKUP(A1045,A:O,VLOOKUP('Local Authority Analysis'!$E$4,'Local Authority Analysis'!$M$5:$N$12,2,FALSE)+7,FALSE)/6976,2)</f>
        <v>0.51</v>
      </c>
      <c r="Q1045">
        <f>ROUNDUP(VLOOKUP(A1045,A:O,VLOOKUP('SPC Analysis'!$E$4,'SPC Analysis'!$M$5:$N$12,2,FALSE)+7,FALSE)/6976,2)</f>
        <v>0.51</v>
      </c>
      <c r="R1045">
        <f>ROUNDUP(VLOOKUP(A1045,A:O,VLOOKUP('MMW Analysis'!$E$4,'MMW Analysis'!$L$5:$M$12,2,FALSE)+7,FALSE)/6976,2)</f>
        <v>0.51</v>
      </c>
    </row>
    <row r="1046" spans="1:18">
      <c r="A1046" t="s">
        <v>1053</v>
      </c>
      <c r="B1046" t="s">
        <v>8080</v>
      </c>
      <c r="C1046" t="s">
        <v>6992</v>
      </c>
      <c r="D1046" t="s">
        <v>14372</v>
      </c>
      <c r="E1046" t="s">
        <v>14631</v>
      </c>
      <c r="F1046" t="s">
        <v>14201</v>
      </c>
      <c r="G1046" t="s">
        <v>13865</v>
      </c>
      <c r="H1046" s="1">
        <v>1791</v>
      </c>
      <c r="I1046" s="1">
        <v>2351</v>
      </c>
      <c r="J1046" s="1">
        <v>4321</v>
      </c>
      <c r="K1046" s="1">
        <v>3410</v>
      </c>
      <c r="L1046" s="1">
        <v>3113</v>
      </c>
      <c r="M1046" s="1">
        <v>5663</v>
      </c>
      <c r="N1046" s="1">
        <v>3936</v>
      </c>
      <c r="O1046" s="1">
        <v>2707</v>
      </c>
      <c r="P1046">
        <f>ROUNDUP(VLOOKUP(A1046,A:O,VLOOKUP('Local Authority Analysis'!$E$4,'Local Authority Analysis'!$M$5:$N$12,2,FALSE)+7,FALSE)/6976,2)</f>
        <v>0.39</v>
      </c>
      <c r="Q1046">
        <f>ROUNDUP(VLOOKUP(A1046,A:O,VLOOKUP('SPC Analysis'!$E$4,'SPC Analysis'!$M$5:$N$12,2,FALSE)+7,FALSE)/6976,2)</f>
        <v>0.39</v>
      </c>
      <c r="R1046">
        <f>ROUNDUP(VLOOKUP(A1046,A:O,VLOOKUP('MMW Analysis'!$E$4,'MMW Analysis'!$L$5:$M$12,2,FALSE)+7,FALSE)/6976,2)</f>
        <v>0.39</v>
      </c>
    </row>
    <row r="1047" spans="1:18">
      <c r="A1047" t="s">
        <v>1054</v>
      </c>
      <c r="B1047" t="s">
        <v>8081</v>
      </c>
      <c r="C1047" t="s">
        <v>6992</v>
      </c>
      <c r="D1047" t="s">
        <v>14372</v>
      </c>
      <c r="E1047" t="s">
        <v>14631</v>
      </c>
      <c r="F1047" t="s">
        <v>14201</v>
      </c>
      <c r="G1047" t="s">
        <v>13865</v>
      </c>
      <c r="H1047" s="1">
        <v>3814</v>
      </c>
      <c r="I1047" s="1">
        <v>4140</v>
      </c>
      <c r="J1047" s="1">
        <v>5242</v>
      </c>
      <c r="K1047" s="1">
        <v>5029</v>
      </c>
      <c r="L1047" s="1">
        <v>75</v>
      </c>
      <c r="M1047" s="1">
        <v>2373</v>
      </c>
      <c r="N1047" s="1">
        <v>4687</v>
      </c>
      <c r="O1047" s="1">
        <v>3233</v>
      </c>
      <c r="P1047">
        <f>ROUNDUP(VLOOKUP(A1047,A:O,VLOOKUP('Local Authority Analysis'!$E$4,'Local Authority Analysis'!$M$5:$N$12,2,FALSE)+7,FALSE)/6976,2)</f>
        <v>0.47000000000000003</v>
      </c>
      <c r="Q1047">
        <f>ROUNDUP(VLOOKUP(A1047,A:O,VLOOKUP('SPC Analysis'!$E$4,'SPC Analysis'!$M$5:$N$12,2,FALSE)+7,FALSE)/6976,2)</f>
        <v>0.47000000000000003</v>
      </c>
      <c r="R1047">
        <f>ROUNDUP(VLOOKUP(A1047,A:O,VLOOKUP('MMW Analysis'!$E$4,'MMW Analysis'!$L$5:$M$12,2,FALSE)+7,FALSE)/6976,2)</f>
        <v>0.47000000000000003</v>
      </c>
    </row>
    <row r="1048" spans="1:18">
      <c r="A1048" t="s">
        <v>1055</v>
      </c>
      <c r="B1048" t="s">
        <v>8082</v>
      </c>
      <c r="C1048" t="s">
        <v>6992</v>
      </c>
      <c r="D1048" t="s">
        <v>14375</v>
      </c>
      <c r="E1048" t="s">
        <v>13962</v>
      </c>
      <c r="F1048" t="s">
        <v>14202</v>
      </c>
      <c r="G1048" t="s">
        <v>13866</v>
      </c>
      <c r="H1048" s="1">
        <v>1534</v>
      </c>
      <c r="I1048" s="1">
        <v>1096</v>
      </c>
      <c r="J1048" s="1">
        <v>1795</v>
      </c>
      <c r="K1048" s="1">
        <v>1771</v>
      </c>
      <c r="L1048" s="1">
        <v>2083</v>
      </c>
      <c r="M1048" s="1">
        <v>1837</v>
      </c>
      <c r="N1048" s="1">
        <v>3217</v>
      </c>
      <c r="O1048" s="1">
        <v>1396</v>
      </c>
      <c r="P1048">
        <f>ROUNDUP(VLOOKUP(A1048,A:O,VLOOKUP('Local Authority Analysis'!$E$4,'Local Authority Analysis'!$M$5:$N$12,2,FALSE)+7,FALSE)/6976,2)</f>
        <v>0.21000000000000002</v>
      </c>
      <c r="Q1048">
        <f>ROUNDUP(VLOOKUP(A1048,A:O,VLOOKUP('SPC Analysis'!$E$4,'SPC Analysis'!$M$5:$N$12,2,FALSE)+7,FALSE)/6976,2)</f>
        <v>0.21000000000000002</v>
      </c>
      <c r="R1048">
        <f>ROUNDUP(VLOOKUP(A1048,A:O,VLOOKUP('MMW Analysis'!$E$4,'MMW Analysis'!$L$5:$M$12,2,FALSE)+7,FALSE)/6976,2)</f>
        <v>0.21000000000000002</v>
      </c>
    </row>
    <row r="1049" spans="1:18">
      <c r="A1049" t="s">
        <v>1056</v>
      </c>
      <c r="B1049" t="s">
        <v>8083</v>
      </c>
      <c r="C1049" t="s">
        <v>6992</v>
      </c>
      <c r="D1049" t="s">
        <v>14375</v>
      </c>
      <c r="E1049" t="s">
        <v>13962</v>
      </c>
      <c r="F1049" t="s">
        <v>14202</v>
      </c>
      <c r="G1049" t="s">
        <v>13866</v>
      </c>
      <c r="H1049" s="1">
        <v>966</v>
      </c>
      <c r="I1049" s="1">
        <v>1266</v>
      </c>
      <c r="J1049" s="1">
        <v>1757</v>
      </c>
      <c r="K1049" s="1">
        <v>1049</v>
      </c>
      <c r="L1049" s="1">
        <v>3229</v>
      </c>
      <c r="M1049" s="1">
        <v>2409.5</v>
      </c>
      <c r="N1049" s="1">
        <v>2596</v>
      </c>
      <c r="O1049" s="1">
        <v>1225</v>
      </c>
      <c r="P1049">
        <f>ROUNDUP(VLOOKUP(A1049,A:O,VLOOKUP('Local Authority Analysis'!$E$4,'Local Authority Analysis'!$M$5:$N$12,2,FALSE)+7,FALSE)/6976,2)</f>
        <v>0.18000000000000002</v>
      </c>
      <c r="Q1049">
        <f>ROUNDUP(VLOOKUP(A1049,A:O,VLOOKUP('SPC Analysis'!$E$4,'SPC Analysis'!$M$5:$N$12,2,FALSE)+7,FALSE)/6976,2)</f>
        <v>0.18000000000000002</v>
      </c>
      <c r="R1049">
        <f>ROUNDUP(VLOOKUP(A1049,A:O,VLOOKUP('MMW Analysis'!$E$4,'MMW Analysis'!$L$5:$M$12,2,FALSE)+7,FALSE)/6976,2)</f>
        <v>0.18000000000000002</v>
      </c>
    </row>
    <row r="1050" spans="1:18">
      <c r="A1050" t="s">
        <v>1057</v>
      </c>
      <c r="B1050" t="s">
        <v>8084</v>
      </c>
      <c r="C1050" t="s">
        <v>6992</v>
      </c>
      <c r="D1050" t="s">
        <v>14375</v>
      </c>
      <c r="E1050" t="s">
        <v>13962</v>
      </c>
      <c r="F1050" t="s">
        <v>14202</v>
      </c>
      <c r="G1050" t="s">
        <v>13866</v>
      </c>
      <c r="H1050" s="1">
        <v>272</v>
      </c>
      <c r="I1050" s="1">
        <v>384</v>
      </c>
      <c r="J1050" s="1">
        <v>458</v>
      </c>
      <c r="K1050" s="1">
        <v>530</v>
      </c>
      <c r="L1050" s="1">
        <v>4646</v>
      </c>
      <c r="M1050" s="1">
        <v>2661</v>
      </c>
      <c r="N1050" s="1">
        <v>1629</v>
      </c>
      <c r="O1050" s="1">
        <v>376</v>
      </c>
      <c r="P1050">
        <f>ROUNDUP(VLOOKUP(A1050,A:O,VLOOKUP('Local Authority Analysis'!$E$4,'Local Authority Analysis'!$M$5:$N$12,2,FALSE)+7,FALSE)/6976,2)</f>
        <v>6.0000000000000005E-2</v>
      </c>
      <c r="Q1050">
        <f>ROUNDUP(VLOOKUP(A1050,A:O,VLOOKUP('SPC Analysis'!$E$4,'SPC Analysis'!$M$5:$N$12,2,FALSE)+7,FALSE)/6976,2)</f>
        <v>6.0000000000000005E-2</v>
      </c>
      <c r="R1050">
        <f>ROUNDUP(VLOOKUP(A1050,A:O,VLOOKUP('MMW Analysis'!$E$4,'MMW Analysis'!$L$5:$M$12,2,FALSE)+7,FALSE)/6976,2)</f>
        <v>6.0000000000000005E-2</v>
      </c>
    </row>
    <row r="1051" spans="1:18">
      <c r="A1051" t="s">
        <v>1058</v>
      </c>
      <c r="B1051" t="s">
        <v>8085</v>
      </c>
      <c r="C1051" t="s">
        <v>6992</v>
      </c>
      <c r="D1051" t="s">
        <v>14375</v>
      </c>
      <c r="E1051" t="s">
        <v>13962</v>
      </c>
      <c r="F1051" t="s">
        <v>14202</v>
      </c>
      <c r="G1051" t="s">
        <v>13866</v>
      </c>
      <c r="H1051" s="1">
        <v>3364.5</v>
      </c>
      <c r="I1051" s="1">
        <v>4183</v>
      </c>
      <c r="J1051" s="1">
        <v>4643</v>
      </c>
      <c r="K1051" s="1">
        <v>4436</v>
      </c>
      <c r="L1051" s="1">
        <v>2821</v>
      </c>
      <c r="M1051" s="1">
        <v>2183</v>
      </c>
      <c r="N1051" s="1">
        <v>5682</v>
      </c>
      <c r="O1051" s="1">
        <v>4137</v>
      </c>
      <c r="P1051">
        <f>ROUNDUP(VLOOKUP(A1051,A:O,VLOOKUP('Local Authority Analysis'!$E$4,'Local Authority Analysis'!$M$5:$N$12,2,FALSE)+7,FALSE)/6976,2)</f>
        <v>0.6</v>
      </c>
      <c r="Q1051">
        <f>ROUNDUP(VLOOKUP(A1051,A:O,VLOOKUP('SPC Analysis'!$E$4,'SPC Analysis'!$M$5:$N$12,2,FALSE)+7,FALSE)/6976,2)</f>
        <v>0.6</v>
      </c>
      <c r="R1051">
        <f>ROUNDUP(VLOOKUP(A1051,A:O,VLOOKUP('MMW Analysis'!$E$4,'MMW Analysis'!$L$5:$M$12,2,FALSE)+7,FALSE)/6976,2)</f>
        <v>0.6</v>
      </c>
    </row>
    <row r="1052" spans="1:18">
      <c r="A1052" t="s">
        <v>1059</v>
      </c>
      <c r="B1052" t="s">
        <v>8086</v>
      </c>
      <c r="C1052" t="s">
        <v>6992</v>
      </c>
      <c r="D1052" t="s">
        <v>14375</v>
      </c>
      <c r="E1052" t="s">
        <v>13962</v>
      </c>
      <c r="F1052" t="s">
        <v>14202</v>
      </c>
      <c r="G1052" t="s">
        <v>13866</v>
      </c>
      <c r="H1052" s="1">
        <v>1423</v>
      </c>
      <c r="I1052" s="1">
        <v>1837</v>
      </c>
      <c r="J1052" s="1">
        <v>1688</v>
      </c>
      <c r="K1052" s="1">
        <v>2335</v>
      </c>
      <c r="L1052" s="1">
        <v>6949</v>
      </c>
      <c r="M1052" s="1">
        <v>1789</v>
      </c>
      <c r="N1052" s="1">
        <v>3028</v>
      </c>
      <c r="O1052" s="1">
        <v>1912</v>
      </c>
      <c r="P1052">
        <f>ROUNDUP(VLOOKUP(A1052,A:O,VLOOKUP('Local Authority Analysis'!$E$4,'Local Authority Analysis'!$M$5:$N$12,2,FALSE)+7,FALSE)/6976,2)</f>
        <v>0.28000000000000003</v>
      </c>
      <c r="Q1052">
        <f>ROUNDUP(VLOOKUP(A1052,A:O,VLOOKUP('SPC Analysis'!$E$4,'SPC Analysis'!$M$5:$N$12,2,FALSE)+7,FALSE)/6976,2)</f>
        <v>0.28000000000000003</v>
      </c>
      <c r="R1052">
        <f>ROUNDUP(VLOOKUP(A1052,A:O,VLOOKUP('MMW Analysis'!$E$4,'MMW Analysis'!$L$5:$M$12,2,FALSE)+7,FALSE)/6976,2)</f>
        <v>0.28000000000000003</v>
      </c>
    </row>
    <row r="1053" spans="1:18">
      <c r="A1053" t="s">
        <v>1060</v>
      </c>
      <c r="B1053" t="s">
        <v>8087</v>
      </c>
      <c r="C1053" t="s">
        <v>6992</v>
      </c>
      <c r="D1053" t="s">
        <v>14375</v>
      </c>
      <c r="E1053" t="s">
        <v>13962</v>
      </c>
      <c r="F1053" t="s">
        <v>14202</v>
      </c>
      <c r="G1053" t="s">
        <v>13866</v>
      </c>
      <c r="H1053" s="1">
        <v>2218</v>
      </c>
      <c r="I1053" s="1">
        <v>2328</v>
      </c>
      <c r="J1053" s="1">
        <v>2244</v>
      </c>
      <c r="K1053" s="1">
        <v>2425</v>
      </c>
      <c r="L1053" s="1">
        <v>6446</v>
      </c>
      <c r="M1053" s="1">
        <v>2608</v>
      </c>
      <c r="N1053" s="1">
        <v>3300</v>
      </c>
      <c r="O1053" s="1">
        <v>2514</v>
      </c>
      <c r="P1053">
        <f>ROUNDUP(VLOOKUP(A1053,A:O,VLOOKUP('Local Authority Analysis'!$E$4,'Local Authority Analysis'!$M$5:$N$12,2,FALSE)+7,FALSE)/6976,2)</f>
        <v>0.37</v>
      </c>
      <c r="Q1053">
        <f>ROUNDUP(VLOOKUP(A1053,A:O,VLOOKUP('SPC Analysis'!$E$4,'SPC Analysis'!$M$5:$N$12,2,FALSE)+7,FALSE)/6976,2)</f>
        <v>0.37</v>
      </c>
      <c r="R1053">
        <f>ROUNDUP(VLOOKUP(A1053,A:O,VLOOKUP('MMW Analysis'!$E$4,'MMW Analysis'!$L$5:$M$12,2,FALSE)+7,FALSE)/6976,2)</f>
        <v>0.37</v>
      </c>
    </row>
    <row r="1054" spans="1:18">
      <c r="A1054" t="s">
        <v>1061</v>
      </c>
      <c r="B1054" t="s">
        <v>8088</v>
      </c>
      <c r="C1054" t="s">
        <v>6992</v>
      </c>
      <c r="D1054" t="s">
        <v>14375</v>
      </c>
      <c r="E1054" t="s">
        <v>13962</v>
      </c>
      <c r="F1054" t="s">
        <v>14202</v>
      </c>
      <c r="G1054" t="s">
        <v>13866</v>
      </c>
      <c r="H1054" s="1">
        <v>4447</v>
      </c>
      <c r="I1054" s="1">
        <v>4275</v>
      </c>
      <c r="J1054" s="1">
        <v>4108</v>
      </c>
      <c r="K1054" s="1">
        <v>4626</v>
      </c>
      <c r="L1054" s="1">
        <v>46</v>
      </c>
      <c r="M1054" s="1">
        <v>3758</v>
      </c>
      <c r="N1054" s="1">
        <v>4249.5</v>
      </c>
      <c r="O1054" s="1">
        <v>3272</v>
      </c>
      <c r="P1054">
        <f>ROUNDUP(VLOOKUP(A1054,A:O,VLOOKUP('Local Authority Analysis'!$E$4,'Local Authority Analysis'!$M$5:$N$12,2,FALSE)+7,FALSE)/6976,2)</f>
        <v>0.47000000000000003</v>
      </c>
      <c r="Q1054">
        <f>ROUNDUP(VLOOKUP(A1054,A:O,VLOOKUP('SPC Analysis'!$E$4,'SPC Analysis'!$M$5:$N$12,2,FALSE)+7,FALSE)/6976,2)</f>
        <v>0.47000000000000003</v>
      </c>
      <c r="R1054">
        <f>ROUNDUP(VLOOKUP(A1054,A:O,VLOOKUP('MMW Analysis'!$E$4,'MMW Analysis'!$L$5:$M$12,2,FALSE)+7,FALSE)/6976,2)</f>
        <v>0.47000000000000003</v>
      </c>
    </row>
    <row r="1055" spans="1:18">
      <c r="A1055" t="s">
        <v>1062</v>
      </c>
      <c r="B1055" t="s">
        <v>8089</v>
      </c>
      <c r="C1055" t="s">
        <v>6992</v>
      </c>
      <c r="D1055" t="s">
        <v>14375</v>
      </c>
      <c r="E1055" t="s">
        <v>13962</v>
      </c>
      <c r="F1055" t="s">
        <v>14202</v>
      </c>
      <c r="G1055" t="s">
        <v>13866</v>
      </c>
      <c r="H1055" s="1">
        <v>4965.5</v>
      </c>
      <c r="I1055" s="1">
        <v>4894</v>
      </c>
      <c r="J1055" s="1">
        <v>5524</v>
      </c>
      <c r="K1055" s="1">
        <v>5514</v>
      </c>
      <c r="L1055" s="1">
        <v>219</v>
      </c>
      <c r="M1055" s="1">
        <v>240</v>
      </c>
      <c r="N1055" s="1">
        <v>3193</v>
      </c>
      <c r="O1055" s="1">
        <v>3619</v>
      </c>
      <c r="P1055">
        <f>ROUNDUP(VLOOKUP(A1055,A:O,VLOOKUP('Local Authority Analysis'!$E$4,'Local Authority Analysis'!$M$5:$N$12,2,FALSE)+7,FALSE)/6976,2)</f>
        <v>0.52</v>
      </c>
      <c r="Q1055">
        <f>ROUNDUP(VLOOKUP(A1055,A:O,VLOOKUP('SPC Analysis'!$E$4,'SPC Analysis'!$M$5:$N$12,2,FALSE)+7,FALSE)/6976,2)</f>
        <v>0.52</v>
      </c>
      <c r="R1055">
        <f>ROUNDUP(VLOOKUP(A1055,A:O,VLOOKUP('MMW Analysis'!$E$4,'MMW Analysis'!$L$5:$M$12,2,FALSE)+7,FALSE)/6976,2)</f>
        <v>0.52</v>
      </c>
    </row>
    <row r="1056" spans="1:18">
      <c r="A1056" t="s">
        <v>1063</v>
      </c>
      <c r="B1056" t="s">
        <v>8090</v>
      </c>
      <c r="C1056" t="s">
        <v>6992</v>
      </c>
      <c r="D1056" t="s">
        <v>14375</v>
      </c>
      <c r="E1056" t="s">
        <v>13962</v>
      </c>
      <c r="F1056" t="s">
        <v>14202</v>
      </c>
      <c r="G1056" t="s">
        <v>13866</v>
      </c>
      <c r="H1056" s="1">
        <v>2656</v>
      </c>
      <c r="I1056" s="1">
        <v>3646</v>
      </c>
      <c r="J1056" s="1">
        <v>3541</v>
      </c>
      <c r="K1056" s="1">
        <v>3111</v>
      </c>
      <c r="L1056" s="1">
        <v>5879</v>
      </c>
      <c r="M1056" s="1">
        <v>3025</v>
      </c>
      <c r="N1056" s="1">
        <v>5392</v>
      </c>
      <c r="O1056" s="1">
        <v>3605</v>
      </c>
      <c r="P1056">
        <f>ROUNDUP(VLOOKUP(A1056,A:O,VLOOKUP('Local Authority Analysis'!$E$4,'Local Authority Analysis'!$M$5:$N$12,2,FALSE)+7,FALSE)/6976,2)</f>
        <v>0.52</v>
      </c>
      <c r="Q1056">
        <f>ROUNDUP(VLOOKUP(A1056,A:O,VLOOKUP('SPC Analysis'!$E$4,'SPC Analysis'!$M$5:$N$12,2,FALSE)+7,FALSE)/6976,2)</f>
        <v>0.52</v>
      </c>
      <c r="R1056">
        <f>ROUNDUP(VLOOKUP(A1056,A:O,VLOOKUP('MMW Analysis'!$E$4,'MMW Analysis'!$L$5:$M$12,2,FALSE)+7,FALSE)/6976,2)</f>
        <v>0.52</v>
      </c>
    </row>
    <row r="1057" spans="1:18">
      <c r="A1057" t="s">
        <v>1064</v>
      </c>
      <c r="B1057" t="s">
        <v>8091</v>
      </c>
      <c r="C1057" t="s">
        <v>6992</v>
      </c>
      <c r="D1057" t="s">
        <v>14375</v>
      </c>
      <c r="E1057" t="s">
        <v>13962</v>
      </c>
      <c r="F1057" t="s">
        <v>14202</v>
      </c>
      <c r="G1057" t="s">
        <v>13866</v>
      </c>
      <c r="H1057" s="1">
        <v>2254</v>
      </c>
      <c r="I1057" s="1">
        <v>3607</v>
      </c>
      <c r="J1057" s="1">
        <v>3766</v>
      </c>
      <c r="K1057" s="1">
        <v>2857</v>
      </c>
      <c r="L1057" s="1">
        <v>6257</v>
      </c>
      <c r="M1057" s="1">
        <v>4406</v>
      </c>
      <c r="N1057" s="1">
        <v>5801</v>
      </c>
      <c r="O1057" s="1">
        <v>3480</v>
      </c>
      <c r="P1057">
        <f>ROUNDUP(VLOOKUP(A1057,A:O,VLOOKUP('Local Authority Analysis'!$E$4,'Local Authority Analysis'!$M$5:$N$12,2,FALSE)+7,FALSE)/6976,2)</f>
        <v>0.5</v>
      </c>
      <c r="Q1057">
        <f>ROUNDUP(VLOOKUP(A1057,A:O,VLOOKUP('SPC Analysis'!$E$4,'SPC Analysis'!$M$5:$N$12,2,FALSE)+7,FALSE)/6976,2)</f>
        <v>0.5</v>
      </c>
      <c r="R1057">
        <f>ROUNDUP(VLOOKUP(A1057,A:O,VLOOKUP('MMW Analysis'!$E$4,'MMW Analysis'!$L$5:$M$12,2,FALSE)+7,FALSE)/6976,2)</f>
        <v>0.5</v>
      </c>
    </row>
    <row r="1058" spans="1:18">
      <c r="A1058" t="s">
        <v>1065</v>
      </c>
      <c r="B1058" t="s">
        <v>8092</v>
      </c>
      <c r="C1058" t="s">
        <v>6992</v>
      </c>
      <c r="D1058" t="s">
        <v>14375</v>
      </c>
      <c r="E1058" t="s">
        <v>13962</v>
      </c>
      <c r="F1058" t="s">
        <v>14202</v>
      </c>
      <c r="G1058" t="s">
        <v>13866</v>
      </c>
      <c r="H1058" s="1">
        <v>3438.5</v>
      </c>
      <c r="I1058" s="1">
        <v>3637.5</v>
      </c>
      <c r="J1058" s="1">
        <v>5781</v>
      </c>
      <c r="K1058" s="1">
        <v>4701</v>
      </c>
      <c r="L1058" s="1">
        <v>402</v>
      </c>
      <c r="M1058" s="1">
        <v>6177</v>
      </c>
      <c r="N1058" s="1">
        <v>4369</v>
      </c>
      <c r="O1058" s="1">
        <v>3600</v>
      </c>
      <c r="P1058">
        <f>ROUNDUP(VLOOKUP(A1058,A:O,VLOOKUP('Local Authority Analysis'!$E$4,'Local Authority Analysis'!$M$5:$N$12,2,FALSE)+7,FALSE)/6976,2)</f>
        <v>0.52</v>
      </c>
      <c r="Q1058">
        <f>ROUNDUP(VLOOKUP(A1058,A:O,VLOOKUP('SPC Analysis'!$E$4,'SPC Analysis'!$M$5:$N$12,2,FALSE)+7,FALSE)/6976,2)</f>
        <v>0.52</v>
      </c>
      <c r="R1058">
        <f>ROUNDUP(VLOOKUP(A1058,A:O,VLOOKUP('MMW Analysis'!$E$4,'MMW Analysis'!$L$5:$M$12,2,FALSE)+7,FALSE)/6976,2)</f>
        <v>0.52</v>
      </c>
    </row>
    <row r="1059" spans="1:18">
      <c r="A1059" t="s">
        <v>1066</v>
      </c>
      <c r="B1059" t="s">
        <v>8093</v>
      </c>
      <c r="C1059" t="s">
        <v>6992</v>
      </c>
      <c r="D1059" t="s">
        <v>14375</v>
      </c>
      <c r="E1059" t="s">
        <v>13962</v>
      </c>
      <c r="F1059" t="s">
        <v>14202</v>
      </c>
      <c r="G1059" t="s">
        <v>13866</v>
      </c>
      <c r="H1059" s="1">
        <v>2966</v>
      </c>
      <c r="I1059" s="1">
        <v>4404</v>
      </c>
      <c r="J1059" s="1">
        <v>6049</v>
      </c>
      <c r="K1059" s="1">
        <v>4846</v>
      </c>
      <c r="L1059" s="1">
        <v>884</v>
      </c>
      <c r="M1059" s="1">
        <v>4610</v>
      </c>
      <c r="N1059" s="1">
        <v>4942</v>
      </c>
      <c r="O1059" s="1">
        <v>3959</v>
      </c>
      <c r="P1059">
        <f>ROUNDUP(VLOOKUP(A1059,A:O,VLOOKUP('Local Authority Analysis'!$E$4,'Local Authority Analysis'!$M$5:$N$12,2,FALSE)+7,FALSE)/6976,2)</f>
        <v>0.57000000000000006</v>
      </c>
      <c r="Q1059">
        <f>ROUNDUP(VLOOKUP(A1059,A:O,VLOOKUP('SPC Analysis'!$E$4,'SPC Analysis'!$M$5:$N$12,2,FALSE)+7,FALSE)/6976,2)</f>
        <v>0.57000000000000006</v>
      </c>
      <c r="R1059">
        <f>ROUNDUP(VLOOKUP(A1059,A:O,VLOOKUP('MMW Analysis'!$E$4,'MMW Analysis'!$L$5:$M$12,2,FALSE)+7,FALSE)/6976,2)</f>
        <v>0.57000000000000006</v>
      </c>
    </row>
    <row r="1060" spans="1:18">
      <c r="A1060" t="s">
        <v>1067</v>
      </c>
      <c r="B1060" t="s">
        <v>8094</v>
      </c>
      <c r="C1060" t="s">
        <v>6992</v>
      </c>
      <c r="D1060" t="s">
        <v>14375</v>
      </c>
      <c r="E1060" t="s">
        <v>13962</v>
      </c>
      <c r="F1060" t="s">
        <v>14202</v>
      </c>
      <c r="G1060" t="s">
        <v>13866</v>
      </c>
      <c r="H1060" s="1">
        <v>3821.5</v>
      </c>
      <c r="I1060" s="1">
        <v>4928</v>
      </c>
      <c r="J1060" s="1">
        <v>4718</v>
      </c>
      <c r="K1060" s="1">
        <v>4283</v>
      </c>
      <c r="L1060" s="1">
        <v>145</v>
      </c>
      <c r="M1060" s="1">
        <v>6054</v>
      </c>
      <c r="N1060" s="1">
        <v>4496</v>
      </c>
      <c r="O1060" s="1">
        <v>3622</v>
      </c>
      <c r="P1060">
        <f>ROUNDUP(VLOOKUP(A1060,A:O,VLOOKUP('Local Authority Analysis'!$E$4,'Local Authority Analysis'!$M$5:$N$12,2,FALSE)+7,FALSE)/6976,2)</f>
        <v>0.52</v>
      </c>
      <c r="Q1060">
        <f>ROUNDUP(VLOOKUP(A1060,A:O,VLOOKUP('SPC Analysis'!$E$4,'SPC Analysis'!$M$5:$N$12,2,FALSE)+7,FALSE)/6976,2)</f>
        <v>0.52</v>
      </c>
      <c r="R1060">
        <f>ROUNDUP(VLOOKUP(A1060,A:O,VLOOKUP('MMW Analysis'!$E$4,'MMW Analysis'!$L$5:$M$12,2,FALSE)+7,FALSE)/6976,2)</f>
        <v>0.52</v>
      </c>
    </row>
    <row r="1061" spans="1:18">
      <c r="A1061" t="s">
        <v>1068</v>
      </c>
      <c r="B1061" t="s">
        <v>8095</v>
      </c>
      <c r="C1061" t="s">
        <v>6992</v>
      </c>
      <c r="D1061" t="s">
        <v>14375</v>
      </c>
      <c r="E1061" t="s">
        <v>13962</v>
      </c>
      <c r="F1061" t="s">
        <v>14202</v>
      </c>
      <c r="G1061" t="s">
        <v>13866</v>
      </c>
      <c r="H1061" s="1">
        <v>3495</v>
      </c>
      <c r="I1061" s="1">
        <v>3919</v>
      </c>
      <c r="J1061" s="1">
        <v>3750</v>
      </c>
      <c r="K1061" s="1">
        <v>4321</v>
      </c>
      <c r="L1061" s="1">
        <v>540</v>
      </c>
      <c r="M1061" s="1">
        <v>1792</v>
      </c>
      <c r="N1061" s="1">
        <v>3650</v>
      </c>
      <c r="O1061" s="1">
        <v>3220</v>
      </c>
      <c r="P1061">
        <f>ROUNDUP(VLOOKUP(A1061,A:O,VLOOKUP('Local Authority Analysis'!$E$4,'Local Authority Analysis'!$M$5:$N$12,2,FALSE)+7,FALSE)/6976,2)</f>
        <v>0.47000000000000003</v>
      </c>
      <c r="Q1061">
        <f>ROUNDUP(VLOOKUP(A1061,A:O,VLOOKUP('SPC Analysis'!$E$4,'SPC Analysis'!$M$5:$N$12,2,FALSE)+7,FALSE)/6976,2)</f>
        <v>0.47000000000000003</v>
      </c>
      <c r="R1061">
        <f>ROUNDUP(VLOOKUP(A1061,A:O,VLOOKUP('MMW Analysis'!$E$4,'MMW Analysis'!$L$5:$M$12,2,FALSE)+7,FALSE)/6976,2)</f>
        <v>0.47000000000000003</v>
      </c>
    </row>
    <row r="1062" spans="1:18">
      <c r="A1062" t="s">
        <v>1069</v>
      </c>
      <c r="B1062" t="s">
        <v>8096</v>
      </c>
      <c r="C1062" t="s">
        <v>6992</v>
      </c>
      <c r="D1062" t="s">
        <v>14376</v>
      </c>
      <c r="E1062" t="s">
        <v>13963</v>
      </c>
      <c r="F1062" t="s">
        <v>14202</v>
      </c>
      <c r="G1062" t="s">
        <v>13866</v>
      </c>
      <c r="H1062" s="1">
        <v>4969</v>
      </c>
      <c r="I1062" s="1">
        <v>6153</v>
      </c>
      <c r="J1062" s="1">
        <v>4797</v>
      </c>
      <c r="K1062" s="1">
        <v>3579</v>
      </c>
      <c r="L1062" s="1">
        <v>159</v>
      </c>
      <c r="M1062" s="1">
        <v>5796</v>
      </c>
      <c r="N1062" s="1">
        <v>2693</v>
      </c>
      <c r="O1062" s="1">
        <v>4138</v>
      </c>
      <c r="P1062">
        <f>ROUNDUP(VLOOKUP(A1062,A:O,VLOOKUP('Local Authority Analysis'!$E$4,'Local Authority Analysis'!$M$5:$N$12,2,FALSE)+7,FALSE)/6976,2)</f>
        <v>0.6</v>
      </c>
      <c r="Q1062">
        <f>ROUNDUP(VLOOKUP(A1062,A:O,VLOOKUP('SPC Analysis'!$E$4,'SPC Analysis'!$M$5:$N$12,2,FALSE)+7,FALSE)/6976,2)</f>
        <v>0.6</v>
      </c>
      <c r="R1062">
        <f>ROUNDUP(VLOOKUP(A1062,A:O,VLOOKUP('MMW Analysis'!$E$4,'MMW Analysis'!$L$5:$M$12,2,FALSE)+7,FALSE)/6976,2)</f>
        <v>0.6</v>
      </c>
    </row>
    <row r="1063" spans="1:18">
      <c r="A1063" t="s">
        <v>1070</v>
      </c>
      <c r="B1063" t="s">
        <v>8097</v>
      </c>
      <c r="C1063" t="s">
        <v>6992</v>
      </c>
      <c r="D1063" t="s">
        <v>14377</v>
      </c>
      <c r="E1063" t="s">
        <v>13964</v>
      </c>
      <c r="F1063" t="s">
        <v>14202</v>
      </c>
      <c r="G1063" t="s">
        <v>13866</v>
      </c>
      <c r="H1063" s="1">
        <v>5718.5</v>
      </c>
      <c r="I1063" s="1">
        <v>5398</v>
      </c>
      <c r="J1063" s="1">
        <v>5297</v>
      </c>
      <c r="K1063" s="1">
        <v>5508</v>
      </c>
      <c r="L1063" s="1">
        <v>236</v>
      </c>
      <c r="M1063" s="1">
        <v>5739</v>
      </c>
      <c r="N1063" s="1">
        <v>6495</v>
      </c>
      <c r="O1063" s="1">
        <v>4792</v>
      </c>
      <c r="P1063">
        <f>ROUNDUP(VLOOKUP(A1063,A:O,VLOOKUP('Local Authority Analysis'!$E$4,'Local Authority Analysis'!$M$5:$N$12,2,FALSE)+7,FALSE)/6976,2)</f>
        <v>0.69000000000000006</v>
      </c>
      <c r="Q1063">
        <f>ROUNDUP(VLOOKUP(A1063,A:O,VLOOKUP('SPC Analysis'!$E$4,'SPC Analysis'!$M$5:$N$12,2,FALSE)+7,FALSE)/6976,2)</f>
        <v>0.69000000000000006</v>
      </c>
      <c r="R1063">
        <f>ROUNDUP(VLOOKUP(A1063,A:O,VLOOKUP('MMW Analysis'!$E$4,'MMW Analysis'!$L$5:$M$12,2,FALSE)+7,FALSE)/6976,2)</f>
        <v>0.69000000000000006</v>
      </c>
    </row>
    <row r="1064" spans="1:18">
      <c r="A1064" t="s">
        <v>1071</v>
      </c>
      <c r="B1064" t="s">
        <v>8098</v>
      </c>
      <c r="C1064" t="s">
        <v>6992</v>
      </c>
      <c r="D1064" t="s">
        <v>14377</v>
      </c>
      <c r="E1064" t="s">
        <v>13964</v>
      </c>
      <c r="F1064" t="s">
        <v>14202</v>
      </c>
      <c r="G1064" t="s">
        <v>13866</v>
      </c>
      <c r="H1064" s="1">
        <v>5221</v>
      </c>
      <c r="I1064" s="1">
        <v>4428</v>
      </c>
      <c r="J1064" s="1">
        <v>5744</v>
      </c>
      <c r="K1064" s="1">
        <v>4219</v>
      </c>
      <c r="L1064" s="1">
        <v>408</v>
      </c>
      <c r="M1064" s="1">
        <v>6216</v>
      </c>
      <c r="N1064" s="1">
        <v>6117</v>
      </c>
      <c r="O1064" s="1">
        <v>4439</v>
      </c>
      <c r="P1064">
        <f>ROUNDUP(VLOOKUP(A1064,A:O,VLOOKUP('Local Authority Analysis'!$E$4,'Local Authority Analysis'!$M$5:$N$12,2,FALSE)+7,FALSE)/6976,2)</f>
        <v>0.64</v>
      </c>
      <c r="Q1064">
        <f>ROUNDUP(VLOOKUP(A1064,A:O,VLOOKUP('SPC Analysis'!$E$4,'SPC Analysis'!$M$5:$N$12,2,FALSE)+7,FALSE)/6976,2)</f>
        <v>0.64</v>
      </c>
      <c r="R1064">
        <f>ROUNDUP(VLOOKUP(A1064,A:O,VLOOKUP('MMW Analysis'!$E$4,'MMW Analysis'!$L$5:$M$12,2,FALSE)+7,FALSE)/6976,2)</f>
        <v>0.64</v>
      </c>
    </row>
    <row r="1065" spans="1:18">
      <c r="A1065" t="s">
        <v>1072</v>
      </c>
      <c r="B1065" t="s">
        <v>8099</v>
      </c>
      <c r="C1065" t="s">
        <v>6992</v>
      </c>
      <c r="D1065" t="s">
        <v>14377</v>
      </c>
      <c r="E1065" t="s">
        <v>13964</v>
      </c>
      <c r="F1065" t="s">
        <v>14202</v>
      </c>
      <c r="G1065" t="s">
        <v>13866</v>
      </c>
      <c r="H1065" s="1">
        <v>4183.5</v>
      </c>
      <c r="I1065" s="1">
        <v>4606</v>
      </c>
      <c r="J1065" s="1">
        <v>3245</v>
      </c>
      <c r="K1065" s="1">
        <v>3670</v>
      </c>
      <c r="L1065" s="1">
        <v>523</v>
      </c>
      <c r="M1065" s="1">
        <v>3937</v>
      </c>
      <c r="N1065" s="1">
        <v>3034</v>
      </c>
      <c r="O1065" s="1">
        <v>3583</v>
      </c>
      <c r="P1065">
        <f>ROUNDUP(VLOOKUP(A1065,A:O,VLOOKUP('Local Authority Analysis'!$E$4,'Local Authority Analysis'!$M$5:$N$12,2,FALSE)+7,FALSE)/6976,2)</f>
        <v>0.52</v>
      </c>
      <c r="Q1065">
        <f>ROUNDUP(VLOOKUP(A1065,A:O,VLOOKUP('SPC Analysis'!$E$4,'SPC Analysis'!$M$5:$N$12,2,FALSE)+7,FALSE)/6976,2)</f>
        <v>0.52</v>
      </c>
      <c r="R1065">
        <f>ROUNDUP(VLOOKUP(A1065,A:O,VLOOKUP('MMW Analysis'!$E$4,'MMW Analysis'!$L$5:$M$12,2,FALSE)+7,FALSE)/6976,2)</f>
        <v>0.52</v>
      </c>
    </row>
    <row r="1066" spans="1:18">
      <c r="A1066" t="s">
        <v>1073</v>
      </c>
      <c r="B1066" t="s">
        <v>8100</v>
      </c>
      <c r="C1066" t="s">
        <v>6992</v>
      </c>
      <c r="D1066" t="s">
        <v>14378</v>
      </c>
      <c r="E1066" t="s">
        <v>13965</v>
      </c>
      <c r="F1066" t="s">
        <v>14201</v>
      </c>
      <c r="G1066" t="s">
        <v>13865</v>
      </c>
      <c r="H1066" s="1">
        <v>2489</v>
      </c>
      <c r="I1066" s="1">
        <v>3428</v>
      </c>
      <c r="J1066" s="1">
        <v>3308</v>
      </c>
      <c r="K1066" s="1">
        <v>3527</v>
      </c>
      <c r="L1066" s="1">
        <v>878</v>
      </c>
      <c r="M1066" s="1">
        <v>2852</v>
      </c>
      <c r="N1066" s="1">
        <v>5034</v>
      </c>
      <c r="O1066" s="1">
        <v>2798</v>
      </c>
      <c r="P1066">
        <f>ROUNDUP(VLOOKUP(A1066,A:O,VLOOKUP('Local Authority Analysis'!$E$4,'Local Authority Analysis'!$M$5:$N$12,2,FALSE)+7,FALSE)/6976,2)</f>
        <v>0.41000000000000003</v>
      </c>
      <c r="Q1066">
        <f>ROUNDUP(VLOOKUP(A1066,A:O,VLOOKUP('SPC Analysis'!$E$4,'SPC Analysis'!$M$5:$N$12,2,FALSE)+7,FALSE)/6976,2)</f>
        <v>0.41000000000000003</v>
      </c>
      <c r="R1066">
        <f>ROUNDUP(VLOOKUP(A1066,A:O,VLOOKUP('MMW Analysis'!$E$4,'MMW Analysis'!$L$5:$M$12,2,FALSE)+7,FALSE)/6976,2)</f>
        <v>0.41000000000000003</v>
      </c>
    </row>
    <row r="1067" spans="1:18">
      <c r="A1067" t="s">
        <v>1074</v>
      </c>
      <c r="B1067" t="s">
        <v>8101</v>
      </c>
      <c r="C1067" t="s">
        <v>6992</v>
      </c>
      <c r="D1067" t="s">
        <v>14373</v>
      </c>
      <c r="E1067" t="s">
        <v>14632</v>
      </c>
      <c r="F1067" t="s">
        <v>14201</v>
      </c>
      <c r="G1067" t="s">
        <v>13865</v>
      </c>
      <c r="H1067" s="1">
        <v>4811</v>
      </c>
      <c r="I1067" s="1">
        <v>4624</v>
      </c>
      <c r="J1067" s="1">
        <v>4673</v>
      </c>
      <c r="K1067" s="1">
        <v>5076</v>
      </c>
      <c r="L1067" s="1">
        <v>50</v>
      </c>
      <c r="M1067" s="1">
        <v>6403</v>
      </c>
      <c r="N1067" s="1">
        <v>5851</v>
      </c>
      <c r="O1067" s="1">
        <v>3769</v>
      </c>
      <c r="P1067">
        <f>ROUNDUP(VLOOKUP(A1067,A:O,VLOOKUP('Local Authority Analysis'!$E$4,'Local Authority Analysis'!$M$5:$N$12,2,FALSE)+7,FALSE)/6976,2)</f>
        <v>0.55000000000000004</v>
      </c>
      <c r="Q1067">
        <f>ROUNDUP(VLOOKUP(A1067,A:O,VLOOKUP('SPC Analysis'!$E$4,'SPC Analysis'!$M$5:$N$12,2,FALSE)+7,FALSE)/6976,2)</f>
        <v>0.55000000000000004</v>
      </c>
      <c r="R1067">
        <f>ROUNDUP(VLOOKUP(A1067,A:O,VLOOKUP('MMW Analysis'!$E$4,'MMW Analysis'!$L$5:$M$12,2,FALSE)+7,FALSE)/6976,2)</f>
        <v>0.55000000000000004</v>
      </c>
    </row>
    <row r="1068" spans="1:18">
      <c r="A1068" t="s">
        <v>1075</v>
      </c>
      <c r="B1068" t="s">
        <v>8102</v>
      </c>
      <c r="C1068" t="s">
        <v>6992</v>
      </c>
      <c r="D1068" t="s">
        <v>14378</v>
      </c>
      <c r="E1068" t="s">
        <v>13965</v>
      </c>
      <c r="F1068" t="s">
        <v>14201</v>
      </c>
      <c r="G1068" t="s">
        <v>13865</v>
      </c>
      <c r="H1068" s="1">
        <v>2847</v>
      </c>
      <c r="I1068" s="1">
        <v>3141</v>
      </c>
      <c r="J1068" s="1">
        <v>3360</v>
      </c>
      <c r="K1068" s="1">
        <v>2525</v>
      </c>
      <c r="L1068" s="1">
        <v>1886</v>
      </c>
      <c r="M1068" s="1">
        <v>3097</v>
      </c>
      <c r="N1068" s="1">
        <v>5283</v>
      </c>
      <c r="O1068" s="1">
        <v>2952</v>
      </c>
      <c r="P1068">
        <f>ROUNDUP(VLOOKUP(A1068,A:O,VLOOKUP('Local Authority Analysis'!$E$4,'Local Authority Analysis'!$M$5:$N$12,2,FALSE)+7,FALSE)/6976,2)</f>
        <v>0.43</v>
      </c>
      <c r="Q1068">
        <f>ROUNDUP(VLOOKUP(A1068,A:O,VLOOKUP('SPC Analysis'!$E$4,'SPC Analysis'!$M$5:$N$12,2,FALSE)+7,FALSE)/6976,2)</f>
        <v>0.43</v>
      </c>
      <c r="R1068">
        <f>ROUNDUP(VLOOKUP(A1068,A:O,VLOOKUP('MMW Analysis'!$E$4,'MMW Analysis'!$L$5:$M$12,2,FALSE)+7,FALSE)/6976,2)</f>
        <v>0.43</v>
      </c>
    </row>
    <row r="1069" spans="1:18">
      <c r="A1069" t="s">
        <v>1076</v>
      </c>
      <c r="B1069" t="s">
        <v>8103</v>
      </c>
      <c r="C1069" t="s">
        <v>6992</v>
      </c>
      <c r="D1069" t="s">
        <v>14378</v>
      </c>
      <c r="E1069" t="s">
        <v>13965</v>
      </c>
      <c r="F1069" t="s">
        <v>14201</v>
      </c>
      <c r="G1069" t="s">
        <v>13865</v>
      </c>
      <c r="H1069" s="1">
        <v>5951</v>
      </c>
      <c r="I1069" s="1">
        <v>6427.5</v>
      </c>
      <c r="J1069" s="1">
        <v>5190</v>
      </c>
      <c r="K1069" s="1">
        <v>5346</v>
      </c>
      <c r="L1069" s="1">
        <v>2983</v>
      </c>
      <c r="M1069" s="1">
        <v>4197</v>
      </c>
      <c r="N1069" s="1">
        <v>6108</v>
      </c>
      <c r="O1069" s="1">
        <v>6194</v>
      </c>
      <c r="P1069">
        <f>ROUNDUP(VLOOKUP(A1069,A:O,VLOOKUP('Local Authority Analysis'!$E$4,'Local Authority Analysis'!$M$5:$N$12,2,FALSE)+7,FALSE)/6976,2)</f>
        <v>0.89</v>
      </c>
      <c r="Q1069">
        <f>ROUNDUP(VLOOKUP(A1069,A:O,VLOOKUP('SPC Analysis'!$E$4,'SPC Analysis'!$M$5:$N$12,2,FALSE)+7,FALSE)/6976,2)</f>
        <v>0.89</v>
      </c>
      <c r="R1069">
        <f>ROUNDUP(VLOOKUP(A1069,A:O,VLOOKUP('MMW Analysis'!$E$4,'MMW Analysis'!$L$5:$M$12,2,FALSE)+7,FALSE)/6976,2)</f>
        <v>0.89</v>
      </c>
    </row>
    <row r="1070" spans="1:18">
      <c r="A1070" t="s">
        <v>1077</v>
      </c>
      <c r="B1070" t="s">
        <v>8104</v>
      </c>
      <c r="C1070" t="s">
        <v>6992</v>
      </c>
      <c r="D1070" t="s">
        <v>14378</v>
      </c>
      <c r="E1070" t="s">
        <v>13965</v>
      </c>
      <c r="F1070" t="s">
        <v>14201</v>
      </c>
      <c r="G1070" t="s">
        <v>13865</v>
      </c>
      <c r="H1070" s="1">
        <v>1821</v>
      </c>
      <c r="I1070" s="1">
        <v>2810</v>
      </c>
      <c r="J1070" s="1">
        <v>2253</v>
      </c>
      <c r="K1070" s="1">
        <v>1716</v>
      </c>
      <c r="L1070" s="1">
        <v>2796</v>
      </c>
      <c r="M1070" s="1">
        <v>2616</v>
      </c>
      <c r="N1070" s="1">
        <v>1885</v>
      </c>
      <c r="O1070" s="1">
        <v>2152</v>
      </c>
      <c r="P1070">
        <f>ROUNDUP(VLOOKUP(A1070,A:O,VLOOKUP('Local Authority Analysis'!$E$4,'Local Authority Analysis'!$M$5:$N$12,2,FALSE)+7,FALSE)/6976,2)</f>
        <v>0.31</v>
      </c>
      <c r="Q1070">
        <f>ROUNDUP(VLOOKUP(A1070,A:O,VLOOKUP('SPC Analysis'!$E$4,'SPC Analysis'!$M$5:$N$12,2,FALSE)+7,FALSE)/6976,2)</f>
        <v>0.31</v>
      </c>
      <c r="R1070">
        <f>ROUNDUP(VLOOKUP(A1070,A:O,VLOOKUP('MMW Analysis'!$E$4,'MMW Analysis'!$L$5:$M$12,2,FALSE)+7,FALSE)/6976,2)</f>
        <v>0.31</v>
      </c>
    </row>
    <row r="1071" spans="1:18">
      <c r="A1071" t="s">
        <v>1078</v>
      </c>
      <c r="B1071" t="s">
        <v>8105</v>
      </c>
      <c r="C1071" t="s">
        <v>6992</v>
      </c>
      <c r="D1071" t="s">
        <v>14378</v>
      </c>
      <c r="E1071" t="s">
        <v>13965</v>
      </c>
      <c r="F1071" t="s">
        <v>14201</v>
      </c>
      <c r="G1071" t="s">
        <v>13865</v>
      </c>
      <c r="H1071" s="1">
        <v>630</v>
      </c>
      <c r="I1071" s="1">
        <v>408</v>
      </c>
      <c r="J1071" s="1">
        <v>527</v>
      </c>
      <c r="K1071" s="1">
        <v>669</v>
      </c>
      <c r="L1071" s="1">
        <v>4416</v>
      </c>
      <c r="M1071" s="1">
        <v>750</v>
      </c>
      <c r="N1071" s="1">
        <v>1803</v>
      </c>
      <c r="O1071" s="1">
        <v>506</v>
      </c>
      <c r="P1071">
        <f>ROUNDUP(VLOOKUP(A1071,A:O,VLOOKUP('Local Authority Analysis'!$E$4,'Local Authority Analysis'!$M$5:$N$12,2,FALSE)+7,FALSE)/6976,2)</f>
        <v>0.08</v>
      </c>
      <c r="Q1071">
        <f>ROUNDUP(VLOOKUP(A1071,A:O,VLOOKUP('SPC Analysis'!$E$4,'SPC Analysis'!$M$5:$N$12,2,FALSE)+7,FALSE)/6976,2)</f>
        <v>0.08</v>
      </c>
      <c r="R1071">
        <f>ROUNDUP(VLOOKUP(A1071,A:O,VLOOKUP('MMW Analysis'!$E$4,'MMW Analysis'!$L$5:$M$12,2,FALSE)+7,FALSE)/6976,2)</f>
        <v>0.08</v>
      </c>
    </row>
    <row r="1072" spans="1:18">
      <c r="A1072" t="s">
        <v>1079</v>
      </c>
      <c r="B1072" t="s">
        <v>8106</v>
      </c>
      <c r="C1072" t="s">
        <v>6992</v>
      </c>
      <c r="D1072" t="s">
        <v>14378</v>
      </c>
      <c r="E1072" t="s">
        <v>13965</v>
      </c>
      <c r="F1072" t="s">
        <v>14201</v>
      </c>
      <c r="G1072" t="s">
        <v>13865</v>
      </c>
      <c r="H1072" s="1">
        <v>222</v>
      </c>
      <c r="I1072" s="1">
        <v>243</v>
      </c>
      <c r="J1072" s="1">
        <v>108</v>
      </c>
      <c r="K1072" s="1">
        <v>272</v>
      </c>
      <c r="L1072" s="1">
        <v>4405</v>
      </c>
      <c r="M1072" s="1">
        <v>201</v>
      </c>
      <c r="N1072" s="1">
        <v>1365</v>
      </c>
      <c r="O1072" s="1">
        <v>173</v>
      </c>
      <c r="P1072">
        <f>ROUNDUP(VLOOKUP(A1072,A:O,VLOOKUP('Local Authority Analysis'!$E$4,'Local Authority Analysis'!$M$5:$N$12,2,FALSE)+7,FALSE)/6976,2)</f>
        <v>0.03</v>
      </c>
      <c r="Q1072">
        <f>ROUNDUP(VLOOKUP(A1072,A:O,VLOOKUP('SPC Analysis'!$E$4,'SPC Analysis'!$M$5:$N$12,2,FALSE)+7,FALSE)/6976,2)</f>
        <v>0.03</v>
      </c>
      <c r="R1072">
        <f>ROUNDUP(VLOOKUP(A1072,A:O,VLOOKUP('MMW Analysis'!$E$4,'MMW Analysis'!$L$5:$M$12,2,FALSE)+7,FALSE)/6976,2)</f>
        <v>0.03</v>
      </c>
    </row>
    <row r="1073" spans="1:18">
      <c r="A1073" t="s">
        <v>1080</v>
      </c>
      <c r="B1073" t="s">
        <v>8107</v>
      </c>
      <c r="C1073" t="s">
        <v>6992</v>
      </c>
      <c r="D1073" t="s">
        <v>14378</v>
      </c>
      <c r="E1073" t="s">
        <v>13965</v>
      </c>
      <c r="F1073" t="s">
        <v>14201</v>
      </c>
      <c r="G1073" t="s">
        <v>13865</v>
      </c>
      <c r="H1073" s="1">
        <v>444</v>
      </c>
      <c r="I1073" s="1">
        <v>478</v>
      </c>
      <c r="J1073" s="1">
        <v>529</v>
      </c>
      <c r="K1073" s="1">
        <v>479</v>
      </c>
      <c r="L1073" s="1">
        <v>4226</v>
      </c>
      <c r="M1073" s="1">
        <v>1030</v>
      </c>
      <c r="N1073" s="1">
        <v>1228</v>
      </c>
      <c r="O1073" s="1">
        <v>432</v>
      </c>
      <c r="P1073">
        <f>ROUNDUP(VLOOKUP(A1073,A:O,VLOOKUP('Local Authority Analysis'!$E$4,'Local Authority Analysis'!$M$5:$N$12,2,FALSE)+7,FALSE)/6976,2)</f>
        <v>6.9999999999999993E-2</v>
      </c>
      <c r="Q1073">
        <f>ROUNDUP(VLOOKUP(A1073,A:O,VLOOKUP('SPC Analysis'!$E$4,'SPC Analysis'!$M$5:$N$12,2,FALSE)+7,FALSE)/6976,2)</f>
        <v>6.9999999999999993E-2</v>
      </c>
      <c r="R1073">
        <f>ROUNDUP(VLOOKUP(A1073,A:O,VLOOKUP('MMW Analysis'!$E$4,'MMW Analysis'!$L$5:$M$12,2,FALSE)+7,FALSE)/6976,2)</f>
        <v>6.9999999999999993E-2</v>
      </c>
    </row>
    <row r="1074" spans="1:18">
      <c r="A1074" t="s">
        <v>1081</v>
      </c>
      <c r="B1074" t="s">
        <v>8108</v>
      </c>
      <c r="C1074" t="s">
        <v>6992</v>
      </c>
      <c r="D1074" t="s">
        <v>14378</v>
      </c>
      <c r="E1074" t="s">
        <v>13965</v>
      </c>
      <c r="F1074" t="s">
        <v>14201</v>
      </c>
      <c r="G1074" t="s">
        <v>13865</v>
      </c>
      <c r="H1074" s="1">
        <v>674</v>
      </c>
      <c r="I1074" s="1">
        <v>335</v>
      </c>
      <c r="J1074" s="1">
        <v>502</v>
      </c>
      <c r="K1074" s="1">
        <v>540</v>
      </c>
      <c r="L1074" s="1">
        <v>5186</v>
      </c>
      <c r="M1074" s="1">
        <v>552</v>
      </c>
      <c r="N1074" s="1">
        <v>2273</v>
      </c>
      <c r="O1074" s="1">
        <v>455</v>
      </c>
      <c r="P1074">
        <f>ROUNDUP(VLOOKUP(A1074,A:O,VLOOKUP('Local Authority Analysis'!$E$4,'Local Authority Analysis'!$M$5:$N$12,2,FALSE)+7,FALSE)/6976,2)</f>
        <v>6.9999999999999993E-2</v>
      </c>
      <c r="Q1074">
        <f>ROUNDUP(VLOOKUP(A1074,A:O,VLOOKUP('SPC Analysis'!$E$4,'SPC Analysis'!$M$5:$N$12,2,FALSE)+7,FALSE)/6976,2)</f>
        <v>6.9999999999999993E-2</v>
      </c>
      <c r="R1074">
        <f>ROUNDUP(VLOOKUP(A1074,A:O,VLOOKUP('MMW Analysis'!$E$4,'MMW Analysis'!$L$5:$M$12,2,FALSE)+7,FALSE)/6976,2)</f>
        <v>6.9999999999999993E-2</v>
      </c>
    </row>
    <row r="1075" spans="1:18">
      <c r="A1075" t="s">
        <v>1082</v>
      </c>
      <c r="B1075" t="s">
        <v>8109</v>
      </c>
      <c r="C1075" t="s">
        <v>6992</v>
      </c>
      <c r="D1075" t="s">
        <v>14378</v>
      </c>
      <c r="E1075" t="s">
        <v>13965</v>
      </c>
      <c r="F1075" t="s">
        <v>14201</v>
      </c>
      <c r="G1075" t="s">
        <v>13865</v>
      </c>
      <c r="H1075" s="1">
        <v>761</v>
      </c>
      <c r="I1075" s="1">
        <v>586</v>
      </c>
      <c r="J1075" s="1">
        <v>1046</v>
      </c>
      <c r="K1075" s="1">
        <v>827</v>
      </c>
      <c r="L1075" s="1">
        <v>3213</v>
      </c>
      <c r="M1075" s="1">
        <v>504</v>
      </c>
      <c r="N1075" s="1">
        <v>1255</v>
      </c>
      <c r="O1075" s="1">
        <v>682</v>
      </c>
      <c r="P1075">
        <f>ROUNDUP(VLOOKUP(A1075,A:O,VLOOKUP('Local Authority Analysis'!$E$4,'Local Authority Analysis'!$M$5:$N$12,2,FALSE)+7,FALSE)/6976,2)</f>
        <v>9.9999999999999992E-2</v>
      </c>
      <c r="Q1075">
        <f>ROUNDUP(VLOOKUP(A1075,A:O,VLOOKUP('SPC Analysis'!$E$4,'SPC Analysis'!$M$5:$N$12,2,FALSE)+7,FALSE)/6976,2)</f>
        <v>9.9999999999999992E-2</v>
      </c>
      <c r="R1075">
        <f>ROUNDUP(VLOOKUP(A1075,A:O,VLOOKUP('MMW Analysis'!$E$4,'MMW Analysis'!$L$5:$M$12,2,FALSE)+7,FALSE)/6976,2)</f>
        <v>9.9999999999999992E-2</v>
      </c>
    </row>
    <row r="1076" spans="1:18">
      <c r="A1076" t="s">
        <v>1083</v>
      </c>
      <c r="B1076" t="s">
        <v>8110</v>
      </c>
      <c r="C1076" t="s">
        <v>6992</v>
      </c>
      <c r="D1076" t="s">
        <v>14378</v>
      </c>
      <c r="E1076" t="s">
        <v>13965</v>
      </c>
      <c r="F1076" t="s">
        <v>14201</v>
      </c>
      <c r="G1076" t="s">
        <v>13865</v>
      </c>
      <c r="H1076" s="1">
        <v>762</v>
      </c>
      <c r="I1076" s="1">
        <v>1522</v>
      </c>
      <c r="J1076" s="1">
        <v>411</v>
      </c>
      <c r="K1076" s="1">
        <v>989</v>
      </c>
      <c r="L1076" s="1">
        <v>4302</v>
      </c>
      <c r="M1076" s="1">
        <v>980</v>
      </c>
      <c r="N1076" s="1">
        <v>807</v>
      </c>
      <c r="O1076" s="1">
        <v>887</v>
      </c>
      <c r="P1076">
        <f>ROUNDUP(VLOOKUP(A1076,A:O,VLOOKUP('Local Authority Analysis'!$E$4,'Local Authority Analysis'!$M$5:$N$12,2,FALSE)+7,FALSE)/6976,2)</f>
        <v>0.13</v>
      </c>
      <c r="Q1076">
        <f>ROUNDUP(VLOOKUP(A1076,A:O,VLOOKUP('SPC Analysis'!$E$4,'SPC Analysis'!$M$5:$N$12,2,FALSE)+7,FALSE)/6976,2)</f>
        <v>0.13</v>
      </c>
      <c r="R1076">
        <f>ROUNDUP(VLOOKUP(A1076,A:O,VLOOKUP('MMW Analysis'!$E$4,'MMW Analysis'!$L$5:$M$12,2,FALSE)+7,FALSE)/6976,2)</f>
        <v>0.13</v>
      </c>
    </row>
    <row r="1077" spans="1:18">
      <c r="A1077" t="s">
        <v>1084</v>
      </c>
      <c r="B1077" t="s">
        <v>8111</v>
      </c>
      <c r="C1077" t="s">
        <v>6992</v>
      </c>
      <c r="D1077" t="s">
        <v>14378</v>
      </c>
      <c r="E1077" t="s">
        <v>13965</v>
      </c>
      <c r="F1077" t="s">
        <v>14201</v>
      </c>
      <c r="G1077" t="s">
        <v>13865</v>
      </c>
      <c r="H1077" s="1">
        <v>1166</v>
      </c>
      <c r="I1077" s="1">
        <v>2078</v>
      </c>
      <c r="J1077" s="1">
        <v>1270</v>
      </c>
      <c r="K1077" s="1">
        <v>1400</v>
      </c>
      <c r="L1077" s="1">
        <v>2050</v>
      </c>
      <c r="M1077" s="1">
        <v>2979</v>
      </c>
      <c r="N1077" s="1">
        <v>2404</v>
      </c>
      <c r="O1077" s="1">
        <v>1457</v>
      </c>
      <c r="P1077">
        <f>ROUNDUP(VLOOKUP(A1077,A:O,VLOOKUP('Local Authority Analysis'!$E$4,'Local Authority Analysis'!$M$5:$N$12,2,FALSE)+7,FALSE)/6976,2)</f>
        <v>0.21000000000000002</v>
      </c>
      <c r="Q1077">
        <f>ROUNDUP(VLOOKUP(A1077,A:O,VLOOKUP('SPC Analysis'!$E$4,'SPC Analysis'!$M$5:$N$12,2,FALSE)+7,FALSE)/6976,2)</f>
        <v>0.21000000000000002</v>
      </c>
      <c r="R1077">
        <f>ROUNDUP(VLOOKUP(A1077,A:O,VLOOKUP('MMW Analysis'!$E$4,'MMW Analysis'!$L$5:$M$12,2,FALSE)+7,FALSE)/6976,2)</f>
        <v>0.21000000000000002</v>
      </c>
    </row>
    <row r="1078" spans="1:18">
      <c r="A1078" t="s">
        <v>1085</v>
      </c>
      <c r="B1078" t="s">
        <v>8112</v>
      </c>
      <c r="C1078" t="s">
        <v>6992</v>
      </c>
      <c r="D1078" t="s">
        <v>14378</v>
      </c>
      <c r="E1078" t="s">
        <v>13965</v>
      </c>
      <c r="F1078" t="s">
        <v>14201</v>
      </c>
      <c r="G1078" t="s">
        <v>13865</v>
      </c>
      <c r="H1078" s="1">
        <v>1288</v>
      </c>
      <c r="I1078" s="1">
        <v>1229</v>
      </c>
      <c r="J1078" s="1">
        <v>1464</v>
      </c>
      <c r="K1078" s="1">
        <v>1655</v>
      </c>
      <c r="L1078" s="1">
        <v>3489</v>
      </c>
      <c r="M1078" s="1">
        <v>541</v>
      </c>
      <c r="N1078" s="1">
        <v>1039</v>
      </c>
      <c r="O1078" s="1">
        <v>1254</v>
      </c>
      <c r="P1078">
        <f>ROUNDUP(VLOOKUP(A1078,A:O,VLOOKUP('Local Authority Analysis'!$E$4,'Local Authority Analysis'!$M$5:$N$12,2,FALSE)+7,FALSE)/6976,2)</f>
        <v>0.18000000000000002</v>
      </c>
      <c r="Q1078">
        <f>ROUNDUP(VLOOKUP(A1078,A:O,VLOOKUP('SPC Analysis'!$E$4,'SPC Analysis'!$M$5:$N$12,2,FALSE)+7,FALSE)/6976,2)</f>
        <v>0.18000000000000002</v>
      </c>
      <c r="R1078">
        <f>ROUNDUP(VLOOKUP(A1078,A:O,VLOOKUP('MMW Analysis'!$E$4,'MMW Analysis'!$L$5:$M$12,2,FALSE)+7,FALSE)/6976,2)</f>
        <v>0.18000000000000002</v>
      </c>
    </row>
    <row r="1079" spans="1:18">
      <c r="A1079" t="s">
        <v>1086</v>
      </c>
      <c r="B1079" t="s">
        <v>8113</v>
      </c>
      <c r="C1079" t="s">
        <v>6992</v>
      </c>
      <c r="D1079" t="s">
        <v>14378</v>
      </c>
      <c r="E1079" t="s">
        <v>13965</v>
      </c>
      <c r="F1079" t="s">
        <v>14201</v>
      </c>
      <c r="G1079" t="s">
        <v>13865</v>
      </c>
      <c r="H1079" s="1">
        <v>452</v>
      </c>
      <c r="I1079" s="1">
        <v>418</v>
      </c>
      <c r="J1079" s="1">
        <v>913</v>
      </c>
      <c r="K1079" s="1">
        <v>238</v>
      </c>
      <c r="L1079" s="1">
        <v>5666</v>
      </c>
      <c r="M1079" s="1">
        <v>259</v>
      </c>
      <c r="N1079" s="1">
        <v>2145</v>
      </c>
      <c r="O1079" s="1">
        <v>402</v>
      </c>
      <c r="P1079">
        <f>ROUNDUP(VLOOKUP(A1079,A:O,VLOOKUP('Local Authority Analysis'!$E$4,'Local Authority Analysis'!$M$5:$N$12,2,FALSE)+7,FALSE)/6976,2)</f>
        <v>6.0000000000000005E-2</v>
      </c>
      <c r="Q1079">
        <f>ROUNDUP(VLOOKUP(A1079,A:O,VLOOKUP('SPC Analysis'!$E$4,'SPC Analysis'!$M$5:$N$12,2,FALSE)+7,FALSE)/6976,2)</f>
        <v>6.0000000000000005E-2</v>
      </c>
      <c r="R1079">
        <f>ROUNDUP(VLOOKUP(A1079,A:O,VLOOKUP('MMW Analysis'!$E$4,'MMW Analysis'!$L$5:$M$12,2,FALSE)+7,FALSE)/6976,2)</f>
        <v>6.0000000000000005E-2</v>
      </c>
    </row>
    <row r="1080" spans="1:18">
      <c r="A1080" t="s">
        <v>1087</v>
      </c>
      <c r="B1080" t="s">
        <v>8114</v>
      </c>
      <c r="C1080" t="s">
        <v>6992</v>
      </c>
      <c r="D1080" t="s">
        <v>14378</v>
      </c>
      <c r="E1080" t="s">
        <v>13965</v>
      </c>
      <c r="F1080" t="s">
        <v>14201</v>
      </c>
      <c r="G1080" t="s">
        <v>13865</v>
      </c>
      <c r="H1080" s="1">
        <v>1932</v>
      </c>
      <c r="I1080" s="1">
        <v>2473</v>
      </c>
      <c r="J1080" s="1">
        <v>2194</v>
      </c>
      <c r="K1080" s="1">
        <v>1973</v>
      </c>
      <c r="L1080" s="1">
        <v>6764</v>
      </c>
      <c r="M1080" s="1">
        <v>918</v>
      </c>
      <c r="N1080" s="1">
        <v>2053.5</v>
      </c>
      <c r="O1080" s="1">
        <v>2215</v>
      </c>
      <c r="P1080">
        <f>ROUNDUP(VLOOKUP(A1080,A:O,VLOOKUP('Local Authority Analysis'!$E$4,'Local Authority Analysis'!$M$5:$N$12,2,FALSE)+7,FALSE)/6976,2)</f>
        <v>0.32</v>
      </c>
      <c r="Q1080">
        <f>ROUNDUP(VLOOKUP(A1080,A:O,VLOOKUP('SPC Analysis'!$E$4,'SPC Analysis'!$M$5:$N$12,2,FALSE)+7,FALSE)/6976,2)</f>
        <v>0.32</v>
      </c>
      <c r="R1080">
        <f>ROUNDUP(VLOOKUP(A1080,A:O,VLOOKUP('MMW Analysis'!$E$4,'MMW Analysis'!$L$5:$M$12,2,FALSE)+7,FALSE)/6976,2)</f>
        <v>0.32</v>
      </c>
    </row>
    <row r="1081" spans="1:18">
      <c r="A1081" t="s">
        <v>1088</v>
      </c>
      <c r="B1081" t="s">
        <v>8115</v>
      </c>
      <c r="C1081" t="s">
        <v>6992</v>
      </c>
      <c r="D1081" t="s">
        <v>14378</v>
      </c>
      <c r="E1081" t="s">
        <v>13965</v>
      </c>
      <c r="F1081" t="s">
        <v>14201</v>
      </c>
      <c r="G1081" t="s">
        <v>13865</v>
      </c>
      <c r="H1081" s="1">
        <v>3883</v>
      </c>
      <c r="I1081" s="1">
        <v>3582</v>
      </c>
      <c r="J1081" s="1">
        <v>5324</v>
      </c>
      <c r="K1081" s="1">
        <v>3452</v>
      </c>
      <c r="L1081" s="1">
        <v>4368</v>
      </c>
      <c r="M1081" s="1">
        <v>726</v>
      </c>
      <c r="N1081" s="1">
        <v>4638</v>
      </c>
      <c r="O1081" s="1">
        <v>3962</v>
      </c>
      <c r="P1081">
        <f>ROUNDUP(VLOOKUP(A1081,A:O,VLOOKUP('Local Authority Analysis'!$E$4,'Local Authority Analysis'!$M$5:$N$12,2,FALSE)+7,FALSE)/6976,2)</f>
        <v>0.57000000000000006</v>
      </c>
      <c r="Q1081">
        <f>ROUNDUP(VLOOKUP(A1081,A:O,VLOOKUP('SPC Analysis'!$E$4,'SPC Analysis'!$M$5:$N$12,2,FALSE)+7,FALSE)/6976,2)</f>
        <v>0.57000000000000006</v>
      </c>
      <c r="R1081">
        <f>ROUNDUP(VLOOKUP(A1081,A:O,VLOOKUP('MMW Analysis'!$E$4,'MMW Analysis'!$L$5:$M$12,2,FALSE)+7,FALSE)/6976,2)</f>
        <v>0.57000000000000006</v>
      </c>
    </row>
    <row r="1082" spans="1:18">
      <c r="A1082" t="s">
        <v>1089</v>
      </c>
      <c r="B1082" t="s">
        <v>8116</v>
      </c>
      <c r="C1082" t="s">
        <v>6992</v>
      </c>
      <c r="D1082" t="s">
        <v>14378</v>
      </c>
      <c r="E1082" t="s">
        <v>13965</v>
      </c>
      <c r="F1082" t="s">
        <v>14201</v>
      </c>
      <c r="G1082" t="s">
        <v>13865</v>
      </c>
      <c r="H1082" s="1">
        <v>1412</v>
      </c>
      <c r="I1082" s="1">
        <v>1955</v>
      </c>
      <c r="J1082" s="1">
        <v>2292</v>
      </c>
      <c r="K1082" s="1">
        <v>1572</v>
      </c>
      <c r="L1082" s="1">
        <v>5794</v>
      </c>
      <c r="M1082" s="1">
        <v>302</v>
      </c>
      <c r="N1082" s="1">
        <v>4350</v>
      </c>
      <c r="O1082" s="1">
        <v>1718</v>
      </c>
      <c r="P1082">
        <f>ROUNDUP(VLOOKUP(A1082,A:O,VLOOKUP('Local Authority Analysis'!$E$4,'Local Authority Analysis'!$M$5:$N$12,2,FALSE)+7,FALSE)/6976,2)</f>
        <v>0.25</v>
      </c>
      <c r="Q1082">
        <f>ROUNDUP(VLOOKUP(A1082,A:O,VLOOKUP('SPC Analysis'!$E$4,'SPC Analysis'!$M$5:$N$12,2,FALSE)+7,FALSE)/6976,2)</f>
        <v>0.25</v>
      </c>
      <c r="R1082">
        <f>ROUNDUP(VLOOKUP(A1082,A:O,VLOOKUP('MMW Analysis'!$E$4,'MMW Analysis'!$L$5:$M$12,2,FALSE)+7,FALSE)/6976,2)</f>
        <v>0.25</v>
      </c>
    </row>
    <row r="1083" spans="1:18">
      <c r="A1083" t="s">
        <v>1090</v>
      </c>
      <c r="B1083" t="s">
        <v>8117</v>
      </c>
      <c r="C1083" t="s">
        <v>6992</v>
      </c>
      <c r="D1083" t="s">
        <v>14378</v>
      </c>
      <c r="E1083" t="s">
        <v>13965</v>
      </c>
      <c r="F1083" t="s">
        <v>14201</v>
      </c>
      <c r="G1083" t="s">
        <v>13865</v>
      </c>
      <c r="H1083" s="1">
        <v>4018</v>
      </c>
      <c r="I1083" s="1">
        <v>4022</v>
      </c>
      <c r="J1083" s="1">
        <v>5941</v>
      </c>
      <c r="K1083" s="1">
        <v>4314</v>
      </c>
      <c r="L1083" s="1">
        <v>6195</v>
      </c>
      <c r="M1083" s="1">
        <v>1610</v>
      </c>
      <c r="N1083" s="1">
        <v>6540</v>
      </c>
      <c r="O1083" s="1">
        <v>4840</v>
      </c>
      <c r="P1083">
        <f>ROUNDUP(VLOOKUP(A1083,A:O,VLOOKUP('Local Authority Analysis'!$E$4,'Local Authority Analysis'!$M$5:$N$12,2,FALSE)+7,FALSE)/6976,2)</f>
        <v>0.7</v>
      </c>
      <c r="Q1083">
        <f>ROUNDUP(VLOOKUP(A1083,A:O,VLOOKUP('SPC Analysis'!$E$4,'SPC Analysis'!$M$5:$N$12,2,FALSE)+7,FALSE)/6976,2)</f>
        <v>0.7</v>
      </c>
      <c r="R1083">
        <f>ROUNDUP(VLOOKUP(A1083,A:O,VLOOKUP('MMW Analysis'!$E$4,'MMW Analysis'!$L$5:$M$12,2,FALSE)+7,FALSE)/6976,2)</f>
        <v>0.7</v>
      </c>
    </row>
    <row r="1084" spans="1:18">
      <c r="A1084" t="s">
        <v>1091</v>
      </c>
      <c r="B1084" t="s">
        <v>8118</v>
      </c>
      <c r="C1084" t="s">
        <v>6992</v>
      </c>
      <c r="D1084" t="s">
        <v>14378</v>
      </c>
      <c r="E1084" t="s">
        <v>13965</v>
      </c>
      <c r="F1084" t="s">
        <v>14201</v>
      </c>
      <c r="G1084" t="s">
        <v>13865</v>
      </c>
      <c r="H1084" s="1">
        <v>5149</v>
      </c>
      <c r="I1084" s="1">
        <v>5545.5</v>
      </c>
      <c r="J1084" s="1">
        <v>6723</v>
      </c>
      <c r="K1084" s="1">
        <v>5387</v>
      </c>
      <c r="L1084" s="1">
        <v>3318</v>
      </c>
      <c r="M1084" s="1">
        <v>6467</v>
      </c>
      <c r="N1084" s="1">
        <v>5354</v>
      </c>
      <c r="O1084" s="1">
        <v>6092</v>
      </c>
      <c r="P1084">
        <f>ROUNDUP(VLOOKUP(A1084,A:O,VLOOKUP('Local Authority Analysis'!$E$4,'Local Authority Analysis'!$M$5:$N$12,2,FALSE)+7,FALSE)/6976,2)</f>
        <v>0.88</v>
      </c>
      <c r="Q1084">
        <f>ROUNDUP(VLOOKUP(A1084,A:O,VLOOKUP('SPC Analysis'!$E$4,'SPC Analysis'!$M$5:$N$12,2,FALSE)+7,FALSE)/6976,2)</f>
        <v>0.88</v>
      </c>
      <c r="R1084">
        <f>ROUNDUP(VLOOKUP(A1084,A:O,VLOOKUP('MMW Analysis'!$E$4,'MMW Analysis'!$L$5:$M$12,2,FALSE)+7,FALSE)/6976,2)</f>
        <v>0.88</v>
      </c>
    </row>
    <row r="1085" spans="1:18">
      <c r="A1085" t="s">
        <v>1092</v>
      </c>
      <c r="B1085" t="s">
        <v>8119</v>
      </c>
      <c r="C1085" t="s">
        <v>6992</v>
      </c>
      <c r="D1085" t="s">
        <v>14378</v>
      </c>
      <c r="E1085" t="s">
        <v>13965</v>
      </c>
      <c r="F1085" t="s">
        <v>14201</v>
      </c>
      <c r="G1085" t="s">
        <v>13865</v>
      </c>
      <c r="H1085" s="1">
        <v>3838</v>
      </c>
      <c r="I1085" s="1">
        <v>3167</v>
      </c>
      <c r="J1085" s="1">
        <v>3488</v>
      </c>
      <c r="K1085" s="1">
        <v>4352</v>
      </c>
      <c r="L1085" s="1">
        <v>4440</v>
      </c>
      <c r="M1085" s="1">
        <v>2718</v>
      </c>
      <c r="N1085" s="1">
        <v>3530</v>
      </c>
      <c r="O1085" s="1">
        <v>3938</v>
      </c>
      <c r="P1085">
        <f>ROUNDUP(VLOOKUP(A1085,A:O,VLOOKUP('Local Authority Analysis'!$E$4,'Local Authority Analysis'!$M$5:$N$12,2,FALSE)+7,FALSE)/6976,2)</f>
        <v>0.57000000000000006</v>
      </c>
      <c r="Q1085">
        <f>ROUNDUP(VLOOKUP(A1085,A:O,VLOOKUP('SPC Analysis'!$E$4,'SPC Analysis'!$M$5:$N$12,2,FALSE)+7,FALSE)/6976,2)</f>
        <v>0.57000000000000006</v>
      </c>
      <c r="R1085">
        <f>ROUNDUP(VLOOKUP(A1085,A:O,VLOOKUP('MMW Analysis'!$E$4,'MMW Analysis'!$L$5:$M$12,2,FALSE)+7,FALSE)/6976,2)</f>
        <v>0.57000000000000006</v>
      </c>
    </row>
    <row r="1086" spans="1:18">
      <c r="A1086" t="s">
        <v>1093</v>
      </c>
      <c r="B1086" t="s">
        <v>8120</v>
      </c>
      <c r="C1086" t="s">
        <v>6992</v>
      </c>
      <c r="D1086" t="s">
        <v>14374</v>
      </c>
      <c r="E1086" t="s">
        <v>13961</v>
      </c>
      <c r="F1086" t="s">
        <v>14201</v>
      </c>
      <c r="G1086" t="s">
        <v>13865</v>
      </c>
      <c r="H1086" s="1">
        <v>5630.5</v>
      </c>
      <c r="I1086" s="1">
        <v>6363</v>
      </c>
      <c r="J1086" s="1">
        <v>6278</v>
      </c>
      <c r="K1086" s="1">
        <v>5546</v>
      </c>
      <c r="L1086" s="1">
        <v>4259</v>
      </c>
      <c r="M1086" s="1">
        <v>6002</v>
      </c>
      <c r="N1086" s="1">
        <v>6701</v>
      </c>
      <c r="O1086" s="1">
        <v>6598</v>
      </c>
      <c r="P1086">
        <f>ROUNDUP(VLOOKUP(A1086,A:O,VLOOKUP('Local Authority Analysis'!$E$4,'Local Authority Analysis'!$M$5:$N$12,2,FALSE)+7,FALSE)/6976,2)</f>
        <v>0.95</v>
      </c>
      <c r="Q1086">
        <f>ROUNDUP(VLOOKUP(A1086,A:O,VLOOKUP('SPC Analysis'!$E$4,'SPC Analysis'!$M$5:$N$12,2,FALSE)+7,FALSE)/6976,2)</f>
        <v>0.95</v>
      </c>
      <c r="R1086">
        <f>ROUNDUP(VLOOKUP(A1086,A:O,VLOOKUP('MMW Analysis'!$E$4,'MMW Analysis'!$L$5:$M$12,2,FALSE)+7,FALSE)/6976,2)</f>
        <v>0.95</v>
      </c>
    </row>
    <row r="1087" spans="1:18">
      <c r="A1087" t="s">
        <v>1094</v>
      </c>
      <c r="B1087" t="s">
        <v>8121</v>
      </c>
      <c r="C1087" t="s">
        <v>6992</v>
      </c>
      <c r="D1087" t="s">
        <v>14374</v>
      </c>
      <c r="E1087" t="s">
        <v>13961</v>
      </c>
      <c r="F1087" t="s">
        <v>14201</v>
      </c>
      <c r="G1087" t="s">
        <v>13865</v>
      </c>
      <c r="H1087" s="1">
        <v>3568</v>
      </c>
      <c r="I1087" s="1">
        <v>3250</v>
      </c>
      <c r="J1087" s="1">
        <v>3460</v>
      </c>
      <c r="K1087" s="1">
        <v>2511</v>
      </c>
      <c r="L1087" s="1">
        <v>4488</v>
      </c>
      <c r="M1087" s="1">
        <v>4315.5</v>
      </c>
      <c r="N1087" s="1">
        <v>3550</v>
      </c>
      <c r="O1087" s="1">
        <v>3615</v>
      </c>
      <c r="P1087">
        <f>ROUNDUP(VLOOKUP(A1087,A:O,VLOOKUP('Local Authority Analysis'!$E$4,'Local Authority Analysis'!$M$5:$N$12,2,FALSE)+7,FALSE)/6976,2)</f>
        <v>0.52</v>
      </c>
      <c r="Q1087">
        <f>ROUNDUP(VLOOKUP(A1087,A:O,VLOOKUP('SPC Analysis'!$E$4,'SPC Analysis'!$M$5:$N$12,2,FALSE)+7,FALSE)/6976,2)</f>
        <v>0.52</v>
      </c>
      <c r="R1087">
        <f>ROUNDUP(VLOOKUP(A1087,A:O,VLOOKUP('MMW Analysis'!$E$4,'MMW Analysis'!$L$5:$M$12,2,FALSE)+7,FALSE)/6976,2)</f>
        <v>0.52</v>
      </c>
    </row>
    <row r="1088" spans="1:18">
      <c r="A1088" t="s">
        <v>1095</v>
      </c>
      <c r="B1088" t="s">
        <v>8122</v>
      </c>
      <c r="C1088" t="s">
        <v>6992</v>
      </c>
      <c r="D1088" t="s">
        <v>14374</v>
      </c>
      <c r="E1088" t="s">
        <v>13961</v>
      </c>
      <c r="F1088" t="s">
        <v>14201</v>
      </c>
      <c r="G1088" t="s">
        <v>13865</v>
      </c>
      <c r="H1088" s="1">
        <v>1491.5</v>
      </c>
      <c r="I1088" s="1">
        <v>1848.5</v>
      </c>
      <c r="J1088" s="1">
        <v>1665</v>
      </c>
      <c r="K1088" s="1">
        <v>2169</v>
      </c>
      <c r="L1088" s="1">
        <v>3603</v>
      </c>
      <c r="M1088" s="1">
        <v>1831</v>
      </c>
      <c r="N1088" s="1">
        <v>1453</v>
      </c>
      <c r="O1088" s="1">
        <v>1755</v>
      </c>
      <c r="P1088">
        <f>ROUNDUP(VLOOKUP(A1088,A:O,VLOOKUP('Local Authority Analysis'!$E$4,'Local Authority Analysis'!$M$5:$N$12,2,FALSE)+7,FALSE)/6976,2)</f>
        <v>0.26</v>
      </c>
      <c r="Q1088">
        <f>ROUNDUP(VLOOKUP(A1088,A:O,VLOOKUP('SPC Analysis'!$E$4,'SPC Analysis'!$M$5:$N$12,2,FALSE)+7,FALSE)/6976,2)</f>
        <v>0.26</v>
      </c>
      <c r="R1088">
        <f>ROUNDUP(VLOOKUP(A1088,A:O,VLOOKUP('MMW Analysis'!$E$4,'MMW Analysis'!$L$5:$M$12,2,FALSE)+7,FALSE)/6976,2)</f>
        <v>0.26</v>
      </c>
    </row>
    <row r="1089" spans="1:18">
      <c r="A1089" t="s">
        <v>1096</v>
      </c>
      <c r="B1089" t="s">
        <v>8123</v>
      </c>
      <c r="C1089" t="s">
        <v>6992</v>
      </c>
      <c r="D1089" t="s">
        <v>14374</v>
      </c>
      <c r="E1089" t="s">
        <v>13961</v>
      </c>
      <c r="F1089" t="s">
        <v>14201</v>
      </c>
      <c r="G1089" t="s">
        <v>13865</v>
      </c>
      <c r="H1089" s="1">
        <v>3288</v>
      </c>
      <c r="I1089" s="1">
        <v>4195</v>
      </c>
      <c r="J1089" s="1">
        <v>3246</v>
      </c>
      <c r="K1089" s="1">
        <v>4070</v>
      </c>
      <c r="L1089" s="1">
        <v>1600</v>
      </c>
      <c r="M1089" s="1">
        <v>5642</v>
      </c>
      <c r="N1089" s="1">
        <v>4501</v>
      </c>
      <c r="O1089" s="1">
        <v>3779</v>
      </c>
      <c r="P1089">
        <f>ROUNDUP(VLOOKUP(A1089,A:O,VLOOKUP('Local Authority Analysis'!$E$4,'Local Authority Analysis'!$M$5:$N$12,2,FALSE)+7,FALSE)/6976,2)</f>
        <v>0.55000000000000004</v>
      </c>
      <c r="Q1089">
        <f>ROUNDUP(VLOOKUP(A1089,A:O,VLOOKUP('SPC Analysis'!$E$4,'SPC Analysis'!$M$5:$N$12,2,FALSE)+7,FALSE)/6976,2)</f>
        <v>0.55000000000000004</v>
      </c>
      <c r="R1089">
        <f>ROUNDUP(VLOOKUP(A1089,A:O,VLOOKUP('MMW Analysis'!$E$4,'MMW Analysis'!$L$5:$M$12,2,FALSE)+7,FALSE)/6976,2)</f>
        <v>0.55000000000000004</v>
      </c>
    </row>
    <row r="1090" spans="1:18">
      <c r="A1090" t="s">
        <v>1097</v>
      </c>
      <c r="B1090" t="s">
        <v>8124</v>
      </c>
      <c r="C1090" t="s">
        <v>6992</v>
      </c>
      <c r="D1090" t="s">
        <v>14374</v>
      </c>
      <c r="E1090" t="s">
        <v>13961</v>
      </c>
      <c r="F1090" t="s">
        <v>14201</v>
      </c>
      <c r="G1090" t="s">
        <v>13865</v>
      </c>
      <c r="H1090" s="1">
        <v>4518</v>
      </c>
      <c r="I1090" s="1">
        <v>3309</v>
      </c>
      <c r="J1090" s="1">
        <v>5577</v>
      </c>
      <c r="K1090" s="1">
        <v>3033</v>
      </c>
      <c r="L1090" s="1">
        <v>748</v>
      </c>
      <c r="M1090" s="1">
        <v>2797</v>
      </c>
      <c r="N1090" s="1">
        <v>5777</v>
      </c>
      <c r="O1090" s="1">
        <v>3592</v>
      </c>
      <c r="P1090">
        <f>ROUNDUP(VLOOKUP(A1090,A:O,VLOOKUP('Local Authority Analysis'!$E$4,'Local Authority Analysis'!$M$5:$N$12,2,FALSE)+7,FALSE)/6976,2)</f>
        <v>0.52</v>
      </c>
      <c r="Q1090">
        <f>ROUNDUP(VLOOKUP(A1090,A:O,VLOOKUP('SPC Analysis'!$E$4,'SPC Analysis'!$M$5:$N$12,2,FALSE)+7,FALSE)/6976,2)</f>
        <v>0.52</v>
      </c>
      <c r="R1090">
        <f>ROUNDUP(VLOOKUP(A1090,A:O,VLOOKUP('MMW Analysis'!$E$4,'MMW Analysis'!$L$5:$M$12,2,FALSE)+7,FALSE)/6976,2)</f>
        <v>0.52</v>
      </c>
    </row>
    <row r="1091" spans="1:18">
      <c r="A1091" t="s">
        <v>1098</v>
      </c>
      <c r="B1091" t="s">
        <v>8125</v>
      </c>
      <c r="C1091" t="s">
        <v>6992</v>
      </c>
      <c r="D1091" t="s">
        <v>14374</v>
      </c>
      <c r="E1091" t="s">
        <v>13961</v>
      </c>
      <c r="F1091" t="s">
        <v>14201</v>
      </c>
      <c r="G1091" t="s">
        <v>13865</v>
      </c>
      <c r="H1091" s="1">
        <v>3096</v>
      </c>
      <c r="I1091" s="1">
        <v>2490.5</v>
      </c>
      <c r="J1091" s="1">
        <v>4325</v>
      </c>
      <c r="K1091" s="1">
        <v>4206</v>
      </c>
      <c r="L1091" s="1">
        <v>430</v>
      </c>
      <c r="M1091" s="1">
        <v>5352</v>
      </c>
      <c r="N1091" s="1">
        <v>4348</v>
      </c>
      <c r="O1091" s="1">
        <v>2815</v>
      </c>
      <c r="P1091">
        <f>ROUNDUP(VLOOKUP(A1091,A:O,VLOOKUP('Local Authority Analysis'!$E$4,'Local Authority Analysis'!$M$5:$N$12,2,FALSE)+7,FALSE)/6976,2)</f>
        <v>0.41000000000000003</v>
      </c>
      <c r="Q1091">
        <f>ROUNDUP(VLOOKUP(A1091,A:O,VLOOKUP('SPC Analysis'!$E$4,'SPC Analysis'!$M$5:$N$12,2,FALSE)+7,FALSE)/6976,2)</f>
        <v>0.41000000000000003</v>
      </c>
      <c r="R1091">
        <f>ROUNDUP(VLOOKUP(A1091,A:O,VLOOKUP('MMW Analysis'!$E$4,'MMW Analysis'!$L$5:$M$12,2,FALSE)+7,FALSE)/6976,2)</f>
        <v>0.41000000000000003</v>
      </c>
    </row>
    <row r="1092" spans="1:18">
      <c r="A1092" t="s">
        <v>1099</v>
      </c>
      <c r="B1092" t="s">
        <v>8126</v>
      </c>
      <c r="C1092" t="s">
        <v>6992</v>
      </c>
      <c r="D1092" t="s">
        <v>14374</v>
      </c>
      <c r="E1092" t="s">
        <v>13961</v>
      </c>
      <c r="F1092" t="s">
        <v>14201</v>
      </c>
      <c r="G1092" t="s">
        <v>13865</v>
      </c>
      <c r="H1092" s="1">
        <v>4294</v>
      </c>
      <c r="I1092" s="1">
        <v>3071</v>
      </c>
      <c r="J1092" s="1">
        <v>3745</v>
      </c>
      <c r="K1092" s="1">
        <v>4502</v>
      </c>
      <c r="L1092" s="1">
        <v>163</v>
      </c>
      <c r="M1092" s="1">
        <v>2737</v>
      </c>
      <c r="N1092" s="1">
        <v>2994</v>
      </c>
      <c r="O1092" s="1">
        <v>2944</v>
      </c>
      <c r="P1092">
        <f>ROUNDUP(VLOOKUP(A1092,A:O,VLOOKUP('Local Authority Analysis'!$E$4,'Local Authority Analysis'!$M$5:$N$12,2,FALSE)+7,FALSE)/6976,2)</f>
        <v>0.43</v>
      </c>
      <c r="Q1092">
        <f>ROUNDUP(VLOOKUP(A1092,A:O,VLOOKUP('SPC Analysis'!$E$4,'SPC Analysis'!$M$5:$N$12,2,FALSE)+7,FALSE)/6976,2)</f>
        <v>0.43</v>
      </c>
      <c r="R1092">
        <f>ROUNDUP(VLOOKUP(A1092,A:O,VLOOKUP('MMW Analysis'!$E$4,'MMW Analysis'!$L$5:$M$12,2,FALSE)+7,FALSE)/6976,2)</f>
        <v>0.43</v>
      </c>
    </row>
    <row r="1093" spans="1:18">
      <c r="A1093" t="s">
        <v>1100</v>
      </c>
      <c r="B1093" t="s">
        <v>8127</v>
      </c>
      <c r="C1093" t="s">
        <v>6992</v>
      </c>
      <c r="D1093" t="s">
        <v>14379</v>
      </c>
      <c r="E1093" t="s">
        <v>13966</v>
      </c>
      <c r="F1093" t="s">
        <v>14202</v>
      </c>
      <c r="G1093" t="s">
        <v>13866</v>
      </c>
      <c r="H1093" s="1">
        <v>5236</v>
      </c>
      <c r="I1093" s="1">
        <v>5034</v>
      </c>
      <c r="J1093" s="1">
        <v>3890</v>
      </c>
      <c r="K1093" s="1">
        <v>5060</v>
      </c>
      <c r="L1093" s="1">
        <v>131</v>
      </c>
      <c r="M1093" s="1">
        <v>2169</v>
      </c>
      <c r="N1093" s="1">
        <v>6146</v>
      </c>
      <c r="O1093" s="1">
        <v>3817</v>
      </c>
      <c r="P1093">
        <f>ROUNDUP(VLOOKUP(A1093,A:O,VLOOKUP('Local Authority Analysis'!$E$4,'Local Authority Analysis'!$M$5:$N$12,2,FALSE)+7,FALSE)/6976,2)</f>
        <v>0.55000000000000004</v>
      </c>
      <c r="Q1093">
        <f>ROUNDUP(VLOOKUP(A1093,A:O,VLOOKUP('SPC Analysis'!$E$4,'SPC Analysis'!$M$5:$N$12,2,FALSE)+7,FALSE)/6976,2)</f>
        <v>0.55000000000000004</v>
      </c>
      <c r="R1093">
        <f>ROUNDUP(VLOOKUP(A1093,A:O,VLOOKUP('MMW Analysis'!$E$4,'MMW Analysis'!$L$5:$M$12,2,FALSE)+7,FALSE)/6976,2)</f>
        <v>0.55000000000000004</v>
      </c>
    </row>
    <row r="1094" spans="1:18">
      <c r="A1094" t="s">
        <v>1101</v>
      </c>
      <c r="B1094" t="s">
        <v>8128</v>
      </c>
      <c r="C1094" t="s">
        <v>6992</v>
      </c>
      <c r="D1094" t="s">
        <v>14380</v>
      </c>
      <c r="E1094" t="s">
        <v>13967</v>
      </c>
      <c r="F1094" t="s">
        <v>14202</v>
      </c>
      <c r="G1094" t="s">
        <v>13866</v>
      </c>
      <c r="H1094" s="1">
        <v>4244.5</v>
      </c>
      <c r="I1094" s="1">
        <v>4326.5</v>
      </c>
      <c r="J1094" s="1">
        <v>4342</v>
      </c>
      <c r="K1094" s="1">
        <v>4566</v>
      </c>
      <c r="L1094" s="1">
        <v>346</v>
      </c>
      <c r="M1094" s="1">
        <v>3458</v>
      </c>
      <c r="N1094" s="1">
        <v>5062</v>
      </c>
      <c r="O1094" s="1">
        <v>3718</v>
      </c>
      <c r="P1094">
        <f>ROUNDUP(VLOOKUP(A1094,A:O,VLOOKUP('Local Authority Analysis'!$E$4,'Local Authority Analysis'!$M$5:$N$12,2,FALSE)+7,FALSE)/6976,2)</f>
        <v>0.54</v>
      </c>
      <c r="Q1094">
        <f>ROUNDUP(VLOOKUP(A1094,A:O,VLOOKUP('SPC Analysis'!$E$4,'SPC Analysis'!$M$5:$N$12,2,FALSE)+7,FALSE)/6976,2)</f>
        <v>0.54</v>
      </c>
      <c r="R1094">
        <f>ROUNDUP(VLOOKUP(A1094,A:O,VLOOKUP('MMW Analysis'!$E$4,'MMW Analysis'!$L$5:$M$12,2,FALSE)+7,FALSE)/6976,2)</f>
        <v>0.54</v>
      </c>
    </row>
    <row r="1095" spans="1:18">
      <c r="A1095" t="s">
        <v>1102</v>
      </c>
      <c r="B1095" t="s">
        <v>8129</v>
      </c>
      <c r="C1095" t="s">
        <v>6992</v>
      </c>
      <c r="D1095" t="s">
        <v>14380</v>
      </c>
      <c r="E1095" t="s">
        <v>13967</v>
      </c>
      <c r="F1095" t="s">
        <v>14202</v>
      </c>
      <c r="G1095" t="s">
        <v>13866</v>
      </c>
      <c r="H1095" s="1">
        <v>3323</v>
      </c>
      <c r="I1095" s="1">
        <v>2862</v>
      </c>
      <c r="J1095" s="1">
        <v>2892</v>
      </c>
      <c r="K1095" s="1">
        <v>2745</v>
      </c>
      <c r="L1095" s="1">
        <v>1280</v>
      </c>
      <c r="M1095" s="1">
        <v>3432</v>
      </c>
      <c r="N1095" s="1">
        <v>4295</v>
      </c>
      <c r="O1095" s="1">
        <v>2853</v>
      </c>
      <c r="P1095">
        <f>ROUNDUP(VLOOKUP(A1095,A:O,VLOOKUP('Local Authority Analysis'!$E$4,'Local Authority Analysis'!$M$5:$N$12,2,FALSE)+7,FALSE)/6976,2)</f>
        <v>0.41000000000000003</v>
      </c>
      <c r="Q1095">
        <f>ROUNDUP(VLOOKUP(A1095,A:O,VLOOKUP('SPC Analysis'!$E$4,'SPC Analysis'!$M$5:$N$12,2,FALSE)+7,FALSE)/6976,2)</f>
        <v>0.41000000000000003</v>
      </c>
      <c r="R1095">
        <f>ROUNDUP(VLOOKUP(A1095,A:O,VLOOKUP('MMW Analysis'!$E$4,'MMW Analysis'!$L$5:$M$12,2,FALSE)+7,FALSE)/6976,2)</f>
        <v>0.41000000000000003</v>
      </c>
    </row>
    <row r="1096" spans="1:18">
      <c r="A1096" t="s">
        <v>1103</v>
      </c>
      <c r="B1096" t="s">
        <v>8130</v>
      </c>
      <c r="C1096" t="s">
        <v>6992</v>
      </c>
      <c r="D1096" t="s">
        <v>14380</v>
      </c>
      <c r="E1096" t="s">
        <v>13967</v>
      </c>
      <c r="F1096" t="s">
        <v>14202</v>
      </c>
      <c r="G1096" t="s">
        <v>13866</v>
      </c>
      <c r="H1096" s="1">
        <v>3360</v>
      </c>
      <c r="I1096" s="1">
        <v>2969</v>
      </c>
      <c r="J1096" s="1">
        <v>5602</v>
      </c>
      <c r="K1096" s="1">
        <v>2479</v>
      </c>
      <c r="L1096" s="1">
        <v>5533</v>
      </c>
      <c r="M1096" s="1">
        <v>596</v>
      </c>
      <c r="N1096" s="1">
        <v>4642</v>
      </c>
      <c r="O1096" s="1">
        <v>3403</v>
      </c>
      <c r="P1096">
        <f>ROUNDUP(VLOOKUP(A1096,A:O,VLOOKUP('Local Authority Analysis'!$E$4,'Local Authority Analysis'!$M$5:$N$12,2,FALSE)+7,FALSE)/6976,2)</f>
        <v>0.49</v>
      </c>
      <c r="Q1096">
        <f>ROUNDUP(VLOOKUP(A1096,A:O,VLOOKUP('SPC Analysis'!$E$4,'SPC Analysis'!$M$5:$N$12,2,FALSE)+7,FALSE)/6976,2)</f>
        <v>0.49</v>
      </c>
      <c r="R1096">
        <f>ROUNDUP(VLOOKUP(A1096,A:O,VLOOKUP('MMW Analysis'!$E$4,'MMW Analysis'!$L$5:$M$12,2,FALSE)+7,FALSE)/6976,2)</f>
        <v>0.49</v>
      </c>
    </row>
    <row r="1097" spans="1:18">
      <c r="A1097" t="s">
        <v>1104</v>
      </c>
      <c r="B1097" t="s">
        <v>8131</v>
      </c>
      <c r="C1097" t="s">
        <v>6992</v>
      </c>
      <c r="D1097" t="s">
        <v>14380</v>
      </c>
      <c r="E1097" t="s">
        <v>13967</v>
      </c>
      <c r="F1097" t="s">
        <v>14202</v>
      </c>
      <c r="G1097" t="s">
        <v>13866</v>
      </c>
      <c r="H1097" s="1">
        <v>4649.5</v>
      </c>
      <c r="I1097" s="1">
        <v>4473.5</v>
      </c>
      <c r="J1097" s="1">
        <v>3810</v>
      </c>
      <c r="K1097" s="1">
        <v>4203</v>
      </c>
      <c r="L1097" s="1">
        <v>4857</v>
      </c>
      <c r="M1097" s="1">
        <v>4368</v>
      </c>
      <c r="N1097" s="1">
        <v>3092</v>
      </c>
      <c r="O1097" s="1">
        <v>4933</v>
      </c>
      <c r="P1097">
        <f>ROUNDUP(VLOOKUP(A1097,A:O,VLOOKUP('Local Authority Analysis'!$E$4,'Local Authority Analysis'!$M$5:$N$12,2,FALSE)+7,FALSE)/6976,2)</f>
        <v>0.71</v>
      </c>
      <c r="Q1097">
        <f>ROUNDUP(VLOOKUP(A1097,A:O,VLOOKUP('SPC Analysis'!$E$4,'SPC Analysis'!$M$5:$N$12,2,FALSE)+7,FALSE)/6976,2)</f>
        <v>0.71</v>
      </c>
      <c r="R1097">
        <f>ROUNDUP(VLOOKUP(A1097,A:O,VLOOKUP('MMW Analysis'!$E$4,'MMW Analysis'!$L$5:$M$12,2,FALSE)+7,FALSE)/6976,2)</f>
        <v>0.71</v>
      </c>
    </row>
    <row r="1098" spans="1:18">
      <c r="A1098" t="s">
        <v>1105</v>
      </c>
      <c r="B1098" t="s">
        <v>8132</v>
      </c>
      <c r="C1098" t="s">
        <v>6992</v>
      </c>
      <c r="D1098" t="s">
        <v>14380</v>
      </c>
      <c r="E1098" t="s">
        <v>13967</v>
      </c>
      <c r="F1098" t="s">
        <v>14202</v>
      </c>
      <c r="G1098" t="s">
        <v>13866</v>
      </c>
      <c r="H1098" s="1">
        <v>5085.5</v>
      </c>
      <c r="I1098" s="1">
        <v>5273</v>
      </c>
      <c r="J1098" s="1">
        <v>5735</v>
      </c>
      <c r="K1098" s="1">
        <v>5100</v>
      </c>
      <c r="L1098" s="1">
        <v>4752</v>
      </c>
      <c r="M1098" s="1">
        <v>6513</v>
      </c>
      <c r="N1098" s="1">
        <v>4435</v>
      </c>
      <c r="O1098" s="1">
        <v>5987</v>
      </c>
      <c r="P1098">
        <f>ROUNDUP(VLOOKUP(A1098,A:O,VLOOKUP('Local Authority Analysis'!$E$4,'Local Authority Analysis'!$M$5:$N$12,2,FALSE)+7,FALSE)/6976,2)</f>
        <v>0.86</v>
      </c>
      <c r="Q1098">
        <f>ROUNDUP(VLOOKUP(A1098,A:O,VLOOKUP('SPC Analysis'!$E$4,'SPC Analysis'!$M$5:$N$12,2,FALSE)+7,FALSE)/6976,2)</f>
        <v>0.86</v>
      </c>
      <c r="R1098">
        <f>ROUNDUP(VLOOKUP(A1098,A:O,VLOOKUP('MMW Analysis'!$E$4,'MMW Analysis'!$L$5:$M$12,2,FALSE)+7,FALSE)/6976,2)</f>
        <v>0.86</v>
      </c>
    </row>
    <row r="1099" spans="1:18">
      <c r="A1099" t="s">
        <v>1106</v>
      </c>
      <c r="B1099" t="s">
        <v>8133</v>
      </c>
      <c r="C1099" t="s">
        <v>6992</v>
      </c>
      <c r="D1099" t="s">
        <v>14380</v>
      </c>
      <c r="E1099" t="s">
        <v>13967</v>
      </c>
      <c r="F1099" t="s">
        <v>14202</v>
      </c>
      <c r="G1099" t="s">
        <v>13866</v>
      </c>
      <c r="H1099" s="1">
        <v>6216</v>
      </c>
      <c r="I1099" s="1">
        <v>6531</v>
      </c>
      <c r="J1099" s="1">
        <v>5764</v>
      </c>
      <c r="K1099" s="1">
        <v>5608</v>
      </c>
      <c r="L1099" s="1">
        <v>3042</v>
      </c>
      <c r="M1099" s="1">
        <v>4704</v>
      </c>
      <c r="N1099" s="1">
        <v>6442</v>
      </c>
      <c r="O1099" s="1">
        <v>6479</v>
      </c>
      <c r="P1099">
        <f>ROUNDUP(VLOOKUP(A1099,A:O,VLOOKUP('Local Authority Analysis'!$E$4,'Local Authority Analysis'!$M$5:$N$12,2,FALSE)+7,FALSE)/6976,2)</f>
        <v>0.93</v>
      </c>
      <c r="Q1099">
        <f>ROUNDUP(VLOOKUP(A1099,A:O,VLOOKUP('SPC Analysis'!$E$4,'SPC Analysis'!$M$5:$N$12,2,FALSE)+7,FALSE)/6976,2)</f>
        <v>0.93</v>
      </c>
      <c r="R1099">
        <f>ROUNDUP(VLOOKUP(A1099,A:O,VLOOKUP('MMW Analysis'!$E$4,'MMW Analysis'!$L$5:$M$12,2,FALSE)+7,FALSE)/6976,2)</f>
        <v>0.93</v>
      </c>
    </row>
    <row r="1100" spans="1:18">
      <c r="A1100" t="s">
        <v>1107</v>
      </c>
      <c r="B1100" t="s">
        <v>8134</v>
      </c>
      <c r="C1100" t="s">
        <v>6992</v>
      </c>
      <c r="D1100" t="s">
        <v>14380</v>
      </c>
      <c r="E1100" t="s">
        <v>13967</v>
      </c>
      <c r="F1100" t="s">
        <v>14202</v>
      </c>
      <c r="G1100" t="s">
        <v>13866</v>
      </c>
      <c r="H1100" s="1">
        <v>5164.5</v>
      </c>
      <c r="I1100" s="1">
        <v>5439.5</v>
      </c>
      <c r="J1100" s="1">
        <v>5353</v>
      </c>
      <c r="K1100" s="1">
        <v>5592</v>
      </c>
      <c r="L1100" s="1">
        <v>2440</v>
      </c>
      <c r="M1100" s="1">
        <v>6437</v>
      </c>
      <c r="N1100" s="1">
        <v>5345.5</v>
      </c>
      <c r="O1100" s="1">
        <v>5726</v>
      </c>
      <c r="P1100">
        <f>ROUNDUP(VLOOKUP(A1100,A:O,VLOOKUP('Local Authority Analysis'!$E$4,'Local Authority Analysis'!$M$5:$N$12,2,FALSE)+7,FALSE)/6976,2)</f>
        <v>0.83</v>
      </c>
      <c r="Q1100">
        <f>ROUNDUP(VLOOKUP(A1100,A:O,VLOOKUP('SPC Analysis'!$E$4,'SPC Analysis'!$M$5:$N$12,2,FALSE)+7,FALSE)/6976,2)</f>
        <v>0.83</v>
      </c>
      <c r="R1100">
        <f>ROUNDUP(VLOOKUP(A1100,A:O,VLOOKUP('MMW Analysis'!$E$4,'MMW Analysis'!$L$5:$M$12,2,FALSE)+7,FALSE)/6976,2)</f>
        <v>0.83</v>
      </c>
    </row>
    <row r="1101" spans="1:18">
      <c r="A1101" t="s">
        <v>1108</v>
      </c>
      <c r="B1101" t="s">
        <v>8135</v>
      </c>
      <c r="C1101" t="s">
        <v>6992</v>
      </c>
      <c r="D1101" t="s">
        <v>14380</v>
      </c>
      <c r="E1101" t="s">
        <v>13967</v>
      </c>
      <c r="F1101" t="s">
        <v>14202</v>
      </c>
      <c r="G1101" t="s">
        <v>13866</v>
      </c>
      <c r="H1101" s="1">
        <v>5300</v>
      </c>
      <c r="I1101" s="1">
        <v>5614</v>
      </c>
      <c r="J1101" s="1">
        <v>5391</v>
      </c>
      <c r="K1101" s="1">
        <v>4223</v>
      </c>
      <c r="L1101" s="1">
        <v>2014</v>
      </c>
      <c r="M1101" s="1">
        <v>6126</v>
      </c>
      <c r="N1101" s="1">
        <v>6330</v>
      </c>
      <c r="O1101" s="1">
        <v>5494</v>
      </c>
      <c r="P1101">
        <f>ROUNDUP(VLOOKUP(A1101,A:O,VLOOKUP('Local Authority Analysis'!$E$4,'Local Authority Analysis'!$M$5:$N$12,2,FALSE)+7,FALSE)/6976,2)</f>
        <v>0.79</v>
      </c>
      <c r="Q1101">
        <f>ROUNDUP(VLOOKUP(A1101,A:O,VLOOKUP('SPC Analysis'!$E$4,'SPC Analysis'!$M$5:$N$12,2,FALSE)+7,FALSE)/6976,2)</f>
        <v>0.79</v>
      </c>
      <c r="R1101">
        <f>ROUNDUP(VLOOKUP(A1101,A:O,VLOOKUP('MMW Analysis'!$E$4,'MMW Analysis'!$L$5:$M$12,2,FALSE)+7,FALSE)/6976,2)</f>
        <v>0.79</v>
      </c>
    </row>
    <row r="1102" spans="1:18">
      <c r="A1102" t="s">
        <v>1109</v>
      </c>
      <c r="B1102" t="s">
        <v>8136</v>
      </c>
      <c r="C1102" t="s">
        <v>6992</v>
      </c>
      <c r="D1102" t="s">
        <v>14380</v>
      </c>
      <c r="E1102" t="s">
        <v>13967</v>
      </c>
      <c r="F1102" t="s">
        <v>14202</v>
      </c>
      <c r="G1102" t="s">
        <v>13866</v>
      </c>
      <c r="H1102" s="1">
        <v>4364</v>
      </c>
      <c r="I1102" s="1">
        <v>4251</v>
      </c>
      <c r="J1102" s="1">
        <v>5280</v>
      </c>
      <c r="K1102" s="1">
        <v>4031</v>
      </c>
      <c r="L1102" s="1">
        <v>4175</v>
      </c>
      <c r="M1102" s="1">
        <v>5873</v>
      </c>
      <c r="N1102" s="1">
        <v>4516</v>
      </c>
      <c r="O1102" s="1">
        <v>5019</v>
      </c>
      <c r="P1102">
        <f>ROUNDUP(VLOOKUP(A1102,A:O,VLOOKUP('Local Authority Analysis'!$E$4,'Local Authority Analysis'!$M$5:$N$12,2,FALSE)+7,FALSE)/6976,2)</f>
        <v>0.72</v>
      </c>
      <c r="Q1102">
        <f>ROUNDUP(VLOOKUP(A1102,A:O,VLOOKUP('SPC Analysis'!$E$4,'SPC Analysis'!$M$5:$N$12,2,FALSE)+7,FALSE)/6976,2)</f>
        <v>0.72</v>
      </c>
      <c r="R1102">
        <f>ROUNDUP(VLOOKUP(A1102,A:O,VLOOKUP('MMW Analysis'!$E$4,'MMW Analysis'!$L$5:$M$12,2,FALSE)+7,FALSE)/6976,2)</f>
        <v>0.72</v>
      </c>
    </row>
    <row r="1103" spans="1:18">
      <c r="A1103" t="s">
        <v>1110</v>
      </c>
      <c r="B1103" t="s">
        <v>8137</v>
      </c>
      <c r="C1103" t="s">
        <v>6992</v>
      </c>
      <c r="D1103" t="s">
        <v>14380</v>
      </c>
      <c r="E1103" t="s">
        <v>13967</v>
      </c>
      <c r="F1103" t="s">
        <v>14202</v>
      </c>
      <c r="G1103" t="s">
        <v>13866</v>
      </c>
      <c r="H1103" s="1">
        <v>4896</v>
      </c>
      <c r="I1103" s="1">
        <v>5325</v>
      </c>
      <c r="J1103" s="1">
        <v>5557</v>
      </c>
      <c r="K1103" s="1">
        <v>4717</v>
      </c>
      <c r="L1103" s="1">
        <v>5709</v>
      </c>
      <c r="M1103" s="1">
        <v>6532</v>
      </c>
      <c r="N1103" s="1">
        <v>5325</v>
      </c>
      <c r="O1103" s="1">
        <v>5963</v>
      </c>
      <c r="P1103">
        <f>ROUNDUP(VLOOKUP(A1103,A:O,VLOOKUP('Local Authority Analysis'!$E$4,'Local Authority Analysis'!$M$5:$N$12,2,FALSE)+7,FALSE)/6976,2)</f>
        <v>0.86</v>
      </c>
      <c r="Q1103">
        <f>ROUNDUP(VLOOKUP(A1103,A:O,VLOOKUP('SPC Analysis'!$E$4,'SPC Analysis'!$M$5:$N$12,2,FALSE)+7,FALSE)/6976,2)</f>
        <v>0.86</v>
      </c>
      <c r="R1103">
        <f>ROUNDUP(VLOOKUP(A1103,A:O,VLOOKUP('MMW Analysis'!$E$4,'MMW Analysis'!$L$5:$M$12,2,FALSE)+7,FALSE)/6976,2)</f>
        <v>0.86</v>
      </c>
    </row>
    <row r="1104" spans="1:18">
      <c r="A1104" t="s">
        <v>1111</v>
      </c>
      <c r="B1104" t="s">
        <v>8138</v>
      </c>
      <c r="C1104" t="s">
        <v>6992</v>
      </c>
      <c r="D1104" t="s">
        <v>14380</v>
      </c>
      <c r="E1104" t="s">
        <v>13967</v>
      </c>
      <c r="F1104" t="s">
        <v>14202</v>
      </c>
      <c r="G1104" t="s">
        <v>13866</v>
      </c>
      <c r="H1104" s="1">
        <v>6547.5</v>
      </c>
      <c r="I1104" s="1">
        <v>5137</v>
      </c>
      <c r="J1104" s="1">
        <v>5360</v>
      </c>
      <c r="K1104" s="1">
        <v>4466</v>
      </c>
      <c r="L1104" s="1">
        <v>4400</v>
      </c>
      <c r="M1104" s="1">
        <v>6928</v>
      </c>
      <c r="N1104" s="1">
        <v>5670</v>
      </c>
      <c r="O1104" s="1">
        <v>6206</v>
      </c>
      <c r="P1104">
        <f>ROUNDUP(VLOOKUP(A1104,A:O,VLOOKUP('Local Authority Analysis'!$E$4,'Local Authority Analysis'!$M$5:$N$12,2,FALSE)+7,FALSE)/6976,2)</f>
        <v>0.89</v>
      </c>
      <c r="Q1104">
        <f>ROUNDUP(VLOOKUP(A1104,A:O,VLOOKUP('SPC Analysis'!$E$4,'SPC Analysis'!$M$5:$N$12,2,FALSE)+7,FALSE)/6976,2)</f>
        <v>0.89</v>
      </c>
      <c r="R1104">
        <f>ROUNDUP(VLOOKUP(A1104,A:O,VLOOKUP('MMW Analysis'!$E$4,'MMW Analysis'!$L$5:$M$12,2,FALSE)+7,FALSE)/6976,2)</f>
        <v>0.89</v>
      </c>
    </row>
    <row r="1105" spans="1:18">
      <c r="A1105" t="s">
        <v>1112</v>
      </c>
      <c r="B1105" t="s">
        <v>8139</v>
      </c>
      <c r="C1105" t="s">
        <v>6992</v>
      </c>
      <c r="D1105" t="s">
        <v>14380</v>
      </c>
      <c r="E1105" t="s">
        <v>13967</v>
      </c>
      <c r="F1105" t="s">
        <v>14202</v>
      </c>
      <c r="G1105" t="s">
        <v>13866</v>
      </c>
      <c r="H1105" s="1">
        <v>1699</v>
      </c>
      <c r="I1105" s="1">
        <v>1497</v>
      </c>
      <c r="J1105" s="1">
        <v>2359</v>
      </c>
      <c r="K1105" s="1">
        <v>1160</v>
      </c>
      <c r="L1105" s="1">
        <v>3266</v>
      </c>
      <c r="M1105" s="1">
        <v>2386</v>
      </c>
      <c r="N1105" s="1">
        <v>3544</v>
      </c>
      <c r="O1105" s="1">
        <v>1663</v>
      </c>
      <c r="P1105">
        <f>ROUNDUP(VLOOKUP(A1105,A:O,VLOOKUP('Local Authority Analysis'!$E$4,'Local Authority Analysis'!$M$5:$N$12,2,FALSE)+7,FALSE)/6976,2)</f>
        <v>0.24000000000000002</v>
      </c>
      <c r="Q1105">
        <f>ROUNDUP(VLOOKUP(A1105,A:O,VLOOKUP('SPC Analysis'!$E$4,'SPC Analysis'!$M$5:$N$12,2,FALSE)+7,FALSE)/6976,2)</f>
        <v>0.24000000000000002</v>
      </c>
      <c r="R1105">
        <f>ROUNDUP(VLOOKUP(A1105,A:O,VLOOKUP('MMW Analysis'!$E$4,'MMW Analysis'!$L$5:$M$12,2,FALSE)+7,FALSE)/6976,2)</f>
        <v>0.24000000000000002</v>
      </c>
    </row>
    <row r="1106" spans="1:18">
      <c r="A1106" t="s">
        <v>1113</v>
      </c>
      <c r="B1106" t="s">
        <v>8140</v>
      </c>
      <c r="C1106" t="s">
        <v>6992</v>
      </c>
      <c r="D1106" t="s">
        <v>14380</v>
      </c>
      <c r="E1106" t="s">
        <v>13967</v>
      </c>
      <c r="F1106" t="s">
        <v>14202</v>
      </c>
      <c r="G1106" t="s">
        <v>13866</v>
      </c>
      <c r="H1106" s="1">
        <v>2429</v>
      </c>
      <c r="I1106" s="1">
        <v>1626</v>
      </c>
      <c r="J1106" s="1">
        <v>3110</v>
      </c>
      <c r="K1106" s="1">
        <v>944</v>
      </c>
      <c r="L1106" s="1">
        <v>5206</v>
      </c>
      <c r="M1106" s="1">
        <v>968</v>
      </c>
      <c r="N1106" s="1">
        <v>1834</v>
      </c>
      <c r="O1106" s="1">
        <v>1935</v>
      </c>
      <c r="P1106">
        <f>ROUNDUP(VLOOKUP(A1106,A:O,VLOOKUP('Local Authority Analysis'!$E$4,'Local Authority Analysis'!$M$5:$N$12,2,FALSE)+7,FALSE)/6976,2)</f>
        <v>0.28000000000000003</v>
      </c>
      <c r="Q1106">
        <f>ROUNDUP(VLOOKUP(A1106,A:O,VLOOKUP('SPC Analysis'!$E$4,'SPC Analysis'!$M$5:$N$12,2,FALSE)+7,FALSE)/6976,2)</f>
        <v>0.28000000000000003</v>
      </c>
      <c r="R1106">
        <f>ROUNDUP(VLOOKUP(A1106,A:O,VLOOKUP('MMW Analysis'!$E$4,'MMW Analysis'!$L$5:$M$12,2,FALSE)+7,FALSE)/6976,2)</f>
        <v>0.28000000000000003</v>
      </c>
    </row>
    <row r="1107" spans="1:18">
      <c r="A1107" t="s">
        <v>1114</v>
      </c>
      <c r="B1107" t="s">
        <v>8141</v>
      </c>
      <c r="C1107" t="s">
        <v>6992</v>
      </c>
      <c r="D1107" t="s">
        <v>14380</v>
      </c>
      <c r="E1107" t="s">
        <v>13967</v>
      </c>
      <c r="F1107" t="s">
        <v>14202</v>
      </c>
      <c r="G1107" t="s">
        <v>13866</v>
      </c>
      <c r="H1107" s="1">
        <v>962</v>
      </c>
      <c r="I1107" s="1">
        <v>1214.5</v>
      </c>
      <c r="J1107" s="1">
        <v>3422</v>
      </c>
      <c r="K1107" s="1">
        <v>1064</v>
      </c>
      <c r="L1107" s="1">
        <v>6696</v>
      </c>
      <c r="M1107" s="1">
        <v>1351</v>
      </c>
      <c r="N1107" s="1">
        <v>2359.5</v>
      </c>
      <c r="O1107" s="1">
        <v>1410</v>
      </c>
      <c r="P1107">
        <f>ROUNDUP(VLOOKUP(A1107,A:O,VLOOKUP('Local Authority Analysis'!$E$4,'Local Authority Analysis'!$M$5:$N$12,2,FALSE)+7,FALSE)/6976,2)</f>
        <v>0.21000000000000002</v>
      </c>
      <c r="Q1107">
        <f>ROUNDUP(VLOOKUP(A1107,A:O,VLOOKUP('SPC Analysis'!$E$4,'SPC Analysis'!$M$5:$N$12,2,FALSE)+7,FALSE)/6976,2)</f>
        <v>0.21000000000000002</v>
      </c>
      <c r="R1107">
        <f>ROUNDUP(VLOOKUP(A1107,A:O,VLOOKUP('MMW Analysis'!$E$4,'MMW Analysis'!$L$5:$M$12,2,FALSE)+7,FALSE)/6976,2)</f>
        <v>0.21000000000000002</v>
      </c>
    </row>
    <row r="1108" spans="1:18">
      <c r="A1108" t="s">
        <v>1115</v>
      </c>
      <c r="B1108" t="s">
        <v>8142</v>
      </c>
      <c r="C1108" t="s">
        <v>6992</v>
      </c>
      <c r="D1108" t="s">
        <v>14380</v>
      </c>
      <c r="E1108" t="s">
        <v>13967</v>
      </c>
      <c r="F1108" t="s">
        <v>14202</v>
      </c>
      <c r="G1108" t="s">
        <v>13866</v>
      </c>
      <c r="H1108" s="1">
        <v>963</v>
      </c>
      <c r="I1108" s="1">
        <v>197</v>
      </c>
      <c r="J1108" s="1">
        <v>1316</v>
      </c>
      <c r="K1108" s="1">
        <v>375</v>
      </c>
      <c r="L1108" s="1">
        <v>6592</v>
      </c>
      <c r="M1108" s="1">
        <v>8</v>
      </c>
      <c r="N1108" s="1">
        <v>999</v>
      </c>
      <c r="O1108" s="1">
        <v>433</v>
      </c>
      <c r="P1108">
        <f>ROUNDUP(VLOOKUP(A1108,A:O,VLOOKUP('Local Authority Analysis'!$E$4,'Local Authority Analysis'!$M$5:$N$12,2,FALSE)+7,FALSE)/6976,2)</f>
        <v>6.9999999999999993E-2</v>
      </c>
      <c r="Q1108">
        <f>ROUNDUP(VLOOKUP(A1108,A:O,VLOOKUP('SPC Analysis'!$E$4,'SPC Analysis'!$M$5:$N$12,2,FALSE)+7,FALSE)/6976,2)</f>
        <v>6.9999999999999993E-2</v>
      </c>
      <c r="R1108">
        <f>ROUNDUP(VLOOKUP(A1108,A:O,VLOOKUP('MMW Analysis'!$E$4,'MMW Analysis'!$L$5:$M$12,2,FALSE)+7,FALSE)/6976,2)</f>
        <v>6.9999999999999993E-2</v>
      </c>
    </row>
    <row r="1109" spans="1:18">
      <c r="A1109" t="s">
        <v>1116</v>
      </c>
      <c r="B1109" t="s">
        <v>8143</v>
      </c>
      <c r="C1109" t="s">
        <v>6992</v>
      </c>
      <c r="D1109" t="s">
        <v>14380</v>
      </c>
      <c r="E1109" t="s">
        <v>13967</v>
      </c>
      <c r="F1109" t="s">
        <v>14202</v>
      </c>
      <c r="G1109" t="s">
        <v>13866</v>
      </c>
      <c r="H1109" s="1">
        <v>3924</v>
      </c>
      <c r="I1109" s="1">
        <v>2781</v>
      </c>
      <c r="J1109" s="1">
        <v>4990</v>
      </c>
      <c r="K1109" s="1">
        <v>3307</v>
      </c>
      <c r="L1109" s="1">
        <v>3601</v>
      </c>
      <c r="M1109" s="1">
        <v>1405</v>
      </c>
      <c r="N1109" s="1">
        <v>6129</v>
      </c>
      <c r="O1109" s="1">
        <v>3649</v>
      </c>
      <c r="P1109">
        <f>ROUNDUP(VLOOKUP(A1109,A:O,VLOOKUP('Local Authority Analysis'!$E$4,'Local Authority Analysis'!$M$5:$N$12,2,FALSE)+7,FALSE)/6976,2)</f>
        <v>0.53</v>
      </c>
      <c r="Q1109">
        <f>ROUNDUP(VLOOKUP(A1109,A:O,VLOOKUP('SPC Analysis'!$E$4,'SPC Analysis'!$M$5:$N$12,2,FALSE)+7,FALSE)/6976,2)</f>
        <v>0.53</v>
      </c>
      <c r="R1109">
        <f>ROUNDUP(VLOOKUP(A1109,A:O,VLOOKUP('MMW Analysis'!$E$4,'MMW Analysis'!$L$5:$M$12,2,FALSE)+7,FALSE)/6976,2)</f>
        <v>0.53</v>
      </c>
    </row>
    <row r="1110" spans="1:18">
      <c r="A1110" t="s">
        <v>1117</v>
      </c>
      <c r="B1110" t="s">
        <v>8144</v>
      </c>
      <c r="C1110" t="s">
        <v>6992</v>
      </c>
      <c r="D1110" t="s">
        <v>14377</v>
      </c>
      <c r="E1110" t="s">
        <v>13964</v>
      </c>
      <c r="F1110" t="s">
        <v>14202</v>
      </c>
      <c r="G1110" t="s">
        <v>13866</v>
      </c>
      <c r="H1110" s="1">
        <v>6182.5</v>
      </c>
      <c r="I1110" s="1">
        <v>6384.5</v>
      </c>
      <c r="J1110" s="1">
        <v>6456</v>
      </c>
      <c r="K1110" s="1">
        <v>5448</v>
      </c>
      <c r="L1110" s="1">
        <v>2478</v>
      </c>
      <c r="M1110" s="1">
        <v>5650.5</v>
      </c>
      <c r="N1110" s="1">
        <v>6352</v>
      </c>
      <c r="O1110" s="1">
        <v>6450</v>
      </c>
      <c r="P1110">
        <f>ROUNDUP(VLOOKUP(A1110,A:O,VLOOKUP('Local Authority Analysis'!$E$4,'Local Authority Analysis'!$M$5:$N$12,2,FALSE)+7,FALSE)/6976,2)</f>
        <v>0.93</v>
      </c>
      <c r="Q1110">
        <f>ROUNDUP(VLOOKUP(A1110,A:O,VLOOKUP('SPC Analysis'!$E$4,'SPC Analysis'!$M$5:$N$12,2,FALSE)+7,FALSE)/6976,2)</f>
        <v>0.93</v>
      </c>
      <c r="R1110">
        <f>ROUNDUP(VLOOKUP(A1110,A:O,VLOOKUP('MMW Analysis'!$E$4,'MMW Analysis'!$L$5:$M$12,2,FALSE)+7,FALSE)/6976,2)</f>
        <v>0.93</v>
      </c>
    </row>
    <row r="1111" spans="1:18">
      <c r="A1111" t="s">
        <v>1118</v>
      </c>
      <c r="B1111" t="s">
        <v>8145</v>
      </c>
      <c r="C1111" t="s">
        <v>6992</v>
      </c>
      <c r="D1111" t="s">
        <v>14377</v>
      </c>
      <c r="E1111" t="s">
        <v>13964</v>
      </c>
      <c r="F1111" t="s">
        <v>14202</v>
      </c>
      <c r="G1111" t="s">
        <v>13866</v>
      </c>
      <c r="H1111" s="1">
        <v>2969</v>
      </c>
      <c r="I1111" s="1">
        <v>2805</v>
      </c>
      <c r="J1111" s="1">
        <v>5243</v>
      </c>
      <c r="K1111" s="1">
        <v>2700</v>
      </c>
      <c r="L1111" s="1">
        <v>4258</v>
      </c>
      <c r="M1111" s="1">
        <v>2362</v>
      </c>
      <c r="N1111" s="1">
        <v>4509</v>
      </c>
      <c r="O1111" s="1">
        <v>3365</v>
      </c>
      <c r="P1111">
        <f>ROUNDUP(VLOOKUP(A1111,A:O,VLOOKUP('Local Authority Analysis'!$E$4,'Local Authority Analysis'!$M$5:$N$12,2,FALSE)+7,FALSE)/6976,2)</f>
        <v>0.49</v>
      </c>
      <c r="Q1111">
        <f>ROUNDUP(VLOOKUP(A1111,A:O,VLOOKUP('SPC Analysis'!$E$4,'SPC Analysis'!$M$5:$N$12,2,FALSE)+7,FALSE)/6976,2)</f>
        <v>0.49</v>
      </c>
      <c r="R1111">
        <f>ROUNDUP(VLOOKUP(A1111,A:O,VLOOKUP('MMW Analysis'!$E$4,'MMW Analysis'!$L$5:$M$12,2,FALSE)+7,FALSE)/6976,2)</f>
        <v>0.49</v>
      </c>
    </row>
    <row r="1112" spans="1:18">
      <c r="A1112" t="s">
        <v>1119</v>
      </c>
      <c r="B1112" t="s">
        <v>8146</v>
      </c>
      <c r="C1112" t="s">
        <v>6992</v>
      </c>
      <c r="D1112" t="s">
        <v>14380</v>
      </c>
      <c r="E1112" t="s">
        <v>13967</v>
      </c>
      <c r="F1112" t="s">
        <v>14202</v>
      </c>
      <c r="G1112" t="s">
        <v>13866</v>
      </c>
      <c r="H1112" s="1">
        <v>1966</v>
      </c>
      <c r="I1112" s="1">
        <v>1005</v>
      </c>
      <c r="J1112" s="1">
        <v>3510</v>
      </c>
      <c r="K1112" s="1">
        <v>1165</v>
      </c>
      <c r="L1112" s="1">
        <v>5215</v>
      </c>
      <c r="M1112" s="1">
        <v>1124</v>
      </c>
      <c r="N1112" s="1">
        <v>3157</v>
      </c>
      <c r="O1112" s="1">
        <v>1650</v>
      </c>
      <c r="P1112">
        <f>ROUNDUP(VLOOKUP(A1112,A:O,VLOOKUP('Local Authority Analysis'!$E$4,'Local Authority Analysis'!$M$5:$N$12,2,FALSE)+7,FALSE)/6976,2)</f>
        <v>0.24000000000000002</v>
      </c>
      <c r="Q1112">
        <f>ROUNDUP(VLOOKUP(A1112,A:O,VLOOKUP('SPC Analysis'!$E$4,'SPC Analysis'!$M$5:$N$12,2,FALSE)+7,FALSE)/6976,2)</f>
        <v>0.24000000000000002</v>
      </c>
      <c r="R1112">
        <f>ROUNDUP(VLOOKUP(A1112,A:O,VLOOKUP('MMW Analysis'!$E$4,'MMW Analysis'!$L$5:$M$12,2,FALSE)+7,FALSE)/6976,2)</f>
        <v>0.24000000000000002</v>
      </c>
    </row>
    <row r="1113" spans="1:18">
      <c r="A1113" t="s">
        <v>1120</v>
      </c>
      <c r="B1113" t="s">
        <v>8147</v>
      </c>
      <c r="C1113" t="s">
        <v>6992</v>
      </c>
      <c r="D1113" t="s">
        <v>14377</v>
      </c>
      <c r="E1113" t="s">
        <v>13964</v>
      </c>
      <c r="F1113" t="s">
        <v>14202</v>
      </c>
      <c r="G1113" t="s">
        <v>13866</v>
      </c>
      <c r="H1113" s="1">
        <v>2104</v>
      </c>
      <c r="I1113" s="1">
        <v>2303</v>
      </c>
      <c r="J1113" s="1">
        <v>1189</v>
      </c>
      <c r="K1113" s="1">
        <v>2278</v>
      </c>
      <c r="L1113" s="1">
        <v>2189</v>
      </c>
      <c r="M1113" s="1">
        <v>3809</v>
      </c>
      <c r="N1113" s="1">
        <v>3755</v>
      </c>
      <c r="O1113" s="1">
        <v>2042</v>
      </c>
      <c r="P1113">
        <f>ROUNDUP(VLOOKUP(A1113,A:O,VLOOKUP('Local Authority Analysis'!$E$4,'Local Authority Analysis'!$M$5:$N$12,2,FALSE)+7,FALSE)/6976,2)</f>
        <v>0.3</v>
      </c>
      <c r="Q1113">
        <f>ROUNDUP(VLOOKUP(A1113,A:O,VLOOKUP('SPC Analysis'!$E$4,'SPC Analysis'!$M$5:$N$12,2,FALSE)+7,FALSE)/6976,2)</f>
        <v>0.3</v>
      </c>
      <c r="R1113">
        <f>ROUNDUP(VLOOKUP(A1113,A:O,VLOOKUP('MMW Analysis'!$E$4,'MMW Analysis'!$L$5:$M$12,2,FALSE)+7,FALSE)/6976,2)</f>
        <v>0.3</v>
      </c>
    </row>
    <row r="1114" spans="1:18">
      <c r="A1114" t="s">
        <v>1121</v>
      </c>
      <c r="B1114" t="s">
        <v>8148</v>
      </c>
      <c r="C1114" t="s">
        <v>6992</v>
      </c>
      <c r="D1114" t="s">
        <v>14377</v>
      </c>
      <c r="E1114" t="s">
        <v>13964</v>
      </c>
      <c r="F1114" t="s">
        <v>14202</v>
      </c>
      <c r="G1114" t="s">
        <v>13866</v>
      </c>
      <c r="H1114" s="1">
        <v>2401</v>
      </c>
      <c r="I1114" s="1">
        <v>3616</v>
      </c>
      <c r="J1114" s="1">
        <v>1164</v>
      </c>
      <c r="K1114" s="1">
        <v>2550</v>
      </c>
      <c r="L1114" s="1">
        <v>2852</v>
      </c>
      <c r="M1114" s="1">
        <v>3742</v>
      </c>
      <c r="N1114" s="1">
        <v>2320</v>
      </c>
      <c r="O1114" s="1">
        <v>2513</v>
      </c>
      <c r="P1114">
        <f>ROUNDUP(VLOOKUP(A1114,A:O,VLOOKUP('Local Authority Analysis'!$E$4,'Local Authority Analysis'!$M$5:$N$12,2,FALSE)+7,FALSE)/6976,2)</f>
        <v>0.37</v>
      </c>
      <c r="Q1114">
        <f>ROUNDUP(VLOOKUP(A1114,A:O,VLOOKUP('SPC Analysis'!$E$4,'SPC Analysis'!$M$5:$N$12,2,FALSE)+7,FALSE)/6976,2)</f>
        <v>0.37</v>
      </c>
      <c r="R1114">
        <f>ROUNDUP(VLOOKUP(A1114,A:O,VLOOKUP('MMW Analysis'!$E$4,'MMW Analysis'!$L$5:$M$12,2,FALSE)+7,FALSE)/6976,2)</f>
        <v>0.37</v>
      </c>
    </row>
    <row r="1115" spans="1:18">
      <c r="A1115" t="s">
        <v>1122</v>
      </c>
      <c r="B1115" t="s">
        <v>8149</v>
      </c>
      <c r="C1115" t="s">
        <v>6992</v>
      </c>
      <c r="D1115" t="s">
        <v>14377</v>
      </c>
      <c r="E1115" t="s">
        <v>13964</v>
      </c>
      <c r="F1115" t="s">
        <v>14202</v>
      </c>
      <c r="G1115" t="s">
        <v>13866</v>
      </c>
      <c r="H1115" s="1">
        <v>2516</v>
      </c>
      <c r="I1115" s="1">
        <v>2778</v>
      </c>
      <c r="J1115" s="1">
        <v>2442</v>
      </c>
      <c r="K1115" s="1">
        <v>1471</v>
      </c>
      <c r="L1115" s="1">
        <v>5288</v>
      </c>
      <c r="M1115" s="1">
        <v>2329</v>
      </c>
      <c r="N1115" s="1">
        <v>4277</v>
      </c>
      <c r="O1115" s="1">
        <v>2536</v>
      </c>
      <c r="P1115">
        <f>ROUNDUP(VLOOKUP(A1115,A:O,VLOOKUP('Local Authority Analysis'!$E$4,'Local Authority Analysis'!$M$5:$N$12,2,FALSE)+7,FALSE)/6976,2)</f>
        <v>0.37</v>
      </c>
      <c r="Q1115">
        <f>ROUNDUP(VLOOKUP(A1115,A:O,VLOOKUP('SPC Analysis'!$E$4,'SPC Analysis'!$M$5:$N$12,2,FALSE)+7,FALSE)/6976,2)</f>
        <v>0.37</v>
      </c>
      <c r="R1115">
        <f>ROUNDUP(VLOOKUP(A1115,A:O,VLOOKUP('MMW Analysis'!$E$4,'MMW Analysis'!$L$5:$M$12,2,FALSE)+7,FALSE)/6976,2)</f>
        <v>0.37</v>
      </c>
    </row>
    <row r="1116" spans="1:18">
      <c r="A1116" t="s">
        <v>1123</v>
      </c>
      <c r="B1116" t="s">
        <v>8150</v>
      </c>
      <c r="C1116" t="s">
        <v>6992</v>
      </c>
      <c r="D1116" t="s">
        <v>14377</v>
      </c>
      <c r="E1116" t="s">
        <v>13964</v>
      </c>
      <c r="F1116" t="s">
        <v>14202</v>
      </c>
      <c r="G1116" t="s">
        <v>13866</v>
      </c>
      <c r="H1116" s="1">
        <v>6171</v>
      </c>
      <c r="I1116" s="1">
        <v>5928</v>
      </c>
      <c r="J1116" s="1">
        <v>5400</v>
      </c>
      <c r="K1116" s="1">
        <v>4685</v>
      </c>
      <c r="L1116" s="1">
        <v>1532</v>
      </c>
      <c r="M1116" s="1">
        <v>5345</v>
      </c>
      <c r="N1116" s="1">
        <v>5981</v>
      </c>
      <c r="O1116" s="1">
        <v>5749</v>
      </c>
      <c r="P1116">
        <f>ROUNDUP(VLOOKUP(A1116,A:O,VLOOKUP('Local Authority Analysis'!$E$4,'Local Authority Analysis'!$M$5:$N$12,2,FALSE)+7,FALSE)/6976,2)</f>
        <v>0.83</v>
      </c>
      <c r="Q1116">
        <f>ROUNDUP(VLOOKUP(A1116,A:O,VLOOKUP('SPC Analysis'!$E$4,'SPC Analysis'!$M$5:$N$12,2,FALSE)+7,FALSE)/6976,2)</f>
        <v>0.83</v>
      </c>
      <c r="R1116">
        <f>ROUNDUP(VLOOKUP(A1116,A:O,VLOOKUP('MMW Analysis'!$E$4,'MMW Analysis'!$L$5:$M$12,2,FALSE)+7,FALSE)/6976,2)</f>
        <v>0.83</v>
      </c>
    </row>
    <row r="1117" spans="1:18">
      <c r="A1117" t="s">
        <v>1124</v>
      </c>
      <c r="B1117" t="s">
        <v>8151</v>
      </c>
      <c r="C1117" t="s">
        <v>6992</v>
      </c>
      <c r="D1117" t="s">
        <v>14377</v>
      </c>
      <c r="E1117" t="s">
        <v>13964</v>
      </c>
      <c r="F1117" t="s">
        <v>14202</v>
      </c>
      <c r="G1117" t="s">
        <v>13866</v>
      </c>
      <c r="H1117" s="1">
        <v>5655.5</v>
      </c>
      <c r="I1117" s="1">
        <v>5256</v>
      </c>
      <c r="J1117" s="1">
        <v>4338</v>
      </c>
      <c r="K1117" s="1">
        <v>3873</v>
      </c>
      <c r="L1117" s="1">
        <v>1590</v>
      </c>
      <c r="M1117" s="1">
        <v>5780</v>
      </c>
      <c r="N1117" s="1">
        <v>3848</v>
      </c>
      <c r="O1117" s="1">
        <v>5068</v>
      </c>
      <c r="P1117">
        <f>ROUNDUP(VLOOKUP(A1117,A:O,VLOOKUP('Local Authority Analysis'!$E$4,'Local Authority Analysis'!$M$5:$N$12,2,FALSE)+7,FALSE)/6976,2)</f>
        <v>0.73</v>
      </c>
      <c r="Q1117">
        <f>ROUNDUP(VLOOKUP(A1117,A:O,VLOOKUP('SPC Analysis'!$E$4,'SPC Analysis'!$M$5:$N$12,2,FALSE)+7,FALSE)/6976,2)</f>
        <v>0.73</v>
      </c>
      <c r="R1117">
        <f>ROUNDUP(VLOOKUP(A1117,A:O,VLOOKUP('MMW Analysis'!$E$4,'MMW Analysis'!$L$5:$M$12,2,FALSE)+7,FALSE)/6976,2)</f>
        <v>0.73</v>
      </c>
    </row>
    <row r="1118" spans="1:18">
      <c r="A1118" t="s">
        <v>1125</v>
      </c>
      <c r="B1118" t="s">
        <v>8152</v>
      </c>
      <c r="C1118" t="s">
        <v>6992</v>
      </c>
      <c r="D1118" t="s">
        <v>14377</v>
      </c>
      <c r="E1118" t="s">
        <v>13964</v>
      </c>
      <c r="F1118" t="s">
        <v>14202</v>
      </c>
      <c r="G1118" t="s">
        <v>13866</v>
      </c>
      <c r="H1118" s="1">
        <v>3191</v>
      </c>
      <c r="I1118" s="1">
        <v>3774</v>
      </c>
      <c r="J1118" s="1">
        <v>2689</v>
      </c>
      <c r="K1118" s="1">
        <v>2152</v>
      </c>
      <c r="L1118" s="1">
        <v>4266</v>
      </c>
      <c r="M1118" s="1">
        <v>4315.5</v>
      </c>
      <c r="N1118" s="1">
        <v>3038</v>
      </c>
      <c r="O1118" s="1">
        <v>3367</v>
      </c>
      <c r="P1118">
        <f>ROUNDUP(VLOOKUP(A1118,A:O,VLOOKUP('Local Authority Analysis'!$E$4,'Local Authority Analysis'!$M$5:$N$12,2,FALSE)+7,FALSE)/6976,2)</f>
        <v>0.49</v>
      </c>
      <c r="Q1118">
        <f>ROUNDUP(VLOOKUP(A1118,A:O,VLOOKUP('SPC Analysis'!$E$4,'SPC Analysis'!$M$5:$N$12,2,FALSE)+7,FALSE)/6976,2)</f>
        <v>0.49</v>
      </c>
      <c r="R1118">
        <f>ROUNDUP(VLOOKUP(A1118,A:O,VLOOKUP('MMW Analysis'!$E$4,'MMW Analysis'!$L$5:$M$12,2,FALSE)+7,FALSE)/6976,2)</f>
        <v>0.49</v>
      </c>
    </row>
    <row r="1119" spans="1:18">
      <c r="A1119" t="s">
        <v>1126</v>
      </c>
      <c r="B1119" t="s">
        <v>8153</v>
      </c>
      <c r="C1119" t="s">
        <v>6992</v>
      </c>
      <c r="D1119" t="s">
        <v>14377</v>
      </c>
      <c r="E1119" t="s">
        <v>13964</v>
      </c>
      <c r="F1119" t="s">
        <v>14202</v>
      </c>
      <c r="G1119" t="s">
        <v>13866</v>
      </c>
      <c r="H1119" s="1">
        <v>5513</v>
      </c>
      <c r="I1119" s="1">
        <v>4821</v>
      </c>
      <c r="J1119" s="1">
        <v>6581</v>
      </c>
      <c r="K1119" s="1">
        <v>5545</v>
      </c>
      <c r="L1119" s="1">
        <v>3054</v>
      </c>
      <c r="M1119" s="1">
        <v>6737</v>
      </c>
      <c r="N1119" s="1">
        <v>5039</v>
      </c>
      <c r="O1119" s="1">
        <v>5933</v>
      </c>
      <c r="P1119">
        <f>ROUNDUP(VLOOKUP(A1119,A:O,VLOOKUP('Local Authority Analysis'!$E$4,'Local Authority Analysis'!$M$5:$N$12,2,FALSE)+7,FALSE)/6976,2)</f>
        <v>0.86</v>
      </c>
      <c r="Q1119">
        <f>ROUNDUP(VLOOKUP(A1119,A:O,VLOOKUP('SPC Analysis'!$E$4,'SPC Analysis'!$M$5:$N$12,2,FALSE)+7,FALSE)/6976,2)</f>
        <v>0.86</v>
      </c>
      <c r="R1119">
        <f>ROUNDUP(VLOOKUP(A1119,A:O,VLOOKUP('MMW Analysis'!$E$4,'MMW Analysis'!$L$5:$M$12,2,FALSE)+7,FALSE)/6976,2)</f>
        <v>0.86</v>
      </c>
    </row>
    <row r="1120" spans="1:18">
      <c r="A1120" t="s">
        <v>1127</v>
      </c>
      <c r="B1120" t="s">
        <v>8154</v>
      </c>
      <c r="C1120" t="s">
        <v>6992</v>
      </c>
      <c r="D1120" t="s">
        <v>14377</v>
      </c>
      <c r="E1120" t="s">
        <v>13964</v>
      </c>
      <c r="F1120" t="s">
        <v>14202</v>
      </c>
      <c r="G1120" t="s">
        <v>13866</v>
      </c>
      <c r="H1120" s="1">
        <v>5614</v>
      </c>
      <c r="I1120" s="1">
        <v>4700</v>
      </c>
      <c r="J1120" s="1">
        <v>4861</v>
      </c>
      <c r="K1120" s="1">
        <v>4229</v>
      </c>
      <c r="L1120" s="1">
        <v>1366</v>
      </c>
      <c r="M1120" s="1">
        <v>5905</v>
      </c>
      <c r="N1120" s="1">
        <v>5576.5</v>
      </c>
      <c r="O1120" s="1">
        <v>5017</v>
      </c>
      <c r="P1120">
        <f>ROUNDUP(VLOOKUP(A1120,A:O,VLOOKUP('Local Authority Analysis'!$E$4,'Local Authority Analysis'!$M$5:$N$12,2,FALSE)+7,FALSE)/6976,2)</f>
        <v>0.72</v>
      </c>
      <c r="Q1120">
        <f>ROUNDUP(VLOOKUP(A1120,A:O,VLOOKUP('SPC Analysis'!$E$4,'SPC Analysis'!$M$5:$N$12,2,FALSE)+7,FALSE)/6976,2)</f>
        <v>0.72</v>
      </c>
      <c r="R1120">
        <f>ROUNDUP(VLOOKUP(A1120,A:O,VLOOKUP('MMW Analysis'!$E$4,'MMW Analysis'!$L$5:$M$12,2,FALSE)+7,FALSE)/6976,2)</f>
        <v>0.72</v>
      </c>
    </row>
    <row r="1121" spans="1:18">
      <c r="A1121" t="s">
        <v>1128</v>
      </c>
      <c r="B1121" t="s">
        <v>8155</v>
      </c>
      <c r="C1121" t="s">
        <v>6992</v>
      </c>
      <c r="D1121" t="s">
        <v>14377</v>
      </c>
      <c r="E1121" t="s">
        <v>13964</v>
      </c>
      <c r="F1121" t="s">
        <v>14202</v>
      </c>
      <c r="G1121" t="s">
        <v>13866</v>
      </c>
      <c r="H1121" s="1">
        <v>6307</v>
      </c>
      <c r="I1121" s="1">
        <v>5393</v>
      </c>
      <c r="J1121" s="1">
        <v>4853</v>
      </c>
      <c r="K1121" s="1">
        <v>4886</v>
      </c>
      <c r="L1121" s="1">
        <v>1487</v>
      </c>
      <c r="M1121" s="1">
        <v>5107</v>
      </c>
      <c r="N1121" s="1">
        <v>5665</v>
      </c>
      <c r="O1121" s="1">
        <v>5525</v>
      </c>
      <c r="P1121">
        <f>ROUNDUP(VLOOKUP(A1121,A:O,VLOOKUP('Local Authority Analysis'!$E$4,'Local Authority Analysis'!$M$5:$N$12,2,FALSE)+7,FALSE)/6976,2)</f>
        <v>0.8</v>
      </c>
      <c r="Q1121">
        <f>ROUNDUP(VLOOKUP(A1121,A:O,VLOOKUP('SPC Analysis'!$E$4,'SPC Analysis'!$M$5:$N$12,2,FALSE)+7,FALSE)/6976,2)</f>
        <v>0.8</v>
      </c>
      <c r="R1121">
        <f>ROUNDUP(VLOOKUP(A1121,A:O,VLOOKUP('MMW Analysis'!$E$4,'MMW Analysis'!$L$5:$M$12,2,FALSE)+7,FALSE)/6976,2)</f>
        <v>0.8</v>
      </c>
    </row>
    <row r="1122" spans="1:18">
      <c r="A1122" t="s">
        <v>1129</v>
      </c>
      <c r="B1122" t="s">
        <v>8156</v>
      </c>
      <c r="C1122" t="s">
        <v>6992</v>
      </c>
      <c r="D1122" t="s">
        <v>14377</v>
      </c>
      <c r="E1122" t="s">
        <v>13964</v>
      </c>
      <c r="F1122" t="s">
        <v>14202</v>
      </c>
      <c r="G1122" t="s">
        <v>13866</v>
      </c>
      <c r="H1122" s="1">
        <v>5564</v>
      </c>
      <c r="I1122" s="1">
        <v>6135</v>
      </c>
      <c r="J1122" s="1">
        <v>5367</v>
      </c>
      <c r="K1122" s="1">
        <v>5568</v>
      </c>
      <c r="L1122" s="1">
        <v>862</v>
      </c>
      <c r="M1122" s="1">
        <v>3914</v>
      </c>
      <c r="N1122" s="1">
        <v>6433</v>
      </c>
      <c r="O1122" s="1">
        <v>5387</v>
      </c>
      <c r="P1122">
        <f>ROUNDUP(VLOOKUP(A1122,A:O,VLOOKUP('Local Authority Analysis'!$E$4,'Local Authority Analysis'!$M$5:$N$12,2,FALSE)+7,FALSE)/6976,2)</f>
        <v>0.78</v>
      </c>
      <c r="Q1122">
        <f>ROUNDUP(VLOOKUP(A1122,A:O,VLOOKUP('SPC Analysis'!$E$4,'SPC Analysis'!$M$5:$N$12,2,FALSE)+7,FALSE)/6976,2)</f>
        <v>0.78</v>
      </c>
      <c r="R1122">
        <f>ROUNDUP(VLOOKUP(A1122,A:O,VLOOKUP('MMW Analysis'!$E$4,'MMW Analysis'!$L$5:$M$12,2,FALSE)+7,FALSE)/6976,2)</f>
        <v>0.78</v>
      </c>
    </row>
    <row r="1123" spans="1:18">
      <c r="A1123" t="s">
        <v>1130</v>
      </c>
      <c r="B1123" t="s">
        <v>8157</v>
      </c>
      <c r="C1123" t="s">
        <v>6992</v>
      </c>
      <c r="D1123" t="s">
        <v>14377</v>
      </c>
      <c r="E1123" t="s">
        <v>13964</v>
      </c>
      <c r="F1123" t="s">
        <v>14202</v>
      </c>
      <c r="G1123" t="s">
        <v>13866</v>
      </c>
      <c r="H1123" s="1">
        <v>6371</v>
      </c>
      <c r="I1123" s="1">
        <v>6911</v>
      </c>
      <c r="J1123" s="1">
        <v>6142</v>
      </c>
      <c r="K1123" s="1">
        <v>5492</v>
      </c>
      <c r="L1123" s="1">
        <v>3439</v>
      </c>
      <c r="M1123" s="1">
        <v>5218</v>
      </c>
      <c r="N1123" s="1">
        <v>6341</v>
      </c>
      <c r="O1123" s="1">
        <v>6733</v>
      </c>
      <c r="P1123">
        <f>ROUNDUP(VLOOKUP(A1123,A:O,VLOOKUP('Local Authority Analysis'!$E$4,'Local Authority Analysis'!$M$5:$N$12,2,FALSE)+7,FALSE)/6976,2)</f>
        <v>0.97</v>
      </c>
      <c r="Q1123">
        <f>ROUNDUP(VLOOKUP(A1123,A:O,VLOOKUP('SPC Analysis'!$E$4,'SPC Analysis'!$M$5:$N$12,2,FALSE)+7,FALSE)/6976,2)</f>
        <v>0.97</v>
      </c>
      <c r="R1123">
        <f>ROUNDUP(VLOOKUP(A1123,A:O,VLOOKUP('MMW Analysis'!$E$4,'MMW Analysis'!$L$5:$M$12,2,FALSE)+7,FALSE)/6976,2)</f>
        <v>0.97</v>
      </c>
    </row>
    <row r="1124" spans="1:18">
      <c r="A1124" t="s">
        <v>1131</v>
      </c>
      <c r="B1124" t="s">
        <v>8158</v>
      </c>
      <c r="C1124" t="s">
        <v>6992</v>
      </c>
      <c r="D1124" t="s">
        <v>14380</v>
      </c>
      <c r="E1124" t="s">
        <v>13967</v>
      </c>
      <c r="F1124" t="s">
        <v>14202</v>
      </c>
      <c r="G1124" t="s">
        <v>13866</v>
      </c>
      <c r="H1124" s="1">
        <v>4871</v>
      </c>
      <c r="I1124" s="1">
        <v>5300</v>
      </c>
      <c r="J1124" s="1">
        <v>4879</v>
      </c>
      <c r="K1124" s="1">
        <v>5133</v>
      </c>
      <c r="L1124" s="1">
        <v>2850</v>
      </c>
      <c r="M1124" s="1">
        <v>3575</v>
      </c>
      <c r="N1124" s="1">
        <v>5105</v>
      </c>
      <c r="O1124" s="1">
        <v>5342</v>
      </c>
      <c r="P1124">
        <f>ROUNDUP(VLOOKUP(A1124,A:O,VLOOKUP('Local Authority Analysis'!$E$4,'Local Authority Analysis'!$M$5:$N$12,2,FALSE)+7,FALSE)/6976,2)</f>
        <v>0.77</v>
      </c>
      <c r="Q1124">
        <f>ROUNDUP(VLOOKUP(A1124,A:O,VLOOKUP('SPC Analysis'!$E$4,'SPC Analysis'!$M$5:$N$12,2,FALSE)+7,FALSE)/6976,2)</f>
        <v>0.77</v>
      </c>
      <c r="R1124">
        <f>ROUNDUP(VLOOKUP(A1124,A:O,VLOOKUP('MMW Analysis'!$E$4,'MMW Analysis'!$L$5:$M$12,2,FALSE)+7,FALSE)/6976,2)</f>
        <v>0.77</v>
      </c>
    </row>
    <row r="1125" spans="1:18">
      <c r="A1125" t="s">
        <v>1132</v>
      </c>
      <c r="B1125" t="s">
        <v>8159</v>
      </c>
      <c r="C1125" t="s">
        <v>6992</v>
      </c>
      <c r="D1125" t="s">
        <v>14377</v>
      </c>
      <c r="E1125" t="s">
        <v>13964</v>
      </c>
      <c r="F1125" t="s">
        <v>14202</v>
      </c>
      <c r="G1125" t="s">
        <v>13866</v>
      </c>
      <c r="H1125" s="1">
        <v>3435</v>
      </c>
      <c r="I1125" s="1">
        <v>4678</v>
      </c>
      <c r="J1125" s="1">
        <v>4002</v>
      </c>
      <c r="K1125" s="1">
        <v>3429</v>
      </c>
      <c r="L1125" s="1">
        <v>503</v>
      </c>
      <c r="M1125" s="1">
        <v>4244</v>
      </c>
      <c r="N1125" s="1">
        <v>5423</v>
      </c>
      <c r="O1125" s="1">
        <v>3491</v>
      </c>
      <c r="P1125">
        <f>ROUNDUP(VLOOKUP(A1125,A:O,VLOOKUP('Local Authority Analysis'!$E$4,'Local Authority Analysis'!$M$5:$N$12,2,FALSE)+7,FALSE)/6976,2)</f>
        <v>0.51</v>
      </c>
      <c r="Q1125">
        <f>ROUNDUP(VLOOKUP(A1125,A:O,VLOOKUP('SPC Analysis'!$E$4,'SPC Analysis'!$M$5:$N$12,2,FALSE)+7,FALSE)/6976,2)</f>
        <v>0.51</v>
      </c>
      <c r="R1125">
        <f>ROUNDUP(VLOOKUP(A1125,A:O,VLOOKUP('MMW Analysis'!$E$4,'MMW Analysis'!$L$5:$M$12,2,FALSE)+7,FALSE)/6976,2)</f>
        <v>0.51</v>
      </c>
    </row>
    <row r="1126" spans="1:18">
      <c r="A1126" t="s">
        <v>1133</v>
      </c>
      <c r="B1126" t="s">
        <v>8160</v>
      </c>
      <c r="C1126" t="s">
        <v>6992</v>
      </c>
      <c r="D1126" t="s">
        <v>14379</v>
      </c>
      <c r="E1126" t="s">
        <v>13966</v>
      </c>
      <c r="F1126" t="s">
        <v>14202</v>
      </c>
      <c r="G1126" t="s">
        <v>13866</v>
      </c>
      <c r="H1126" s="1">
        <v>5792.5</v>
      </c>
      <c r="I1126" s="1">
        <v>5307</v>
      </c>
      <c r="J1126" s="1">
        <v>5291</v>
      </c>
      <c r="K1126" s="1">
        <v>5132</v>
      </c>
      <c r="L1126" s="1">
        <v>392</v>
      </c>
      <c r="M1126" s="1">
        <v>4982</v>
      </c>
      <c r="N1126" s="1">
        <v>6440.5</v>
      </c>
      <c r="O1126" s="1">
        <v>4883</v>
      </c>
      <c r="P1126">
        <f>ROUNDUP(VLOOKUP(A1126,A:O,VLOOKUP('Local Authority Analysis'!$E$4,'Local Authority Analysis'!$M$5:$N$12,2,FALSE)+7,FALSE)/6976,2)</f>
        <v>0.7</v>
      </c>
      <c r="Q1126">
        <f>ROUNDUP(VLOOKUP(A1126,A:O,VLOOKUP('SPC Analysis'!$E$4,'SPC Analysis'!$M$5:$N$12,2,FALSE)+7,FALSE)/6976,2)</f>
        <v>0.7</v>
      </c>
      <c r="R1126">
        <f>ROUNDUP(VLOOKUP(A1126,A:O,VLOOKUP('MMW Analysis'!$E$4,'MMW Analysis'!$L$5:$M$12,2,FALSE)+7,FALSE)/6976,2)</f>
        <v>0.7</v>
      </c>
    </row>
    <row r="1127" spans="1:18">
      <c r="A1127" t="s">
        <v>1134</v>
      </c>
      <c r="B1127" t="s">
        <v>8161</v>
      </c>
      <c r="C1127" t="s">
        <v>6992</v>
      </c>
      <c r="D1127" t="s">
        <v>14376</v>
      </c>
      <c r="E1127" t="s">
        <v>13963</v>
      </c>
      <c r="F1127" t="s">
        <v>14202</v>
      </c>
      <c r="G1127" t="s">
        <v>13866</v>
      </c>
      <c r="H1127" s="1">
        <v>4729</v>
      </c>
      <c r="I1127" s="1">
        <v>5987</v>
      </c>
      <c r="J1127" s="1">
        <v>3963</v>
      </c>
      <c r="K1127" s="1">
        <v>5723</v>
      </c>
      <c r="L1127" s="1">
        <v>193</v>
      </c>
      <c r="M1127" s="1">
        <v>1766</v>
      </c>
      <c r="N1127" s="1">
        <v>6282</v>
      </c>
      <c r="O1127" s="1">
        <v>4078</v>
      </c>
      <c r="P1127">
        <f>ROUNDUP(VLOOKUP(A1127,A:O,VLOOKUP('Local Authority Analysis'!$E$4,'Local Authority Analysis'!$M$5:$N$12,2,FALSE)+7,FALSE)/6976,2)</f>
        <v>0.59</v>
      </c>
      <c r="Q1127">
        <f>ROUNDUP(VLOOKUP(A1127,A:O,VLOOKUP('SPC Analysis'!$E$4,'SPC Analysis'!$M$5:$N$12,2,FALSE)+7,FALSE)/6976,2)</f>
        <v>0.59</v>
      </c>
      <c r="R1127">
        <f>ROUNDUP(VLOOKUP(A1127,A:O,VLOOKUP('MMW Analysis'!$E$4,'MMW Analysis'!$L$5:$M$12,2,FALSE)+7,FALSE)/6976,2)</f>
        <v>0.59</v>
      </c>
    </row>
    <row r="1128" spans="1:18">
      <c r="A1128" t="s">
        <v>1135</v>
      </c>
      <c r="B1128" t="s">
        <v>8162</v>
      </c>
      <c r="C1128" t="s">
        <v>6992</v>
      </c>
      <c r="D1128" t="s">
        <v>14376</v>
      </c>
      <c r="E1128" t="s">
        <v>13963</v>
      </c>
      <c r="F1128" t="s">
        <v>14202</v>
      </c>
      <c r="G1128" t="s">
        <v>13866</v>
      </c>
      <c r="H1128" s="1">
        <v>3587</v>
      </c>
      <c r="I1128" s="1">
        <v>3732</v>
      </c>
      <c r="J1128" s="1">
        <v>3637</v>
      </c>
      <c r="K1128" s="1">
        <v>3998</v>
      </c>
      <c r="L1128" s="1">
        <v>1781</v>
      </c>
      <c r="M1128" s="1">
        <v>2983</v>
      </c>
      <c r="N1128" s="1">
        <v>4544</v>
      </c>
      <c r="O1128" s="1">
        <v>3681</v>
      </c>
      <c r="P1128">
        <f>ROUNDUP(VLOOKUP(A1128,A:O,VLOOKUP('Local Authority Analysis'!$E$4,'Local Authority Analysis'!$M$5:$N$12,2,FALSE)+7,FALSE)/6976,2)</f>
        <v>0.53</v>
      </c>
      <c r="Q1128">
        <f>ROUNDUP(VLOOKUP(A1128,A:O,VLOOKUP('SPC Analysis'!$E$4,'SPC Analysis'!$M$5:$N$12,2,FALSE)+7,FALSE)/6976,2)</f>
        <v>0.53</v>
      </c>
      <c r="R1128">
        <f>ROUNDUP(VLOOKUP(A1128,A:O,VLOOKUP('MMW Analysis'!$E$4,'MMW Analysis'!$L$5:$M$12,2,FALSE)+7,FALSE)/6976,2)</f>
        <v>0.53</v>
      </c>
    </row>
    <row r="1129" spans="1:18">
      <c r="A1129" t="s">
        <v>1136</v>
      </c>
      <c r="B1129" t="s">
        <v>8163</v>
      </c>
      <c r="C1129" t="s">
        <v>6992</v>
      </c>
      <c r="D1129" t="s">
        <v>14376</v>
      </c>
      <c r="E1129" t="s">
        <v>13963</v>
      </c>
      <c r="F1129" t="s">
        <v>14202</v>
      </c>
      <c r="G1129" t="s">
        <v>13866</v>
      </c>
      <c r="H1129" s="1">
        <v>3350</v>
      </c>
      <c r="I1129" s="1">
        <v>3910.5</v>
      </c>
      <c r="J1129" s="1">
        <v>3065</v>
      </c>
      <c r="K1129" s="1">
        <v>4230</v>
      </c>
      <c r="L1129" s="1">
        <v>1353</v>
      </c>
      <c r="M1129" s="1">
        <v>1934</v>
      </c>
      <c r="N1129" s="1">
        <v>4016</v>
      </c>
      <c r="O1129" s="1">
        <v>3366</v>
      </c>
      <c r="P1129">
        <f>ROUNDUP(VLOOKUP(A1129,A:O,VLOOKUP('Local Authority Analysis'!$E$4,'Local Authority Analysis'!$M$5:$N$12,2,FALSE)+7,FALSE)/6976,2)</f>
        <v>0.49</v>
      </c>
      <c r="Q1129">
        <f>ROUNDUP(VLOOKUP(A1129,A:O,VLOOKUP('SPC Analysis'!$E$4,'SPC Analysis'!$M$5:$N$12,2,FALSE)+7,FALSE)/6976,2)</f>
        <v>0.49</v>
      </c>
      <c r="R1129">
        <f>ROUNDUP(VLOOKUP(A1129,A:O,VLOOKUP('MMW Analysis'!$E$4,'MMW Analysis'!$L$5:$M$12,2,FALSE)+7,FALSE)/6976,2)</f>
        <v>0.49</v>
      </c>
    </row>
    <row r="1130" spans="1:18">
      <c r="A1130" t="s">
        <v>1137</v>
      </c>
      <c r="B1130" t="s">
        <v>8164</v>
      </c>
      <c r="C1130" t="s">
        <v>6992</v>
      </c>
      <c r="D1130" t="s">
        <v>14376</v>
      </c>
      <c r="E1130" t="s">
        <v>13963</v>
      </c>
      <c r="F1130" t="s">
        <v>14202</v>
      </c>
      <c r="G1130" t="s">
        <v>13866</v>
      </c>
      <c r="H1130" s="1">
        <v>4409</v>
      </c>
      <c r="I1130" s="1">
        <v>4334</v>
      </c>
      <c r="J1130" s="1">
        <v>5286</v>
      </c>
      <c r="K1130" s="1">
        <v>4440</v>
      </c>
      <c r="L1130" s="1">
        <v>303</v>
      </c>
      <c r="M1130" s="1">
        <v>4586</v>
      </c>
      <c r="N1130" s="1">
        <v>2811</v>
      </c>
      <c r="O1130" s="1">
        <v>3865</v>
      </c>
      <c r="P1130">
        <f>ROUNDUP(VLOOKUP(A1130,A:O,VLOOKUP('Local Authority Analysis'!$E$4,'Local Authority Analysis'!$M$5:$N$12,2,FALSE)+7,FALSE)/6976,2)</f>
        <v>0.56000000000000005</v>
      </c>
      <c r="Q1130">
        <f>ROUNDUP(VLOOKUP(A1130,A:O,VLOOKUP('SPC Analysis'!$E$4,'SPC Analysis'!$M$5:$N$12,2,FALSE)+7,FALSE)/6976,2)</f>
        <v>0.56000000000000005</v>
      </c>
      <c r="R1130">
        <f>ROUNDUP(VLOOKUP(A1130,A:O,VLOOKUP('MMW Analysis'!$E$4,'MMW Analysis'!$L$5:$M$12,2,FALSE)+7,FALSE)/6976,2)</f>
        <v>0.56000000000000005</v>
      </c>
    </row>
    <row r="1131" spans="1:18">
      <c r="A1131" t="s">
        <v>1138</v>
      </c>
      <c r="B1131" t="s">
        <v>8165</v>
      </c>
      <c r="C1131" t="s">
        <v>6992</v>
      </c>
      <c r="D1131" t="s">
        <v>14376</v>
      </c>
      <c r="E1131" t="s">
        <v>13963</v>
      </c>
      <c r="F1131" t="s">
        <v>14202</v>
      </c>
      <c r="G1131" t="s">
        <v>13866</v>
      </c>
      <c r="H1131" s="1">
        <v>3787.5</v>
      </c>
      <c r="I1131" s="1">
        <v>3470</v>
      </c>
      <c r="J1131" s="1">
        <v>4764</v>
      </c>
      <c r="K1131" s="1">
        <v>4564</v>
      </c>
      <c r="L1131" s="1">
        <v>4271</v>
      </c>
      <c r="M1131" s="1">
        <v>3897</v>
      </c>
      <c r="N1131" s="1">
        <v>6556</v>
      </c>
      <c r="O1131" s="1">
        <v>4457</v>
      </c>
      <c r="P1131">
        <f>ROUNDUP(VLOOKUP(A1131,A:O,VLOOKUP('Local Authority Analysis'!$E$4,'Local Authority Analysis'!$M$5:$N$12,2,FALSE)+7,FALSE)/6976,2)</f>
        <v>0.64</v>
      </c>
      <c r="Q1131">
        <f>ROUNDUP(VLOOKUP(A1131,A:O,VLOOKUP('SPC Analysis'!$E$4,'SPC Analysis'!$M$5:$N$12,2,FALSE)+7,FALSE)/6976,2)</f>
        <v>0.64</v>
      </c>
      <c r="R1131">
        <f>ROUNDUP(VLOOKUP(A1131,A:O,VLOOKUP('MMW Analysis'!$E$4,'MMW Analysis'!$L$5:$M$12,2,FALSE)+7,FALSE)/6976,2)</f>
        <v>0.64</v>
      </c>
    </row>
    <row r="1132" spans="1:18">
      <c r="A1132" t="s">
        <v>1139</v>
      </c>
      <c r="B1132" t="s">
        <v>8166</v>
      </c>
      <c r="C1132" t="s">
        <v>6992</v>
      </c>
      <c r="D1132" t="s">
        <v>14376</v>
      </c>
      <c r="E1132" t="s">
        <v>13963</v>
      </c>
      <c r="F1132" t="s">
        <v>14202</v>
      </c>
      <c r="G1132" t="s">
        <v>13866</v>
      </c>
      <c r="H1132" s="1">
        <v>2317.5</v>
      </c>
      <c r="I1132" s="1">
        <v>2998</v>
      </c>
      <c r="J1132" s="1">
        <v>3224</v>
      </c>
      <c r="K1132" s="1">
        <v>2093</v>
      </c>
      <c r="L1132" s="1">
        <v>5817</v>
      </c>
      <c r="M1132" s="1">
        <v>2859</v>
      </c>
      <c r="N1132" s="1">
        <v>5000</v>
      </c>
      <c r="O1132" s="1">
        <v>2924</v>
      </c>
      <c r="P1132">
        <f>ROUNDUP(VLOOKUP(A1132,A:O,VLOOKUP('Local Authority Analysis'!$E$4,'Local Authority Analysis'!$M$5:$N$12,2,FALSE)+7,FALSE)/6976,2)</f>
        <v>0.42</v>
      </c>
      <c r="Q1132">
        <f>ROUNDUP(VLOOKUP(A1132,A:O,VLOOKUP('SPC Analysis'!$E$4,'SPC Analysis'!$M$5:$N$12,2,FALSE)+7,FALSE)/6976,2)</f>
        <v>0.42</v>
      </c>
      <c r="R1132">
        <f>ROUNDUP(VLOOKUP(A1132,A:O,VLOOKUP('MMW Analysis'!$E$4,'MMW Analysis'!$L$5:$M$12,2,FALSE)+7,FALSE)/6976,2)</f>
        <v>0.42</v>
      </c>
    </row>
    <row r="1133" spans="1:18">
      <c r="A1133" t="s">
        <v>1140</v>
      </c>
      <c r="B1133" t="s">
        <v>8167</v>
      </c>
      <c r="C1133" t="s">
        <v>6992</v>
      </c>
      <c r="D1133" t="s">
        <v>14376</v>
      </c>
      <c r="E1133" t="s">
        <v>13963</v>
      </c>
      <c r="F1133" t="s">
        <v>14202</v>
      </c>
      <c r="G1133" t="s">
        <v>13866</v>
      </c>
      <c r="H1133" s="1">
        <v>2774.5</v>
      </c>
      <c r="I1133" s="1">
        <v>2495</v>
      </c>
      <c r="J1133" s="1">
        <v>2607</v>
      </c>
      <c r="K1133" s="1">
        <v>3101</v>
      </c>
      <c r="L1133" s="1">
        <v>6473</v>
      </c>
      <c r="M1133" s="1">
        <v>1225</v>
      </c>
      <c r="N1133" s="1">
        <v>3461</v>
      </c>
      <c r="O1133" s="1">
        <v>2872</v>
      </c>
      <c r="P1133">
        <f>ROUNDUP(VLOOKUP(A1133,A:O,VLOOKUP('Local Authority Analysis'!$E$4,'Local Authority Analysis'!$M$5:$N$12,2,FALSE)+7,FALSE)/6976,2)</f>
        <v>0.42</v>
      </c>
      <c r="Q1133">
        <f>ROUNDUP(VLOOKUP(A1133,A:O,VLOOKUP('SPC Analysis'!$E$4,'SPC Analysis'!$M$5:$N$12,2,FALSE)+7,FALSE)/6976,2)</f>
        <v>0.42</v>
      </c>
      <c r="R1133">
        <f>ROUNDUP(VLOOKUP(A1133,A:O,VLOOKUP('MMW Analysis'!$E$4,'MMW Analysis'!$L$5:$M$12,2,FALSE)+7,FALSE)/6976,2)</f>
        <v>0.42</v>
      </c>
    </row>
    <row r="1134" spans="1:18">
      <c r="A1134" t="s">
        <v>1141</v>
      </c>
      <c r="B1134" t="s">
        <v>8168</v>
      </c>
      <c r="C1134" t="s">
        <v>6992</v>
      </c>
      <c r="D1134" t="s">
        <v>14376</v>
      </c>
      <c r="E1134" t="s">
        <v>13963</v>
      </c>
      <c r="F1134" t="s">
        <v>14202</v>
      </c>
      <c r="G1134" t="s">
        <v>13866</v>
      </c>
      <c r="H1134" s="1">
        <v>2751</v>
      </c>
      <c r="I1134" s="1">
        <v>2954</v>
      </c>
      <c r="J1134" s="1">
        <v>3495</v>
      </c>
      <c r="K1134" s="1">
        <v>3355</v>
      </c>
      <c r="L1134" s="1">
        <v>6915</v>
      </c>
      <c r="M1134" s="1">
        <v>1110</v>
      </c>
      <c r="N1134" s="1">
        <v>4653</v>
      </c>
      <c r="O1134" s="1">
        <v>3271</v>
      </c>
      <c r="P1134">
        <f>ROUNDUP(VLOOKUP(A1134,A:O,VLOOKUP('Local Authority Analysis'!$E$4,'Local Authority Analysis'!$M$5:$N$12,2,FALSE)+7,FALSE)/6976,2)</f>
        <v>0.47000000000000003</v>
      </c>
      <c r="Q1134">
        <f>ROUNDUP(VLOOKUP(A1134,A:O,VLOOKUP('SPC Analysis'!$E$4,'SPC Analysis'!$M$5:$N$12,2,FALSE)+7,FALSE)/6976,2)</f>
        <v>0.47000000000000003</v>
      </c>
      <c r="R1134">
        <f>ROUNDUP(VLOOKUP(A1134,A:O,VLOOKUP('MMW Analysis'!$E$4,'MMW Analysis'!$L$5:$M$12,2,FALSE)+7,FALSE)/6976,2)</f>
        <v>0.47000000000000003</v>
      </c>
    </row>
    <row r="1135" spans="1:18">
      <c r="A1135" t="s">
        <v>1142</v>
      </c>
      <c r="B1135" t="s">
        <v>8169</v>
      </c>
      <c r="C1135" t="s">
        <v>6992</v>
      </c>
      <c r="D1135" t="s">
        <v>14376</v>
      </c>
      <c r="E1135" t="s">
        <v>13963</v>
      </c>
      <c r="F1135" t="s">
        <v>14202</v>
      </c>
      <c r="G1135" t="s">
        <v>13866</v>
      </c>
      <c r="H1135" s="1">
        <v>1819</v>
      </c>
      <c r="I1135" s="1">
        <v>2637.5</v>
      </c>
      <c r="J1135" s="1">
        <v>2139</v>
      </c>
      <c r="K1135" s="1">
        <v>3408</v>
      </c>
      <c r="L1135" s="1">
        <v>4216</v>
      </c>
      <c r="M1135" s="1">
        <v>1907</v>
      </c>
      <c r="N1135" s="1">
        <v>5277</v>
      </c>
      <c r="O1135" s="1">
        <v>2439</v>
      </c>
      <c r="P1135">
        <f>ROUNDUP(VLOOKUP(A1135,A:O,VLOOKUP('Local Authority Analysis'!$E$4,'Local Authority Analysis'!$M$5:$N$12,2,FALSE)+7,FALSE)/6976,2)</f>
        <v>0.35000000000000003</v>
      </c>
      <c r="Q1135">
        <f>ROUNDUP(VLOOKUP(A1135,A:O,VLOOKUP('SPC Analysis'!$E$4,'SPC Analysis'!$M$5:$N$12,2,FALSE)+7,FALSE)/6976,2)</f>
        <v>0.35000000000000003</v>
      </c>
      <c r="R1135">
        <f>ROUNDUP(VLOOKUP(A1135,A:O,VLOOKUP('MMW Analysis'!$E$4,'MMW Analysis'!$L$5:$M$12,2,FALSE)+7,FALSE)/6976,2)</f>
        <v>0.35000000000000003</v>
      </c>
    </row>
    <row r="1136" spans="1:18">
      <c r="A1136" t="s">
        <v>1143</v>
      </c>
      <c r="B1136" t="s">
        <v>8170</v>
      </c>
      <c r="C1136" t="s">
        <v>6992</v>
      </c>
      <c r="D1136" t="s">
        <v>14376</v>
      </c>
      <c r="E1136" t="s">
        <v>13963</v>
      </c>
      <c r="F1136" t="s">
        <v>14202</v>
      </c>
      <c r="G1136" t="s">
        <v>13866</v>
      </c>
      <c r="H1136" s="1">
        <v>3748</v>
      </c>
      <c r="I1136" s="1">
        <v>4123</v>
      </c>
      <c r="J1136" s="1">
        <v>2984</v>
      </c>
      <c r="K1136" s="1">
        <v>4762</v>
      </c>
      <c r="L1136" s="1">
        <v>506</v>
      </c>
      <c r="M1136" s="1">
        <v>166</v>
      </c>
      <c r="N1136" s="1">
        <v>2830</v>
      </c>
      <c r="O1136" s="1">
        <v>2845</v>
      </c>
      <c r="P1136">
        <f>ROUNDUP(VLOOKUP(A1136,A:O,VLOOKUP('Local Authority Analysis'!$E$4,'Local Authority Analysis'!$M$5:$N$12,2,FALSE)+7,FALSE)/6976,2)</f>
        <v>0.41000000000000003</v>
      </c>
      <c r="Q1136">
        <f>ROUNDUP(VLOOKUP(A1136,A:O,VLOOKUP('SPC Analysis'!$E$4,'SPC Analysis'!$M$5:$N$12,2,FALSE)+7,FALSE)/6976,2)</f>
        <v>0.41000000000000003</v>
      </c>
      <c r="R1136">
        <f>ROUNDUP(VLOOKUP(A1136,A:O,VLOOKUP('MMW Analysis'!$E$4,'MMW Analysis'!$L$5:$M$12,2,FALSE)+7,FALSE)/6976,2)</f>
        <v>0.41000000000000003</v>
      </c>
    </row>
    <row r="1137" spans="1:18">
      <c r="A1137" t="s">
        <v>1144</v>
      </c>
      <c r="B1137" t="s">
        <v>8171</v>
      </c>
      <c r="C1137" t="s">
        <v>6992</v>
      </c>
      <c r="D1137" t="s">
        <v>14376</v>
      </c>
      <c r="E1137" t="s">
        <v>13963</v>
      </c>
      <c r="F1137" t="s">
        <v>14202</v>
      </c>
      <c r="G1137" t="s">
        <v>13866</v>
      </c>
      <c r="H1137" s="1">
        <v>3297</v>
      </c>
      <c r="I1137" s="1">
        <v>3695</v>
      </c>
      <c r="J1137" s="1">
        <v>4635</v>
      </c>
      <c r="K1137" s="1">
        <v>4175</v>
      </c>
      <c r="L1137" s="1">
        <v>1039</v>
      </c>
      <c r="M1137" s="1">
        <v>2049</v>
      </c>
      <c r="N1137" s="1">
        <v>4338</v>
      </c>
      <c r="O1137" s="1">
        <v>3436</v>
      </c>
      <c r="P1137">
        <f>ROUNDUP(VLOOKUP(A1137,A:O,VLOOKUP('Local Authority Analysis'!$E$4,'Local Authority Analysis'!$M$5:$N$12,2,FALSE)+7,FALSE)/6976,2)</f>
        <v>0.5</v>
      </c>
      <c r="Q1137">
        <f>ROUNDUP(VLOOKUP(A1137,A:O,VLOOKUP('SPC Analysis'!$E$4,'SPC Analysis'!$M$5:$N$12,2,FALSE)+7,FALSE)/6976,2)</f>
        <v>0.5</v>
      </c>
      <c r="R1137">
        <f>ROUNDUP(VLOOKUP(A1137,A:O,VLOOKUP('MMW Analysis'!$E$4,'MMW Analysis'!$L$5:$M$12,2,FALSE)+7,FALSE)/6976,2)</f>
        <v>0.5</v>
      </c>
    </row>
    <row r="1138" spans="1:18">
      <c r="A1138" t="s">
        <v>1145</v>
      </c>
      <c r="B1138" t="s">
        <v>8172</v>
      </c>
      <c r="C1138" t="s">
        <v>6992</v>
      </c>
      <c r="D1138" t="s">
        <v>14376</v>
      </c>
      <c r="E1138" t="s">
        <v>13963</v>
      </c>
      <c r="F1138" t="s">
        <v>14202</v>
      </c>
      <c r="G1138" t="s">
        <v>13866</v>
      </c>
      <c r="H1138" s="1">
        <v>3048</v>
      </c>
      <c r="I1138" s="1">
        <v>3637.5</v>
      </c>
      <c r="J1138" s="1">
        <v>5599</v>
      </c>
      <c r="K1138" s="1">
        <v>3640</v>
      </c>
      <c r="L1138" s="1">
        <v>5768</v>
      </c>
      <c r="M1138" s="1">
        <v>1137</v>
      </c>
      <c r="N1138" s="1">
        <v>3472</v>
      </c>
      <c r="O1138" s="1">
        <v>3912</v>
      </c>
      <c r="P1138">
        <f>ROUNDUP(VLOOKUP(A1138,A:O,VLOOKUP('Local Authority Analysis'!$E$4,'Local Authority Analysis'!$M$5:$N$12,2,FALSE)+7,FALSE)/6976,2)</f>
        <v>0.57000000000000006</v>
      </c>
      <c r="Q1138">
        <f>ROUNDUP(VLOOKUP(A1138,A:O,VLOOKUP('SPC Analysis'!$E$4,'SPC Analysis'!$M$5:$N$12,2,FALSE)+7,FALSE)/6976,2)</f>
        <v>0.57000000000000006</v>
      </c>
      <c r="R1138">
        <f>ROUNDUP(VLOOKUP(A1138,A:O,VLOOKUP('MMW Analysis'!$E$4,'MMW Analysis'!$L$5:$M$12,2,FALSE)+7,FALSE)/6976,2)</f>
        <v>0.57000000000000006</v>
      </c>
    </row>
    <row r="1139" spans="1:18">
      <c r="A1139" t="s">
        <v>1146</v>
      </c>
      <c r="B1139" t="s">
        <v>8173</v>
      </c>
      <c r="C1139" t="s">
        <v>6992</v>
      </c>
      <c r="D1139" t="s">
        <v>14376</v>
      </c>
      <c r="E1139" t="s">
        <v>13963</v>
      </c>
      <c r="F1139" t="s">
        <v>14202</v>
      </c>
      <c r="G1139" t="s">
        <v>13866</v>
      </c>
      <c r="H1139" s="1">
        <v>4016.5</v>
      </c>
      <c r="I1139" s="1">
        <v>4544</v>
      </c>
      <c r="J1139" s="1">
        <v>4241</v>
      </c>
      <c r="K1139" s="1">
        <v>4843</v>
      </c>
      <c r="L1139" s="1">
        <v>5355</v>
      </c>
      <c r="M1139" s="1">
        <v>4289</v>
      </c>
      <c r="N1139" s="1">
        <v>5416</v>
      </c>
      <c r="O1139" s="1">
        <v>5023</v>
      </c>
      <c r="P1139">
        <f>ROUNDUP(VLOOKUP(A1139,A:O,VLOOKUP('Local Authority Analysis'!$E$4,'Local Authority Analysis'!$M$5:$N$12,2,FALSE)+7,FALSE)/6976,2)</f>
        <v>0.73</v>
      </c>
      <c r="Q1139">
        <f>ROUNDUP(VLOOKUP(A1139,A:O,VLOOKUP('SPC Analysis'!$E$4,'SPC Analysis'!$M$5:$N$12,2,FALSE)+7,FALSE)/6976,2)</f>
        <v>0.73</v>
      </c>
      <c r="R1139">
        <f>ROUNDUP(VLOOKUP(A1139,A:O,VLOOKUP('MMW Analysis'!$E$4,'MMW Analysis'!$L$5:$M$12,2,FALSE)+7,FALSE)/6976,2)</f>
        <v>0.73</v>
      </c>
    </row>
    <row r="1140" spans="1:18">
      <c r="A1140" t="s">
        <v>1147</v>
      </c>
      <c r="B1140" t="s">
        <v>8174</v>
      </c>
      <c r="C1140" t="s">
        <v>6992</v>
      </c>
      <c r="D1140" t="s">
        <v>14376</v>
      </c>
      <c r="E1140" t="s">
        <v>13963</v>
      </c>
      <c r="F1140" t="s">
        <v>14202</v>
      </c>
      <c r="G1140" t="s">
        <v>13866</v>
      </c>
      <c r="H1140" s="1">
        <v>3158</v>
      </c>
      <c r="I1140" s="1">
        <v>2520</v>
      </c>
      <c r="J1140" s="1">
        <v>4044</v>
      </c>
      <c r="K1140" s="1">
        <v>3471</v>
      </c>
      <c r="L1140" s="1">
        <v>3475</v>
      </c>
      <c r="M1140" s="1">
        <v>6400</v>
      </c>
      <c r="N1140" s="1">
        <v>5309</v>
      </c>
      <c r="O1140" s="1">
        <v>3451</v>
      </c>
      <c r="P1140">
        <f>ROUNDUP(VLOOKUP(A1140,A:O,VLOOKUP('Local Authority Analysis'!$E$4,'Local Authority Analysis'!$M$5:$N$12,2,FALSE)+7,FALSE)/6976,2)</f>
        <v>0.5</v>
      </c>
      <c r="Q1140">
        <f>ROUNDUP(VLOOKUP(A1140,A:O,VLOOKUP('SPC Analysis'!$E$4,'SPC Analysis'!$M$5:$N$12,2,FALSE)+7,FALSE)/6976,2)</f>
        <v>0.5</v>
      </c>
      <c r="R1140">
        <f>ROUNDUP(VLOOKUP(A1140,A:O,VLOOKUP('MMW Analysis'!$E$4,'MMW Analysis'!$L$5:$M$12,2,FALSE)+7,FALSE)/6976,2)</f>
        <v>0.5</v>
      </c>
    </row>
    <row r="1141" spans="1:18">
      <c r="A1141" t="s">
        <v>1148</v>
      </c>
      <c r="B1141" t="s">
        <v>8175</v>
      </c>
      <c r="C1141" t="s">
        <v>6992</v>
      </c>
      <c r="D1141" t="s">
        <v>14376</v>
      </c>
      <c r="E1141" t="s">
        <v>13963</v>
      </c>
      <c r="F1141" t="s">
        <v>14202</v>
      </c>
      <c r="G1141" t="s">
        <v>13866</v>
      </c>
      <c r="H1141" s="1">
        <v>4271</v>
      </c>
      <c r="I1141" s="1">
        <v>5459</v>
      </c>
      <c r="J1141" s="1">
        <v>5721</v>
      </c>
      <c r="K1141" s="1">
        <v>5435</v>
      </c>
      <c r="L1141" s="1">
        <v>357</v>
      </c>
      <c r="M1141" s="1">
        <v>5601</v>
      </c>
      <c r="N1141" s="1">
        <v>4818</v>
      </c>
      <c r="O1141" s="1">
        <v>4538</v>
      </c>
      <c r="P1141">
        <f>ROUNDUP(VLOOKUP(A1141,A:O,VLOOKUP('Local Authority Analysis'!$E$4,'Local Authority Analysis'!$M$5:$N$12,2,FALSE)+7,FALSE)/6976,2)</f>
        <v>0.66</v>
      </c>
      <c r="Q1141">
        <f>ROUNDUP(VLOOKUP(A1141,A:O,VLOOKUP('SPC Analysis'!$E$4,'SPC Analysis'!$M$5:$N$12,2,FALSE)+7,FALSE)/6976,2)</f>
        <v>0.66</v>
      </c>
      <c r="R1141">
        <f>ROUNDUP(VLOOKUP(A1141,A:O,VLOOKUP('MMW Analysis'!$E$4,'MMW Analysis'!$L$5:$M$12,2,FALSE)+7,FALSE)/6976,2)</f>
        <v>0.66</v>
      </c>
    </row>
    <row r="1142" spans="1:18">
      <c r="A1142" t="s">
        <v>1149</v>
      </c>
      <c r="B1142" t="s">
        <v>8176</v>
      </c>
      <c r="C1142" t="s">
        <v>6992</v>
      </c>
      <c r="D1142" t="s">
        <v>14381</v>
      </c>
      <c r="E1142" t="s">
        <v>13968</v>
      </c>
      <c r="F1142" t="s">
        <v>14202</v>
      </c>
      <c r="G1142" t="s">
        <v>13866</v>
      </c>
      <c r="H1142" s="1">
        <v>2437</v>
      </c>
      <c r="I1142" s="1">
        <v>3183</v>
      </c>
      <c r="J1142" s="1">
        <v>5631</v>
      </c>
      <c r="K1142" s="1">
        <v>5641</v>
      </c>
      <c r="L1142" s="1">
        <v>54</v>
      </c>
      <c r="M1142" s="1">
        <v>5103</v>
      </c>
      <c r="N1142" s="1">
        <v>4311</v>
      </c>
      <c r="O1142" s="1">
        <v>2661</v>
      </c>
      <c r="P1142">
        <f>ROUNDUP(VLOOKUP(A1142,A:O,VLOOKUP('Local Authority Analysis'!$E$4,'Local Authority Analysis'!$M$5:$N$12,2,FALSE)+7,FALSE)/6976,2)</f>
        <v>0.39</v>
      </c>
      <c r="Q1142">
        <f>ROUNDUP(VLOOKUP(A1142,A:O,VLOOKUP('SPC Analysis'!$E$4,'SPC Analysis'!$M$5:$N$12,2,FALSE)+7,FALSE)/6976,2)</f>
        <v>0.39</v>
      </c>
      <c r="R1142">
        <f>ROUNDUP(VLOOKUP(A1142,A:O,VLOOKUP('MMW Analysis'!$E$4,'MMW Analysis'!$L$5:$M$12,2,FALSE)+7,FALSE)/6976,2)</f>
        <v>0.39</v>
      </c>
    </row>
    <row r="1143" spans="1:18">
      <c r="A1143" t="s">
        <v>1150</v>
      </c>
      <c r="B1143" t="s">
        <v>8177</v>
      </c>
      <c r="C1143" t="s">
        <v>6992</v>
      </c>
      <c r="D1143" t="s">
        <v>14381</v>
      </c>
      <c r="E1143" t="s">
        <v>13968</v>
      </c>
      <c r="F1143" t="s">
        <v>14202</v>
      </c>
      <c r="G1143" t="s">
        <v>13866</v>
      </c>
      <c r="H1143" s="1">
        <v>3667</v>
      </c>
      <c r="I1143" s="1">
        <v>3720</v>
      </c>
      <c r="J1143" s="1">
        <v>5804</v>
      </c>
      <c r="K1143" s="1">
        <v>6248</v>
      </c>
      <c r="L1143" s="1">
        <v>6348</v>
      </c>
      <c r="M1143" s="1">
        <v>6798</v>
      </c>
      <c r="N1143" s="1">
        <v>4470</v>
      </c>
      <c r="O1143" s="1">
        <v>5204</v>
      </c>
      <c r="P1143">
        <f>ROUNDUP(VLOOKUP(A1143,A:O,VLOOKUP('Local Authority Analysis'!$E$4,'Local Authority Analysis'!$M$5:$N$12,2,FALSE)+7,FALSE)/6976,2)</f>
        <v>0.75</v>
      </c>
      <c r="Q1143">
        <f>ROUNDUP(VLOOKUP(A1143,A:O,VLOOKUP('SPC Analysis'!$E$4,'SPC Analysis'!$M$5:$N$12,2,FALSE)+7,FALSE)/6976,2)</f>
        <v>0.75</v>
      </c>
      <c r="R1143">
        <f>ROUNDUP(VLOOKUP(A1143,A:O,VLOOKUP('MMW Analysis'!$E$4,'MMW Analysis'!$L$5:$M$12,2,FALSE)+7,FALSE)/6976,2)</f>
        <v>0.75</v>
      </c>
    </row>
    <row r="1144" spans="1:18">
      <c r="A1144" t="s">
        <v>1151</v>
      </c>
      <c r="B1144" t="s">
        <v>8178</v>
      </c>
      <c r="C1144" t="s">
        <v>6992</v>
      </c>
      <c r="D1144" t="s">
        <v>14381</v>
      </c>
      <c r="E1144" t="s">
        <v>13968</v>
      </c>
      <c r="F1144" t="s">
        <v>14202</v>
      </c>
      <c r="G1144" t="s">
        <v>13866</v>
      </c>
      <c r="H1144" s="1">
        <v>3293</v>
      </c>
      <c r="I1144" s="1">
        <v>4004</v>
      </c>
      <c r="J1144" s="1">
        <v>4963</v>
      </c>
      <c r="K1144" s="1">
        <v>5931</v>
      </c>
      <c r="L1144" s="1">
        <v>6896</v>
      </c>
      <c r="M1144" s="1">
        <v>3043</v>
      </c>
      <c r="N1144" s="1">
        <v>4698</v>
      </c>
      <c r="O1144" s="1">
        <v>4828</v>
      </c>
      <c r="P1144">
        <f>ROUNDUP(VLOOKUP(A1144,A:O,VLOOKUP('Local Authority Analysis'!$E$4,'Local Authority Analysis'!$M$5:$N$12,2,FALSE)+7,FALSE)/6976,2)</f>
        <v>0.7</v>
      </c>
      <c r="Q1144">
        <f>ROUNDUP(VLOOKUP(A1144,A:O,VLOOKUP('SPC Analysis'!$E$4,'SPC Analysis'!$M$5:$N$12,2,FALSE)+7,FALSE)/6976,2)</f>
        <v>0.7</v>
      </c>
      <c r="R1144">
        <f>ROUNDUP(VLOOKUP(A1144,A:O,VLOOKUP('MMW Analysis'!$E$4,'MMW Analysis'!$L$5:$M$12,2,FALSE)+7,FALSE)/6976,2)</f>
        <v>0.7</v>
      </c>
    </row>
    <row r="1145" spans="1:18">
      <c r="A1145" t="s">
        <v>1152</v>
      </c>
      <c r="B1145" t="s">
        <v>8179</v>
      </c>
      <c r="C1145" t="s">
        <v>6992</v>
      </c>
      <c r="D1145" t="s">
        <v>14381</v>
      </c>
      <c r="E1145" t="s">
        <v>13968</v>
      </c>
      <c r="F1145" t="s">
        <v>14202</v>
      </c>
      <c r="G1145" t="s">
        <v>13866</v>
      </c>
      <c r="H1145" s="1">
        <v>3000</v>
      </c>
      <c r="I1145" s="1">
        <v>4155.5</v>
      </c>
      <c r="J1145" s="1">
        <v>3718</v>
      </c>
      <c r="K1145" s="1">
        <v>6011</v>
      </c>
      <c r="L1145" s="1">
        <v>4303</v>
      </c>
      <c r="M1145" s="1">
        <v>6351</v>
      </c>
      <c r="N1145" s="1">
        <v>5049</v>
      </c>
      <c r="O1145" s="1">
        <v>4513</v>
      </c>
      <c r="P1145">
        <f>ROUNDUP(VLOOKUP(A1145,A:O,VLOOKUP('Local Authority Analysis'!$E$4,'Local Authority Analysis'!$M$5:$N$12,2,FALSE)+7,FALSE)/6976,2)</f>
        <v>0.65</v>
      </c>
      <c r="Q1145">
        <f>ROUNDUP(VLOOKUP(A1145,A:O,VLOOKUP('SPC Analysis'!$E$4,'SPC Analysis'!$M$5:$N$12,2,FALSE)+7,FALSE)/6976,2)</f>
        <v>0.65</v>
      </c>
      <c r="R1145">
        <f>ROUNDUP(VLOOKUP(A1145,A:O,VLOOKUP('MMW Analysis'!$E$4,'MMW Analysis'!$L$5:$M$12,2,FALSE)+7,FALSE)/6976,2)</f>
        <v>0.65</v>
      </c>
    </row>
    <row r="1146" spans="1:18">
      <c r="A1146" t="s">
        <v>1153</v>
      </c>
      <c r="B1146" t="s">
        <v>8180</v>
      </c>
      <c r="C1146" t="s">
        <v>6992</v>
      </c>
      <c r="D1146" t="s">
        <v>14381</v>
      </c>
      <c r="E1146" t="s">
        <v>13968</v>
      </c>
      <c r="F1146" t="s">
        <v>14202</v>
      </c>
      <c r="G1146" t="s">
        <v>13866</v>
      </c>
      <c r="H1146" s="1">
        <v>3563</v>
      </c>
      <c r="I1146" s="1">
        <v>4263</v>
      </c>
      <c r="J1146" s="1">
        <v>4703</v>
      </c>
      <c r="K1146" s="1">
        <v>6566</v>
      </c>
      <c r="L1146" s="1">
        <v>900</v>
      </c>
      <c r="M1146" s="1">
        <v>5844</v>
      </c>
      <c r="N1146" s="1">
        <v>4605</v>
      </c>
      <c r="O1146" s="1">
        <v>4270</v>
      </c>
      <c r="P1146">
        <f>ROUNDUP(VLOOKUP(A1146,A:O,VLOOKUP('Local Authority Analysis'!$E$4,'Local Authority Analysis'!$M$5:$N$12,2,FALSE)+7,FALSE)/6976,2)</f>
        <v>0.62</v>
      </c>
      <c r="Q1146">
        <f>ROUNDUP(VLOOKUP(A1146,A:O,VLOOKUP('SPC Analysis'!$E$4,'SPC Analysis'!$M$5:$N$12,2,FALSE)+7,FALSE)/6976,2)</f>
        <v>0.62</v>
      </c>
      <c r="R1146">
        <f>ROUNDUP(VLOOKUP(A1146,A:O,VLOOKUP('MMW Analysis'!$E$4,'MMW Analysis'!$L$5:$M$12,2,FALSE)+7,FALSE)/6976,2)</f>
        <v>0.62</v>
      </c>
    </row>
    <row r="1147" spans="1:18">
      <c r="A1147" t="s">
        <v>1154</v>
      </c>
      <c r="B1147" t="s">
        <v>8181</v>
      </c>
      <c r="C1147" t="s">
        <v>6992</v>
      </c>
      <c r="D1147" t="s">
        <v>14381</v>
      </c>
      <c r="E1147" t="s">
        <v>13968</v>
      </c>
      <c r="F1147" t="s">
        <v>14202</v>
      </c>
      <c r="G1147" t="s">
        <v>13866</v>
      </c>
      <c r="H1147" s="1">
        <v>4139</v>
      </c>
      <c r="I1147" s="1">
        <v>6092</v>
      </c>
      <c r="J1147" s="1">
        <v>4615</v>
      </c>
      <c r="K1147" s="1">
        <v>6325</v>
      </c>
      <c r="L1147" s="1">
        <v>68</v>
      </c>
      <c r="M1147" s="1">
        <v>2610</v>
      </c>
      <c r="N1147" s="1">
        <v>4009.5</v>
      </c>
      <c r="O1147" s="1">
        <v>3876</v>
      </c>
      <c r="P1147">
        <f>ROUNDUP(VLOOKUP(A1147,A:O,VLOOKUP('Local Authority Analysis'!$E$4,'Local Authority Analysis'!$M$5:$N$12,2,FALSE)+7,FALSE)/6976,2)</f>
        <v>0.56000000000000005</v>
      </c>
      <c r="Q1147">
        <f>ROUNDUP(VLOOKUP(A1147,A:O,VLOOKUP('SPC Analysis'!$E$4,'SPC Analysis'!$M$5:$N$12,2,FALSE)+7,FALSE)/6976,2)</f>
        <v>0.56000000000000005</v>
      </c>
      <c r="R1147">
        <f>ROUNDUP(VLOOKUP(A1147,A:O,VLOOKUP('MMW Analysis'!$E$4,'MMW Analysis'!$L$5:$M$12,2,FALSE)+7,FALSE)/6976,2)</f>
        <v>0.56000000000000005</v>
      </c>
    </row>
    <row r="1148" spans="1:18">
      <c r="A1148" t="s">
        <v>1155</v>
      </c>
      <c r="B1148" t="s">
        <v>8182</v>
      </c>
      <c r="C1148" t="s">
        <v>6992</v>
      </c>
      <c r="D1148" t="s">
        <v>14381</v>
      </c>
      <c r="E1148" t="s">
        <v>13968</v>
      </c>
      <c r="F1148" t="s">
        <v>14202</v>
      </c>
      <c r="G1148" t="s">
        <v>13866</v>
      </c>
      <c r="H1148" s="1">
        <v>3111</v>
      </c>
      <c r="I1148" s="1">
        <v>3530</v>
      </c>
      <c r="J1148" s="1">
        <v>2468</v>
      </c>
      <c r="K1148" s="1">
        <v>4157</v>
      </c>
      <c r="L1148" s="1">
        <v>736</v>
      </c>
      <c r="M1148" s="1">
        <v>3944</v>
      </c>
      <c r="N1148" s="1">
        <v>5556</v>
      </c>
      <c r="O1148" s="1">
        <v>3012</v>
      </c>
      <c r="P1148">
        <f>ROUNDUP(VLOOKUP(A1148,A:O,VLOOKUP('Local Authority Analysis'!$E$4,'Local Authority Analysis'!$M$5:$N$12,2,FALSE)+7,FALSE)/6976,2)</f>
        <v>0.44</v>
      </c>
      <c r="Q1148">
        <f>ROUNDUP(VLOOKUP(A1148,A:O,VLOOKUP('SPC Analysis'!$E$4,'SPC Analysis'!$M$5:$N$12,2,FALSE)+7,FALSE)/6976,2)</f>
        <v>0.44</v>
      </c>
      <c r="R1148">
        <f>ROUNDUP(VLOOKUP(A1148,A:O,VLOOKUP('MMW Analysis'!$E$4,'MMW Analysis'!$L$5:$M$12,2,FALSE)+7,FALSE)/6976,2)</f>
        <v>0.44</v>
      </c>
    </row>
    <row r="1149" spans="1:18">
      <c r="A1149" t="s">
        <v>1156</v>
      </c>
      <c r="B1149" t="s">
        <v>8183</v>
      </c>
      <c r="C1149" t="s">
        <v>6992</v>
      </c>
      <c r="D1149" t="s">
        <v>14381</v>
      </c>
      <c r="E1149" t="s">
        <v>13968</v>
      </c>
      <c r="F1149" t="s">
        <v>14202</v>
      </c>
      <c r="G1149" t="s">
        <v>13866</v>
      </c>
      <c r="H1149" s="1">
        <v>4162</v>
      </c>
      <c r="I1149" s="1">
        <v>4139</v>
      </c>
      <c r="J1149" s="1">
        <v>4602</v>
      </c>
      <c r="K1149" s="1">
        <v>4572</v>
      </c>
      <c r="L1149" s="1">
        <v>755</v>
      </c>
      <c r="M1149" s="1">
        <v>2349</v>
      </c>
      <c r="N1149" s="1">
        <v>5541</v>
      </c>
      <c r="O1149" s="1">
        <v>3884</v>
      </c>
      <c r="P1149">
        <f>ROUNDUP(VLOOKUP(A1149,A:O,VLOOKUP('Local Authority Analysis'!$E$4,'Local Authority Analysis'!$M$5:$N$12,2,FALSE)+7,FALSE)/6976,2)</f>
        <v>0.56000000000000005</v>
      </c>
      <c r="Q1149">
        <f>ROUNDUP(VLOOKUP(A1149,A:O,VLOOKUP('SPC Analysis'!$E$4,'SPC Analysis'!$M$5:$N$12,2,FALSE)+7,FALSE)/6976,2)</f>
        <v>0.56000000000000005</v>
      </c>
      <c r="R1149">
        <f>ROUNDUP(VLOOKUP(A1149,A:O,VLOOKUP('MMW Analysis'!$E$4,'MMW Analysis'!$L$5:$M$12,2,FALSE)+7,FALSE)/6976,2)</f>
        <v>0.56000000000000005</v>
      </c>
    </row>
    <row r="1150" spans="1:18">
      <c r="A1150" t="s">
        <v>1157</v>
      </c>
      <c r="B1150" t="s">
        <v>8184</v>
      </c>
      <c r="C1150" t="s">
        <v>6992</v>
      </c>
      <c r="D1150" t="s">
        <v>14376</v>
      </c>
      <c r="E1150" t="s">
        <v>13963</v>
      </c>
      <c r="F1150" t="s">
        <v>14202</v>
      </c>
      <c r="G1150" t="s">
        <v>13866</v>
      </c>
      <c r="H1150" s="1">
        <v>2267</v>
      </c>
      <c r="I1150" s="1">
        <v>3591</v>
      </c>
      <c r="J1150" s="1">
        <v>2762</v>
      </c>
      <c r="K1150" s="1">
        <v>2560</v>
      </c>
      <c r="L1150" s="1">
        <v>2371</v>
      </c>
      <c r="M1150" s="1">
        <v>2241</v>
      </c>
      <c r="N1150" s="1">
        <v>3451</v>
      </c>
      <c r="O1150" s="1">
        <v>2731</v>
      </c>
      <c r="P1150">
        <f>ROUNDUP(VLOOKUP(A1150,A:O,VLOOKUP('Local Authority Analysis'!$E$4,'Local Authority Analysis'!$M$5:$N$12,2,FALSE)+7,FALSE)/6976,2)</f>
        <v>0.4</v>
      </c>
      <c r="Q1150">
        <f>ROUNDUP(VLOOKUP(A1150,A:O,VLOOKUP('SPC Analysis'!$E$4,'SPC Analysis'!$M$5:$N$12,2,FALSE)+7,FALSE)/6976,2)</f>
        <v>0.4</v>
      </c>
      <c r="R1150">
        <f>ROUNDUP(VLOOKUP(A1150,A:O,VLOOKUP('MMW Analysis'!$E$4,'MMW Analysis'!$L$5:$M$12,2,FALSE)+7,FALSE)/6976,2)</f>
        <v>0.4</v>
      </c>
    </row>
    <row r="1151" spans="1:18">
      <c r="A1151" t="s">
        <v>1158</v>
      </c>
      <c r="B1151" t="s">
        <v>8185</v>
      </c>
      <c r="C1151" t="s">
        <v>6992</v>
      </c>
      <c r="D1151" t="s">
        <v>14376</v>
      </c>
      <c r="E1151" t="s">
        <v>13963</v>
      </c>
      <c r="F1151" t="s">
        <v>14202</v>
      </c>
      <c r="G1151" t="s">
        <v>13866</v>
      </c>
      <c r="H1151" s="1">
        <v>4113</v>
      </c>
      <c r="I1151" s="1">
        <v>4331</v>
      </c>
      <c r="J1151" s="1">
        <v>3645</v>
      </c>
      <c r="K1151" s="1">
        <v>4697</v>
      </c>
      <c r="L1151" s="1">
        <v>39</v>
      </c>
      <c r="M1151" s="1">
        <v>4383</v>
      </c>
      <c r="N1151" s="1">
        <v>3845</v>
      </c>
      <c r="O1151" s="1">
        <v>3142</v>
      </c>
      <c r="P1151">
        <f>ROUNDUP(VLOOKUP(A1151,A:O,VLOOKUP('Local Authority Analysis'!$E$4,'Local Authority Analysis'!$M$5:$N$12,2,FALSE)+7,FALSE)/6976,2)</f>
        <v>0.46</v>
      </c>
      <c r="Q1151">
        <f>ROUNDUP(VLOOKUP(A1151,A:O,VLOOKUP('SPC Analysis'!$E$4,'SPC Analysis'!$M$5:$N$12,2,FALSE)+7,FALSE)/6976,2)</f>
        <v>0.46</v>
      </c>
      <c r="R1151">
        <f>ROUNDUP(VLOOKUP(A1151,A:O,VLOOKUP('MMW Analysis'!$E$4,'MMW Analysis'!$L$5:$M$12,2,FALSE)+7,FALSE)/6976,2)</f>
        <v>0.46</v>
      </c>
    </row>
    <row r="1152" spans="1:18">
      <c r="A1152" t="s">
        <v>1159</v>
      </c>
      <c r="B1152" t="s">
        <v>8186</v>
      </c>
      <c r="C1152" t="s">
        <v>6992</v>
      </c>
      <c r="D1152" t="s">
        <v>14376</v>
      </c>
      <c r="E1152" t="s">
        <v>13963</v>
      </c>
      <c r="F1152" t="s">
        <v>14202</v>
      </c>
      <c r="G1152" t="s">
        <v>13866</v>
      </c>
      <c r="H1152" s="1">
        <v>4219</v>
      </c>
      <c r="I1152" s="1">
        <v>3538</v>
      </c>
      <c r="J1152" s="1">
        <v>4414</v>
      </c>
      <c r="K1152" s="1">
        <v>3852</v>
      </c>
      <c r="L1152" s="1">
        <v>276</v>
      </c>
      <c r="M1152" s="1">
        <v>1024</v>
      </c>
      <c r="N1152" s="1">
        <v>3462</v>
      </c>
      <c r="O1152" s="1">
        <v>3035</v>
      </c>
      <c r="P1152">
        <f>ROUNDUP(VLOOKUP(A1152,A:O,VLOOKUP('Local Authority Analysis'!$E$4,'Local Authority Analysis'!$M$5:$N$12,2,FALSE)+7,FALSE)/6976,2)</f>
        <v>0.44</v>
      </c>
      <c r="Q1152">
        <f>ROUNDUP(VLOOKUP(A1152,A:O,VLOOKUP('SPC Analysis'!$E$4,'SPC Analysis'!$M$5:$N$12,2,FALSE)+7,FALSE)/6976,2)</f>
        <v>0.44</v>
      </c>
      <c r="R1152">
        <f>ROUNDUP(VLOOKUP(A1152,A:O,VLOOKUP('MMW Analysis'!$E$4,'MMW Analysis'!$L$5:$M$12,2,FALSE)+7,FALSE)/6976,2)</f>
        <v>0.44</v>
      </c>
    </row>
    <row r="1153" spans="1:18">
      <c r="A1153" t="s">
        <v>1160</v>
      </c>
      <c r="B1153" t="s">
        <v>8187</v>
      </c>
      <c r="C1153" t="s">
        <v>6992</v>
      </c>
      <c r="D1153" t="s">
        <v>14379</v>
      </c>
      <c r="E1153" t="s">
        <v>13966</v>
      </c>
      <c r="F1153" t="s">
        <v>14202</v>
      </c>
      <c r="G1153" t="s">
        <v>13866</v>
      </c>
      <c r="H1153" s="1">
        <v>4657</v>
      </c>
      <c r="I1153" s="1">
        <v>6006</v>
      </c>
      <c r="J1153" s="1">
        <v>3952</v>
      </c>
      <c r="K1153" s="1">
        <v>4750</v>
      </c>
      <c r="L1153" s="1">
        <v>186</v>
      </c>
      <c r="M1153" s="1">
        <v>2987</v>
      </c>
      <c r="N1153" s="1">
        <v>5449</v>
      </c>
      <c r="O1153" s="1">
        <v>4030</v>
      </c>
      <c r="P1153">
        <f>ROUNDUP(VLOOKUP(A1153,A:O,VLOOKUP('Local Authority Analysis'!$E$4,'Local Authority Analysis'!$M$5:$N$12,2,FALSE)+7,FALSE)/6976,2)</f>
        <v>0.57999999999999996</v>
      </c>
      <c r="Q1153">
        <f>ROUNDUP(VLOOKUP(A1153,A:O,VLOOKUP('SPC Analysis'!$E$4,'SPC Analysis'!$M$5:$N$12,2,FALSE)+7,FALSE)/6976,2)</f>
        <v>0.57999999999999996</v>
      </c>
      <c r="R1153">
        <f>ROUNDUP(VLOOKUP(A1153,A:O,VLOOKUP('MMW Analysis'!$E$4,'MMW Analysis'!$L$5:$M$12,2,FALSE)+7,FALSE)/6976,2)</f>
        <v>0.57999999999999996</v>
      </c>
    </row>
    <row r="1154" spans="1:18">
      <c r="A1154" t="s">
        <v>1161</v>
      </c>
      <c r="B1154" t="s">
        <v>8188</v>
      </c>
      <c r="C1154" t="s">
        <v>6992</v>
      </c>
      <c r="D1154" t="s">
        <v>14379</v>
      </c>
      <c r="E1154" t="s">
        <v>13966</v>
      </c>
      <c r="F1154" t="s">
        <v>14202</v>
      </c>
      <c r="G1154" t="s">
        <v>13866</v>
      </c>
      <c r="H1154" s="1">
        <v>4233</v>
      </c>
      <c r="I1154" s="1">
        <v>4756</v>
      </c>
      <c r="J1154" s="1">
        <v>5675</v>
      </c>
      <c r="K1154" s="1">
        <v>4687</v>
      </c>
      <c r="L1154" s="1">
        <v>477</v>
      </c>
      <c r="M1154" s="1">
        <v>5145</v>
      </c>
      <c r="N1154" s="1">
        <v>5145</v>
      </c>
      <c r="O1154" s="1">
        <v>4284</v>
      </c>
      <c r="P1154">
        <f>ROUNDUP(VLOOKUP(A1154,A:O,VLOOKUP('Local Authority Analysis'!$E$4,'Local Authority Analysis'!$M$5:$N$12,2,FALSE)+7,FALSE)/6976,2)</f>
        <v>0.62</v>
      </c>
      <c r="Q1154">
        <f>ROUNDUP(VLOOKUP(A1154,A:O,VLOOKUP('SPC Analysis'!$E$4,'SPC Analysis'!$M$5:$N$12,2,FALSE)+7,FALSE)/6976,2)</f>
        <v>0.62</v>
      </c>
      <c r="R1154">
        <f>ROUNDUP(VLOOKUP(A1154,A:O,VLOOKUP('MMW Analysis'!$E$4,'MMW Analysis'!$L$5:$M$12,2,FALSE)+7,FALSE)/6976,2)</f>
        <v>0.62</v>
      </c>
    </row>
    <row r="1155" spans="1:18">
      <c r="A1155" t="s">
        <v>1162</v>
      </c>
      <c r="B1155" t="s">
        <v>8189</v>
      </c>
      <c r="C1155" t="s">
        <v>6992</v>
      </c>
      <c r="D1155" t="s">
        <v>14379</v>
      </c>
      <c r="E1155" t="s">
        <v>13966</v>
      </c>
      <c r="F1155" t="s">
        <v>14202</v>
      </c>
      <c r="G1155" t="s">
        <v>13866</v>
      </c>
      <c r="H1155" s="1">
        <v>3477</v>
      </c>
      <c r="I1155" s="1">
        <v>3635</v>
      </c>
      <c r="J1155" s="1">
        <v>3341</v>
      </c>
      <c r="K1155" s="1">
        <v>4275</v>
      </c>
      <c r="L1155" s="1">
        <v>767</v>
      </c>
      <c r="M1155" s="1">
        <v>3857</v>
      </c>
      <c r="N1155" s="1">
        <v>3634</v>
      </c>
      <c r="O1155" s="1">
        <v>3316</v>
      </c>
      <c r="P1155">
        <f>ROUNDUP(VLOOKUP(A1155,A:O,VLOOKUP('Local Authority Analysis'!$E$4,'Local Authority Analysis'!$M$5:$N$12,2,FALSE)+7,FALSE)/6976,2)</f>
        <v>0.48</v>
      </c>
      <c r="Q1155">
        <f>ROUNDUP(VLOOKUP(A1155,A:O,VLOOKUP('SPC Analysis'!$E$4,'SPC Analysis'!$M$5:$N$12,2,FALSE)+7,FALSE)/6976,2)</f>
        <v>0.48</v>
      </c>
      <c r="R1155">
        <f>ROUNDUP(VLOOKUP(A1155,A:O,VLOOKUP('MMW Analysis'!$E$4,'MMW Analysis'!$L$5:$M$12,2,FALSE)+7,FALSE)/6976,2)</f>
        <v>0.48</v>
      </c>
    </row>
    <row r="1156" spans="1:18">
      <c r="A1156" t="s">
        <v>1163</v>
      </c>
      <c r="B1156" t="s">
        <v>8190</v>
      </c>
      <c r="C1156" t="s">
        <v>6992</v>
      </c>
      <c r="D1156" t="s">
        <v>14379</v>
      </c>
      <c r="E1156" t="s">
        <v>13966</v>
      </c>
      <c r="F1156" t="s">
        <v>14202</v>
      </c>
      <c r="G1156" t="s">
        <v>13866</v>
      </c>
      <c r="H1156" s="1">
        <v>2105</v>
      </c>
      <c r="I1156" s="1">
        <v>1381</v>
      </c>
      <c r="J1156" s="1">
        <v>1563</v>
      </c>
      <c r="K1156" s="1">
        <v>1811</v>
      </c>
      <c r="L1156" s="1">
        <v>4130</v>
      </c>
      <c r="M1156" s="1">
        <v>2291</v>
      </c>
      <c r="N1156" s="1">
        <v>3057</v>
      </c>
      <c r="O1156" s="1">
        <v>1796</v>
      </c>
      <c r="P1156">
        <f>ROUNDUP(VLOOKUP(A1156,A:O,VLOOKUP('Local Authority Analysis'!$E$4,'Local Authority Analysis'!$M$5:$N$12,2,FALSE)+7,FALSE)/6976,2)</f>
        <v>0.26</v>
      </c>
      <c r="Q1156">
        <f>ROUNDUP(VLOOKUP(A1156,A:O,VLOOKUP('SPC Analysis'!$E$4,'SPC Analysis'!$M$5:$N$12,2,FALSE)+7,FALSE)/6976,2)</f>
        <v>0.26</v>
      </c>
      <c r="R1156">
        <f>ROUNDUP(VLOOKUP(A1156,A:O,VLOOKUP('MMW Analysis'!$E$4,'MMW Analysis'!$L$5:$M$12,2,FALSE)+7,FALSE)/6976,2)</f>
        <v>0.26</v>
      </c>
    </row>
    <row r="1157" spans="1:18">
      <c r="A1157" t="s">
        <v>1164</v>
      </c>
      <c r="B1157" t="s">
        <v>8191</v>
      </c>
      <c r="C1157" t="s">
        <v>6992</v>
      </c>
      <c r="D1157" t="s">
        <v>14379</v>
      </c>
      <c r="E1157" t="s">
        <v>13966</v>
      </c>
      <c r="F1157" t="s">
        <v>14202</v>
      </c>
      <c r="G1157" t="s">
        <v>13866</v>
      </c>
      <c r="H1157" s="1">
        <v>2848.5</v>
      </c>
      <c r="I1157" s="1">
        <v>3014.5</v>
      </c>
      <c r="J1157" s="1">
        <v>2880</v>
      </c>
      <c r="K1157" s="1">
        <v>2658</v>
      </c>
      <c r="L1157" s="1">
        <v>6902</v>
      </c>
      <c r="M1157" s="1">
        <v>123</v>
      </c>
      <c r="N1157" s="1">
        <v>3825</v>
      </c>
      <c r="O1157" s="1">
        <v>2738</v>
      </c>
      <c r="P1157">
        <f>ROUNDUP(VLOOKUP(A1157,A:O,VLOOKUP('Local Authority Analysis'!$E$4,'Local Authority Analysis'!$M$5:$N$12,2,FALSE)+7,FALSE)/6976,2)</f>
        <v>0.4</v>
      </c>
      <c r="Q1157">
        <f>ROUNDUP(VLOOKUP(A1157,A:O,VLOOKUP('SPC Analysis'!$E$4,'SPC Analysis'!$M$5:$N$12,2,FALSE)+7,FALSE)/6976,2)</f>
        <v>0.4</v>
      </c>
      <c r="R1157">
        <f>ROUNDUP(VLOOKUP(A1157,A:O,VLOOKUP('MMW Analysis'!$E$4,'MMW Analysis'!$L$5:$M$12,2,FALSE)+7,FALSE)/6976,2)</f>
        <v>0.4</v>
      </c>
    </row>
    <row r="1158" spans="1:18">
      <c r="A1158" t="s">
        <v>1165</v>
      </c>
      <c r="B1158" t="s">
        <v>8192</v>
      </c>
      <c r="C1158" t="s">
        <v>6992</v>
      </c>
      <c r="D1158" t="s">
        <v>14379</v>
      </c>
      <c r="E1158" t="s">
        <v>13966</v>
      </c>
      <c r="F1158" t="s">
        <v>14202</v>
      </c>
      <c r="G1158" t="s">
        <v>13866</v>
      </c>
      <c r="H1158" s="1">
        <v>1799</v>
      </c>
      <c r="I1158" s="1">
        <v>1931</v>
      </c>
      <c r="J1158" s="1">
        <v>1850</v>
      </c>
      <c r="K1158" s="1">
        <v>2238</v>
      </c>
      <c r="L1158" s="1">
        <v>6125</v>
      </c>
      <c r="M1158" s="1">
        <v>457</v>
      </c>
      <c r="N1158" s="1">
        <v>3723</v>
      </c>
      <c r="O1158" s="1">
        <v>1945</v>
      </c>
      <c r="P1158">
        <f>ROUNDUP(VLOOKUP(A1158,A:O,VLOOKUP('Local Authority Analysis'!$E$4,'Local Authority Analysis'!$M$5:$N$12,2,FALSE)+7,FALSE)/6976,2)</f>
        <v>0.28000000000000003</v>
      </c>
      <c r="Q1158">
        <f>ROUNDUP(VLOOKUP(A1158,A:O,VLOOKUP('SPC Analysis'!$E$4,'SPC Analysis'!$M$5:$N$12,2,FALSE)+7,FALSE)/6976,2)</f>
        <v>0.28000000000000003</v>
      </c>
      <c r="R1158">
        <f>ROUNDUP(VLOOKUP(A1158,A:O,VLOOKUP('MMW Analysis'!$E$4,'MMW Analysis'!$L$5:$M$12,2,FALSE)+7,FALSE)/6976,2)</f>
        <v>0.28000000000000003</v>
      </c>
    </row>
    <row r="1159" spans="1:18">
      <c r="A1159" t="s">
        <v>1166</v>
      </c>
      <c r="B1159" t="s">
        <v>8193</v>
      </c>
      <c r="C1159" t="s">
        <v>6992</v>
      </c>
      <c r="D1159" t="s">
        <v>14379</v>
      </c>
      <c r="E1159" t="s">
        <v>13966</v>
      </c>
      <c r="F1159" t="s">
        <v>14202</v>
      </c>
      <c r="G1159" t="s">
        <v>13866</v>
      </c>
      <c r="H1159" s="1">
        <v>3750.5</v>
      </c>
      <c r="I1159" s="1">
        <v>3787</v>
      </c>
      <c r="J1159" s="1">
        <v>3179</v>
      </c>
      <c r="K1159" s="1">
        <v>3423</v>
      </c>
      <c r="L1159" s="1">
        <v>5591</v>
      </c>
      <c r="M1159" s="1">
        <v>1921</v>
      </c>
      <c r="N1159" s="1">
        <v>5935</v>
      </c>
      <c r="O1159" s="1">
        <v>3989</v>
      </c>
      <c r="P1159">
        <f>ROUNDUP(VLOOKUP(A1159,A:O,VLOOKUP('Local Authority Analysis'!$E$4,'Local Authority Analysis'!$M$5:$N$12,2,FALSE)+7,FALSE)/6976,2)</f>
        <v>0.57999999999999996</v>
      </c>
      <c r="Q1159">
        <f>ROUNDUP(VLOOKUP(A1159,A:O,VLOOKUP('SPC Analysis'!$E$4,'SPC Analysis'!$M$5:$N$12,2,FALSE)+7,FALSE)/6976,2)</f>
        <v>0.57999999999999996</v>
      </c>
      <c r="R1159">
        <f>ROUNDUP(VLOOKUP(A1159,A:O,VLOOKUP('MMW Analysis'!$E$4,'MMW Analysis'!$L$5:$M$12,2,FALSE)+7,FALSE)/6976,2)</f>
        <v>0.57999999999999996</v>
      </c>
    </row>
    <row r="1160" spans="1:18">
      <c r="A1160" t="s">
        <v>1167</v>
      </c>
      <c r="B1160" t="s">
        <v>8194</v>
      </c>
      <c r="C1160" t="s">
        <v>6992</v>
      </c>
      <c r="D1160" t="s">
        <v>14379</v>
      </c>
      <c r="E1160" t="s">
        <v>13966</v>
      </c>
      <c r="F1160" t="s">
        <v>14202</v>
      </c>
      <c r="G1160" t="s">
        <v>13866</v>
      </c>
      <c r="H1160" s="1">
        <v>1604</v>
      </c>
      <c r="I1160" s="1">
        <v>1775</v>
      </c>
      <c r="J1160" s="1">
        <v>1689</v>
      </c>
      <c r="K1160" s="1">
        <v>1983</v>
      </c>
      <c r="L1160" s="1">
        <v>5857</v>
      </c>
      <c r="M1160" s="1">
        <v>1574</v>
      </c>
      <c r="N1160" s="1">
        <v>2439</v>
      </c>
      <c r="O1160" s="1">
        <v>1857</v>
      </c>
      <c r="P1160">
        <f>ROUNDUP(VLOOKUP(A1160,A:O,VLOOKUP('Local Authority Analysis'!$E$4,'Local Authority Analysis'!$M$5:$N$12,2,FALSE)+7,FALSE)/6976,2)</f>
        <v>0.27</v>
      </c>
      <c r="Q1160">
        <f>ROUNDUP(VLOOKUP(A1160,A:O,VLOOKUP('SPC Analysis'!$E$4,'SPC Analysis'!$M$5:$N$12,2,FALSE)+7,FALSE)/6976,2)</f>
        <v>0.27</v>
      </c>
      <c r="R1160">
        <f>ROUNDUP(VLOOKUP(A1160,A:O,VLOOKUP('MMW Analysis'!$E$4,'MMW Analysis'!$L$5:$M$12,2,FALSE)+7,FALSE)/6976,2)</f>
        <v>0.27</v>
      </c>
    </row>
    <row r="1161" spans="1:18">
      <c r="A1161" t="s">
        <v>1168</v>
      </c>
      <c r="B1161" t="s">
        <v>8195</v>
      </c>
      <c r="C1161" t="s">
        <v>6992</v>
      </c>
      <c r="D1161" t="s">
        <v>14379</v>
      </c>
      <c r="E1161" t="s">
        <v>13966</v>
      </c>
      <c r="F1161" t="s">
        <v>14202</v>
      </c>
      <c r="G1161" t="s">
        <v>13866</v>
      </c>
      <c r="H1161" s="1">
        <v>2569</v>
      </c>
      <c r="I1161" s="1">
        <v>3389</v>
      </c>
      <c r="J1161" s="1">
        <v>2686</v>
      </c>
      <c r="K1161" s="1">
        <v>3663</v>
      </c>
      <c r="L1161" s="1">
        <v>3538</v>
      </c>
      <c r="M1161" s="1">
        <v>2456</v>
      </c>
      <c r="N1161" s="1">
        <v>4003</v>
      </c>
      <c r="O1161" s="1">
        <v>3147</v>
      </c>
      <c r="P1161">
        <f>ROUNDUP(VLOOKUP(A1161,A:O,VLOOKUP('Local Authority Analysis'!$E$4,'Local Authority Analysis'!$M$5:$N$12,2,FALSE)+7,FALSE)/6976,2)</f>
        <v>0.46</v>
      </c>
      <c r="Q1161">
        <f>ROUNDUP(VLOOKUP(A1161,A:O,VLOOKUP('SPC Analysis'!$E$4,'SPC Analysis'!$M$5:$N$12,2,FALSE)+7,FALSE)/6976,2)</f>
        <v>0.46</v>
      </c>
      <c r="R1161">
        <f>ROUNDUP(VLOOKUP(A1161,A:O,VLOOKUP('MMW Analysis'!$E$4,'MMW Analysis'!$L$5:$M$12,2,FALSE)+7,FALSE)/6976,2)</f>
        <v>0.46</v>
      </c>
    </row>
    <row r="1162" spans="1:18">
      <c r="A1162" t="s">
        <v>1169</v>
      </c>
      <c r="B1162" t="s">
        <v>8196</v>
      </c>
      <c r="C1162" t="s">
        <v>6992</v>
      </c>
      <c r="D1162" t="s">
        <v>14379</v>
      </c>
      <c r="E1162" t="s">
        <v>13966</v>
      </c>
      <c r="F1162" t="s">
        <v>14202</v>
      </c>
      <c r="G1162" t="s">
        <v>13866</v>
      </c>
      <c r="H1162" s="1">
        <v>5065</v>
      </c>
      <c r="I1162" s="1">
        <v>4438</v>
      </c>
      <c r="J1162" s="1">
        <v>4387</v>
      </c>
      <c r="K1162" s="1">
        <v>4011</v>
      </c>
      <c r="L1162" s="1">
        <v>1612</v>
      </c>
      <c r="M1162" s="1">
        <v>5934</v>
      </c>
      <c r="N1162" s="1">
        <v>6751</v>
      </c>
      <c r="O1162" s="1">
        <v>4769</v>
      </c>
      <c r="P1162">
        <f>ROUNDUP(VLOOKUP(A1162,A:O,VLOOKUP('Local Authority Analysis'!$E$4,'Local Authority Analysis'!$M$5:$N$12,2,FALSE)+7,FALSE)/6976,2)</f>
        <v>0.69000000000000006</v>
      </c>
      <c r="Q1162">
        <f>ROUNDUP(VLOOKUP(A1162,A:O,VLOOKUP('SPC Analysis'!$E$4,'SPC Analysis'!$M$5:$N$12,2,FALSE)+7,FALSE)/6976,2)</f>
        <v>0.69000000000000006</v>
      </c>
      <c r="R1162">
        <f>ROUNDUP(VLOOKUP(A1162,A:O,VLOOKUP('MMW Analysis'!$E$4,'MMW Analysis'!$L$5:$M$12,2,FALSE)+7,FALSE)/6976,2)</f>
        <v>0.69000000000000006</v>
      </c>
    </row>
    <row r="1163" spans="1:18">
      <c r="A1163" t="s">
        <v>1170</v>
      </c>
      <c r="B1163" t="s">
        <v>8197</v>
      </c>
      <c r="C1163" t="s">
        <v>6992</v>
      </c>
      <c r="D1163" t="s">
        <v>14379</v>
      </c>
      <c r="E1163" t="s">
        <v>13966</v>
      </c>
      <c r="F1163" t="s">
        <v>14202</v>
      </c>
      <c r="G1163" t="s">
        <v>13866</v>
      </c>
      <c r="H1163" s="1">
        <v>5153.5</v>
      </c>
      <c r="I1163" s="1">
        <v>4150</v>
      </c>
      <c r="J1163" s="1">
        <v>4856</v>
      </c>
      <c r="K1163" s="1">
        <v>5000</v>
      </c>
      <c r="L1163" s="1">
        <v>2678</v>
      </c>
      <c r="M1163" s="1">
        <v>5826</v>
      </c>
      <c r="N1163" s="1">
        <v>6902</v>
      </c>
      <c r="O1163" s="1">
        <v>5161</v>
      </c>
      <c r="P1163">
        <f>ROUNDUP(VLOOKUP(A1163,A:O,VLOOKUP('Local Authority Analysis'!$E$4,'Local Authority Analysis'!$M$5:$N$12,2,FALSE)+7,FALSE)/6976,2)</f>
        <v>0.74</v>
      </c>
      <c r="Q1163">
        <f>ROUNDUP(VLOOKUP(A1163,A:O,VLOOKUP('SPC Analysis'!$E$4,'SPC Analysis'!$M$5:$N$12,2,FALSE)+7,FALSE)/6976,2)</f>
        <v>0.74</v>
      </c>
      <c r="R1163">
        <f>ROUNDUP(VLOOKUP(A1163,A:O,VLOOKUP('MMW Analysis'!$E$4,'MMW Analysis'!$L$5:$M$12,2,FALSE)+7,FALSE)/6976,2)</f>
        <v>0.74</v>
      </c>
    </row>
    <row r="1164" spans="1:18">
      <c r="A1164" t="s">
        <v>1171</v>
      </c>
      <c r="B1164" t="s">
        <v>8198</v>
      </c>
      <c r="C1164" t="s">
        <v>6992</v>
      </c>
      <c r="D1164" t="s">
        <v>14379</v>
      </c>
      <c r="E1164" t="s">
        <v>13966</v>
      </c>
      <c r="F1164" t="s">
        <v>14202</v>
      </c>
      <c r="G1164" t="s">
        <v>13866</v>
      </c>
      <c r="H1164" s="1">
        <v>2252</v>
      </c>
      <c r="I1164" s="1">
        <v>2645</v>
      </c>
      <c r="J1164" s="1">
        <v>1249</v>
      </c>
      <c r="K1164" s="1">
        <v>2439</v>
      </c>
      <c r="L1164" s="1">
        <v>4139</v>
      </c>
      <c r="M1164" s="1">
        <v>3765</v>
      </c>
      <c r="N1164" s="1">
        <v>2679</v>
      </c>
      <c r="O1164" s="1">
        <v>2324</v>
      </c>
      <c r="P1164">
        <f>ROUNDUP(VLOOKUP(A1164,A:O,VLOOKUP('Local Authority Analysis'!$E$4,'Local Authority Analysis'!$M$5:$N$12,2,FALSE)+7,FALSE)/6976,2)</f>
        <v>0.34</v>
      </c>
      <c r="Q1164">
        <f>ROUNDUP(VLOOKUP(A1164,A:O,VLOOKUP('SPC Analysis'!$E$4,'SPC Analysis'!$M$5:$N$12,2,FALSE)+7,FALSE)/6976,2)</f>
        <v>0.34</v>
      </c>
      <c r="R1164">
        <f>ROUNDUP(VLOOKUP(A1164,A:O,VLOOKUP('MMW Analysis'!$E$4,'MMW Analysis'!$L$5:$M$12,2,FALSE)+7,FALSE)/6976,2)</f>
        <v>0.34</v>
      </c>
    </row>
    <row r="1165" spans="1:18">
      <c r="A1165" t="s">
        <v>1172</v>
      </c>
      <c r="B1165" t="s">
        <v>8199</v>
      </c>
      <c r="C1165" t="s">
        <v>6992</v>
      </c>
      <c r="D1165" t="s">
        <v>14379</v>
      </c>
      <c r="E1165" t="s">
        <v>13966</v>
      </c>
      <c r="F1165" t="s">
        <v>14202</v>
      </c>
      <c r="G1165" t="s">
        <v>13866</v>
      </c>
      <c r="H1165" s="1">
        <v>1244.5</v>
      </c>
      <c r="I1165" s="1">
        <v>1073</v>
      </c>
      <c r="J1165" s="1">
        <v>130</v>
      </c>
      <c r="K1165" s="1">
        <v>962</v>
      </c>
      <c r="L1165" s="1">
        <v>5394</v>
      </c>
      <c r="M1165" s="1">
        <v>1734</v>
      </c>
      <c r="N1165" s="1">
        <v>1586</v>
      </c>
      <c r="O1165" s="1">
        <v>848</v>
      </c>
      <c r="P1165">
        <f>ROUNDUP(VLOOKUP(A1165,A:O,VLOOKUP('Local Authority Analysis'!$E$4,'Local Authority Analysis'!$M$5:$N$12,2,FALSE)+7,FALSE)/6976,2)</f>
        <v>0.13</v>
      </c>
      <c r="Q1165">
        <f>ROUNDUP(VLOOKUP(A1165,A:O,VLOOKUP('SPC Analysis'!$E$4,'SPC Analysis'!$M$5:$N$12,2,FALSE)+7,FALSE)/6976,2)</f>
        <v>0.13</v>
      </c>
      <c r="R1165">
        <f>ROUNDUP(VLOOKUP(A1165,A:O,VLOOKUP('MMW Analysis'!$E$4,'MMW Analysis'!$L$5:$M$12,2,FALSE)+7,FALSE)/6976,2)</f>
        <v>0.13</v>
      </c>
    </row>
    <row r="1166" spans="1:18">
      <c r="A1166" t="s">
        <v>1173</v>
      </c>
      <c r="B1166" t="s">
        <v>8200</v>
      </c>
      <c r="C1166" t="s">
        <v>6992</v>
      </c>
      <c r="D1166" t="s">
        <v>14379</v>
      </c>
      <c r="E1166" t="s">
        <v>13966</v>
      </c>
      <c r="F1166" t="s">
        <v>14202</v>
      </c>
      <c r="G1166" t="s">
        <v>13866</v>
      </c>
      <c r="H1166" s="1">
        <v>1062</v>
      </c>
      <c r="I1166" s="1">
        <v>1541</v>
      </c>
      <c r="J1166" s="1">
        <v>1517</v>
      </c>
      <c r="K1166" s="1">
        <v>1702</v>
      </c>
      <c r="L1166" s="1">
        <v>2143</v>
      </c>
      <c r="M1166" s="1">
        <v>1285</v>
      </c>
      <c r="N1166" s="1">
        <v>2060</v>
      </c>
      <c r="O1166" s="1">
        <v>1301</v>
      </c>
      <c r="P1166">
        <f>ROUNDUP(VLOOKUP(A1166,A:O,VLOOKUP('Local Authority Analysis'!$E$4,'Local Authority Analysis'!$M$5:$N$12,2,FALSE)+7,FALSE)/6976,2)</f>
        <v>0.19</v>
      </c>
      <c r="Q1166">
        <f>ROUNDUP(VLOOKUP(A1166,A:O,VLOOKUP('SPC Analysis'!$E$4,'SPC Analysis'!$M$5:$N$12,2,FALSE)+7,FALSE)/6976,2)</f>
        <v>0.19</v>
      </c>
      <c r="R1166">
        <f>ROUNDUP(VLOOKUP(A1166,A:O,VLOOKUP('MMW Analysis'!$E$4,'MMW Analysis'!$L$5:$M$12,2,FALSE)+7,FALSE)/6976,2)</f>
        <v>0.19</v>
      </c>
    </row>
    <row r="1167" spans="1:18">
      <c r="A1167" t="s">
        <v>1174</v>
      </c>
      <c r="B1167" t="s">
        <v>8201</v>
      </c>
      <c r="C1167" t="s">
        <v>6992</v>
      </c>
      <c r="D1167" t="s">
        <v>14379</v>
      </c>
      <c r="E1167" t="s">
        <v>13966</v>
      </c>
      <c r="F1167" t="s">
        <v>14202</v>
      </c>
      <c r="G1167" t="s">
        <v>13866</v>
      </c>
      <c r="H1167" s="1">
        <v>4253</v>
      </c>
      <c r="I1167" s="1">
        <v>4200</v>
      </c>
      <c r="J1167" s="1">
        <v>2766</v>
      </c>
      <c r="K1167" s="1">
        <v>3936</v>
      </c>
      <c r="L1167" s="1">
        <v>608</v>
      </c>
      <c r="M1167" s="1">
        <v>4121</v>
      </c>
      <c r="N1167" s="1">
        <v>6024</v>
      </c>
      <c r="O1167" s="1">
        <v>3554</v>
      </c>
      <c r="P1167">
        <f>ROUNDUP(VLOOKUP(A1167,A:O,VLOOKUP('Local Authority Analysis'!$E$4,'Local Authority Analysis'!$M$5:$N$12,2,FALSE)+7,FALSE)/6976,2)</f>
        <v>0.51</v>
      </c>
      <c r="Q1167">
        <f>ROUNDUP(VLOOKUP(A1167,A:O,VLOOKUP('SPC Analysis'!$E$4,'SPC Analysis'!$M$5:$N$12,2,FALSE)+7,FALSE)/6976,2)</f>
        <v>0.51</v>
      </c>
      <c r="R1167">
        <f>ROUNDUP(VLOOKUP(A1167,A:O,VLOOKUP('MMW Analysis'!$E$4,'MMW Analysis'!$L$5:$M$12,2,FALSE)+7,FALSE)/6976,2)</f>
        <v>0.51</v>
      </c>
    </row>
    <row r="1168" spans="1:18">
      <c r="A1168" t="s">
        <v>1175</v>
      </c>
      <c r="B1168" t="s">
        <v>8202</v>
      </c>
      <c r="C1168" t="s">
        <v>6992</v>
      </c>
      <c r="D1168" t="s">
        <v>14379</v>
      </c>
      <c r="E1168" t="s">
        <v>13966</v>
      </c>
      <c r="F1168" t="s">
        <v>14202</v>
      </c>
      <c r="G1168" t="s">
        <v>13866</v>
      </c>
      <c r="H1168" s="1">
        <v>6192</v>
      </c>
      <c r="I1168" s="1">
        <v>6349.5</v>
      </c>
      <c r="J1168" s="1">
        <v>5743</v>
      </c>
      <c r="K1168" s="1">
        <v>5865</v>
      </c>
      <c r="L1168" s="1">
        <v>2553</v>
      </c>
      <c r="M1168" s="1">
        <v>4797</v>
      </c>
      <c r="N1168" s="1">
        <v>6808</v>
      </c>
      <c r="O1168" s="1">
        <v>6378</v>
      </c>
      <c r="P1168">
        <f>ROUNDUP(VLOOKUP(A1168,A:O,VLOOKUP('Local Authority Analysis'!$E$4,'Local Authority Analysis'!$M$5:$N$12,2,FALSE)+7,FALSE)/6976,2)</f>
        <v>0.92</v>
      </c>
      <c r="Q1168">
        <f>ROUNDUP(VLOOKUP(A1168,A:O,VLOOKUP('SPC Analysis'!$E$4,'SPC Analysis'!$M$5:$N$12,2,FALSE)+7,FALSE)/6976,2)</f>
        <v>0.92</v>
      </c>
      <c r="R1168">
        <f>ROUNDUP(VLOOKUP(A1168,A:O,VLOOKUP('MMW Analysis'!$E$4,'MMW Analysis'!$L$5:$M$12,2,FALSE)+7,FALSE)/6976,2)</f>
        <v>0.92</v>
      </c>
    </row>
    <row r="1169" spans="1:18">
      <c r="A1169" t="s">
        <v>1176</v>
      </c>
      <c r="B1169" t="s">
        <v>8203</v>
      </c>
      <c r="C1169" t="s">
        <v>6992</v>
      </c>
      <c r="D1169" t="s">
        <v>14379</v>
      </c>
      <c r="E1169" t="s">
        <v>13966</v>
      </c>
      <c r="F1169" t="s">
        <v>14202</v>
      </c>
      <c r="G1169" t="s">
        <v>13866</v>
      </c>
      <c r="H1169" s="1">
        <v>5581.5</v>
      </c>
      <c r="I1169" s="1">
        <v>5422.5</v>
      </c>
      <c r="J1169" s="1">
        <v>3437</v>
      </c>
      <c r="K1169" s="1">
        <v>5237</v>
      </c>
      <c r="L1169" s="1">
        <v>1201</v>
      </c>
      <c r="M1169" s="1">
        <v>4772</v>
      </c>
      <c r="N1169" s="1">
        <v>5890.5</v>
      </c>
      <c r="O1169" s="1">
        <v>5013</v>
      </c>
      <c r="P1169">
        <f>ROUNDUP(VLOOKUP(A1169,A:O,VLOOKUP('Local Authority Analysis'!$E$4,'Local Authority Analysis'!$M$5:$N$12,2,FALSE)+7,FALSE)/6976,2)</f>
        <v>0.72</v>
      </c>
      <c r="Q1169">
        <f>ROUNDUP(VLOOKUP(A1169,A:O,VLOOKUP('SPC Analysis'!$E$4,'SPC Analysis'!$M$5:$N$12,2,FALSE)+7,FALSE)/6976,2)</f>
        <v>0.72</v>
      </c>
      <c r="R1169">
        <f>ROUNDUP(VLOOKUP(A1169,A:O,VLOOKUP('MMW Analysis'!$E$4,'MMW Analysis'!$L$5:$M$12,2,FALSE)+7,FALSE)/6976,2)</f>
        <v>0.72</v>
      </c>
    </row>
    <row r="1170" spans="1:18">
      <c r="A1170" t="s">
        <v>1177</v>
      </c>
      <c r="B1170" t="s">
        <v>8204</v>
      </c>
      <c r="C1170" t="s">
        <v>6992</v>
      </c>
      <c r="D1170" t="s">
        <v>14379</v>
      </c>
      <c r="E1170" t="s">
        <v>13966</v>
      </c>
      <c r="F1170" t="s">
        <v>14202</v>
      </c>
      <c r="G1170" t="s">
        <v>13866</v>
      </c>
      <c r="H1170" s="1">
        <v>2245.5</v>
      </c>
      <c r="I1170" s="1">
        <v>2130</v>
      </c>
      <c r="J1170" s="1">
        <v>1452</v>
      </c>
      <c r="K1170" s="1">
        <v>2705</v>
      </c>
      <c r="L1170" s="1">
        <v>1126</v>
      </c>
      <c r="M1170" s="1">
        <v>2195</v>
      </c>
      <c r="N1170" s="1">
        <v>4709</v>
      </c>
      <c r="O1170" s="1">
        <v>1963</v>
      </c>
      <c r="P1170">
        <f>ROUNDUP(VLOOKUP(A1170,A:O,VLOOKUP('Local Authority Analysis'!$E$4,'Local Authority Analysis'!$M$5:$N$12,2,FALSE)+7,FALSE)/6976,2)</f>
        <v>0.29000000000000004</v>
      </c>
      <c r="Q1170">
        <f>ROUNDUP(VLOOKUP(A1170,A:O,VLOOKUP('SPC Analysis'!$E$4,'SPC Analysis'!$M$5:$N$12,2,FALSE)+7,FALSE)/6976,2)</f>
        <v>0.29000000000000004</v>
      </c>
      <c r="R1170">
        <f>ROUNDUP(VLOOKUP(A1170,A:O,VLOOKUP('MMW Analysis'!$E$4,'MMW Analysis'!$L$5:$M$12,2,FALSE)+7,FALSE)/6976,2)</f>
        <v>0.29000000000000004</v>
      </c>
    </row>
    <row r="1171" spans="1:18">
      <c r="A1171" t="s">
        <v>1178</v>
      </c>
      <c r="B1171" t="s">
        <v>8205</v>
      </c>
      <c r="C1171" t="s">
        <v>6992</v>
      </c>
      <c r="D1171" t="s">
        <v>14379</v>
      </c>
      <c r="E1171" t="s">
        <v>13966</v>
      </c>
      <c r="F1171" t="s">
        <v>14202</v>
      </c>
      <c r="G1171" t="s">
        <v>13866</v>
      </c>
      <c r="H1171" s="1">
        <v>4340</v>
      </c>
      <c r="I1171" s="1">
        <v>4942.5</v>
      </c>
      <c r="J1171" s="1">
        <v>4371</v>
      </c>
      <c r="K1171" s="1">
        <v>5211</v>
      </c>
      <c r="L1171" s="1">
        <v>809</v>
      </c>
      <c r="M1171" s="1">
        <v>6270</v>
      </c>
      <c r="N1171" s="1">
        <v>5805</v>
      </c>
      <c r="O1171" s="1">
        <v>4568</v>
      </c>
      <c r="P1171">
        <f>ROUNDUP(VLOOKUP(A1171,A:O,VLOOKUP('Local Authority Analysis'!$E$4,'Local Authority Analysis'!$M$5:$N$12,2,FALSE)+7,FALSE)/6976,2)</f>
        <v>0.66</v>
      </c>
      <c r="Q1171">
        <f>ROUNDUP(VLOOKUP(A1171,A:O,VLOOKUP('SPC Analysis'!$E$4,'SPC Analysis'!$M$5:$N$12,2,FALSE)+7,FALSE)/6976,2)</f>
        <v>0.66</v>
      </c>
      <c r="R1171">
        <f>ROUNDUP(VLOOKUP(A1171,A:O,VLOOKUP('MMW Analysis'!$E$4,'MMW Analysis'!$L$5:$M$12,2,FALSE)+7,FALSE)/6976,2)</f>
        <v>0.66</v>
      </c>
    </row>
    <row r="1172" spans="1:18">
      <c r="A1172" t="s">
        <v>1179</v>
      </c>
      <c r="B1172" t="s">
        <v>8206</v>
      </c>
      <c r="C1172" t="s">
        <v>6992</v>
      </c>
      <c r="D1172" t="s">
        <v>14381</v>
      </c>
      <c r="E1172" t="s">
        <v>13968</v>
      </c>
      <c r="F1172" t="s">
        <v>14202</v>
      </c>
      <c r="G1172" t="s">
        <v>13866</v>
      </c>
      <c r="H1172" s="1">
        <v>5704</v>
      </c>
      <c r="I1172" s="1">
        <v>6126</v>
      </c>
      <c r="J1172" s="1">
        <v>4094</v>
      </c>
      <c r="K1172" s="1">
        <v>6364</v>
      </c>
      <c r="L1172" s="1">
        <v>576</v>
      </c>
      <c r="M1172" s="1">
        <v>1506</v>
      </c>
      <c r="N1172" s="1">
        <v>5785</v>
      </c>
      <c r="O1172" s="1">
        <v>4879</v>
      </c>
      <c r="P1172">
        <f>ROUNDUP(VLOOKUP(A1172,A:O,VLOOKUP('Local Authority Analysis'!$E$4,'Local Authority Analysis'!$M$5:$N$12,2,FALSE)+7,FALSE)/6976,2)</f>
        <v>0.7</v>
      </c>
      <c r="Q1172">
        <f>ROUNDUP(VLOOKUP(A1172,A:O,VLOOKUP('SPC Analysis'!$E$4,'SPC Analysis'!$M$5:$N$12,2,FALSE)+7,FALSE)/6976,2)</f>
        <v>0.7</v>
      </c>
      <c r="R1172">
        <f>ROUNDUP(VLOOKUP(A1172,A:O,VLOOKUP('MMW Analysis'!$E$4,'MMW Analysis'!$L$5:$M$12,2,FALSE)+7,FALSE)/6976,2)</f>
        <v>0.7</v>
      </c>
    </row>
    <row r="1173" spans="1:18">
      <c r="A1173" t="s">
        <v>1180</v>
      </c>
      <c r="B1173" t="s">
        <v>8207</v>
      </c>
      <c r="C1173" t="s">
        <v>6992</v>
      </c>
      <c r="D1173" t="s">
        <v>14381</v>
      </c>
      <c r="E1173" t="s">
        <v>13968</v>
      </c>
      <c r="F1173" t="s">
        <v>14202</v>
      </c>
      <c r="G1173" t="s">
        <v>13866</v>
      </c>
      <c r="H1173" s="1">
        <v>5130</v>
      </c>
      <c r="I1173" s="1">
        <v>4652</v>
      </c>
      <c r="J1173" s="1">
        <v>5011</v>
      </c>
      <c r="K1173" s="1">
        <v>6205</v>
      </c>
      <c r="L1173" s="1">
        <v>4236</v>
      </c>
      <c r="M1173" s="1">
        <v>4247</v>
      </c>
      <c r="N1173" s="1">
        <v>5977</v>
      </c>
      <c r="O1173" s="1">
        <v>5658</v>
      </c>
      <c r="P1173">
        <f>ROUNDUP(VLOOKUP(A1173,A:O,VLOOKUP('Local Authority Analysis'!$E$4,'Local Authority Analysis'!$M$5:$N$12,2,FALSE)+7,FALSE)/6976,2)</f>
        <v>0.82000000000000006</v>
      </c>
      <c r="Q1173">
        <f>ROUNDUP(VLOOKUP(A1173,A:O,VLOOKUP('SPC Analysis'!$E$4,'SPC Analysis'!$M$5:$N$12,2,FALSE)+7,FALSE)/6976,2)</f>
        <v>0.82000000000000006</v>
      </c>
      <c r="R1173">
        <f>ROUNDUP(VLOOKUP(A1173,A:O,VLOOKUP('MMW Analysis'!$E$4,'MMW Analysis'!$L$5:$M$12,2,FALSE)+7,FALSE)/6976,2)</f>
        <v>0.82000000000000006</v>
      </c>
    </row>
    <row r="1174" spans="1:18">
      <c r="A1174" t="s">
        <v>1181</v>
      </c>
      <c r="B1174" t="s">
        <v>8208</v>
      </c>
      <c r="C1174" t="s">
        <v>6992</v>
      </c>
      <c r="D1174" t="s">
        <v>14381</v>
      </c>
      <c r="E1174" t="s">
        <v>13968</v>
      </c>
      <c r="F1174" t="s">
        <v>14202</v>
      </c>
      <c r="G1174" t="s">
        <v>13866</v>
      </c>
      <c r="H1174" s="1">
        <v>1588</v>
      </c>
      <c r="I1174" s="1">
        <v>2758</v>
      </c>
      <c r="J1174" s="1">
        <v>942</v>
      </c>
      <c r="K1174" s="1">
        <v>3500</v>
      </c>
      <c r="L1174" s="1">
        <v>6847</v>
      </c>
      <c r="M1174" s="1">
        <v>1548</v>
      </c>
      <c r="N1174" s="1">
        <v>3029</v>
      </c>
      <c r="O1174" s="1">
        <v>2157</v>
      </c>
      <c r="P1174">
        <f>ROUNDUP(VLOOKUP(A1174,A:O,VLOOKUP('Local Authority Analysis'!$E$4,'Local Authority Analysis'!$M$5:$N$12,2,FALSE)+7,FALSE)/6976,2)</f>
        <v>0.31</v>
      </c>
      <c r="Q1174">
        <f>ROUNDUP(VLOOKUP(A1174,A:O,VLOOKUP('SPC Analysis'!$E$4,'SPC Analysis'!$M$5:$N$12,2,FALSE)+7,FALSE)/6976,2)</f>
        <v>0.31</v>
      </c>
      <c r="R1174">
        <f>ROUNDUP(VLOOKUP(A1174,A:O,VLOOKUP('MMW Analysis'!$E$4,'MMW Analysis'!$L$5:$M$12,2,FALSE)+7,FALSE)/6976,2)</f>
        <v>0.31</v>
      </c>
    </row>
    <row r="1175" spans="1:18">
      <c r="A1175" t="s">
        <v>1182</v>
      </c>
      <c r="B1175" t="s">
        <v>8209</v>
      </c>
      <c r="C1175" t="s">
        <v>6992</v>
      </c>
      <c r="D1175" t="s">
        <v>14381</v>
      </c>
      <c r="E1175" t="s">
        <v>13968</v>
      </c>
      <c r="F1175" t="s">
        <v>14202</v>
      </c>
      <c r="G1175" t="s">
        <v>13866</v>
      </c>
      <c r="H1175" s="1">
        <v>1222</v>
      </c>
      <c r="I1175" s="1">
        <v>1978.5</v>
      </c>
      <c r="J1175" s="1">
        <v>188</v>
      </c>
      <c r="K1175" s="1">
        <v>4251</v>
      </c>
      <c r="L1175" s="1">
        <v>5060</v>
      </c>
      <c r="M1175" s="1">
        <v>1235</v>
      </c>
      <c r="N1175" s="1">
        <v>2172</v>
      </c>
      <c r="O1175" s="1">
        <v>1392</v>
      </c>
      <c r="P1175">
        <f>ROUNDUP(VLOOKUP(A1175,A:O,VLOOKUP('Local Authority Analysis'!$E$4,'Local Authority Analysis'!$M$5:$N$12,2,FALSE)+7,FALSE)/6976,2)</f>
        <v>0.2</v>
      </c>
      <c r="Q1175">
        <f>ROUNDUP(VLOOKUP(A1175,A:O,VLOOKUP('SPC Analysis'!$E$4,'SPC Analysis'!$M$5:$N$12,2,FALSE)+7,FALSE)/6976,2)</f>
        <v>0.2</v>
      </c>
      <c r="R1175">
        <f>ROUNDUP(VLOOKUP(A1175,A:O,VLOOKUP('MMW Analysis'!$E$4,'MMW Analysis'!$L$5:$M$12,2,FALSE)+7,FALSE)/6976,2)</f>
        <v>0.2</v>
      </c>
    </row>
    <row r="1176" spans="1:18">
      <c r="A1176" t="s">
        <v>1183</v>
      </c>
      <c r="B1176" t="s">
        <v>8210</v>
      </c>
      <c r="C1176" t="s">
        <v>6992</v>
      </c>
      <c r="D1176" t="s">
        <v>14381</v>
      </c>
      <c r="E1176" t="s">
        <v>13968</v>
      </c>
      <c r="F1176" t="s">
        <v>14202</v>
      </c>
      <c r="G1176" t="s">
        <v>13866</v>
      </c>
      <c r="H1176" s="1">
        <v>5858</v>
      </c>
      <c r="I1176" s="1">
        <v>6610</v>
      </c>
      <c r="J1176" s="1">
        <v>3330</v>
      </c>
      <c r="K1176" s="1">
        <v>6575</v>
      </c>
      <c r="L1176" s="1">
        <v>5617</v>
      </c>
      <c r="M1176" s="1">
        <v>4906</v>
      </c>
      <c r="N1176" s="1">
        <v>5328</v>
      </c>
      <c r="O1176" s="1">
        <v>6395</v>
      </c>
      <c r="P1176">
        <f>ROUNDUP(VLOOKUP(A1176,A:O,VLOOKUP('Local Authority Analysis'!$E$4,'Local Authority Analysis'!$M$5:$N$12,2,FALSE)+7,FALSE)/6976,2)</f>
        <v>0.92</v>
      </c>
      <c r="Q1176">
        <f>ROUNDUP(VLOOKUP(A1176,A:O,VLOOKUP('SPC Analysis'!$E$4,'SPC Analysis'!$M$5:$N$12,2,FALSE)+7,FALSE)/6976,2)</f>
        <v>0.92</v>
      </c>
      <c r="R1176">
        <f>ROUNDUP(VLOOKUP(A1176,A:O,VLOOKUP('MMW Analysis'!$E$4,'MMW Analysis'!$L$5:$M$12,2,FALSE)+7,FALSE)/6976,2)</f>
        <v>0.92</v>
      </c>
    </row>
    <row r="1177" spans="1:18">
      <c r="A1177" t="s">
        <v>1184</v>
      </c>
      <c r="B1177" t="s">
        <v>8211</v>
      </c>
      <c r="C1177" t="s">
        <v>6992</v>
      </c>
      <c r="D1177" t="s">
        <v>14381</v>
      </c>
      <c r="E1177" t="s">
        <v>13968</v>
      </c>
      <c r="F1177" t="s">
        <v>14202</v>
      </c>
      <c r="G1177" t="s">
        <v>13866</v>
      </c>
      <c r="H1177" s="1">
        <v>3698</v>
      </c>
      <c r="I1177" s="1">
        <v>2729</v>
      </c>
      <c r="J1177" s="1">
        <v>2593</v>
      </c>
      <c r="K1177" s="1">
        <v>4221</v>
      </c>
      <c r="L1177" s="1">
        <v>4908</v>
      </c>
      <c r="M1177" s="1">
        <v>2800</v>
      </c>
      <c r="N1177" s="1">
        <v>3890</v>
      </c>
      <c r="O1177" s="1">
        <v>3524</v>
      </c>
      <c r="P1177">
        <f>ROUNDUP(VLOOKUP(A1177,A:O,VLOOKUP('Local Authority Analysis'!$E$4,'Local Authority Analysis'!$M$5:$N$12,2,FALSE)+7,FALSE)/6976,2)</f>
        <v>0.51</v>
      </c>
      <c r="Q1177">
        <f>ROUNDUP(VLOOKUP(A1177,A:O,VLOOKUP('SPC Analysis'!$E$4,'SPC Analysis'!$M$5:$N$12,2,FALSE)+7,FALSE)/6976,2)</f>
        <v>0.51</v>
      </c>
      <c r="R1177">
        <f>ROUNDUP(VLOOKUP(A1177,A:O,VLOOKUP('MMW Analysis'!$E$4,'MMW Analysis'!$L$5:$M$12,2,FALSE)+7,FALSE)/6976,2)</f>
        <v>0.51</v>
      </c>
    </row>
    <row r="1178" spans="1:18">
      <c r="A1178" t="s">
        <v>1185</v>
      </c>
      <c r="B1178" t="s">
        <v>8212</v>
      </c>
      <c r="C1178" t="s">
        <v>6990</v>
      </c>
      <c r="D1178" t="s">
        <v>14203</v>
      </c>
      <c r="E1178" t="s">
        <v>13969</v>
      </c>
      <c r="F1178" t="s">
        <v>14204</v>
      </c>
      <c r="G1178" t="s">
        <v>13867</v>
      </c>
      <c r="H1178" s="1">
        <v>5223</v>
      </c>
      <c r="I1178" s="1">
        <v>5593</v>
      </c>
      <c r="J1178" s="1">
        <v>5158</v>
      </c>
      <c r="K1178" s="1">
        <v>5974</v>
      </c>
      <c r="L1178" s="1">
        <v>2040</v>
      </c>
      <c r="M1178" s="1">
        <v>3089</v>
      </c>
      <c r="N1178" s="1">
        <v>4643</v>
      </c>
      <c r="O1178" s="1">
        <v>5479</v>
      </c>
      <c r="P1178">
        <f>ROUNDUP(VLOOKUP(A1178,A:O,VLOOKUP('Local Authority Analysis'!$E$4,'Local Authority Analysis'!$M$5:$N$12,2,FALSE)+7,FALSE)/6976,2)</f>
        <v>0.79</v>
      </c>
      <c r="Q1178">
        <f>ROUNDUP(VLOOKUP(A1178,A:O,VLOOKUP('SPC Analysis'!$E$4,'SPC Analysis'!$M$5:$N$12,2,FALSE)+7,FALSE)/6976,2)</f>
        <v>0.79</v>
      </c>
      <c r="R1178">
        <f>ROUNDUP(VLOOKUP(A1178,A:O,VLOOKUP('MMW Analysis'!$E$4,'MMW Analysis'!$L$5:$M$12,2,FALSE)+7,FALSE)/6976,2)</f>
        <v>0.79</v>
      </c>
    </row>
    <row r="1179" spans="1:18">
      <c r="A1179" t="s">
        <v>1186</v>
      </c>
      <c r="B1179" t="s">
        <v>8213</v>
      </c>
      <c r="C1179" t="s">
        <v>6990</v>
      </c>
      <c r="D1179" t="s">
        <v>14203</v>
      </c>
      <c r="E1179" t="s">
        <v>13969</v>
      </c>
      <c r="F1179" t="s">
        <v>14204</v>
      </c>
      <c r="G1179" t="s">
        <v>13867</v>
      </c>
      <c r="H1179" s="1">
        <v>6833</v>
      </c>
      <c r="I1179" s="1">
        <v>6060</v>
      </c>
      <c r="J1179" s="1">
        <v>6693</v>
      </c>
      <c r="K1179" s="1">
        <v>5918</v>
      </c>
      <c r="L1179" s="1">
        <v>1457</v>
      </c>
      <c r="M1179" s="1">
        <v>6589</v>
      </c>
      <c r="N1179" s="1">
        <v>3475</v>
      </c>
      <c r="O1179" s="1">
        <v>6322</v>
      </c>
      <c r="P1179">
        <f>ROUNDUP(VLOOKUP(A1179,A:O,VLOOKUP('Local Authority Analysis'!$E$4,'Local Authority Analysis'!$M$5:$N$12,2,FALSE)+7,FALSE)/6976,2)</f>
        <v>0.91</v>
      </c>
      <c r="Q1179">
        <f>ROUNDUP(VLOOKUP(A1179,A:O,VLOOKUP('SPC Analysis'!$E$4,'SPC Analysis'!$M$5:$N$12,2,FALSE)+7,FALSE)/6976,2)</f>
        <v>0.91</v>
      </c>
      <c r="R1179">
        <f>ROUNDUP(VLOOKUP(A1179,A:O,VLOOKUP('MMW Analysis'!$E$4,'MMW Analysis'!$L$5:$M$12,2,FALSE)+7,FALSE)/6976,2)</f>
        <v>0.91</v>
      </c>
    </row>
    <row r="1180" spans="1:18">
      <c r="A1180" t="s">
        <v>1187</v>
      </c>
      <c r="B1180" t="s">
        <v>8214</v>
      </c>
      <c r="C1180" t="s">
        <v>6990</v>
      </c>
      <c r="D1180" t="s">
        <v>14203</v>
      </c>
      <c r="E1180" t="s">
        <v>13969</v>
      </c>
      <c r="F1180" t="s">
        <v>14204</v>
      </c>
      <c r="G1180" t="s">
        <v>13867</v>
      </c>
      <c r="H1180" s="1">
        <v>6655.5</v>
      </c>
      <c r="I1180" s="1">
        <v>5852</v>
      </c>
      <c r="J1180" s="1">
        <v>6327</v>
      </c>
      <c r="K1180" s="1">
        <v>4496</v>
      </c>
      <c r="L1180" s="1">
        <v>2306</v>
      </c>
      <c r="M1180" s="1">
        <v>4728</v>
      </c>
      <c r="N1180" s="1">
        <v>5604</v>
      </c>
      <c r="O1180" s="1">
        <v>6134</v>
      </c>
      <c r="P1180">
        <f>ROUNDUP(VLOOKUP(A1180,A:O,VLOOKUP('Local Authority Analysis'!$E$4,'Local Authority Analysis'!$M$5:$N$12,2,FALSE)+7,FALSE)/6976,2)</f>
        <v>0.88</v>
      </c>
      <c r="Q1180">
        <f>ROUNDUP(VLOOKUP(A1180,A:O,VLOOKUP('SPC Analysis'!$E$4,'SPC Analysis'!$M$5:$N$12,2,FALSE)+7,FALSE)/6976,2)</f>
        <v>0.88</v>
      </c>
      <c r="R1180">
        <f>ROUNDUP(VLOOKUP(A1180,A:O,VLOOKUP('MMW Analysis'!$E$4,'MMW Analysis'!$L$5:$M$12,2,FALSE)+7,FALSE)/6976,2)</f>
        <v>0.88</v>
      </c>
    </row>
    <row r="1181" spans="1:18">
      <c r="A1181" t="s">
        <v>1188</v>
      </c>
      <c r="B1181" t="s">
        <v>8215</v>
      </c>
      <c r="C1181" t="s">
        <v>6990</v>
      </c>
      <c r="D1181" t="s">
        <v>14203</v>
      </c>
      <c r="E1181" t="s">
        <v>13969</v>
      </c>
      <c r="F1181" t="s">
        <v>14204</v>
      </c>
      <c r="G1181" t="s">
        <v>13867</v>
      </c>
      <c r="H1181" s="1">
        <v>6486</v>
      </c>
      <c r="I1181" s="1">
        <v>6767</v>
      </c>
      <c r="J1181" s="1">
        <v>6418</v>
      </c>
      <c r="K1181" s="1">
        <v>6580</v>
      </c>
      <c r="L1181" s="1">
        <v>3383</v>
      </c>
      <c r="M1181" s="1">
        <v>5490</v>
      </c>
      <c r="N1181" s="1">
        <v>5772</v>
      </c>
      <c r="O1181" s="1">
        <v>6837</v>
      </c>
      <c r="P1181">
        <f>ROUNDUP(VLOOKUP(A1181,A:O,VLOOKUP('Local Authority Analysis'!$E$4,'Local Authority Analysis'!$M$5:$N$12,2,FALSE)+7,FALSE)/6976,2)</f>
        <v>0.99</v>
      </c>
      <c r="Q1181">
        <f>ROUNDUP(VLOOKUP(A1181,A:O,VLOOKUP('SPC Analysis'!$E$4,'SPC Analysis'!$M$5:$N$12,2,FALSE)+7,FALSE)/6976,2)</f>
        <v>0.99</v>
      </c>
      <c r="R1181">
        <f>ROUNDUP(VLOOKUP(A1181,A:O,VLOOKUP('MMW Analysis'!$E$4,'MMW Analysis'!$L$5:$M$12,2,FALSE)+7,FALSE)/6976,2)</f>
        <v>0.99</v>
      </c>
    </row>
    <row r="1182" spans="1:18">
      <c r="A1182" t="s">
        <v>1189</v>
      </c>
      <c r="B1182" t="s">
        <v>8216</v>
      </c>
      <c r="C1182" t="s">
        <v>6990</v>
      </c>
      <c r="D1182" t="s">
        <v>14203</v>
      </c>
      <c r="E1182" t="s">
        <v>13969</v>
      </c>
      <c r="F1182" t="s">
        <v>14204</v>
      </c>
      <c r="G1182" t="s">
        <v>13867</v>
      </c>
      <c r="H1182" s="1">
        <v>5521</v>
      </c>
      <c r="I1182" s="1">
        <v>4875</v>
      </c>
      <c r="J1182" s="1">
        <v>5064</v>
      </c>
      <c r="K1182" s="1">
        <v>5162</v>
      </c>
      <c r="L1182" s="1">
        <v>5594</v>
      </c>
      <c r="M1182" s="1">
        <v>5636</v>
      </c>
      <c r="N1182" s="1">
        <v>5745</v>
      </c>
      <c r="O1182" s="1">
        <v>5969</v>
      </c>
      <c r="P1182">
        <f>ROUNDUP(VLOOKUP(A1182,A:O,VLOOKUP('Local Authority Analysis'!$E$4,'Local Authority Analysis'!$M$5:$N$12,2,FALSE)+7,FALSE)/6976,2)</f>
        <v>0.86</v>
      </c>
      <c r="Q1182">
        <f>ROUNDUP(VLOOKUP(A1182,A:O,VLOOKUP('SPC Analysis'!$E$4,'SPC Analysis'!$M$5:$N$12,2,FALSE)+7,FALSE)/6976,2)</f>
        <v>0.86</v>
      </c>
      <c r="R1182">
        <f>ROUNDUP(VLOOKUP(A1182,A:O,VLOOKUP('MMW Analysis'!$E$4,'MMW Analysis'!$L$5:$M$12,2,FALSE)+7,FALSE)/6976,2)</f>
        <v>0.86</v>
      </c>
    </row>
    <row r="1183" spans="1:18">
      <c r="A1183" t="s">
        <v>1190</v>
      </c>
      <c r="B1183" t="s">
        <v>8217</v>
      </c>
      <c r="C1183" t="s">
        <v>6990</v>
      </c>
      <c r="D1183" t="s">
        <v>14203</v>
      </c>
      <c r="E1183" t="s">
        <v>13969</v>
      </c>
      <c r="F1183" t="s">
        <v>14204</v>
      </c>
      <c r="G1183" t="s">
        <v>13867</v>
      </c>
      <c r="H1183" s="1">
        <v>5900</v>
      </c>
      <c r="I1183" s="1">
        <v>6466</v>
      </c>
      <c r="J1183" s="1">
        <v>6264</v>
      </c>
      <c r="K1183" s="1">
        <v>6560</v>
      </c>
      <c r="L1183" s="1">
        <v>6044</v>
      </c>
      <c r="M1183" s="1">
        <v>5172</v>
      </c>
      <c r="N1183" s="1">
        <v>2325</v>
      </c>
      <c r="O1183" s="1">
        <v>6805</v>
      </c>
      <c r="P1183">
        <f>ROUNDUP(VLOOKUP(A1183,A:O,VLOOKUP('Local Authority Analysis'!$E$4,'Local Authority Analysis'!$M$5:$N$12,2,FALSE)+7,FALSE)/6976,2)</f>
        <v>0.98</v>
      </c>
      <c r="Q1183">
        <f>ROUNDUP(VLOOKUP(A1183,A:O,VLOOKUP('SPC Analysis'!$E$4,'SPC Analysis'!$M$5:$N$12,2,FALSE)+7,FALSE)/6976,2)</f>
        <v>0.98</v>
      </c>
      <c r="R1183">
        <f>ROUNDUP(VLOOKUP(A1183,A:O,VLOOKUP('MMW Analysis'!$E$4,'MMW Analysis'!$L$5:$M$12,2,FALSE)+7,FALSE)/6976,2)</f>
        <v>0.98</v>
      </c>
    </row>
    <row r="1184" spans="1:18">
      <c r="A1184" t="s">
        <v>1191</v>
      </c>
      <c r="B1184" t="s">
        <v>8218</v>
      </c>
      <c r="C1184" t="s">
        <v>6990</v>
      </c>
      <c r="D1184" t="s">
        <v>14203</v>
      </c>
      <c r="E1184" t="s">
        <v>13969</v>
      </c>
      <c r="F1184" t="s">
        <v>14204</v>
      </c>
      <c r="G1184" t="s">
        <v>13867</v>
      </c>
      <c r="H1184" s="1">
        <v>4775</v>
      </c>
      <c r="I1184" s="1">
        <v>3964</v>
      </c>
      <c r="J1184" s="1">
        <v>3767</v>
      </c>
      <c r="K1184" s="1">
        <v>4730</v>
      </c>
      <c r="L1184" s="1">
        <v>5892</v>
      </c>
      <c r="M1184" s="1">
        <v>5695</v>
      </c>
      <c r="N1184" s="1">
        <v>520</v>
      </c>
      <c r="O1184" s="1">
        <v>4856</v>
      </c>
      <c r="P1184">
        <f>ROUNDUP(VLOOKUP(A1184,A:O,VLOOKUP('Local Authority Analysis'!$E$4,'Local Authority Analysis'!$M$5:$N$12,2,FALSE)+7,FALSE)/6976,2)</f>
        <v>0.7</v>
      </c>
      <c r="Q1184">
        <f>ROUNDUP(VLOOKUP(A1184,A:O,VLOOKUP('SPC Analysis'!$E$4,'SPC Analysis'!$M$5:$N$12,2,FALSE)+7,FALSE)/6976,2)</f>
        <v>0.7</v>
      </c>
      <c r="R1184">
        <f>ROUNDUP(VLOOKUP(A1184,A:O,VLOOKUP('MMW Analysis'!$E$4,'MMW Analysis'!$L$5:$M$12,2,FALSE)+7,FALSE)/6976,2)</f>
        <v>0.7</v>
      </c>
    </row>
    <row r="1185" spans="1:18">
      <c r="A1185" t="s">
        <v>1192</v>
      </c>
      <c r="B1185" t="s">
        <v>8219</v>
      </c>
      <c r="C1185" t="s">
        <v>6990</v>
      </c>
      <c r="D1185" t="s">
        <v>14203</v>
      </c>
      <c r="E1185" t="s">
        <v>13969</v>
      </c>
      <c r="F1185" t="s">
        <v>14204</v>
      </c>
      <c r="G1185" t="s">
        <v>13867</v>
      </c>
      <c r="H1185" s="1">
        <v>4224</v>
      </c>
      <c r="I1185" s="1">
        <v>5439.5</v>
      </c>
      <c r="J1185" s="1">
        <v>4651</v>
      </c>
      <c r="K1185" s="1">
        <v>3405</v>
      </c>
      <c r="L1185" s="1">
        <v>6362</v>
      </c>
      <c r="M1185" s="1">
        <v>6765</v>
      </c>
      <c r="N1185" s="1">
        <v>852</v>
      </c>
      <c r="O1185" s="1">
        <v>5186</v>
      </c>
      <c r="P1185">
        <f>ROUNDUP(VLOOKUP(A1185,A:O,VLOOKUP('Local Authority Analysis'!$E$4,'Local Authority Analysis'!$M$5:$N$12,2,FALSE)+7,FALSE)/6976,2)</f>
        <v>0.75</v>
      </c>
      <c r="Q1185">
        <f>ROUNDUP(VLOOKUP(A1185,A:O,VLOOKUP('SPC Analysis'!$E$4,'SPC Analysis'!$M$5:$N$12,2,FALSE)+7,FALSE)/6976,2)</f>
        <v>0.75</v>
      </c>
      <c r="R1185">
        <f>ROUNDUP(VLOOKUP(A1185,A:O,VLOOKUP('MMW Analysis'!$E$4,'MMW Analysis'!$L$5:$M$12,2,FALSE)+7,FALSE)/6976,2)</f>
        <v>0.75</v>
      </c>
    </row>
    <row r="1186" spans="1:18">
      <c r="A1186" t="s">
        <v>1193</v>
      </c>
      <c r="B1186" t="s">
        <v>8220</v>
      </c>
      <c r="C1186" t="s">
        <v>6990</v>
      </c>
      <c r="D1186" t="s">
        <v>14203</v>
      </c>
      <c r="E1186" t="s">
        <v>13969</v>
      </c>
      <c r="F1186" t="s">
        <v>14204</v>
      </c>
      <c r="G1186" t="s">
        <v>13867</v>
      </c>
      <c r="H1186" s="1">
        <v>3986</v>
      </c>
      <c r="I1186" s="1">
        <v>2906</v>
      </c>
      <c r="J1186" s="1">
        <v>4584</v>
      </c>
      <c r="K1186" s="1">
        <v>3988</v>
      </c>
      <c r="L1186" s="1">
        <v>6552</v>
      </c>
      <c r="M1186" s="1">
        <v>2118</v>
      </c>
      <c r="N1186" s="1">
        <v>540</v>
      </c>
      <c r="O1186" s="1">
        <v>3936</v>
      </c>
      <c r="P1186">
        <f>ROUNDUP(VLOOKUP(A1186,A:O,VLOOKUP('Local Authority Analysis'!$E$4,'Local Authority Analysis'!$M$5:$N$12,2,FALSE)+7,FALSE)/6976,2)</f>
        <v>0.57000000000000006</v>
      </c>
      <c r="Q1186">
        <f>ROUNDUP(VLOOKUP(A1186,A:O,VLOOKUP('SPC Analysis'!$E$4,'SPC Analysis'!$M$5:$N$12,2,FALSE)+7,FALSE)/6976,2)</f>
        <v>0.57000000000000006</v>
      </c>
      <c r="R1186">
        <f>ROUNDUP(VLOOKUP(A1186,A:O,VLOOKUP('MMW Analysis'!$E$4,'MMW Analysis'!$L$5:$M$12,2,FALSE)+7,FALSE)/6976,2)</f>
        <v>0.57000000000000006</v>
      </c>
    </row>
    <row r="1187" spans="1:18">
      <c r="A1187" t="s">
        <v>1194</v>
      </c>
      <c r="B1187" t="s">
        <v>8221</v>
      </c>
      <c r="C1187" t="s">
        <v>6990</v>
      </c>
      <c r="D1187" t="s">
        <v>14203</v>
      </c>
      <c r="E1187" t="s">
        <v>13969</v>
      </c>
      <c r="F1187" t="s">
        <v>14204</v>
      </c>
      <c r="G1187" t="s">
        <v>13867</v>
      </c>
      <c r="H1187" s="1">
        <v>5609</v>
      </c>
      <c r="I1187" s="1">
        <v>4650</v>
      </c>
      <c r="J1187" s="1">
        <v>2280</v>
      </c>
      <c r="K1187" s="1">
        <v>4349</v>
      </c>
      <c r="L1187" s="1">
        <v>4854</v>
      </c>
      <c r="M1187" s="1">
        <v>584</v>
      </c>
      <c r="N1187" s="1">
        <v>183</v>
      </c>
      <c r="O1187" s="1">
        <v>4110</v>
      </c>
      <c r="P1187">
        <f>ROUNDUP(VLOOKUP(A1187,A:O,VLOOKUP('Local Authority Analysis'!$E$4,'Local Authority Analysis'!$M$5:$N$12,2,FALSE)+7,FALSE)/6976,2)</f>
        <v>0.59</v>
      </c>
      <c r="Q1187">
        <f>ROUNDUP(VLOOKUP(A1187,A:O,VLOOKUP('SPC Analysis'!$E$4,'SPC Analysis'!$M$5:$N$12,2,FALSE)+7,FALSE)/6976,2)</f>
        <v>0.59</v>
      </c>
      <c r="R1187">
        <f>ROUNDUP(VLOOKUP(A1187,A:O,VLOOKUP('MMW Analysis'!$E$4,'MMW Analysis'!$L$5:$M$12,2,FALSE)+7,FALSE)/6976,2)</f>
        <v>0.59</v>
      </c>
    </row>
    <row r="1188" spans="1:18">
      <c r="A1188" t="s">
        <v>1195</v>
      </c>
      <c r="B1188" t="s">
        <v>8222</v>
      </c>
      <c r="C1188" t="s">
        <v>6990</v>
      </c>
      <c r="D1188" t="s">
        <v>14203</v>
      </c>
      <c r="E1188" t="s">
        <v>13969</v>
      </c>
      <c r="F1188" t="s">
        <v>14204</v>
      </c>
      <c r="G1188" t="s">
        <v>13867</v>
      </c>
      <c r="H1188" s="1">
        <v>4607</v>
      </c>
      <c r="I1188" s="1">
        <v>4786</v>
      </c>
      <c r="J1188" s="1">
        <v>4251</v>
      </c>
      <c r="K1188" s="1">
        <v>3876</v>
      </c>
      <c r="L1188" s="1">
        <v>6898</v>
      </c>
      <c r="M1188" s="1">
        <v>2848</v>
      </c>
      <c r="N1188" s="1">
        <v>438</v>
      </c>
      <c r="O1188" s="1">
        <v>4895</v>
      </c>
      <c r="P1188">
        <f>ROUNDUP(VLOOKUP(A1188,A:O,VLOOKUP('Local Authority Analysis'!$E$4,'Local Authority Analysis'!$M$5:$N$12,2,FALSE)+7,FALSE)/6976,2)</f>
        <v>0.71</v>
      </c>
      <c r="Q1188">
        <f>ROUNDUP(VLOOKUP(A1188,A:O,VLOOKUP('SPC Analysis'!$E$4,'SPC Analysis'!$M$5:$N$12,2,FALSE)+7,FALSE)/6976,2)</f>
        <v>0.71</v>
      </c>
      <c r="R1188">
        <f>ROUNDUP(VLOOKUP(A1188,A:O,VLOOKUP('MMW Analysis'!$E$4,'MMW Analysis'!$L$5:$M$12,2,FALSE)+7,FALSE)/6976,2)</f>
        <v>0.71</v>
      </c>
    </row>
    <row r="1189" spans="1:18">
      <c r="A1189" t="s">
        <v>1196</v>
      </c>
      <c r="B1189" t="s">
        <v>8223</v>
      </c>
      <c r="C1189" t="s">
        <v>6990</v>
      </c>
      <c r="D1189" t="s">
        <v>14203</v>
      </c>
      <c r="E1189" t="s">
        <v>13969</v>
      </c>
      <c r="F1189" t="s">
        <v>14204</v>
      </c>
      <c r="G1189" t="s">
        <v>13867</v>
      </c>
      <c r="H1189" s="1">
        <v>4504</v>
      </c>
      <c r="I1189" s="1">
        <v>3824</v>
      </c>
      <c r="J1189" s="1">
        <v>1312</v>
      </c>
      <c r="K1189" s="1">
        <v>3738</v>
      </c>
      <c r="L1189" s="1">
        <v>6338</v>
      </c>
      <c r="M1189" s="1">
        <v>998</v>
      </c>
      <c r="N1189" s="1">
        <v>16</v>
      </c>
      <c r="O1189" s="1">
        <v>3270</v>
      </c>
      <c r="P1189">
        <f>ROUNDUP(VLOOKUP(A1189,A:O,VLOOKUP('Local Authority Analysis'!$E$4,'Local Authority Analysis'!$M$5:$N$12,2,FALSE)+7,FALSE)/6976,2)</f>
        <v>0.47000000000000003</v>
      </c>
      <c r="Q1189">
        <f>ROUNDUP(VLOOKUP(A1189,A:O,VLOOKUP('SPC Analysis'!$E$4,'SPC Analysis'!$M$5:$N$12,2,FALSE)+7,FALSE)/6976,2)</f>
        <v>0.47000000000000003</v>
      </c>
      <c r="R1189">
        <f>ROUNDUP(VLOOKUP(A1189,A:O,VLOOKUP('MMW Analysis'!$E$4,'MMW Analysis'!$L$5:$M$12,2,FALSE)+7,FALSE)/6976,2)</f>
        <v>0.47000000000000003</v>
      </c>
    </row>
    <row r="1190" spans="1:18">
      <c r="A1190" t="s">
        <v>1197</v>
      </c>
      <c r="B1190" t="s">
        <v>8224</v>
      </c>
      <c r="C1190" t="s">
        <v>6990</v>
      </c>
      <c r="D1190" t="s">
        <v>14203</v>
      </c>
      <c r="E1190" t="s">
        <v>13969</v>
      </c>
      <c r="F1190" t="s">
        <v>14204</v>
      </c>
      <c r="G1190" t="s">
        <v>13867</v>
      </c>
      <c r="H1190" s="1">
        <v>2660</v>
      </c>
      <c r="I1190" s="1">
        <v>2514</v>
      </c>
      <c r="J1190" s="1">
        <v>543</v>
      </c>
      <c r="K1190" s="1">
        <v>911</v>
      </c>
      <c r="L1190" s="1">
        <v>5988</v>
      </c>
      <c r="M1190" s="1">
        <v>3972</v>
      </c>
      <c r="N1190" s="1">
        <v>507</v>
      </c>
      <c r="O1190" s="1">
        <v>1858</v>
      </c>
      <c r="P1190">
        <f>ROUNDUP(VLOOKUP(A1190,A:O,VLOOKUP('Local Authority Analysis'!$E$4,'Local Authority Analysis'!$M$5:$N$12,2,FALSE)+7,FALSE)/6976,2)</f>
        <v>0.27</v>
      </c>
      <c r="Q1190">
        <f>ROUNDUP(VLOOKUP(A1190,A:O,VLOOKUP('SPC Analysis'!$E$4,'SPC Analysis'!$M$5:$N$12,2,FALSE)+7,FALSE)/6976,2)</f>
        <v>0.27</v>
      </c>
      <c r="R1190">
        <f>ROUNDUP(VLOOKUP(A1190,A:O,VLOOKUP('MMW Analysis'!$E$4,'MMW Analysis'!$L$5:$M$12,2,FALSE)+7,FALSE)/6976,2)</f>
        <v>0.27</v>
      </c>
    </row>
    <row r="1191" spans="1:18">
      <c r="A1191" t="s">
        <v>1198</v>
      </c>
      <c r="B1191" t="s">
        <v>8225</v>
      </c>
      <c r="C1191" t="s">
        <v>6990</v>
      </c>
      <c r="D1191" t="s">
        <v>14203</v>
      </c>
      <c r="E1191" t="s">
        <v>13969</v>
      </c>
      <c r="F1191" t="s">
        <v>14204</v>
      </c>
      <c r="G1191" t="s">
        <v>13867</v>
      </c>
      <c r="H1191" s="1">
        <v>2894</v>
      </c>
      <c r="I1191" s="1">
        <v>3037</v>
      </c>
      <c r="J1191" s="1">
        <v>5003</v>
      </c>
      <c r="K1191" s="1">
        <v>2537</v>
      </c>
      <c r="L1191" s="1">
        <v>6718</v>
      </c>
      <c r="M1191" s="1">
        <v>6185</v>
      </c>
      <c r="N1191" s="1">
        <v>940</v>
      </c>
      <c r="O1191" s="1">
        <v>3630</v>
      </c>
      <c r="P1191">
        <f>ROUNDUP(VLOOKUP(A1191,A:O,VLOOKUP('Local Authority Analysis'!$E$4,'Local Authority Analysis'!$M$5:$N$12,2,FALSE)+7,FALSE)/6976,2)</f>
        <v>0.53</v>
      </c>
      <c r="Q1191">
        <f>ROUNDUP(VLOOKUP(A1191,A:O,VLOOKUP('SPC Analysis'!$E$4,'SPC Analysis'!$M$5:$N$12,2,FALSE)+7,FALSE)/6976,2)</f>
        <v>0.53</v>
      </c>
      <c r="R1191">
        <f>ROUNDUP(VLOOKUP(A1191,A:O,VLOOKUP('MMW Analysis'!$E$4,'MMW Analysis'!$L$5:$M$12,2,FALSE)+7,FALSE)/6976,2)</f>
        <v>0.53</v>
      </c>
    </row>
    <row r="1192" spans="1:18">
      <c r="A1192" t="s">
        <v>1199</v>
      </c>
      <c r="B1192" t="s">
        <v>8226</v>
      </c>
      <c r="C1192" t="s">
        <v>6990</v>
      </c>
      <c r="D1192" t="s">
        <v>14203</v>
      </c>
      <c r="E1192" t="s">
        <v>13969</v>
      </c>
      <c r="F1192" t="s">
        <v>14204</v>
      </c>
      <c r="G1192" t="s">
        <v>13867</v>
      </c>
      <c r="H1192" s="1">
        <v>2136</v>
      </c>
      <c r="I1192" s="1">
        <v>2207</v>
      </c>
      <c r="J1192" s="1">
        <v>1017</v>
      </c>
      <c r="K1192" s="1">
        <v>2130</v>
      </c>
      <c r="L1192" s="1">
        <v>6716</v>
      </c>
      <c r="M1192" s="1">
        <v>1305</v>
      </c>
      <c r="N1192" s="1">
        <v>192</v>
      </c>
      <c r="O1192" s="1">
        <v>1942</v>
      </c>
      <c r="P1192">
        <f>ROUNDUP(VLOOKUP(A1192,A:O,VLOOKUP('Local Authority Analysis'!$E$4,'Local Authority Analysis'!$M$5:$N$12,2,FALSE)+7,FALSE)/6976,2)</f>
        <v>0.28000000000000003</v>
      </c>
      <c r="Q1192">
        <f>ROUNDUP(VLOOKUP(A1192,A:O,VLOOKUP('SPC Analysis'!$E$4,'SPC Analysis'!$M$5:$N$12,2,FALSE)+7,FALSE)/6976,2)</f>
        <v>0.28000000000000003</v>
      </c>
      <c r="R1192">
        <f>ROUNDUP(VLOOKUP(A1192,A:O,VLOOKUP('MMW Analysis'!$E$4,'MMW Analysis'!$L$5:$M$12,2,FALSE)+7,FALSE)/6976,2)</f>
        <v>0.28000000000000003</v>
      </c>
    </row>
    <row r="1193" spans="1:18">
      <c r="A1193" t="s">
        <v>1200</v>
      </c>
      <c r="B1193" t="s">
        <v>8227</v>
      </c>
      <c r="C1193" t="s">
        <v>6990</v>
      </c>
      <c r="D1193" t="s">
        <v>14203</v>
      </c>
      <c r="E1193" t="s">
        <v>13969</v>
      </c>
      <c r="F1193" t="s">
        <v>14204</v>
      </c>
      <c r="G1193" t="s">
        <v>13867</v>
      </c>
      <c r="H1193" s="1">
        <v>3006</v>
      </c>
      <c r="I1193" s="1">
        <v>3041.5</v>
      </c>
      <c r="J1193" s="1">
        <v>2971</v>
      </c>
      <c r="K1193" s="1">
        <v>2406</v>
      </c>
      <c r="L1193" s="1">
        <v>6218</v>
      </c>
      <c r="M1193" s="1">
        <v>4451</v>
      </c>
      <c r="N1193" s="1">
        <v>1735</v>
      </c>
      <c r="O1193" s="1">
        <v>3286</v>
      </c>
      <c r="P1193">
        <f>ROUNDUP(VLOOKUP(A1193,A:O,VLOOKUP('Local Authority Analysis'!$E$4,'Local Authority Analysis'!$M$5:$N$12,2,FALSE)+7,FALSE)/6976,2)</f>
        <v>0.48</v>
      </c>
      <c r="Q1193">
        <f>ROUNDUP(VLOOKUP(A1193,A:O,VLOOKUP('SPC Analysis'!$E$4,'SPC Analysis'!$M$5:$N$12,2,FALSE)+7,FALSE)/6976,2)</f>
        <v>0.48</v>
      </c>
      <c r="R1193">
        <f>ROUNDUP(VLOOKUP(A1193,A:O,VLOOKUP('MMW Analysis'!$E$4,'MMW Analysis'!$L$5:$M$12,2,FALSE)+7,FALSE)/6976,2)</f>
        <v>0.48</v>
      </c>
    </row>
    <row r="1194" spans="1:18">
      <c r="A1194" t="s">
        <v>1201</v>
      </c>
      <c r="B1194" t="s">
        <v>8228</v>
      </c>
      <c r="C1194" t="s">
        <v>6990</v>
      </c>
      <c r="D1194" t="s">
        <v>14203</v>
      </c>
      <c r="E1194" t="s">
        <v>13969</v>
      </c>
      <c r="F1194" t="s">
        <v>14204</v>
      </c>
      <c r="G1194" t="s">
        <v>13867</v>
      </c>
      <c r="H1194" s="1">
        <v>2836</v>
      </c>
      <c r="I1194" s="1">
        <v>1992</v>
      </c>
      <c r="J1194" s="1">
        <v>1934</v>
      </c>
      <c r="K1194" s="1">
        <v>1626</v>
      </c>
      <c r="L1194" s="1">
        <v>5623</v>
      </c>
      <c r="M1194" s="1">
        <v>3702</v>
      </c>
      <c r="N1194" s="1">
        <v>67</v>
      </c>
      <c r="O1194" s="1">
        <v>2216</v>
      </c>
      <c r="P1194">
        <f>ROUNDUP(VLOOKUP(A1194,A:O,VLOOKUP('Local Authority Analysis'!$E$4,'Local Authority Analysis'!$M$5:$N$12,2,FALSE)+7,FALSE)/6976,2)</f>
        <v>0.32</v>
      </c>
      <c r="Q1194">
        <f>ROUNDUP(VLOOKUP(A1194,A:O,VLOOKUP('SPC Analysis'!$E$4,'SPC Analysis'!$M$5:$N$12,2,FALSE)+7,FALSE)/6976,2)</f>
        <v>0.32</v>
      </c>
      <c r="R1194">
        <f>ROUNDUP(VLOOKUP(A1194,A:O,VLOOKUP('MMW Analysis'!$E$4,'MMW Analysis'!$L$5:$M$12,2,FALSE)+7,FALSE)/6976,2)</f>
        <v>0.32</v>
      </c>
    </row>
    <row r="1195" spans="1:18">
      <c r="A1195" t="s">
        <v>1202</v>
      </c>
      <c r="B1195" t="s">
        <v>8229</v>
      </c>
      <c r="C1195" t="s">
        <v>6990</v>
      </c>
      <c r="D1195" t="s">
        <v>14203</v>
      </c>
      <c r="E1195" t="s">
        <v>13969</v>
      </c>
      <c r="F1195" t="s">
        <v>14204</v>
      </c>
      <c r="G1195" t="s">
        <v>13867</v>
      </c>
      <c r="H1195" s="1">
        <v>2050.5</v>
      </c>
      <c r="I1195" s="1">
        <v>994</v>
      </c>
      <c r="J1195" s="1">
        <v>686</v>
      </c>
      <c r="K1195" s="1">
        <v>1552</v>
      </c>
      <c r="L1195" s="1">
        <v>5207</v>
      </c>
      <c r="M1195" s="1">
        <v>1363</v>
      </c>
      <c r="N1195" s="1">
        <v>323</v>
      </c>
      <c r="O1195" s="1">
        <v>1285</v>
      </c>
      <c r="P1195">
        <f>ROUNDUP(VLOOKUP(A1195,A:O,VLOOKUP('Local Authority Analysis'!$E$4,'Local Authority Analysis'!$M$5:$N$12,2,FALSE)+7,FALSE)/6976,2)</f>
        <v>0.19</v>
      </c>
      <c r="Q1195">
        <f>ROUNDUP(VLOOKUP(A1195,A:O,VLOOKUP('SPC Analysis'!$E$4,'SPC Analysis'!$M$5:$N$12,2,FALSE)+7,FALSE)/6976,2)</f>
        <v>0.19</v>
      </c>
      <c r="R1195">
        <f>ROUNDUP(VLOOKUP(A1195,A:O,VLOOKUP('MMW Analysis'!$E$4,'MMW Analysis'!$L$5:$M$12,2,FALSE)+7,FALSE)/6976,2)</f>
        <v>0.19</v>
      </c>
    </row>
    <row r="1196" spans="1:18">
      <c r="A1196" t="s">
        <v>1203</v>
      </c>
      <c r="B1196" t="s">
        <v>8230</v>
      </c>
      <c r="C1196" t="s">
        <v>6990</v>
      </c>
      <c r="D1196" t="s">
        <v>14205</v>
      </c>
      <c r="E1196" t="s">
        <v>13970</v>
      </c>
      <c r="F1196" t="s">
        <v>14204</v>
      </c>
      <c r="G1196" t="s">
        <v>13867</v>
      </c>
      <c r="H1196" s="1">
        <v>4210</v>
      </c>
      <c r="I1196" s="1">
        <v>3655</v>
      </c>
      <c r="J1196" s="1">
        <v>5042</v>
      </c>
      <c r="K1196" s="1">
        <v>4128</v>
      </c>
      <c r="L1196" s="1">
        <v>4686</v>
      </c>
      <c r="M1196" s="1">
        <v>1689</v>
      </c>
      <c r="N1196" s="1">
        <v>2670</v>
      </c>
      <c r="O1196" s="1">
        <v>4384</v>
      </c>
      <c r="P1196">
        <f>ROUNDUP(VLOOKUP(A1196,A:O,VLOOKUP('Local Authority Analysis'!$E$4,'Local Authority Analysis'!$M$5:$N$12,2,FALSE)+7,FALSE)/6976,2)</f>
        <v>0.63</v>
      </c>
      <c r="Q1196">
        <f>ROUNDUP(VLOOKUP(A1196,A:O,VLOOKUP('SPC Analysis'!$E$4,'SPC Analysis'!$M$5:$N$12,2,FALSE)+7,FALSE)/6976,2)</f>
        <v>0.63</v>
      </c>
      <c r="R1196">
        <f>ROUNDUP(VLOOKUP(A1196,A:O,VLOOKUP('MMW Analysis'!$E$4,'MMW Analysis'!$L$5:$M$12,2,FALSE)+7,FALSE)/6976,2)</f>
        <v>0.63</v>
      </c>
    </row>
    <row r="1197" spans="1:18">
      <c r="A1197" t="s">
        <v>1204</v>
      </c>
      <c r="B1197" t="s">
        <v>8231</v>
      </c>
      <c r="C1197" t="s">
        <v>6990</v>
      </c>
      <c r="D1197" t="s">
        <v>14203</v>
      </c>
      <c r="E1197" t="s">
        <v>13969</v>
      </c>
      <c r="F1197" t="s">
        <v>14204</v>
      </c>
      <c r="G1197" t="s">
        <v>13867</v>
      </c>
      <c r="H1197" s="1">
        <v>582</v>
      </c>
      <c r="I1197" s="1">
        <v>39</v>
      </c>
      <c r="J1197" s="1">
        <v>640</v>
      </c>
      <c r="K1197" s="1">
        <v>35</v>
      </c>
      <c r="L1197" s="1">
        <v>4930</v>
      </c>
      <c r="M1197" s="1">
        <v>663</v>
      </c>
      <c r="N1197" s="1">
        <v>308</v>
      </c>
      <c r="O1197" s="1">
        <v>181</v>
      </c>
      <c r="P1197">
        <f>ROUNDUP(VLOOKUP(A1197,A:O,VLOOKUP('Local Authority Analysis'!$E$4,'Local Authority Analysis'!$M$5:$N$12,2,FALSE)+7,FALSE)/6976,2)</f>
        <v>0.03</v>
      </c>
      <c r="Q1197">
        <f>ROUNDUP(VLOOKUP(A1197,A:O,VLOOKUP('SPC Analysis'!$E$4,'SPC Analysis'!$M$5:$N$12,2,FALSE)+7,FALSE)/6976,2)</f>
        <v>0.03</v>
      </c>
      <c r="R1197">
        <f>ROUNDUP(VLOOKUP(A1197,A:O,VLOOKUP('MMW Analysis'!$E$4,'MMW Analysis'!$L$5:$M$12,2,FALSE)+7,FALSE)/6976,2)</f>
        <v>0.03</v>
      </c>
    </row>
    <row r="1198" spans="1:18">
      <c r="A1198" t="s">
        <v>1205</v>
      </c>
      <c r="B1198" t="s">
        <v>8232</v>
      </c>
      <c r="C1198" t="s">
        <v>6990</v>
      </c>
      <c r="D1198" t="s">
        <v>14205</v>
      </c>
      <c r="E1198" t="s">
        <v>13970</v>
      </c>
      <c r="F1198" t="s">
        <v>14204</v>
      </c>
      <c r="G1198" t="s">
        <v>13867</v>
      </c>
      <c r="H1198" s="1">
        <v>6627</v>
      </c>
      <c r="I1198" s="1">
        <v>6735</v>
      </c>
      <c r="J1198" s="1">
        <v>3328</v>
      </c>
      <c r="K1198" s="1">
        <v>6681</v>
      </c>
      <c r="L1198" s="1">
        <v>5542</v>
      </c>
      <c r="M1198" s="1">
        <v>4174</v>
      </c>
      <c r="N1198" s="1">
        <v>847</v>
      </c>
      <c r="O1198" s="1">
        <v>6370</v>
      </c>
      <c r="P1198">
        <f>ROUNDUP(VLOOKUP(A1198,A:O,VLOOKUP('Local Authority Analysis'!$E$4,'Local Authority Analysis'!$M$5:$N$12,2,FALSE)+7,FALSE)/6976,2)</f>
        <v>0.92</v>
      </c>
      <c r="Q1198">
        <f>ROUNDUP(VLOOKUP(A1198,A:O,VLOOKUP('SPC Analysis'!$E$4,'SPC Analysis'!$M$5:$N$12,2,FALSE)+7,FALSE)/6976,2)</f>
        <v>0.92</v>
      </c>
      <c r="R1198">
        <f>ROUNDUP(VLOOKUP(A1198,A:O,VLOOKUP('MMW Analysis'!$E$4,'MMW Analysis'!$L$5:$M$12,2,FALSE)+7,FALSE)/6976,2)</f>
        <v>0.92</v>
      </c>
    </row>
    <row r="1199" spans="1:18">
      <c r="A1199" t="s">
        <v>1206</v>
      </c>
      <c r="B1199" t="s">
        <v>8233</v>
      </c>
      <c r="C1199" t="s">
        <v>6990</v>
      </c>
      <c r="D1199" t="s">
        <v>14205</v>
      </c>
      <c r="E1199" t="s">
        <v>13970</v>
      </c>
      <c r="F1199" t="s">
        <v>14204</v>
      </c>
      <c r="G1199" t="s">
        <v>13867</v>
      </c>
      <c r="H1199" s="1">
        <v>3188</v>
      </c>
      <c r="I1199" s="1">
        <v>2952</v>
      </c>
      <c r="J1199" s="1">
        <v>4517</v>
      </c>
      <c r="K1199" s="1">
        <v>3136</v>
      </c>
      <c r="L1199" s="1">
        <v>6682</v>
      </c>
      <c r="M1199" s="1">
        <v>1809</v>
      </c>
      <c r="N1199" s="1">
        <v>2065.5</v>
      </c>
      <c r="O1199" s="1">
        <v>3575</v>
      </c>
      <c r="P1199">
        <f>ROUNDUP(VLOOKUP(A1199,A:O,VLOOKUP('Local Authority Analysis'!$E$4,'Local Authority Analysis'!$M$5:$N$12,2,FALSE)+7,FALSE)/6976,2)</f>
        <v>0.52</v>
      </c>
      <c r="Q1199">
        <f>ROUNDUP(VLOOKUP(A1199,A:O,VLOOKUP('SPC Analysis'!$E$4,'SPC Analysis'!$M$5:$N$12,2,FALSE)+7,FALSE)/6976,2)</f>
        <v>0.52</v>
      </c>
      <c r="R1199">
        <f>ROUNDUP(VLOOKUP(A1199,A:O,VLOOKUP('MMW Analysis'!$E$4,'MMW Analysis'!$L$5:$M$12,2,FALSE)+7,FALSE)/6976,2)</f>
        <v>0.52</v>
      </c>
    </row>
    <row r="1200" spans="1:18">
      <c r="A1200" t="s">
        <v>1207</v>
      </c>
      <c r="B1200" t="s">
        <v>8234</v>
      </c>
      <c r="C1200" t="s">
        <v>6990</v>
      </c>
      <c r="D1200" t="s">
        <v>14205</v>
      </c>
      <c r="E1200" t="s">
        <v>13970</v>
      </c>
      <c r="F1200" t="s">
        <v>14204</v>
      </c>
      <c r="G1200" t="s">
        <v>13867</v>
      </c>
      <c r="H1200" s="1">
        <v>867</v>
      </c>
      <c r="I1200" s="1">
        <v>301</v>
      </c>
      <c r="J1200" s="1">
        <v>301</v>
      </c>
      <c r="K1200" s="1">
        <v>339</v>
      </c>
      <c r="L1200" s="1">
        <v>5957</v>
      </c>
      <c r="M1200" s="1">
        <v>221</v>
      </c>
      <c r="N1200" s="1">
        <v>591</v>
      </c>
      <c r="O1200" s="1">
        <v>384</v>
      </c>
      <c r="P1200">
        <f>ROUNDUP(VLOOKUP(A1200,A:O,VLOOKUP('Local Authority Analysis'!$E$4,'Local Authority Analysis'!$M$5:$N$12,2,FALSE)+7,FALSE)/6976,2)</f>
        <v>6.0000000000000005E-2</v>
      </c>
      <c r="Q1200">
        <f>ROUNDUP(VLOOKUP(A1200,A:O,VLOOKUP('SPC Analysis'!$E$4,'SPC Analysis'!$M$5:$N$12,2,FALSE)+7,FALSE)/6976,2)</f>
        <v>6.0000000000000005E-2</v>
      </c>
      <c r="R1200">
        <f>ROUNDUP(VLOOKUP(A1200,A:O,VLOOKUP('MMW Analysis'!$E$4,'MMW Analysis'!$L$5:$M$12,2,FALSE)+7,FALSE)/6976,2)</f>
        <v>6.0000000000000005E-2</v>
      </c>
    </row>
    <row r="1201" spans="1:18">
      <c r="A1201" t="s">
        <v>1208</v>
      </c>
      <c r="B1201" t="s">
        <v>8235</v>
      </c>
      <c r="C1201" t="s">
        <v>6990</v>
      </c>
      <c r="D1201" t="s">
        <v>14206</v>
      </c>
      <c r="E1201" t="s">
        <v>13971</v>
      </c>
      <c r="F1201" t="s">
        <v>14204</v>
      </c>
      <c r="G1201" t="s">
        <v>13867</v>
      </c>
      <c r="H1201" s="1">
        <v>3314</v>
      </c>
      <c r="I1201" s="1">
        <v>2082</v>
      </c>
      <c r="J1201" s="1">
        <v>1387</v>
      </c>
      <c r="K1201" s="1">
        <v>859</v>
      </c>
      <c r="L1201" s="1">
        <v>5593</v>
      </c>
      <c r="M1201" s="1">
        <v>5</v>
      </c>
      <c r="N1201" s="1">
        <v>177</v>
      </c>
      <c r="O1201" s="1">
        <v>1648</v>
      </c>
      <c r="P1201">
        <f>ROUNDUP(VLOOKUP(A1201,A:O,VLOOKUP('Local Authority Analysis'!$E$4,'Local Authority Analysis'!$M$5:$N$12,2,FALSE)+7,FALSE)/6976,2)</f>
        <v>0.24000000000000002</v>
      </c>
      <c r="Q1201">
        <f>ROUNDUP(VLOOKUP(A1201,A:O,VLOOKUP('SPC Analysis'!$E$4,'SPC Analysis'!$M$5:$N$12,2,FALSE)+7,FALSE)/6976,2)</f>
        <v>0.24000000000000002</v>
      </c>
      <c r="R1201">
        <f>ROUNDUP(VLOOKUP(A1201,A:O,VLOOKUP('MMW Analysis'!$E$4,'MMW Analysis'!$L$5:$M$12,2,FALSE)+7,FALSE)/6976,2)</f>
        <v>0.24000000000000002</v>
      </c>
    </row>
    <row r="1202" spans="1:18">
      <c r="A1202" t="s">
        <v>1209</v>
      </c>
      <c r="B1202" t="s">
        <v>8236</v>
      </c>
      <c r="C1202" t="s">
        <v>6990</v>
      </c>
      <c r="D1202" t="s">
        <v>14206</v>
      </c>
      <c r="E1202" t="s">
        <v>13971</v>
      </c>
      <c r="F1202" t="s">
        <v>14204</v>
      </c>
      <c r="G1202" t="s">
        <v>13867</v>
      </c>
      <c r="H1202" s="1">
        <v>5571</v>
      </c>
      <c r="I1202" s="1">
        <v>5376</v>
      </c>
      <c r="J1202" s="1">
        <v>3447</v>
      </c>
      <c r="K1202" s="1">
        <v>5495</v>
      </c>
      <c r="L1202" s="1">
        <v>5802</v>
      </c>
      <c r="M1202" s="1">
        <v>173</v>
      </c>
      <c r="N1202" s="1">
        <v>242</v>
      </c>
      <c r="O1202" s="1">
        <v>4686</v>
      </c>
      <c r="P1202">
        <f>ROUNDUP(VLOOKUP(A1202,A:O,VLOOKUP('Local Authority Analysis'!$E$4,'Local Authority Analysis'!$M$5:$N$12,2,FALSE)+7,FALSE)/6976,2)</f>
        <v>0.68</v>
      </c>
      <c r="Q1202">
        <f>ROUNDUP(VLOOKUP(A1202,A:O,VLOOKUP('SPC Analysis'!$E$4,'SPC Analysis'!$M$5:$N$12,2,FALSE)+7,FALSE)/6976,2)</f>
        <v>0.68</v>
      </c>
      <c r="R1202">
        <f>ROUNDUP(VLOOKUP(A1202,A:O,VLOOKUP('MMW Analysis'!$E$4,'MMW Analysis'!$L$5:$M$12,2,FALSE)+7,FALSE)/6976,2)</f>
        <v>0.68</v>
      </c>
    </row>
    <row r="1203" spans="1:18">
      <c r="A1203" t="s">
        <v>1210</v>
      </c>
      <c r="B1203" t="s">
        <v>8237</v>
      </c>
      <c r="C1203" t="s">
        <v>6990</v>
      </c>
      <c r="D1203" t="s">
        <v>14206</v>
      </c>
      <c r="E1203" t="s">
        <v>13971</v>
      </c>
      <c r="F1203" t="s">
        <v>14207</v>
      </c>
      <c r="G1203" t="s">
        <v>13868</v>
      </c>
      <c r="H1203" s="1">
        <v>6039</v>
      </c>
      <c r="I1203" s="1">
        <v>6889</v>
      </c>
      <c r="J1203" s="1">
        <v>1985</v>
      </c>
      <c r="K1203" s="1">
        <v>6774</v>
      </c>
      <c r="L1203" s="1">
        <v>1976</v>
      </c>
      <c r="M1203" s="1">
        <v>4991</v>
      </c>
      <c r="N1203" s="1">
        <v>426</v>
      </c>
      <c r="O1203" s="1">
        <v>5270</v>
      </c>
      <c r="P1203">
        <f>ROUNDUP(VLOOKUP(A1203,A:O,VLOOKUP('Local Authority Analysis'!$E$4,'Local Authority Analysis'!$M$5:$N$12,2,FALSE)+7,FALSE)/6976,2)</f>
        <v>0.76</v>
      </c>
      <c r="Q1203">
        <f>ROUNDUP(VLOOKUP(A1203,A:O,VLOOKUP('SPC Analysis'!$E$4,'SPC Analysis'!$M$5:$N$12,2,FALSE)+7,FALSE)/6976,2)</f>
        <v>0.76</v>
      </c>
      <c r="R1203">
        <f>ROUNDUP(VLOOKUP(A1203,A:O,VLOOKUP('MMW Analysis'!$E$4,'MMW Analysis'!$L$5:$M$12,2,FALSE)+7,FALSE)/6976,2)</f>
        <v>0.76</v>
      </c>
    </row>
    <row r="1204" spans="1:18">
      <c r="A1204" t="s">
        <v>1211</v>
      </c>
      <c r="B1204" t="s">
        <v>8238</v>
      </c>
      <c r="C1204" t="s">
        <v>6990</v>
      </c>
      <c r="D1204" t="s">
        <v>14206</v>
      </c>
      <c r="E1204" t="s">
        <v>13971</v>
      </c>
      <c r="F1204" t="s">
        <v>14207</v>
      </c>
      <c r="G1204" t="s">
        <v>13868</v>
      </c>
      <c r="H1204" s="1">
        <v>662</v>
      </c>
      <c r="I1204" s="1">
        <v>336</v>
      </c>
      <c r="J1204" s="1">
        <v>1486</v>
      </c>
      <c r="K1204" s="1">
        <v>1130</v>
      </c>
      <c r="L1204" s="1">
        <v>6268</v>
      </c>
      <c r="M1204" s="1">
        <v>3373</v>
      </c>
      <c r="N1204" s="1">
        <v>304</v>
      </c>
      <c r="O1204" s="1">
        <v>727</v>
      </c>
      <c r="P1204">
        <f>ROUNDUP(VLOOKUP(A1204,A:O,VLOOKUP('Local Authority Analysis'!$E$4,'Local Authority Analysis'!$M$5:$N$12,2,FALSE)+7,FALSE)/6976,2)</f>
        <v>0.11</v>
      </c>
      <c r="Q1204">
        <f>ROUNDUP(VLOOKUP(A1204,A:O,VLOOKUP('SPC Analysis'!$E$4,'SPC Analysis'!$M$5:$N$12,2,FALSE)+7,FALSE)/6976,2)</f>
        <v>0.11</v>
      </c>
      <c r="R1204">
        <f>ROUNDUP(VLOOKUP(A1204,A:O,VLOOKUP('MMW Analysis'!$E$4,'MMW Analysis'!$L$5:$M$12,2,FALSE)+7,FALSE)/6976,2)</f>
        <v>0.11</v>
      </c>
    </row>
    <row r="1205" spans="1:18">
      <c r="A1205" t="s">
        <v>1212</v>
      </c>
      <c r="B1205" t="s">
        <v>8239</v>
      </c>
      <c r="C1205" t="s">
        <v>6990</v>
      </c>
      <c r="D1205" t="s">
        <v>14206</v>
      </c>
      <c r="E1205" t="s">
        <v>13971</v>
      </c>
      <c r="F1205" t="s">
        <v>14207</v>
      </c>
      <c r="G1205" t="s">
        <v>13868</v>
      </c>
      <c r="H1205" s="1">
        <v>1661</v>
      </c>
      <c r="I1205" s="1">
        <v>837</v>
      </c>
      <c r="J1205" s="1">
        <v>755</v>
      </c>
      <c r="K1205" s="1">
        <v>613</v>
      </c>
      <c r="L1205" s="1">
        <v>6551</v>
      </c>
      <c r="M1205" s="1">
        <v>733</v>
      </c>
      <c r="N1205" s="1">
        <v>201</v>
      </c>
      <c r="O1205" s="1">
        <v>959</v>
      </c>
      <c r="P1205">
        <f>ROUNDUP(VLOOKUP(A1205,A:O,VLOOKUP('Local Authority Analysis'!$E$4,'Local Authority Analysis'!$M$5:$N$12,2,FALSE)+7,FALSE)/6976,2)</f>
        <v>0.14000000000000001</v>
      </c>
      <c r="Q1205">
        <f>ROUNDUP(VLOOKUP(A1205,A:O,VLOOKUP('SPC Analysis'!$E$4,'SPC Analysis'!$M$5:$N$12,2,FALSE)+7,FALSE)/6976,2)</f>
        <v>0.14000000000000001</v>
      </c>
      <c r="R1205">
        <f>ROUNDUP(VLOOKUP(A1205,A:O,VLOOKUP('MMW Analysis'!$E$4,'MMW Analysis'!$L$5:$M$12,2,FALSE)+7,FALSE)/6976,2)</f>
        <v>0.14000000000000001</v>
      </c>
    </row>
    <row r="1206" spans="1:18">
      <c r="A1206" t="s">
        <v>1213</v>
      </c>
      <c r="B1206" t="s">
        <v>8240</v>
      </c>
      <c r="C1206" t="s">
        <v>6990</v>
      </c>
      <c r="D1206" t="s">
        <v>14206</v>
      </c>
      <c r="E1206" t="s">
        <v>13971</v>
      </c>
      <c r="F1206" t="s">
        <v>14204</v>
      </c>
      <c r="G1206" t="s">
        <v>13867</v>
      </c>
      <c r="H1206" s="1">
        <v>3328.5</v>
      </c>
      <c r="I1206" s="1">
        <v>2345</v>
      </c>
      <c r="J1206" s="1">
        <v>1812</v>
      </c>
      <c r="K1206" s="1">
        <v>2473</v>
      </c>
      <c r="L1206" s="1">
        <v>6104</v>
      </c>
      <c r="M1206" s="1">
        <v>226</v>
      </c>
      <c r="N1206" s="1">
        <v>291</v>
      </c>
      <c r="O1206" s="1">
        <v>2304</v>
      </c>
      <c r="P1206">
        <f>ROUNDUP(VLOOKUP(A1206,A:O,VLOOKUP('Local Authority Analysis'!$E$4,'Local Authority Analysis'!$M$5:$N$12,2,FALSE)+7,FALSE)/6976,2)</f>
        <v>0.34</v>
      </c>
      <c r="Q1206">
        <f>ROUNDUP(VLOOKUP(A1206,A:O,VLOOKUP('SPC Analysis'!$E$4,'SPC Analysis'!$M$5:$N$12,2,FALSE)+7,FALSE)/6976,2)</f>
        <v>0.34</v>
      </c>
      <c r="R1206">
        <f>ROUNDUP(VLOOKUP(A1206,A:O,VLOOKUP('MMW Analysis'!$E$4,'MMW Analysis'!$L$5:$M$12,2,FALSE)+7,FALSE)/6976,2)</f>
        <v>0.34</v>
      </c>
    </row>
    <row r="1207" spans="1:18">
      <c r="A1207" t="s">
        <v>1214</v>
      </c>
      <c r="B1207" t="s">
        <v>8241</v>
      </c>
      <c r="C1207" t="s">
        <v>6990</v>
      </c>
      <c r="D1207" t="s">
        <v>14206</v>
      </c>
      <c r="E1207" t="s">
        <v>13971</v>
      </c>
      <c r="F1207" t="s">
        <v>14204</v>
      </c>
      <c r="G1207" t="s">
        <v>13867</v>
      </c>
      <c r="H1207" s="1">
        <v>1881</v>
      </c>
      <c r="I1207" s="1">
        <v>1651</v>
      </c>
      <c r="J1207" s="1">
        <v>897</v>
      </c>
      <c r="K1207" s="1">
        <v>1201</v>
      </c>
      <c r="L1207" s="1">
        <v>5975</v>
      </c>
      <c r="M1207" s="1">
        <v>150</v>
      </c>
      <c r="N1207" s="1">
        <v>272</v>
      </c>
      <c r="O1207" s="1">
        <v>1333</v>
      </c>
      <c r="P1207">
        <f>ROUNDUP(VLOOKUP(A1207,A:O,VLOOKUP('Local Authority Analysis'!$E$4,'Local Authority Analysis'!$M$5:$N$12,2,FALSE)+7,FALSE)/6976,2)</f>
        <v>0.2</v>
      </c>
      <c r="Q1207">
        <f>ROUNDUP(VLOOKUP(A1207,A:O,VLOOKUP('SPC Analysis'!$E$4,'SPC Analysis'!$M$5:$N$12,2,FALSE)+7,FALSE)/6976,2)</f>
        <v>0.2</v>
      </c>
      <c r="R1207">
        <f>ROUNDUP(VLOOKUP(A1207,A:O,VLOOKUP('MMW Analysis'!$E$4,'MMW Analysis'!$L$5:$M$12,2,FALSE)+7,FALSE)/6976,2)</f>
        <v>0.2</v>
      </c>
    </row>
    <row r="1208" spans="1:18">
      <c r="A1208" t="s">
        <v>1215</v>
      </c>
      <c r="B1208" t="s">
        <v>8242</v>
      </c>
      <c r="C1208" t="s">
        <v>6990</v>
      </c>
      <c r="D1208" t="s">
        <v>14205</v>
      </c>
      <c r="E1208" t="s">
        <v>13970</v>
      </c>
      <c r="F1208" t="s">
        <v>14207</v>
      </c>
      <c r="G1208" t="s">
        <v>13868</v>
      </c>
      <c r="H1208" s="1">
        <v>3508</v>
      </c>
      <c r="I1208" s="1">
        <v>2835</v>
      </c>
      <c r="J1208" s="1">
        <v>655</v>
      </c>
      <c r="K1208" s="1">
        <v>2831</v>
      </c>
      <c r="L1208" s="1">
        <v>6498</v>
      </c>
      <c r="M1208" s="1">
        <v>2203</v>
      </c>
      <c r="N1208" s="1">
        <v>270</v>
      </c>
      <c r="O1208" s="1">
        <v>2467</v>
      </c>
      <c r="P1208">
        <f>ROUNDUP(VLOOKUP(A1208,A:O,VLOOKUP('Local Authority Analysis'!$E$4,'Local Authority Analysis'!$M$5:$N$12,2,FALSE)+7,FALSE)/6976,2)</f>
        <v>0.36</v>
      </c>
      <c r="Q1208">
        <f>ROUNDUP(VLOOKUP(A1208,A:O,VLOOKUP('SPC Analysis'!$E$4,'SPC Analysis'!$M$5:$N$12,2,FALSE)+7,FALSE)/6976,2)</f>
        <v>0.36</v>
      </c>
      <c r="R1208">
        <f>ROUNDUP(VLOOKUP(A1208,A:O,VLOOKUP('MMW Analysis'!$E$4,'MMW Analysis'!$L$5:$M$12,2,FALSE)+7,FALSE)/6976,2)</f>
        <v>0.36</v>
      </c>
    </row>
    <row r="1209" spans="1:18">
      <c r="A1209" t="s">
        <v>1216</v>
      </c>
      <c r="B1209" t="s">
        <v>8243</v>
      </c>
      <c r="C1209" t="s">
        <v>6990</v>
      </c>
      <c r="D1209" t="s">
        <v>14205</v>
      </c>
      <c r="E1209" t="s">
        <v>13970</v>
      </c>
      <c r="F1209" t="s">
        <v>14207</v>
      </c>
      <c r="G1209" t="s">
        <v>13868</v>
      </c>
      <c r="H1209" s="1">
        <v>1311</v>
      </c>
      <c r="I1209" s="1">
        <v>725</v>
      </c>
      <c r="J1209" s="1">
        <v>1420</v>
      </c>
      <c r="K1209" s="1">
        <v>856</v>
      </c>
      <c r="L1209" s="1">
        <v>6056</v>
      </c>
      <c r="M1209" s="1">
        <v>2406</v>
      </c>
      <c r="N1209" s="1">
        <v>1744</v>
      </c>
      <c r="O1209" s="1">
        <v>1123</v>
      </c>
      <c r="P1209">
        <f>ROUNDUP(VLOOKUP(A1209,A:O,VLOOKUP('Local Authority Analysis'!$E$4,'Local Authority Analysis'!$M$5:$N$12,2,FALSE)+7,FALSE)/6976,2)</f>
        <v>0.17</v>
      </c>
      <c r="Q1209">
        <f>ROUNDUP(VLOOKUP(A1209,A:O,VLOOKUP('SPC Analysis'!$E$4,'SPC Analysis'!$M$5:$N$12,2,FALSE)+7,FALSE)/6976,2)</f>
        <v>0.17</v>
      </c>
      <c r="R1209">
        <f>ROUNDUP(VLOOKUP(A1209,A:O,VLOOKUP('MMW Analysis'!$E$4,'MMW Analysis'!$L$5:$M$12,2,FALSE)+7,FALSE)/6976,2)</f>
        <v>0.17</v>
      </c>
    </row>
    <row r="1210" spans="1:18">
      <c r="A1210" t="s">
        <v>1217</v>
      </c>
      <c r="B1210" t="s">
        <v>8244</v>
      </c>
      <c r="C1210" t="s">
        <v>6990</v>
      </c>
      <c r="D1210" t="s">
        <v>14205</v>
      </c>
      <c r="E1210" t="s">
        <v>13970</v>
      </c>
      <c r="F1210" t="s">
        <v>14207</v>
      </c>
      <c r="G1210" t="s">
        <v>13868</v>
      </c>
      <c r="H1210" s="1">
        <v>2192</v>
      </c>
      <c r="I1210" s="1">
        <v>2145</v>
      </c>
      <c r="J1210" s="1">
        <v>3260</v>
      </c>
      <c r="K1210" s="1">
        <v>1098</v>
      </c>
      <c r="L1210" s="1">
        <v>6005</v>
      </c>
      <c r="M1210" s="1">
        <v>896</v>
      </c>
      <c r="N1210" s="1">
        <v>668</v>
      </c>
      <c r="O1210" s="1">
        <v>2075</v>
      </c>
      <c r="P1210">
        <f>ROUNDUP(VLOOKUP(A1210,A:O,VLOOKUP('Local Authority Analysis'!$E$4,'Local Authority Analysis'!$M$5:$N$12,2,FALSE)+7,FALSE)/6976,2)</f>
        <v>0.3</v>
      </c>
      <c r="Q1210">
        <f>ROUNDUP(VLOOKUP(A1210,A:O,VLOOKUP('SPC Analysis'!$E$4,'SPC Analysis'!$M$5:$N$12,2,FALSE)+7,FALSE)/6976,2)</f>
        <v>0.3</v>
      </c>
      <c r="R1210">
        <f>ROUNDUP(VLOOKUP(A1210,A:O,VLOOKUP('MMW Analysis'!$E$4,'MMW Analysis'!$L$5:$M$12,2,FALSE)+7,FALSE)/6976,2)</f>
        <v>0.3</v>
      </c>
    </row>
    <row r="1211" spans="1:18">
      <c r="A1211" t="s">
        <v>1218</v>
      </c>
      <c r="B1211" t="s">
        <v>8245</v>
      </c>
      <c r="C1211" t="s">
        <v>6990</v>
      </c>
      <c r="D1211" t="s">
        <v>14205</v>
      </c>
      <c r="E1211" t="s">
        <v>13970</v>
      </c>
      <c r="F1211" t="s">
        <v>14207</v>
      </c>
      <c r="G1211" t="s">
        <v>13868</v>
      </c>
      <c r="H1211" s="1">
        <v>361</v>
      </c>
      <c r="I1211" s="1">
        <v>967</v>
      </c>
      <c r="J1211" s="1">
        <v>600</v>
      </c>
      <c r="K1211" s="1">
        <v>371</v>
      </c>
      <c r="L1211" s="1">
        <v>6736</v>
      </c>
      <c r="M1211" s="1">
        <v>147</v>
      </c>
      <c r="N1211" s="1">
        <v>414</v>
      </c>
      <c r="O1211" s="1">
        <v>488</v>
      </c>
      <c r="P1211">
        <f>ROUNDUP(VLOOKUP(A1211,A:O,VLOOKUP('Local Authority Analysis'!$E$4,'Local Authority Analysis'!$M$5:$N$12,2,FALSE)+7,FALSE)/6976,2)</f>
        <v>6.9999999999999993E-2</v>
      </c>
      <c r="Q1211">
        <f>ROUNDUP(VLOOKUP(A1211,A:O,VLOOKUP('SPC Analysis'!$E$4,'SPC Analysis'!$M$5:$N$12,2,FALSE)+7,FALSE)/6976,2)</f>
        <v>6.9999999999999993E-2</v>
      </c>
      <c r="R1211">
        <f>ROUNDUP(VLOOKUP(A1211,A:O,VLOOKUP('MMW Analysis'!$E$4,'MMW Analysis'!$L$5:$M$12,2,FALSE)+7,FALSE)/6976,2)</f>
        <v>6.9999999999999993E-2</v>
      </c>
    </row>
    <row r="1212" spans="1:18">
      <c r="A1212" t="s">
        <v>1219</v>
      </c>
      <c r="B1212" t="s">
        <v>8246</v>
      </c>
      <c r="C1212" t="s">
        <v>6990</v>
      </c>
      <c r="D1212" t="s">
        <v>14205</v>
      </c>
      <c r="E1212" t="s">
        <v>13970</v>
      </c>
      <c r="F1212" t="s">
        <v>14204</v>
      </c>
      <c r="G1212" t="s">
        <v>13867</v>
      </c>
      <c r="H1212" s="1">
        <v>466</v>
      </c>
      <c r="I1212" s="1">
        <v>762.5</v>
      </c>
      <c r="J1212" s="1">
        <v>332</v>
      </c>
      <c r="K1212" s="1">
        <v>589</v>
      </c>
      <c r="L1212" s="1">
        <v>6860</v>
      </c>
      <c r="M1212" s="1">
        <v>695</v>
      </c>
      <c r="N1212" s="1">
        <v>156</v>
      </c>
      <c r="O1212" s="1">
        <v>512</v>
      </c>
      <c r="P1212">
        <f>ROUNDUP(VLOOKUP(A1212,A:O,VLOOKUP('Local Authority Analysis'!$E$4,'Local Authority Analysis'!$M$5:$N$12,2,FALSE)+7,FALSE)/6976,2)</f>
        <v>0.08</v>
      </c>
      <c r="Q1212">
        <f>ROUNDUP(VLOOKUP(A1212,A:O,VLOOKUP('SPC Analysis'!$E$4,'SPC Analysis'!$M$5:$N$12,2,FALSE)+7,FALSE)/6976,2)</f>
        <v>0.08</v>
      </c>
      <c r="R1212">
        <f>ROUNDUP(VLOOKUP(A1212,A:O,VLOOKUP('MMW Analysis'!$E$4,'MMW Analysis'!$L$5:$M$12,2,FALSE)+7,FALSE)/6976,2)</f>
        <v>0.08</v>
      </c>
    </row>
    <row r="1213" spans="1:18">
      <c r="A1213" t="s">
        <v>1220</v>
      </c>
      <c r="B1213" t="s">
        <v>8247</v>
      </c>
      <c r="C1213" t="s">
        <v>6990</v>
      </c>
      <c r="D1213" t="s">
        <v>14205</v>
      </c>
      <c r="E1213" t="s">
        <v>13970</v>
      </c>
      <c r="F1213" t="s">
        <v>14207</v>
      </c>
      <c r="G1213" t="s">
        <v>13868</v>
      </c>
      <c r="H1213" s="1">
        <v>375</v>
      </c>
      <c r="I1213" s="1">
        <v>203</v>
      </c>
      <c r="J1213" s="1">
        <v>256</v>
      </c>
      <c r="K1213" s="1">
        <v>492</v>
      </c>
      <c r="L1213" s="1">
        <v>6901</v>
      </c>
      <c r="M1213" s="1">
        <v>296</v>
      </c>
      <c r="N1213" s="1">
        <v>226</v>
      </c>
      <c r="O1213" s="1">
        <v>254</v>
      </c>
      <c r="P1213">
        <f>ROUNDUP(VLOOKUP(A1213,A:O,VLOOKUP('Local Authority Analysis'!$E$4,'Local Authority Analysis'!$M$5:$N$12,2,FALSE)+7,FALSE)/6976,2)</f>
        <v>0.04</v>
      </c>
      <c r="Q1213">
        <f>ROUNDUP(VLOOKUP(A1213,A:O,VLOOKUP('SPC Analysis'!$E$4,'SPC Analysis'!$M$5:$N$12,2,FALSE)+7,FALSE)/6976,2)</f>
        <v>0.04</v>
      </c>
      <c r="R1213">
        <f>ROUNDUP(VLOOKUP(A1213,A:O,VLOOKUP('MMW Analysis'!$E$4,'MMW Analysis'!$L$5:$M$12,2,FALSE)+7,FALSE)/6976,2)</f>
        <v>0.04</v>
      </c>
    </row>
    <row r="1214" spans="1:18">
      <c r="A1214" t="s">
        <v>1221</v>
      </c>
      <c r="B1214" t="s">
        <v>8248</v>
      </c>
      <c r="C1214" t="s">
        <v>6990</v>
      </c>
      <c r="D1214" t="s">
        <v>14205</v>
      </c>
      <c r="E1214" t="s">
        <v>13970</v>
      </c>
      <c r="F1214" t="s">
        <v>14207</v>
      </c>
      <c r="G1214" t="s">
        <v>13868</v>
      </c>
      <c r="H1214" s="1">
        <v>678</v>
      </c>
      <c r="I1214" s="1">
        <v>459.5</v>
      </c>
      <c r="J1214" s="1">
        <v>645</v>
      </c>
      <c r="K1214" s="1">
        <v>894</v>
      </c>
      <c r="L1214" s="1">
        <v>6749</v>
      </c>
      <c r="M1214" s="1">
        <v>766</v>
      </c>
      <c r="N1214" s="1">
        <v>330</v>
      </c>
      <c r="O1214" s="1">
        <v>598</v>
      </c>
      <c r="P1214">
        <f>ROUNDUP(VLOOKUP(A1214,A:O,VLOOKUP('Local Authority Analysis'!$E$4,'Local Authority Analysis'!$M$5:$N$12,2,FALSE)+7,FALSE)/6976,2)</f>
        <v>0.09</v>
      </c>
      <c r="Q1214">
        <f>ROUNDUP(VLOOKUP(A1214,A:O,VLOOKUP('SPC Analysis'!$E$4,'SPC Analysis'!$M$5:$N$12,2,FALSE)+7,FALSE)/6976,2)</f>
        <v>0.09</v>
      </c>
      <c r="R1214">
        <f>ROUNDUP(VLOOKUP(A1214,A:O,VLOOKUP('MMW Analysis'!$E$4,'MMW Analysis'!$L$5:$M$12,2,FALSE)+7,FALSE)/6976,2)</f>
        <v>0.09</v>
      </c>
    </row>
    <row r="1215" spans="1:18">
      <c r="A1215" t="s">
        <v>1222</v>
      </c>
      <c r="B1215" t="s">
        <v>8249</v>
      </c>
      <c r="C1215" t="s">
        <v>6990</v>
      </c>
      <c r="D1215" t="s">
        <v>14205</v>
      </c>
      <c r="E1215" t="s">
        <v>13970</v>
      </c>
      <c r="F1215" t="s">
        <v>14207</v>
      </c>
      <c r="G1215" t="s">
        <v>13868</v>
      </c>
      <c r="H1215" s="1">
        <v>1012</v>
      </c>
      <c r="I1215" s="1">
        <v>432</v>
      </c>
      <c r="J1215" s="1">
        <v>1331</v>
      </c>
      <c r="K1215" s="1">
        <v>521</v>
      </c>
      <c r="L1215" s="1">
        <v>6862</v>
      </c>
      <c r="M1215" s="1">
        <v>2743</v>
      </c>
      <c r="N1215" s="1">
        <v>1124</v>
      </c>
      <c r="O1215" s="1">
        <v>796</v>
      </c>
      <c r="P1215">
        <f>ROUNDUP(VLOOKUP(A1215,A:O,VLOOKUP('Local Authority Analysis'!$E$4,'Local Authority Analysis'!$M$5:$N$12,2,FALSE)+7,FALSE)/6976,2)</f>
        <v>0.12</v>
      </c>
      <c r="Q1215">
        <f>ROUNDUP(VLOOKUP(A1215,A:O,VLOOKUP('SPC Analysis'!$E$4,'SPC Analysis'!$M$5:$N$12,2,FALSE)+7,FALSE)/6976,2)</f>
        <v>0.12</v>
      </c>
      <c r="R1215">
        <f>ROUNDUP(VLOOKUP(A1215,A:O,VLOOKUP('MMW Analysis'!$E$4,'MMW Analysis'!$L$5:$M$12,2,FALSE)+7,FALSE)/6976,2)</f>
        <v>0.12</v>
      </c>
    </row>
    <row r="1216" spans="1:18">
      <c r="A1216" t="s">
        <v>1223</v>
      </c>
      <c r="B1216" t="s">
        <v>8250</v>
      </c>
      <c r="C1216" t="s">
        <v>6990</v>
      </c>
      <c r="D1216" t="s">
        <v>14206</v>
      </c>
      <c r="E1216" t="s">
        <v>13971</v>
      </c>
      <c r="F1216" t="s">
        <v>14207</v>
      </c>
      <c r="G1216" t="s">
        <v>13868</v>
      </c>
      <c r="H1216" s="1">
        <v>1794</v>
      </c>
      <c r="I1216" s="1">
        <v>2103</v>
      </c>
      <c r="J1216" s="1">
        <v>1534</v>
      </c>
      <c r="K1216" s="1">
        <v>2087</v>
      </c>
      <c r="L1216" s="1">
        <v>4897</v>
      </c>
      <c r="M1216" s="1">
        <v>2366</v>
      </c>
      <c r="N1216" s="1">
        <v>2823.5</v>
      </c>
      <c r="O1216" s="1">
        <v>2028</v>
      </c>
      <c r="P1216">
        <f>ROUNDUP(VLOOKUP(A1216,A:O,VLOOKUP('Local Authority Analysis'!$E$4,'Local Authority Analysis'!$M$5:$N$12,2,FALSE)+7,FALSE)/6976,2)</f>
        <v>0.3</v>
      </c>
      <c r="Q1216">
        <f>ROUNDUP(VLOOKUP(A1216,A:O,VLOOKUP('SPC Analysis'!$E$4,'SPC Analysis'!$M$5:$N$12,2,FALSE)+7,FALSE)/6976,2)</f>
        <v>0.3</v>
      </c>
      <c r="R1216">
        <f>ROUNDUP(VLOOKUP(A1216,A:O,VLOOKUP('MMW Analysis'!$E$4,'MMW Analysis'!$L$5:$M$12,2,FALSE)+7,FALSE)/6976,2)</f>
        <v>0.3</v>
      </c>
    </row>
    <row r="1217" spans="1:18">
      <c r="A1217" t="s">
        <v>1224</v>
      </c>
      <c r="B1217" t="s">
        <v>8251</v>
      </c>
      <c r="C1217" t="s">
        <v>6990</v>
      </c>
      <c r="D1217" t="s">
        <v>14206</v>
      </c>
      <c r="E1217" t="s">
        <v>13971</v>
      </c>
      <c r="F1217" t="s">
        <v>14207</v>
      </c>
      <c r="G1217" t="s">
        <v>13868</v>
      </c>
      <c r="H1217" s="1">
        <v>2226</v>
      </c>
      <c r="I1217" s="1">
        <v>1700</v>
      </c>
      <c r="J1217" s="1">
        <v>2025</v>
      </c>
      <c r="K1217" s="1">
        <v>1722</v>
      </c>
      <c r="L1217" s="1">
        <v>6281</v>
      </c>
      <c r="M1217" s="1">
        <v>3187</v>
      </c>
      <c r="N1217" s="1">
        <v>1332</v>
      </c>
      <c r="O1217" s="1">
        <v>2107</v>
      </c>
      <c r="P1217">
        <f>ROUNDUP(VLOOKUP(A1217,A:O,VLOOKUP('Local Authority Analysis'!$E$4,'Local Authority Analysis'!$M$5:$N$12,2,FALSE)+7,FALSE)/6976,2)</f>
        <v>0.31</v>
      </c>
      <c r="Q1217">
        <f>ROUNDUP(VLOOKUP(A1217,A:O,VLOOKUP('SPC Analysis'!$E$4,'SPC Analysis'!$M$5:$N$12,2,FALSE)+7,FALSE)/6976,2)</f>
        <v>0.31</v>
      </c>
      <c r="R1217">
        <f>ROUNDUP(VLOOKUP(A1217,A:O,VLOOKUP('MMW Analysis'!$E$4,'MMW Analysis'!$L$5:$M$12,2,FALSE)+7,FALSE)/6976,2)</f>
        <v>0.31</v>
      </c>
    </row>
    <row r="1218" spans="1:18">
      <c r="A1218" t="s">
        <v>1225</v>
      </c>
      <c r="B1218" t="s">
        <v>8252</v>
      </c>
      <c r="C1218" t="s">
        <v>6990</v>
      </c>
      <c r="D1218" t="s">
        <v>14206</v>
      </c>
      <c r="E1218" t="s">
        <v>13971</v>
      </c>
      <c r="F1218" t="s">
        <v>14207</v>
      </c>
      <c r="G1218" t="s">
        <v>13868</v>
      </c>
      <c r="H1218" s="1">
        <v>827</v>
      </c>
      <c r="I1218" s="1">
        <v>215</v>
      </c>
      <c r="J1218" s="1">
        <v>730</v>
      </c>
      <c r="K1218" s="1">
        <v>237</v>
      </c>
      <c r="L1218" s="1">
        <v>6492</v>
      </c>
      <c r="M1218" s="1">
        <v>645</v>
      </c>
      <c r="N1218" s="1">
        <v>1289</v>
      </c>
      <c r="O1218" s="1">
        <v>411</v>
      </c>
      <c r="P1218">
        <f>ROUNDUP(VLOOKUP(A1218,A:O,VLOOKUP('Local Authority Analysis'!$E$4,'Local Authority Analysis'!$M$5:$N$12,2,FALSE)+7,FALSE)/6976,2)</f>
        <v>6.0000000000000005E-2</v>
      </c>
      <c r="Q1218">
        <f>ROUNDUP(VLOOKUP(A1218,A:O,VLOOKUP('SPC Analysis'!$E$4,'SPC Analysis'!$M$5:$N$12,2,FALSE)+7,FALSE)/6976,2)</f>
        <v>6.0000000000000005E-2</v>
      </c>
      <c r="R1218">
        <f>ROUNDUP(VLOOKUP(A1218,A:O,VLOOKUP('MMW Analysis'!$E$4,'MMW Analysis'!$L$5:$M$12,2,FALSE)+7,FALSE)/6976,2)</f>
        <v>6.0000000000000005E-2</v>
      </c>
    </row>
    <row r="1219" spans="1:18">
      <c r="A1219" t="s">
        <v>1226</v>
      </c>
      <c r="B1219" t="s">
        <v>8253</v>
      </c>
      <c r="C1219" t="s">
        <v>6990</v>
      </c>
      <c r="D1219" t="s">
        <v>14205</v>
      </c>
      <c r="E1219" t="s">
        <v>13970</v>
      </c>
      <c r="F1219" t="s">
        <v>14207</v>
      </c>
      <c r="G1219" t="s">
        <v>13868</v>
      </c>
      <c r="H1219" s="1">
        <v>284</v>
      </c>
      <c r="I1219" s="1">
        <v>187</v>
      </c>
      <c r="J1219" s="1">
        <v>220</v>
      </c>
      <c r="K1219" s="1">
        <v>372</v>
      </c>
      <c r="L1219" s="1">
        <v>6235</v>
      </c>
      <c r="M1219" s="1">
        <v>1003</v>
      </c>
      <c r="N1219" s="1">
        <v>961</v>
      </c>
      <c r="O1219" s="1">
        <v>231</v>
      </c>
      <c r="P1219">
        <f>ROUNDUP(VLOOKUP(A1219,A:O,VLOOKUP('Local Authority Analysis'!$E$4,'Local Authority Analysis'!$M$5:$N$12,2,FALSE)+7,FALSE)/6976,2)</f>
        <v>0.04</v>
      </c>
      <c r="Q1219">
        <f>ROUNDUP(VLOOKUP(A1219,A:O,VLOOKUP('SPC Analysis'!$E$4,'SPC Analysis'!$M$5:$N$12,2,FALSE)+7,FALSE)/6976,2)</f>
        <v>0.04</v>
      </c>
      <c r="R1219">
        <f>ROUNDUP(VLOOKUP(A1219,A:O,VLOOKUP('MMW Analysis'!$E$4,'MMW Analysis'!$L$5:$M$12,2,FALSE)+7,FALSE)/6976,2)</f>
        <v>0.04</v>
      </c>
    </row>
    <row r="1220" spans="1:18">
      <c r="A1220" t="s">
        <v>1227</v>
      </c>
      <c r="B1220" t="s">
        <v>8254</v>
      </c>
      <c r="C1220" t="s">
        <v>6990</v>
      </c>
      <c r="D1220" t="s">
        <v>14205</v>
      </c>
      <c r="E1220" t="s">
        <v>13970</v>
      </c>
      <c r="F1220" t="s">
        <v>14207</v>
      </c>
      <c r="G1220" t="s">
        <v>13868</v>
      </c>
      <c r="H1220" s="1">
        <v>554</v>
      </c>
      <c r="I1220" s="1">
        <v>107</v>
      </c>
      <c r="J1220" s="1">
        <v>768</v>
      </c>
      <c r="K1220" s="1">
        <v>206</v>
      </c>
      <c r="L1220" s="1">
        <v>6317</v>
      </c>
      <c r="M1220" s="1">
        <v>99</v>
      </c>
      <c r="N1220" s="1">
        <v>169</v>
      </c>
      <c r="O1220" s="1">
        <v>239</v>
      </c>
      <c r="P1220">
        <f>ROUNDUP(VLOOKUP(A1220,A:O,VLOOKUP('Local Authority Analysis'!$E$4,'Local Authority Analysis'!$M$5:$N$12,2,FALSE)+7,FALSE)/6976,2)</f>
        <v>0.04</v>
      </c>
      <c r="Q1220">
        <f>ROUNDUP(VLOOKUP(A1220,A:O,VLOOKUP('SPC Analysis'!$E$4,'SPC Analysis'!$M$5:$N$12,2,FALSE)+7,FALSE)/6976,2)</f>
        <v>0.04</v>
      </c>
      <c r="R1220">
        <f>ROUNDUP(VLOOKUP(A1220,A:O,VLOOKUP('MMW Analysis'!$E$4,'MMW Analysis'!$L$5:$M$12,2,FALSE)+7,FALSE)/6976,2)</f>
        <v>0.04</v>
      </c>
    </row>
    <row r="1221" spans="1:18">
      <c r="A1221" t="s">
        <v>1228</v>
      </c>
      <c r="B1221" t="s">
        <v>8255</v>
      </c>
      <c r="C1221" t="s">
        <v>6990</v>
      </c>
      <c r="D1221" t="s">
        <v>14205</v>
      </c>
      <c r="E1221" t="s">
        <v>13970</v>
      </c>
      <c r="F1221" t="s">
        <v>14207</v>
      </c>
      <c r="G1221" t="s">
        <v>13868</v>
      </c>
      <c r="H1221" s="1">
        <v>543</v>
      </c>
      <c r="I1221" s="1">
        <v>274</v>
      </c>
      <c r="J1221" s="1">
        <v>1332</v>
      </c>
      <c r="K1221" s="1">
        <v>382</v>
      </c>
      <c r="L1221" s="1">
        <v>6723</v>
      </c>
      <c r="M1221" s="1">
        <v>631</v>
      </c>
      <c r="N1221" s="1">
        <v>363</v>
      </c>
      <c r="O1221" s="1">
        <v>443</v>
      </c>
      <c r="P1221">
        <f>ROUNDUP(VLOOKUP(A1221,A:O,VLOOKUP('Local Authority Analysis'!$E$4,'Local Authority Analysis'!$M$5:$N$12,2,FALSE)+7,FALSE)/6976,2)</f>
        <v>6.9999999999999993E-2</v>
      </c>
      <c r="Q1221">
        <f>ROUNDUP(VLOOKUP(A1221,A:O,VLOOKUP('SPC Analysis'!$E$4,'SPC Analysis'!$M$5:$N$12,2,FALSE)+7,FALSE)/6976,2)</f>
        <v>6.9999999999999993E-2</v>
      </c>
      <c r="R1221">
        <f>ROUNDUP(VLOOKUP(A1221,A:O,VLOOKUP('MMW Analysis'!$E$4,'MMW Analysis'!$L$5:$M$12,2,FALSE)+7,FALSE)/6976,2)</f>
        <v>6.9999999999999993E-2</v>
      </c>
    </row>
    <row r="1222" spans="1:18">
      <c r="A1222" t="s">
        <v>1229</v>
      </c>
      <c r="B1222" t="s">
        <v>8256</v>
      </c>
      <c r="C1222" t="s">
        <v>6990</v>
      </c>
      <c r="D1222" t="s">
        <v>14206</v>
      </c>
      <c r="E1222" t="s">
        <v>13971</v>
      </c>
      <c r="F1222" t="s">
        <v>14207</v>
      </c>
      <c r="G1222" t="s">
        <v>13868</v>
      </c>
      <c r="H1222" s="1">
        <v>1107</v>
      </c>
      <c r="I1222" s="1">
        <v>337</v>
      </c>
      <c r="J1222" s="1">
        <v>1016</v>
      </c>
      <c r="K1222" s="1">
        <v>593</v>
      </c>
      <c r="L1222" s="1">
        <v>6367</v>
      </c>
      <c r="M1222" s="1">
        <v>139</v>
      </c>
      <c r="N1222" s="1">
        <v>361</v>
      </c>
      <c r="O1222" s="1">
        <v>591</v>
      </c>
      <c r="P1222">
        <f>ROUNDUP(VLOOKUP(A1222,A:O,VLOOKUP('Local Authority Analysis'!$E$4,'Local Authority Analysis'!$M$5:$N$12,2,FALSE)+7,FALSE)/6976,2)</f>
        <v>0.09</v>
      </c>
      <c r="Q1222">
        <f>ROUNDUP(VLOOKUP(A1222,A:O,VLOOKUP('SPC Analysis'!$E$4,'SPC Analysis'!$M$5:$N$12,2,FALSE)+7,FALSE)/6976,2)</f>
        <v>0.09</v>
      </c>
      <c r="R1222">
        <f>ROUNDUP(VLOOKUP(A1222,A:O,VLOOKUP('MMW Analysis'!$E$4,'MMW Analysis'!$L$5:$M$12,2,FALSE)+7,FALSE)/6976,2)</f>
        <v>0.09</v>
      </c>
    </row>
    <row r="1223" spans="1:18">
      <c r="A1223" t="s">
        <v>1230</v>
      </c>
      <c r="B1223" t="s">
        <v>8257</v>
      </c>
      <c r="C1223" t="s">
        <v>6990</v>
      </c>
      <c r="D1223" t="s">
        <v>14206</v>
      </c>
      <c r="E1223" t="s">
        <v>13971</v>
      </c>
      <c r="F1223" t="s">
        <v>14207</v>
      </c>
      <c r="G1223" t="s">
        <v>13868</v>
      </c>
      <c r="H1223" s="1">
        <v>1244.5</v>
      </c>
      <c r="I1223" s="1">
        <v>814</v>
      </c>
      <c r="J1223" s="1">
        <v>297</v>
      </c>
      <c r="K1223" s="1">
        <v>403</v>
      </c>
      <c r="L1223" s="1">
        <v>6703</v>
      </c>
      <c r="M1223" s="1">
        <v>1129</v>
      </c>
      <c r="N1223" s="1">
        <v>228</v>
      </c>
      <c r="O1223" s="1">
        <v>724</v>
      </c>
      <c r="P1223">
        <f>ROUNDUP(VLOOKUP(A1223,A:O,VLOOKUP('Local Authority Analysis'!$E$4,'Local Authority Analysis'!$M$5:$N$12,2,FALSE)+7,FALSE)/6976,2)</f>
        <v>0.11</v>
      </c>
      <c r="Q1223">
        <f>ROUNDUP(VLOOKUP(A1223,A:O,VLOOKUP('SPC Analysis'!$E$4,'SPC Analysis'!$M$5:$N$12,2,FALSE)+7,FALSE)/6976,2)</f>
        <v>0.11</v>
      </c>
      <c r="R1223">
        <f>ROUNDUP(VLOOKUP(A1223,A:O,VLOOKUP('MMW Analysis'!$E$4,'MMW Analysis'!$L$5:$M$12,2,FALSE)+7,FALSE)/6976,2)</f>
        <v>0.11</v>
      </c>
    </row>
    <row r="1224" spans="1:18">
      <c r="A1224" t="s">
        <v>1231</v>
      </c>
      <c r="B1224" t="s">
        <v>8258</v>
      </c>
      <c r="C1224" t="s">
        <v>6990</v>
      </c>
      <c r="D1224" t="s">
        <v>14206</v>
      </c>
      <c r="E1224" t="s">
        <v>13971</v>
      </c>
      <c r="F1224" t="s">
        <v>14207</v>
      </c>
      <c r="G1224" t="s">
        <v>13868</v>
      </c>
      <c r="H1224" s="1">
        <v>1230</v>
      </c>
      <c r="I1224" s="1">
        <v>852</v>
      </c>
      <c r="J1224" s="1">
        <v>164</v>
      </c>
      <c r="K1224" s="1">
        <v>1551</v>
      </c>
      <c r="L1224" s="1">
        <v>6972</v>
      </c>
      <c r="M1224" s="1">
        <v>1753</v>
      </c>
      <c r="N1224" s="1">
        <v>123</v>
      </c>
      <c r="O1224" s="1">
        <v>851</v>
      </c>
      <c r="P1224">
        <f>ROUNDUP(VLOOKUP(A1224,A:O,VLOOKUP('Local Authority Analysis'!$E$4,'Local Authority Analysis'!$M$5:$N$12,2,FALSE)+7,FALSE)/6976,2)</f>
        <v>0.13</v>
      </c>
      <c r="Q1224">
        <f>ROUNDUP(VLOOKUP(A1224,A:O,VLOOKUP('SPC Analysis'!$E$4,'SPC Analysis'!$M$5:$N$12,2,FALSE)+7,FALSE)/6976,2)</f>
        <v>0.13</v>
      </c>
      <c r="R1224">
        <f>ROUNDUP(VLOOKUP(A1224,A:O,VLOOKUP('MMW Analysis'!$E$4,'MMW Analysis'!$L$5:$M$12,2,FALSE)+7,FALSE)/6976,2)</f>
        <v>0.13</v>
      </c>
    </row>
    <row r="1225" spans="1:18">
      <c r="A1225" t="s">
        <v>1232</v>
      </c>
      <c r="B1225" t="s">
        <v>8259</v>
      </c>
      <c r="C1225" t="s">
        <v>6990</v>
      </c>
      <c r="D1225" t="s">
        <v>14206</v>
      </c>
      <c r="E1225" t="s">
        <v>13971</v>
      </c>
      <c r="F1225" t="s">
        <v>14207</v>
      </c>
      <c r="G1225" t="s">
        <v>13868</v>
      </c>
      <c r="H1225" s="1">
        <v>1513.5</v>
      </c>
      <c r="I1225" s="1">
        <v>885</v>
      </c>
      <c r="J1225" s="1">
        <v>461</v>
      </c>
      <c r="K1225" s="1">
        <v>1004</v>
      </c>
      <c r="L1225" s="1">
        <v>6976</v>
      </c>
      <c r="M1225" s="1">
        <v>1151</v>
      </c>
      <c r="N1225" s="1">
        <v>80</v>
      </c>
      <c r="O1225" s="1">
        <v>969</v>
      </c>
      <c r="P1225">
        <f>ROUNDUP(VLOOKUP(A1225,A:O,VLOOKUP('Local Authority Analysis'!$E$4,'Local Authority Analysis'!$M$5:$N$12,2,FALSE)+7,FALSE)/6976,2)</f>
        <v>0.14000000000000001</v>
      </c>
      <c r="Q1225">
        <f>ROUNDUP(VLOOKUP(A1225,A:O,VLOOKUP('SPC Analysis'!$E$4,'SPC Analysis'!$M$5:$N$12,2,FALSE)+7,FALSE)/6976,2)</f>
        <v>0.14000000000000001</v>
      </c>
      <c r="R1225">
        <f>ROUNDUP(VLOOKUP(A1225,A:O,VLOOKUP('MMW Analysis'!$E$4,'MMW Analysis'!$L$5:$M$12,2,FALSE)+7,FALSE)/6976,2)</f>
        <v>0.14000000000000001</v>
      </c>
    </row>
    <row r="1226" spans="1:18">
      <c r="A1226" t="s">
        <v>1233</v>
      </c>
      <c r="B1226" t="s">
        <v>8260</v>
      </c>
      <c r="C1226" t="s">
        <v>6990</v>
      </c>
      <c r="D1226" t="s">
        <v>14206</v>
      </c>
      <c r="E1226" t="s">
        <v>13971</v>
      </c>
      <c r="F1226" t="s">
        <v>14207</v>
      </c>
      <c r="G1226" t="s">
        <v>13868</v>
      </c>
      <c r="H1226" s="1">
        <v>2727</v>
      </c>
      <c r="I1226" s="1">
        <v>1547</v>
      </c>
      <c r="J1226" s="1">
        <v>2556</v>
      </c>
      <c r="K1226" s="1">
        <v>2255</v>
      </c>
      <c r="L1226" s="1">
        <v>6960</v>
      </c>
      <c r="M1226" s="1">
        <v>1408</v>
      </c>
      <c r="N1226" s="1">
        <v>419</v>
      </c>
      <c r="O1226" s="1">
        <v>2213</v>
      </c>
      <c r="P1226">
        <f>ROUNDUP(VLOOKUP(A1226,A:O,VLOOKUP('Local Authority Analysis'!$E$4,'Local Authority Analysis'!$M$5:$N$12,2,FALSE)+7,FALSE)/6976,2)</f>
        <v>0.32</v>
      </c>
      <c r="Q1226">
        <f>ROUNDUP(VLOOKUP(A1226,A:O,VLOOKUP('SPC Analysis'!$E$4,'SPC Analysis'!$M$5:$N$12,2,FALSE)+7,FALSE)/6976,2)</f>
        <v>0.32</v>
      </c>
      <c r="R1226">
        <f>ROUNDUP(VLOOKUP(A1226,A:O,VLOOKUP('MMW Analysis'!$E$4,'MMW Analysis'!$L$5:$M$12,2,FALSE)+7,FALSE)/6976,2)</f>
        <v>0.32</v>
      </c>
    </row>
    <row r="1227" spans="1:18">
      <c r="A1227" t="s">
        <v>1234</v>
      </c>
      <c r="B1227" t="s">
        <v>8261</v>
      </c>
      <c r="C1227" t="s">
        <v>6990</v>
      </c>
      <c r="D1227" t="s">
        <v>14206</v>
      </c>
      <c r="E1227" t="s">
        <v>13971</v>
      </c>
      <c r="F1227" t="s">
        <v>14207</v>
      </c>
      <c r="G1227" t="s">
        <v>13868</v>
      </c>
      <c r="H1227" s="1">
        <v>2971</v>
      </c>
      <c r="I1227" s="1">
        <v>2848.5</v>
      </c>
      <c r="J1227" s="1">
        <v>2918</v>
      </c>
      <c r="K1227" s="1">
        <v>2836</v>
      </c>
      <c r="L1227" s="1">
        <v>6834</v>
      </c>
      <c r="M1227" s="1">
        <v>1238</v>
      </c>
      <c r="N1227" s="1">
        <v>526</v>
      </c>
      <c r="O1227" s="1">
        <v>2986</v>
      </c>
      <c r="P1227">
        <f>ROUNDUP(VLOOKUP(A1227,A:O,VLOOKUP('Local Authority Analysis'!$E$4,'Local Authority Analysis'!$M$5:$N$12,2,FALSE)+7,FALSE)/6976,2)</f>
        <v>0.43</v>
      </c>
      <c r="Q1227">
        <f>ROUNDUP(VLOOKUP(A1227,A:O,VLOOKUP('SPC Analysis'!$E$4,'SPC Analysis'!$M$5:$N$12,2,FALSE)+7,FALSE)/6976,2)</f>
        <v>0.43</v>
      </c>
      <c r="R1227">
        <f>ROUNDUP(VLOOKUP(A1227,A:O,VLOOKUP('MMW Analysis'!$E$4,'MMW Analysis'!$L$5:$M$12,2,FALSE)+7,FALSE)/6976,2)</f>
        <v>0.43</v>
      </c>
    </row>
    <row r="1228" spans="1:18">
      <c r="A1228" t="s">
        <v>1235</v>
      </c>
      <c r="B1228" t="s">
        <v>8262</v>
      </c>
      <c r="C1228" t="s">
        <v>6990</v>
      </c>
      <c r="D1228" t="s">
        <v>14206</v>
      </c>
      <c r="E1228" t="s">
        <v>13971</v>
      </c>
      <c r="F1228" t="s">
        <v>14207</v>
      </c>
      <c r="G1228" t="s">
        <v>13868</v>
      </c>
      <c r="H1228" s="1">
        <v>2573</v>
      </c>
      <c r="I1228" s="1">
        <v>2209</v>
      </c>
      <c r="J1228" s="1">
        <v>425</v>
      </c>
      <c r="K1228" s="1">
        <v>2071</v>
      </c>
      <c r="L1228" s="1">
        <v>6970</v>
      </c>
      <c r="M1228" s="1">
        <v>799</v>
      </c>
      <c r="N1228" s="1">
        <v>707</v>
      </c>
      <c r="O1228" s="1">
        <v>1805</v>
      </c>
      <c r="P1228">
        <f>ROUNDUP(VLOOKUP(A1228,A:O,VLOOKUP('Local Authority Analysis'!$E$4,'Local Authority Analysis'!$M$5:$N$12,2,FALSE)+7,FALSE)/6976,2)</f>
        <v>0.26</v>
      </c>
      <c r="Q1228">
        <f>ROUNDUP(VLOOKUP(A1228,A:O,VLOOKUP('SPC Analysis'!$E$4,'SPC Analysis'!$M$5:$N$12,2,FALSE)+7,FALSE)/6976,2)</f>
        <v>0.26</v>
      </c>
      <c r="R1228">
        <f>ROUNDUP(VLOOKUP(A1228,A:O,VLOOKUP('MMW Analysis'!$E$4,'MMW Analysis'!$L$5:$M$12,2,FALSE)+7,FALSE)/6976,2)</f>
        <v>0.26</v>
      </c>
    </row>
    <row r="1229" spans="1:18">
      <c r="A1229" t="s">
        <v>1236</v>
      </c>
      <c r="B1229" t="s">
        <v>8263</v>
      </c>
      <c r="C1229" t="s">
        <v>6990</v>
      </c>
      <c r="D1229" t="s">
        <v>14206</v>
      </c>
      <c r="E1229" t="s">
        <v>13971</v>
      </c>
      <c r="F1229" t="s">
        <v>14207</v>
      </c>
      <c r="G1229" t="s">
        <v>13868</v>
      </c>
      <c r="H1229" s="1">
        <v>2992</v>
      </c>
      <c r="I1229" s="1">
        <v>3558</v>
      </c>
      <c r="J1229" s="1">
        <v>4535</v>
      </c>
      <c r="K1229" s="1">
        <v>4832</v>
      </c>
      <c r="L1229" s="1">
        <v>6931</v>
      </c>
      <c r="M1229" s="1">
        <v>1471</v>
      </c>
      <c r="N1229" s="1">
        <v>3995</v>
      </c>
      <c r="O1229" s="1">
        <v>4065</v>
      </c>
      <c r="P1229">
        <f>ROUNDUP(VLOOKUP(A1229,A:O,VLOOKUP('Local Authority Analysis'!$E$4,'Local Authority Analysis'!$M$5:$N$12,2,FALSE)+7,FALSE)/6976,2)</f>
        <v>0.59</v>
      </c>
      <c r="Q1229">
        <f>ROUNDUP(VLOOKUP(A1229,A:O,VLOOKUP('SPC Analysis'!$E$4,'SPC Analysis'!$M$5:$N$12,2,FALSE)+7,FALSE)/6976,2)</f>
        <v>0.59</v>
      </c>
      <c r="R1229">
        <f>ROUNDUP(VLOOKUP(A1229,A:O,VLOOKUP('MMW Analysis'!$E$4,'MMW Analysis'!$L$5:$M$12,2,FALSE)+7,FALSE)/6976,2)</f>
        <v>0.59</v>
      </c>
    </row>
    <row r="1230" spans="1:18">
      <c r="A1230" t="s">
        <v>1237</v>
      </c>
      <c r="B1230" t="s">
        <v>8264</v>
      </c>
      <c r="C1230" t="s">
        <v>6990</v>
      </c>
      <c r="D1230" t="s">
        <v>14206</v>
      </c>
      <c r="E1230" t="s">
        <v>13971</v>
      </c>
      <c r="F1230" t="s">
        <v>14207</v>
      </c>
      <c r="G1230" t="s">
        <v>13868</v>
      </c>
      <c r="H1230" s="1">
        <v>5443</v>
      </c>
      <c r="I1230" s="1">
        <v>4399</v>
      </c>
      <c r="J1230" s="1">
        <v>5209</v>
      </c>
      <c r="K1230" s="1">
        <v>4935</v>
      </c>
      <c r="L1230" s="1">
        <v>4401</v>
      </c>
      <c r="M1230" s="1">
        <v>4035</v>
      </c>
      <c r="N1230" s="1">
        <v>5663</v>
      </c>
      <c r="O1230" s="1">
        <v>5508</v>
      </c>
      <c r="P1230">
        <f>ROUNDUP(VLOOKUP(A1230,A:O,VLOOKUP('Local Authority Analysis'!$E$4,'Local Authority Analysis'!$M$5:$N$12,2,FALSE)+7,FALSE)/6976,2)</f>
        <v>0.79</v>
      </c>
      <c r="Q1230">
        <f>ROUNDUP(VLOOKUP(A1230,A:O,VLOOKUP('SPC Analysis'!$E$4,'SPC Analysis'!$M$5:$N$12,2,FALSE)+7,FALSE)/6976,2)</f>
        <v>0.79</v>
      </c>
      <c r="R1230">
        <f>ROUNDUP(VLOOKUP(A1230,A:O,VLOOKUP('MMW Analysis'!$E$4,'MMW Analysis'!$L$5:$M$12,2,FALSE)+7,FALSE)/6976,2)</f>
        <v>0.79</v>
      </c>
    </row>
    <row r="1231" spans="1:18">
      <c r="A1231" t="s">
        <v>1238</v>
      </c>
      <c r="B1231" t="s">
        <v>8265</v>
      </c>
      <c r="C1231" t="s">
        <v>6990</v>
      </c>
      <c r="D1231" t="s">
        <v>14206</v>
      </c>
      <c r="E1231" t="s">
        <v>13971</v>
      </c>
      <c r="F1231" t="s">
        <v>14207</v>
      </c>
      <c r="G1231" t="s">
        <v>13868</v>
      </c>
      <c r="H1231" s="1">
        <v>5376</v>
      </c>
      <c r="I1231" s="1">
        <v>5057</v>
      </c>
      <c r="J1231" s="1">
        <v>3690</v>
      </c>
      <c r="K1231" s="1">
        <v>4249</v>
      </c>
      <c r="L1231" s="1">
        <v>4924</v>
      </c>
      <c r="M1231" s="1">
        <v>5886</v>
      </c>
      <c r="N1231" s="1">
        <v>3693</v>
      </c>
      <c r="O1231" s="1">
        <v>5425</v>
      </c>
      <c r="P1231">
        <f>ROUNDUP(VLOOKUP(A1231,A:O,VLOOKUP('Local Authority Analysis'!$E$4,'Local Authority Analysis'!$M$5:$N$12,2,FALSE)+7,FALSE)/6976,2)</f>
        <v>0.78</v>
      </c>
      <c r="Q1231">
        <f>ROUNDUP(VLOOKUP(A1231,A:O,VLOOKUP('SPC Analysis'!$E$4,'SPC Analysis'!$M$5:$N$12,2,FALSE)+7,FALSE)/6976,2)</f>
        <v>0.78</v>
      </c>
      <c r="R1231">
        <f>ROUNDUP(VLOOKUP(A1231,A:O,VLOOKUP('MMW Analysis'!$E$4,'MMW Analysis'!$L$5:$M$12,2,FALSE)+7,FALSE)/6976,2)</f>
        <v>0.78</v>
      </c>
    </row>
    <row r="1232" spans="1:18">
      <c r="A1232" t="s">
        <v>1239</v>
      </c>
      <c r="B1232" t="s">
        <v>8266</v>
      </c>
      <c r="C1232" t="s">
        <v>6990</v>
      </c>
      <c r="D1232" t="s">
        <v>14206</v>
      </c>
      <c r="E1232" t="s">
        <v>13971</v>
      </c>
      <c r="F1232" t="s">
        <v>14207</v>
      </c>
      <c r="G1232" t="s">
        <v>13868</v>
      </c>
      <c r="H1232" s="1">
        <v>4714</v>
      </c>
      <c r="I1232" s="1">
        <v>3827</v>
      </c>
      <c r="J1232" s="1">
        <v>4854</v>
      </c>
      <c r="K1232" s="1">
        <v>3593</v>
      </c>
      <c r="L1232" s="1">
        <v>6571</v>
      </c>
      <c r="M1232" s="1">
        <v>4332</v>
      </c>
      <c r="N1232" s="1">
        <v>2797</v>
      </c>
      <c r="O1232" s="1">
        <v>4916</v>
      </c>
      <c r="P1232">
        <f>ROUNDUP(VLOOKUP(A1232,A:O,VLOOKUP('Local Authority Analysis'!$E$4,'Local Authority Analysis'!$M$5:$N$12,2,FALSE)+7,FALSE)/6976,2)</f>
        <v>0.71</v>
      </c>
      <c r="Q1232">
        <f>ROUNDUP(VLOOKUP(A1232,A:O,VLOOKUP('SPC Analysis'!$E$4,'SPC Analysis'!$M$5:$N$12,2,FALSE)+7,FALSE)/6976,2)</f>
        <v>0.71</v>
      </c>
      <c r="R1232">
        <f>ROUNDUP(VLOOKUP(A1232,A:O,VLOOKUP('MMW Analysis'!$E$4,'MMW Analysis'!$L$5:$M$12,2,FALSE)+7,FALSE)/6976,2)</f>
        <v>0.71</v>
      </c>
    </row>
    <row r="1233" spans="1:18">
      <c r="A1233" t="s">
        <v>1240</v>
      </c>
      <c r="B1233" t="s">
        <v>8267</v>
      </c>
      <c r="C1233" t="s">
        <v>6990</v>
      </c>
      <c r="D1233" t="s">
        <v>14206</v>
      </c>
      <c r="E1233" t="s">
        <v>13971</v>
      </c>
      <c r="F1233" t="s">
        <v>14207</v>
      </c>
      <c r="G1233" t="s">
        <v>13868</v>
      </c>
      <c r="H1233" s="1">
        <v>3098</v>
      </c>
      <c r="I1233" s="1">
        <v>3288</v>
      </c>
      <c r="J1233" s="1">
        <v>3137</v>
      </c>
      <c r="K1233" s="1">
        <v>3007</v>
      </c>
      <c r="L1233" s="1">
        <v>5302</v>
      </c>
      <c r="M1233" s="1">
        <v>3438</v>
      </c>
      <c r="N1233" s="1">
        <v>2497</v>
      </c>
      <c r="O1233" s="1">
        <v>3477</v>
      </c>
      <c r="P1233">
        <f>ROUNDUP(VLOOKUP(A1233,A:O,VLOOKUP('Local Authority Analysis'!$E$4,'Local Authority Analysis'!$M$5:$N$12,2,FALSE)+7,FALSE)/6976,2)</f>
        <v>0.5</v>
      </c>
      <c r="Q1233">
        <f>ROUNDUP(VLOOKUP(A1233,A:O,VLOOKUP('SPC Analysis'!$E$4,'SPC Analysis'!$M$5:$N$12,2,FALSE)+7,FALSE)/6976,2)</f>
        <v>0.5</v>
      </c>
      <c r="R1233">
        <f>ROUNDUP(VLOOKUP(A1233,A:O,VLOOKUP('MMW Analysis'!$E$4,'MMW Analysis'!$L$5:$M$12,2,FALSE)+7,FALSE)/6976,2)</f>
        <v>0.5</v>
      </c>
    </row>
    <row r="1234" spans="1:18">
      <c r="A1234" t="s">
        <v>1241</v>
      </c>
      <c r="B1234" t="s">
        <v>8268</v>
      </c>
      <c r="C1234" t="s">
        <v>6990</v>
      </c>
      <c r="D1234" t="s">
        <v>14208</v>
      </c>
      <c r="E1234" t="s">
        <v>13972</v>
      </c>
      <c r="F1234" t="s">
        <v>14207</v>
      </c>
      <c r="G1234" t="s">
        <v>13868</v>
      </c>
      <c r="H1234" s="1">
        <v>3784</v>
      </c>
      <c r="I1234" s="1">
        <v>3834</v>
      </c>
      <c r="J1234" s="1">
        <v>4100</v>
      </c>
      <c r="K1234" s="1">
        <v>3445</v>
      </c>
      <c r="L1234" s="1">
        <v>4039</v>
      </c>
      <c r="M1234" s="1">
        <v>5464</v>
      </c>
      <c r="N1234" s="1">
        <v>6070</v>
      </c>
      <c r="O1234" s="1">
        <v>4322</v>
      </c>
      <c r="P1234">
        <f>ROUNDUP(VLOOKUP(A1234,A:O,VLOOKUP('Local Authority Analysis'!$E$4,'Local Authority Analysis'!$M$5:$N$12,2,FALSE)+7,FALSE)/6976,2)</f>
        <v>0.62</v>
      </c>
      <c r="Q1234">
        <f>ROUNDUP(VLOOKUP(A1234,A:O,VLOOKUP('SPC Analysis'!$E$4,'SPC Analysis'!$M$5:$N$12,2,FALSE)+7,FALSE)/6976,2)</f>
        <v>0.62</v>
      </c>
      <c r="R1234">
        <f>ROUNDUP(VLOOKUP(A1234,A:O,VLOOKUP('MMW Analysis'!$E$4,'MMW Analysis'!$L$5:$M$12,2,FALSE)+7,FALSE)/6976,2)</f>
        <v>0.62</v>
      </c>
    </row>
    <row r="1235" spans="1:18">
      <c r="A1235" t="s">
        <v>1242</v>
      </c>
      <c r="B1235" t="s">
        <v>8269</v>
      </c>
      <c r="C1235" t="s">
        <v>6990</v>
      </c>
      <c r="D1235" t="s">
        <v>14208</v>
      </c>
      <c r="E1235" t="s">
        <v>13972</v>
      </c>
      <c r="F1235" t="s">
        <v>14207</v>
      </c>
      <c r="G1235" t="s">
        <v>13868</v>
      </c>
      <c r="H1235" s="1">
        <v>1502</v>
      </c>
      <c r="I1235" s="1">
        <v>2083</v>
      </c>
      <c r="J1235" s="1">
        <v>3671</v>
      </c>
      <c r="K1235" s="1">
        <v>2529</v>
      </c>
      <c r="L1235" s="1">
        <v>5729</v>
      </c>
      <c r="M1235" s="1">
        <v>5446</v>
      </c>
      <c r="N1235" s="1">
        <v>3162</v>
      </c>
      <c r="O1235" s="1">
        <v>2397</v>
      </c>
      <c r="P1235">
        <f>ROUNDUP(VLOOKUP(A1235,A:O,VLOOKUP('Local Authority Analysis'!$E$4,'Local Authority Analysis'!$M$5:$N$12,2,FALSE)+7,FALSE)/6976,2)</f>
        <v>0.35000000000000003</v>
      </c>
      <c r="Q1235">
        <f>ROUNDUP(VLOOKUP(A1235,A:O,VLOOKUP('SPC Analysis'!$E$4,'SPC Analysis'!$M$5:$N$12,2,FALSE)+7,FALSE)/6976,2)</f>
        <v>0.35000000000000003</v>
      </c>
      <c r="R1235">
        <f>ROUNDUP(VLOOKUP(A1235,A:O,VLOOKUP('MMW Analysis'!$E$4,'MMW Analysis'!$L$5:$M$12,2,FALSE)+7,FALSE)/6976,2)</f>
        <v>0.35000000000000003</v>
      </c>
    </row>
    <row r="1236" spans="1:18">
      <c r="A1236" t="s">
        <v>1243</v>
      </c>
      <c r="B1236" t="s">
        <v>8270</v>
      </c>
      <c r="C1236" t="s">
        <v>6990</v>
      </c>
      <c r="D1236" t="s">
        <v>14208</v>
      </c>
      <c r="E1236" t="s">
        <v>13972</v>
      </c>
      <c r="F1236" t="s">
        <v>14207</v>
      </c>
      <c r="G1236" t="s">
        <v>13868</v>
      </c>
      <c r="H1236" s="1">
        <v>2902</v>
      </c>
      <c r="I1236" s="1">
        <v>3188</v>
      </c>
      <c r="J1236" s="1">
        <v>4834</v>
      </c>
      <c r="K1236" s="1">
        <v>3388</v>
      </c>
      <c r="L1236" s="1">
        <v>3409</v>
      </c>
      <c r="M1236" s="1">
        <v>2214</v>
      </c>
      <c r="N1236" s="1">
        <v>3465</v>
      </c>
      <c r="O1236" s="1">
        <v>3452</v>
      </c>
      <c r="P1236">
        <f>ROUNDUP(VLOOKUP(A1236,A:O,VLOOKUP('Local Authority Analysis'!$E$4,'Local Authority Analysis'!$M$5:$N$12,2,FALSE)+7,FALSE)/6976,2)</f>
        <v>0.5</v>
      </c>
      <c r="Q1236">
        <f>ROUNDUP(VLOOKUP(A1236,A:O,VLOOKUP('SPC Analysis'!$E$4,'SPC Analysis'!$M$5:$N$12,2,FALSE)+7,FALSE)/6976,2)</f>
        <v>0.5</v>
      </c>
      <c r="R1236">
        <f>ROUNDUP(VLOOKUP(A1236,A:O,VLOOKUP('MMW Analysis'!$E$4,'MMW Analysis'!$L$5:$M$12,2,FALSE)+7,FALSE)/6976,2)</f>
        <v>0.5</v>
      </c>
    </row>
    <row r="1237" spans="1:18">
      <c r="A1237" t="s">
        <v>1244</v>
      </c>
      <c r="B1237" t="s">
        <v>8271</v>
      </c>
      <c r="C1237" t="s">
        <v>6990</v>
      </c>
      <c r="D1237" t="s">
        <v>14208</v>
      </c>
      <c r="E1237" t="s">
        <v>13972</v>
      </c>
      <c r="F1237" t="s">
        <v>14207</v>
      </c>
      <c r="G1237" t="s">
        <v>13868</v>
      </c>
      <c r="H1237" s="1">
        <v>556</v>
      </c>
      <c r="I1237" s="1">
        <v>1030.5</v>
      </c>
      <c r="J1237" s="1">
        <v>3435</v>
      </c>
      <c r="K1237" s="1">
        <v>1163</v>
      </c>
      <c r="L1237" s="1">
        <v>3320</v>
      </c>
      <c r="M1237" s="1">
        <v>5222</v>
      </c>
      <c r="N1237" s="1">
        <v>1873</v>
      </c>
      <c r="O1237" s="1">
        <v>1142</v>
      </c>
      <c r="P1237">
        <f>ROUNDUP(VLOOKUP(A1237,A:O,VLOOKUP('Local Authority Analysis'!$E$4,'Local Authority Analysis'!$M$5:$N$12,2,FALSE)+7,FALSE)/6976,2)</f>
        <v>0.17</v>
      </c>
      <c r="Q1237">
        <f>ROUNDUP(VLOOKUP(A1237,A:O,VLOOKUP('SPC Analysis'!$E$4,'SPC Analysis'!$M$5:$N$12,2,FALSE)+7,FALSE)/6976,2)</f>
        <v>0.17</v>
      </c>
      <c r="R1237">
        <f>ROUNDUP(VLOOKUP(A1237,A:O,VLOOKUP('MMW Analysis'!$E$4,'MMW Analysis'!$L$5:$M$12,2,FALSE)+7,FALSE)/6976,2)</f>
        <v>0.17</v>
      </c>
    </row>
    <row r="1238" spans="1:18">
      <c r="A1238" t="s">
        <v>1245</v>
      </c>
      <c r="B1238" t="s">
        <v>8272</v>
      </c>
      <c r="C1238" t="s">
        <v>6990</v>
      </c>
      <c r="D1238" t="s">
        <v>14208</v>
      </c>
      <c r="E1238" t="s">
        <v>13972</v>
      </c>
      <c r="F1238" t="s">
        <v>14207</v>
      </c>
      <c r="G1238" t="s">
        <v>13868</v>
      </c>
      <c r="H1238" s="1">
        <v>2556</v>
      </c>
      <c r="I1238" s="1">
        <v>1549</v>
      </c>
      <c r="J1238" s="1">
        <v>4577</v>
      </c>
      <c r="K1238" s="1">
        <v>1782</v>
      </c>
      <c r="L1238" s="1">
        <v>3972</v>
      </c>
      <c r="M1238" s="1">
        <v>3254</v>
      </c>
      <c r="N1238" s="1">
        <v>3506.5</v>
      </c>
      <c r="O1238" s="1">
        <v>2370</v>
      </c>
      <c r="P1238">
        <f>ROUNDUP(VLOOKUP(A1238,A:O,VLOOKUP('Local Authority Analysis'!$E$4,'Local Authority Analysis'!$M$5:$N$12,2,FALSE)+7,FALSE)/6976,2)</f>
        <v>0.34</v>
      </c>
      <c r="Q1238">
        <f>ROUNDUP(VLOOKUP(A1238,A:O,VLOOKUP('SPC Analysis'!$E$4,'SPC Analysis'!$M$5:$N$12,2,FALSE)+7,FALSE)/6976,2)</f>
        <v>0.34</v>
      </c>
      <c r="R1238">
        <f>ROUNDUP(VLOOKUP(A1238,A:O,VLOOKUP('MMW Analysis'!$E$4,'MMW Analysis'!$L$5:$M$12,2,FALSE)+7,FALSE)/6976,2)</f>
        <v>0.34</v>
      </c>
    </row>
    <row r="1239" spans="1:18">
      <c r="A1239" t="s">
        <v>1246</v>
      </c>
      <c r="B1239" t="s">
        <v>8273</v>
      </c>
      <c r="C1239" t="s">
        <v>6990</v>
      </c>
      <c r="D1239" t="s">
        <v>14208</v>
      </c>
      <c r="E1239" t="s">
        <v>13972</v>
      </c>
      <c r="F1239" t="s">
        <v>14207</v>
      </c>
      <c r="G1239" t="s">
        <v>13868</v>
      </c>
      <c r="H1239" s="1">
        <v>1406.5</v>
      </c>
      <c r="I1239" s="1">
        <v>950</v>
      </c>
      <c r="J1239" s="1">
        <v>1742</v>
      </c>
      <c r="K1239" s="1">
        <v>1827</v>
      </c>
      <c r="L1239" s="1">
        <v>5081</v>
      </c>
      <c r="M1239" s="1">
        <v>944</v>
      </c>
      <c r="N1239" s="1">
        <v>1590</v>
      </c>
      <c r="O1239" s="1">
        <v>1346</v>
      </c>
      <c r="P1239">
        <f>ROUNDUP(VLOOKUP(A1239,A:O,VLOOKUP('Local Authority Analysis'!$E$4,'Local Authority Analysis'!$M$5:$N$12,2,FALSE)+7,FALSE)/6976,2)</f>
        <v>0.2</v>
      </c>
      <c r="Q1239">
        <f>ROUNDUP(VLOOKUP(A1239,A:O,VLOOKUP('SPC Analysis'!$E$4,'SPC Analysis'!$M$5:$N$12,2,FALSE)+7,FALSE)/6976,2)</f>
        <v>0.2</v>
      </c>
      <c r="R1239">
        <f>ROUNDUP(VLOOKUP(A1239,A:O,VLOOKUP('MMW Analysis'!$E$4,'MMW Analysis'!$L$5:$M$12,2,FALSE)+7,FALSE)/6976,2)</f>
        <v>0.2</v>
      </c>
    </row>
    <row r="1240" spans="1:18">
      <c r="A1240" t="s">
        <v>1247</v>
      </c>
      <c r="B1240" t="s">
        <v>8274</v>
      </c>
      <c r="C1240" t="s">
        <v>6990</v>
      </c>
      <c r="D1240" t="s">
        <v>14208</v>
      </c>
      <c r="E1240" t="s">
        <v>13972</v>
      </c>
      <c r="F1240" t="s">
        <v>14207</v>
      </c>
      <c r="G1240" t="s">
        <v>13868</v>
      </c>
      <c r="H1240" s="1">
        <v>184</v>
      </c>
      <c r="I1240" s="1">
        <v>407</v>
      </c>
      <c r="J1240" s="1">
        <v>548</v>
      </c>
      <c r="K1240" s="1">
        <v>426</v>
      </c>
      <c r="L1240" s="1">
        <v>5944</v>
      </c>
      <c r="M1240" s="1">
        <v>1322</v>
      </c>
      <c r="N1240" s="1">
        <v>613</v>
      </c>
      <c r="O1240" s="1">
        <v>311</v>
      </c>
      <c r="P1240">
        <f>ROUNDUP(VLOOKUP(A1240,A:O,VLOOKUP('Local Authority Analysis'!$E$4,'Local Authority Analysis'!$M$5:$N$12,2,FALSE)+7,FALSE)/6976,2)</f>
        <v>0.05</v>
      </c>
      <c r="Q1240">
        <f>ROUNDUP(VLOOKUP(A1240,A:O,VLOOKUP('SPC Analysis'!$E$4,'SPC Analysis'!$M$5:$N$12,2,FALSE)+7,FALSE)/6976,2)</f>
        <v>0.05</v>
      </c>
      <c r="R1240">
        <f>ROUNDUP(VLOOKUP(A1240,A:O,VLOOKUP('MMW Analysis'!$E$4,'MMW Analysis'!$L$5:$M$12,2,FALSE)+7,FALSE)/6976,2)</f>
        <v>0.05</v>
      </c>
    </row>
    <row r="1241" spans="1:18">
      <c r="A1241" t="s">
        <v>1248</v>
      </c>
      <c r="B1241" t="s">
        <v>8275</v>
      </c>
      <c r="C1241" t="s">
        <v>6990</v>
      </c>
      <c r="D1241" t="s">
        <v>14208</v>
      </c>
      <c r="E1241" t="s">
        <v>13972</v>
      </c>
      <c r="F1241" t="s">
        <v>14207</v>
      </c>
      <c r="G1241" t="s">
        <v>13868</v>
      </c>
      <c r="H1241" s="1">
        <v>1145</v>
      </c>
      <c r="I1241" s="1">
        <v>802</v>
      </c>
      <c r="J1241" s="1">
        <v>2467</v>
      </c>
      <c r="K1241" s="1">
        <v>1218</v>
      </c>
      <c r="L1241" s="1">
        <v>5513</v>
      </c>
      <c r="M1241" s="1">
        <v>2055</v>
      </c>
      <c r="N1241" s="1">
        <v>1880</v>
      </c>
      <c r="O1241" s="1">
        <v>1255</v>
      </c>
      <c r="P1241">
        <f>ROUNDUP(VLOOKUP(A1241,A:O,VLOOKUP('Local Authority Analysis'!$E$4,'Local Authority Analysis'!$M$5:$N$12,2,FALSE)+7,FALSE)/6976,2)</f>
        <v>0.18000000000000002</v>
      </c>
      <c r="Q1241">
        <f>ROUNDUP(VLOOKUP(A1241,A:O,VLOOKUP('SPC Analysis'!$E$4,'SPC Analysis'!$M$5:$N$12,2,FALSE)+7,FALSE)/6976,2)</f>
        <v>0.18000000000000002</v>
      </c>
      <c r="R1241">
        <f>ROUNDUP(VLOOKUP(A1241,A:O,VLOOKUP('MMW Analysis'!$E$4,'MMW Analysis'!$L$5:$M$12,2,FALSE)+7,FALSE)/6976,2)</f>
        <v>0.18000000000000002</v>
      </c>
    </row>
    <row r="1242" spans="1:18">
      <c r="A1242" t="s">
        <v>1249</v>
      </c>
      <c r="B1242" t="s">
        <v>8276</v>
      </c>
      <c r="C1242" t="s">
        <v>6990</v>
      </c>
      <c r="D1242" t="s">
        <v>14208</v>
      </c>
      <c r="E1242" t="s">
        <v>13972</v>
      </c>
      <c r="F1242" t="s">
        <v>14207</v>
      </c>
      <c r="G1242" t="s">
        <v>13868</v>
      </c>
      <c r="H1242" s="1">
        <v>1117</v>
      </c>
      <c r="I1242" s="1">
        <v>1289</v>
      </c>
      <c r="J1242" s="1">
        <v>219</v>
      </c>
      <c r="K1242" s="1">
        <v>1230</v>
      </c>
      <c r="L1242" s="1">
        <v>5646</v>
      </c>
      <c r="M1242" s="1">
        <v>2622</v>
      </c>
      <c r="N1242" s="1">
        <v>984</v>
      </c>
      <c r="O1242" s="1">
        <v>988</v>
      </c>
      <c r="P1242">
        <f>ROUNDUP(VLOOKUP(A1242,A:O,VLOOKUP('Local Authority Analysis'!$E$4,'Local Authority Analysis'!$M$5:$N$12,2,FALSE)+7,FALSE)/6976,2)</f>
        <v>0.15000000000000002</v>
      </c>
      <c r="Q1242">
        <f>ROUNDUP(VLOOKUP(A1242,A:O,VLOOKUP('SPC Analysis'!$E$4,'SPC Analysis'!$M$5:$N$12,2,FALSE)+7,FALSE)/6976,2)</f>
        <v>0.15000000000000002</v>
      </c>
      <c r="R1242">
        <f>ROUNDUP(VLOOKUP(A1242,A:O,VLOOKUP('MMW Analysis'!$E$4,'MMW Analysis'!$L$5:$M$12,2,FALSE)+7,FALSE)/6976,2)</f>
        <v>0.15000000000000002</v>
      </c>
    </row>
    <row r="1243" spans="1:18">
      <c r="A1243" t="s">
        <v>1250</v>
      </c>
      <c r="B1243" t="s">
        <v>8277</v>
      </c>
      <c r="C1243" t="s">
        <v>6990</v>
      </c>
      <c r="D1243" t="s">
        <v>14208</v>
      </c>
      <c r="E1243" t="s">
        <v>13972</v>
      </c>
      <c r="F1243" t="s">
        <v>14207</v>
      </c>
      <c r="G1243" t="s">
        <v>13868</v>
      </c>
      <c r="H1243" s="1">
        <v>654</v>
      </c>
      <c r="I1243" s="1">
        <v>1210</v>
      </c>
      <c r="J1243" s="1">
        <v>103</v>
      </c>
      <c r="K1243" s="1">
        <v>1271</v>
      </c>
      <c r="L1243" s="1">
        <v>4943</v>
      </c>
      <c r="M1243" s="1">
        <v>2784</v>
      </c>
      <c r="N1243" s="1">
        <v>672</v>
      </c>
      <c r="O1243" s="1">
        <v>739</v>
      </c>
      <c r="P1243">
        <f>ROUNDUP(VLOOKUP(A1243,A:O,VLOOKUP('Local Authority Analysis'!$E$4,'Local Authority Analysis'!$M$5:$N$12,2,FALSE)+7,FALSE)/6976,2)</f>
        <v>0.11</v>
      </c>
      <c r="Q1243">
        <f>ROUNDUP(VLOOKUP(A1243,A:O,VLOOKUP('SPC Analysis'!$E$4,'SPC Analysis'!$M$5:$N$12,2,FALSE)+7,FALSE)/6976,2)</f>
        <v>0.11</v>
      </c>
      <c r="R1243">
        <f>ROUNDUP(VLOOKUP(A1243,A:O,VLOOKUP('MMW Analysis'!$E$4,'MMW Analysis'!$L$5:$M$12,2,FALSE)+7,FALSE)/6976,2)</f>
        <v>0.11</v>
      </c>
    </row>
    <row r="1244" spans="1:18">
      <c r="A1244" t="s">
        <v>1251</v>
      </c>
      <c r="B1244" t="s">
        <v>8278</v>
      </c>
      <c r="C1244" t="s">
        <v>6990</v>
      </c>
      <c r="D1244" t="s">
        <v>14208</v>
      </c>
      <c r="E1244" t="s">
        <v>13972</v>
      </c>
      <c r="F1244" t="s">
        <v>14207</v>
      </c>
      <c r="G1244" t="s">
        <v>13868</v>
      </c>
      <c r="H1244" s="1">
        <v>218</v>
      </c>
      <c r="I1244" s="1">
        <v>388.5</v>
      </c>
      <c r="J1244" s="1">
        <v>263</v>
      </c>
      <c r="K1244" s="1">
        <v>334</v>
      </c>
      <c r="L1244" s="1">
        <v>5660</v>
      </c>
      <c r="M1244" s="1">
        <v>979</v>
      </c>
      <c r="N1244" s="1">
        <v>1738</v>
      </c>
      <c r="O1244" s="1">
        <v>269</v>
      </c>
      <c r="P1244">
        <f>ROUNDUP(VLOOKUP(A1244,A:O,VLOOKUP('Local Authority Analysis'!$E$4,'Local Authority Analysis'!$M$5:$N$12,2,FALSE)+7,FALSE)/6976,2)</f>
        <v>0.04</v>
      </c>
      <c r="Q1244">
        <f>ROUNDUP(VLOOKUP(A1244,A:O,VLOOKUP('SPC Analysis'!$E$4,'SPC Analysis'!$M$5:$N$12,2,FALSE)+7,FALSE)/6976,2)</f>
        <v>0.04</v>
      </c>
      <c r="R1244">
        <f>ROUNDUP(VLOOKUP(A1244,A:O,VLOOKUP('MMW Analysis'!$E$4,'MMW Analysis'!$L$5:$M$12,2,FALSE)+7,FALSE)/6976,2)</f>
        <v>0.04</v>
      </c>
    </row>
    <row r="1245" spans="1:18">
      <c r="A1245" t="s">
        <v>1252</v>
      </c>
      <c r="B1245" t="s">
        <v>8279</v>
      </c>
      <c r="C1245" t="s">
        <v>6990</v>
      </c>
      <c r="D1245" t="s">
        <v>14208</v>
      </c>
      <c r="E1245" t="s">
        <v>13972</v>
      </c>
      <c r="F1245" t="s">
        <v>14207</v>
      </c>
      <c r="G1245" t="s">
        <v>13868</v>
      </c>
      <c r="H1245" s="1">
        <v>5583.5</v>
      </c>
      <c r="I1245" s="1">
        <v>5008</v>
      </c>
      <c r="J1245" s="1">
        <v>4601</v>
      </c>
      <c r="K1245" s="1">
        <v>5033</v>
      </c>
      <c r="L1245" s="1">
        <v>1178</v>
      </c>
      <c r="M1245" s="1">
        <v>5102</v>
      </c>
      <c r="N1245" s="1">
        <v>6075</v>
      </c>
      <c r="O1245" s="1">
        <v>5095</v>
      </c>
      <c r="P1245">
        <f>ROUNDUP(VLOOKUP(A1245,A:O,VLOOKUP('Local Authority Analysis'!$E$4,'Local Authority Analysis'!$M$5:$N$12,2,FALSE)+7,FALSE)/6976,2)</f>
        <v>0.74</v>
      </c>
      <c r="Q1245">
        <f>ROUNDUP(VLOOKUP(A1245,A:O,VLOOKUP('SPC Analysis'!$E$4,'SPC Analysis'!$M$5:$N$12,2,FALSE)+7,FALSE)/6976,2)</f>
        <v>0.74</v>
      </c>
      <c r="R1245">
        <f>ROUNDUP(VLOOKUP(A1245,A:O,VLOOKUP('MMW Analysis'!$E$4,'MMW Analysis'!$L$5:$M$12,2,FALSE)+7,FALSE)/6976,2)</f>
        <v>0.74</v>
      </c>
    </row>
    <row r="1246" spans="1:18">
      <c r="A1246" t="s">
        <v>1253</v>
      </c>
      <c r="B1246" t="s">
        <v>8280</v>
      </c>
      <c r="C1246" t="s">
        <v>6990</v>
      </c>
      <c r="D1246" t="s">
        <v>14209</v>
      </c>
      <c r="E1246" t="s">
        <v>13973</v>
      </c>
      <c r="F1246" t="s">
        <v>14207</v>
      </c>
      <c r="G1246" t="s">
        <v>13868</v>
      </c>
      <c r="H1246" s="1">
        <v>5507</v>
      </c>
      <c r="I1246" s="1">
        <v>5537</v>
      </c>
      <c r="J1246" s="1">
        <v>6208</v>
      </c>
      <c r="K1246" s="1">
        <v>5250</v>
      </c>
      <c r="L1246" s="1">
        <v>2170</v>
      </c>
      <c r="M1246" s="1">
        <v>4629</v>
      </c>
      <c r="N1246" s="1">
        <v>5469</v>
      </c>
      <c r="O1246" s="1">
        <v>5789</v>
      </c>
      <c r="P1246">
        <f>ROUNDUP(VLOOKUP(A1246,A:O,VLOOKUP('Local Authority Analysis'!$E$4,'Local Authority Analysis'!$M$5:$N$12,2,FALSE)+7,FALSE)/6976,2)</f>
        <v>0.83</v>
      </c>
      <c r="Q1246">
        <f>ROUNDUP(VLOOKUP(A1246,A:O,VLOOKUP('SPC Analysis'!$E$4,'SPC Analysis'!$M$5:$N$12,2,FALSE)+7,FALSE)/6976,2)</f>
        <v>0.83</v>
      </c>
      <c r="R1246">
        <f>ROUNDUP(VLOOKUP(A1246,A:O,VLOOKUP('MMW Analysis'!$E$4,'MMW Analysis'!$L$5:$M$12,2,FALSE)+7,FALSE)/6976,2)</f>
        <v>0.83</v>
      </c>
    </row>
    <row r="1247" spans="1:18">
      <c r="A1247" t="s">
        <v>1254</v>
      </c>
      <c r="B1247" t="s">
        <v>8281</v>
      </c>
      <c r="C1247" t="s">
        <v>6990</v>
      </c>
      <c r="D1247" t="s">
        <v>14209</v>
      </c>
      <c r="E1247" t="s">
        <v>13973</v>
      </c>
      <c r="F1247" t="s">
        <v>14207</v>
      </c>
      <c r="G1247" t="s">
        <v>13868</v>
      </c>
      <c r="H1247" s="1">
        <v>4364</v>
      </c>
      <c r="I1247" s="1">
        <v>4770</v>
      </c>
      <c r="J1247" s="1">
        <v>6279</v>
      </c>
      <c r="K1247" s="1">
        <v>5168</v>
      </c>
      <c r="L1247" s="1">
        <v>2562</v>
      </c>
      <c r="M1247" s="1">
        <v>6202</v>
      </c>
      <c r="N1247" s="1">
        <v>5581</v>
      </c>
      <c r="O1247" s="1">
        <v>5320</v>
      </c>
      <c r="P1247">
        <f>ROUNDUP(VLOOKUP(A1247,A:O,VLOOKUP('Local Authority Analysis'!$E$4,'Local Authority Analysis'!$M$5:$N$12,2,FALSE)+7,FALSE)/6976,2)</f>
        <v>0.77</v>
      </c>
      <c r="Q1247">
        <f>ROUNDUP(VLOOKUP(A1247,A:O,VLOOKUP('SPC Analysis'!$E$4,'SPC Analysis'!$M$5:$N$12,2,FALSE)+7,FALSE)/6976,2)</f>
        <v>0.77</v>
      </c>
      <c r="R1247">
        <f>ROUNDUP(VLOOKUP(A1247,A:O,VLOOKUP('MMW Analysis'!$E$4,'MMW Analysis'!$L$5:$M$12,2,FALSE)+7,FALSE)/6976,2)</f>
        <v>0.77</v>
      </c>
    </row>
    <row r="1248" spans="1:18">
      <c r="A1248" t="s">
        <v>1255</v>
      </c>
      <c r="B1248" t="s">
        <v>8282</v>
      </c>
      <c r="C1248" t="s">
        <v>6990</v>
      </c>
      <c r="D1248" t="s">
        <v>14209</v>
      </c>
      <c r="E1248" t="s">
        <v>13973</v>
      </c>
      <c r="F1248" t="s">
        <v>14207</v>
      </c>
      <c r="G1248" t="s">
        <v>13868</v>
      </c>
      <c r="H1248" s="1">
        <v>3771</v>
      </c>
      <c r="I1248" s="1">
        <v>3594</v>
      </c>
      <c r="J1248" s="1">
        <v>5912</v>
      </c>
      <c r="K1248" s="1">
        <v>3513</v>
      </c>
      <c r="L1248" s="1">
        <v>4474</v>
      </c>
      <c r="M1248" s="1">
        <v>6418</v>
      </c>
      <c r="N1248" s="1">
        <v>5931</v>
      </c>
      <c r="O1248" s="1">
        <v>4625</v>
      </c>
      <c r="P1248">
        <f>ROUNDUP(VLOOKUP(A1248,A:O,VLOOKUP('Local Authority Analysis'!$E$4,'Local Authority Analysis'!$M$5:$N$12,2,FALSE)+7,FALSE)/6976,2)</f>
        <v>0.67</v>
      </c>
      <c r="Q1248">
        <f>ROUNDUP(VLOOKUP(A1248,A:O,VLOOKUP('SPC Analysis'!$E$4,'SPC Analysis'!$M$5:$N$12,2,FALSE)+7,FALSE)/6976,2)</f>
        <v>0.67</v>
      </c>
      <c r="R1248">
        <f>ROUNDUP(VLOOKUP(A1248,A:O,VLOOKUP('MMW Analysis'!$E$4,'MMW Analysis'!$L$5:$M$12,2,FALSE)+7,FALSE)/6976,2)</f>
        <v>0.67</v>
      </c>
    </row>
    <row r="1249" spans="1:18">
      <c r="A1249" t="s">
        <v>1256</v>
      </c>
      <c r="B1249" t="s">
        <v>8283</v>
      </c>
      <c r="C1249" t="s">
        <v>6990</v>
      </c>
      <c r="D1249" t="s">
        <v>14208</v>
      </c>
      <c r="E1249" t="s">
        <v>13972</v>
      </c>
      <c r="F1249" t="s">
        <v>14207</v>
      </c>
      <c r="G1249" t="s">
        <v>13868</v>
      </c>
      <c r="H1249" s="1">
        <v>1044</v>
      </c>
      <c r="I1249" s="1">
        <v>1435</v>
      </c>
      <c r="J1249" s="1">
        <v>1193</v>
      </c>
      <c r="K1249" s="1">
        <v>1315</v>
      </c>
      <c r="L1249" s="1">
        <v>4801</v>
      </c>
      <c r="M1249" s="1">
        <v>2062</v>
      </c>
      <c r="N1249" s="1">
        <v>959</v>
      </c>
      <c r="O1249" s="1">
        <v>1282</v>
      </c>
      <c r="P1249">
        <f>ROUNDUP(VLOOKUP(A1249,A:O,VLOOKUP('Local Authority Analysis'!$E$4,'Local Authority Analysis'!$M$5:$N$12,2,FALSE)+7,FALSE)/6976,2)</f>
        <v>0.19</v>
      </c>
      <c r="Q1249">
        <f>ROUNDUP(VLOOKUP(A1249,A:O,VLOOKUP('SPC Analysis'!$E$4,'SPC Analysis'!$M$5:$N$12,2,FALSE)+7,FALSE)/6976,2)</f>
        <v>0.19</v>
      </c>
      <c r="R1249">
        <f>ROUNDUP(VLOOKUP(A1249,A:O,VLOOKUP('MMW Analysis'!$E$4,'MMW Analysis'!$L$5:$M$12,2,FALSE)+7,FALSE)/6976,2)</f>
        <v>0.19</v>
      </c>
    </row>
    <row r="1250" spans="1:18">
      <c r="A1250" t="s">
        <v>1257</v>
      </c>
      <c r="B1250" t="s">
        <v>8284</v>
      </c>
      <c r="C1250" t="s">
        <v>6990</v>
      </c>
      <c r="D1250" t="s">
        <v>14208</v>
      </c>
      <c r="E1250" t="s">
        <v>13972</v>
      </c>
      <c r="F1250" t="s">
        <v>14207</v>
      </c>
      <c r="G1250" t="s">
        <v>13868</v>
      </c>
      <c r="H1250" s="1">
        <v>457</v>
      </c>
      <c r="I1250" s="1">
        <v>539</v>
      </c>
      <c r="J1250" s="1">
        <v>239</v>
      </c>
      <c r="K1250" s="1">
        <v>973</v>
      </c>
      <c r="L1250" s="1">
        <v>5269</v>
      </c>
      <c r="M1250" s="1">
        <v>2874</v>
      </c>
      <c r="N1250" s="1">
        <v>2274</v>
      </c>
      <c r="O1250" s="1">
        <v>534</v>
      </c>
      <c r="P1250">
        <f>ROUNDUP(VLOOKUP(A1250,A:O,VLOOKUP('Local Authority Analysis'!$E$4,'Local Authority Analysis'!$M$5:$N$12,2,FALSE)+7,FALSE)/6976,2)</f>
        <v>0.08</v>
      </c>
      <c r="Q1250">
        <f>ROUNDUP(VLOOKUP(A1250,A:O,VLOOKUP('SPC Analysis'!$E$4,'SPC Analysis'!$M$5:$N$12,2,FALSE)+7,FALSE)/6976,2)</f>
        <v>0.08</v>
      </c>
      <c r="R1250">
        <f>ROUNDUP(VLOOKUP(A1250,A:O,VLOOKUP('MMW Analysis'!$E$4,'MMW Analysis'!$L$5:$M$12,2,FALSE)+7,FALSE)/6976,2)</f>
        <v>0.08</v>
      </c>
    </row>
    <row r="1251" spans="1:18">
      <c r="A1251" t="s">
        <v>1258</v>
      </c>
      <c r="B1251" t="s">
        <v>8285</v>
      </c>
      <c r="C1251" t="s">
        <v>6990</v>
      </c>
      <c r="D1251" t="s">
        <v>14208</v>
      </c>
      <c r="E1251" t="s">
        <v>13972</v>
      </c>
      <c r="F1251" t="s">
        <v>14207</v>
      </c>
      <c r="G1251" t="s">
        <v>13868</v>
      </c>
      <c r="H1251" s="1">
        <v>211</v>
      </c>
      <c r="I1251" s="1">
        <v>286</v>
      </c>
      <c r="J1251" s="1">
        <v>708</v>
      </c>
      <c r="K1251" s="1">
        <v>823</v>
      </c>
      <c r="L1251" s="1">
        <v>3585</v>
      </c>
      <c r="M1251" s="1">
        <v>1403</v>
      </c>
      <c r="N1251" s="1">
        <v>845</v>
      </c>
      <c r="O1251" s="1">
        <v>325</v>
      </c>
      <c r="P1251">
        <f>ROUNDUP(VLOOKUP(A1251,A:O,VLOOKUP('Local Authority Analysis'!$E$4,'Local Authority Analysis'!$M$5:$N$12,2,FALSE)+7,FALSE)/6976,2)</f>
        <v>0.05</v>
      </c>
      <c r="Q1251">
        <f>ROUNDUP(VLOOKUP(A1251,A:O,VLOOKUP('SPC Analysis'!$E$4,'SPC Analysis'!$M$5:$N$12,2,FALSE)+7,FALSE)/6976,2)</f>
        <v>0.05</v>
      </c>
      <c r="R1251">
        <f>ROUNDUP(VLOOKUP(A1251,A:O,VLOOKUP('MMW Analysis'!$E$4,'MMW Analysis'!$L$5:$M$12,2,FALSE)+7,FALSE)/6976,2)</f>
        <v>0.05</v>
      </c>
    </row>
    <row r="1252" spans="1:18">
      <c r="A1252" t="s">
        <v>1259</v>
      </c>
      <c r="B1252" t="s">
        <v>8286</v>
      </c>
      <c r="C1252" t="s">
        <v>6990</v>
      </c>
      <c r="D1252" t="s">
        <v>14208</v>
      </c>
      <c r="E1252" t="s">
        <v>13972</v>
      </c>
      <c r="F1252" t="s">
        <v>14207</v>
      </c>
      <c r="G1252" t="s">
        <v>13868</v>
      </c>
      <c r="H1252" s="1">
        <v>814</v>
      </c>
      <c r="I1252" s="1">
        <v>1204</v>
      </c>
      <c r="J1252" s="1">
        <v>1285</v>
      </c>
      <c r="K1252" s="1">
        <v>1181</v>
      </c>
      <c r="L1252" s="1">
        <v>3388</v>
      </c>
      <c r="M1252" s="1">
        <v>2382</v>
      </c>
      <c r="N1252" s="1">
        <v>1234</v>
      </c>
      <c r="O1252" s="1">
        <v>1081</v>
      </c>
      <c r="P1252">
        <f>ROUNDUP(VLOOKUP(A1252,A:O,VLOOKUP('Local Authority Analysis'!$E$4,'Local Authority Analysis'!$M$5:$N$12,2,FALSE)+7,FALSE)/6976,2)</f>
        <v>0.16</v>
      </c>
      <c r="Q1252">
        <f>ROUNDUP(VLOOKUP(A1252,A:O,VLOOKUP('SPC Analysis'!$E$4,'SPC Analysis'!$M$5:$N$12,2,FALSE)+7,FALSE)/6976,2)</f>
        <v>0.16</v>
      </c>
      <c r="R1252">
        <f>ROUNDUP(VLOOKUP(A1252,A:O,VLOOKUP('MMW Analysis'!$E$4,'MMW Analysis'!$L$5:$M$12,2,FALSE)+7,FALSE)/6976,2)</f>
        <v>0.16</v>
      </c>
    </row>
    <row r="1253" spans="1:18">
      <c r="A1253" t="s">
        <v>1260</v>
      </c>
      <c r="B1253" t="s">
        <v>8287</v>
      </c>
      <c r="C1253" t="s">
        <v>6990</v>
      </c>
      <c r="D1253" t="s">
        <v>14209</v>
      </c>
      <c r="E1253" t="s">
        <v>13973</v>
      </c>
      <c r="F1253" t="s">
        <v>14207</v>
      </c>
      <c r="G1253" t="s">
        <v>13868</v>
      </c>
      <c r="H1253" s="1">
        <v>5163</v>
      </c>
      <c r="I1253" s="1">
        <v>5552</v>
      </c>
      <c r="J1253" s="1">
        <v>6513</v>
      </c>
      <c r="K1253" s="1">
        <v>5021</v>
      </c>
      <c r="L1253" s="1">
        <v>3473</v>
      </c>
      <c r="M1253" s="1">
        <v>5399</v>
      </c>
      <c r="N1253" s="1">
        <v>6052</v>
      </c>
      <c r="O1253" s="1">
        <v>6009</v>
      </c>
      <c r="P1253">
        <f>ROUNDUP(VLOOKUP(A1253,A:O,VLOOKUP('Local Authority Analysis'!$E$4,'Local Authority Analysis'!$M$5:$N$12,2,FALSE)+7,FALSE)/6976,2)</f>
        <v>0.87</v>
      </c>
      <c r="Q1253">
        <f>ROUNDUP(VLOOKUP(A1253,A:O,VLOOKUP('SPC Analysis'!$E$4,'SPC Analysis'!$M$5:$N$12,2,FALSE)+7,FALSE)/6976,2)</f>
        <v>0.87</v>
      </c>
      <c r="R1253">
        <f>ROUNDUP(VLOOKUP(A1253,A:O,VLOOKUP('MMW Analysis'!$E$4,'MMW Analysis'!$L$5:$M$12,2,FALSE)+7,FALSE)/6976,2)</f>
        <v>0.87</v>
      </c>
    </row>
    <row r="1254" spans="1:18">
      <c r="A1254" t="s">
        <v>1261</v>
      </c>
      <c r="B1254" t="s">
        <v>8288</v>
      </c>
      <c r="C1254" t="s">
        <v>6990</v>
      </c>
      <c r="D1254" t="s">
        <v>14209</v>
      </c>
      <c r="E1254" t="s">
        <v>13973</v>
      </c>
      <c r="F1254" t="s">
        <v>14207</v>
      </c>
      <c r="G1254" t="s">
        <v>13868</v>
      </c>
      <c r="H1254" s="1">
        <v>4124</v>
      </c>
      <c r="I1254" s="1">
        <v>4206</v>
      </c>
      <c r="J1254" s="1">
        <v>6829</v>
      </c>
      <c r="K1254" s="1">
        <v>5270</v>
      </c>
      <c r="L1254" s="1">
        <v>6771</v>
      </c>
      <c r="M1254" s="1">
        <v>5604</v>
      </c>
      <c r="N1254" s="1">
        <v>6030</v>
      </c>
      <c r="O1254" s="1">
        <v>5580</v>
      </c>
      <c r="P1254">
        <f>ROUNDUP(VLOOKUP(A1254,A:O,VLOOKUP('Local Authority Analysis'!$E$4,'Local Authority Analysis'!$M$5:$N$12,2,FALSE)+7,FALSE)/6976,2)</f>
        <v>0.8</v>
      </c>
      <c r="Q1254">
        <f>ROUNDUP(VLOOKUP(A1254,A:O,VLOOKUP('SPC Analysis'!$E$4,'SPC Analysis'!$M$5:$N$12,2,FALSE)+7,FALSE)/6976,2)</f>
        <v>0.8</v>
      </c>
      <c r="R1254">
        <f>ROUNDUP(VLOOKUP(A1254,A:O,VLOOKUP('MMW Analysis'!$E$4,'MMW Analysis'!$L$5:$M$12,2,FALSE)+7,FALSE)/6976,2)</f>
        <v>0.8</v>
      </c>
    </row>
    <row r="1255" spans="1:18">
      <c r="A1255" t="s">
        <v>1262</v>
      </c>
      <c r="B1255" t="s">
        <v>8289</v>
      </c>
      <c r="C1255" t="s">
        <v>6990</v>
      </c>
      <c r="D1255" t="s">
        <v>14209</v>
      </c>
      <c r="E1255" t="s">
        <v>13973</v>
      </c>
      <c r="F1255" t="s">
        <v>14207</v>
      </c>
      <c r="G1255" t="s">
        <v>13868</v>
      </c>
      <c r="H1255" s="1">
        <v>2551</v>
      </c>
      <c r="I1255" s="1">
        <v>2679</v>
      </c>
      <c r="J1255" s="1">
        <v>3738</v>
      </c>
      <c r="K1255" s="1">
        <v>2629</v>
      </c>
      <c r="L1255" s="1">
        <v>6851</v>
      </c>
      <c r="M1255" s="1">
        <v>1290</v>
      </c>
      <c r="N1255" s="1">
        <v>1242</v>
      </c>
      <c r="O1255" s="1">
        <v>2912</v>
      </c>
      <c r="P1255">
        <f>ROUNDUP(VLOOKUP(A1255,A:O,VLOOKUP('Local Authority Analysis'!$E$4,'Local Authority Analysis'!$M$5:$N$12,2,FALSE)+7,FALSE)/6976,2)</f>
        <v>0.42</v>
      </c>
      <c r="Q1255">
        <f>ROUNDUP(VLOOKUP(A1255,A:O,VLOOKUP('SPC Analysis'!$E$4,'SPC Analysis'!$M$5:$N$12,2,FALSE)+7,FALSE)/6976,2)</f>
        <v>0.42</v>
      </c>
      <c r="R1255">
        <f>ROUNDUP(VLOOKUP(A1255,A:O,VLOOKUP('MMW Analysis'!$E$4,'MMW Analysis'!$L$5:$M$12,2,FALSE)+7,FALSE)/6976,2)</f>
        <v>0.42</v>
      </c>
    </row>
    <row r="1256" spans="1:18">
      <c r="A1256" t="s">
        <v>1263</v>
      </c>
      <c r="B1256" t="s">
        <v>8290</v>
      </c>
      <c r="C1256" t="s">
        <v>6990</v>
      </c>
      <c r="D1256" t="s">
        <v>14209</v>
      </c>
      <c r="E1256" t="s">
        <v>13973</v>
      </c>
      <c r="F1256" t="s">
        <v>14207</v>
      </c>
      <c r="G1256" t="s">
        <v>13868</v>
      </c>
      <c r="H1256" s="1">
        <v>6253</v>
      </c>
      <c r="I1256" s="1">
        <v>5938.5</v>
      </c>
      <c r="J1256" s="1">
        <v>6860</v>
      </c>
      <c r="K1256" s="1">
        <v>5919</v>
      </c>
      <c r="L1256" s="1">
        <v>5833</v>
      </c>
      <c r="M1256" s="1">
        <v>5888</v>
      </c>
      <c r="N1256" s="1">
        <v>6432</v>
      </c>
      <c r="O1256" s="1">
        <v>6845</v>
      </c>
      <c r="P1256">
        <f>ROUNDUP(VLOOKUP(A1256,A:O,VLOOKUP('Local Authority Analysis'!$E$4,'Local Authority Analysis'!$M$5:$N$12,2,FALSE)+7,FALSE)/6976,2)</f>
        <v>0.99</v>
      </c>
      <c r="Q1256">
        <f>ROUNDUP(VLOOKUP(A1256,A:O,VLOOKUP('SPC Analysis'!$E$4,'SPC Analysis'!$M$5:$N$12,2,FALSE)+7,FALSE)/6976,2)</f>
        <v>0.99</v>
      </c>
      <c r="R1256">
        <f>ROUNDUP(VLOOKUP(A1256,A:O,VLOOKUP('MMW Analysis'!$E$4,'MMW Analysis'!$L$5:$M$12,2,FALSE)+7,FALSE)/6976,2)</f>
        <v>0.99</v>
      </c>
    </row>
    <row r="1257" spans="1:18">
      <c r="A1257" t="s">
        <v>1264</v>
      </c>
      <c r="B1257" t="s">
        <v>8291</v>
      </c>
      <c r="C1257" t="s">
        <v>6990</v>
      </c>
      <c r="D1257" t="s">
        <v>14209</v>
      </c>
      <c r="E1257" t="s">
        <v>13973</v>
      </c>
      <c r="F1257" t="s">
        <v>14207</v>
      </c>
      <c r="G1257" t="s">
        <v>13868</v>
      </c>
      <c r="H1257" s="1">
        <v>5824.5</v>
      </c>
      <c r="I1257" s="1">
        <v>5650</v>
      </c>
      <c r="J1257" s="1">
        <v>6077</v>
      </c>
      <c r="K1257" s="1">
        <v>6167</v>
      </c>
      <c r="L1257" s="1">
        <v>6577</v>
      </c>
      <c r="M1257" s="1">
        <v>4657</v>
      </c>
      <c r="N1257" s="1">
        <v>5369</v>
      </c>
      <c r="O1257" s="1">
        <v>6636</v>
      </c>
      <c r="P1257">
        <f>ROUNDUP(VLOOKUP(A1257,A:O,VLOOKUP('Local Authority Analysis'!$E$4,'Local Authority Analysis'!$M$5:$N$12,2,FALSE)+7,FALSE)/6976,2)</f>
        <v>0.96</v>
      </c>
      <c r="Q1257">
        <f>ROUNDUP(VLOOKUP(A1257,A:O,VLOOKUP('SPC Analysis'!$E$4,'SPC Analysis'!$M$5:$N$12,2,FALSE)+7,FALSE)/6976,2)</f>
        <v>0.96</v>
      </c>
      <c r="R1257">
        <f>ROUNDUP(VLOOKUP(A1257,A:O,VLOOKUP('MMW Analysis'!$E$4,'MMW Analysis'!$L$5:$M$12,2,FALSE)+7,FALSE)/6976,2)</f>
        <v>0.96</v>
      </c>
    </row>
    <row r="1258" spans="1:18">
      <c r="A1258" t="s">
        <v>1265</v>
      </c>
      <c r="B1258" t="s">
        <v>8292</v>
      </c>
      <c r="C1258" t="s">
        <v>6990</v>
      </c>
      <c r="D1258" t="s">
        <v>14209</v>
      </c>
      <c r="E1258" t="s">
        <v>13973</v>
      </c>
      <c r="F1258" t="s">
        <v>14207</v>
      </c>
      <c r="G1258" t="s">
        <v>13868</v>
      </c>
      <c r="H1258" s="1">
        <v>3893</v>
      </c>
      <c r="I1258" s="1">
        <v>3868</v>
      </c>
      <c r="J1258" s="1">
        <v>5036</v>
      </c>
      <c r="K1258" s="1">
        <v>3560</v>
      </c>
      <c r="L1258" s="1">
        <v>6471</v>
      </c>
      <c r="M1258" s="1">
        <v>1400</v>
      </c>
      <c r="N1258" s="1">
        <v>1920.5</v>
      </c>
      <c r="O1258" s="1">
        <v>4302</v>
      </c>
      <c r="P1258">
        <f>ROUNDUP(VLOOKUP(A1258,A:O,VLOOKUP('Local Authority Analysis'!$E$4,'Local Authority Analysis'!$M$5:$N$12,2,FALSE)+7,FALSE)/6976,2)</f>
        <v>0.62</v>
      </c>
      <c r="Q1258">
        <f>ROUNDUP(VLOOKUP(A1258,A:O,VLOOKUP('SPC Analysis'!$E$4,'SPC Analysis'!$M$5:$N$12,2,FALSE)+7,FALSE)/6976,2)</f>
        <v>0.62</v>
      </c>
      <c r="R1258">
        <f>ROUNDUP(VLOOKUP(A1258,A:O,VLOOKUP('MMW Analysis'!$E$4,'MMW Analysis'!$L$5:$M$12,2,FALSE)+7,FALSE)/6976,2)</f>
        <v>0.62</v>
      </c>
    </row>
    <row r="1259" spans="1:18">
      <c r="A1259" t="s">
        <v>1266</v>
      </c>
      <c r="B1259" t="s">
        <v>8293</v>
      </c>
      <c r="C1259" t="s">
        <v>6990</v>
      </c>
      <c r="D1259" t="s">
        <v>14209</v>
      </c>
      <c r="E1259" t="s">
        <v>13973</v>
      </c>
      <c r="F1259" t="s">
        <v>14207</v>
      </c>
      <c r="G1259" t="s">
        <v>13868</v>
      </c>
      <c r="H1259" s="1">
        <v>519</v>
      </c>
      <c r="I1259" s="1">
        <v>1833</v>
      </c>
      <c r="J1259" s="1">
        <v>3213</v>
      </c>
      <c r="K1259" s="1">
        <v>1017</v>
      </c>
      <c r="L1259" s="1">
        <v>5433</v>
      </c>
      <c r="M1259" s="1">
        <v>5375</v>
      </c>
      <c r="N1259" s="1">
        <v>2347</v>
      </c>
      <c r="O1259" s="1">
        <v>1388</v>
      </c>
      <c r="P1259">
        <f>ROUNDUP(VLOOKUP(A1259,A:O,VLOOKUP('Local Authority Analysis'!$E$4,'Local Authority Analysis'!$M$5:$N$12,2,FALSE)+7,FALSE)/6976,2)</f>
        <v>0.2</v>
      </c>
      <c r="Q1259">
        <f>ROUNDUP(VLOOKUP(A1259,A:O,VLOOKUP('SPC Analysis'!$E$4,'SPC Analysis'!$M$5:$N$12,2,FALSE)+7,FALSE)/6976,2)</f>
        <v>0.2</v>
      </c>
      <c r="R1259">
        <f>ROUNDUP(VLOOKUP(A1259,A:O,VLOOKUP('MMW Analysis'!$E$4,'MMW Analysis'!$L$5:$M$12,2,FALSE)+7,FALSE)/6976,2)</f>
        <v>0.2</v>
      </c>
    </row>
    <row r="1260" spans="1:18">
      <c r="A1260" t="s">
        <v>1267</v>
      </c>
      <c r="B1260" t="s">
        <v>8294</v>
      </c>
      <c r="C1260" t="s">
        <v>6990</v>
      </c>
      <c r="D1260" t="s">
        <v>14209</v>
      </c>
      <c r="E1260" t="s">
        <v>13973</v>
      </c>
      <c r="F1260" t="s">
        <v>14207</v>
      </c>
      <c r="G1260" t="s">
        <v>13868</v>
      </c>
      <c r="H1260" s="1">
        <v>6014</v>
      </c>
      <c r="I1260" s="1">
        <v>5664</v>
      </c>
      <c r="J1260" s="1">
        <v>6396</v>
      </c>
      <c r="K1260" s="1">
        <v>5743</v>
      </c>
      <c r="L1260" s="1">
        <v>3713</v>
      </c>
      <c r="M1260" s="1">
        <v>6811</v>
      </c>
      <c r="N1260" s="1">
        <v>6403</v>
      </c>
      <c r="O1260" s="1">
        <v>6510</v>
      </c>
      <c r="P1260">
        <f>ROUNDUP(VLOOKUP(A1260,A:O,VLOOKUP('Local Authority Analysis'!$E$4,'Local Authority Analysis'!$M$5:$N$12,2,FALSE)+7,FALSE)/6976,2)</f>
        <v>0.94000000000000006</v>
      </c>
      <c r="Q1260">
        <f>ROUNDUP(VLOOKUP(A1260,A:O,VLOOKUP('SPC Analysis'!$E$4,'SPC Analysis'!$M$5:$N$12,2,FALSE)+7,FALSE)/6976,2)</f>
        <v>0.94000000000000006</v>
      </c>
      <c r="R1260">
        <f>ROUNDUP(VLOOKUP(A1260,A:O,VLOOKUP('MMW Analysis'!$E$4,'MMW Analysis'!$L$5:$M$12,2,FALSE)+7,FALSE)/6976,2)</f>
        <v>0.94000000000000006</v>
      </c>
    </row>
    <row r="1261" spans="1:18">
      <c r="A1261" t="s">
        <v>1268</v>
      </c>
      <c r="B1261" t="s">
        <v>8295</v>
      </c>
      <c r="C1261" t="s">
        <v>6990</v>
      </c>
      <c r="D1261" t="s">
        <v>14209</v>
      </c>
      <c r="E1261" t="s">
        <v>13973</v>
      </c>
      <c r="F1261" t="s">
        <v>14207</v>
      </c>
      <c r="G1261" t="s">
        <v>13868</v>
      </c>
      <c r="H1261" s="1">
        <v>6597</v>
      </c>
      <c r="I1261" s="1">
        <v>5674</v>
      </c>
      <c r="J1261" s="1">
        <v>6326</v>
      </c>
      <c r="K1261" s="1">
        <v>5439</v>
      </c>
      <c r="L1261" s="1">
        <v>2423</v>
      </c>
      <c r="M1261" s="1">
        <v>6555</v>
      </c>
      <c r="N1261" s="1">
        <v>6615</v>
      </c>
      <c r="O1261" s="1">
        <v>6372</v>
      </c>
      <c r="P1261">
        <f>ROUNDUP(VLOOKUP(A1261,A:O,VLOOKUP('Local Authority Analysis'!$E$4,'Local Authority Analysis'!$M$5:$N$12,2,FALSE)+7,FALSE)/6976,2)</f>
        <v>0.92</v>
      </c>
      <c r="Q1261">
        <f>ROUNDUP(VLOOKUP(A1261,A:O,VLOOKUP('SPC Analysis'!$E$4,'SPC Analysis'!$M$5:$N$12,2,FALSE)+7,FALSE)/6976,2)</f>
        <v>0.92</v>
      </c>
      <c r="R1261">
        <f>ROUNDUP(VLOOKUP(A1261,A:O,VLOOKUP('MMW Analysis'!$E$4,'MMW Analysis'!$L$5:$M$12,2,FALSE)+7,FALSE)/6976,2)</f>
        <v>0.92</v>
      </c>
    </row>
    <row r="1262" spans="1:18">
      <c r="A1262" t="s">
        <v>1269</v>
      </c>
      <c r="B1262" t="s">
        <v>8296</v>
      </c>
      <c r="C1262" t="s">
        <v>6990</v>
      </c>
      <c r="D1262" t="s">
        <v>14209</v>
      </c>
      <c r="E1262" t="s">
        <v>13973</v>
      </c>
      <c r="F1262" t="s">
        <v>14207</v>
      </c>
      <c r="G1262" t="s">
        <v>13868</v>
      </c>
      <c r="H1262" s="1">
        <v>6600</v>
      </c>
      <c r="I1262" s="1">
        <v>6333</v>
      </c>
      <c r="J1262" s="1">
        <v>6101</v>
      </c>
      <c r="K1262" s="1">
        <v>5843</v>
      </c>
      <c r="L1262" s="1">
        <v>3312</v>
      </c>
      <c r="M1262" s="1">
        <v>6928</v>
      </c>
      <c r="N1262" s="1">
        <v>6662</v>
      </c>
      <c r="O1262" s="1">
        <v>6754</v>
      </c>
      <c r="P1262">
        <f>ROUNDUP(VLOOKUP(A1262,A:O,VLOOKUP('Local Authority Analysis'!$E$4,'Local Authority Analysis'!$M$5:$N$12,2,FALSE)+7,FALSE)/6976,2)</f>
        <v>0.97</v>
      </c>
      <c r="Q1262">
        <f>ROUNDUP(VLOOKUP(A1262,A:O,VLOOKUP('SPC Analysis'!$E$4,'SPC Analysis'!$M$5:$N$12,2,FALSE)+7,FALSE)/6976,2)</f>
        <v>0.97</v>
      </c>
      <c r="R1262">
        <f>ROUNDUP(VLOOKUP(A1262,A:O,VLOOKUP('MMW Analysis'!$E$4,'MMW Analysis'!$L$5:$M$12,2,FALSE)+7,FALSE)/6976,2)</f>
        <v>0.97</v>
      </c>
    </row>
    <row r="1263" spans="1:18">
      <c r="A1263" t="s">
        <v>1270</v>
      </c>
      <c r="B1263" t="s">
        <v>8297</v>
      </c>
      <c r="C1263" t="s">
        <v>6990</v>
      </c>
      <c r="D1263" t="s">
        <v>14209</v>
      </c>
      <c r="E1263" t="s">
        <v>13973</v>
      </c>
      <c r="F1263" t="s">
        <v>14207</v>
      </c>
      <c r="G1263" t="s">
        <v>13868</v>
      </c>
      <c r="H1263" s="1">
        <v>5749.5</v>
      </c>
      <c r="I1263" s="1">
        <v>5765</v>
      </c>
      <c r="J1263" s="1">
        <v>6234</v>
      </c>
      <c r="K1263" s="1">
        <v>5453</v>
      </c>
      <c r="L1263" s="1">
        <v>2832</v>
      </c>
      <c r="M1263" s="1">
        <v>6664</v>
      </c>
      <c r="N1263" s="1">
        <v>6327</v>
      </c>
      <c r="O1263" s="1">
        <v>6241</v>
      </c>
      <c r="P1263">
        <f>ROUNDUP(VLOOKUP(A1263,A:O,VLOOKUP('Local Authority Analysis'!$E$4,'Local Authority Analysis'!$M$5:$N$12,2,FALSE)+7,FALSE)/6976,2)</f>
        <v>0.9</v>
      </c>
      <c r="Q1263">
        <f>ROUNDUP(VLOOKUP(A1263,A:O,VLOOKUP('SPC Analysis'!$E$4,'SPC Analysis'!$M$5:$N$12,2,FALSE)+7,FALSE)/6976,2)</f>
        <v>0.9</v>
      </c>
      <c r="R1263">
        <f>ROUNDUP(VLOOKUP(A1263,A:O,VLOOKUP('MMW Analysis'!$E$4,'MMW Analysis'!$L$5:$M$12,2,FALSE)+7,FALSE)/6976,2)</f>
        <v>0.9</v>
      </c>
    </row>
    <row r="1264" spans="1:18">
      <c r="A1264" t="s">
        <v>1271</v>
      </c>
      <c r="B1264" t="s">
        <v>8298</v>
      </c>
      <c r="C1264" t="s">
        <v>6990</v>
      </c>
      <c r="D1264" t="s">
        <v>14209</v>
      </c>
      <c r="E1264" t="s">
        <v>13973</v>
      </c>
      <c r="F1264" t="s">
        <v>14207</v>
      </c>
      <c r="G1264" t="s">
        <v>13868</v>
      </c>
      <c r="H1264" s="1">
        <v>4152</v>
      </c>
      <c r="I1264" s="1">
        <v>4348</v>
      </c>
      <c r="J1264" s="1">
        <v>6004</v>
      </c>
      <c r="K1264" s="1">
        <v>4139</v>
      </c>
      <c r="L1264" s="1">
        <v>4446</v>
      </c>
      <c r="M1264" s="1">
        <v>5741</v>
      </c>
      <c r="N1264" s="1">
        <v>3804</v>
      </c>
      <c r="O1264" s="1">
        <v>5102</v>
      </c>
      <c r="P1264">
        <f>ROUNDUP(VLOOKUP(A1264,A:O,VLOOKUP('Local Authority Analysis'!$E$4,'Local Authority Analysis'!$M$5:$N$12,2,FALSE)+7,FALSE)/6976,2)</f>
        <v>0.74</v>
      </c>
      <c r="Q1264">
        <f>ROUNDUP(VLOOKUP(A1264,A:O,VLOOKUP('SPC Analysis'!$E$4,'SPC Analysis'!$M$5:$N$12,2,FALSE)+7,FALSE)/6976,2)</f>
        <v>0.74</v>
      </c>
      <c r="R1264">
        <f>ROUNDUP(VLOOKUP(A1264,A:O,VLOOKUP('MMW Analysis'!$E$4,'MMW Analysis'!$L$5:$M$12,2,FALSE)+7,FALSE)/6976,2)</f>
        <v>0.74</v>
      </c>
    </row>
    <row r="1265" spans="1:18">
      <c r="A1265" t="s">
        <v>1272</v>
      </c>
      <c r="B1265" t="s">
        <v>8299</v>
      </c>
      <c r="C1265" t="s">
        <v>6990</v>
      </c>
      <c r="D1265" t="s">
        <v>14209</v>
      </c>
      <c r="E1265" t="s">
        <v>13973</v>
      </c>
      <c r="F1265" t="s">
        <v>14207</v>
      </c>
      <c r="G1265" t="s">
        <v>13868</v>
      </c>
      <c r="H1265" s="1">
        <v>4813</v>
      </c>
      <c r="I1265" s="1">
        <v>5185</v>
      </c>
      <c r="J1265" s="1">
        <v>5395</v>
      </c>
      <c r="K1265" s="1">
        <v>5008</v>
      </c>
      <c r="L1265" s="1">
        <v>4410</v>
      </c>
      <c r="M1265" s="1">
        <v>4910</v>
      </c>
      <c r="N1265" s="1">
        <v>6234</v>
      </c>
      <c r="O1265" s="1">
        <v>5683</v>
      </c>
      <c r="P1265">
        <f>ROUNDUP(VLOOKUP(A1265,A:O,VLOOKUP('Local Authority Analysis'!$E$4,'Local Authority Analysis'!$M$5:$N$12,2,FALSE)+7,FALSE)/6976,2)</f>
        <v>0.82000000000000006</v>
      </c>
      <c r="Q1265">
        <f>ROUNDUP(VLOOKUP(A1265,A:O,VLOOKUP('SPC Analysis'!$E$4,'SPC Analysis'!$M$5:$N$12,2,FALSE)+7,FALSE)/6976,2)</f>
        <v>0.82000000000000006</v>
      </c>
      <c r="R1265">
        <f>ROUNDUP(VLOOKUP(A1265,A:O,VLOOKUP('MMW Analysis'!$E$4,'MMW Analysis'!$L$5:$M$12,2,FALSE)+7,FALSE)/6976,2)</f>
        <v>0.82000000000000006</v>
      </c>
    </row>
    <row r="1266" spans="1:18">
      <c r="A1266" t="s">
        <v>1273</v>
      </c>
      <c r="B1266" t="s">
        <v>8300</v>
      </c>
      <c r="C1266" t="s">
        <v>6990</v>
      </c>
      <c r="D1266" t="s">
        <v>14209</v>
      </c>
      <c r="E1266" t="s">
        <v>13973</v>
      </c>
      <c r="F1266" t="s">
        <v>14207</v>
      </c>
      <c r="G1266" t="s">
        <v>13868</v>
      </c>
      <c r="H1266" s="1">
        <v>6805</v>
      </c>
      <c r="I1266" s="1">
        <v>6198</v>
      </c>
      <c r="J1266" s="1">
        <v>6519</v>
      </c>
      <c r="K1266" s="1">
        <v>6227</v>
      </c>
      <c r="L1266" s="1">
        <v>4796</v>
      </c>
      <c r="M1266" s="1">
        <v>5744</v>
      </c>
      <c r="N1266" s="1">
        <v>6553</v>
      </c>
      <c r="O1266" s="1">
        <v>6900</v>
      </c>
      <c r="P1266">
        <f>ROUNDUP(VLOOKUP(A1266,A:O,VLOOKUP('Local Authority Analysis'!$E$4,'Local Authority Analysis'!$M$5:$N$12,2,FALSE)+7,FALSE)/6976,2)</f>
        <v>0.99</v>
      </c>
      <c r="Q1266">
        <f>ROUNDUP(VLOOKUP(A1266,A:O,VLOOKUP('SPC Analysis'!$E$4,'SPC Analysis'!$M$5:$N$12,2,FALSE)+7,FALSE)/6976,2)</f>
        <v>0.99</v>
      </c>
      <c r="R1266">
        <f>ROUNDUP(VLOOKUP(A1266,A:O,VLOOKUP('MMW Analysis'!$E$4,'MMW Analysis'!$L$5:$M$12,2,FALSE)+7,FALSE)/6976,2)</f>
        <v>0.99</v>
      </c>
    </row>
    <row r="1267" spans="1:18">
      <c r="A1267" t="s">
        <v>1274</v>
      </c>
      <c r="B1267" t="s">
        <v>8301</v>
      </c>
      <c r="C1267" t="s">
        <v>6990</v>
      </c>
      <c r="D1267" t="s">
        <v>14209</v>
      </c>
      <c r="E1267" t="s">
        <v>13973</v>
      </c>
      <c r="F1267" t="s">
        <v>14207</v>
      </c>
      <c r="G1267" t="s">
        <v>13868</v>
      </c>
      <c r="H1267" s="1">
        <v>5874</v>
      </c>
      <c r="I1267" s="1">
        <v>6088</v>
      </c>
      <c r="J1267" s="1">
        <v>6193</v>
      </c>
      <c r="K1267" s="1">
        <v>5827</v>
      </c>
      <c r="L1267" s="1">
        <v>3964</v>
      </c>
      <c r="M1267" s="1">
        <v>5289</v>
      </c>
      <c r="N1267" s="1">
        <v>6707</v>
      </c>
      <c r="O1267" s="1">
        <v>6550</v>
      </c>
      <c r="P1267">
        <f>ROUNDUP(VLOOKUP(A1267,A:O,VLOOKUP('Local Authority Analysis'!$E$4,'Local Authority Analysis'!$M$5:$N$12,2,FALSE)+7,FALSE)/6976,2)</f>
        <v>0.94000000000000006</v>
      </c>
      <c r="Q1267">
        <f>ROUNDUP(VLOOKUP(A1267,A:O,VLOOKUP('SPC Analysis'!$E$4,'SPC Analysis'!$M$5:$N$12,2,FALSE)+7,FALSE)/6976,2)</f>
        <v>0.94000000000000006</v>
      </c>
      <c r="R1267">
        <f>ROUNDUP(VLOOKUP(A1267,A:O,VLOOKUP('MMW Analysis'!$E$4,'MMW Analysis'!$L$5:$M$12,2,FALSE)+7,FALSE)/6976,2)</f>
        <v>0.94000000000000006</v>
      </c>
    </row>
    <row r="1268" spans="1:18">
      <c r="A1268" t="s">
        <v>1275</v>
      </c>
      <c r="B1268" t="s">
        <v>8302</v>
      </c>
      <c r="C1268" t="s">
        <v>6990</v>
      </c>
      <c r="D1268" t="s">
        <v>14209</v>
      </c>
      <c r="E1268" t="s">
        <v>13973</v>
      </c>
      <c r="F1268" t="s">
        <v>14207</v>
      </c>
      <c r="G1268" t="s">
        <v>13868</v>
      </c>
      <c r="H1268" s="1">
        <v>1806</v>
      </c>
      <c r="I1268" s="1">
        <v>975</v>
      </c>
      <c r="J1268" s="1">
        <v>4135</v>
      </c>
      <c r="K1268" s="1">
        <v>1468</v>
      </c>
      <c r="L1268" s="1">
        <v>3572</v>
      </c>
      <c r="M1268" s="1">
        <v>3919</v>
      </c>
      <c r="N1268" s="1">
        <v>2384</v>
      </c>
      <c r="O1268" s="1">
        <v>1754</v>
      </c>
      <c r="P1268">
        <f>ROUNDUP(VLOOKUP(A1268,A:O,VLOOKUP('Local Authority Analysis'!$E$4,'Local Authority Analysis'!$M$5:$N$12,2,FALSE)+7,FALSE)/6976,2)</f>
        <v>0.26</v>
      </c>
      <c r="Q1268">
        <f>ROUNDUP(VLOOKUP(A1268,A:O,VLOOKUP('SPC Analysis'!$E$4,'SPC Analysis'!$M$5:$N$12,2,FALSE)+7,FALSE)/6976,2)</f>
        <v>0.26</v>
      </c>
      <c r="R1268">
        <f>ROUNDUP(VLOOKUP(A1268,A:O,VLOOKUP('MMW Analysis'!$E$4,'MMW Analysis'!$L$5:$M$12,2,FALSE)+7,FALSE)/6976,2)</f>
        <v>0.26</v>
      </c>
    </row>
    <row r="1269" spans="1:18">
      <c r="A1269" t="s">
        <v>1276</v>
      </c>
      <c r="B1269" t="s">
        <v>8303</v>
      </c>
      <c r="C1269" t="s">
        <v>6990</v>
      </c>
      <c r="D1269" t="s">
        <v>14209</v>
      </c>
      <c r="E1269" t="s">
        <v>13973</v>
      </c>
      <c r="F1269" t="s">
        <v>14207</v>
      </c>
      <c r="G1269" t="s">
        <v>13868</v>
      </c>
      <c r="H1269" s="1">
        <v>6235</v>
      </c>
      <c r="I1269" s="1">
        <v>4917</v>
      </c>
      <c r="J1269" s="1">
        <v>5661</v>
      </c>
      <c r="K1269" s="1">
        <v>6034</v>
      </c>
      <c r="L1269" s="1">
        <v>1911</v>
      </c>
      <c r="M1269" s="1">
        <v>4551</v>
      </c>
      <c r="N1269" s="1">
        <v>6414</v>
      </c>
      <c r="O1269" s="1">
        <v>5786</v>
      </c>
      <c r="P1269">
        <f>ROUNDUP(VLOOKUP(A1269,A:O,VLOOKUP('Local Authority Analysis'!$E$4,'Local Authority Analysis'!$M$5:$N$12,2,FALSE)+7,FALSE)/6976,2)</f>
        <v>0.83</v>
      </c>
      <c r="Q1269">
        <f>ROUNDUP(VLOOKUP(A1269,A:O,VLOOKUP('SPC Analysis'!$E$4,'SPC Analysis'!$M$5:$N$12,2,FALSE)+7,FALSE)/6976,2)</f>
        <v>0.83</v>
      </c>
      <c r="R1269">
        <f>ROUNDUP(VLOOKUP(A1269,A:O,VLOOKUP('MMW Analysis'!$E$4,'MMW Analysis'!$L$5:$M$12,2,FALSE)+7,FALSE)/6976,2)</f>
        <v>0.83</v>
      </c>
    </row>
    <row r="1270" spans="1:18">
      <c r="A1270" t="s">
        <v>1277</v>
      </c>
      <c r="B1270" t="s">
        <v>8304</v>
      </c>
      <c r="C1270" t="s">
        <v>6990</v>
      </c>
      <c r="D1270" t="s">
        <v>14209</v>
      </c>
      <c r="E1270" t="s">
        <v>13973</v>
      </c>
      <c r="F1270" t="s">
        <v>14207</v>
      </c>
      <c r="G1270" t="s">
        <v>13868</v>
      </c>
      <c r="H1270" s="1">
        <v>6588</v>
      </c>
      <c r="I1270" s="1">
        <v>6631</v>
      </c>
      <c r="J1270" s="1">
        <v>6070</v>
      </c>
      <c r="K1270" s="1">
        <v>6685</v>
      </c>
      <c r="L1270" s="1">
        <v>918</v>
      </c>
      <c r="M1270" s="1">
        <v>6534</v>
      </c>
      <c r="N1270" s="1">
        <v>6837</v>
      </c>
      <c r="O1270" s="1">
        <v>6272</v>
      </c>
      <c r="P1270">
        <f>ROUNDUP(VLOOKUP(A1270,A:O,VLOOKUP('Local Authority Analysis'!$E$4,'Local Authority Analysis'!$M$5:$N$12,2,FALSE)+7,FALSE)/6976,2)</f>
        <v>0.9</v>
      </c>
      <c r="Q1270">
        <f>ROUNDUP(VLOOKUP(A1270,A:O,VLOOKUP('SPC Analysis'!$E$4,'SPC Analysis'!$M$5:$N$12,2,FALSE)+7,FALSE)/6976,2)</f>
        <v>0.9</v>
      </c>
      <c r="R1270">
        <f>ROUNDUP(VLOOKUP(A1270,A:O,VLOOKUP('MMW Analysis'!$E$4,'MMW Analysis'!$L$5:$M$12,2,FALSE)+7,FALSE)/6976,2)</f>
        <v>0.9</v>
      </c>
    </row>
    <row r="1271" spans="1:18">
      <c r="A1271" t="s">
        <v>1278</v>
      </c>
      <c r="B1271" t="s">
        <v>8305</v>
      </c>
      <c r="C1271" t="s">
        <v>6990</v>
      </c>
      <c r="D1271" t="s">
        <v>14209</v>
      </c>
      <c r="E1271" t="s">
        <v>13973</v>
      </c>
      <c r="F1271" t="s">
        <v>14207</v>
      </c>
      <c r="G1271" t="s">
        <v>13868</v>
      </c>
      <c r="H1271" s="1">
        <v>5219</v>
      </c>
      <c r="I1271" s="1">
        <v>6700</v>
      </c>
      <c r="J1271" s="1">
        <v>6108</v>
      </c>
      <c r="K1271" s="1">
        <v>4751</v>
      </c>
      <c r="L1271" s="1">
        <v>1247</v>
      </c>
      <c r="M1271" s="1">
        <v>6334</v>
      </c>
      <c r="N1271" s="1">
        <v>6261</v>
      </c>
      <c r="O1271" s="1">
        <v>5734</v>
      </c>
      <c r="P1271">
        <f>ROUNDUP(VLOOKUP(A1271,A:O,VLOOKUP('Local Authority Analysis'!$E$4,'Local Authority Analysis'!$M$5:$N$12,2,FALSE)+7,FALSE)/6976,2)</f>
        <v>0.83</v>
      </c>
      <c r="Q1271">
        <f>ROUNDUP(VLOOKUP(A1271,A:O,VLOOKUP('SPC Analysis'!$E$4,'SPC Analysis'!$M$5:$N$12,2,FALSE)+7,FALSE)/6976,2)</f>
        <v>0.83</v>
      </c>
      <c r="R1271">
        <f>ROUNDUP(VLOOKUP(A1271,A:O,VLOOKUP('MMW Analysis'!$E$4,'MMW Analysis'!$L$5:$M$12,2,FALSE)+7,FALSE)/6976,2)</f>
        <v>0.83</v>
      </c>
    </row>
    <row r="1272" spans="1:18">
      <c r="A1272" t="s">
        <v>1279</v>
      </c>
      <c r="B1272" t="s">
        <v>8306</v>
      </c>
      <c r="C1272" t="s">
        <v>6990</v>
      </c>
      <c r="D1272" t="s">
        <v>14209</v>
      </c>
      <c r="E1272" t="s">
        <v>13973</v>
      </c>
      <c r="F1272" t="s">
        <v>14207</v>
      </c>
      <c r="G1272" t="s">
        <v>13868</v>
      </c>
      <c r="H1272" s="1">
        <v>6763</v>
      </c>
      <c r="I1272" s="1">
        <v>6582</v>
      </c>
      <c r="J1272" s="1">
        <v>6138</v>
      </c>
      <c r="K1272" s="1">
        <v>6507</v>
      </c>
      <c r="L1272" s="1">
        <v>1479</v>
      </c>
      <c r="M1272" s="1">
        <v>6803</v>
      </c>
      <c r="N1272" s="1">
        <v>6215</v>
      </c>
      <c r="O1272" s="1">
        <v>6549</v>
      </c>
      <c r="P1272">
        <f>ROUNDUP(VLOOKUP(A1272,A:O,VLOOKUP('Local Authority Analysis'!$E$4,'Local Authority Analysis'!$M$5:$N$12,2,FALSE)+7,FALSE)/6976,2)</f>
        <v>0.94000000000000006</v>
      </c>
      <c r="Q1272">
        <f>ROUNDUP(VLOOKUP(A1272,A:O,VLOOKUP('SPC Analysis'!$E$4,'SPC Analysis'!$M$5:$N$12,2,FALSE)+7,FALSE)/6976,2)</f>
        <v>0.94000000000000006</v>
      </c>
      <c r="R1272">
        <f>ROUNDUP(VLOOKUP(A1272,A:O,VLOOKUP('MMW Analysis'!$E$4,'MMW Analysis'!$L$5:$M$12,2,FALSE)+7,FALSE)/6976,2)</f>
        <v>0.94000000000000006</v>
      </c>
    </row>
    <row r="1273" spans="1:18">
      <c r="A1273" t="s">
        <v>1280</v>
      </c>
      <c r="B1273" t="s">
        <v>8307</v>
      </c>
      <c r="C1273" t="s">
        <v>6990</v>
      </c>
      <c r="D1273" t="s">
        <v>14209</v>
      </c>
      <c r="E1273" t="s">
        <v>13973</v>
      </c>
      <c r="F1273" t="s">
        <v>14207</v>
      </c>
      <c r="G1273" t="s">
        <v>13868</v>
      </c>
      <c r="H1273" s="1">
        <v>6438</v>
      </c>
      <c r="I1273" s="1">
        <v>6452</v>
      </c>
      <c r="J1273" s="1">
        <v>6225</v>
      </c>
      <c r="K1273" s="1">
        <v>6703</v>
      </c>
      <c r="L1273" s="1">
        <v>861</v>
      </c>
      <c r="M1273" s="1">
        <v>6650</v>
      </c>
      <c r="N1273" s="1">
        <v>6911</v>
      </c>
      <c r="O1273" s="1">
        <v>6186</v>
      </c>
      <c r="P1273">
        <f>ROUNDUP(VLOOKUP(A1273,A:O,VLOOKUP('Local Authority Analysis'!$E$4,'Local Authority Analysis'!$M$5:$N$12,2,FALSE)+7,FALSE)/6976,2)</f>
        <v>0.89</v>
      </c>
      <c r="Q1273">
        <f>ROUNDUP(VLOOKUP(A1273,A:O,VLOOKUP('SPC Analysis'!$E$4,'SPC Analysis'!$M$5:$N$12,2,FALSE)+7,FALSE)/6976,2)</f>
        <v>0.89</v>
      </c>
      <c r="R1273">
        <f>ROUNDUP(VLOOKUP(A1273,A:O,VLOOKUP('MMW Analysis'!$E$4,'MMW Analysis'!$L$5:$M$12,2,FALSE)+7,FALSE)/6976,2)</f>
        <v>0.89</v>
      </c>
    </row>
    <row r="1274" spans="1:18">
      <c r="A1274" t="s">
        <v>1281</v>
      </c>
      <c r="B1274" t="s">
        <v>8308</v>
      </c>
      <c r="C1274" t="s">
        <v>6990</v>
      </c>
      <c r="D1274" t="s">
        <v>14209</v>
      </c>
      <c r="E1274" t="s">
        <v>13973</v>
      </c>
      <c r="F1274" t="s">
        <v>14207</v>
      </c>
      <c r="G1274" t="s">
        <v>13868</v>
      </c>
      <c r="H1274" s="1">
        <v>4680</v>
      </c>
      <c r="I1274" s="1">
        <v>3180</v>
      </c>
      <c r="J1274" s="1">
        <v>5760</v>
      </c>
      <c r="K1274" s="1">
        <v>3705</v>
      </c>
      <c r="L1274" s="1">
        <v>549</v>
      </c>
      <c r="M1274" s="1">
        <v>4805</v>
      </c>
      <c r="N1274" s="1">
        <v>6956</v>
      </c>
      <c r="O1274" s="1">
        <v>3777</v>
      </c>
      <c r="P1274">
        <f>ROUNDUP(VLOOKUP(A1274,A:O,VLOOKUP('Local Authority Analysis'!$E$4,'Local Authority Analysis'!$M$5:$N$12,2,FALSE)+7,FALSE)/6976,2)</f>
        <v>0.55000000000000004</v>
      </c>
      <c r="Q1274">
        <f>ROUNDUP(VLOOKUP(A1274,A:O,VLOOKUP('SPC Analysis'!$E$4,'SPC Analysis'!$M$5:$N$12,2,FALSE)+7,FALSE)/6976,2)</f>
        <v>0.55000000000000004</v>
      </c>
      <c r="R1274">
        <f>ROUNDUP(VLOOKUP(A1274,A:O,VLOOKUP('MMW Analysis'!$E$4,'MMW Analysis'!$L$5:$M$12,2,FALSE)+7,FALSE)/6976,2)</f>
        <v>0.55000000000000004</v>
      </c>
    </row>
    <row r="1275" spans="1:18">
      <c r="A1275" t="s">
        <v>1282</v>
      </c>
      <c r="B1275" t="s">
        <v>8309</v>
      </c>
      <c r="C1275" t="s">
        <v>6990</v>
      </c>
      <c r="D1275" t="s">
        <v>14210</v>
      </c>
      <c r="E1275" s="30" t="s">
        <v>14715</v>
      </c>
      <c r="F1275" t="s">
        <v>14207</v>
      </c>
      <c r="G1275" t="s">
        <v>13868</v>
      </c>
      <c r="H1275" s="1">
        <v>4529</v>
      </c>
      <c r="I1275" s="1">
        <v>2902</v>
      </c>
      <c r="J1275" s="1">
        <v>3597</v>
      </c>
      <c r="K1275" s="1">
        <v>3638</v>
      </c>
      <c r="L1275" s="1">
        <v>1909</v>
      </c>
      <c r="M1275" s="1">
        <v>2330</v>
      </c>
      <c r="N1275" s="1">
        <v>4225</v>
      </c>
      <c r="O1275" s="1">
        <v>3558</v>
      </c>
      <c r="P1275">
        <f>ROUNDUP(VLOOKUP(A1275,A:O,VLOOKUP('Local Authority Analysis'!$E$4,'Local Authority Analysis'!$M$5:$N$12,2,FALSE)+7,FALSE)/6976,2)</f>
        <v>0.52</v>
      </c>
      <c r="Q1275">
        <f>ROUNDUP(VLOOKUP(A1275,A:O,VLOOKUP('SPC Analysis'!$E$4,'SPC Analysis'!$M$5:$N$12,2,FALSE)+7,FALSE)/6976,2)</f>
        <v>0.52</v>
      </c>
      <c r="R1275">
        <f>ROUNDUP(VLOOKUP(A1275,A:O,VLOOKUP('MMW Analysis'!$E$4,'MMW Analysis'!$L$5:$M$12,2,FALSE)+7,FALSE)/6976,2)</f>
        <v>0.52</v>
      </c>
    </row>
    <row r="1276" spans="1:18">
      <c r="A1276" t="s">
        <v>1283</v>
      </c>
      <c r="B1276" t="s">
        <v>8310</v>
      </c>
      <c r="C1276" t="s">
        <v>6990</v>
      </c>
      <c r="D1276" t="s">
        <v>14210</v>
      </c>
      <c r="E1276" s="30" t="s">
        <v>14715</v>
      </c>
      <c r="F1276" t="s">
        <v>14207</v>
      </c>
      <c r="G1276" t="s">
        <v>13868</v>
      </c>
      <c r="H1276" s="1">
        <v>5772</v>
      </c>
      <c r="I1276" s="1">
        <v>4604</v>
      </c>
      <c r="J1276" s="1">
        <v>4113</v>
      </c>
      <c r="K1276" s="1">
        <v>4590</v>
      </c>
      <c r="L1276" s="1">
        <v>2086</v>
      </c>
      <c r="M1276" s="1">
        <v>5516</v>
      </c>
      <c r="N1276" s="1">
        <v>3232</v>
      </c>
      <c r="O1276" s="1">
        <v>5085</v>
      </c>
      <c r="P1276">
        <f>ROUNDUP(VLOOKUP(A1276,A:O,VLOOKUP('Local Authority Analysis'!$E$4,'Local Authority Analysis'!$M$5:$N$12,2,FALSE)+7,FALSE)/6976,2)</f>
        <v>0.73</v>
      </c>
      <c r="Q1276">
        <f>ROUNDUP(VLOOKUP(A1276,A:O,VLOOKUP('SPC Analysis'!$E$4,'SPC Analysis'!$M$5:$N$12,2,FALSE)+7,FALSE)/6976,2)</f>
        <v>0.73</v>
      </c>
      <c r="R1276">
        <f>ROUNDUP(VLOOKUP(A1276,A:O,VLOOKUP('MMW Analysis'!$E$4,'MMW Analysis'!$L$5:$M$12,2,FALSE)+7,FALSE)/6976,2)</f>
        <v>0.73</v>
      </c>
    </row>
    <row r="1277" spans="1:18">
      <c r="A1277" t="s">
        <v>1284</v>
      </c>
      <c r="B1277" t="s">
        <v>8311</v>
      </c>
      <c r="C1277" t="s">
        <v>6990</v>
      </c>
      <c r="D1277" t="s">
        <v>14210</v>
      </c>
      <c r="E1277" s="30" t="s">
        <v>14715</v>
      </c>
      <c r="F1277" t="s">
        <v>14207</v>
      </c>
      <c r="G1277" t="s">
        <v>13868</v>
      </c>
      <c r="H1277" s="1">
        <v>4843</v>
      </c>
      <c r="I1277" s="1">
        <v>3921</v>
      </c>
      <c r="J1277" s="1">
        <v>3755</v>
      </c>
      <c r="K1277" s="1">
        <v>3575</v>
      </c>
      <c r="L1277" s="1">
        <v>3395</v>
      </c>
      <c r="M1277" s="1">
        <v>5147</v>
      </c>
      <c r="N1277" s="1">
        <v>5285</v>
      </c>
      <c r="O1277" s="1">
        <v>4597</v>
      </c>
      <c r="P1277">
        <f>ROUNDUP(VLOOKUP(A1277,A:O,VLOOKUP('Local Authority Analysis'!$E$4,'Local Authority Analysis'!$M$5:$N$12,2,FALSE)+7,FALSE)/6976,2)</f>
        <v>0.66</v>
      </c>
      <c r="Q1277">
        <f>ROUNDUP(VLOOKUP(A1277,A:O,VLOOKUP('SPC Analysis'!$E$4,'SPC Analysis'!$M$5:$N$12,2,FALSE)+7,FALSE)/6976,2)</f>
        <v>0.66</v>
      </c>
      <c r="R1277">
        <f>ROUNDUP(VLOOKUP(A1277,A:O,VLOOKUP('MMW Analysis'!$E$4,'MMW Analysis'!$L$5:$M$12,2,FALSE)+7,FALSE)/6976,2)</f>
        <v>0.66</v>
      </c>
    </row>
    <row r="1278" spans="1:18">
      <c r="A1278" t="s">
        <v>1285</v>
      </c>
      <c r="B1278" t="s">
        <v>8312</v>
      </c>
      <c r="C1278" t="s">
        <v>6990</v>
      </c>
      <c r="D1278" t="s">
        <v>14210</v>
      </c>
      <c r="E1278" s="30" t="s">
        <v>14715</v>
      </c>
      <c r="F1278" t="s">
        <v>14207</v>
      </c>
      <c r="G1278" t="s">
        <v>13868</v>
      </c>
      <c r="H1278" s="1">
        <v>309</v>
      </c>
      <c r="I1278" s="1">
        <v>980</v>
      </c>
      <c r="J1278" s="1">
        <v>742</v>
      </c>
      <c r="K1278" s="1">
        <v>1267</v>
      </c>
      <c r="L1278" s="1">
        <v>2401</v>
      </c>
      <c r="M1278" s="1">
        <v>1473</v>
      </c>
      <c r="N1278" s="1">
        <v>1491</v>
      </c>
      <c r="O1278" s="1">
        <v>636</v>
      </c>
      <c r="P1278">
        <f>ROUNDUP(VLOOKUP(A1278,A:O,VLOOKUP('Local Authority Analysis'!$E$4,'Local Authority Analysis'!$M$5:$N$12,2,FALSE)+7,FALSE)/6976,2)</f>
        <v>9.9999999999999992E-2</v>
      </c>
      <c r="Q1278">
        <f>ROUNDUP(VLOOKUP(A1278,A:O,VLOOKUP('SPC Analysis'!$E$4,'SPC Analysis'!$M$5:$N$12,2,FALSE)+7,FALSE)/6976,2)</f>
        <v>9.9999999999999992E-2</v>
      </c>
      <c r="R1278">
        <f>ROUNDUP(VLOOKUP(A1278,A:O,VLOOKUP('MMW Analysis'!$E$4,'MMW Analysis'!$L$5:$M$12,2,FALSE)+7,FALSE)/6976,2)</f>
        <v>9.9999999999999992E-2</v>
      </c>
    </row>
    <row r="1279" spans="1:18">
      <c r="A1279" t="s">
        <v>1286</v>
      </c>
      <c r="B1279" t="s">
        <v>8313</v>
      </c>
      <c r="C1279" t="s">
        <v>6990</v>
      </c>
      <c r="D1279" t="s">
        <v>14210</v>
      </c>
      <c r="E1279" s="30" t="s">
        <v>14715</v>
      </c>
      <c r="F1279" t="s">
        <v>14207</v>
      </c>
      <c r="G1279" t="s">
        <v>13868</v>
      </c>
      <c r="H1279" s="1">
        <v>305</v>
      </c>
      <c r="I1279" s="1">
        <v>397</v>
      </c>
      <c r="J1279" s="1">
        <v>69</v>
      </c>
      <c r="K1279" s="1">
        <v>321</v>
      </c>
      <c r="L1279" s="1">
        <v>2547</v>
      </c>
      <c r="M1279" s="1">
        <v>549</v>
      </c>
      <c r="N1279" s="1">
        <v>793</v>
      </c>
      <c r="O1279" s="1">
        <v>215</v>
      </c>
      <c r="P1279">
        <f>ROUNDUP(VLOOKUP(A1279,A:O,VLOOKUP('Local Authority Analysis'!$E$4,'Local Authority Analysis'!$M$5:$N$12,2,FALSE)+7,FALSE)/6976,2)</f>
        <v>0.04</v>
      </c>
      <c r="Q1279">
        <f>ROUNDUP(VLOOKUP(A1279,A:O,VLOOKUP('SPC Analysis'!$E$4,'SPC Analysis'!$M$5:$N$12,2,FALSE)+7,FALSE)/6976,2)</f>
        <v>0.04</v>
      </c>
      <c r="R1279">
        <f>ROUNDUP(VLOOKUP(A1279,A:O,VLOOKUP('MMW Analysis'!$E$4,'MMW Analysis'!$L$5:$M$12,2,FALSE)+7,FALSE)/6976,2)</f>
        <v>0.04</v>
      </c>
    </row>
    <row r="1280" spans="1:18">
      <c r="A1280" t="s">
        <v>1287</v>
      </c>
      <c r="B1280" t="s">
        <v>8314</v>
      </c>
      <c r="C1280" t="s">
        <v>6990</v>
      </c>
      <c r="D1280" t="s">
        <v>14210</v>
      </c>
      <c r="E1280" s="30" t="s">
        <v>14715</v>
      </c>
      <c r="F1280" t="s">
        <v>14207</v>
      </c>
      <c r="G1280" t="s">
        <v>13868</v>
      </c>
      <c r="H1280" s="1">
        <v>1931</v>
      </c>
      <c r="I1280" s="1">
        <v>2480</v>
      </c>
      <c r="J1280" s="1">
        <v>1996</v>
      </c>
      <c r="K1280" s="1">
        <v>2256</v>
      </c>
      <c r="L1280" s="1">
        <v>4971</v>
      </c>
      <c r="M1280" s="1">
        <v>2112</v>
      </c>
      <c r="N1280" s="1">
        <v>2300</v>
      </c>
      <c r="O1280" s="1">
        <v>2254</v>
      </c>
      <c r="P1280">
        <f>ROUNDUP(VLOOKUP(A1280,A:O,VLOOKUP('Local Authority Analysis'!$E$4,'Local Authority Analysis'!$M$5:$N$12,2,FALSE)+7,FALSE)/6976,2)</f>
        <v>0.33</v>
      </c>
      <c r="Q1280">
        <f>ROUNDUP(VLOOKUP(A1280,A:O,VLOOKUP('SPC Analysis'!$E$4,'SPC Analysis'!$M$5:$N$12,2,FALSE)+7,FALSE)/6976,2)</f>
        <v>0.33</v>
      </c>
      <c r="R1280">
        <f>ROUNDUP(VLOOKUP(A1280,A:O,VLOOKUP('MMW Analysis'!$E$4,'MMW Analysis'!$L$5:$M$12,2,FALSE)+7,FALSE)/6976,2)</f>
        <v>0.33</v>
      </c>
    </row>
    <row r="1281" spans="1:18">
      <c r="A1281" t="s">
        <v>1288</v>
      </c>
      <c r="B1281" t="s">
        <v>8315</v>
      </c>
      <c r="C1281" t="s">
        <v>6990</v>
      </c>
      <c r="D1281" t="s">
        <v>14210</v>
      </c>
      <c r="E1281" s="30" t="s">
        <v>14715</v>
      </c>
      <c r="F1281" t="s">
        <v>14207</v>
      </c>
      <c r="G1281" t="s">
        <v>13868</v>
      </c>
      <c r="H1281" s="1">
        <v>221</v>
      </c>
      <c r="I1281" s="1">
        <v>363</v>
      </c>
      <c r="J1281" s="1">
        <v>116</v>
      </c>
      <c r="K1281" s="1">
        <v>344</v>
      </c>
      <c r="L1281" s="1">
        <v>3197</v>
      </c>
      <c r="M1281" s="1">
        <v>257</v>
      </c>
      <c r="N1281" s="1">
        <v>1321</v>
      </c>
      <c r="O1281" s="1">
        <v>203</v>
      </c>
      <c r="P1281">
        <f>ROUNDUP(VLOOKUP(A1281,A:O,VLOOKUP('Local Authority Analysis'!$E$4,'Local Authority Analysis'!$M$5:$N$12,2,FALSE)+7,FALSE)/6976,2)</f>
        <v>0.03</v>
      </c>
      <c r="Q1281">
        <f>ROUNDUP(VLOOKUP(A1281,A:O,VLOOKUP('SPC Analysis'!$E$4,'SPC Analysis'!$M$5:$N$12,2,FALSE)+7,FALSE)/6976,2)</f>
        <v>0.03</v>
      </c>
      <c r="R1281">
        <f>ROUNDUP(VLOOKUP(A1281,A:O,VLOOKUP('MMW Analysis'!$E$4,'MMW Analysis'!$L$5:$M$12,2,FALSE)+7,FALSE)/6976,2)</f>
        <v>0.03</v>
      </c>
    </row>
    <row r="1282" spans="1:18">
      <c r="A1282" t="s">
        <v>1289</v>
      </c>
      <c r="B1282" t="s">
        <v>8316</v>
      </c>
      <c r="C1282" t="s">
        <v>6990</v>
      </c>
      <c r="D1282" t="s">
        <v>14210</v>
      </c>
      <c r="E1282" s="30" t="s">
        <v>14715</v>
      </c>
      <c r="F1282" t="s">
        <v>14207</v>
      </c>
      <c r="G1282" t="s">
        <v>13868</v>
      </c>
      <c r="H1282" s="1">
        <v>2526</v>
      </c>
      <c r="I1282" s="1">
        <v>2669</v>
      </c>
      <c r="J1282" s="1">
        <v>563</v>
      </c>
      <c r="K1282" s="1">
        <v>1540</v>
      </c>
      <c r="L1282" s="1">
        <v>5436</v>
      </c>
      <c r="M1282" s="1">
        <v>3953</v>
      </c>
      <c r="N1282" s="1">
        <v>1271</v>
      </c>
      <c r="O1282" s="1">
        <v>2051</v>
      </c>
      <c r="P1282">
        <f>ROUNDUP(VLOOKUP(A1282,A:O,VLOOKUP('Local Authority Analysis'!$E$4,'Local Authority Analysis'!$M$5:$N$12,2,FALSE)+7,FALSE)/6976,2)</f>
        <v>0.3</v>
      </c>
      <c r="Q1282">
        <f>ROUNDUP(VLOOKUP(A1282,A:O,VLOOKUP('SPC Analysis'!$E$4,'SPC Analysis'!$M$5:$N$12,2,FALSE)+7,FALSE)/6976,2)</f>
        <v>0.3</v>
      </c>
      <c r="R1282">
        <f>ROUNDUP(VLOOKUP(A1282,A:O,VLOOKUP('MMW Analysis'!$E$4,'MMW Analysis'!$L$5:$M$12,2,FALSE)+7,FALSE)/6976,2)</f>
        <v>0.3</v>
      </c>
    </row>
    <row r="1283" spans="1:18">
      <c r="A1283" t="s">
        <v>1290</v>
      </c>
      <c r="B1283" t="s">
        <v>8317</v>
      </c>
      <c r="C1283" t="s">
        <v>6990</v>
      </c>
      <c r="D1283" t="s">
        <v>14210</v>
      </c>
      <c r="E1283" s="30" t="s">
        <v>14715</v>
      </c>
      <c r="F1283" t="s">
        <v>14207</v>
      </c>
      <c r="G1283" t="s">
        <v>13868</v>
      </c>
      <c r="H1283" s="1">
        <v>1651</v>
      </c>
      <c r="I1283" s="1">
        <v>1656</v>
      </c>
      <c r="J1283" s="1">
        <v>644</v>
      </c>
      <c r="K1283" s="1">
        <v>2218</v>
      </c>
      <c r="L1283" s="1">
        <v>3728</v>
      </c>
      <c r="M1283" s="1">
        <v>3593</v>
      </c>
      <c r="N1283" s="1">
        <v>885</v>
      </c>
      <c r="O1283" s="1">
        <v>1552</v>
      </c>
      <c r="P1283">
        <f>ROUNDUP(VLOOKUP(A1283,A:O,VLOOKUP('Local Authority Analysis'!$E$4,'Local Authority Analysis'!$M$5:$N$12,2,FALSE)+7,FALSE)/6976,2)</f>
        <v>0.23</v>
      </c>
      <c r="Q1283">
        <f>ROUNDUP(VLOOKUP(A1283,A:O,VLOOKUP('SPC Analysis'!$E$4,'SPC Analysis'!$M$5:$N$12,2,FALSE)+7,FALSE)/6976,2)</f>
        <v>0.23</v>
      </c>
      <c r="R1283">
        <f>ROUNDUP(VLOOKUP(A1283,A:O,VLOOKUP('MMW Analysis'!$E$4,'MMW Analysis'!$L$5:$M$12,2,FALSE)+7,FALSE)/6976,2)</f>
        <v>0.23</v>
      </c>
    </row>
    <row r="1284" spans="1:18">
      <c r="A1284" t="s">
        <v>1291</v>
      </c>
      <c r="B1284" t="s">
        <v>8318</v>
      </c>
      <c r="C1284" t="s">
        <v>6990</v>
      </c>
      <c r="D1284" t="s">
        <v>14210</v>
      </c>
      <c r="E1284" s="30" t="s">
        <v>14715</v>
      </c>
      <c r="F1284" t="s">
        <v>14207</v>
      </c>
      <c r="G1284" t="s">
        <v>13868</v>
      </c>
      <c r="H1284" s="1">
        <v>447</v>
      </c>
      <c r="I1284" s="1">
        <v>601</v>
      </c>
      <c r="J1284" s="1">
        <v>184</v>
      </c>
      <c r="K1284" s="1">
        <v>295</v>
      </c>
      <c r="L1284" s="1">
        <v>2910</v>
      </c>
      <c r="M1284" s="1">
        <v>2217</v>
      </c>
      <c r="N1284" s="1">
        <v>951</v>
      </c>
      <c r="O1284" s="1">
        <v>373</v>
      </c>
      <c r="P1284">
        <f>ROUNDUP(VLOOKUP(A1284,A:O,VLOOKUP('Local Authority Analysis'!$E$4,'Local Authority Analysis'!$M$5:$N$12,2,FALSE)+7,FALSE)/6976,2)</f>
        <v>6.0000000000000005E-2</v>
      </c>
      <c r="Q1284">
        <f>ROUNDUP(VLOOKUP(A1284,A:O,VLOOKUP('SPC Analysis'!$E$4,'SPC Analysis'!$M$5:$N$12,2,FALSE)+7,FALSE)/6976,2)</f>
        <v>6.0000000000000005E-2</v>
      </c>
      <c r="R1284">
        <f>ROUNDUP(VLOOKUP(A1284,A:O,VLOOKUP('MMW Analysis'!$E$4,'MMW Analysis'!$L$5:$M$12,2,FALSE)+7,FALSE)/6976,2)</f>
        <v>6.0000000000000005E-2</v>
      </c>
    </row>
    <row r="1285" spans="1:18">
      <c r="A1285" t="s">
        <v>1292</v>
      </c>
      <c r="B1285" t="s">
        <v>8319</v>
      </c>
      <c r="C1285" t="s">
        <v>6990</v>
      </c>
      <c r="D1285" t="s">
        <v>14210</v>
      </c>
      <c r="E1285" s="30" t="s">
        <v>14715</v>
      </c>
      <c r="F1285" t="s">
        <v>14207</v>
      </c>
      <c r="G1285" t="s">
        <v>13868</v>
      </c>
      <c r="H1285" s="1">
        <v>993</v>
      </c>
      <c r="I1285" s="1">
        <v>626</v>
      </c>
      <c r="J1285" s="1">
        <v>479</v>
      </c>
      <c r="K1285" s="1">
        <v>227</v>
      </c>
      <c r="L1285" s="1">
        <v>3531</v>
      </c>
      <c r="M1285" s="1">
        <v>1328</v>
      </c>
      <c r="N1285" s="1">
        <v>625</v>
      </c>
      <c r="O1285" s="1">
        <v>566</v>
      </c>
      <c r="P1285">
        <f>ROUNDUP(VLOOKUP(A1285,A:O,VLOOKUP('Local Authority Analysis'!$E$4,'Local Authority Analysis'!$M$5:$N$12,2,FALSE)+7,FALSE)/6976,2)</f>
        <v>0.09</v>
      </c>
      <c r="Q1285">
        <f>ROUNDUP(VLOOKUP(A1285,A:O,VLOOKUP('SPC Analysis'!$E$4,'SPC Analysis'!$M$5:$N$12,2,FALSE)+7,FALSE)/6976,2)</f>
        <v>0.09</v>
      </c>
      <c r="R1285">
        <f>ROUNDUP(VLOOKUP(A1285,A:O,VLOOKUP('MMW Analysis'!$E$4,'MMW Analysis'!$L$5:$M$12,2,FALSE)+7,FALSE)/6976,2)</f>
        <v>0.09</v>
      </c>
    </row>
    <row r="1286" spans="1:18">
      <c r="A1286" t="s">
        <v>1293</v>
      </c>
      <c r="B1286" t="s">
        <v>8320</v>
      </c>
      <c r="C1286" t="s">
        <v>6990</v>
      </c>
      <c r="D1286" t="s">
        <v>14210</v>
      </c>
      <c r="E1286" s="30" t="s">
        <v>14715</v>
      </c>
      <c r="F1286" t="s">
        <v>14207</v>
      </c>
      <c r="G1286" t="s">
        <v>13868</v>
      </c>
      <c r="H1286" s="1">
        <v>144</v>
      </c>
      <c r="I1286" s="1">
        <v>477</v>
      </c>
      <c r="J1286" s="1">
        <v>40</v>
      </c>
      <c r="K1286" s="1">
        <v>259</v>
      </c>
      <c r="L1286" s="1">
        <v>1544</v>
      </c>
      <c r="M1286" s="1">
        <v>982</v>
      </c>
      <c r="N1286" s="1">
        <v>1161</v>
      </c>
      <c r="O1286" s="1">
        <v>167</v>
      </c>
      <c r="P1286">
        <f>ROUNDUP(VLOOKUP(A1286,A:O,VLOOKUP('Local Authority Analysis'!$E$4,'Local Authority Analysis'!$M$5:$N$12,2,FALSE)+7,FALSE)/6976,2)</f>
        <v>0.03</v>
      </c>
      <c r="Q1286">
        <f>ROUNDUP(VLOOKUP(A1286,A:O,VLOOKUP('SPC Analysis'!$E$4,'SPC Analysis'!$M$5:$N$12,2,FALSE)+7,FALSE)/6976,2)</f>
        <v>0.03</v>
      </c>
      <c r="R1286">
        <f>ROUNDUP(VLOOKUP(A1286,A:O,VLOOKUP('MMW Analysis'!$E$4,'MMW Analysis'!$L$5:$M$12,2,FALSE)+7,FALSE)/6976,2)</f>
        <v>0.03</v>
      </c>
    </row>
    <row r="1287" spans="1:18">
      <c r="A1287" t="s">
        <v>1294</v>
      </c>
      <c r="B1287" t="s">
        <v>8321</v>
      </c>
      <c r="C1287" t="s">
        <v>6990</v>
      </c>
      <c r="D1287" t="s">
        <v>14210</v>
      </c>
      <c r="E1287" s="30" t="s">
        <v>14715</v>
      </c>
      <c r="F1287" t="s">
        <v>14207</v>
      </c>
      <c r="G1287" t="s">
        <v>13868</v>
      </c>
      <c r="H1287" s="1">
        <v>5441</v>
      </c>
      <c r="I1287" s="1">
        <v>4415</v>
      </c>
      <c r="J1287" s="1">
        <v>4098</v>
      </c>
      <c r="K1287" s="1">
        <v>3050</v>
      </c>
      <c r="L1287" s="1">
        <v>1429</v>
      </c>
      <c r="M1287" s="1">
        <v>2268</v>
      </c>
      <c r="N1287" s="1">
        <v>5982</v>
      </c>
      <c r="O1287" s="1">
        <v>4264</v>
      </c>
      <c r="P1287">
        <f>ROUNDUP(VLOOKUP(A1287,A:O,VLOOKUP('Local Authority Analysis'!$E$4,'Local Authority Analysis'!$M$5:$N$12,2,FALSE)+7,FALSE)/6976,2)</f>
        <v>0.62</v>
      </c>
      <c r="Q1287">
        <f>ROUNDUP(VLOOKUP(A1287,A:O,VLOOKUP('SPC Analysis'!$E$4,'SPC Analysis'!$M$5:$N$12,2,FALSE)+7,FALSE)/6976,2)</f>
        <v>0.62</v>
      </c>
      <c r="R1287">
        <f>ROUNDUP(VLOOKUP(A1287,A:O,VLOOKUP('MMW Analysis'!$E$4,'MMW Analysis'!$L$5:$M$12,2,FALSE)+7,FALSE)/6976,2)</f>
        <v>0.62</v>
      </c>
    </row>
    <row r="1288" spans="1:18">
      <c r="A1288" t="s">
        <v>1295</v>
      </c>
      <c r="B1288" t="s">
        <v>8322</v>
      </c>
      <c r="C1288" t="s">
        <v>6990</v>
      </c>
      <c r="D1288" t="s">
        <v>14210</v>
      </c>
      <c r="E1288" s="30" t="s">
        <v>14715</v>
      </c>
      <c r="F1288" t="s">
        <v>14207</v>
      </c>
      <c r="G1288" t="s">
        <v>13868</v>
      </c>
      <c r="H1288" s="1">
        <v>1751</v>
      </c>
      <c r="I1288" s="1">
        <v>2293</v>
      </c>
      <c r="J1288" s="1">
        <v>405</v>
      </c>
      <c r="K1288" s="1">
        <v>1670</v>
      </c>
      <c r="L1288" s="1">
        <v>4220</v>
      </c>
      <c r="M1288" s="1">
        <v>2211</v>
      </c>
      <c r="N1288" s="1">
        <v>2412</v>
      </c>
      <c r="O1288" s="1">
        <v>1585</v>
      </c>
      <c r="P1288">
        <f>ROUNDUP(VLOOKUP(A1288,A:O,VLOOKUP('Local Authority Analysis'!$E$4,'Local Authority Analysis'!$M$5:$N$12,2,FALSE)+7,FALSE)/6976,2)</f>
        <v>0.23</v>
      </c>
      <c r="Q1288">
        <f>ROUNDUP(VLOOKUP(A1288,A:O,VLOOKUP('SPC Analysis'!$E$4,'SPC Analysis'!$M$5:$N$12,2,FALSE)+7,FALSE)/6976,2)</f>
        <v>0.23</v>
      </c>
      <c r="R1288">
        <f>ROUNDUP(VLOOKUP(A1288,A:O,VLOOKUP('MMW Analysis'!$E$4,'MMW Analysis'!$L$5:$M$12,2,FALSE)+7,FALSE)/6976,2)</f>
        <v>0.23</v>
      </c>
    </row>
    <row r="1289" spans="1:18">
      <c r="A1289" t="s">
        <v>1296</v>
      </c>
      <c r="B1289" t="s">
        <v>8323</v>
      </c>
      <c r="C1289" t="s">
        <v>6990</v>
      </c>
      <c r="D1289" t="s">
        <v>14210</v>
      </c>
      <c r="E1289" s="30" t="s">
        <v>14715</v>
      </c>
      <c r="F1289" t="s">
        <v>14207</v>
      </c>
      <c r="G1289" t="s">
        <v>13868</v>
      </c>
      <c r="H1289" s="1">
        <v>252</v>
      </c>
      <c r="I1289" s="1">
        <v>1011</v>
      </c>
      <c r="J1289" s="1">
        <v>218</v>
      </c>
      <c r="K1289" s="1">
        <v>685</v>
      </c>
      <c r="L1289" s="1">
        <v>4776</v>
      </c>
      <c r="M1289" s="1">
        <v>2461</v>
      </c>
      <c r="N1289" s="1">
        <v>867</v>
      </c>
      <c r="O1289" s="1">
        <v>483</v>
      </c>
      <c r="P1289">
        <f>ROUNDUP(VLOOKUP(A1289,A:O,VLOOKUP('Local Authority Analysis'!$E$4,'Local Authority Analysis'!$M$5:$N$12,2,FALSE)+7,FALSE)/6976,2)</f>
        <v>6.9999999999999993E-2</v>
      </c>
      <c r="Q1289">
        <f>ROUNDUP(VLOOKUP(A1289,A:O,VLOOKUP('SPC Analysis'!$E$4,'SPC Analysis'!$M$5:$N$12,2,FALSE)+7,FALSE)/6976,2)</f>
        <v>6.9999999999999993E-2</v>
      </c>
      <c r="R1289">
        <f>ROUNDUP(VLOOKUP(A1289,A:O,VLOOKUP('MMW Analysis'!$E$4,'MMW Analysis'!$L$5:$M$12,2,FALSE)+7,FALSE)/6976,2)</f>
        <v>6.9999999999999993E-2</v>
      </c>
    </row>
    <row r="1290" spans="1:18">
      <c r="A1290" t="s">
        <v>1297</v>
      </c>
      <c r="B1290" t="s">
        <v>8324</v>
      </c>
      <c r="C1290" t="s">
        <v>6990</v>
      </c>
      <c r="D1290" t="s">
        <v>14210</v>
      </c>
      <c r="E1290" s="30" t="s">
        <v>14715</v>
      </c>
      <c r="F1290" t="s">
        <v>14207</v>
      </c>
      <c r="G1290" t="s">
        <v>13868</v>
      </c>
      <c r="H1290" s="1">
        <v>2504</v>
      </c>
      <c r="I1290" s="1">
        <v>2579</v>
      </c>
      <c r="J1290" s="1">
        <v>1292</v>
      </c>
      <c r="K1290" s="1">
        <v>2366</v>
      </c>
      <c r="L1290" s="1">
        <v>3934</v>
      </c>
      <c r="M1290" s="1">
        <v>4401</v>
      </c>
      <c r="N1290" s="1">
        <v>2527</v>
      </c>
      <c r="O1290" s="1">
        <v>2388</v>
      </c>
      <c r="P1290">
        <f>ROUNDUP(VLOOKUP(A1290,A:O,VLOOKUP('Local Authority Analysis'!$E$4,'Local Authority Analysis'!$M$5:$N$12,2,FALSE)+7,FALSE)/6976,2)</f>
        <v>0.35000000000000003</v>
      </c>
      <c r="Q1290">
        <f>ROUNDUP(VLOOKUP(A1290,A:O,VLOOKUP('SPC Analysis'!$E$4,'SPC Analysis'!$M$5:$N$12,2,FALSE)+7,FALSE)/6976,2)</f>
        <v>0.35000000000000003</v>
      </c>
      <c r="R1290">
        <f>ROUNDUP(VLOOKUP(A1290,A:O,VLOOKUP('MMW Analysis'!$E$4,'MMW Analysis'!$L$5:$M$12,2,FALSE)+7,FALSE)/6976,2)</f>
        <v>0.35000000000000003</v>
      </c>
    </row>
    <row r="1291" spans="1:18">
      <c r="A1291" t="s">
        <v>1298</v>
      </c>
      <c r="B1291" t="s">
        <v>8325</v>
      </c>
      <c r="C1291" t="s">
        <v>6990</v>
      </c>
      <c r="D1291" t="s">
        <v>14210</v>
      </c>
      <c r="E1291" s="30" t="s">
        <v>14715</v>
      </c>
      <c r="F1291" t="s">
        <v>14207</v>
      </c>
      <c r="G1291" t="s">
        <v>13868</v>
      </c>
      <c r="H1291" s="1">
        <v>1823</v>
      </c>
      <c r="I1291" s="1">
        <v>2628</v>
      </c>
      <c r="J1291" s="1">
        <v>1167</v>
      </c>
      <c r="K1291" s="1">
        <v>2483</v>
      </c>
      <c r="L1291" s="1">
        <v>6226</v>
      </c>
      <c r="M1291" s="1">
        <v>1526</v>
      </c>
      <c r="N1291" s="1">
        <v>1381</v>
      </c>
      <c r="O1291" s="1">
        <v>2116</v>
      </c>
      <c r="P1291">
        <f>ROUNDUP(VLOOKUP(A1291,A:O,VLOOKUP('Local Authority Analysis'!$E$4,'Local Authority Analysis'!$M$5:$N$12,2,FALSE)+7,FALSE)/6976,2)</f>
        <v>0.31</v>
      </c>
      <c r="Q1291">
        <f>ROUNDUP(VLOOKUP(A1291,A:O,VLOOKUP('SPC Analysis'!$E$4,'SPC Analysis'!$M$5:$N$12,2,FALSE)+7,FALSE)/6976,2)</f>
        <v>0.31</v>
      </c>
      <c r="R1291">
        <f>ROUNDUP(VLOOKUP(A1291,A:O,VLOOKUP('MMW Analysis'!$E$4,'MMW Analysis'!$L$5:$M$12,2,FALSE)+7,FALSE)/6976,2)</f>
        <v>0.31</v>
      </c>
    </row>
    <row r="1292" spans="1:18">
      <c r="A1292" t="s">
        <v>1299</v>
      </c>
      <c r="B1292" t="s">
        <v>8326</v>
      </c>
      <c r="C1292" t="s">
        <v>6990</v>
      </c>
      <c r="D1292" t="s">
        <v>14210</v>
      </c>
      <c r="E1292" s="30" t="s">
        <v>14715</v>
      </c>
      <c r="F1292" t="s">
        <v>14204</v>
      </c>
      <c r="G1292" t="s">
        <v>13867</v>
      </c>
      <c r="H1292" s="1">
        <v>1366</v>
      </c>
      <c r="I1292" s="1">
        <v>2801</v>
      </c>
      <c r="J1292" s="1">
        <v>1930</v>
      </c>
      <c r="K1292" s="1">
        <v>2103</v>
      </c>
      <c r="L1292" s="1">
        <v>1760</v>
      </c>
      <c r="M1292" s="1">
        <v>1738</v>
      </c>
      <c r="N1292" s="1">
        <v>1891</v>
      </c>
      <c r="O1292" s="1">
        <v>1859</v>
      </c>
      <c r="P1292">
        <f>ROUNDUP(VLOOKUP(A1292,A:O,VLOOKUP('Local Authority Analysis'!$E$4,'Local Authority Analysis'!$M$5:$N$12,2,FALSE)+7,FALSE)/6976,2)</f>
        <v>0.27</v>
      </c>
      <c r="Q1292">
        <f>ROUNDUP(VLOOKUP(A1292,A:O,VLOOKUP('SPC Analysis'!$E$4,'SPC Analysis'!$M$5:$N$12,2,FALSE)+7,FALSE)/6976,2)</f>
        <v>0.27</v>
      </c>
      <c r="R1292">
        <f>ROUNDUP(VLOOKUP(A1292,A:O,VLOOKUP('MMW Analysis'!$E$4,'MMW Analysis'!$L$5:$M$12,2,FALSE)+7,FALSE)/6976,2)</f>
        <v>0.27</v>
      </c>
    </row>
    <row r="1293" spans="1:18">
      <c r="A1293" t="s">
        <v>1300</v>
      </c>
      <c r="B1293" t="s">
        <v>8327</v>
      </c>
      <c r="C1293" t="s">
        <v>6990</v>
      </c>
      <c r="D1293" t="s">
        <v>14210</v>
      </c>
      <c r="E1293" s="30" t="s">
        <v>14715</v>
      </c>
      <c r="F1293" t="s">
        <v>14204</v>
      </c>
      <c r="G1293" t="s">
        <v>13867</v>
      </c>
      <c r="H1293" s="1">
        <v>39</v>
      </c>
      <c r="I1293" s="1">
        <v>204</v>
      </c>
      <c r="J1293" s="1">
        <v>300</v>
      </c>
      <c r="K1293" s="1">
        <v>164</v>
      </c>
      <c r="L1293" s="1">
        <v>2325</v>
      </c>
      <c r="M1293" s="1">
        <v>416</v>
      </c>
      <c r="N1293" s="1">
        <v>988</v>
      </c>
      <c r="O1293" s="1">
        <v>84</v>
      </c>
      <c r="P1293">
        <f>ROUNDUP(VLOOKUP(A1293,A:O,VLOOKUP('Local Authority Analysis'!$E$4,'Local Authority Analysis'!$M$5:$N$12,2,FALSE)+7,FALSE)/6976,2)</f>
        <v>0.02</v>
      </c>
      <c r="Q1293">
        <f>ROUNDUP(VLOOKUP(A1293,A:O,VLOOKUP('SPC Analysis'!$E$4,'SPC Analysis'!$M$5:$N$12,2,FALSE)+7,FALSE)/6976,2)</f>
        <v>0.02</v>
      </c>
      <c r="R1293">
        <f>ROUNDUP(VLOOKUP(A1293,A:O,VLOOKUP('MMW Analysis'!$E$4,'MMW Analysis'!$L$5:$M$12,2,FALSE)+7,FALSE)/6976,2)</f>
        <v>0.02</v>
      </c>
    </row>
    <row r="1294" spans="1:18">
      <c r="A1294" t="s">
        <v>1301</v>
      </c>
      <c r="B1294" t="s">
        <v>8328</v>
      </c>
      <c r="C1294" t="s">
        <v>6990</v>
      </c>
      <c r="D1294" t="s">
        <v>14210</v>
      </c>
      <c r="E1294" s="30" t="s">
        <v>14715</v>
      </c>
      <c r="F1294" t="s">
        <v>14204</v>
      </c>
      <c r="G1294" t="s">
        <v>13867</v>
      </c>
      <c r="H1294" s="1">
        <v>5743</v>
      </c>
      <c r="I1294" s="1">
        <v>4965</v>
      </c>
      <c r="J1294" s="1">
        <v>3959</v>
      </c>
      <c r="K1294" s="1">
        <v>4869</v>
      </c>
      <c r="L1294" s="1">
        <v>670</v>
      </c>
      <c r="M1294" s="1">
        <v>2989</v>
      </c>
      <c r="N1294" s="1">
        <v>4658</v>
      </c>
      <c r="O1294" s="1">
        <v>4567</v>
      </c>
      <c r="P1294">
        <f>ROUNDUP(VLOOKUP(A1294,A:O,VLOOKUP('Local Authority Analysis'!$E$4,'Local Authority Analysis'!$M$5:$N$12,2,FALSE)+7,FALSE)/6976,2)</f>
        <v>0.66</v>
      </c>
      <c r="Q1294">
        <f>ROUNDUP(VLOOKUP(A1294,A:O,VLOOKUP('SPC Analysis'!$E$4,'SPC Analysis'!$M$5:$N$12,2,FALSE)+7,FALSE)/6976,2)</f>
        <v>0.66</v>
      </c>
      <c r="R1294">
        <f>ROUNDUP(VLOOKUP(A1294,A:O,VLOOKUP('MMW Analysis'!$E$4,'MMW Analysis'!$L$5:$M$12,2,FALSE)+7,FALSE)/6976,2)</f>
        <v>0.66</v>
      </c>
    </row>
    <row r="1295" spans="1:18">
      <c r="A1295" t="s">
        <v>1302</v>
      </c>
      <c r="B1295" t="s">
        <v>8329</v>
      </c>
      <c r="C1295" t="s">
        <v>6990</v>
      </c>
      <c r="D1295" t="s">
        <v>14210</v>
      </c>
      <c r="E1295" s="30" t="s">
        <v>14715</v>
      </c>
      <c r="F1295" t="s">
        <v>14204</v>
      </c>
      <c r="G1295" t="s">
        <v>13867</v>
      </c>
      <c r="H1295" s="1">
        <v>5915</v>
      </c>
      <c r="I1295" s="1">
        <v>5951</v>
      </c>
      <c r="J1295" s="1">
        <v>3822</v>
      </c>
      <c r="K1295" s="1">
        <v>5657</v>
      </c>
      <c r="L1295" s="1">
        <v>971</v>
      </c>
      <c r="M1295" s="1">
        <v>6508</v>
      </c>
      <c r="N1295" s="1">
        <v>5106</v>
      </c>
      <c r="O1295" s="1">
        <v>5360</v>
      </c>
      <c r="P1295">
        <f>ROUNDUP(VLOOKUP(A1295,A:O,VLOOKUP('Local Authority Analysis'!$E$4,'Local Authority Analysis'!$M$5:$N$12,2,FALSE)+7,FALSE)/6976,2)</f>
        <v>0.77</v>
      </c>
      <c r="Q1295">
        <f>ROUNDUP(VLOOKUP(A1295,A:O,VLOOKUP('SPC Analysis'!$E$4,'SPC Analysis'!$M$5:$N$12,2,FALSE)+7,FALSE)/6976,2)</f>
        <v>0.77</v>
      </c>
      <c r="R1295">
        <f>ROUNDUP(VLOOKUP(A1295,A:O,VLOOKUP('MMW Analysis'!$E$4,'MMW Analysis'!$L$5:$M$12,2,FALSE)+7,FALSE)/6976,2)</f>
        <v>0.77</v>
      </c>
    </row>
    <row r="1296" spans="1:18">
      <c r="A1296" t="s">
        <v>1303</v>
      </c>
      <c r="B1296" t="s">
        <v>8330</v>
      </c>
      <c r="C1296" t="s">
        <v>6990</v>
      </c>
      <c r="D1296" t="s">
        <v>14208</v>
      </c>
      <c r="E1296" t="s">
        <v>13972</v>
      </c>
      <c r="F1296" t="s">
        <v>14207</v>
      </c>
      <c r="G1296" t="s">
        <v>13868</v>
      </c>
      <c r="H1296" s="1">
        <v>163</v>
      </c>
      <c r="I1296" s="1">
        <v>191</v>
      </c>
      <c r="J1296" s="1">
        <v>88</v>
      </c>
      <c r="K1296" s="1">
        <v>163</v>
      </c>
      <c r="L1296" s="1">
        <v>4889</v>
      </c>
      <c r="M1296" s="1">
        <v>1683</v>
      </c>
      <c r="N1296" s="1">
        <v>455</v>
      </c>
      <c r="O1296" s="1">
        <v>136</v>
      </c>
      <c r="P1296">
        <f>ROUNDUP(VLOOKUP(A1296,A:O,VLOOKUP('Local Authority Analysis'!$E$4,'Local Authority Analysis'!$M$5:$N$12,2,FALSE)+7,FALSE)/6976,2)</f>
        <v>0.02</v>
      </c>
      <c r="Q1296">
        <f>ROUNDUP(VLOOKUP(A1296,A:O,VLOOKUP('SPC Analysis'!$E$4,'SPC Analysis'!$M$5:$N$12,2,FALSE)+7,FALSE)/6976,2)</f>
        <v>0.02</v>
      </c>
      <c r="R1296">
        <f>ROUNDUP(VLOOKUP(A1296,A:O,VLOOKUP('MMW Analysis'!$E$4,'MMW Analysis'!$L$5:$M$12,2,FALSE)+7,FALSE)/6976,2)</f>
        <v>0.02</v>
      </c>
    </row>
    <row r="1297" spans="1:18">
      <c r="A1297" t="s">
        <v>1304</v>
      </c>
      <c r="B1297" t="s">
        <v>8331</v>
      </c>
      <c r="C1297" t="s">
        <v>6990</v>
      </c>
      <c r="D1297" t="s">
        <v>14208</v>
      </c>
      <c r="E1297" t="s">
        <v>13972</v>
      </c>
      <c r="F1297" t="s">
        <v>14207</v>
      </c>
      <c r="G1297" t="s">
        <v>13868</v>
      </c>
      <c r="H1297" s="1">
        <v>11</v>
      </c>
      <c r="I1297" s="1">
        <v>62</v>
      </c>
      <c r="J1297" s="1">
        <v>2</v>
      </c>
      <c r="K1297" s="1">
        <v>6</v>
      </c>
      <c r="L1297" s="1">
        <v>3691</v>
      </c>
      <c r="M1297" s="1">
        <v>1314</v>
      </c>
      <c r="N1297" s="1">
        <v>738</v>
      </c>
      <c r="O1297" s="1">
        <v>9</v>
      </c>
      <c r="P1297">
        <f>ROUNDUP(VLOOKUP(A1297,A:O,VLOOKUP('Local Authority Analysis'!$E$4,'Local Authority Analysis'!$M$5:$N$12,2,FALSE)+7,FALSE)/6976,2)</f>
        <v>0.01</v>
      </c>
      <c r="Q1297">
        <f>ROUNDUP(VLOOKUP(A1297,A:O,VLOOKUP('SPC Analysis'!$E$4,'SPC Analysis'!$M$5:$N$12,2,FALSE)+7,FALSE)/6976,2)</f>
        <v>0.01</v>
      </c>
      <c r="R1297">
        <f>ROUNDUP(VLOOKUP(A1297,A:O,VLOOKUP('MMW Analysis'!$E$4,'MMW Analysis'!$L$5:$M$12,2,FALSE)+7,FALSE)/6976,2)</f>
        <v>0.01</v>
      </c>
    </row>
    <row r="1298" spans="1:18">
      <c r="A1298" t="s">
        <v>1305</v>
      </c>
      <c r="B1298" t="s">
        <v>8332</v>
      </c>
      <c r="C1298" t="s">
        <v>6990</v>
      </c>
      <c r="D1298" t="s">
        <v>14208</v>
      </c>
      <c r="E1298" t="s">
        <v>13972</v>
      </c>
      <c r="F1298" t="s">
        <v>14207</v>
      </c>
      <c r="G1298" t="s">
        <v>13868</v>
      </c>
      <c r="H1298" s="1">
        <v>4252</v>
      </c>
      <c r="I1298" s="1">
        <v>5089</v>
      </c>
      <c r="J1298" s="1">
        <v>3345</v>
      </c>
      <c r="K1298" s="1">
        <v>3744</v>
      </c>
      <c r="L1298" s="1">
        <v>5286</v>
      </c>
      <c r="M1298" s="1">
        <v>3268</v>
      </c>
      <c r="N1298" s="1">
        <v>3564</v>
      </c>
      <c r="O1298" s="1">
        <v>4789</v>
      </c>
      <c r="P1298">
        <f>ROUNDUP(VLOOKUP(A1298,A:O,VLOOKUP('Local Authority Analysis'!$E$4,'Local Authority Analysis'!$M$5:$N$12,2,FALSE)+7,FALSE)/6976,2)</f>
        <v>0.69000000000000006</v>
      </c>
      <c r="Q1298">
        <f>ROUNDUP(VLOOKUP(A1298,A:O,VLOOKUP('SPC Analysis'!$E$4,'SPC Analysis'!$M$5:$N$12,2,FALSE)+7,FALSE)/6976,2)</f>
        <v>0.69000000000000006</v>
      </c>
      <c r="R1298">
        <f>ROUNDUP(VLOOKUP(A1298,A:O,VLOOKUP('MMW Analysis'!$E$4,'MMW Analysis'!$L$5:$M$12,2,FALSE)+7,FALSE)/6976,2)</f>
        <v>0.69000000000000006</v>
      </c>
    </row>
    <row r="1299" spans="1:18">
      <c r="A1299" t="s">
        <v>1306</v>
      </c>
      <c r="B1299" t="s">
        <v>8333</v>
      </c>
      <c r="C1299" t="s">
        <v>6990</v>
      </c>
      <c r="D1299" t="s">
        <v>14208</v>
      </c>
      <c r="E1299" t="s">
        <v>13972</v>
      </c>
      <c r="F1299" t="s">
        <v>14207</v>
      </c>
      <c r="G1299" t="s">
        <v>13868</v>
      </c>
      <c r="H1299" s="1">
        <v>94</v>
      </c>
      <c r="I1299" s="1">
        <v>176</v>
      </c>
      <c r="J1299" s="1">
        <v>206</v>
      </c>
      <c r="K1299" s="1">
        <v>152</v>
      </c>
      <c r="L1299" s="1">
        <v>4231</v>
      </c>
      <c r="M1299" s="1">
        <v>306</v>
      </c>
      <c r="N1299" s="1">
        <v>1147</v>
      </c>
      <c r="O1299" s="1">
        <v>103</v>
      </c>
      <c r="P1299">
        <f>ROUNDUP(VLOOKUP(A1299,A:O,VLOOKUP('Local Authority Analysis'!$E$4,'Local Authority Analysis'!$M$5:$N$12,2,FALSE)+7,FALSE)/6976,2)</f>
        <v>0.02</v>
      </c>
      <c r="Q1299">
        <f>ROUNDUP(VLOOKUP(A1299,A:O,VLOOKUP('SPC Analysis'!$E$4,'SPC Analysis'!$M$5:$N$12,2,FALSE)+7,FALSE)/6976,2)</f>
        <v>0.02</v>
      </c>
      <c r="R1299">
        <f>ROUNDUP(VLOOKUP(A1299,A:O,VLOOKUP('MMW Analysis'!$E$4,'MMW Analysis'!$L$5:$M$12,2,FALSE)+7,FALSE)/6976,2)</f>
        <v>0.02</v>
      </c>
    </row>
    <row r="1300" spans="1:18">
      <c r="A1300" t="s">
        <v>1307</v>
      </c>
      <c r="B1300" t="s">
        <v>8334</v>
      </c>
      <c r="C1300" t="s">
        <v>6990</v>
      </c>
      <c r="D1300" t="s">
        <v>14208</v>
      </c>
      <c r="E1300" t="s">
        <v>13972</v>
      </c>
      <c r="F1300" t="s">
        <v>14207</v>
      </c>
      <c r="G1300" t="s">
        <v>13868</v>
      </c>
      <c r="H1300" s="1">
        <v>146</v>
      </c>
      <c r="I1300" s="1">
        <v>267</v>
      </c>
      <c r="J1300" s="1">
        <v>209</v>
      </c>
      <c r="K1300" s="1">
        <v>134</v>
      </c>
      <c r="L1300" s="1">
        <v>4551</v>
      </c>
      <c r="M1300" s="1">
        <v>2012</v>
      </c>
      <c r="N1300" s="1">
        <v>1861</v>
      </c>
      <c r="O1300" s="1">
        <v>187</v>
      </c>
      <c r="P1300">
        <f>ROUNDUP(VLOOKUP(A1300,A:O,VLOOKUP('Local Authority Analysis'!$E$4,'Local Authority Analysis'!$M$5:$N$12,2,FALSE)+7,FALSE)/6976,2)</f>
        <v>0.03</v>
      </c>
      <c r="Q1300">
        <f>ROUNDUP(VLOOKUP(A1300,A:O,VLOOKUP('SPC Analysis'!$E$4,'SPC Analysis'!$M$5:$N$12,2,FALSE)+7,FALSE)/6976,2)</f>
        <v>0.03</v>
      </c>
      <c r="R1300">
        <f>ROUNDUP(VLOOKUP(A1300,A:O,VLOOKUP('MMW Analysis'!$E$4,'MMW Analysis'!$L$5:$M$12,2,FALSE)+7,FALSE)/6976,2)</f>
        <v>0.03</v>
      </c>
    </row>
    <row r="1301" spans="1:18">
      <c r="A1301" t="s">
        <v>1308</v>
      </c>
      <c r="B1301" t="s">
        <v>8335</v>
      </c>
      <c r="C1301" t="s">
        <v>6990</v>
      </c>
      <c r="D1301" t="s">
        <v>14208</v>
      </c>
      <c r="E1301" t="s">
        <v>13972</v>
      </c>
      <c r="F1301" t="s">
        <v>14207</v>
      </c>
      <c r="G1301" t="s">
        <v>13868</v>
      </c>
      <c r="H1301" s="1">
        <v>201</v>
      </c>
      <c r="I1301" s="1">
        <v>1848.5</v>
      </c>
      <c r="J1301" s="1">
        <v>149</v>
      </c>
      <c r="K1301" s="1">
        <v>802</v>
      </c>
      <c r="L1301" s="1">
        <v>4880</v>
      </c>
      <c r="M1301" s="1">
        <v>815</v>
      </c>
      <c r="N1301" s="1">
        <v>1027</v>
      </c>
      <c r="O1301" s="1">
        <v>529</v>
      </c>
      <c r="P1301">
        <f>ROUNDUP(VLOOKUP(A1301,A:O,VLOOKUP('Local Authority Analysis'!$E$4,'Local Authority Analysis'!$M$5:$N$12,2,FALSE)+7,FALSE)/6976,2)</f>
        <v>0.08</v>
      </c>
      <c r="Q1301">
        <f>ROUNDUP(VLOOKUP(A1301,A:O,VLOOKUP('SPC Analysis'!$E$4,'SPC Analysis'!$M$5:$N$12,2,FALSE)+7,FALSE)/6976,2)</f>
        <v>0.08</v>
      </c>
      <c r="R1301">
        <f>ROUNDUP(VLOOKUP(A1301,A:O,VLOOKUP('MMW Analysis'!$E$4,'MMW Analysis'!$L$5:$M$12,2,FALSE)+7,FALSE)/6976,2)</f>
        <v>0.08</v>
      </c>
    </row>
    <row r="1302" spans="1:18">
      <c r="A1302" t="s">
        <v>1309</v>
      </c>
      <c r="B1302" t="s">
        <v>8336</v>
      </c>
      <c r="C1302" t="s">
        <v>6990</v>
      </c>
      <c r="D1302" t="s">
        <v>14210</v>
      </c>
      <c r="E1302" s="30" t="s">
        <v>14715</v>
      </c>
      <c r="F1302" t="s">
        <v>14207</v>
      </c>
      <c r="G1302" t="s">
        <v>13868</v>
      </c>
      <c r="H1302" s="1">
        <v>1782</v>
      </c>
      <c r="I1302" s="1">
        <v>1974</v>
      </c>
      <c r="J1302" s="1">
        <v>886</v>
      </c>
      <c r="K1302" s="1">
        <v>2030</v>
      </c>
      <c r="L1302" s="1">
        <v>3381</v>
      </c>
      <c r="M1302" s="1">
        <v>1713</v>
      </c>
      <c r="N1302" s="1">
        <v>2966</v>
      </c>
      <c r="O1302" s="1">
        <v>1699</v>
      </c>
      <c r="P1302">
        <f>ROUNDUP(VLOOKUP(A1302,A:O,VLOOKUP('Local Authority Analysis'!$E$4,'Local Authority Analysis'!$M$5:$N$12,2,FALSE)+7,FALSE)/6976,2)</f>
        <v>0.25</v>
      </c>
      <c r="Q1302">
        <f>ROUNDUP(VLOOKUP(A1302,A:O,VLOOKUP('SPC Analysis'!$E$4,'SPC Analysis'!$M$5:$N$12,2,FALSE)+7,FALSE)/6976,2)</f>
        <v>0.25</v>
      </c>
      <c r="R1302">
        <f>ROUNDUP(VLOOKUP(A1302,A:O,VLOOKUP('MMW Analysis'!$E$4,'MMW Analysis'!$L$5:$M$12,2,FALSE)+7,FALSE)/6976,2)</f>
        <v>0.25</v>
      </c>
    </row>
    <row r="1303" spans="1:18">
      <c r="A1303" t="s">
        <v>1310</v>
      </c>
      <c r="B1303" t="s">
        <v>8337</v>
      </c>
      <c r="C1303" t="s">
        <v>6990</v>
      </c>
      <c r="D1303" t="s">
        <v>14210</v>
      </c>
      <c r="E1303" s="30" t="s">
        <v>14715</v>
      </c>
      <c r="F1303" t="s">
        <v>14204</v>
      </c>
      <c r="G1303" t="s">
        <v>13867</v>
      </c>
      <c r="H1303" s="1">
        <v>4655.5</v>
      </c>
      <c r="I1303" s="1">
        <v>4975</v>
      </c>
      <c r="J1303" s="1">
        <v>4421</v>
      </c>
      <c r="K1303" s="1">
        <v>4259</v>
      </c>
      <c r="L1303" s="1">
        <v>1489</v>
      </c>
      <c r="M1303" s="1">
        <v>1505</v>
      </c>
      <c r="N1303" s="1">
        <v>5532</v>
      </c>
      <c r="O1303" s="1">
        <v>4434</v>
      </c>
      <c r="P1303">
        <f>ROUNDUP(VLOOKUP(A1303,A:O,VLOOKUP('Local Authority Analysis'!$E$4,'Local Authority Analysis'!$M$5:$N$12,2,FALSE)+7,FALSE)/6976,2)</f>
        <v>0.64</v>
      </c>
      <c r="Q1303">
        <f>ROUNDUP(VLOOKUP(A1303,A:O,VLOOKUP('SPC Analysis'!$E$4,'SPC Analysis'!$M$5:$N$12,2,FALSE)+7,FALSE)/6976,2)</f>
        <v>0.64</v>
      </c>
      <c r="R1303">
        <f>ROUNDUP(VLOOKUP(A1303,A:O,VLOOKUP('MMW Analysis'!$E$4,'MMW Analysis'!$L$5:$M$12,2,FALSE)+7,FALSE)/6976,2)</f>
        <v>0.64</v>
      </c>
    </row>
    <row r="1304" spans="1:18">
      <c r="A1304" t="s">
        <v>1311</v>
      </c>
      <c r="B1304" t="s">
        <v>8338</v>
      </c>
      <c r="C1304" t="s">
        <v>6990</v>
      </c>
      <c r="D1304" t="s">
        <v>14211</v>
      </c>
      <c r="E1304" t="s">
        <v>13974</v>
      </c>
      <c r="F1304" t="s">
        <v>14204</v>
      </c>
      <c r="G1304" t="s">
        <v>13867</v>
      </c>
      <c r="H1304" s="1">
        <v>757</v>
      </c>
      <c r="I1304" s="1">
        <v>1371</v>
      </c>
      <c r="J1304" s="1">
        <v>296</v>
      </c>
      <c r="K1304" s="1">
        <v>690</v>
      </c>
      <c r="L1304" s="1">
        <v>4556</v>
      </c>
      <c r="M1304" s="1">
        <v>888</v>
      </c>
      <c r="N1304" s="1">
        <v>1489</v>
      </c>
      <c r="O1304" s="1">
        <v>778</v>
      </c>
      <c r="P1304">
        <f>ROUNDUP(VLOOKUP(A1304,A:O,VLOOKUP('Local Authority Analysis'!$E$4,'Local Authority Analysis'!$M$5:$N$12,2,FALSE)+7,FALSE)/6976,2)</f>
        <v>0.12</v>
      </c>
      <c r="Q1304">
        <f>ROUNDUP(VLOOKUP(A1304,A:O,VLOOKUP('SPC Analysis'!$E$4,'SPC Analysis'!$M$5:$N$12,2,FALSE)+7,FALSE)/6976,2)</f>
        <v>0.12</v>
      </c>
      <c r="R1304">
        <f>ROUNDUP(VLOOKUP(A1304,A:O,VLOOKUP('MMW Analysis'!$E$4,'MMW Analysis'!$L$5:$M$12,2,FALSE)+7,FALSE)/6976,2)</f>
        <v>0.12</v>
      </c>
    </row>
    <row r="1305" spans="1:18">
      <c r="A1305" t="s">
        <v>1312</v>
      </c>
      <c r="B1305" t="s">
        <v>8339</v>
      </c>
      <c r="C1305" t="s">
        <v>6990</v>
      </c>
      <c r="D1305" t="s">
        <v>14211</v>
      </c>
      <c r="E1305" t="s">
        <v>13974</v>
      </c>
      <c r="F1305" t="s">
        <v>14204</v>
      </c>
      <c r="G1305" t="s">
        <v>13867</v>
      </c>
      <c r="H1305" s="1">
        <v>5762</v>
      </c>
      <c r="I1305" s="1">
        <v>5764</v>
      </c>
      <c r="J1305" s="1">
        <v>5116</v>
      </c>
      <c r="K1305" s="1">
        <v>5258</v>
      </c>
      <c r="L1305" s="1">
        <v>3743</v>
      </c>
      <c r="M1305" s="1">
        <v>3434</v>
      </c>
      <c r="N1305" s="1">
        <v>5530</v>
      </c>
      <c r="O1305" s="1">
        <v>5976</v>
      </c>
      <c r="P1305">
        <f>ROUNDUP(VLOOKUP(A1305,A:O,VLOOKUP('Local Authority Analysis'!$E$4,'Local Authority Analysis'!$M$5:$N$12,2,FALSE)+7,FALSE)/6976,2)</f>
        <v>0.86</v>
      </c>
      <c r="Q1305">
        <f>ROUNDUP(VLOOKUP(A1305,A:O,VLOOKUP('SPC Analysis'!$E$4,'SPC Analysis'!$M$5:$N$12,2,FALSE)+7,FALSE)/6976,2)</f>
        <v>0.86</v>
      </c>
      <c r="R1305">
        <f>ROUNDUP(VLOOKUP(A1305,A:O,VLOOKUP('MMW Analysis'!$E$4,'MMW Analysis'!$L$5:$M$12,2,FALSE)+7,FALSE)/6976,2)</f>
        <v>0.86</v>
      </c>
    </row>
    <row r="1306" spans="1:18">
      <c r="A1306" t="s">
        <v>1313</v>
      </c>
      <c r="B1306" t="s">
        <v>8340</v>
      </c>
      <c r="C1306" t="s">
        <v>6990</v>
      </c>
      <c r="D1306" t="s">
        <v>14211</v>
      </c>
      <c r="E1306" t="s">
        <v>13974</v>
      </c>
      <c r="F1306" t="s">
        <v>14204</v>
      </c>
      <c r="G1306" t="s">
        <v>13867</v>
      </c>
      <c r="H1306" s="1">
        <v>307</v>
      </c>
      <c r="I1306" s="1">
        <v>511</v>
      </c>
      <c r="J1306" s="1">
        <v>358</v>
      </c>
      <c r="K1306" s="1">
        <v>261</v>
      </c>
      <c r="L1306" s="1">
        <v>5690</v>
      </c>
      <c r="M1306" s="1">
        <v>819</v>
      </c>
      <c r="N1306" s="1">
        <v>1954</v>
      </c>
      <c r="O1306" s="1">
        <v>343</v>
      </c>
      <c r="P1306">
        <f>ROUNDUP(VLOOKUP(A1306,A:O,VLOOKUP('Local Authority Analysis'!$E$4,'Local Authority Analysis'!$M$5:$N$12,2,FALSE)+7,FALSE)/6976,2)</f>
        <v>0.05</v>
      </c>
      <c r="Q1306">
        <f>ROUNDUP(VLOOKUP(A1306,A:O,VLOOKUP('SPC Analysis'!$E$4,'SPC Analysis'!$M$5:$N$12,2,FALSE)+7,FALSE)/6976,2)</f>
        <v>0.05</v>
      </c>
      <c r="R1306">
        <f>ROUNDUP(VLOOKUP(A1306,A:O,VLOOKUP('MMW Analysis'!$E$4,'MMW Analysis'!$L$5:$M$12,2,FALSE)+7,FALSE)/6976,2)</f>
        <v>0.05</v>
      </c>
    </row>
    <row r="1307" spans="1:18">
      <c r="A1307" t="s">
        <v>1314</v>
      </c>
      <c r="B1307" t="s">
        <v>8341</v>
      </c>
      <c r="C1307" t="s">
        <v>6990</v>
      </c>
      <c r="D1307" t="s">
        <v>14211</v>
      </c>
      <c r="E1307" t="s">
        <v>13974</v>
      </c>
      <c r="F1307" t="s">
        <v>14204</v>
      </c>
      <c r="G1307" t="s">
        <v>13867</v>
      </c>
      <c r="H1307" s="1">
        <v>652</v>
      </c>
      <c r="I1307" s="1">
        <v>1535.5</v>
      </c>
      <c r="J1307" s="1">
        <v>541</v>
      </c>
      <c r="K1307" s="1">
        <v>1371</v>
      </c>
      <c r="L1307" s="1">
        <v>2232</v>
      </c>
      <c r="M1307" s="1">
        <v>814</v>
      </c>
      <c r="N1307" s="1">
        <v>1462</v>
      </c>
      <c r="O1307" s="1">
        <v>864</v>
      </c>
      <c r="P1307">
        <f>ROUNDUP(VLOOKUP(A1307,A:O,VLOOKUP('Local Authority Analysis'!$E$4,'Local Authority Analysis'!$M$5:$N$12,2,FALSE)+7,FALSE)/6976,2)</f>
        <v>0.13</v>
      </c>
      <c r="Q1307">
        <f>ROUNDUP(VLOOKUP(A1307,A:O,VLOOKUP('SPC Analysis'!$E$4,'SPC Analysis'!$M$5:$N$12,2,FALSE)+7,FALSE)/6976,2)</f>
        <v>0.13</v>
      </c>
      <c r="R1307">
        <f>ROUNDUP(VLOOKUP(A1307,A:O,VLOOKUP('MMW Analysis'!$E$4,'MMW Analysis'!$L$5:$M$12,2,FALSE)+7,FALSE)/6976,2)</f>
        <v>0.13</v>
      </c>
    </row>
    <row r="1308" spans="1:18">
      <c r="A1308" t="s">
        <v>1315</v>
      </c>
      <c r="B1308" t="s">
        <v>8342</v>
      </c>
      <c r="C1308" t="s">
        <v>6990</v>
      </c>
      <c r="D1308" t="s">
        <v>14211</v>
      </c>
      <c r="E1308" t="s">
        <v>13974</v>
      </c>
      <c r="F1308" t="s">
        <v>14204</v>
      </c>
      <c r="G1308" t="s">
        <v>13867</v>
      </c>
      <c r="H1308" s="1">
        <v>58</v>
      </c>
      <c r="I1308" s="1">
        <v>163</v>
      </c>
      <c r="J1308" s="1">
        <v>109</v>
      </c>
      <c r="K1308" s="1">
        <v>129</v>
      </c>
      <c r="L1308" s="1">
        <v>3710</v>
      </c>
      <c r="M1308" s="1">
        <v>258</v>
      </c>
      <c r="N1308" s="1">
        <v>1185.5</v>
      </c>
      <c r="O1308" s="1">
        <v>64</v>
      </c>
      <c r="P1308">
        <f>ROUNDUP(VLOOKUP(A1308,A:O,VLOOKUP('Local Authority Analysis'!$E$4,'Local Authority Analysis'!$M$5:$N$12,2,FALSE)+7,FALSE)/6976,2)</f>
        <v>0.01</v>
      </c>
      <c r="Q1308">
        <f>ROUNDUP(VLOOKUP(A1308,A:O,VLOOKUP('SPC Analysis'!$E$4,'SPC Analysis'!$M$5:$N$12,2,FALSE)+7,FALSE)/6976,2)</f>
        <v>0.01</v>
      </c>
      <c r="R1308">
        <f>ROUNDUP(VLOOKUP(A1308,A:O,VLOOKUP('MMW Analysis'!$E$4,'MMW Analysis'!$L$5:$M$12,2,FALSE)+7,FALSE)/6976,2)</f>
        <v>0.01</v>
      </c>
    </row>
    <row r="1309" spans="1:18">
      <c r="A1309" t="s">
        <v>1316</v>
      </c>
      <c r="B1309" t="s">
        <v>8343</v>
      </c>
      <c r="C1309" t="s">
        <v>6990</v>
      </c>
      <c r="D1309" t="s">
        <v>14211</v>
      </c>
      <c r="E1309" t="s">
        <v>13974</v>
      </c>
      <c r="F1309" t="s">
        <v>14204</v>
      </c>
      <c r="G1309" t="s">
        <v>13867</v>
      </c>
      <c r="H1309" s="1">
        <v>711</v>
      </c>
      <c r="I1309" s="1">
        <v>1858</v>
      </c>
      <c r="J1309" s="1">
        <v>238</v>
      </c>
      <c r="K1309" s="1">
        <v>1125</v>
      </c>
      <c r="L1309" s="1">
        <v>2546</v>
      </c>
      <c r="M1309" s="1">
        <v>3659</v>
      </c>
      <c r="N1309" s="1">
        <v>1369</v>
      </c>
      <c r="O1309" s="1">
        <v>902</v>
      </c>
      <c r="P1309">
        <f>ROUNDUP(VLOOKUP(A1309,A:O,VLOOKUP('Local Authority Analysis'!$E$4,'Local Authority Analysis'!$M$5:$N$12,2,FALSE)+7,FALSE)/6976,2)</f>
        <v>0.13</v>
      </c>
      <c r="Q1309">
        <f>ROUNDUP(VLOOKUP(A1309,A:O,VLOOKUP('SPC Analysis'!$E$4,'SPC Analysis'!$M$5:$N$12,2,FALSE)+7,FALSE)/6976,2)</f>
        <v>0.13</v>
      </c>
      <c r="R1309">
        <f>ROUNDUP(VLOOKUP(A1309,A:O,VLOOKUP('MMW Analysis'!$E$4,'MMW Analysis'!$L$5:$M$12,2,FALSE)+7,FALSE)/6976,2)</f>
        <v>0.13</v>
      </c>
    </row>
    <row r="1310" spans="1:18">
      <c r="A1310" t="s">
        <v>1317</v>
      </c>
      <c r="B1310" t="s">
        <v>8344</v>
      </c>
      <c r="C1310" t="s">
        <v>6990</v>
      </c>
      <c r="D1310" t="s">
        <v>14211</v>
      </c>
      <c r="E1310" t="s">
        <v>13974</v>
      </c>
      <c r="F1310" t="s">
        <v>14204</v>
      </c>
      <c r="G1310" t="s">
        <v>13867</v>
      </c>
      <c r="H1310" s="1">
        <v>2402</v>
      </c>
      <c r="I1310" s="1">
        <v>2189</v>
      </c>
      <c r="J1310" s="1">
        <v>1478</v>
      </c>
      <c r="K1310" s="1">
        <v>2426</v>
      </c>
      <c r="L1310" s="1">
        <v>6013</v>
      </c>
      <c r="M1310" s="1">
        <v>1487</v>
      </c>
      <c r="N1310" s="1">
        <v>3440</v>
      </c>
      <c r="O1310" s="1">
        <v>2259</v>
      </c>
      <c r="P1310">
        <f>ROUNDUP(VLOOKUP(A1310,A:O,VLOOKUP('Local Authority Analysis'!$E$4,'Local Authority Analysis'!$M$5:$N$12,2,FALSE)+7,FALSE)/6976,2)</f>
        <v>0.33</v>
      </c>
      <c r="Q1310">
        <f>ROUNDUP(VLOOKUP(A1310,A:O,VLOOKUP('SPC Analysis'!$E$4,'SPC Analysis'!$M$5:$N$12,2,FALSE)+7,FALSE)/6976,2)</f>
        <v>0.33</v>
      </c>
      <c r="R1310">
        <f>ROUNDUP(VLOOKUP(A1310,A:O,VLOOKUP('MMW Analysis'!$E$4,'MMW Analysis'!$L$5:$M$12,2,FALSE)+7,FALSE)/6976,2)</f>
        <v>0.33</v>
      </c>
    </row>
    <row r="1311" spans="1:18">
      <c r="A1311" t="s">
        <v>1318</v>
      </c>
      <c r="B1311" t="s">
        <v>8345</v>
      </c>
      <c r="C1311" t="s">
        <v>6990</v>
      </c>
      <c r="D1311" t="s">
        <v>14211</v>
      </c>
      <c r="E1311" t="s">
        <v>13974</v>
      </c>
      <c r="F1311" t="s">
        <v>14204</v>
      </c>
      <c r="G1311" t="s">
        <v>13867</v>
      </c>
      <c r="H1311" s="1">
        <v>4904</v>
      </c>
      <c r="I1311" s="1">
        <v>4793</v>
      </c>
      <c r="J1311" s="1">
        <v>4678</v>
      </c>
      <c r="K1311" s="1">
        <v>3326</v>
      </c>
      <c r="L1311" s="1">
        <v>3695</v>
      </c>
      <c r="M1311" s="1">
        <v>4443</v>
      </c>
      <c r="N1311" s="1">
        <v>4979</v>
      </c>
      <c r="O1311" s="1">
        <v>5015</v>
      </c>
      <c r="P1311">
        <f>ROUNDUP(VLOOKUP(A1311,A:O,VLOOKUP('Local Authority Analysis'!$E$4,'Local Authority Analysis'!$M$5:$N$12,2,FALSE)+7,FALSE)/6976,2)</f>
        <v>0.72</v>
      </c>
      <c r="Q1311">
        <f>ROUNDUP(VLOOKUP(A1311,A:O,VLOOKUP('SPC Analysis'!$E$4,'SPC Analysis'!$M$5:$N$12,2,FALSE)+7,FALSE)/6976,2)</f>
        <v>0.72</v>
      </c>
      <c r="R1311">
        <f>ROUNDUP(VLOOKUP(A1311,A:O,VLOOKUP('MMW Analysis'!$E$4,'MMW Analysis'!$L$5:$M$12,2,FALSE)+7,FALSE)/6976,2)</f>
        <v>0.72</v>
      </c>
    </row>
    <row r="1312" spans="1:18">
      <c r="A1312" t="s">
        <v>1319</v>
      </c>
      <c r="B1312" t="s">
        <v>8346</v>
      </c>
      <c r="C1312" t="s">
        <v>6990</v>
      </c>
      <c r="D1312" t="s">
        <v>14211</v>
      </c>
      <c r="E1312" t="s">
        <v>13974</v>
      </c>
      <c r="F1312" t="s">
        <v>14204</v>
      </c>
      <c r="G1312" t="s">
        <v>13867</v>
      </c>
      <c r="H1312" s="1">
        <v>6096</v>
      </c>
      <c r="I1312" s="1">
        <v>4781</v>
      </c>
      <c r="J1312" s="1">
        <v>4217</v>
      </c>
      <c r="K1312" s="1">
        <v>5009</v>
      </c>
      <c r="L1312" s="1">
        <v>1734</v>
      </c>
      <c r="M1312" s="1">
        <v>4145</v>
      </c>
      <c r="N1312" s="1">
        <v>3654</v>
      </c>
      <c r="O1312" s="1">
        <v>5154</v>
      </c>
      <c r="P1312">
        <f>ROUNDUP(VLOOKUP(A1312,A:O,VLOOKUP('Local Authority Analysis'!$E$4,'Local Authority Analysis'!$M$5:$N$12,2,FALSE)+7,FALSE)/6976,2)</f>
        <v>0.74</v>
      </c>
      <c r="Q1312">
        <f>ROUNDUP(VLOOKUP(A1312,A:O,VLOOKUP('SPC Analysis'!$E$4,'SPC Analysis'!$M$5:$N$12,2,FALSE)+7,FALSE)/6976,2)</f>
        <v>0.74</v>
      </c>
      <c r="R1312">
        <f>ROUNDUP(VLOOKUP(A1312,A:O,VLOOKUP('MMW Analysis'!$E$4,'MMW Analysis'!$L$5:$M$12,2,FALSE)+7,FALSE)/6976,2)</f>
        <v>0.74</v>
      </c>
    </row>
    <row r="1313" spans="1:18">
      <c r="A1313" t="s">
        <v>1320</v>
      </c>
      <c r="B1313" t="s">
        <v>8347</v>
      </c>
      <c r="C1313" t="s">
        <v>6990</v>
      </c>
      <c r="D1313" t="s">
        <v>14211</v>
      </c>
      <c r="E1313" t="s">
        <v>13974</v>
      </c>
      <c r="F1313" t="s">
        <v>14204</v>
      </c>
      <c r="G1313" t="s">
        <v>13867</v>
      </c>
      <c r="H1313" s="1">
        <v>2879</v>
      </c>
      <c r="I1313" s="1">
        <v>2713</v>
      </c>
      <c r="J1313" s="1">
        <v>2062</v>
      </c>
      <c r="K1313" s="1">
        <v>2888</v>
      </c>
      <c r="L1313" s="1">
        <v>3104</v>
      </c>
      <c r="M1313" s="1">
        <v>2920</v>
      </c>
      <c r="N1313" s="1">
        <v>5282</v>
      </c>
      <c r="O1313" s="1">
        <v>2773</v>
      </c>
      <c r="P1313">
        <f>ROUNDUP(VLOOKUP(A1313,A:O,VLOOKUP('Local Authority Analysis'!$E$4,'Local Authority Analysis'!$M$5:$N$12,2,FALSE)+7,FALSE)/6976,2)</f>
        <v>0.4</v>
      </c>
      <c r="Q1313">
        <f>ROUNDUP(VLOOKUP(A1313,A:O,VLOOKUP('SPC Analysis'!$E$4,'SPC Analysis'!$M$5:$N$12,2,FALSE)+7,FALSE)/6976,2)</f>
        <v>0.4</v>
      </c>
      <c r="R1313">
        <f>ROUNDUP(VLOOKUP(A1313,A:O,VLOOKUP('MMW Analysis'!$E$4,'MMW Analysis'!$L$5:$M$12,2,FALSE)+7,FALSE)/6976,2)</f>
        <v>0.4</v>
      </c>
    </row>
    <row r="1314" spans="1:18">
      <c r="A1314" t="s">
        <v>1321</v>
      </c>
      <c r="B1314" t="s">
        <v>8348</v>
      </c>
      <c r="C1314" t="s">
        <v>6990</v>
      </c>
      <c r="D1314" t="s">
        <v>14211</v>
      </c>
      <c r="E1314" t="s">
        <v>13974</v>
      </c>
      <c r="F1314" t="s">
        <v>14204</v>
      </c>
      <c r="G1314" t="s">
        <v>13867</v>
      </c>
      <c r="H1314" s="1">
        <v>4302</v>
      </c>
      <c r="I1314" s="1">
        <v>4418</v>
      </c>
      <c r="J1314" s="1">
        <v>3090</v>
      </c>
      <c r="K1314" s="1">
        <v>3157</v>
      </c>
      <c r="L1314" s="1">
        <v>4078</v>
      </c>
      <c r="M1314" s="1">
        <v>5679</v>
      </c>
      <c r="N1314" s="1">
        <v>3539</v>
      </c>
      <c r="O1314" s="1">
        <v>4422</v>
      </c>
      <c r="P1314">
        <f>ROUNDUP(VLOOKUP(A1314,A:O,VLOOKUP('Local Authority Analysis'!$E$4,'Local Authority Analysis'!$M$5:$N$12,2,FALSE)+7,FALSE)/6976,2)</f>
        <v>0.64</v>
      </c>
      <c r="Q1314">
        <f>ROUNDUP(VLOOKUP(A1314,A:O,VLOOKUP('SPC Analysis'!$E$4,'SPC Analysis'!$M$5:$N$12,2,FALSE)+7,FALSE)/6976,2)</f>
        <v>0.64</v>
      </c>
      <c r="R1314">
        <f>ROUNDUP(VLOOKUP(A1314,A:O,VLOOKUP('MMW Analysis'!$E$4,'MMW Analysis'!$L$5:$M$12,2,FALSE)+7,FALSE)/6976,2)</f>
        <v>0.64</v>
      </c>
    </row>
    <row r="1315" spans="1:18">
      <c r="A1315" t="s">
        <v>1322</v>
      </c>
      <c r="B1315" t="s">
        <v>8349</v>
      </c>
      <c r="C1315" t="s">
        <v>6990</v>
      </c>
      <c r="D1315" t="s">
        <v>14211</v>
      </c>
      <c r="E1315" t="s">
        <v>13974</v>
      </c>
      <c r="F1315" t="s">
        <v>14204</v>
      </c>
      <c r="G1315" t="s">
        <v>13867</v>
      </c>
      <c r="H1315" s="1">
        <v>3396</v>
      </c>
      <c r="I1315" s="1">
        <v>3674</v>
      </c>
      <c r="J1315" s="1">
        <v>3848</v>
      </c>
      <c r="K1315" s="1">
        <v>3358</v>
      </c>
      <c r="L1315" s="1">
        <v>4968</v>
      </c>
      <c r="M1315" s="1">
        <v>1644</v>
      </c>
      <c r="N1315" s="1">
        <v>2931</v>
      </c>
      <c r="O1315" s="1">
        <v>3778</v>
      </c>
      <c r="P1315">
        <f>ROUNDUP(VLOOKUP(A1315,A:O,VLOOKUP('Local Authority Analysis'!$E$4,'Local Authority Analysis'!$M$5:$N$12,2,FALSE)+7,FALSE)/6976,2)</f>
        <v>0.55000000000000004</v>
      </c>
      <c r="Q1315">
        <f>ROUNDUP(VLOOKUP(A1315,A:O,VLOOKUP('SPC Analysis'!$E$4,'SPC Analysis'!$M$5:$N$12,2,FALSE)+7,FALSE)/6976,2)</f>
        <v>0.55000000000000004</v>
      </c>
      <c r="R1315">
        <f>ROUNDUP(VLOOKUP(A1315,A:O,VLOOKUP('MMW Analysis'!$E$4,'MMW Analysis'!$L$5:$M$12,2,FALSE)+7,FALSE)/6976,2)</f>
        <v>0.55000000000000004</v>
      </c>
    </row>
    <row r="1316" spans="1:18">
      <c r="A1316" t="s">
        <v>1323</v>
      </c>
      <c r="B1316" t="s">
        <v>8350</v>
      </c>
      <c r="C1316" t="s">
        <v>6990</v>
      </c>
      <c r="D1316" t="s">
        <v>14211</v>
      </c>
      <c r="E1316" t="s">
        <v>13974</v>
      </c>
      <c r="F1316" t="s">
        <v>14204</v>
      </c>
      <c r="G1316" t="s">
        <v>13867</v>
      </c>
      <c r="H1316" s="1">
        <v>1582</v>
      </c>
      <c r="I1316" s="1">
        <v>1836</v>
      </c>
      <c r="J1316" s="1">
        <v>967</v>
      </c>
      <c r="K1316" s="1">
        <v>1523</v>
      </c>
      <c r="L1316" s="1">
        <v>4979</v>
      </c>
      <c r="M1316" s="1">
        <v>3935</v>
      </c>
      <c r="N1316" s="1">
        <v>3830</v>
      </c>
      <c r="O1316" s="1">
        <v>1704</v>
      </c>
      <c r="P1316">
        <f>ROUNDUP(VLOOKUP(A1316,A:O,VLOOKUP('Local Authority Analysis'!$E$4,'Local Authority Analysis'!$M$5:$N$12,2,FALSE)+7,FALSE)/6976,2)</f>
        <v>0.25</v>
      </c>
      <c r="Q1316">
        <f>ROUNDUP(VLOOKUP(A1316,A:O,VLOOKUP('SPC Analysis'!$E$4,'SPC Analysis'!$M$5:$N$12,2,FALSE)+7,FALSE)/6976,2)</f>
        <v>0.25</v>
      </c>
      <c r="R1316">
        <f>ROUNDUP(VLOOKUP(A1316,A:O,VLOOKUP('MMW Analysis'!$E$4,'MMW Analysis'!$L$5:$M$12,2,FALSE)+7,FALSE)/6976,2)</f>
        <v>0.25</v>
      </c>
    </row>
    <row r="1317" spans="1:18">
      <c r="A1317" t="s">
        <v>1324</v>
      </c>
      <c r="B1317" t="s">
        <v>8351</v>
      </c>
      <c r="C1317" t="s">
        <v>6990</v>
      </c>
      <c r="D1317" t="s">
        <v>14211</v>
      </c>
      <c r="E1317" t="s">
        <v>13974</v>
      </c>
      <c r="F1317" t="s">
        <v>14204</v>
      </c>
      <c r="G1317" t="s">
        <v>13867</v>
      </c>
      <c r="H1317" s="1">
        <v>3808.5</v>
      </c>
      <c r="I1317" s="1">
        <v>2576</v>
      </c>
      <c r="J1317" s="1">
        <v>2603</v>
      </c>
      <c r="K1317" s="1">
        <v>3729</v>
      </c>
      <c r="L1317" s="1">
        <v>5339</v>
      </c>
      <c r="M1317" s="1">
        <v>1335</v>
      </c>
      <c r="N1317" s="1">
        <v>2154</v>
      </c>
      <c r="O1317" s="1">
        <v>3259</v>
      </c>
      <c r="P1317">
        <f>ROUNDUP(VLOOKUP(A1317,A:O,VLOOKUP('Local Authority Analysis'!$E$4,'Local Authority Analysis'!$M$5:$N$12,2,FALSE)+7,FALSE)/6976,2)</f>
        <v>0.47000000000000003</v>
      </c>
      <c r="Q1317">
        <f>ROUNDUP(VLOOKUP(A1317,A:O,VLOOKUP('SPC Analysis'!$E$4,'SPC Analysis'!$M$5:$N$12,2,FALSE)+7,FALSE)/6976,2)</f>
        <v>0.47000000000000003</v>
      </c>
      <c r="R1317">
        <f>ROUNDUP(VLOOKUP(A1317,A:O,VLOOKUP('MMW Analysis'!$E$4,'MMW Analysis'!$L$5:$M$12,2,FALSE)+7,FALSE)/6976,2)</f>
        <v>0.47000000000000003</v>
      </c>
    </row>
    <row r="1318" spans="1:18">
      <c r="A1318" t="s">
        <v>1325</v>
      </c>
      <c r="B1318" t="s">
        <v>8352</v>
      </c>
      <c r="C1318" t="s">
        <v>6990</v>
      </c>
      <c r="D1318" t="s">
        <v>14211</v>
      </c>
      <c r="E1318" t="s">
        <v>13974</v>
      </c>
      <c r="F1318" t="s">
        <v>14204</v>
      </c>
      <c r="G1318" t="s">
        <v>13867</v>
      </c>
      <c r="H1318" s="1">
        <v>3095</v>
      </c>
      <c r="I1318" s="1">
        <v>4081</v>
      </c>
      <c r="J1318" s="1">
        <v>3026</v>
      </c>
      <c r="K1318" s="1">
        <v>2377</v>
      </c>
      <c r="L1318" s="1">
        <v>5568</v>
      </c>
      <c r="M1318" s="1">
        <v>4682</v>
      </c>
      <c r="N1318" s="1">
        <v>5269</v>
      </c>
      <c r="O1318" s="1">
        <v>3751</v>
      </c>
      <c r="P1318">
        <f>ROUNDUP(VLOOKUP(A1318,A:O,VLOOKUP('Local Authority Analysis'!$E$4,'Local Authority Analysis'!$M$5:$N$12,2,FALSE)+7,FALSE)/6976,2)</f>
        <v>0.54</v>
      </c>
      <c r="Q1318">
        <f>ROUNDUP(VLOOKUP(A1318,A:O,VLOOKUP('SPC Analysis'!$E$4,'SPC Analysis'!$M$5:$N$12,2,FALSE)+7,FALSE)/6976,2)</f>
        <v>0.54</v>
      </c>
      <c r="R1318">
        <f>ROUNDUP(VLOOKUP(A1318,A:O,VLOOKUP('MMW Analysis'!$E$4,'MMW Analysis'!$L$5:$M$12,2,FALSE)+7,FALSE)/6976,2)</f>
        <v>0.54</v>
      </c>
    </row>
    <row r="1319" spans="1:18">
      <c r="A1319" t="s">
        <v>1326</v>
      </c>
      <c r="B1319" t="s">
        <v>8353</v>
      </c>
      <c r="C1319" t="s">
        <v>6990</v>
      </c>
      <c r="D1319" t="s">
        <v>14211</v>
      </c>
      <c r="E1319" t="s">
        <v>13974</v>
      </c>
      <c r="F1319" t="s">
        <v>14204</v>
      </c>
      <c r="G1319" t="s">
        <v>13867</v>
      </c>
      <c r="H1319" s="1">
        <v>4895</v>
      </c>
      <c r="I1319" s="1">
        <v>4577</v>
      </c>
      <c r="J1319" s="1">
        <v>4899</v>
      </c>
      <c r="K1319" s="1">
        <v>4917</v>
      </c>
      <c r="L1319" s="1">
        <v>6544</v>
      </c>
      <c r="M1319" s="1">
        <v>3471</v>
      </c>
      <c r="N1319" s="1">
        <v>5094</v>
      </c>
      <c r="O1319" s="1">
        <v>5501</v>
      </c>
      <c r="P1319">
        <f>ROUNDUP(VLOOKUP(A1319,A:O,VLOOKUP('Local Authority Analysis'!$E$4,'Local Authority Analysis'!$M$5:$N$12,2,FALSE)+7,FALSE)/6976,2)</f>
        <v>0.79</v>
      </c>
      <c r="Q1319">
        <f>ROUNDUP(VLOOKUP(A1319,A:O,VLOOKUP('SPC Analysis'!$E$4,'SPC Analysis'!$M$5:$N$12,2,FALSE)+7,FALSE)/6976,2)</f>
        <v>0.79</v>
      </c>
      <c r="R1319">
        <f>ROUNDUP(VLOOKUP(A1319,A:O,VLOOKUP('MMW Analysis'!$E$4,'MMW Analysis'!$L$5:$M$12,2,FALSE)+7,FALSE)/6976,2)</f>
        <v>0.79</v>
      </c>
    </row>
    <row r="1320" spans="1:18">
      <c r="A1320" t="s">
        <v>1327</v>
      </c>
      <c r="B1320" t="s">
        <v>8354</v>
      </c>
      <c r="C1320" t="s">
        <v>6990</v>
      </c>
      <c r="D1320" t="s">
        <v>14205</v>
      </c>
      <c r="E1320" t="s">
        <v>13970</v>
      </c>
      <c r="F1320" t="s">
        <v>14207</v>
      </c>
      <c r="G1320" t="s">
        <v>13868</v>
      </c>
      <c r="H1320" s="1">
        <v>3974</v>
      </c>
      <c r="I1320" s="1">
        <v>3439</v>
      </c>
      <c r="J1320" s="1">
        <v>4404</v>
      </c>
      <c r="K1320" s="1">
        <v>3728</v>
      </c>
      <c r="L1320" s="1">
        <v>4354</v>
      </c>
      <c r="M1320" s="1">
        <v>3191</v>
      </c>
      <c r="N1320" s="1">
        <v>4459.5</v>
      </c>
      <c r="O1320" s="1">
        <v>4210</v>
      </c>
      <c r="P1320">
        <f>ROUNDUP(VLOOKUP(A1320,A:O,VLOOKUP('Local Authority Analysis'!$E$4,'Local Authority Analysis'!$M$5:$N$12,2,FALSE)+7,FALSE)/6976,2)</f>
        <v>0.61</v>
      </c>
      <c r="Q1320">
        <f>ROUNDUP(VLOOKUP(A1320,A:O,VLOOKUP('SPC Analysis'!$E$4,'SPC Analysis'!$M$5:$N$12,2,FALSE)+7,FALSE)/6976,2)</f>
        <v>0.61</v>
      </c>
      <c r="R1320">
        <f>ROUNDUP(VLOOKUP(A1320,A:O,VLOOKUP('MMW Analysis'!$E$4,'MMW Analysis'!$L$5:$M$12,2,FALSE)+7,FALSE)/6976,2)</f>
        <v>0.61</v>
      </c>
    </row>
    <row r="1321" spans="1:18">
      <c r="A1321" t="s">
        <v>1328</v>
      </c>
      <c r="B1321" t="s">
        <v>8355</v>
      </c>
      <c r="C1321" t="s">
        <v>6990</v>
      </c>
      <c r="D1321" t="s">
        <v>14205</v>
      </c>
      <c r="E1321" t="s">
        <v>13970</v>
      </c>
      <c r="F1321" t="s">
        <v>14204</v>
      </c>
      <c r="G1321" t="s">
        <v>13867</v>
      </c>
      <c r="H1321" s="1">
        <v>3895</v>
      </c>
      <c r="I1321" s="1">
        <v>3770</v>
      </c>
      <c r="J1321" s="1">
        <v>4741</v>
      </c>
      <c r="K1321" s="1">
        <v>4301</v>
      </c>
      <c r="L1321" s="1">
        <v>5420</v>
      </c>
      <c r="M1321" s="1">
        <v>2067</v>
      </c>
      <c r="N1321" s="1">
        <v>5204</v>
      </c>
      <c r="O1321" s="1">
        <v>4501</v>
      </c>
      <c r="P1321">
        <f>ROUNDUP(VLOOKUP(A1321,A:O,VLOOKUP('Local Authority Analysis'!$E$4,'Local Authority Analysis'!$M$5:$N$12,2,FALSE)+7,FALSE)/6976,2)</f>
        <v>0.65</v>
      </c>
      <c r="Q1321">
        <f>ROUNDUP(VLOOKUP(A1321,A:O,VLOOKUP('SPC Analysis'!$E$4,'SPC Analysis'!$M$5:$N$12,2,FALSE)+7,FALSE)/6976,2)</f>
        <v>0.65</v>
      </c>
      <c r="R1321">
        <f>ROUNDUP(VLOOKUP(A1321,A:O,VLOOKUP('MMW Analysis'!$E$4,'MMW Analysis'!$L$5:$M$12,2,FALSE)+7,FALSE)/6976,2)</f>
        <v>0.65</v>
      </c>
    </row>
    <row r="1322" spans="1:18">
      <c r="A1322" t="s">
        <v>1329</v>
      </c>
      <c r="B1322" t="s">
        <v>8356</v>
      </c>
      <c r="C1322" t="s">
        <v>6990</v>
      </c>
      <c r="D1322" t="s">
        <v>14212</v>
      </c>
      <c r="E1322" t="s">
        <v>13975</v>
      </c>
      <c r="F1322" t="s">
        <v>14204</v>
      </c>
      <c r="G1322" t="s">
        <v>13867</v>
      </c>
      <c r="H1322" s="1">
        <v>294</v>
      </c>
      <c r="I1322" s="1">
        <v>895</v>
      </c>
      <c r="J1322" s="1">
        <v>57</v>
      </c>
      <c r="K1322" s="1">
        <v>435</v>
      </c>
      <c r="L1322" s="1">
        <v>4203</v>
      </c>
      <c r="M1322" s="1">
        <v>835</v>
      </c>
      <c r="N1322" s="1">
        <v>868</v>
      </c>
      <c r="O1322" s="1">
        <v>336</v>
      </c>
      <c r="P1322">
        <f>ROUNDUP(VLOOKUP(A1322,A:O,VLOOKUP('Local Authority Analysis'!$E$4,'Local Authority Analysis'!$M$5:$N$12,2,FALSE)+7,FALSE)/6976,2)</f>
        <v>0.05</v>
      </c>
      <c r="Q1322">
        <f>ROUNDUP(VLOOKUP(A1322,A:O,VLOOKUP('SPC Analysis'!$E$4,'SPC Analysis'!$M$5:$N$12,2,FALSE)+7,FALSE)/6976,2)</f>
        <v>0.05</v>
      </c>
      <c r="R1322">
        <f>ROUNDUP(VLOOKUP(A1322,A:O,VLOOKUP('MMW Analysis'!$E$4,'MMW Analysis'!$L$5:$M$12,2,FALSE)+7,FALSE)/6976,2)</f>
        <v>0.05</v>
      </c>
    </row>
    <row r="1323" spans="1:18">
      <c r="A1323" t="s">
        <v>1330</v>
      </c>
      <c r="B1323" t="s">
        <v>8357</v>
      </c>
      <c r="C1323" t="s">
        <v>6990</v>
      </c>
      <c r="D1323" t="s">
        <v>14212</v>
      </c>
      <c r="E1323" t="s">
        <v>13975</v>
      </c>
      <c r="F1323" t="s">
        <v>14204</v>
      </c>
      <c r="G1323" t="s">
        <v>13867</v>
      </c>
      <c r="H1323" s="1">
        <v>3656</v>
      </c>
      <c r="I1323" s="1">
        <v>2982</v>
      </c>
      <c r="J1323" s="1">
        <v>2509</v>
      </c>
      <c r="K1323" s="1">
        <v>2772</v>
      </c>
      <c r="L1323" s="1">
        <v>5679</v>
      </c>
      <c r="M1323" s="1">
        <v>1291</v>
      </c>
      <c r="N1323" s="1">
        <v>1645</v>
      </c>
      <c r="O1323" s="1">
        <v>3178</v>
      </c>
      <c r="P1323">
        <f>ROUNDUP(VLOOKUP(A1323,A:O,VLOOKUP('Local Authority Analysis'!$E$4,'Local Authority Analysis'!$M$5:$N$12,2,FALSE)+7,FALSE)/6976,2)</f>
        <v>0.46</v>
      </c>
      <c r="Q1323">
        <f>ROUNDUP(VLOOKUP(A1323,A:O,VLOOKUP('SPC Analysis'!$E$4,'SPC Analysis'!$M$5:$N$12,2,FALSE)+7,FALSE)/6976,2)</f>
        <v>0.46</v>
      </c>
      <c r="R1323">
        <f>ROUNDUP(VLOOKUP(A1323,A:O,VLOOKUP('MMW Analysis'!$E$4,'MMW Analysis'!$L$5:$M$12,2,FALSE)+7,FALSE)/6976,2)</f>
        <v>0.46</v>
      </c>
    </row>
    <row r="1324" spans="1:18">
      <c r="A1324" t="s">
        <v>1331</v>
      </c>
      <c r="B1324" t="s">
        <v>8358</v>
      </c>
      <c r="C1324" t="s">
        <v>6990</v>
      </c>
      <c r="D1324" t="s">
        <v>14205</v>
      </c>
      <c r="E1324" t="s">
        <v>13970</v>
      </c>
      <c r="F1324" t="s">
        <v>14204</v>
      </c>
      <c r="G1324" t="s">
        <v>13867</v>
      </c>
      <c r="H1324" s="1">
        <v>1191</v>
      </c>
      <c r="I1324" s="1">
        <v>613</v>
      </c>
      <c r="J1324" s="1">
        <v>2277</v>
      </c>
      <c r="K1324" s="1">
        <v>1161</v>
      </c>
      <c r="L1324" s="1">
        <v>5813</v>
      </c>
      <c r="M1324" s="1">
        <v>4218</v>
      </c>
      <c r="N1324" s="1">
        <v>1555</v>
      </c>
      <c r="O1324" s="1">
        <v>1201</v>
      </c>
      <c r="P1324">
        <f>ROUNDUP(VLOOKUP(A1324,A:O,VLOOKUP('Local Authority Analysis'!$E$4,'Local Authority Analysis'!$M$5:$N$12,2,FALSE)+7,FALSE)/6976,2)</f>
        <v>0.18000000000000002</v>
      </c>
      <c r="Q1324">
        <f>ROUNDUP(VLOOKUP(A1324,A:O,VLOOKUP('SPC Analysis'!$E$4,'SPC Analysis'!$M$5:$N$12,2,FALSE)+7,FALSE)/6976,2)</f>
        <v>0.18000000000000002</v>
      </c>
      <c r="R1324">
        <f>ROUNDUP(VLOOKUP(A1324,A:O,VLOOKUP('MMW Analysis'!$E$4,'MMW Analysis'!$L$5:$M$12,2,FALSE)+7,FALSE)/6976,2)</f>
        <v>0.18000000000000002</v>
      </c>
    </row>
    <row r="1325" spans="1:18">
      <c r="A1325" t="s">
        <v>1332</v>
      </c>
      <c r="B1325" t="s">
        <v>8359</v>
      </c>
      <c r="C1325" t="s">
        <v>6990</v>
      </c>
      <c r="D1325" t="s">
        <v>14205</v>
      </c>
      <c r="E1325" t="s">
        <v>13970</v>
      </c>
      <c r="F1325" t="s">
        <v>14204</v>
      </c>
      <c r="G1325" t="s">
        <v>13867</v>
      </c>
      <c r="H1325" s="1">
        <v>1446</v>
      </c>
      <c r="I1325" s="1">
        <v>1454</v>
      </c>
      <c r="J1325" s="1">
        <v>3791</v>
      </c>
      <c r="K1325" s="1">
        <v>1906</v>
      </c>
      <c r="L1325" s="1">
        <v>4406</v>
      </c>
      <c r="M1325" s="1">
        <v>2603</v>
      </c>
      <c r="N1325" s="1">
        <v>3471</v>
      </c>
      <c r="O1325" s="1">
        <v>1922</v>
      </c>
      <c r="P1325">
        <f>ROUNDUP(VLOOKUP(A1325,A:O,VLOOKUP('Local Authority Analysis'!$E$4,'Local Authority Analysis'!$M$5:$N$12,2,FALSE)+7,FALSE)/6976,2)</f>
        <v>0.28000000000000003</v>
      </c>
      <c r="Q1325">
        <f>ROUNDUP(VLOOKUP(A1325,A:O,VLOOKUP('SPC Analysis'!$E$4,'SPC Analysis'!$M$5:$N$12,2,FALSE)+7,FALSE)/6976,2)</f>
        <v>0.28000000000000003</v>
      </c>
      <c r="R1325">
        <f>ROUNDUP(VLOOKUP(A1325,A:O,VLOOKUP('MMW Analysis'!$E$4,'MMW Analysis'!$L$5:$M$12,2,FALSE)+7,FALSE)/6976,2)</f>
        <v>0.28000000000000003</v>
      </c>
    </row>
    <row r="1326" spans="1:18">
      <c r="A1326" t="s">
        <v>1333</v>
      </c>
      <c r="B1326" t="s">
        <v>8360</v>
      </c>
      <c r="C1326" t="s">
        <v>6990</v>
      </c>
      <c r="D1326" t="s">
        <v>14205</v>
      </c>
      <c r="E1326" t="s">
        <v>13970</v>
      </c>
      <c r="F1326" t="s">
        <v>14204</v>
      </c>
      <c r="G1326" t="s">
        <v>13867</v>
      </c>
      <c r="H1326" s="1">
        <v>767</v>
      </c>
      <c r="I1326" s="1">
        <v>822</v>
      </c>
      <c r="J1326" s="1">
        <v>1504</v>
      </c>
      <c r="K1326" s="1">
        <v>584</v>
      </c>
      <c r="L1326" s="1">
        <v>6816</v>
      </c>
      <c r="M1326" s="1">
        <v>2543</v>
      </c>
      <c r="N1326" s="1">
        <v>1392</v>
      </c>
      <c r="O1326" s="1">
        <v>918</v>
      </c>
      <c r="P1326">
        <f>ROUNDUP(VLOOKUP(A1326,A:O,VLOOKUP('Local Authority Analysis'!$E$4,'Local Authority Analysis'!$M$5:$N$12,2,FALSE)+7,FALSE)/6976,2)</f>
        <v>0.14000000000000001</v>
      </c>
      <c r="Q1326">
        <f>ROUNDUP(VLOOKUP(A1326,A:O,VLOOKUP('SPC Analysis'!$E$4,'SPC Analysis'!$M$5:$N$12,2,FALSE)+7,FALSE)/6976,2)</f>
        <v>0.14000000000000001</v>
      </c>
      <c r="R1326">
        <f>ROUNDUP(VLOOKUP(A1326,A:O,VLOOKUP('MMW Analysis'!$E$4,'MMW Analysis'!$L$5:$M$12,2,FALSE)+7,FALSE)/6976,2)</f>
        <v>0.14000000000000001</v>
      </c>
    </row>
    <row r="1327" spans="1:18">
      <c r="A1327" t="s">
        <v>1334</v>
      </c>
      <c r="B1327" t="s">
        <v>8361</v>
      </c>
      <c r="C1327" t="s">
        <v>6990</v>
      </c>
      <c r="D1327" t="s">
        <v>14205</v>
      </c>
      <c r="E1327" t="s">
        <v>13970</v>
      </c>
      <c r="F1327" t="s">
        <v>14204</v>
      </c>
      <c r="G1327" t="s">
        <v>13867</v>
      </c>
      <c r="H1327" s="1">
        <v>949</v>
      </c>
      <c r="I1327" s="1">
        <v>939</v>
      </c>
      <c r="J1327" s="1">
        <v>761</v>
      </c>
      <c r="K1327" s="1">
        <v>830</v>
      </c>
      <c r="L1327" s="1">
        <v>6590</v>
      </c>
      <c r="M1327" s="1">
        <v>935</v>
      </c>
      <c r="N1327" s="1">
        <v>558</v>
      </c>
      <c r="O1327" s="1">
        <v>897</v>
      </c>
      <c r="P1327">
        <f>ROUNDUP(VLOOKUP(A1327,A:O,VLOOKUP('Local Authority Analysis'!$E$4,'Local Authority Analysis'!$M$5:$N$12,2,FALSE)+7,FALSE)/6976,2)</f>
        <v>0.13</v>
      </c>
      <c r="Q1327">
        <f>ROUNDUP(VLOOKUP(A1327,A:O,VLOOKUP('SPC Analysis'!$E$4,'SPC Analysis'!$M$5:$N$12,2,FALSE)+7,FALSE)/6976,2)</f>
        <v>0.13</v>
      </c>
      <c r="R1327">
        <f>ROUNDUP(VLOOKUP(A1327,A:O,VLOOKUP('MMW Analysis'!$E$4,'MMW Analysis'!$L$5:$M$12,2,FALSE)+7,FALSE)/6976,2)</f>
        <v>0.13</v>
      </c>
    </row>
    <row r="1328" spans="1:18">
      <c r="A1328" t="s">
        <v>1335</v>
      </c>
      <c r="B1328" t="s">
        <v>8362</v>
      </c>
      <c r="C1328" t="s">
        <v>6990</v>
      </c>
      <c r="D1328" t="s">
        <v>14205</v>
      </c>
      <c r="E1328" t="s">
        <v>13970</v>
      </c>
      <c r="F1328" t="s">
        <v>14204</v>
      </c>
      <c r="G1328" t="s">
        <v>13867</v>
      </c>
      <c r="H1328" s="1">
        <v>1364</v>
      </c>
      <c r="I1328" s="1">
        <v>875</v>
      </c>
      <c r="J1328" s="1">
        <v>1684</v>
      </c>
      <c r="K1328" s="1">
        <v>1123</v>
      </c>
      <c r="L1328" s="1">
        <v>6150</v>
      </c>
      <c r="M1328" s="1">
        <v>1658</v>
      </c>
      <c r="N1328" s="1">
        <v>2504</v>
      </c>
      <c r="O1328" s="1">
        <v>1273</v>
      </c>
      <c r="P1328">
        <f>ROUNDUP(VLOOKUP(A1328,A:O,VLOOKUP('Local Authority Analysis'!$E$4,'Local Authority Analysis'!$M$5:$N$12,2,FALSE)+7,FALSE)/6976,2)</f>
        <v>0.19</v>
      </c>
      <c r="Q1328">
        <f>ROUNDUP(VLOOKUP(A1328,A:O,VLOOKUP('SPC Analysis'!$E$4,'SPC Analysis'!$M$5:$N$12,2,FALSE)+7,FALSE)/6976,2)</f>
        <v>0.19</v>
      </c>
      <c r="R1328">
        <f>ROUNDUP(VLOOKUP(A1328,A:O,VLOOKUP('MMW Analysis'!$E$4,'MMW Analysis'!$L$5:$M$12,2,FALSE)+7,FALSE)/6976,2)</f>
        <v>0.19</v>
      </c>
    </row>
    <row r="1329" spans="1:18">
      <c r="A1329" t="s">
        <v>1336</v>
      </c>
      <c r="B1329" t="s">
        <v>8363</v>
      </c>
      <c r="C1329" t="s">
        <v>6990</v>
      </c>
      <c r="D1329" t="s">
        <v>14205</v>
      </c>
      <c r="E1329" t="s">
        <v>13970</v>
      </c>
      <c r="F1329" t="s">
        <v>14204</v>
      </c>
      <c r="G1329" t="s">
        <v>13867</v>
      </c>
      <c r="H1329" s="1">
        <v>959</v>
      </c>
      <c r="I1329" s="1">
        <v>1653</v>
      </c>
      <c r="J1329" s="1">
        <v>2070</v>
      </c>
      <c r="K1329" s="1">
        <v>1312</v>
      </c>
      <c r="L1329" s="1">
        <v>6540</v>
      </c>
      <c r="M1329" s="1">
        <v>1254</v>
      </c>
      <c r="N1329" s="1">
        <v>3852</v>
      </c>
      <c r="O1329" s="1">
        <v>1489</v>
      </c>
      <c r="P1329">
        <f>ROUNDUP(VLOOKUP(A1329,A:O,VLOOKUP('Local Authority Analysis'!$E$4,'Local Authority Analysis'!$M$5:$N$12,2,FALSE)+7,FALSE)/6976,2)</f>
        <v>0.22</v>
      </c>
      <c r="Q1329">
        <f>ROUNDUP(VLOOKUP(A1329,A:O,VLOOKUP('SPC Analysis'!$E$4,'SPC Analysis'!$M$5:$N$12,2,FALSE)+7,FALSE)/6976,2)</f>
        <v>0.22</v>
      </c>
      <c r="R1329">
        <f>ROUNDUP(VLOOKUP(A1329,A:O,VLOOKUP('MMW Analysis'!$E$4,'MMW Analysis'!$L$5:$M$12,2,FALSE)+7,FALSE)/6976,2)</f>
        <v>0.22</v>
      </c>
    </row>
    <row r="1330" spans="1:18">
      <c r="A1330" t="s">
        <v>1337</v>
      </c>
      <c r="B1330" t="s">
        <v>8364</v>
      </c>
      <c r="C1330" t="s">
        <v>6990</v>
      </c>
      <c r="D1330" t="s">
        <v>14203</v>
      </c>
      <c r="E1330" t="s">
        <v>13969</v>
      </c>
      <c r="F1330" t="s">
        <v>14204</v>
      </c>
      <c r="G1330" t="s">
        <v>13867</v>
      </c>
      <c r="H1330" s="1">
        <v>1059</v>
      </c>
      <c r="I1330" s="1">
        <v>858</v>
      </c>
      <c r="J1330" s="1">
        <v>1309</v>
      </c>
      <c r="K1330" s="1">
        <v>1299</v>
      </c>
      <c r="L1330" s="1">
        <v>4828</v>
      </c>
      <c r="M1330" s="1">
        <v>4075</v>
      </c>
      <c r="N1330" s="1">
        <v>719</v>
      </c>
      <c r="O1330" s="1">
        <v>1149</v>
      </c>
      <c r="P1330">
        <f>ROUNDUP(VLOOKUP(A1330,A:O,VLOOKUP('Local Authority Analysis'!$E$4,'Local Authority Analysis'!$M$5:$N$12,2,FALSE)+7,FALSE)/6976,2)</f>
        <v>0.17</v>
      </c>
      <c r="Q1330">
        <f>ROUNDUP(VLOOKUP(A1330,A:O,VLOOKUP('SPC Analysis'!$E$4,'SPC Analysis'!$M$5:$N$12,2,FALSE)+7,FALSE)/6976,2)</f>
        <v>0.17</v>
      </c>
      <c r="R1330">
        <f>ROUNDUP(VLOOKUP(A1330,A:O,VLOOKUP('MMW Analysis'!$E$4,'MMW Analysis'!$L$5:$M$12,2,FALSE)+7,FALSE)/6976,2)</f>
        <v>0.17</v>
      </c>
    </row>
    <row r="1331" spans="1:18">
      <c r="A1331" t="s">
        <v>1338</v>
      </c>
      <c r="B1331" t="s">
        <v>8365</v>
      </c>
      <c r="C1331" t="s">
        <v>6990</v>
      </c>
      <c r="D1331" t="s">
        <v>14203</v>
      </c>
      <c r="E1331" t="s">
        <v>13969</v>
      </c>
      <c r="F1331" t="s">
        <v>14204</v>
      </c>
      <c r="G1331" t="s">
        <v>13867</v>
      </c>
      <c r="H1331" s="1">
        <v>3169</v>
      </c>
      <c r="I1331" s="1">
        <v>2943</v>
      </c>
      <c r="J1331" s="1">
        <v>5060</v>
      </c>
      <c r="K1331" s="1">
        <v>3154</v>
      </c>
      <c r="L1331" s="1">
        <v>6530</v>
      </c>
      <c r="M1331" s="1">
        <v>1850</v>
      </c>
      <c r="N1331" s="1">
        <v>2135</v>
      </c>
      <c r="O1331" s="1">
        <v>3638</v>
      </c>
      <c r="P1331">
        <f>ROUNDUP(VLOOKUP(A1331,A:O,VLOOKUP('Local Authority Analysis'!$E$4,'Local Authority Analysis'!$M$5:$N$12,2,FALSE)+7,FALSE)/6976,2)</f>
        <v>0.53</v>
      </c>
      <c r="Q1331">
        <f>ROUNDUP(VLOOKUP(A1331,A:O,VLOOKUP('SPC Analysis'!$E$4,'SPC Analysis'!$M$5:$N$12,2,FALSE)+7,FALSE)/6976,2)</f>
        <v>0.53</v>
      </c>
      <c r="R1331">
        <f>ROUNDUP(VLOOKUP(A1331,A:O,VLOOKUP('MMW Analysis'!$E$4,'MMW Analysis'!$L$5:$M$12,2,FALSE)+7,FALSE)/6976,2)</f>
        <v>0.53</v>
      </c>
    </row>
    <row r="1332" spans="1:18">
      <c r="A1332" t="s">
        <v>1339</v>
      </c>
      <c r="B1332" t="s">
        <v>8366</v>
      </c>
      <c r="C1332" t="s">
        <v>6990</v>
      </c>
      <c r="D1332" t="s">
        <v>14212</v>
      </c>
      <c r="E1332" t="s">
        <v>13975</v>
      </c>
      <c r="F1332" t="s">
        <v>14204</v>
      </c>
      <c r="G1332" t="s">
        <v>13867</v>
      </c>
      <c r="H1332" s="1">
        <v>3476</v>
      </c>
      <c r="I1332" s="1">
        <v>2256</v>
      </c>
      <c r="J1332" s="1">
        <v>6288</v>
      </c>
      <c r="K1332" s="1">
        <v>3047</v>
      </c>
      <c r="L1332" s="1">
        <v>5329</v>
      </c>
      <c r="M1332" s="1">
        <v>3122</v>
      </c>
      <c r="N1332" s="1">
        <v>5241</v>
      </c>
      <c r="O1332" s="1">
        <v>3653</v>
      </c>
      <c r="P1332">
        <f>ROUNDUP(VLOOKUP(A1332,A:O,VLOOKUP('Local Authority Analysis'!$E$4,'Local Authority Analysis'!$M$5:$N$12,2,FALSE)+7,FALSE)/6976,2)</f>
        <v>0.53</v>
      </c>
      <c r="Q1332">
        <f>ROUNDUP(VLOOKUP(A1332,A:O,VLOOKUP('SPC Analysis'!$E$4,'SPC Analysis'!$M$5:$N$12,2,FALSE)+7,FALSE)/6976,2)</f>
        <v>0.53</v>
      </c>
      <c r="R1332">
        <f>ROUNDUP(VLOOKUP(A1332,A:O,VLOOKUP('MMW Analysis'!$E$4,'MMW Analysis'!$L$5:$M$12,2,FALSE)+7,FALSE)/6976,2)</f>
        <v>0.53</v>
      </c>
    </row>
    <row r="1333" spans="1:18">
      <c r="A1333" t="s">
        <v>1340</v>
      </c>
      <c r="B1333" t="s">
        <v>8367</v>
      </c>
      <c r="C1333" t="s">
        <v>6990</v>
      </c>
      <c r="D1333" t="s">
        <v>14212</v>
      </c>
      <c r="E1333" t="s">
        <v>13975</v>
      </c>
      <c r="F1333" t="s">
        <v>14204</v>
      </c>
      <c r="G1333" t="s">
        <v>13867</v>
      </c>
      <c r="H1333" s="1">
        <v>5786</v>
      </c>
      <c r="I1333" s="1">
        <v>4940</v>
      </c>
      <c r="J1333" s="1">
        <v>4826</v>
      </c>
      <c r="K1333" s="1">
        <v>4964</v>
      </c>
      <c r="L1333" s="1">
        <v>4940</v>
      </c>
      <c r="M1333" s="1">
        <v>2900</v>
      </c>
      <c r="N1333" s="1">
        <v>5646</v>
      </c>
      <c r="O1333" s="1">
        <v>5713</v>
      </c>
      <c r="P1333">
        <f>ROUNDUP(VLOOKUP(A1333,A:O,VLOOKUP('Local Authority Analysis'!$E$4,'Local Authority Analysis'!$M$5:$N$12,2,FALSE)+7,FALSE)/6976,2)</f>
        <v>0.82000000000000006</v>
      </c>
      <c r="Q1333">
        <f>ROUNDUP(VLOOKUP(A1333,A:O,VLOOKUP('SPC Analysis'!$E$4,'SPC Analysis'!$M$5:$N$12,2,FALSE)+7,FALSE)/6976,2)</f>
        <v>0.82000000000000006</v>
      </c>
      <c r="R1333">
        <f>ROUNDUP(VLOOKUP(A1333,A:O,VLOOKUP('MMW Analysis'!$E$4,'MMW Analysis'!$L$5:$M$12,2,FALSE)+7,FALSE)/6976,2)</f>
        <v>0.82000000000000006</v>
      </c>
    </row>
    <row r="1334" spans="1:18">
      <c r="A1334" t="s">
        <v>1341</v>
      </c>
      <c r="B1334" t="s">
        <v>8368</v>
      </c>
      <c r="C1334" t="s">
        <v>6990</v>
      </c>
      <c r="D1334" t="s">
        <v>14212</v>
      </c>
      <c r="E1334" t="s">
        <v>13975</v>
      </c>
      <c r="F1334" t="s">
        <v>14204</v>
      </c>
      <c r="G1334" t="s">
        <v>13867</v>
      </c>
      <c r="H1334" s="1">
        <v>5560.5</v>
      </c>
      <c r="I1334" s="1">
        <v>5318</v>
      </c>
      <c r="J1334" s="1">
        <v>6411</v>
      </c>
      <c r="K1334" s="1">
        <v>5065</v>
      </c>
      <c r="L1334" s="1">
        <v>5146</v>
      </c>
      <c r="M1334" s="1">
        <v>5935</v>
      </c>
      <c r="N1334" s="1">
        <v>4489</v>
      </c>
      <c r="O1334" s="1">
        <v>6255</v>
      </c>
      <c r="P1334">
        <f>ROUNDUP(VLOOKUP(A1334,A:O,VLOOKUP('Local Authority Analysis'!$E$4,'Local Authority Analysis'!$M$5:$N$12,2,FALSE)+7,FALSE)/6976,2)</f>
        <v>0.9</v>
      </c>
      <c r="Q1334">
        <f>ROUNDUP(VLOOKUP(A1334,A:O,VLOOKUP('SPC Analysis'!$E$4,'SPC Analysis'!$M$5:$N$12,2,FALSE)+7,FALSE)/6976,2)</f>
        <v>0.9</v>
      </c>
      <c r="R1334">
        <f>ROUNDUP(VLOOKUP(A1334,A:O,VLOOKUP('MMW Analysis'!$E$4,'MMW Analysis'!$L$5:$M$12,2,FALSE)+7,FALSE)/6976,2)</f>
        <v>0.9</v>
      </c>
    </row>
    <row r="1335" spans="1:18">
      <c r="A1335" t="s">
        <v>1342</v>
      </c>
      <c r="B1335" t="s">
        <v>8369</v>
      </c>
      <c r="C1335" t="s">
        <v>6990</v>
      </c>
      <c r="D1335" t="s">
        <v>14212</v>
      </c>
      <c r="E1335" t="s">
        <v>13975</v>
      </c>
      <c r="F1335" t="s">
        <v>14204</v>
      </c>
      <c r="G1335" t="s">
        <v>13867</v>
      </c>
      <c r="H1335" s="1">
        <v>2765</v>
      </c>
      <c r="I1335" s="1">
        <v>2790</v>
      </c>
      <c r="J1335" s="1">
        <v>3045</v>
      </c>
      <c r="K1335" s="1">
        <v>2142</v>
      </c>
      <c r="L1335" s="1">
        <v>3398</v>
      </c>
      <c r="M1335" s="1">
        <v>95</v>
      </c>
      <c r="N1335" s="1">
        <v>1786</v>
      </c>
      <c r="O1335" s="1">
        <v>2307</v>
      </c>
      <c r="P1335">
        <f>ROUNDUP(VLOOKUP(A1335,A:O,VLOOKUP('Local Authority Analysis'!$E$4,'Local Authority Analysis'!$M$5:$N$12,2,FALSE)+7,FALSE)/6976,2)</f>
        <v>0.34</v>
      </c>
      <c r="Q1335">
        <f>ROUNDUP(VLOOKUP(A1335,A:O,VLOOKUP('SPC Analysis'!$E$4,'SPC Analysis'!$M$5:$N$12,2,FALSE)+7,FALSE)/6976,2)</f>
        <v>0.34</v>
      </c>
      <c r="R1335">
        <f>ROUNDUP(VLOOKUP(A1335,A:O,VLOOKUP('MMW Analysis'!$E$4,'MMW Analysis'!$L$5:$M$12,2,FALSE)+7,FALSE)/6976,2)</f>
        <v>0.34</v>
      </c>
    </row>
    <row r="1336" spans="1:18">
      <c r="A1336" t="s">
        <v>1343</v>
      </c>
      <c r="B1336" t="s">
        <v>8370</v>
      </c>
      <c r="C1336" t="s">
        <v>6990</v>
      </c>
      <c r="D1336" t="s">
        <v>14212</v>
      </c>
      <c r="E1336" t="s">
        <v>13975</v>
      </c>
      <c r="F1336" t="s">
        <v>14204</v>
      </c>
      <c r="G1336" t="s">
        <v>13867</v>
      </c>
      <c r="H1336" s="1">
        <v>2034</v>
      </c>
      <c r="I1336" s="1">
        <v>1490</v>
      </c>
      <c r="J1336" s="1">
        <v>2027</v>
      </c>
      <c r="K1336" s="1">
        <v>1433</v>
      </c>
      <c r="L1336" s="1">
        <v>3998</v>
      </c>
      <c r="M1336" s="1">
        <v>3181</v>
      </c>
      <c r="N1336" s="1">
        <v>1014</v>
      </c>
      <c r="O1336" s="1">
        <v>1814</v>
      </c>
      <c r="P1336">
        <f>ROUNDUP(VLOOKUP(A1336,A:O,VLOOKUP('Local Authority Analysis'!$E$4,'Local Authority Analysis'!$M$5:$N$12,2,FALSE)+7,FALSE)/6976,2)</f>
        <v>0.27</v>
      </c>
      <c r="Q1336">
        <f>ROUNDUP(VLOOKUP(A1336,A:O,VLOOKUP('SPC Analysis'!$E$4,'SPC Analysis'!$M$5:$N$12,2,FALSE)+7,FALSE)/6976,2)</f>
        <v>0.27</v>
      </c>
      <c r="R1336">
        <f>ROUNDUP(VLOOKUP(A1336,A:O,VLOOKUP('MMW Analysis'!$E$4,'MMW Analysis'!$L$5:$M$12,2,FALSE)+7,FALSE)/6976,2)</f>
        <v>0.27</v>
      </c>
    </row>
    <row r="1337" spans="1:18">
      <c r="A1337" t="s">
        <v>1344</v>
      </c>
      <c r="B1337" t="s">
        <v>8371</v>
      </c>
      <c r="C1337" t="s">
        <v>6990</v>
      </c>
      <c r="D1337" t="s">
        <v>14212</v>
      </c>
      <c r="E1337" t="s">
        <v>13975</v>
      </c>
      <c r="F1337" t="s">
        <v>14204</v>
      </c>
      <c r="G1337" t="s">
        <v>13867</v>
      </c>
      <c r="H1337" s="1">
        <v>1888</v>
      </c>
      <c r="I1337" s="1">
        <v>1363.5</v>
      </c>
      <c r="J1337" s="1">
        <v>1598</v>
      </c>
      <c r="K1337" s="1">
        <v>2151</v>
      </c>
      <c r="L1337" s="1">
        <v>5079</v>
      </c>
      <c r="M1337" s="1">
        <v>1501</v>
      </c>
      <c r="N1337" s="1">
        <v>948</v>
      </c>
      <c r="O1337" s="1">
        <v>1728</v>
      </c>
      <c r="P1337">
        <f>ROUNDUP(VLOOKUP(A1337,A:O,VLOOKUP('Local Authority Analysis'!$E$4,'Local Authority Analysis'!$M$5:$N$12,2,FALSE)+7,FALSE)/6976,2)</f>
        <v>0.25</v>
      </c>
      <c r="Q1337">
        <f>ROUNDUP(VLOOKUP(A1337,A:O,VLOOKUP('SPC Analysis'!$E$4,'SPC Analysis'!$M$5:$N$12,2,FALSE)+7,FALSE)/6976,2)</f>
        <v>0.25</v>
      </c>
      <c r="R1337">
        <f>ROUNDUP(VLOOKUP(A1337,A:O,VLOOKUP('MMW Analysis'!$E$4,'MMW Analysis'!$L$5:$M$12,2,FALSE)+7,FALSE)/6976,2)</f>
        <v>0.25</v>
      </c>
    </row>
    <row r="1338" spans="1:18">
      <c r="A1338" t="s">
        <v>1345</v>
      </c>
      <c r="B1338" t="s">
        <v>8372</v>
      </c>
      <c r="C1338" t="s">
        <v>6990</v>
      </c>
      <c r="D1338" t="s">
        <v>14212</v>
      </c>
      <c r="E1338" t="s">
        <v>13975</v>
      </c>
      <c r="F1338" t="s">
        <v>14204</v>
      </c>
      <c r="G1338" t="s">
        <v>13867</v>
      </c>
      <c r="H1338" s="1">
        <v>427</v>
      </c>
      <c r="I1338" s="1">
        <v>223</v>
      </c>
      <c r="J1338" s="1">
        <v>234</v>
      </c>
      <c r="K1338" s="1">
        <v>455</v>
      </c>
      <c r="L1338" s="1">
        <v>4818</v>
      </c>
      <c r="M1338" s="1">
        <v>391</v>
      </c>
      <c r="N1338" s="1">
        <v>489.5</v>
      </c>
      <c r="O1338" s="1">
        <v>262</v>
      </c>
      <c r="P1338">
        <f>ROUNDUP(VLOOKUP(A1338,A:O,VLOOKUP('Local Authority Analysis'!$E$4,'Local Authority Analysis'!$M$5:$N$12,2,FALSE)+7,FALSE)/6976,2)</f>
        <v>0.04</v>
      </c>
      <c r="Q1338">
        <f>ROUNDUP(VLOOKUP(A1338,A:O,VLOOKUP('SPC Analysis'!$E$4,'SPC Analysis'!$M$5:$N$12,2,FALSE)+7,FALSE)/6976,2)</f>
        <v>0.04</v>
      </c>
      <c r="R1338">
        <f>ROUNDUP(VLOOKUP(A1338,A:O,VLOOKUP('MMW Analysis'!$E$4,'MMW Analysis'!$L$5:$M$12,2,FALSE)+7,FALSE)/6976,2)</f>
        <v>0.04</v>
      </c>
    </row>
    <row r="1339" spans="1:18">
      <c r="A1339" t="s">
        <v>1346</v>
      </c>
      <c r="B1339" t="s">
        <v>8373</v>
      </c>
      <c r="C1339" t="s">
        <v>6990</v>
      </c>
      <c r="D1339" t="s">
        <v>14212</v>
      </c>
      <c r="E1339" t="s">
        <v>13975</v>
      </c>
      <c r="F1339" t="s">
        <v>14204</v>
      </c>
      <c r="G1339" t="s">
        <v>13867</v>
      </c>
      <c r="H1339" s="1">
        <v>1957</v>
      </c>
      <c r="I1339" s="1">
        <v>1308</v>
      </c>
      <c r="J1339" s="1">
        <v>1449</v>
      </c>
      <c r="K1339" s="1">
        <v>1659</v>
      </c>
      <c r="L1339" s="1">
        <v>5477</v>
      </c>
      <c r="M1339" s="1">
        <v>1974</v>
      </c>
      <c r="N1339" s="1">
        <v>912</v>
      </c>
      <c r="O1339" s="1">
        <v>1653</v>
      </c>
      <c r="P1339">
        <f>ROUNDUP(VLOOKUP(A1339,A:O,VLOOKUP('Local Authority Analysis'!$E$4,'Local Authority Analysis'!$M$5:$N$12,2,FALSE)+7,FALSE)/6976,2)</f>
        <v>0.24000000000000002</v>
      </c>
      <c r="Q1339">
        <f>ROUNDUP(VLOOKUP(A1339,A:O,VLOOKUP('SPC Analysis'!$E$4,'SPC Analysis'!$M$5:$N$12,2,FALSE)+7,FALSE)/6976,2)</f>
        <v>0.24000000000000002</v>
      </c>
      <c r="R1339">
        <f>ROUNDUP(VLOOKUP(A1339,A:O,VLOOKUP('MMW Analysis'!$E$4,'MMW Analysis'!$L$5:$M$12,2,FALSE)+7,FALSE)/6976,2)</f>
        <v>0.24000000000000002</v>
      </c>
    </row>
    <row r="1340" spans="1:18">
      <c r="A1340" t="s">
        <v>1347</v>
      </c>
      <c r="B1340" t="s">
        <v>8374</v>
      </c>
      <c r="C1340" t="s">
        <v>6990</v>
      </c>
      <c r="D1340" t="s">
        <v>14212</v>
      </c>
      <c r="E1340" t="s">
        <v>13975</v>
      </c>
      <c r="F1340" t="s">
        <v>14204</v>
      </c>
      <c r="G1340" t="s">
        <v>13867</v>
      </c>
      <c r="H1340" s="1">
        <v>964</v>
      </c>
      <c r="I1340" s="1">
        <v>272</v>
      </c>
      <c r="J1340" s="1">
        <v>1146</v>
      </c>
      <c r="K1340" s="1">
        <v>767</v>
      </c>
      <c r="L1340" s="1">
        <v>3872</v>
      </c>
      <c r="M1340" s="1">
        <v>1073</v>
      </c>
      <c r="N1340" s="1">
        <v>619</v>
      </c>
      <c r="O1340" s="1">
        <v>601</v>
      </c>
      <c r="P1340">
        <f>ROUNDUP(VLOOKUP(A1340,A:O,VLOOKUP('Local Authority Analysis'!$E$4,'Local Authority Analysis'!$M$5:$N$12,2,FALSE)+7,FALSE)/6976,2)</f>
        <v>0.09</v>
      </c>
      <c r="Q1340">
        <f>ROUNDUP(VLOOKUP(A1340,A:O,VLOOKUP('SPC Analysis'!$E$4,'SPC Analysis'!$M$5:$N$12,2,FALSE)+7,FALSE)/6976,2)</f>
        <v>0.09</v>
      </c>
      <c r="R1340">
        <f>ROUNDUP(VLOOKUP(A1340,A:O,VLOOKUP('MMW Analysis'!$E$4,'MMW Analysis'!$L$5:$M$12,2,FALSE)+7,FALSE)/6976,2)</f>
        <v>0.09</v>
      </c>
    </row>
    <row r="1341" spans="1:18">
      <c r="A1341" t="s">
        <v>1348</v>
      </c>
      <c r="B1341" t="s">
        <v>8375</v>
      </c>
      <c r="C1341" t="s">
        <v>6990</v>
      </c>
      <c r="D1341" t="s">
        <v>14212</v>
      </c>
      <c r="E1341" t="s">
        <v>13975</v>
      </c>
      <c r="F1341" t="s">
        <v>14204</v>
      </c>
      <c r="G1341" t="s">
        <v>13867</v>
      </c>
      <c r="H1341" s="1">
        <v>287</v>
      </c>
      <c r="I1341" s="1">
        <v>465.5</v>
      </c>
      <c r="J1341" s="1">
        <v>618</v>
      </c>
      <c r="K1341" s="1">
        <v>411</v>
      </c>
      <c r="L1341" s="1">
        <v>4644</v>
      </c>
      <c r="M1341" s="1">
        <v>2060</v>
      </c>
      <c r="N1341" s="1">
        <v>416</v>
      </c>
      <c r="O1341" s="1">
        <v>391</v>
      </c>
      <c r="P1341">
        <f>ROUNDUP(VLOOKUP(A1341,A:O,VLOOKUP('Local Authority Analysis'!$E$4,'Local Authority Analysis'!$M$5:$N$12,2,FALSE)+7,FALSE)/6976,2)</f>
        <v>6.0000000000000005E-2</v>
      </c>
      <c r="Q1341">
        <f>ROUNDUP(VLOOKUP(A1341,A:O,VLOOKUP('SPC Analysis'!$E$4,'SPC Analysis'!$M$5:$N$12,2,FALSE)+7,FALSE)/6976,2)</f>
        <v>6.0000000000000005E-2</v>
      </c>
      <c r="R1341">
        <f>ROUNDUP(VLOOKUP(A1341,A:O,VLOOKUP('MMW Analysis'!$E$4,'MMW Analysis'!$L$5:$M$12,2,FALSE)+7,FALSE)/6976,2)</f>
        <v>6.0000000000000005E-2</v>
      </c>
    </row>
    <row r="1342" spans="1:18">
      <c r="A1342" t="s">
        <v>1349</v>
      </c>
      <c r="B1342" t="s">
        <v>8376</v>
      </c>
      <c r="C1342" t="s">
        <v>6990</v>
      </c>
      <c r="D1342" t="s">
        <v>14212</v>
      </c>
      <c r="E1342" t="s">
        <v>13975</v>
      </c>
      <c r="F1342" t="s">
        <v>14204</v>
      </c>
      <c r="G1342" t="s">
        <v>13867</v>
      </c>
      <c r="H1342" s="1">
        <v>1906</v>
      </c>
      <c r="I1342" s="1">
        <v>1934</v>
      </c>
      <c r="J1342" s="1">
        <v>1373</v>
      </c>
      <c r="K1342" s="1">
        <v>1808</v>
      </c>
      <c r="L1342" s="1">
        <v>3763</v>
      </c>
      <c r="M1342" s="1">
        <v>832</v>
      </c>
      <c r="N1342" s="1">
        <v>1692</v>
      </c>
      <c r="O1342" s="1">
        <v>1749</v>
      </c>
      <c r="P1342">
        <f>ROUNDUP(VLOOKUP(A1342,A:O,VLOOKUP('Local Authority Analysis'!$E$4,'Local Authority Analysis'!$M$5:$N$12,2,FALSE)+7,FALSE)/6976,2)</f>
        <v>0.26</v>
      </c>
      <c r="Q1342">
        <f>ROUNDUP(VLOOKUP(A1342,A:O,VLOOKUP('SPC Analysis'!$E$4,'SPC Analysis'!$M$5:$N$12,2,FALSE)+7,FALSE)/6976,2)</f>
        <v>0.26</v>
      </c>
      <c r="R1342">
        <f>ROUNDUP(VLOOKUP(A1342,A:O,VLOOKUP('MMW Analysis'!$E$4,'MMW Analysis'!$L$5:$M$12,2,FALSE)+7,FALSE)/6976,2)</f>
        <v>0.26</v>
      </c>
    </row>
    <row r="1343" spans="1:18">
      <c r="A1343" t="s">
        <v>1350</v>
      </c>
      <c r="B1343" t="s">
        <v>8377</v>
      </c>
      <c r="C1343" t="s">
        <v>6990</v>
      </c>
      <c r="D1343" t="s">
        <v>14212</v>
      </c>
      <c r="E1343" t="s">
        <v>13975</v>
      </c>
      <c r="F1343" t="s">
        <v>14204</v>
      </c>
      <c r="G1343" t="s">
        <v>13867</v>
      </c>
      <c r="H1343" s="1">
        <v>478</v>
      </c>
      <c r="I1343" s="1">
        <v>425</v>
      </c>
      <c r="J1343" s="1">
        <v>1098</v>
      </c>
      <c r="K1343" s="1">
        <v>559</v>
      </c>
      <c r="L1343" s="1">
        <v>3500</v>
      </c>
      <c r="M1343" s="1">
        <v>1926</v>
      </c>
      <c r="N1343" s="1">
        <v>718</v>
      </c>
      <c r="O1343" s="1">
        <v>528</v>
      </c>
      <c r="P1343">
        <f>ROUNDUP(VLOOKUP(A1343,A:O,VLOOKUP('Local Authority Analysis'!$E$4,'Local Authority Analysis'!$M$5:$N$12,2,FALSE)+7,FALSE)/6976,2)</f>
        <v>0.08</v>
      </c>
      <c r="Q1343">
        <f>ROUNDUP(VLOOKUP(A1343,A:O,VLOOKUP('SPC Analysis'!$E$4,'SPC Analysis'!$M$5:$N$12,2,FALSE)+7,FALSE)/6976,2)</f>
        <v>0.08</v>
      </c>
      <c r="R1343">
        <f>ROUNDUP(VLOOKUP(A1343,A:O,VLOOKUP('MMW Analysis'!$E$4,'MMW Analysis'!$L$5:$M$12,2,FALSE)+7,FALSE)/6976,2)</f>
        <v>0.08</v>
      </c>
    </row>
    <row r="1344" spans="1:18">
      <c r="A1344" t="s">
        <v>1351</v>
      </c>
      <c r="B1344" t="s">
        <v>8378</v>
      </c>
      <c r="C1344" t="s">
        <v>6990</v>
      </c>
      <c r="D1344" t="s">
        <v>14212</v>
      </c>
      <c r="E1344" t="s">
        <v>13975</v>
      </c>
      <c r="F1344" t="s">
        <v>14204</v>
      </c>
      <c r="G1344" t="s">
        <v>13867</v>
      </c>
      <c r="H1344" s="1">
        <v>439</v>
      </c>
      <c r="I1344" s="1">
        <v>423</v>
      </c>
      <c r="J1344" s="1">
        <v>434</v>
      </c>
      <c r="K1344" s="1">
        <v>577</v>
      </c>
      <c r="L1344" s="1">
        <v>6345</v>
      </c>
      <c r="M1344" s="1">
        <v>322</v>
      </c>
      <c r="N1344" s="1">
        <v>903</v>
      </c>
      <c r="O1344" s="1">
        <v>406</v>
      </c>
      <c r="P1344">
        <f>ROUNDUP(VLOOKUP(A1344,A:O,VLOOKUP('Local Authority Analysis'!$E$4,'Local Authority Analysis'!$M$5:$N$12,2,FALSE)+7,FALSE)/6976,2)</f>
        <v>6.0000000000000005E-2</v>
      </c>
      <c r="Q1344">
        <f>ROUNDUP(VLOOKUP(A1344,A:O,VLOOKUP('SPC Analysis'!$E$4,'SPC Analysis'!$M$5:$N$12,2,FALSE)+7,FALSE)/6976,2)</f>
        <v>6.0000000000000005E-2</v>
      </c>
      <c r="R1344">
        <f>ROUNDUP(VLOOKUP(A1344,A:O,VLOOKUP('MMW Analysis'!$E$4,'MMW Analysis'!$L$5:$M$12,2,FALSE)+7,FALSE)/6976,2)</f>
        <v>6.0000000000000005E-2</v>
      </c>
    </row>
    <row r="1345" spans="1:18">
      <c r="A1345" t="s">
        <v>1352</v>
      </c>
      <c r="B1345" t="s">
        <v>8379</v>
      </c>
      <c r="C1345" t="s">
        <v>6990</v>
      </c>
      <c r="D1345" t="s">
        <v>14212</v>
      </c>
      <c r="E1345" t="s">
        <v>13975</v>
      </c>
      <c r="F1345" t="s">
        <v>14204</v>
      </c>
      <c r="G1345" t="s">
        <v>13867</v>
      </c>
      <c r="H1345" s="1">
        <v>729</v>
      </c>
      <c r="I1345" s="1">
        <v>1097</v>
      </c>
      <c r="J1345" s="1">
        <v>1010</v>
      </c>
      <c r="K1345" s="1">
        <v>2018</v>
      </c>
      <c r="L1345" s="1">
        <v>4900</v>
      </c>
      <c r="M1345" s="1">
        <v>2384</v>
      </c>
      <c r="N1345" s="1">
        <v>785</v>
      </c>
      <c r="O1345" s="1">
        <v>1106</v>
      </c>
      <c r="P1345">
        <f>ROUNDUP(VLOOKUP(A1345,A:O,VLOOKUP('Local Authority Analysis'!$E$4,'Local Authority Analysis'!$M$5:$N$12,2,FALSE)+7,FALSE)/6976,2)</f>
        <v>0.16</v>
      </c>
      <c r="Q1345">
        <f>ROUNDUP(VLOOKUP(A1345,A:O,VLOOKUP('SPC Analysis'!$E$4,'SPC Analysis'!$M$5:$N$12,2,FALSE)+7,FALSE)/6976,2)</f>
        <v>0.16</v>
      </c>
      <c r="R1345">
        <f>ROUNDUP(VLOOKUP(A1345,A:O,VLOOKUP('MMW Analysis'!$E$4,'MMW Analysis'!$L$5:$M$12,2,FALSE)+7,FALSE)/6976,2)</f>
        <v>0.16</v>
      </c>
    </row>
    <row r="1346" spans="1:18">
      <c r="A1346" t="s">
        <v>1353</v>
      </c>
      <c r="B1346" t="s">
        <v>8380</v>
      </c>
      <c r="C1346" t="s">
        <v>6990</v>
      </c>
      <c r="D1346" t="s">
        <v>14212</v>
      </c>
      <c r="E1346" t="s">
        <v>13975</v>
      </c>
      <c r="F1346" t="s">
        <v>14204</v>
      </c>
      <c r="G1346" t="s">
        <v>13867</v>
      </c>
      <c r="H1346" s="1">
        <v>490</v>
      </c>
      <c r="I1346" s="1">
        <v>689</v>
      </c>
      <c r="J1346" s="1">
        <v>113</v>
      </c>
      <c r="K1346" s="1">
        <v>863</v>
      </c>
      <c r="L1346" s="1">
        <v>3647</v>
      </c>
      <c r="M1346" s="1">
        <v>3265</v>
      </c>
      <c r="N1346" s="1">
        <v>2834</v>
      </c>
      <c r="O1346" s="1">
        <v>509</v>
      </c>
      <c r="P1346">
        <f>ROUNDUP(VLOOKUP(A1346,A:O,VLOOKUP('Local Authority Analysis'!$E$4,'Local Authority Analysis'!$M$5:$N$12,2,FALSE)+7,FALSE)/6976,2)</f>
        <v>0.08</v>
      </c>
      <c r="Q1346">
        <f>ROUNDUP(VLOOKUP(A1346,A:O,VLOOKUP('SPC Analysis'!$E$4,'SPC Analysis'!$M$5:$N$12,2,FALSE)+7,FALSE)/6976,2)</f>
        <v>0.08</v>
      </c>
      <c r="R1346">
        <f>ROUNDUP(VLOOKUP(A1346,A:O,VLOOKUP('MMW Analysis'!$E$4,'MMW Analysis'!$L$5:$M$12,2,FALSE)+7,FALSE)/6976,2)</f>
        <v>0.08</v>
      </c>
    </row>
    <row r="1347" spans="1:18">
      <c r="A1347" t="s">
        <v>1354</v>
      </c>
      <c r="B1347" t="s">
        <v>8381</v>
      </c>
      <c r="C1347" t="s">
        <v>6990</v>
      </c>
      <c r="D1347" t="s">
        <v>14212</v>
      </c>
      <c r="E1347" t="s">
        <v>13975</v>
      </c>
      <c r="F1347" t="s">
        <v>14204</v>
      </c>
      <c r="G1347" t="s">
        <v>13867</v>
      </c>
      <c r="H1347" s="1">
        <v>2225</v>
      </c>
      <c r="I1347" s="1">
        <v>2929</v>
      </c>
      <c r="J1347" s="1">
        <v>2676</v>
      </c>
      <c r="K1347" s="1">
        <v>1732</v>
      </c>
      <c r="L1347" s="1">
        <v>5737</v>
      </c>
      <c r="M1347" s="1">
        <v>3538</v>
      </c>
      <c r="N1347" s="1">
        <v>3858</v>
      </c>
      <c r="O1347" s="1">
        <v>2672</v>
      </c>
      <c r="P1347">
        <f>ROUNDUP(VLOOKUP(A1347,A:O,VLOOKUP('Local Authority Analysis'!$E$4,'Local Authority Analysis'!$M$5:$N$12,2,FALSE)+7,FALSE)/6976,2)</f>
        <v>0.39</v>
      </c>
      <c r="Q1347">
        <f>ROUNDUP(VLOOKUP(A1347,A:O,VLOOKUP('SPC Analysis'!$E$4,'SPC Analysis'!$M$5:$N$12,2,FALSE)+7,FALSE)/6976,2)</f>
        <v>0.39</v>
      </c>
      <c r="R1347">
        <f>ROUNDUP(VLOOKUP(A1347,A:O,VLOOKUP('MMW Analysis'!$E$4,'MMW Analysis'!$L$5:$M$12,2,FALSE)+7,FALSE)/6976,2)</f>
        <v>0.39</v>
      </c>
    </row>
    <row r="1348" spans="1:18">
      <c r="A1348" t="s">
        <v>1355</v>
      </c>
      <c r="B1348" t="s">
        <v>8382</v>
      </c>
      <c r="C1348" t="s">
        <v>6990</v>
      </c>
      <c r="D1348" t="s">
        <v>14212</v>
      </c>
      <c r="E1348" t="s">
        <v>13975</v>
      </c>
      <c r="F1348" t="s">
        <v>14204</v>
      </c>
      <c r="G1348" t="s">
        <v>13867</v>
      </c>
      <c r="H1348" s="1">
        <v>432</v>
      </c>
      <c r="I1348" s="1">
        <v>300</v>
      </c>
      <c r="J1348" s="1">
        <v>304</v>
      </c>
      <c r="K1348" s="1">
        <v>745</v>
      </c>
      <c r="L1348" s="1">
        <v>4135</v>
      </c>
      <c r="M1348" s="1">
        <v>851</v>
      </c>
      <c r="N1348" s="1">
        <v>2131</v>
      </c>
      <c r="O1348" s="1">
        <v>364</v>
      </c>
      <c r="P1348">
        <f>ROUNDUP(VLOOKUP(A1348,A:O,VLOOKUP('Local Authority Analysis'!$E$4,'Local Authority Analysis'!$M$5:$N$12,2,FALSE)+7,FALSE)/6976,2)</f>
        <v>6.0000000000000005E-2</v>
      </c>
      <c r="Q1348">
        <f>ROUNDUP(VLOOKUP(A1348,A:O,VLOOKUP('SPC Analysis'!$E$4,'SPC Analysis'!$M$5:$N$12,2,FALSE)+7,FALSE)/6976,2)</f>
        <v>6.0000000000000005E-2</v>
      </c>
      <c r="R1348">
        <f>ROUNDUP(VLOOKUP(A1348,A:O,VLOOKUP('MMW Analysis'!$E$4,'MMW Analysis'!$L$5:$M$12,2,FALSE)+7,FALSE)/6976,2)</f>
        <v>6.0000000000000005E-2</v>
      </c>
    </row>
    <row r="1349" spans="1:18">
      <c r="A1349" t="s">
        <v>1356</v>
      </c>
      <c r="B1349" t="s">
        <v>8383</v>
      </c>
      <c r="C1349" t="s">
        <v>6990</v>
      </c>
      <c r="D1349" t="s">
        <v>14212</v>
      </c>
      <c r="E1349" t="s">
        <v>13975</v>
      </c>
      <c r="F1349" t="s">
        <v>14204</v>
      </c>
      <c r="G1349" t="s">
        <v>13867</v>
      </c>
      <c r="H1349" s="1">
        <v>42</v>
      </c>
      <c r="I1349" s="1">
        <v>13</v>
      </c>
      <c r="J1349" s="1">
        <v>90</v>
      </c>
      <c r="K1349" s="1">
        <v>72</v>
      </c>
      <c r="L1349" s="1">
        <v>6858</v>
      </c>
      <c r="M1349" s="1">
        <v>289</v>
      </c>
      <c r="N1349" s="1">
        <v>981</v>
      </c>
      <c r="O1349" s="1">
        <v>20</v>
      </c>
      <c r="P1349">
        <f>ROUNDUP(VLOOKUP(A1349,A:O,VLOOKUP('Local Authority Analysis'!$E$4,'Local Authority Analysis'!$M$5:$N$12,2,FALSE)+7,FALSE)/6976,2)</f>
        <v>0.01</v>
      </c>
      <c r="Q1349">
        <f>ROUNDUP(VLOOKUP(A1349,A:O,VLOOKUP('SPC Analysis'!$E$4,'SPC Analysis'!$M$5:$N$12,2,FALSE)+7,FALSE)/6976,2)</f>
        <v>0.01</v>
      </c>
      <c r="R1349">
        <f>ROUNDUP(VLOOKUP(A1349,A:O,VLOOKUP('MMW Analysis'!$E$4,'MMW Analysis'!$L$5:$M$12,2,FALSE)+7,FALSE)/6976,2)</f>
        <v>0.01</v>
      </c>
    </row>
    <row r="1350" spans="1:18">
      <c r="A1350" t="s">
        <v>1357</v>
      </c>
      <c r="B1350" t="s">
        <v>8384</v>
      </c>
      <c r="C1350" t="s">
        <v>6990</v>
      </c>
      <c r="D1350" t="s">
        <v>14212</v>
      </c>
      <c r="E1350" t="s">
        <v>13975</v>
      </c>
      <c r="F1350" t="s">
        <v>14204</v>
      </c>
      <c r="G1350" t="s">
        <v>13867</v>
      </c>
      <c r="H1350" s="1">
        <v>293</v>
      </c>
      <c r="I1350" s="1">
        <v>267</v>
      </c>
      <c r="J1350" s="1">
        <v>760</v>
      </c>
      <c r="K1350" s="1">
        <v>430</v>
      </c>
      <c r="L1350" s="1">
        <v>6173</v>
      </c>
      <c r="M1350" s="1">
        <v>265</v>
      </c>
      <c r="N1350" s="1">
        <v>1451</v>
      </c>
      <c r="O1350" s="1">
        <v>306</v>
      </c>
      <c r="P1350">
        <f>ROUNDUP(VLOOKUP(A1350,A:O,VLOOKUP('Local Authority Analysis'!$E$4,'Local Authority Analysis'!$M$5:$N$12,2,FALSE)+7,FALSE)/6976,2)</f>
        <v>0.05</v>
      </c>
      <c r="Q1350">
        <f>ROUNDUP(VLOOKUP(A1350,A:O,VLOOKUP('SPC Analysis'!$E$4,'SPC Analysis'!$M$5:$N$12,2,FALSE)+7,FALSE)/6976,2)</f>
        <v>0.05</v>
      </c>
      <c r="R1350">
        <f>ROUNDUP(VLOOKUP(A1350,A:O,VLOOKUP('MMW Analysis'!$E$4,'MMW Analysis'!$L$5:$M$12,2,FALSE)+7,FALSE)/6976,2)</f>
        <v>0.05</v>
      </c>
    </row>
    <row r="1351" spans="1:18">
      <c r="A1351" t="s">
        <v>1358</v>
      </c>
      <c r="B1351" t="s">
        <v>8385</v>
      </c>
      <c r="C1351" t="s">
        <v>6990</v>
      </c>
      <c r="D1351" t="s">
        <v>14212</v>
      </c>
      <c r="E1351" t="s">
        <v>13975</v>
      </c>
      <c r="F1351" t="s">
        <v>14204</v>
      </c>
      <c r="G1351" t="s">
        <v>13867</v>
      </c>
      <c r="H1351" s="1">
        <v>661</v>
      </c>
      <c r="I1351" s="1">
        <v>180</v>
      </c>
      <c r="J1351" s="1">
        <v>824</v>
      </c>
      <c r="K1351" s="1">
        <v>1195</v>
      </c>
      <c r="L1351" s="1">
        <v>5610</v>
      </c>
      <c r="M1351" s="1">
        <v>223</v>
      </c>
      <c r="N1351" s="1">
        <v>252</v>
      </c>
      <c r="O1351" s="1">
        <v>427</v>
      </c>
      <c r="P1351">
        <f>ROUNDUP(VLOOKUP(A1351,A:O,VLOOKUP('Local Authority Analysis'!$E$4,'Local Authority Analysis'!$M$5:$N$12,2,FALSE)+7,FALSE)/6976,2)</f>
        <v>6.9999999999999993E-2</v>
      </c>
      <c r="Q1351">
        <f>ROUNDUP(VLOOKUP(A1351,A:O,VLOOKUP('SPC Analysis'!$E$4,'SPC Analysis'!$M$5:$N$12,2,FALSE)+7,FALSE)/6976,2)</f>
        <v>6.9999999999999993E-2</v>
      </c>
      <c r="R1351">
        <f>ROUNDUP(VLOOKUP(A1351,A:O,VLOOKUP('MMW Analysis'!$E$4,'MMW Analysis'!$L$5:$M$12,2,FALSE)+7,FALSE)/6976,2)</f>
        <v>6.9999999999999993E-2</v>
      </c>
    </row>
    <row r="1352" spans="1:18">
      <c r="A1352" t="s">
        <v>1359</v>
      </c>
      <c r="B1352" t="s">
        <v>8386</v>
      </c>
      <c r="C1352" t="s">
        <v>6990</v>
      </c>
      <c r="D1352" t="s">
        <v>14212</v>
      </c>
      <c r="E1352" t="s">
        <v>13975</v>
      </c>
      <c r="F1352" t="s">
        <v>14204</v>
      </c>
      <c r="G1352" t="s">
        <v>13867</v>
      </c>
      <c r="H1352" s="1">
        <v>2973</v>
      </c>
      <c r="I1352" s="1">
        <v>2494</v>
      </c>
      <c r="J1352" s="1">
        <v>934</v>
      </c>
      <c r="K1352" s="1">
        <v>2845</v>
      </c>
      <c r="L1352" s="1">
        <v>4849</v>
      </c>
      <c r="M1352" s="1">
        <v>1114</v>
      </c>
      <c r="N1352" s="1">
        <v>2768</v>
      </c>
      <c r="O1352" s="1">
        <v>2322</v>
      </c>
      <c r="P1352">
        <f>ROUNDUP(VLOOKUP(A1352,A:O,VLOOKUP('Local Authority Analysis'!$E$4,'Local Authority Analysis'!$M$5:$N$12,2,FALSE)+7,FALSE)/6976,2)</f>
        <v>0.34</v>
      </c>
      <c r="Q1352">
        <f>ROUNDUP(VLOOKUP(A1352,A:O,VLOOKUP('SPC Analysis'!$E$4,'SPC Analysis'!$M$5:$N$12,2,FALSE)+7,FALSE)/6976,2)</f>
        <v>0.34</v>
      </c>
      <c r="R1352">
        <f>ROUNDUP(VLOOKUP(A1352,A:O,VLOOKUP('MMW Analysis'!$E$4,'MMW Analysis'!$L$5:$M$12,2,FALSE)+7,FALSE)/6976,2)</f>
        <v>0.34</v>
      </c>
    </row>
    <row r="1353" spans="1:18">
      <c r="A1353" t="s">
        <v>1360</v>
      </c>
      <c r="B1353" t="s">
        <v>8387</v>
      </c>
      <c r="C1353" t="s">
        <v>6990</v>
      </c>
      <c r="D1353" t="s">
        <v>14211</v>
      </c>
      <c r="E1353" t="s">
        <v>13974</v>
      </c>
      <c r="F1353" t="s">
        <v>14204</v>
      </c>
      <c r="G1353" t="s">
        <v>13867</v>
      </c>
      <c r="H1353" s="1">
        <v>763</v>
      </c>
      <c r="I1353" s="1">
        <v>692</v>
      </c>
      <c r="J1353" s="1">
        <v>895</v>
      </c>
      <c r="K1353" s="1">
        <v>1570</v>
      </c>
      <c r="L1353" s="1">
        <v>2257</v>
      </c>
      <c r="M1353" s="1">
        <v>2579</v>
      </c>
      <c r="N1353" s="1">
        <v>3049.5</v>
      </c>
      <c r="O1353" s="1">
        <v>841</v>
      </c>
      <c r="P1353">
        <f>ROUNDUP(VLOOKUP(A1353,A:O,VLOOKUP('Local Authority Analysis'!$E$4,'Local Authority Analysis'!$M$5:$N$12,2,FALSE)+7,FALSE)/6976,2)</f>
        <v>0.13</v>
      </c>
      <c r="Q1353">
        <f>ROUNDUP(VLOOKUP(A1353,A:O,VLOOKUP('SPC Analysis'!$E$4,'SPC Analysis'!$M$5:$N$12,2,FALSE)+7,FALSE)/6976,2)</f>
        <v>0.13</v>
      </c>
      <c r="R1353">
        <f>ROUNDUP(VLOOKUP(A1353,A:O,VLOOKUP('MMW Analysis'!$E$4,'MMW Analysis'!$L$5:$M$12,2,FALSE)+7,FALSE)/6976,2)</f>
        <v>0.13</v>
      </c>
    </row>
    <row r="1354" spans="1:18">
      <c r="A1354" t="s">
        <v>1361</v>
      </c>
      <c r="B1354" t="s">
        <v>8388</v>
      </c>
      <c r="C1354" t="s">
        <v>6990</v>
      </c>
      <c r="D1354" t="s">
        <v>14211</v>
      </c>
      <c r="E1354" t="s">
        <v>13974</v>
      </c>
      <c r="F1354" t="s">
        <v>14204</v>
      </c>
      <c r="G1354" t="s">
        <v>13867</v>
      </c>
      <c r="H1354" s="1">
        <v>791</v>
      </c>
      <c r="I1354" s="1">
        <v>659</v>
      </c>
      <c r="J1354" s="1">
        <v>1453</v>
      </c>
      <c r="K1354" s="1">
        <v>558</v>
      </c>
      <c r="L1354" s="1">
        <v>2932</v>
      </c>
      <c r="M1354" s="1">
        <v>1155</v>
      </c>
      <c r="N1354" s="1">
        <v>3724</v>
      </c>
      <c r="O1354" s="1">
        <v>765</v>
      </c>
      <c r="P1354">
        <f>ROUNDUP(VLOOKUP(A1354,A:O,VLOOKUP('Local Authority Analysis'!$E$4,'Local Authority Analysis'!$M$5:$N$12,2,FALSE)+7,FALSE)/6976,2)</f>
        <v>0.11</v>
      </c>
      <c r="Q1354">
        <f>ROUNDUP(VLOOKUP(A1354,A:O,VLOOKUP('SPC Analysis'!$E$4,'SPC Analysis'!$M$5:$N$12,2,FALSE)+7,FALSE)/6976,2)</f>
        <v>0.11</v>
      </c>
      <c r="R1354">
        <f>ROUNDUP(VLOOKUP(A1354,A:O,VLOOKUP('MMW Analysis'!$E$4,'MMW Analysis'!$L$5:$M$12,2,FALSE)+7,FALSE)/6976,2)</f>
        <v>0.11</v>
      </c>
    </row>
    <row r="1355" spans="1:18">
      <c r="A1355" t="s">
        <v>1362</v>
      </c>
      <c r="B1355" t="s">
        <v>8389</v>
      </c>
      <c r="C1355" t="s">
        <v>6990</v>
      </c>
      <c r="D1355" t="s">
        <v>14211</v>
      </c>
      <c r="E1355" t="s">
        <v>13974</v>
      </c>
      <c r="F1355" t="s">
        <v>14204</v>
      </c>
      <c r="G1355" t="s">
        <v>13867</v>
      </c>
      <c r="H1355" s="1">
        <v>217</v>
      </c>
      <c r="I1355" s="1">
        <v>524</v>
      </c>
      <c r="J1355" s="1">
        <v>1511</v>
      </c>
      <c r="K1355" s="1">
        <v>280</v>
      </c>
      <c r="L1355" s="1">
        <v>2913</v>
      </c>
      <c r="M1355" s="1">
        <v>1799</v>
      </c>
      <c r="N1355" s="1">
        <v>1158</v>
      </c>
      <c r="O1355" s="1">
        <v>399</v>
      </c>
      <c r="P1355">
        <f>ROUNDUP(VLOOKUP(A1355,A:O,VLOOKUP('Local Authority Analysis'!$E$4,'Local Authority Analysis'!$M$5:$N$12,2,FALSE)+7,FALSE)/6976,2)</f>
        <v>6.0000000000000005E-2</v>
      </c>
      <c r="Q1355">
        <f>ROUNDUP(VLOOKUP(A1355,A:O,VLOOKUP('SPC Analysis'!$E$4,'SPC Analysis'!$M$5:$N$12,2,FALSE)+7,FALSE)/6976,2)</f>
        <v>6.0000000000000005E-2</v>
      </c>
      <c r="R1355">
        <f>ROUNDUP(VLOOKUP(A1355,A:O,VLOOKUP('MMW Analysis'!$E$4,'MMW Analysis'!$L$5:$M$12,2,FALSE)+7,FALSE)/6976,2)</f>
        <v>6.0000000000000005E-2</v>
      </c>
    </row>
    <row r="1356" spans="1:18">
      <c r="A1356" t="s">
        <v>1363</v>
      </c>
      <c r="B1356" t="s">
        <v>8390</v>
      </c>
      <c r="C1356" t="s">
        <v>6990</v>
      </c>
      <c r="D1356" t="s">
        <v>14211</v>
      </c>
      <c r="E1356" t="s">
        <v>13974</v>
      </c>
      <c r="F1356" t="s">
        <v>14204</v>
      </c>
      <c r="G1356" t="s">
        <v>13867</v>
      </c>
      <c r="H1356" s="1">
        <v>2499</v>
      </c>
      <c r="I1356" s="1">
        <v>2606</v>
      </c>
      <c r="J1356" s="1">
        <v>1637</v>
      </c>
      <c r="K1356" s="1">
        <v>3026</v>
      </c>
      <c r="L1356" s="1">
        <v>2419</v>
      </c>
      <c r="M1356" s="1">
        <v>4066</v>
      </c>
      <c r="N1356" s="1">
        <v>3785</v>
      </c>
      <c r="O1356" s="1">
        <v>2475</v>
      </c>
      <c r="P1356">
        <f>ROUNDUP(VLOOKUP(A1356,A:O,VLOOKUP('Local Authority Analysis'!$E$4,'Local Authority Analysis'!$M$5:$N$12,2,FALSE)+7,FALSE)/6976,2)</f>
        <v>0.36</v>
      </c>
      <c r="Q1356">
        <f>ROUNDUP(VLOOKUP(A1356,A:O,VLOOKUP('SPC Analysis'!$E$4,'SPC Analysis'!$M$5:$N$12,2,FALSE)+7,FALSE)/6976,2)</f>
        <v>0.36</v>
      </c>
      <c r="R1356">
        <f>ROUNDUP(VLOOKUP(A1356,A:O,VLOOKUP('MMW Analysis'!$E$4,'MMW Analysis'!$L$5:$M$12,2,FALSE)+7,FALSE)/6976,2)</f>
        <v>0.36</v>
      </c>
    </row>
    <row r="1357" spans="1:18">
      <c r="A1357" t="s">
        <v>1364</v>
      </c>
      <c r="B1357" t="s">
        <v>8391</v>
      </c>
      <c r="C1357" t="s">
        <v>6990</v>
      </c>
      <c r="D1357" t="s">
        <v>14211</v>
      </c>
      <c r="E1357" t="s">
        <v>13974</v>
      </c>
      <c r="F1357" t="s">
        <v>14204</v>
      </c>
      <c r="G1357" t="s">
        <v>13867</v>
      </c>
      <c r="H1357" s="1">
        <v>1623</v>
      </c>
      <c r="I1357" s="1">
        <v>1657</v>
      </c>
      <c r="J1357" s="1">
        <v>233</v>
      </c>
      <c r="K1357" s="1">
        <v>1414</v>
      </c>
      <c r="L1357" s="1">
        <v>3908</v>
      </c>
      <c r="M1357" s="1">
        <v>2242</v>
      </c>
      <c r="N1357" s="1">
        <v>930</v>
      </c>
      <c r="O1357" s="1">
        <v>1221</v>
      </c>
      <c r="P1357">
        <f>ROUNDUP(VLOOKUP(A1357,A:O,VLOOKUP('Local Authority Analysis'!$E$4,'Local Authority Analysis'!$M$5:$N$12,2,FALSE)+7,FALSE)/6976,2)</f>
        <v>0.18000000000000002</v>
      </c>
      <c r="Q1357">
        <f>ROUNDUP(VLOOKUP(A1357,A:O,VLOOKUP('SPC Analysis'!$E$4,'SPC Analysis'!$M$5:$N$12,2,FALSE)+7,FALSE)/6976,2)</f>
        <v>0.18000000000000002</v>
      </c>
      <c r="R1357">
        <f>ROUNDUP(VLOOKUP(A1357,A:O,VLOOKUP('MMW Analysis'!$E$4,'MMW Analysis'!$L$5:$M$12,2,FALSE)+7,FALSE)/6976,2)</f>
        <v>0.18000000000000002</v>
      </c>
    </row>
    <row r="1358" spans="1:18">
      <c r="A1358" t="s">
        <v>1365</v>
      </c>
      <c r="B1358" t="s">
        <v>8392</v>
      </c>
      <c r="C1358" t="s">
        <v>6990</v>
      </c>
      <c r="D1358" t="s">
        <v>14211</v>
      </c>
      <c r="E1358" t="s">
        <v>13974</v>
      </c>
      <c r="F1358" t="s">
        <v>14204</v>
      </c>
      <c r="G1358" t="s">
        <v>13867</v>
      </c>
      <c r="H1358" s="1">
        <v>1437</v>
      </c>
      <c r="I1358" s="1">
        <v>1043</v>
      </c>
      <c r="J1358" s="1">
        <v>2126</v>
      </c>
      <c r="K1358" s="1">
        <v>2212</v>
      </c>
      <c r="L1358" s="1">
        <v>2112</v>
      </c>
      <c r="M1358" s="1">
        <v>3014</v>
      </c>
      <c r="N1358" s="1">
        <v>1965</v>
      </c>
      <c r="O1358" s="1">
        <v>1458</v>
      </c>
      <c r="P1358">
        <f>ROUNDUP(VLOOKUP(A1358,A:O,VLOOKUP('Local Authority Analysis'!$E$4,'Local Authority Analysis'!$M$5:$N$12,2,FALSE)+7,FALSE)/6976,2)</f>
        <v>0.21000000000000002</v>
      </c>
      <c r="Q1358">
        <f>ROUNDUP(VLOOKUP(A1358,A:O,VLOOKUP('SPC Analysis'!$E$4,'SPC Analysis'!$M$5:$N$12,2,FALSE)+7,FALSE)/6976,2)</f>
        <v>0.21000000000000002</v>
      </c>
      <c r="R1358">
        <f>ROUNDUP(VLOOKUP(A1358,A:O,VLOOKUP('MMW Analysis'!$E$4,'MMW Analysis'!$L$5:$M$12,2,FALSE)+7,FALSE)/6976,2)</f>
        <v>0.21000000000000002</v>
      </c>
    </row>
    <row r="1359" spans="1:18">
      <c r="A1359" t="s">
        <v>1366</v>
      </c>
      <c r="B1359" t="s">
        <v>8393</v>
      </c>
      <c r="C1359" t="s">
        <v>6990</v>
      </c>
      <c r="D1359" t="s">
        <v>14211</v>
      </c>
      <c r="E1359" t="s">
        <v>13974</v>
      </c>
      <c r="F1359" t="s">
        <v>14204</v>
      </c>
      <c r="G1359" t="s">
        <v>13867</v>
      </c>
      <c r="H1359" s="1">
        <v>194</v>
      </c>
      <c r="I1359" s="1">
        <v>414</v>
      </c>
      <c r="J1359" s="1">
        <v>250</v>
      </c>
      <c r="K1359" s="1">
        <v>629</v>
      </c>
      <c r="L1359" s="1">
        <v>1915</v>
      </c>
      <c r="M1359" s="1">
        <v>727</v>
      </c>
      <c r="N1359" s="1">
        <v>1006</v>
      </c>
      <c r="O1359" s="1">
        <v>249</v>
      </c>
      <c r="P1359">
        <f>ROUNDUP(VLOOKUP(A1359,A:O,VLOOKUP('Local Authority Analysis'!$E$4,'Local Authority Analysis'!$M$5:$N$12,2,FALSE)+7,FALSE)/6976,2)</f>
        <v>0.04</v>
      </c>
      <c r="Q1359">
        <f>ROUNDUP(VLOOKUP(A1359,A:O,VLOOKUP('SPC Analysis'!$E$4,'SPC Analysis'!$M$5:$N$12,2,FALSE)+7,FALSE)/6976,2)</f>
        <v>0.04</v>
      </c>
      <c r="R1359">
        <f>ROUNDUP(VLOOKUP(A1359,A:O,VLOOKUP('MMW Analysis'!$E$4,'MMW Analysis'!$L$5:$M$12,2,FALSE)+7,FALSE)/6976,2)</f>
        <v>0.04</v>
      </c>
    </row>
    <row r="1360" spans="1:18">
      <c r="A1360" t="s">
        <v>1367</v>
      </c>
      <c r="B1360" t="s">
        <v>8394</v>
      </c>
      <c r="C1360" t="s">
        <v>6990</v>
      </c>
      <c r="D1360" t="s">
        <v>14211</v>
      </c>
      <c r="E1360" t="s">
        <v>13974</v>
      </c>
      <c r="F1360" t="s">
        <v>14204</v>
      </c>
      <c r="G1360" t="s">
        <v>13867</v>
      </c>
      <c r="H1360" s="1">
        <v>1429</v>
      </c>
      <c r="I1360" s="1">
        <v>1057</v>
      </c>
      <c r="J1360" s="1">
        <v>2336</v>
      </c>
      <c r="K1360" s="1">
        <v>1844</v>
      </c>
      <c r="L1360" s="1">
        <v>1953</v>
      </c>
      <c r="M1360" s="1">
        <v>3283</v>
      </c>
      <c r="N1360" s="1">
        <v>1290.5</v>
      </c>
      <c r="O1360" s="1">
        <v>1422</v>
      </c>
      <c r="P1360">
        <f>ROUNDUP(VLOOKUP(A1360,A:O,VLOOKUP('Local Authority Analysis'!$E$4,'Local Authority Analysis'!$M$5:$N$12,2,FALSE)+7,FALSE)/6976,2)</f>
        <v>0.21000000000000002</v>
      </c>
      <c r="Q1360">
        <f>ROUNDUP(VLOOKUP(A1360,A:O,VLOOKUP('SPC Analysis'!$E$4,'SPC Analysis'!$M$5:$N$12,2,FALSE)+7,FALSE)/6976,2)</f>
        <v>0.21000000000000002</v>
      </c>
      <c r="R1360">
        <f>ROUNDUP(VLOOKUP(A1360,A:O,VLOOKUP('MMW Analysis'!$E$4,'MMW Analysis'!$L$5:$M$12,2,FALSE)+7,FALSE)/6976,2)</f>
        <v>0.21000000000000002</v>
      </c>
    </row>
    <row r="1361" spans="1:18">
      <c r="A1361" t="s">
        <v>1368</v>
      </c>
      <c r="B1361" t="s">
        <v>8395</v>
      </c>
      <c r="C1361" t="s">
        <v>6990</v>
      </c>
      <c r="D1361" t="s">
        <v>14211</v>
      </c>
      <c r="E1361" t="s">
        <v>13974</v>
      </c>
      <c r="F1361" t="s">
        <v>14204</v>
      </c>
      <c r="G1361" t="s">
        <v>13867</v>
      </c>
      <c r="H1361" s="1">
        <v>6584</v>
      </c>
      <c r="I1361" s="1">
        <v>6738</v>
      </c>
      <c r="J1361" s="1">
        <v>5896</v>
      </c>
      <c r="K1361" s="1">
        <v>6839</v>
      </c>
      <c r="L1361" s="1">
        <v>1716</v>
      </c>
      <c r="M1361" s="1">
        <v>912</v>
      </c>
      <c r="N1361" s="1">
        <v>6748</v>
      </c>
      <c r="O1361" s="1">
        <v>6038</v>
      </c>
      <c r="P1361">
        <f>ROUNDUP(VLOOKUP(A1361,A:O,VLOOKUP('Local Authority Analysis'!$E$4,'Local Authority Analysis'!$M$5:$N$12,2,FALSE)+7,FALSE)/6976,2)</f>
        <v>0.87</v>
      </c>
      <c r="Q1361">
        <f>ROUNDUP(VLOOKUP(A1361,A:O,VLOOKUP('SPC Analysis'!$E$4,'SPC Analysis'!$M$5:$N$12,2,FALSE)+7,FALSE)/6976,2)</f>
        <v>0.87</v>
      </c>
      <c r="R1361">
        <f>ROUNDUP(VLOOKUP(A1361,A:O,VLOOKUP('MMW Analysis'!$E$4,'MMW Analysis'!$L$5:$M$12,2,FALSE)+7,FALSE)/6976,2)</f>
        <v>0.87</v>
      </c>
    </row>
    <row r="1362" spans="1:18">
      <c r="A1362" t="s">
        <v>1369</v>
      </c>
      <c r="B1362" t="s">
        <v>8396</v>
      </c>
      <c r="C1362" t="s">
        <v>6990</v>
      </c>
      <c r="D1362" t="s">
        <v>14211</v>
      </c>
      <c r="E1362" t="s">
        <v>13974</v>
      </c>
      <c r="F1362" t="s">
        <v>14204</v>
      </c>
      <c r="G1362" t="s">
        <v>13867</v>
      </c>
      <c r="H1362" s="1">
        <v>5848</v>
      </c>
      <c r="I1362" s="1">
        <v>6033</v>
      </c>
      <c r="J1362" s="1">
        <v>4095</v>
      </c>
      <c r="K1362" s="1">
        <v>5991</v>
      </c>
      <c r="L1362" s="1">
        <v>1360</v>
      </c>
      <c r="M1362" s="1">
        <v>6726</v>
      </c>
      <c r="N1362" s="1">
        <v>4421</v>
      </c>
      <c r="O1362" s="1">
        <v>5615</v>
      </c>
      <c r="P1362">
        <f>ROUNDUP(VLOOKUP(A1362,A:O,VLOOKUP('Local Authority Analysis'!$E$4,'Local Authority Analysis'!$M$5:$N$12,2,FALSE)+7,FALSE)/6976,2)</f>
        <v>0.81</v>
      </c>
      <c r="Q1362">
        <f>ROUNDUP(VLOOKUP(A1362,A:O,VLOOKUP('SPC Analysis'!$E$4,'SPC Analysis'!$M$5:$N$12,2,FALSE)+7,FALSE)/6976,2)</f>
        <v>0.81</v>
      </c>
      <c r="R1362">
        <f>ROUNDUP(VLOOKUP(A1362,A:O,VLOOKUP('MMW Analysis'!$E$4,'MMW Analysis'!$L$5:$M$12,2,FALSE)+7,FALSE)/6976,2)</f>
        <v>0.81</v>
      </c>
    </row>
    <row r="1363" spans="1:18">
      <c r="A1363" t="s">
        <v>1370</v>
      </c>
      <c r="B1363" t="s">
        <v>8397</v>
      </c>
      <c r="C1363" t="s">
        <v>6990</v>
      </c>
      <c r="D1363" t="s">
        <v>14212</v>
      </c>
      <c r="E1363" t="s">
        <v>13975</v>
      </c>
      <c r="F1363" t="s">
        <v>14204</v>
      </c>
      <c r="G1363" t="s">
        <v>13867</v>
      </c>
      <c r="H1363" s="1">
        <v>5606</v>
      </c>
      <c r="I1363" s="1">
        <v>6027.5</v>
      </c>
      <c r="J1363" s="1">
        <v>5138</v>
      </c>
      <c r="K1363" s="1">
        <v>6612</v>
      </c>
      <c r="L1363" s="1">
        <v>782</v>
      </c>
      <c r="M1363" s="1">
        <v>1708</v>
      </c>
      <c r="N1363" s="1">
        <v>3456</v>
      </c>
      <c r="O1363" s="1">
        <v>5130</v>
      </c>
      <c r="P1363">
        <f>ROUNDUP(VLOOKUP(A1363,A:O,VLOOKUP('Local Authority Analysis'!$E$4,'Local Authority Analysis'!$M$5:$N$12,2,FALSE)+7,FALSE)/6976,2)</f>
        <v>0.74</v>
      </c>
      <c r="Q1363">
        <f>ROUNDUP(VLOOKUP(A1363,A:O,VLOOKUP('SPC Analysis'!$E$4,'SPC Analysis'!$M$5:$N$12,2,FALSE)+7,FALSE)/6976,2)</f>
        <v>0.74</v>
      </c>
      <c r="R1363">
        <f>ROUNDUP(VLOOKUP(A1363,A:O,VLOOKUP('MMW Analysis'!$E$4,'MMW Analysis'!$L$5:$M$12,2,FALSE)+7,FALSE)/6976,2)</f>
        <v>0.74</v>
      </c>
    </row>
    <row r="1364" spans="1:18">
      <c r="A1364" t="s">
        <v>1371</v>
      </c>
      <c r="B1364" t="s">
        <v>8398</v>
      </c>
      <c r="C1364" t="s">
        <v>6990</v>
      </c>
      <c r="D1364" t="s">
        <v>14212</v>
      </c>
      <c r="E1364" t="s">
        <v>13975</v>
      </c>
      <c r="F1364" t="s">
        <v>14204</v>
      </c>
      <c r="G1364" t="s">
        <v>13867</v>
      </c>
      <c r="H1364" s="1">
        <v>6406</v>
      </c>
      <c r="I1364" s="1">
        <v>6095</v>
      </c>
      <c r="J1364" s="1">
        <v>5928</v>
      </c>
      <c r="K1364" s="1">
        <v>5932</v>
      </c>
      <c r="L1364" s="1">
        <v>3154</v>
      </c>
      <c r="M1364" s="1">
        <v>5648</v>
      </c>
      <c r="N1364" s="1">
        <v>6172</v>
      </c>
      <c r="O1364" s="1">
        <v>6571</v>
      </c>
      <c r="P1364">
        <f>ROUNDUP(VLOOKUP(A1364,A:O,VLOOKUP('Local Authority Analysis'!$E$4,'Local Authority Analysis'!$M$5:$N$12,2,FALSE)+7,FALSE)/6976,2)</f>
        <v>0.95</v>
      </c>
      <c r="Q1364">
        <f>ROUNDUP(VLOOKUP(A1364,A:O,VLOOKUP('SPC Analysis'!$E$4,'SPC Analysis'!$M$5:$N$12,2,FALSE)+7,FALSE)/6976,2)</f>
        <v>0.95</v>
      </c>
      <c r="R1364">
        <f>ROUNDUP(VLOOKUP(A1364,A:O,VLOOKUP('MMW Analysis'!$E$4,'MMW Analysis'!$L$5:$M$12,2,FALSE)+7,FALSE)/6976,2)</f>
        <v>0.95</v>
      </c>
    </row>
    <row r="1365" spans="1:18">
      <c r="A1365" t="s">
        <v>1372</v>
      </c>
      <c r="B1365" t="s">
        <v>8399</v>
      </c>
      <c r="C1365" t="s">
        <v>6990</v>
      </c>
      <c r="D1365" t="s">
        <v>14203</v>
      </c>
      <c r="E1365" t="s">
        <v>13969</v>
      </c>
      <c r="F1365" t="s">
        <v>14204</v>
      </c>
      <c r="G1365" t="s">
        <v>13867</v>
      </c>
      <c r="H1365" s="1">
        <v>5690.5</v>
      </c>
      <c r="I1365" s="1">
        <v>6004</v>
      </c>
      <c r="J1365" s="1">
        <v>5980</v>
      </c>
      <c r="K1365" s="1">
        <v>5149</v>
      </c>
      <c r="L1365" s="1">
        <v>2107</v>
      </c>
      <c r="M1365" s="1">
        <v>3125</v>
      </c>
      <c r="N1365" s="1">
        <v>6400</v>
      </c>
      <c r="O1365" s="1">
        <v>5815</v>
      </c>
      <c r="P1365">
        <f>ROUNDUP(VLOOKUP(A1365,A:O,VLOOKUP('Local Authority Analysis'!$E$4,'Local Authority Analysis'!$M$5:$N$12,2,FALSE)+7,FALSE)/6976,2)</f>
        <v>0.84</v>
      </c>
      <c r="Q1365">
        <f>ROUNDUP(VLOOKUP(A1365,A:O,VLOOKUP('SPC Analysis'!$E$4,'SPC Analysis'!$M$5:$N$12,2,FALSE)+7,FALSE)/6976,2)</f>
        <v>0.84</v>
      </c>
      <c r="R1365">
        <f>ROUNDUP(VLOOKUP(A1365,A:O,VLOOKUP('MMW Analysis'!$E$4,'MMW Analysis'!$L$5:$M$12,2,FALSE)+7,FALSE)/6976,2)</f>
        <v>0.84</v>
      </c>
    </row>
    <row r="1366" spans="1:18">
      <c r="A1366" t="s">
        <v>1373</v>
      </c>
      <c r="B1366" t="s">
        <v>8400</v>
      </c>
      <c r="C1366" t="s">
        <v>6993</v>
      </c>
      <c r="D1366" t="s">
        <v>14382</v>
      </c>
      <c r="E1366" t="s">
        <v>13976</v>
      </c>
      <c r="F1366" t="s">
        <v>14213</v>
      </c>
      <c r="G1366" t="s">
        <v>13869</v>
      </c>
      <c r="H1366" s="1">
        <v>3164.5</v>
      </c>
      <c r="I1366" s="1">
        <v>2420</v>
      </c>
      <c r="J1366" s="1">
        <v>2051</v>
      </c>
      <c r="K1366" s="1">
        <v>2135</v>
      </c>
      <c r="L1366" s="1">
        <v>716</v>
      </c>
      <c r="M1366" s="1">
        <v>3301</v>
      </c>
      <c r="N1366" s="1">
        <v>3340</v>
      </c>
      <c r="O1366" s="1">
        <v>2226</v>
      </c>
      <c r="P1366">
        <f>ROUNDUP(VLOOKUP(A1366,A:O,VLOOKUP('Local Authority Analysis'!$E$4,'Local Authority Analysis'!$M$5:$N$12,2,FALSE)+7,FALSE)/6976,2)</f>
        <v>0.32</v>
      </c>
      <c r="Q1366">
        <f>ROUNDUP(VLOOKUP(A1366,A:O,VLOOKUP('SPC Analysis'!$E$4,'SPC Analysis'!$M$5:$N$12,2,FALSE)+7,FALSE)/6976,2)</f>
        <v>0.32</v>
      </c>
      <c r="R1366">
        <f>ROUNDUP(VLOOKUP(A1366,A:O,VLOOKUP('MMW Analysis'!$E$4,'MMW Analysis'!$L$5:$M$12,2,FALSE)+7,FALSE)/6976,2)</f>
        <v>0.32</v>
      </c>
    </row>
    <row r="1367" spans="1:18">
      <c r="A1367" t="s">
        <v>1374</v>
      </c>
      <c r="B1367" t="s">
        <v>8401</v>
      </c>
      <c r="C1367" t="s">
        <v>6993</v>
      </c>
      <c r="D1367" t="s">
        <v>14382</v>
      </c>
      <c r="E1367" t="s">
        <v>13976</v>
      </c>
      <c r="F1367" t="s">
        <v>14213</v>
      </c>
      <c r="G1367" t="s">
        <v>13869</v>
      </c>
      <c r="H1367" s="1">
        <v>106</v>
      </c>
      <c r="I1367" s="1">
        <v>288</v>
      </c>
      <c r="J1367" s="1">
        <v>199</v>
      </c>
      <c r="K1367" s="1">
        <v>144</v>
      </c>
      <c r="L1367" s="1">
        <v>2997</v>
      </c>
      <c r="M1367" s="1">
        <v>869</v>
      </c>
      <c r="N1367" s="1">
        <v>2528</v>
      </c>
      <c r="O1367" s="1">
        <v>145</v>
      </c>
      <c r="P1367">
        <f>ROUNDUP(VLOOKUP(A1367,A:O,VLOOKUP('Local Authority Analysis'!$E$4,'Local Authority Analysis'!$M$5:$N$12,2,FALSE)+7,FALSE)/6976,2)</f>
        <v>0.03</v>
      </c>
      <c r="Q1367">
        <f>ROUNDUP(VLOOKUP(A1367,A:O,VLOOKUP('SPC Analysis'!$E$4,'SPC Analysis'!$M$5:$N$12,2,FALSE)+7,FALSE)/6976,2)</f>
        <v>0.03</v>
      </c>
      <c r="R1367">
        <f>ROUNDUP(VLOOKUP(A1367,A:O,VLOOKUP('MMW Analysis'!$E$4,'MMW Analysis'!$L$5:$M$12,2,FALSE)+7,FALSE)/6976,2)</f>
        <v>0.03</v>
      </c>
    </row>
    <row r="1368" spans="1:18">
      <c r="A1368" t="s">
        <v>1375</v>
      </c>
      <c r="B1368" t="s">
        <v>8402</v>
      </c>
      <c r="C1368" t="s">
        <v>6993</v>
      </c>
      <c r="D1368" t="s">
        <v>14382</v>
      </c>
      <c r="E1368" t="s">
        <v>13976</v>
      </c>
      <c r="F1368" t="s">
        <v>14213</v>
      </c>
      <c r="G1368" t="s">
        <v>13869</v>
      </c>
      <c r="H1368" s="1">
        <v>40</v>
      </c>
      <c r="I1368" s="1">
        <v>83</v>
      </c>
      <c r="J1368" s="1">
        <v>196</v>
      </c>
      <c r="K1368" s="1">
        <v>43</v>
      </c>
      <c r="L1368" s="1">
        <v>5036</v>
      </c>
      <c r="M1368" s="1">
        <v>472</v>
      </c>
      <c r="N1368" s="1">
        <v>2476.5</v>
      </c>
      <c r="O1368" s="1">
        <v>42</v>
      </c>
      <c r="P1368">
        <f>ROUNDUP(VLOOKUP(A1368,A:O,VLOOKUP('Local Authority Analysis'!$E$4,'Local Authority Analysis'!$M$5:$N$12,2,FALSE)+7,FALSE)/6976,2)</f>
        <v>0.01</v>
      </c>
      <c r="Q1368">
        <f>ROUNDUP(VLOOKUP(A1368,A:O,VLOOKUP('SPC Analysis'!$E$4,'SPC Analysis'!$M$5:$N$12,2,FALSE)+7,FALSE)/6976,2)</f>
        <v>0.01</v>
      </c>
      <c r="R1368">
        <f>ROUNDUP(VLOOKUP(A1368,A:O,VLOOKUP('MMW Analysis'!$E$4,'MMW Analysis'!$L$5:$M$12,2,FALSE)+7,FALSE)/6976,2)</f>
        <v>0.01</v>
      </c>
    </row>
    <row r="1369" spans="1:18">
      <c r="A1369" t="s">
        <v>1376</v>
      </c>
      <c r="B1369" t="s">
        <v>8403</v>
      </c>
      <c r="C1369" t="s">
        <v>6993</v>
      </c>
      <c r="D1369" t="s">
        <v>14382</v>
      </c>
      <c r="E1369" t="s">
        <v>13976</v>
      </c>
      <c r="F1369" t="s">
        <v>14213</v>
      </c>
      <c r="G1369" t="s">
        <v>13869</v>
      </c>
      <c r="H1369" s="1">
        <v>1645</v>
      </c>
      <c r="I1369" s="1">
        <v>2344</v>
      </c>
      <c r="J1369" s="1">
        <v>2527</v>
      </c>
      <c r="K1369" s="1">
        <v>834</v>
      </c>
      <c r="L1369" s="1">
        <v>6575</v>
      </c>
      <c r="M1369" s="1">
        <v>1871</v>
      </c>
      <c r="N1369" s="1">
        <v>3237</v>
      </c>
      <c r="O1369" s="1">
        <v>1961</v>
      </c>
      <c r="P1369">
        <f>ROUNDUP(VLOOKUP(A1369,A:O,VLOOKUP('Local Authority Analysis'!$E$4,'Local Authority Analysis'!$M$5:$N$12,2,FALSE)+7,FALSE)/6976,2)</f>
        <v>0.29000000000000004</v>
      </c>
      <c r="Q1369">
        <f>ROUNDUP(VLOOKUP(A1369,A:O,VLOOKUP('SPC Analysis'!$E$4,'SPC Analysis'!$M$5:$N$12,2,FALSE)+7,FALSE)/6976,2)</f>
        <v>0.29000000000000004</v>
      </c>
      <c r="R1369">
        <f>ROUNDUP(VLOOKUP(A1369,A:O,VLOOKUP('MMW Analysis'!$E$4,'MMW Analysis'!$L$5:$M$12,2,FALSE)+7,FALSE)/6976,2)</f>
        <v>0.29000000000000004</v>
      </c>
    </row>
    <row r="1370" spans="1:18">
      <c r="A1370" t="s">
        <v>1377</v>
      </c>
      <c r="B1370" t="s">
        <v>8404</v>
      </c>
      <c r="C1370" t="s">
        <v>6993</v>
      </c>
      <c r="D1370" t="s">
        <v>14382</v>
      </c>
      <c r="E1370" t="s">
        <v>13976</v>
      </c>
      <c r="F1370" t="s">
        <v>14213</v>
      </c>
      <c r="G1370" t="s">
        <v>13869</v>
      </c>
      <c r="H1370" s="1">
        <v>1140</v>
      </c>
      <c r="I1370" s="1">
        <v>1146</v>
      </c>
      <c r="J1370" s="1">
        <v>1949</v>
      </c>
      <c r="K1370" s="1">
        <v>506</v>
      </c>
      <c r="L1370" s="1">
        <v>6550</v>
      </c>
      <c r="M1370" s="1">
        <v>1433</v>
      </c>
      <c r="N1370" s="1">
        <v>4329</v>
      </c>
      <c r="O1370" s="1">
        <v>1202</v>
      </c>
      <c r="P1370">
        <f>ROUNDUP(VLOOKUP(A1370,A:O,VLOOKUP('Local Authority Analysis'!$E$4,'Local Authority Analysis'!$M$5:$N$12,2,FALSE)+7,FALSE)/6976,2)</f>
        <v>0.18000000000000002</v>
      </c>
      <c r="Q1370">
        <f>ROUNDUP(VLOOKUP(A1370,A:O,VLOOKUP('SPC Analysis'!$E$4,'SPC Analysis'!$M$5:$N$12,2,FALSE)+7,FALSE)/6976,2)</f>
        <v>0.18000000000000002</v>
      </c>
      <c r="R1370">
        <f>ROUNDUP(VLOOKUP(A1370,A:O,VLOOKUP('MMW Analysis'!$E$4,'MMW Analysis'!$L$5:$M$12,2,FALSE)+7,FALSE)/6976,2)</f>
        <v>0.18000000000000002</v>
      </c>
    </row>
    <row r="1371" spans="1:18">
      <c r="A1371" t="s">
        <v>1378</v>
      </c>
      <c r="B1371" t="s">
        <v>8405</v>
      </c>
      <c r="C1371" t="s">
        <v>6993</v>
      </c>
      <c r="D1371" t="s">
        <v>14382</v>
      </c>
      <c r="E1371" t="s">
        <v>13976</v>
      </c>
      <c r="F1371" t="s">
        <v>14213</v>
      </c>
      <c r="G1371" t="s">
        <v>13869</v>
      </c>
      <c r="H1371" s="1">
        <v>2612</v>
      </c>
      <c r="I1371" s="1">
        <v>1922</v>
      </c>
      <c r="J1371" s="1">
        <v>2106</v>
      </c>
      <c r="K1371" s="1">
        <v>1635</v>
      </c>
      <c r="L1371" s="1">
        <v>1092</v>
      </c>
      <c r="M1371" s="1">
        <v>5291</v>
      </c>
      <c r="N1371" s="1">
        <v>3187</v>
      </c>
      <c r="O1371" s="1">
        <v>2025</v>
      </c>
      <c r="P1371">
        <f>ROUNDUP(VLOOKUP(A1371,A:O,VLOOKUP('Local Authority Analysis'!$E$4,'Local Authority Analysis'!$M$5:$N$12,2,FALSE)+7,FALSE)/6976,2)</f>
        <v>0.3</v>
      </c>
      <c r="Q1371">
        <f>ROUNDUP(VLOOKUP(A1371,A:O,VLOOKUP('SPC Analysis'!$E$4,'SPC Analysis'!$M$5:$N$12,2,FALSE)+7,FALSE)/6976,2)</f>
        <v>0.3</v>
      </c>
      <c r="R1371">
        <f>ROUNDUP(VLOOKUP(A1371,A:O,VLOOKUP('MMW Analysis'!$E$4,'MMW Analysis'!$L$5:$M$12,2,FALSE)+7,FALSE)/6976,2)</f>
        <v>0.3</v>
      </c>
    </row>
    <row r="1372" spans="1:18">
      <c r="A1372" t="s">
        <v>1379</v>
      </c>
      <c r="B1372" t="s">
        <v>8406</v>
      </c>
      <c r="C1372" t="s">
        <v>6993</v>
      </c>
      <c r="D1372" t="s">
        <v>14382</v>
      </c>
      <c r="E1372" t="s">
        <v>13976</v>
      </c>
      <c r="F1372" t="s">
        <v>14213</v>
      </c>
      <c r="G1372" t="s">
        <v>13869</v>
      </c>
      <c r="H1372" s="1">
        <v>3045</v>
      </c>
      <c r="I1372" s="1">
        <v>3316</v>
      </c>
      <c r="J1372" s="1">
        <v>3136</v>
      </c>
      <c r="K1372" s="1">
        <v>2553</v>
      </c>
      <c r="L1372" s="1">
        <v>668</v>
      </c>
      <c r="M1372" s="1">
        <v>5466</v>
      </c>
      <c r="N1372" s="1">
        <v>4263</v>
      </c>
      <c r="O1372" s="1">
        <v>2805</v>
      </c>
      <c r="P1372">
        <f>ROUNDUP(VLOOKUP(A1372,A:O,VLOOKUP('Local Authority Analysis'!$E$4,'Local Authority Analysis'!$M$5:$N$12,2,FALSE)+7,FALSE)/6976,2)</f>
        <v>0.41000000000000003</v>
      </c>
      <c r="Q1372">
        <f>ROUNDUP(VLOOKUP(A1372,A:O,VLOOKUP('SPC Analysis'!$E$4,'SPC Analysis'!$M$5:$N$12,2,FALSE)+7,FALSE)/6976,2)</f>
        <v>0.41000000000000003</v>
      </c>
      <c r="R1372">
        <f>ROUNDUP(VLOOKUP(A1372,A:O,VLOOKUP('MMW Analysis'!$E$4,'MMW Analysis'!$L$5:$M$12,2,FALSE)+7,FALSE)/6976,2)</f>
        <v>0.41000000000000003</v>
      </c>
    </row>
    <row r="1373" spans="1:18">
      <c r="A1373" t="s">
        <v>1380</v>
      </c>
      <c r="B1373" t="s">
        <v>8407</v>
      </c>
      <c r="C1373" t="s">
        <v>6993</v>
      </c>
      <c r="D1373" t="s">
        <v>14382</v>
      </c>
      <c r="E1373" t="s">
        <v>13976</v>
      </c>
      <c r="F1373" t="s">
        <v>14213</v>
      </c>
      <c r="G1373" t="s">
        <v>13869</v>
      </c>
      <c r="H1373" s="1">
        <v>1474.5</v>
      </c>
      <c r="I1373" s="1">
        <v>1237</v>
      </c>
      <c r="J1373" s="1">
        <v>1992</v>
      </c>
      <c r="K1373" s="1">
        <v>277</v>
      </c>
      <c r="L1373" s="1">
        <v>2520</v>
      </c>
      <c r="M1373" s="1">
        <v>2215</v>
      </c>
      <c r="N1373" s="1">
        <v>3330</v>
      </c>
      <c r="O1373" s="1">
        <v>1136</v>
      </c>
      <c r="P1373">
        <f>ROUNDUP(VLOOKUP(A1373,A:O,VLOOKUP('Local Authority Analysis'!$E$4,'Local Authority Analysis'!$M$5:$N$12,2,FALSE)+7,FALSE)/6976,2)</f>
        <v>0.17</v>
      </c>
      <c r="Q1373">
        <f>ROUNDUP(VLOOKUP(A1373,A:O,VLOOKUP('SPC Analysis'!$E$4,'SPC Analysis'!$M$5:$N$12,2,FALSE)+7,FALSE)/6976,2)</f>
        <v>0.17</v>
      </c>
      <c r="R1373">
        <f>ROUNDUP(VLOOKUP(A1373,A:O,VLOOKUP('MMW Analysis'!$E$4,'MMW Analysis'!$L$5:$M$12,2,FALSE)+7,FALSE)/6976,2)</f>
        <v>0.17</v>
      </c>
    </row>
    <row r="1374" spans="1:18">
      <c r="A1374" t="s">
        <v>1381</v>
      </c>
      <c r="B1374" t="s">
        <v>8408</v>
      </c>
      <c r="C1374" t="s">
        <v>6993</v>
      </c>
      <c r="D1374" t="s">
        <v>14382</v>
      </c>
      <c r="E1374" t="s">
        <v>13976</v>
      </c>
      <c r="F1374" t="s">
        <v>14213</v>
      </c>
      <c r="G1374" t="s">
        <v>13869</v>
      </c>
      <c r="H1374" s="1">
        <v>1156.5</v>
      </c>
      <c r="I1374" s="1">
        <v>949</v>
      </c>
      <c r="J1374" s="1">
        <v>687</v>
      </c>
      <c r="K1374" s="1">
        <v>1553</v>
      </c>
      <c r="L1374" s="1">
        <v>1821</v>
      </c>
      <c r="M1374" s="1">
        <v>3131.5</v>
      </c>
      <c r="N1374" s="1">
        <v>3519</v>
      </c>
      <c r="O1374" s="1">
        <v>1032</v>
      </c>
      <c r="P1374">
        <f>ROUNDUP(VLOOKUP(A1374,A:O,VLOOKUP('Local Authority Analysis'!$E$4,'Local Authority Analysis'!$M$5:$N$12,2,FALSE)+7,FALSE)/6976,2)</f>
        <v>0.15000000000000002</v>
      </c>
      <c r="Q1374">
        <f>ROUNDUP(VLOOKUP(A1374,A:O,VLOOKUP('SPC Analysis'!$E$4,'SPC Analysis'!$M$5:$N$12,2,FALSE)+7,FALSE)/6976,2)</f>
        <v>0.15000000000000002</v>
      </c>
      <c r="R1374">
        <f>ROUNDUP(VLOOKUP(A1374,A:O,VLOOKUP('MMW Analysis'!$E$4,'MMW Analysis'!$L$5:$M$12,2,FALSE)+7,FALSE)/6976,2)</f>
        <v>0.15000000000000002</v>
      </c>
    </row>
    <row r="1375" spans="1:18">
      <c r="A1375" t="s">
        <v>1382</v>
      </c>
      <c r="B1375" t="s">
        <v>8409</v>
      </c>
      <c r="C1375" t="s">
        <v>6993</v>
      </c>
      <c r="D1375" t="s">
        <v>14382</v>
      </c>
      <c r="E1375" t="s">
        <v>13976</v>
      </c>
      <c r="F1375" t="s">
        <v>14213</v>
      </c>
      <c r="G1375" t="s">
        <v>13869</v>
      </c>
      <c r="H1375" s="1">
        <v>547</v>
      </c>
      <c r="I1375" s="1">
        <v>670</v>
      </c>
      <c r="J1375" s="1">
        <v>612</v>
      </c>
      <c r="K1375" s="1">
        <v>831</v>
      </c>
      <c r="L1375" s="1">
        <v>1771</v>
      </c>
      <c r="M1375" s="1">
        <v>2108</v>
      </c>
      <c r="N1375" s="1">
        <v>4689.5</v>
      </c>
      <c r="O1375" s="1">
        <v>600</v>
      </c>
      <c r="P1375">
        <f>ROUNDUP(VLOOKUP(A1375,A:O,VLOOKUP('Local Authority Analysis'!$E$4,'Local Authority Analysis'!$M$5:$N$12,2,FALSE)+7,FALSE)/6976,2)</f>
        <v>0.09</v>
      </c>
      <c r="Q1375">
        <f>ROUNDUP(VLOOKUP(A1375,A:O,VLOOKUP('SPC Analysis'!$E$4,'SPC Analysis'!$M$5:$N$12,2,FALSE)+7,FALSE)/6976,2)</f>
        <v>0.09</v>
      </c>
      <c r="R1375">
        <f>ROUNDUP(VLOOKUP(A1375,A:O,VLOOKUP('MMW Analysis'!$E$4,'MMW Analysis'!$L$5:$M$12,2,FALSE)+7,FALSE)/6976,2)</f>
        <v>0.09</v>
      </c>
    </row>
    <row r="1376" spans="1:18">
      <c r="A1376" t="s">
        <v>1383</v>
      </c>
      <c r="B1376" t="s">
        <v>8410</v>
      </c>
      <c r="C1376" t="s">
        <v>6993</v>
      </c>
      <c r="D1376" t="s">
        <v>14382</v>
      </c>
      <c r="E1376" t="s">
        <v>13976</v>
      </c>
      <c r="F1376" t="s">
        <v>14213</v>
      </c>
      <c r="G1376" t="s">
        <v>13869</v>
      </c>
      <c r="H1376" s="1">
        <v>4088</v>
      </c>
      <c r="I1376" s="1">
        <v>3826</v>
      </c>
      <c r="J1376" s="1">
        <v>4425</v>
      </c>
      <c r="K1376" s="1">
        <v>4217</v>
      </c>
      <c r="L1376" s="1">
        <v>400</v>
      </c>
      <c r="M1376" s="1">
        <v>6928</v>
      </c>
      <c r="N1376" s="1">
        <v>4255</v>
      </c>
      <c r="O1376" s="1">
        <v>3671</v>
      </c>
      <c r="P1376">
        <f>ROUNDUP(VLOOKUP(A1376,A:O,VLOOKUP('Local Authority Analysis'!$E$4,'Local Authority Analysis'!$M$5:$N$12,2,FALSE)+7,FALSE)/6976,2)</f>
        <v>0.53</v>
      </c>
      <c r="Q1376">
        <f>ROUNDUP(VLOOKUP(A1376,A:O,VLOOKUP('SPC Analysis'!$E$4,'SPC Analysis'!$M$5:$N$12,2,FALSE)+7,FALSE)/6976,2)</f>
        <v>0.53</v>
      </c>
      <c r="R1376">
        <f>ROUNDUP(VLOOKUP(A1376,A:O,VLOOKUP('MMW Analysis'!$E$4,'MMW Analysis'!$L$5:$M$12,2,FALSE)+7,FALSE)/6976,2)</f>
        <v>0.53</v>
      </c>
    </row>
    <row r="1377" spans="1:18">
      <c r="A1377" t="s">
        <v>1384</v>
      </c>
      <c r="B1377" t="s">
        <v>8411</v>
      </c>
      <c r="C1377" t="s">
        <v>6993</v>
      </c>
      <c r="D1377" t="s">
        <v>14382</v>
      </c>
      <c r="E1377" t="s">
        <v>13976</v>
      </c>
      <c r="F1377" t="s">
        <v>14213</v>
      </c>
      <c r="G1377" t="s">
        <v>13869</v>
      </c>
      <c r="H1377" s="1">
        <v>1590</v>
      </c>
      <c r="I1377" s="1">
        <v>1512</v>
      </c>
      <c r="J1377" s="1">
        <v>2433</v>
      </c>
      <c r="K1377" s="1">
        <v>1543</v>
      </c>
      <c r="L1377" s="1">
        <v>546</v>
      </c>
      <c r="M1377" s="1">
        <v>4467</v>
      </c>
      <c r="N1377" s="1">
        <v>3965</v>
      </c>
      <c r="O1377" s="1">
        <v>1492</v>
      </c>
      <c r="P1377">
        <f>ROUNDUP(VLOOKUP(A1377,A:O,VLOOKUP('Local Authority Analysis'!$E$4,'Local Authority Analysis'!$M$5:$N$12,2,FALSE)+7,FALSE)/6976,2)</f>
        <v>0.22</v>
      </c>
      <c r="Q1377">
        <f>ROUNDUP(VLOOKUP(A1377,A:O,VLOOKUP('SPC Analysis'!$E$4,'SPC Analysis'!$M$5:$N$12,2,FALSE)+7,FALSE)/6976,2)</f>
        <v>0.22</v>
      </c>
      <c r="R1377">
        <f>ROUNDUP(VLOOKUP(A1377,A:O,VLOOKUP('MMW Analysis'!$E$4,'MMW Analysis'!$L$5:$M$12,2,FALSE)+7,FALSE)/6976,2)</f>
        <v>0.22</v>
      </c>
    </row>
    <row r="1378" spans="1:18">
      <c r="A1378" t="s">
        <v>1385</v>
      </c>
      <c r="B1378" t="s">
        <v>8412</v>
      </c>
      <c r="C1378" t="s">
        <v>6993</v>
      </c>
      <c r="D1378" t="s">
        <v>14382</v>
      </c>
      <c r="E1378" t="s">
        <v>13976</v>
      </c>
      <c r="F1378" t="s">
        <v>14213</v>
      </c>
      <c r="G1378" t="s">
        <v>13869</v>
      </c>
      <c r="H1378" s="1">
        <v>5417</v>
      </c>
      <c r="I1378" s="1">
        <v>5547</v>
      </c>
      <c r="J1378" s="1">
        <v>5188</v>
      </c>
      <c r="K1378" s="1">
        <v>5851</v>
      </c>
      <c r="L1378" s="1">
        <v>393</v>
      </c>
      <c r="M1378" s="1">
        <v>664</v>
      </c>
      <c r="N1378" s="1">
        <v>5813</v>
      </c>
      <c r="O1378" s="1">
        <v>4401</v>
      </c>
      <c r="P1378">
        <f>ROUNDUP(VLOOKUP(A1378,A:O,VLOOKUP('Local Authority Analysis'!$E$4,'Local Authority Analysis'!$M$5:$N$12,2,FALSE)+7,FALSE)/6976,2)</f>
        <v>0.64</v>
      </c>
      <c r="Q1378">
        <f>ROUNDUP(VLOOKUP(A1378,A:O,VLOOKUP('SPC Analysis'!$E$4,'SPC Analysis'!$M$5:$N$12,2,FALSE)+7,FALSE)/6976,2)</f>
        <v>0.64</v>
      </c>
      <c r="R1378">
        <f>ROUNDUP(VLOOKUP(A1378,A:O,VLOOKUP('MMW Analysis'!$E$4,'MMW Analysis'!$L$5:$M$12,2,FALSE)+7,FALSE)/6976,2)</f>
        <v>0.64</v>
      </c>
    </row>
    <row r="1379" spans="1:18">
      <c r="A1379" t="s">
        <v>1386</v>
      </c>
      <c r="B1379" t="s">
        <v>8413</v>
      </c>
      <c r="C1379" t="s">
        <v>6993</v>
      </c>
      <c r="D1379" t="s">
        <v>14383</v>
      </c>
      <c r="E1379" t="s">
        <v>13977</v>
      </c>
      <c r="F1379" t="s">
        <v>14213</v>
      </c>
      <c r="G1379" t="s">
        <v>13869</v>
      </c>
      <c r="H1379" s="1">
        <v>3984</v>
      </c>
      <c r="I1379" s="1">
        <v>3648</v>
      </c>
      <c r="J1379" s="1">
        <v>4771</v>
      </c>
      <c r="K1379" s="1">
        <v>2817</v>
      </c>
      <c r="L1379" s="1">
        <v>1228</v>
      </c>
      <c r="M1379" s="1">
        <v>5789</v>
      </c>
      <c r="N1379" s="1">
        <v>4983</v>
      </c>
      <c r="O1379" s="1">
        <v>3760</v>
      </c>
      <c r="P1379">
        <f>ROUNDUP(VLOOKUP(A1379,A:O,VLOOKUP('Local Authority Analysis'!$E$4,'Local Authority Analysis'!$M$5:$N$12,2,FALSE)+7,FALSE)/6976,2)</f>
        <v>0.54</v>
      </c>
      <c r="Q1379">
        <f>ROUNDUP(VLOOKUP(A1379,A:O,VLOOKUP('SPC Analysis'!$E$4,'SPC Analysis'!$M$5:$N$12,2,FALSE)+7,FALSE)/6976,2)</f>
        <v>0.54</v>
      </c>
      <c r="R1379">
        <f>ROUNDUP(VLOOKUP(A1379,A:O,VLOOKUP('MMW Analysis'!$E$4,'MMW Analysis'!$L$5:$M$12,2,FALSE)+7,FALSE)/6976,2)</f>
        <v>0.54</v>
      </c>
    </row>
    <row r="1380" spans="1:18">
      <c r="A1380" t="s">
        <v>1387</v>
      </c>
      <c r="B1380" t="s">
        <v>8414</v>
      </c>
      <c r="C1380" t="s">
        <v>6993</v>
      </c>
      <c r="D1380" t="s">
        <v>14384</v>
      </c>
      <c r="E1380" t="s">
        <v>13978</v>
      </c>
      <c r="F1380" t="s">
        <v>14213</v>
      </c>
      <c r="G1380" t="s">
        <v>13869</v>
      </c>
      <c r="H1380" s="1">
        <v>3322</v>
      </c>
      <c r="I1380" s="1">
        <v>3127</v>
      </c>
      <c r="J1380" s="1">
        <v>2552</v>
      </c>
      <c r="K1380" s="1">
        <v>1206</v>
      </c>
      <c r="L1380" s="1">
        <v>2022</v>
      </c>
      <c r="M1380" s="1">
        <v>2356</v>
      </c>
      <c r="N1380" s="1">
        <v>2072</v>
      </c>
      <c r="O1380" s="1">
        <v>2508</v>
      </c>
      <c r="P1380">
        <f>ROUNDUP(VLOOKUP(A1380,A:O,VLOOKUP('Local Authority Analysis'!$E$4,'Local Authority Analysis'!$M$5:$N$12,2,FALSE)+7,FALSE)/6976,2)</f>
        <v>0.36</v>
      </c>
      <c r="Q1380">
        <f>ROUNDUP(VLOOKUP(A1380,A:O,VLOOKUP('SPC Analysis'!$E$4,'SPC Analysis'!$M$5:$N$12,2,FALSE)+7,FALSE)/6976,2)</f>
        <v>0.36</v>
      </c>
      <c r="R1380">
        <f>ROUNDUP(VLOOKUP(A1380,A:O,VLOOKUP('MMW Analysis'!$E$4,'MMW Analysis'!$L$5:$M$12,2,FALSE)+7,FALSE)/6976,2)</f>
        <v>0.36</v>
      </c>
    </row>
    <row r="1381" spans="1:18">
      <c r="A1381" t="s">
        <v>1388</v>
      </c>
      <c r="B1381" t="s">
        <v>8415</v>
      </c>
      <c r="C1381" t="s">
        <v>6993</v>
      </c>
      <c r="D1381" t="s">
        <v>14384</v>
      </c>
      <c r="E1381" t="s">
        <v>13978</v>
      </c>
      <c r="F1381" t="s">
        <v>14213</v>
      </c>
      <c r="G1381" t="s">
        <v>13869</v>
      </c>
      <c r="H1381" s="1">
        <v>253</v>
      </c>
      <c r="I1381" s="1">
        <v>240</v>
      </c>
      <c r="J1381" s="1">
        <v>837</v>
      </c>
      <c r="K1381" s="1">
        <v>111</v>
      </c>
      <c r="L1381" s="1">
        <v>2765</v>
      </c>
      <c r="M1381" s="1">
        <v>1814</v>
      </c>
      <c r="N1381" s="1">
        <v>1427</v>
      </c>
      <c r="O1381" s="1">
        <v>241</v>
      </c>
      <c r="P1381">
        <f>ROUNDUP(VLOOKUP(A1381,A:O,VLOOKUP('Local Authority Analysis'!$E$4,'Local Authority Analysis'!$M$5:$N$12,2,FALSE)+7,FALSE)/6976,2)</f>
        <v>0.04</v>
      </c>
      <c r="Q1381">
        <f>ROUNDUP(VLOOKUP(A1381,A:O,VLOOKUP('SPC Analysis'!$E$4,'SPC Analysis'!$M$5:$N$12,2,FALSE)+7,FALSE)/6976,2)</f>
        <v>0.04</v>
      </c>
      <c r="R1381">
        <f>ROUNDUP(VLOOKUP(A1381,A:O,VLOOKUP('MMW Analysis'!$E$4,'MMW Analysis'!$L$5:$M$12,2,FALSE)+7,FALSE)/6976,2)</f>
        <v>0.04</v>
      </c>
    </row>
    <row r="1382" spans="1:18">
      <c r="A1382" t="s">
        <v>1389</v>
      </c>
      <c r="B1382" t="s">
        <v>8416</v>
      </c>
      <c r="C1382" t="s">
        <v>6993</v>
      </c>
      <c r="D1382" t="s">
        <v>14384</v>
      </c>
      <c r="E1382" t="s">
        <v>13978</v>
      </c>
      <c r="F1382" t="s">
        <v>14213</v>
      </c>
      <c r="G1382" t="s">
        <v>13869</v>
      </c>
      <c r="H1382" s="1">
        <v>1190</v>
      </c>
      <c r="I1382" s="1">
        <v>1326</v>
      </c>
      <c r="J1382" s="1">
        <v>2778</v>
      </c>
      <c r="K1382" s="1">
        <v>652</v>
      </c>
      <c r="L1382" s="1">
        <v>2328</v>
      </c>
      <c r="M1382" s="1">
        <v>1590</v>
      </c>
      <c r="N1382" s="1">
        <v>2927</v>
      </c>
      <c r="O1382" s="1">
        <v>1251</v>
      </c>
      <c r="P1382">
        <f>ROUNDUP(VLOOKUP(A1382,A:O,VLOOKUP('Local Authority Analysis'!$E$4,'Local Authority Analysis'!$M$5:$N$12,2,FALSE)+7,FALSE)/6976,2)</f>
        <v>0.18000000000000002</v>
      </c>
      <c r="Q1382">
        <f>ROUNDUP(VLOOKUP(A1382,A:O,VLOOKUP('SPC Analysis'!$E$4,'SPC Analysis'!$M$5:$N$12,2,FALSE)+7,FALSE)/6976,2)</f>
        <v>0.18000000000000002</v>
      </c>
      <c r="R1382">
        <f>ROUNDUP(VLOOKUP(A1382,A:O,VLOOKUP('MMW Analysis'!$E$4,'MMW Analysis'!$L$5:$M$12,2,FALSE)+7,FALSE)/6976,2)</f>
        <v>0.18000000000000002</v>
      </c>
    </row>
    <row r="1383" spans="1:18">
      <c r="A1383" t="s">
        <v>1390</v>
      </c>
      <c r="B1383" t="s">
        <v>8417</v>
      </c>
      <c r="C1383" t="s">
        <v>6993</v>
      </c>
      <c r="D1383" t="s">
        <v>14384</v>
      </c>
      <c r="E1383" t="s">
        <v>13978</v>
      </c>
      <c r="F1383" t="s">
        <v>14213</v>
      </c>
      <c r="G1383" t="s">
        <v>13869</v>
      </c>
      <c r="H1383" s="1">
        <v>5085.5</v>
      </c>
      <c r="I1383" s="1">
        <v>4946</v>
      </c>
      <c r="J1383" s="1">
        <v>4835</v>
      </c>
      <c r="K1383" s="1">
        <v>4323</v>
      </c>
      <c r="L1383" s="1">
        <v>447</v>
      </c>
      <c r="M1383" s="1">
        <v>5383</v>
      </c>
      <c r="N1383" s="1">
        <v>4677</v>
      </c>
      <c r="O1383" s="1">
        <v>4421</v>
      </c>
      <c r="P1383">
        <f>ROUNDUP(VLOOKUP(A1383,A:O,VLOOKUP('Local Authority Analysis'!$E$4,'Local Authority Analysis'!$M$5:$N$12,2,FALSE)+7,FALSE)/6976,2)</f>
        <v>0.64</v>
      </c>
      <c r="Q1383">
        <f>ROUNDUP(VLOOKUP(A1383,A:O,VLOOKUP('SPC Analysis'!$E$4,'SPC Analysis'!$M$5:$N$12,2,FALSE)+7,FALSE)/6976,2)</f>
        <v>0.64</v>
      </c>
      <c r="R1383">
        <f>ROUNDUP(VLOOKUP(A1383,A:O,VLOOKUP('MMW Analysis'!$E$4,'MMW Analysis'!$L$5:$M$12,2,FALSE)+7,FALSE)/6976,2)</f>
        <v>0.64</v>
      </c>
    </row>
    <row r="1384" spans="1:18">
      <c r="A1384" t="s">
        <v>1391</v>
      </c>
      <c r="B1384" t="s">
        <v>8418</v>
      </c>
      <c r="C1384" t="s">
        <v>6993</v>
      </c>
      <c r="D1384" t="s">
        <v>14382</v>
      </c>
      <c r="E1384" t="s">
        <v>13976</v>
      </c>
      <c r="F1384" t="s">
        <v>14213</v>
      </c>
      <c r="G1384" t="s">
        <v>13869</v>
      </c>
      <c r="H1384" s="1">
        <v>1098</v>
      </c>
      <c r="I1384" s="1">
        <v>1423</v>
      </c>
      <c r="J1384" s="1">
        <v>289</v>
      </c>
      <c r="K1384" s="1">
        <v>1193</v>
      </c>
      <c r="L1384" s="1">
        <v>1681</v>
      </c>
      <c r="M1384" s="1">
        <v>2725</v>
      </c>
      <c r="N1384" s="1">
        <v>3191</v>
      </c>
      <c r="O1384" s="1">
        <v>944</v>
      </c>
      <c r="P1384">
        <f>ROUNDUP(VLOOKUP(A1384,A:O,VLOOKUP('Local Authority Analysis'!$E$4,'Local Authority Analysis'!$M$5:$N$12,2,FALSE)+7,FALSE)/6976,2)</f>
        <v>0.14000000000000001</v>
      </c>
      <c r="Q1384">
        <f>ROUNDUP(VLOOKUP(A1384,A:O,VLOOKUP('SPC Analysis'!$E$4,'SPC Analysis'!$M$5:$N$12,2,FALSE)+7,FALSE)/6976,2)</f>
        <v>0.14000000000000001</v>
      </c>
      <c r="R1384">
        <f>ROUNDUP(VLOOKUP(A1384,A:O,VLOOKUP('MMW Analysis'!$E$4,'MMW Analysis'!$L$5:$M$12,2,FALSE)+7,FALSE)/6976,2)</f>
        <v>0.14000000000000001</v>
      </c>
    </row>
    <row r="1385" spans="1:18">
      <c r="A1385" t="s">
        <v>1392</v>
      </c>
      <c r="B1385" t="s">
        <v>8419</v>
      </c>
      <c r="C1385" t="s">
        <v>6993</v>
      </c>
      <c r="D1385" t="s">
        <v>14382</v>
      </c>
      <c r="E1385" t="s">
        <v>13976</v>
      </c>
      <c r="F1385" t="s">
        <v>14213</v>
      </c>
      <c r="G1385" t="s">
        <v>13869</v>
      </c>
      <c r="H1385" s="1">
        <v>1871</v>
      </c>
      <c r="I1385" s="1">
        <v>1859</v>
      </c>
      <c r="J1385" s="1">
        <v>1222</v>
      </c>
      <c r="K1385" s="1">
        <v>1710</v>
      </c>
      <c r="L1385" s="1">
        <v>2643</v>
      </c>
      <c r="M1385" s="1">
        <v>1973</v>
      </c>
      <c r="N1385" s="1">
        <v>2420</v>
      </c>
      <c r="O1385" s="1">
        <v>1690</v>
      </c>
      <c r="P1385">
        <f>ROUNDUP(VLOOKUP(A1385,A:O,VLOOKUP('Local Authority Analysis'!$E$4,'Local Authority Analysis'!$M$5:$N$12,2,FALSE)+7,FALSE)/6976,2)</f>
        <v>0.25</v>
      </c>
      <c r="Q1385">
        <f>ROUNDUP(VLOOKUP(A1385,A:O,VLOOKUP('SPC Analysis'!$E$4,'SPC Analysis'!$M$5:$N$12,2,FALSE)+7,FALSE)/6976,2)</f>
        <v>0.25</v>
      </c>
      <c r="R1385">
        <f>ROUNDUP(VLOOKUP(A1385,A:O,VLOOKUP('MMW Analysis'!$E$4,'MMW Analysis'!$L$5:$M$12,2,FALSE)+7,FALSE)/6976,2)</f>
        <v>0.25</v>
      </c>
    </row>
    <row r="1386" spans="1:18">
      <c r="A1386" t="s">
        <v>1393</v>
      </c>
      <c r="B1386" t="s">
        <v>8420</v>
      </c>
      <c r="C1386" t="s">
        <v>6993</v>
      </c>
      <c r="D1386" t="s">
        <v>14382</v>
      </c>
      <c r="E1386" t="s">
        <v>13976</v>
      </c>
      <c r="F1386" t="s">
        <v>14213</v>
      </c>
      <c r="G1386" t="s">
        <v>13869</v>
      </c>
      <c r="H1386" s="1">
        <v>3117</v>
      </c>
      <c r="I1386" s="1">
        <v>3032</v>
      </c>
      <c r="J1386" s="1">
        <v>2492</v>
      </c>
      <c r="K1386" s="1">
        <v>2689</v>
      </c>
      <c r="L1386" s="1">
        <v>936</v>
      </c>
      <c r="M1386" s="1">
        <v>5792</v>
      </c>
      <c r="N1386" s="1">
        <v>4560</v>
      </c>
      <c r="O1386" s="1">
        <v>2757</v>
      </c>
      <c r="P1386">
        <f>ROUNDUP(VLOOKUP(A1386,A:O,VLOOKUP('Local Authority Analysis'!$E$4,'Local Authority Analysis'!$M$5:$N$12,2,FALSE)+7,FALSE)/6976,2)</f>
        <v>0.4</v>
      </c>
      <c r="Q1386">
        <f>ROUNDUP(VLOOKUP(A1386,A:O,VLOOKUP('SPC Analysis'!$E$4,'SPC Analysis'!$M$5:$N$12,2,FALSE)+7,FALSE)/6976,2)</f>
        <v>0.4</v>
      </c>
      <c r="R1386">
        <f>ROUNDUP(VLOOKUP(A1386,A:O,VLOOKUP('MMW Analysis'!$E$4,'MMW Analysis'!$L$5:$M$12,2,FALSE)+7,FALSE)/6976,2)</f>
        <v>0.4</v>
      </c>
    </row>
    <row r="1387" spans="1:18">
      <c r="A1387" t="s">
        <v>1394</v>
      </c>
      <c r="B1387" t="s">
        <v>8421</v>
      </c>
      <c r="C1387" t="s">
        <v>6993</v>
      </c>
      <c r="D1387" t="s">
        <v>14382</v>
      </c>
      <c r="E1387" t="s">
        <v>13976</v>
      </c>
      <c r="F1387" t="s">
        <v>14213</v>
      </c>
      <c r="G1387" t="s">
        <v>13869</v>
      </c>
      <c r="H1387" s="1">
        <v>3246</v>
      </c>
      <c r="I1387" s="1">
        <v>3240</v>
      </c>
      <c r="J1387" s="1">
        <v>2897</v>
      </c>
      <c r="K1387" s="1">
        <v>2569</v>
      </c>
      <c r="L1387" s="1">
        <v>1089</v>
      </c>
      <c r="M1387" s="1">
        <v>4882</v>
      </c>
      <c r="N1387" s="1">
        <v>3906</v>
      </c>
      <c r="O1387" s="1">
        <v>2936</v>
      </c>
      <c r="P1387">
        <f>ROUNDUP(VLOOKUP(A1387,A:O,VLOOKUP('Local Authority Analysis'!$E$4,'Local Authority Analysis'!$M$5:$N$12,2,FALSE)+7,FALSE)/6976,2)</f>
        <v>0.43</v>
      </c>
      <c r="Q1387">
        <f>ROUNDUP(VLOOKUP(A1387,A:O,VLOOKUP('SPC Analysis'!$E$4,'SPC Analysis'!$M$5:$N$12,2,FALSE)+7,FALSE)/6976,2)</f>
        <v>0.43</v>
      </c>
      <c r="R1387">
        <f>ROUNDUP(VLOOKUP(A1387,A:O,VLOOKUP('MMW Analysis'!$E$4,'MMW Analysis'!$L$5:$M$12,2,FALSE)+7,FALSE)/6976,2)</f>
        <v>0.43</v>
      </c>
    </row>
    <row r="1388" spans="1:18">
      <c r="A1388" t="s">
        <v>1395</v>
      </c>
      <c r="B1388" t="s">
        <v>8422</v>
      </c>
      <c r="C1388" t="s">
        <v>6993</v>
      </c>
      <c r="D1388" t="s">
        <v>14384</v>
      </c>
      <c r="E1388" t="s">
        <v>13978</v>
      </c>
      <c r="F1388" t="s">
        <v>14213</v>
      </c>
      <c r="G1388" t="s">
        <v>13869</v>
      </c>
      <c r="H1388" s="1">
        <v>3866</v>
      </c>
      <c r="I1388" s="1">
        <v>3661</v>
      </c>
      <c r="J1388" s="1">
        <v>2960</v>
      </c>
      <c r="K1388" s="1">
        <v>3083</v>
      </c>
      <c r="L1388" s="1">
        <v>3958</v>
      </c>
      <c r="M1388" s="1">
        <v>3735</v>
      </c>
      <c r="N1388" s="1">
        <v>5028</v>
      </c>
      <c r="O1388" s="1">
        <v>3862</v>
      </c>
      <c r="P1388">
        <f>ROUNDUP(VLOOKUP(A1388,A:O,VLOOKUP('Local Authority Analysis'!$E$4,'Local Authority Analysis'!$M$5:$N$12,2,FALSE)+7,FALSE)/6976,2)</f>
        <v>0.56000000000000005</v>
      </c>
      <c r="Q1388">
        <f>ROUNDUP(VLOOKUP(A1388,A:O,VLOOKUP('SPC Analysis'!$E$4,'SPC Analysis'!$M$5:$N$12,2,FALSE)+7,FALSE)/6976,2)</f>
        <v>0.56000000000000005</v>
      </c>
      <c r="R1388">
        <f>ROUNDUP(VLOOKUP(A1388,A:O,VLOOKUP('MMW Analysis'!$E$4,'MMW Analysis'!$L$5:$M$12,2,FALSE)+7,FALSE)/6976,2)</f>
        <v>0.56000000000000005</v>
      </c>
    </row>
    <row r="1389" spans="1:18">
      <c r="A1389" t="s">
        <v>1396</v>
      </c>
      <c r="B1389" t="s">
        <v>8423</v>
      </c>
      <c r="C1389" t="s">
        <v>6993</v>
      </c>
      <c r="D1389" t="s">
        <v>14384</v>
      </c>
      <c r="E1389" t="s">
        <v>13978</v>
      </c>
      <c r="F1389" t="s">
        <v>14213</v>
      </c>
      <c r="G1389" t="s">
        <v>13869</v>
      </c>
      <c r="H1389" s="1">
        <v>5402</v>
      </c>
      <c r="I1389" s="1">
        <v>5453</v>
      </c>
      <c r="J1389" s="1">
        <v>5256</v>
      </c>
      <c r="K1389" s="1">
        <v>4185</v>
      </c>
      <c r="L1389" s="1">
        <v>5864</v>
      </c>
      <c r="M1389" s="1">
        <v>5720</v>
      </c>
      <c r="N1389" s="1">
        <v>5779</v>
      </c>
      <c r="O1389" s="1">
        <v>6016</v>
      </c>
      <c r="P1389">
        <f>ROUNDUP(VLOOKUP(A1389,A:O,VLOOKUP('Local Authority Analysis'!$E$4,'Local Authority Analysis'!$M$5:$N$12,2,FALSE)+7,FALSE)/6976,2)</f>
        <v>0.87</v>
      </c>
      <c r="Q1389">
        <f>ROUNDUP(VLOOKUP(A1389,A:O,VLOOKUP('SPC Analysis'!$E$4,'SPC Analysis'!$M$5:$N$12,2,FALSE)+7,FALSE)/6976,2)</f>
        <v>0.87</v>
      </c>
      <c r="R1389">
        <f>ROUNDUP(VLOOKUP(A1389,A:O,VLOOKUP('MMW Analysis'!$E$4,'MMW Analysis'!$L$5:$M$12,2,FALSE)+7,FALSE)/6976,2)</f>
        <v>0.87</v>
      </c>
    </row>
    <row r="1390" spans="1:18">
      <c r="A1390" t="s">
        <v>1397</v>
      </c>
      <c r="B1390" t="s">
        <v>8424</v>
      </c>
      <c r="C1390" t="s">
        <v>6993</v>
      </c>
      <c r="D1390" t="s">
        <v>14384</v>
      </c>
      <c r="E1390" t="s">
        <v>13978</v>
      </c>
      <c r="F1390" t="s">
        <v>14213</v>
      </c>
      <c r="G1390" t="s">
        <v>13869</v>
      </c>
      <c r="H1390" s="1">
        <v>2709</v>
      </c>
      <c r="I1390" s="1">
        <v>2876</v>
      </c>
      <c r="J1390" s="1">
        <v>2640</v>
      </c>
      <c r="K1390" s="1">
        <v>2687</v>
      </c>
      <c r="L1390" s="1">
        <v>5541</v>
      </c>
      <c r="M1390" s="1">
        <v>3359</v>
      </c>
      <c r="N1390" s="1">
        <v>3260.5</v>
      </c>
      <c r="O1390" s="1">
        <v>3050</v>
      </c>
      <c r="P1390">
        <f>ROUNDUP(VLOOKUP(A1390,A:O,VLOOKUP('Local Authority Analysis'!$E$4,'Local Authority Analysis'!$M$5:$N$12,2,FALSE)+7,FALSE)/6976,2)</f>
        <v>0.44</v>
      </c>
      <c r="Q1390">
        <f>ROUNDUP(VLOOKUP(A1390,A:O,VLOOKUP('SPC Analysis'!$E$4,'SPC Analysis'!$M$5:$N$12,2,FALSE)+7,FALSE)/6976,2)</f>
        <v>0.44</v>
      </c>
      <c r="R1390">
        <f>ROUNDUP(VLOOKUP(A1390,A:O,VLOOKUP('MMW Analysis'!$E$4,'MMW Analysis'!$L$5:$M$12,2,FALSE)+7,FALSE)/6976,2)</f>
        <v>0.44</v>
      </c>
    </row>
    <row r="1391" spans="1:18">
      <c r="A1391" t="s">
        <v>1398</v>
      </c>
      <c r="B1391" t="s">
        <v>8425</v>
      </c>
      <c r="C1391" t="s">
        <v>6993</v>
      </c>
      <c r="D1391" t="s">
        <v>14384</v>
      </c>
      <c r="E1391" t="s">
        <v>13978</v>
      </c>
      <c r="F1391" t="s">
        <v>14213</v>
      </c>
      <c r="G1391" t="s">
        <v>13869</v>
      </c>
      <c r="H1391" s="1">
        <v>3646</v>
      </c>
      <c r="I1391" s="1">
        <v>3840</v>
      </c>
      <c r="J1391" s="1">
        <v>4070</v>
      </c>
      <c r="K1391" s="1">
        <v>2871</v>
      </c>
      <c r="L1391" s="1">
        <v>5404</v>
      </c>
      <c r="M1391" s="1">
        <v>3042</v>
      </c>
      <c r="N1391" s="1">
        <v>4162</v>
      </c>
      <c r="O1391" s="1">
        <v>4082</v>
      </c>
      <c r="P1391">
        <f>ROUNDUP(VLOOKUP(A1391,A:O,VLOOKUP('Local Authority Analysis'!$E$4,'Local Authority Analysis'!$M$5:$N$12,2,FALSE)+7,FALSE)/6976,2)</f>
        <v>0.59</v>
      </c>
      <c r="Q1391">
        <f>ROUNDUP(VLOOKUP(A1391,A:O,VLOOKUP('SPC Analysis'!$E$4,'SPC Analysis'!$M$5:$N$12,2,FALSE)+7,FALSE)/6976,2)</f>
        <v>0.59</v>
      </c>
      <c r="R1391">
        <f>ROUNDUP(VLOOKUP(A1391,A:O,VLOOKUP('MMW Analysis'!$E$4,'MMW Analysis'!$L$5:$M$12,2,FALSE)+7,FALSE)/6976,2)</f>
        <v>0.59</v>
      </c>
    </row>
    <row r="1392" spans="1:18">
      <c r="A1392" t="s">
        <v>1399</v>
      </c>
      <c r="B1392" t="s">
        <v>8426</v>
      </c>
      <c r="C1392" t="s">
        <v>6993</v>
      </c>
      <c r="D1392" t="s">
        <v>14384</v>
      </c>
      <c r="E1392" t="s">
        <v>13978</v>
      </c>
      <c r="F1392" t="s">
        <v>14213</v>
      </c>
      <c r="G1392" t="s">
        <v>13869</v>
      </c>
      <c r="H1392" s="1">
        <v>1440.5</v>
      </c>
      <c r="I1392" s="1">
        <v>1268</v>
      </c>
      <c r="J1392" s="1">
        <v>969</v>
      </c>
      <c r="K1392" s="1">
        <v>474</v>
      </c>
      <c r="L1392" s="1">
        <v>2933</v>
      </c>
      <c r="M1392" s="1">
        <v>3266</v>
      </c>
      <c r="N1392" s="1">
        <v>1570</v>
      </c>
      <c r="O1392" s="1">
        <v>1113</v>
      </c>
      <c r="P1392">
        <f>ROUNDUP(VLOOKUP(A1392,A:O,VLOOKUP('Local Authority Analysis'!$E$4,'Local Authority Analysis'!$M$5:$N$12,2,FALSE)+7,FALSE)/6976,2)</f>
        <v>0.16</v>
      </c>
      <c r="Q1392">
        <f>ROUNDUP(VLOOKUP(A1392,A:O,VLOOKUP('SPC Analysis'!$E$4,'SPC Analysis'!$M$5:$N$12,2,FALSE)+7,FALSE)/6976,2)</f>
        <v>0.16</v>
      </c>
      <c r="R1392">
        <f>ROUNDUP(VLOOKUP(A1392,A:O,VLOOKUP('MMW Analysis'!$E$4,'MMW Analysis'!$L$5:$M$12,2,FALSE)+7,FALSE)/6976,2)</f>
        <v>0.16</v>
      </c>
    </row>
    <row r="1393" spans="1:18">
      <c r="A1393" t="s">
        <v>1400</v>
      </c>
      <c r="B1393" t="s">
        <v>8427</v>
      </c>
      <c r="C1393" t="s">
        <v>6993</v>
      </c>
      <c r="D1393" t="s">
        <v>14383</v>
      </c>
      <c r="E1393" t="s">
        <v>13977</v>
      </c>
      <c r="F1393" t="s">
        <v>14213</v>
      </c>
      <c r="G1393" t="s">
        <v>13869</v>
      </c>
      <c r="H1393" s="1">
        <v>4077.5</v>
      </c>
      <c r="I1393" s="1">
        <v>4345</v>
      </c>
      <c r="J1393" s="1">
        <v>4767</v>
      </c>
      <c r="K1393" s="1">
        <v>4472</v>
      </c>
      <c r="L1393" s="1">
        <v>395</v>
      </c>
      <c r="M1393" s="1">
        <v>2028</v>
      </c>
      <c r="N1393" s="1">
        <v>5512</v>
      </c>
      <c r="O1393" s="1">
        <v>3650</v>
      </c>
      <c r="P1393">
        <f>ROUNDUP(VLOOKUP(A1393,A:O,VLOOKUP('Local Authority Analysis'!$E$4,'Local Authority Analysis'!$M$5:$N$12,2,FALSE)+7,FALSE)/6976,2)</f>
        <v>0.53</v>
      </c>
      <c r="Q1393">
        <f>ROUNDUP(VLOOKUP(A1393,A:O,VLOOKUP('SPC Analysis'!$E$4,'SPC Analysis'!$M$5:$N$12,2,FALSE)+7,FALSE)/6976,2)</f>
        <v>0.53</v>
      </c>
      <c r="R1393">
        <f>ROUNDUP(VLOOKUP(A1393,A:O,VLOOKUP('MMW Analysis'!$E$4,'MMW Analysis'!$L$5:$M$12,2,FALSE)+7,FALSE)/6976,2)</f>
        <v>0.53</v>
      </c>
    </row>
    <row r="1394" spans="1:18">
      <c r="A1394" t="s">
        <v>1401</v>
      </c>
      <c r="B1394" t="s">
        <v>8428</v>
      </c>
      <c r="C1394" t="s">
        <v>6993</v>
      </c>
      <c r="D1394" t="s">
        <v>14383</v>
      </c>
      <c r="E1394" t="s">
        <v>13977</v>
      </c>
      <c r="F1394" t="s">
        <v>14213</v>
      </c>
      <c r="G1394" t="s">
        <v>13869</v>
      </c>
      <c r="H1394" s="1">
        <v>4638</v>
      </c>
      <c r="I1394" s="1">
        <v>5035</v>
      </c>
      <c r="J1394" s="1">
        <v>4374</v>
      </c>
      <c r="K1394" s="1">
        <v>4322</v>
      </c>
      <c r="L1394" s="1">
        <v>891</v>
      </c>
      <c r="M1394" s="1">
        <v>2483</v>
      </c>
      <c r="N1394" s="1">
        <v>5560</v>
      </c>
      <c r="O1394" s="1">
        <v>4330</v>
      </c>
      <c r="P1394">
        <f>ROUNDUP(VLOOKUP(A1394,A:O,VLOOKUP('Local Authority Analysis'!$E$4,'Local Authority Analysis'!$M$5:$N$12,2,FALSE)+7,FALSE)/6976,2)</f>
        <v>0.63</v>
      </c>
      <c r="Q1394">
        <f>ROUNDUP(VLOOKUP(A1394,A:O,VLOOKUP('SPC Analysis'!$E$4,'SPC Analysis'!$M$5:$N$12,2,FALSE)+7,FALSE)/6976,2)</f>
        <v>0.63</v>
      </c>
      <c r="R1394">
        <f>ROUNDUP(VLOOKUP(A1394,A:O,VLOOKUP('MMW Analysis'!$E$4,'MMW Analysis'!$L$5:$M$12,2,FALSE)+7,FALSE)/6976,2)</f>
        <v>0.63</v>
      </c>
    </row>
    <row r="1395" spans="1:18">
      <c r="A1395" t="s">
        <v>1402</v>
      </c>
      <c r="B1395" t="s">
        <v>8429</v>
      </c>
      <c r="C1395" t="s">
        <v>6993</v>
      </c>
      <c r="D1395" t="s">
        <v>14384</v>
      </c>
      <c r="E1395" t="s">
        <v>13978</v>
      </c>
      <c r="F1395" t="s">
        <v>14213</v>
      </c>
      <c r="G1395" t="s">
        <v>13869</v>
      </c>
      <c r="H1395" s="1">
        <v>4537</v>
      </c>
      <c r="I1395" s="1">
        <v>3866</v>
      </c>
      <c r="J1395" s="1">
        <v>4477</v>
      </c>
      <c r="K1395" s="1">
        <v>4683</v>
      </c>
      <c r="L1395" s="1">
        <v>363</v>
      </c>
      <c r="M1395" s="1">
        <v>5484</v>
      </c>
      <c r="N1395" s="1">
        <v>4633</v>
      </c>
      <c r="O1395" s="1">
        <v>3825</v>
      </c>
      <c r="P1395">
        <f>ROUNDUP(VLOOKUP(A1395,A:O,VLOOKUP('Local Authority Analysis'!$E$4,'Local Authority Analysis'!$M$5:$N$12,2,FALSE)+7,FALSE)/6976,2)</f>
        <v>0.55000000000000004</v>
      </c>
      <c r="Q1395">
        <f>ROUNDUP(VLOOKUP(A1395,A:O,VLOOKUP('SPC Analysis'!$E$4,'SPC Analysis'!$M$5:$N$12,2,FALSE)+7,FALSE)/6976,2)</f>
        <v>0.55000000000000004</v>
      </c>
      <c r="R1395">
        <f>ROUNDUP(VLOOKUP(A1395,A:O,VLOOKUP('MMW Analysis'!$E$4,'MMW Analysis'!$L$5:$M$12,2,FALSE)+7,FALSE)/6976,2)</f>
        <v>0.55000000000000004</v>
      </c>
    </row>
    <row r="1396" spans="1:18">
      <c r="A1396" t="s">
        <v>1403</v>
      </c>
      <c r="B1396" t="s">
        <v>8430</v>
      </c>
      <c r="C1396" t="s">
        <v>6993</v>
      </c>
      <c r="D1396" t="s">
        <v>14384</v>
      </c>
      <c r="E1396" t="s">
        <v>13978</v>
      </c>
      <c r="F1396" t="s">
        <v>14213</v>
      </c>
      <c r="G1396" t="s">
        <v>13869</v>
      </c>
      <c r="H1396" s="1">
        <v>415</v>
      </c>
      <c r="I1396" s="1">
        <v>1368</v>
      </c>
      <c r="J1396" s="1">
        <v>95</v>
      </c>
      <c r="K1396" s="1">
        <v>1153</v>
      </c>
      <c r="L1396" s="1">
        <v>3799</v>
      </c>
      <c r="M1396" s="1">
        <v>3943</v>
      </c>
      <c r="N1396" s="1">
        <v>2232</v>
      </c>
      <c r="O1396" s="1">
        <v>662</v>
      </c>
      <c r="P1396">
        <f>ROUNDUP(VLOOKUP(A1396,A:O,VLOOKUP('Local Authority Analysis'!$E$4,'Local Authority Analysis'!$M$5:$N$12,2,FALSE)+7,FALSE)/6976,2)</f>
        <v>9.9999999999999992E-2</v>
      </c>
      <c r="Q1396">
        <f>ROUNDUP(VLOOKUP(A1396,A:O,VLOOKUP('SPC Analysis'!$E$4,'SPC Analysis'!$M$5:$N$12,2,FALSE)+7,FALSE)/6976,2)</f>
        <v>9.9999999999999992E-2</v>
      </c>
      <c r="R1396">
        <f>ROUNDUP(VLOOKUP(A1396,A:O,VLOOKUP('MMW Analysis'!$E$4,'MMW Analysis'!$L$5:$M$12,2,FALSE)+7,FALSE)/6976,2)</f>
        <v>9.9999999999999992E-2</v>
      </c>
    </row>
    <row r="1397" spans="1:18">
      <c r="A1397" t="s">
        <v>1404</v>
      </c>
      <c r="B1397" t="s">
        <v>8431</v>
      </c>
      <c r="C1397" t="s">
        <v>6993</v>
      </c>
      <c r="D1397" t="s">
        <v>14384</v>
      </c>
      <c r="E1397" t="s">
        <v>13978</v>
      </c>
      <c r="F1397" t="s">
        <v>14213</v>
      </c>
      <c r="G1397" t="s">
        <v>13869</v>
      </c>
      <c r="H1397" s="1">
        <v>1088</v>
      </c>
      <c r="I1397" s="1">
        <v>1039</v>
      </c>
      <c r="J1397" s="1">
        <v>1520</v>
      </c>
      <c r="K1397" s="1">
        <v>1497</v>
      </c>
      <c r="L1397" s="1">
        <v>1640</v>
      </c>
      <c r="M1397" s="1">
        <v>2490</v>
      </c>
      <c r="N1397" s="1">
        <v>3745</v>
      </c>
      <c r="O1397" s="1">
        <v>1159</v>
      </c>
      <c r="P1397">
        <f>ROUNDUP(VLOOKUP(A1397,A:O,VLOOKUP('Local Authority Analysis'!$E$4,'Local Authority Analysis'!$M$5:$N$12,2,FALSE)+7,FALSE)/6976,2)</f>
        <v>0.17</v>
      </c>
      <c r="Q1397">
        <f>ROUNDUP(VLOOKUP(A1397,A:O,VLOOKUP('SPC Analysis'!$E$4,'SPC Analysis'!$M$5:$N$12,2,FALSE)+7,FALSE)/6976,2)</f>
        <v>0.17</v>
      </c>
      <c r="R1397">
        <f>ROUNDUP(VLOOKUP(A1397,A:O,VLOOKUP('MMW Analysis'!$E$4,'MMW Analysis'!$L$5:$M$12,2,FALSE)+7,FALSE)/6976,2)</f>
        <v>0.17</v>
      </c>
    </row>
    <row r="1398" spans="1:18">
      <c r="A1398" t="s">
        <v>1405</v>
      </c>
      <c r="B1398" t="s">
        <v>8432</v>
      </c>
      <c r="C1398" t="s">
        <v>6993</v>
      </c>
      <c r="D1398" t="s">
        <v>14384</v>
      </c>
      <c r="E1398" t="s">
        <v>13978</v>
      </c>
      <c r="F1398" t="s">
        <v>14213</v>
      </c>
      <c r="G1398" t="s">
        <v>13869</v>
      </c>
      <c r="H1398" s="1">
        <v>237</v>
      </c>
      <c r="I1398" s="1">
        <v>283</v>
      </c>
      <c r="J1398" s="1">
        <v>137</v>
      </c>
      <c r="K1398" s="1">
        <v>910</v>
      </c>
      <c r="L1398" s="1">
        <v>883</v>
      </c>
      <c r="M1398" s="1">
        <v>5110</v>
      </c>
      <c r="N1398" s="1">
        <v>3234</v>
      </c>
      <c r="O1398" s="1">
        <v>246</v>
      </c>
      <c r="P1398">
        <f>ROUNDUP(VLOOKUP(A1398,A:O,VLOOKUP('Local Authority Analysis'!$E$4,'Local Authority Analysis'!$M$5:$N$12,2,FALSE)+7,FALSE)/6976,2)</f>
        <v>0.04</v>
      </c>
      <c r="Q1398">
        <f>ROUNDUP(VLOOKUP(A1398,A:O,VLOOKUP('SPC Analysis'!$E$4,'SPC Analysis'!$M$5:$N$12,2,FALSE)+7,FALSE)/6976,2)</f>
        <v>0.04</v>
      </c>
      <c r="R1398">
        <f>ROUNDUP(VLOOKUP(A1398,A:O,VLOOKUP('MMW Analysis'!$E$4,'MMW Analysis'!$L$5:$M$12,2,FALSE)+7,FALSE)/6976,2)</f>
        <v>0.04</v>
      </c>
    </row>
    <row r="1399" spans="1:18">
      <c r="A1399" t="s">
        <v>1406</v>
      </c>
      <c r="B1399" t="s">
        <v>8433</v>
      </c>
      <c r="C1399" t="s">
        <v>6993</v>
      </c>
      <c r="D1399" t="s">
        <v>14384</v>
      </c>
      <c r="E1399" t="s">
        <v>13978</v>
      </c>
      <c r="F1399" t="s">
        <v>14213</v>
      </c>
      <c r="G1399" t="s">
        <v>13869</v>
      </c>
      <c r="H1399" s="1">
        <v>1439</v>
      </c>
      <c r="I1399" s="1">
        <v>596</v>
      </c>
      <c r="J1399" s="1">
        <v>2455</v>
      </c>
      <c r="K1399" s="1">
        <v>1671</v>
      </c>
      <c r="L1399" s="1">
        <v>1488</v>
      </c>
      <c r="M1399" s="1">
        <v>2519</v>
      </c>
      <c r="N1399" s="1">
        <v>3517</v>
      </c>
      <c r="O1399" s="1">
        <v>1163</v>
      </c>
      <c r="P1399">
        <f>ROUNDUP(VLOOKUP(A1399,A:O,VLOOKUP('Local Authority Analysis'!$E$4,'Local Authority Analysis'!$M$5:$N$12,2,FALSE)+7,FALSE)/6976,2)</f>
        <v>0.17</v>
      </c>
      <c r="Q1399">
        <f>ROUNDUP(VLOOKUP(A1399,A:O,VLOOKUP('SPC Analysis'!$E$4,'SPC Analysis'!$M$5:$N$12,2,FALSE)+7,FALSE)/6976,2)</f>
        <v>0.17</v>
      </c>
      <c r="R1399">
        <f>ROUNDUP(VLOOKUP(A1399,A:O,VLOOKUP('MMW Analysis'!$E$4,'MMW Analysis'!$L$5:$M$12,2,FALSE)+7,FALSE)/6976,2)</f>
        <v>0.17</v>
      </c>
    </row>
    <row r="1400" spans="1:18">
      <c r="A1400" t="s">
        <v>1407</v>
      </c>
      <c r="B1400" t="s">
        <v>8434</v>
      </c>
      <c r="C1400" t="s">
        <v>6993</v>
      </c>
      <c r="D1400" t="s">
        <v>14384</v>
      </c>
      <c r="E1400" t="s">
        <v>13978</v>
      </c>
      <c r="F1400" t="s">
        <v>14213</v>
      </c>
      <c r="G1400" t="s">
        <v>13869</v>
      </c>
      <c r="H1400" s="1">
        <v>4405</v>
      </c>
      <c r="I1400" s="1">
        <v>4174.5</v>
      </c>
      <c r="J1400" s="1">
        <v>5144</v>
      </c>
      <c r="K1400" s="1">
        <v>4235</v>
      </c>
      <c r="L1400" s="1">
        <v>588</v>
      </c>
      <c r="M1400" s="1">
        <v>3877</v>
      </c>
      <c r="N1400" s="1">
        <v>4447</v>
      </c>
      <c r="O1400" s="1">
        <v>4006</v>
      </c>
      <c r="P1400">
        <f>ROUNDUP(VLOOKUP(A1400,A:O,VLOOKUP('Local Authority Analysis'!$E$4,'Local Authority Analysis'!$M$5:$N$12,2,FALSE)+7,FALSE)/6976,2)</f>
        <v>0.57999999999999996</v>
      </c>
      <c r="Q1400">
        <f>ROUNDUP(VLOOKUP(A1400,A:O,VLOOKUP('SPC Analysis'!$E$4,'SPC Analysis'!$M$5:$N$12,2,FALSE)+7,FALSE)/6976,2)</f>
        <v>0.57999999999999996</v>
      </c>
      <c r="R1400">
        <f>ROUNDUP(VLOOKUP(A1400,A:O,VLOOKUP('MMW Analysis'!$E$4,'MMW Analysis'!$L$5:$M$12,2,FALSE)+7,FALSE)/6976,2)</f>
        <v>0.57999999999999996</v>
      </c>
    </row>
    <row r="1401" spans="1:18">
      <c r="A1401" t="s">
        <v>1408</v>
      </c>
      <c r="B1401" t="s">
        <v>8435</v>
      </c>
      <c r="C1401" t="s">
        <v>6993</v>
      </c>
      <c r="D1401" t="s">
        <v>14383</v>
      </c>
      <c r="E1401" t="s">
        <v>13977</v>
      </c>
      <c r="F1401" t="s">
        <v>14213</v>
      </c>
      <c r="G1401" t="s">
        <v>13869</v>
      </c>
      <c r="H1401" s="1">
        <v>424</v>
      </c>
      <c r="I1401" s="1">
        <v>803</v>
      </c>
      <c r="J1401" s="1">
        <v>513</v>
      </c>
      <c r="K1401" s="1">
        <v>776</v>
      </c>
      <c r="L1401" s="1">
        <v>3633</v>
      </c>
      <c r="M1401" s="1">
        <v>1402</v>
      </c>
      <c r="N1401" s="1">
        <v>2245</v>
      </c>
      <c r="O1401" s="1">
        <v>588</v>
      </c>
      <c r="P1401">
        <f>ROUNDUP(VLOOKUP(A1401,A:O,VLOOKUP('Local Authority Analysis'!$E$4,'Local Authority Analysis'!$M$5:$N$12,2,FALSE)+7,FALSE)/6976,2)</f>
        <v>0.09</v>
      </c>
      <c r="Q1401">
        <f>ROUNDUP(VLOOKUP(A1401,A:O,VLOOKUP('SPC Analysis'!$E$4,'SPC Analysis'!$M$5:$N$12,2,FALSE)+7,FALSE)/6976,2)</f>
        <v>0.09</v>
      </c>
      <c r="R1401">
        <f>ROUNDUP(VLOOKUP(A1401,A:O,VLOOKUP('MMW Analysis'!$E$4,'MMW Analysis'!$L$5:$M$12,2,FALSE)+7,FALSE)/6976,2)</f>
        <v>0.09</v>
      </c>
    </row>
    <row r="1402" spans="1:18">
      <c r="A1402" t="s">
        <v>1409</v>
      </c>
      <c r="B1402" t="s">
        <v>8436</v>
      </c>
      <c r="C1402" t="s">
        <v>6993</v>
      </c>
      <c r="D1402" t="s">
        <v>14383</v>
      </c>
      <c r="E1402" t="s">
        <v>13977</v>
      </c>
      <c r="F1402" t="s">
        <v>14213</v>
      </c>
      <c r="G1402" t="s">
        <v>13869</v>
      </c>
      <c r="H1402" s="1">
        <v>362</v>
      </c>
      <c r="I1402" s="1">
        <v>750</v>
      </c>
      <c r="J1402" s="1">
        <v>1026</v>
      </c>
      <c r="K1402" s="1">
        <v>361</v>
      </c>
      <c r="L1402" s="1">
        <v>6487</v>
      </c>
      <c r="M1402" s="1">
        <v>1175</v>
      </c>
      <c r="N1402" s="1">
        <v>4226</v>
      </c>
      <c r="O1402" s="1">
        <v>584</v>
      </c>
      <c r="P1402">
        <f>ROUNDUP(VLOOKUP(A1402,A:O,VLOOKUP('Local Authority Analysis'!$E$4,'Local Authority Analysis'!$M$5:$N$12,2,FALSE)+7,FALSE)/6976,2)</f>
        <v>0.09</v>
      </c>
      <c r="Q1402">
        <f>ROUNDUP(VLOOKUP(A1402,A:O,VLOOKUP('SPC Analysis'!$E$4,'SPC Analysis'!$M$5:$N$12,2,FALSE)+7,FALSE)/6976,2)</f>
        <v>0.09</v>
      </c>
      <c r="R1402">
        <f>ROUNDUP(VLOOKUP(A1402,A:O,VLOOKUP('MMW Analysis'!$E$4,'MMW Analysis'!$L$5:$M$12,2,FALSE)+7,FALSE)/6976,2)</f>
        <v>0.09</v>
      </c>
    </row>
    <row r="1403" spans="1:18">
      <c r="A1403" t="s">
        <v>1410</v>
      </c>
      <c r="B1403" t="s">
        <v>8437</v>
      </c>
      <c r="C1403" t="s">
        <v>6993</v>
      </c>
      <c r="D1403" t="s">
        <v>14383</v>
      </c>
      <c r="E1403" t="s">
        <v>13977</v>
      </c>
      <c r="F1403" t="s">
        <v>14213</v>
      </c>
      <c r="G1403" t="s">
        <v>13869</v>
      </c>
      <c r="H1403" s="1">
        <v>875</v>
      </c>
      <c r="I1403" s="1">
        <v>2195</v>
      </c>
      <c r="J1403" s="1">
        <v>2424</v>
      </c>
      <c r="K1403" s="1">
        <v>1011</v>
      </c>
      <c r="L1403" s="1">
        <v>5379</v>
      </c>
      <c r="M1403" s="1">
        <v>4067</v>
      </c>
      <c r="N1403" s="1">
        <v>4126.5</v>
      </c>
      <c r="O1403" s="1">
        <v>1643</v>
      </c>
      <c r="P1403">
        <f>ROUNDUP(VLOOKUP(A1403,A:O,VLOOKUP('Local Authority Analysis'!$E$4,'Local Authority Analysis'!$M$5:$N$12,2,FALSE)+7,FALSE)/6976,2)</f>
        <v>0.24000000000000002</v>
      </c>
      <c r="Q1403">
        <f>ROUNDUP(VLOOKUP(A1403,A:O,VLOOKUP('SPC Analysis'!$E$4,'SPC Analysis'!$M$5:$N$12,2,FALSE)+7,FALSE)/6976,2)</f>
        <v>0.24000000000000002</v>
      </c>
      <c r="R1403">
        <f>ROUNDUP(VLOOKUP(A1403,A:O,VLOOKUP('MMW Analysis'!$E$4,'MMW Analysis'!$L$5:$M$12,2,FALSE)+7,FALSE)/6976,2)</f>
        <v>0.24000000000000002</v>
      </c>
    </row>
    <row r="1404" spans="1:18">
      <c r="A1404" t="s">
        <v>1411</v>
      </c>
      <c r="B1404" t="s">
        <v>8438</v>
      </c>
      <c r="C1404" t="s">
        <v>6993</v>
      </c>
      <c r="D1404" t="s">
        <v>14383</v>
      </c>
      <c r="E1404" t="s">
        <v>13977</v>
      </c>
      <c r="F1404" t="s">
        <v>14213</v>
      </c>
      <c r="G1404" t="s">
        <v>13869</v>
      </c>
      <c r="H1404" s="1">
        <v>3118</v>
      </c>
      <c r="I1404" s="1">
        <v>2937</v>
      </c>
      <c r="J1404" s="1">
        <v>2844</v>
      </c>
      <c r="K1404" s="1">
        <v>2096</v>
      </c>
      <c r="L1404" s="1">
        <v>6026</v>
      </c>
      <c r="M1404" s="1">
        <v>3212</v>
      </c>
      <c r="N1404" s="1">
        <v>3781</v>
      </c>
      <c r="O1404" s="1">
        <v>3163</v>
      </c>
      <c r="P1404">
        <f>ROUNDUP(VLOOKUP(A1404,A:O,VLOOKUP('Local Authority Analysis'!$E$4,'Local Authority Analysis'!$M$5:$N$12,2,FALSE)+7,FALSE)/6976,2)</f>
        <v>0.46</v>
      </c>
      <c r="Q1404">
        <f>ROUNDUP(VLOOKUP(A1404,A:O,VLOOKUP('SPC Analysis'!$E$4,'SPC Analysis'!$M$5:$N$12,2,FALSE)+7,FALSE)/6976,2)</f>
        <v>0.46</v>
      </c>
      <c r="R1404">
        <f>ROUNDUP(VLOOKUP(A1404,A:O,VLOOKUP('MMW Analysis'!$E$4,'MMW Analysis'!$L$5:$M$12,2,FALSE)+7,FALSE)/6976,2)</f>
        <v>0.46</v>
      </c>
    </row>
    <row r="1405" spans="1:18">
      <c r="A1405" t="s">
        <v>1412</v>
      </c>
      <c r="B1405" t="s">
        <v>8439</v>
      </c>
      <c r="C1405" t="s">
        <v>6993</v>
      </c>
      <c r="D1405" t="s">
        <v>14383</v>
      </c>
      <c r="E1405" t="s">
        <v>13977</v>
      </c>
      <c r="F1405" t="s">
        <v>14213</v>
      </c>
      <c r="G1405" t="s">
        <v>13869</v>
      </c>
      <c r="H1405" s="1">
        <v>2239</v>
      </c>
      <c r="I1405" s="1">
        <v>2792</v>
      </c>
      <c r="J1405" s="1">
        <v>2928</v>
      </c>
      <c r="K1405" s="1">
        <v>2808</v>
      </c>
      <c r="L1405" s="1">
        <v>1485</v>
      </c>
      <c r="M1405" s="1">
        <v>3993</v>
      </c>
      <c r="N1405" s="1">
        <v>2137</v>
      </c>
      <c r="O1405" s="1">
        <v>2487</v>
      </c>
      <c r="P1405">
        <f>ROUNDUP(VLOOKUP(A1405,A:O,VLOOKUP('Local Authority Analysis'!$E$4,'Local Authority Analysis'!$M$5:$N$12,2,FALSE)+7,FALSE)/6976,2)</f>
        <v>0.36</v>
      </c>
      <c r="Q1405">
        <f>ROUNDUP(VLOOKUP(A1405,A:O,VLOOKUP('SPC Analysis'!$E$4,'SPC Analysis'!$M$5:$N$12,2,FALSE)+7,FALSE)/6976,2)</f>
        <v>0.36</v>
      </c>
      <c r="R1405">
        <f>ROUNDUP(VLOOKUP(A1405,A:O,VLOOKUP('MMW Analysis'!$E$4,'MMW Analysis'!$L$5:$M$12,2,FALSE)+7,FALSE)/6976,2)</f>
        <v>0.36</v>
      </c>
    </row>
    <row r="1406" spans="1:18">
      <c r="A1406" t="s">
        <v>1413</v>
      </c>
      <c r="B1406" t="s">
        <v>8440</v>
      </c>
      <c r="C1406" t="s">
        <v>6993</v>
      </c>
      <c r="D1406" t="s">
        <v>14383</v>
      </c>
      <c r="E1406" t="s">
        <v>13977</v>
      </c>
      <c r="F1406" t="s">
        <v>14213</v>
      </c>
      <c r="G1406" t="s">
        <v>13869</v>
      </c>
      <c r="H1406" s="1">
        <v>597</v>
      </c>
      <c r="I1406" s="1">
        <v>829</v>
      </c>
      <c r="J1406" s="1">
        <v>774</v>
      </c>
      <c r="K1406" s="1">
        <v>1593</v>
      </c>
      <c r="L1406" s="1">
        <v>3859</v>
      </c>
      <c r="M1406" s="1">
        <v>3164</v>
      </c>
      <c r="N1406" s="1">
        <v>3260.5</v>
      </c>
      <c r="O1406" s="1">
        <v>876</v>
      </c>
      <c r="P1406">
        <f>ROUNDUP(VLOOKUP(A1406,A:O,VLOOKUP('Local Authority Analysis'!$E$4,'Local Authority Analysis'!$M$5:$N$12,2,FALSE)+7,FALSE)/6976,2)</f>
        <v>0.13</v>
      </c>
      <c r="Q1406">
        <f>ROUNDUP(VLOOKUP(A1406,A:O,VLOOKUP('SPC Analysis'!$E$4,'SPC Analysis'!$M$5:$N$12,2,FALSE)+7,FALSE)/6976,2)</f>
        <v>0.13</v>
      </c>
      <c r="R1406">
        <f>ROUNDUP(VLOOKUP(A1406,A:O,VLOOKUP('MMW Analysis'!$E$4,'MMW Analysis'!$L$5:$M$12,2,FALSE)+7,FALSE)/6976,2)</f>
        <v>0.13</v>
      </c>
    </row>
    <row r="1407" spans="1:18">
      <c r="A1407" t="s">
        <v>1414</v>
      </c>
      <c r="B1407" t="s">
        <v>8441</v>
      </c>
      <c r="C1407" t="s">
        <v>6993</v>
      </c>
      <c r="D1407" t="s">
        <v>14383</v>
      </c>
      <c r="E1407" t="s">
        <v>13977</v>
      </c>
      <c r="F1407" t="s">
        <v>14213</v>
      </c>
      <c r="G1407" t="s">
        <v>13869</v>
      </c>
      <c r="H1407" s="1">
        <v>1774</v>
      </c>
      <c r="I1407" s="1">
        <v>1990.5</v>
      </c>
      <c r="J1407" s="1">
        <v>2254</v>
      </c>
      <c r="K1407" s="1">
        <v>2134</v>
      </c>
      <c r="L1407" s="1">
        <v>4056</v>
      </c>
      <c r="M1407" s="1">
        <v>2401</v>
      </c>
      <c r="N1407" s="1">
        <v>4894</v>
      </c>
      <c r="O1407" s="1">
        <v>2101</v>
      </c>
      <c r="P1407">
        <f>ROUNDUP(VLOOKUP(A1407,A:O,VLOOKUP('Local Authority Analysis'!$E$4,'Local Authority Analysis'!$M$5:$N$12,2,FALSE)+7,FALSE)/6976,2)</f>
        <v>0.31</v>
      </c>
      <c r="Q1407">
        <f>ROUNDUP(VLOOKUP(A1407,A:O,VLOOKUP('SPC Analysis'!$E$4,'SPC Analysis'!$M$5:$N$12,2,FALSE)+7,FALSE)/6976,2)</f>
        <v>0.31</v>
      </c>
      <c r="R1407">
        <f>ROUNDUP(VLOOKUP(A1407,A:O,VLOOKUP('MMW Analysis'!$E$4,'MMW Analysis'!$L$5:$M$12,2,FALSE)+7,FALSE)/6976,2)</f>
        <v>0.31</v>
      </c>
    </row>
    <row r="1408" spans="1:18">
      <c r="A1408" t="s">
        <v>1415</v>
      </c>
      <c r="B1408" t="s">
        <v>8442</v>
      </c>
      <c r="C1408" t="s">
        <v>6993</v>
      </c>
      <c r="D1408" t="s">
        <v>14383</v>
      </c>
      <c r="E1408" t="s">
        <v>13977</v>
      </c>
      <c r="F1408" t="s">
        <v>14213</v>
      </c>
      <c r="G1408" t="s">
        <v>13869</v>
      </c>
      <c r="H1408" s="1">
        <v>2662</v>
      </c>
      <c r="I1408" s="1">
        <v>1228</v>
      </c>
      <c r="J1408" s="1">
        <v>2383</v>
      </c>
      <c r="K1408" s="1">
        <v>1397</v>
      </c>
      <c r="L1408" s="1">
        <v>4051</v>
      </c>
      <c r="M1408" s="1">
        <v>4524</v>
      </c>
      <c r="N1408" s="1">
        <v>4541</v>
      </c>
      <c r="O1408" s="1">
        <v>2010</v>
      </c>
      <c r="P1408">
        <f>ROUNDUP(VLOOKUP(A1408,A:O,VLOOKUP('Local Authority Analysis'!$E$4,'Local Authority Analysis'!$M$5:$N$12,2,FALSE)+7,FALSE)/6976,2)</f>
        <v>0.29000000000000004</v>
      </c>
      <c r="Q1408">
        <f>ROUNDUP(VLOOKUP(A1408,A:O,VLOOKUP('SPC Analysis'!$E$4,'SPC Analysis'!$M$5:$N$12,2,FALSE)+7,FALSE)/6976,2)</f>
        <v>0.29000000000000004</v>
      </c>
      <c r="R1408">
        <f>ROUNDUP(VLOOKUP(A1408,A:O,VLOOKUP('MMW Analysis'!$E$4,'MMW Analysis'!$L$5:$M$12,2,FALSE)+7,FALSE)/6976,2)</f>
        <v>0.29000000000000004</v>
      </c>
    </row>
    <row r="1409" spans="1:18">
      <c r="A1409" t="s">
        <v>1416</v>
      </c>
      <c r="B1409" t="s">
        <v>8443</v>
      </c>
      <c r="C1409" t="s">
        <v>6993</v>
      </c>
      <c r="D1409" t="s">
        <v>14383</v>
      </c>
      <c r="E1409" t="s">
        <v>13977</v>
      </c>
      <c r="F1409" t="s">
        <v>14213</v>
      </c>
      <c r="G1409" t="s">
        <v>13869</v>
      </c>
      <c r="H1409" s="1">
        <v>324</v>
      </c>
      <c r="I1409" s="1">
        <v>696</v>
      </c>
      <c r="J1409" s="1">
        <v>1089</v>
      </c>
      <c r="K1409" s="1">
        <v>622</v>
      </c>
      <c r="L1409" s="1">
        <v>5868</v>
      </c>
      <c r="M1409" s="1">
        <v>2235</v>
      </c>
      <c r="N1409" s="1">
        <v>2808</v>
      </c>
      <c r="O1409" s="1">
        <v>627</v>
      </c>
      <c r="P1409">
        <f>ROUNDUP(VLOOKUP(A1409,A:O,VLOOKUP('Local Authority Analysis'!$E$4,'Local Authority Analysis'!$M$5:$N$12,2,FALSE)+7,FALSE)/6976,2)</f>
        <v>0.09</v>
      </c>
      <c r="Q1409">
        <f>ROUNDUP(VLOOKUP(A1409,A:O,VLOOKUP('SPC Analysis'!$E$4,'SPC Analysis'!$M$5:$N$12,2,FALSE)+7,FALSE)/6976,2)</f>
        <v>0.09</v>
      </c>
      <c r="R1409">
        <f>ROUNDUP(VLOOKUP(A1409,A:O,VLOOKUP('MMW Analysis'!$E$4,'MMW Analysis'!$L$5:$M$12,2,FALSE)+7,FALSE)/6976,2)</f>
        <v>0.09</v>
      </c>
    </row>
    <row r="1410" spans="1:18">
      <c r="A1410" t="s">
        <v>1417</v>
      </c>
      <c r="B1410" t="s">
        <v>8444</v>
      </c>
      <c r="C1410" t="s">
        <v>6993</v>
      </c>
      <c r="D1410" t="s">
        <v>14383</v>
      </c>
      <c r="E1410" t="s">
        <v>13977</v>
      </c>
      <c r="F1410" t="s">
        <v>14213</v>
      </c>
      <c r="G1410" t="s">
        <v>13869</v>
      </c>
      <c r="H1410" s="1">
        <v>792</v>
      </c>
      <c r="I1410" s="1">
        <v>983.5</v>
      </c>
      <c r="J1410" s="1">
        <v>457</v>
      </c>
      <c r="K1410" s="1">
        <v>1777</v>
      </c>
      <c r="L1410" s="1">
        <v>3492</v>
      </c>
      <c r="M1410" s="1">
        <v>1212</v>
      </c>
      <c r="N1410" s="1">
        <v>1522.5</v>
      </c>
      <c r="O1410" s="1">
        <v>873</v>
      </c>
      <c r="P1410">
        <f>ROUNDUP(VLOOKUP(A1410,A:O,VLOOKUP('Local Authority Analysis'!$E$4,'Local Authority Analysis'!$M$5:$N$12,2,FALSE)+7,FALSE)/6976,2)</f>
        <v>0.13</v>
      </c>
      <c r="Q1410">
        <f>ROUNDUP(VLOOKUP(A1410,A:O,VLOOKUP('SPC Analysis'!$E$4,'SPC Analysis'!$M$5:$N$12,2,FALSE)+7,FALSE)/6976,2)</f>
        <v>0.13</v>
      </c>
      <c r="R1410">
        <f>ROUNDUP(VLOOKUP(A1410,A:O,VLOOKUP('MMW Analysis'!$E$4,'MMW Analysis'!$L$5:$M$12,2,FALSE)+7,FALSE)/6976,2)</f>
        <v>0.13</v>
      </c>
    </row>
    <row r="1411" spans="1:18">
      <c r="A1411" t="s">
        <v>1418</v>
      </c>
      <c r="B1411" t="s">
        <v>8445</v>
      </c>
      <c r="C1411" t="s">
        <v>6993</v>
      </c>
      <c r="D1411" t="s">
        <v>14383</v>
      </c>
      <c r="E1411" t="s">
        <v>13977</v>
      </c>
      <c r="F1411" t="s">
        <v>14213</v>
      </c>
      <c r="G1411" t="s">
        <v>13869</v>
      </c>
      <c r="H1411" s="1">
        <v>2284</v>
      </c>
      <c r="I1411" s="1">
        <v>1500</v>
      </c>
      <c r="J1411" s="1">
        <v>2780</v>
      </c>
      <c r="K1411" s="1">
        <v>2107</v>
      </c>
      <c r="L1411" s="1">
        <v>3835</v>
      </c>
      <c r="M1411" s="1">
        <v>4455</v>
      </c>
      <c r="N1411" s="1">
        <v>3565</v>
      </c>
      <c r="O1411" s="1">
        <v>2182</v>
      </c>
      <c r="P1411">
        <f>ROUNDUP(VLOOKUP(A1411,A:O,VLOOKUP('Local Authority Analysis'!$E$4,'Local Authority Analysis'!$M$5:$N$12,2,FALSE)+7,FALSE)/6976,2)</f>
        <v>0.32</v>
      </c>
      <c r="Q1411">
        <f>ROUNDUP(VLOOKUP(A1411,A:O,VLOOKUP('SPC Analysis'!$E$4,'SPC Analysis'!$M$5:$N$12,2,FALSE)+7,FALSE)/6976,2)</f>
        <v>0.32</v>
      </c>
      <c r="R1411">
        <f>ROUNDUP(VLOOKUP(A1411,A:O,VLOOKUP('MMW Analysis'!$E$4,'MMW Analysis'!$L$5:$M$12,2,FALSE)+7,FALSE)/6976,2)</f>
        <v>0.32</v>
      </c>
    </row>
    <row r="1412" spans="1:18">
      <c r="A1412" t="s">
        <v>1419</v>
      </c>
      <c r="B1412" t="s">
        <v>8446</v>
      </c>
      <c r="C1412" t="s">
        <v>6993</v>
      </c>
      <c r="D1412" t="s">
        <v>14383</v>
      </c>
      <c r="E1412" t="s">
        <v>13977</v>
      </c>
      <c r="F1412" t="s">
        <v>14213</v>
      </c>
      <c r="G1412" t="s">
        <v>13869</v>
      </c>
      <c r="H1412" s="1">
        <v>1458</v>
      </c>
      <c r="I1412" s="1">
        <v>1420</v>
      </c>
      <c r="J1412" s="1">
        <v>1431</v>
      </c>
      <c r="K1412" s="1">
        <v>1421</v>
      </c>
      <c r="L1412" s="1">
        <v>6328</v>
      </c>
      <c r="M1412" s="1">
        <v>2565</v>
      </c>
      <c r="N1412" s="1">
        <v>3419.5</v>
      </c>
      <c r="O1412" s="1">
        <v>1603</v>
      </c>
      <c r="P1412">
        <f>ROUNDUP(VLOOKUP(A1412,A:O,VLOOKUP('Local Authority Analysis'!$E$4,'Local Authority Analysis'!$M$5:$N$12,2,FALSE)+7,FALSE)/6976,2)</f>
        <v>0.23</v>
      </c>
      <c r="Q1412">
        <f>ROUNDUP(VLOOKUP(A1412,A:O,VLOOKUP('SPC Analysis'!$E$4,'SPC Analysis'!$M$5:$N$12,2,FALSE)+7,FALSE)/6976,2)</f>
        <v>0.23</v>
      </c>
      <c r="R1412">
        <f>ROUNDUP(VLOOKUP(A1412,A:O,VLOOKUP('MMW Analysis'!$E$4,'MMW Analysis'!$L$5:$M$12,2,FALSE)+7,FALSE)/6976,2)</f>
        <v>0.23</v>
      </c>
    </row>
    <row r="1413" spans="1:18">
      <c r="A1413" t="s">
        <v>1420</v>
      </c>
      <c r="B1413" t="s">
        <v>8447</v>
      </c>
      <c r="C1413" t="s">
        <v>6993</v>
      </c>
      <c r="D1413" t="s">
        <v>14383</v>
      </c>
      <c r="E1413" t="s">
        <v>13977</v>
      </c>
      <c r="F1413" t="s">
        <v>14213</v>
      </c>
      <c r="G1413" t="s">
        <v>13869</v>
      </c>
      <c r="H1413" s="1">
        <v>1291</v>
      </c>
      <c r="I1413" s="1">
        <v>1377</v>
      </c>
      <c r="J1413" s="1">
        <v>1072</v>
      </c>
      <c r="K1413" s="1">
        <v>1825</v>
      </c>
      <c r="L1413" s="1">
        <v>5816</v>
      </c>
      <c r="M1413" s="1">
        <v>1776</v>
      </c>
      <c r="N1413" s="1">
        <v>3423</v>
      </c>
      <c r="O1413" s="1">
        <v>1464</v>
      </c>
      <c r="P1413">
        <f>ROUNDUP(VLOOKUP(A1413,A:O,VLOOKUP('Local Authority Analysis'!$E$4,'Local Authority Analysis'!$M$5:$N$12,2,FALSE)+7,FALSE)/6976,2)</f>
        <v>0.21000000000000002</v>
      </c>
      <c r="Q1413">
        <f>ROUNDUP(VLOOKUP(A1413,A:O,VLOOKUP('SPC Analysis'!$E$4,'SPC Analysis'!$M$5:$N$12,2,FALSE)+7,FALSE)/6976,2)</f>
        <v>0.21000000000000002</v>
      </c>
      <c r="R1413">
        <f>ROUNDUP(VLOOKUP(A1413,A:O,VLOOKUP('MMW Analysis'!$E$4,'MMW Analysis'!$L$5:$M$12,2,FALSE)+7,FALSE)/6976,2)</f>
        <v>0.21000000000000002</v>
      </c>
    </row>
    <row r="1414" spans="1:18">
      <c r="A1414" t="s">
        <v>1421</v>
      </c>
      <c r="B1414" t="s">
        <v>8448</v>
      </c>
      <c r="C1414" t="s">
        <v>6993</v>
      </c>
      <c r="D1414" t="s">
        <v>14383</v>
      </c>
      <c r="E1414" t="s">
        <v>13977</v>
      </c>
      <c r="F1414" t="s">
        <v>14213</v>
      </c>
      <c r="G1414" t="s">
        <v>13869</v>
      </c>
      <c r="H1414" s="1">
        <v>1587</v>
      </c>
      <c r="I1414" s="1">
        <v>1233</v>
      </c>
      <c r="J1414" s="1">
        <v>2490</v>
      </c>
      <c r="K1414" s="1">
        <v>1007</v>
      </c>
      <c r="L1414" s="1">
        <v>5532</v>
      </c>
      <c r="M1414" s="1">
        <v>264</v>
      </c>
      <c r="N1414" s="1">
        <v>3563</v>
      </c>
      <c r="O1414" s="1">
        <v>1415</v>
      </c>
      <c r="P1414">
        <f>ROUNDUP(VLOOKUP(A1414,A:O,VLOOKUP('Local Authority Analysis'!$E$4,'Local Authority Analysis'!$M$5:$N$12,2,FALSE)+7,FALSE)/6976,2)</f>
        <v>0.21000000000000002</v>
      </c>
      <c r="Q1414">
        <f>ROUNDUP(VLOOKUP(A1414,A:O,VLOOKUP('SPC Analysis'!$E$4,'SPC Analysis'!$M$5:$N$12,2,FALSE)+7,FALSE)/6976,2)</f>
        <v>0.21000000000000002</v>
      </c>
      <c r="R1414">
        <f>ROUNDUP(VLOOKUP(A1414,A:O,VLOOKUP('MMW Analysis'!$E$4,'MMW Analysis'!$L$5:$M$12,2,FALSE)+7,FALSE)/6976,2)</f>
        <v>0.21000000000000002</v>
      </c>
    </row>
    <row r="1415" spans="1:18">
      <c r="A1415" t="s">
        <v>1422</v>
      </c>
      <c r="B1415" t="s">
        <v>8449</v>
      </c>
      <c r="C1415" t="s">
        <v>6993</v>
      </c>
      <c r="D1415" t="s">
        <v>14383</v>
      </c>
      <c r="E1415" t="s">
        <v>13977</v>
      </c>
      <c r="F1415" t="s">
        <v>14213</v>
      </c>
      <c r="G1415" t="s">
        <v>13869</v>
      </c>
      <c r="H1415" s="1">
        <v>6654</v>
      </c>
      <c r="I1415" s="1">
        <v>5651</v>
      </c>
      <c r="J1415" s="1">
        <v>5714</v>
      </c>
      <c r="K1415" s="1">
        <v>5493</v>
      </c>
      <c r="L1415" s="1">
        <v>2836</v>
      </c>
      <c r="M1415" s="1">
        <v>6409</v>
      </c>
      <c r="N1415" s="1">
        <v>5685</v>
      </c>
      <c r="O1415" s="1">
        <v>6356</v>
      </c>
      <c r="P1415">
        <f>ROUNDUP(VLOOKUP(A1415,A:O,VLOOKUP('Local Authority Analysis'!$E$4,'Local Authority Analysis'!$M$5:$N$12,2,FALSE)+7,FALSE)/6976,2)</f>
        <v>0.92</v>
      </c>
      <c r="Q1415">
        <f>ROUNDUP(VLOOKUP(A1415,A:O,VLOOKUP('SPC Analysis'!$E$4,'SPC Analysis'!$M$5:$N$12,2,FALSE)+7,FALSE)/6976,2)</f>
        <v>0.92</v>
      </c>
      <c r="R1415">
        <f>ROUNDUP(VLOOKUP(A1415,A:O,VLOOKUP('MMW Analysis'!$E$4,'MMW Analysis'!$L$5:$M$12,2,FALSE)+7,FALSE)/6976,2)</f>
        <v>0.92</v>
      </c>
    </row>
    <row r="1416" spans="1:18">
      <c r="A1416" t="s">
        <v>1423</v>
      </c>
      <c r="B1416" t="s">
        <v>8450</v>
      </c>
      <c r="C1416" t="s">
        <v>6993</v>
      </c>
      <c r="D1416" t="s">
        <v>14383</v>
      </c>
      <c r="E1416" t="s">
        <v>13977</v>
      </c>
      <c r="F1416" t="s">
        <v>14213</v>
      </c>
      <c r="G1416" t="s">
        <v>13869</v>
      </c>
      <c r="H1416" s="1">
        <v>4639</v>
      </c>
      <c r="I1416" s="1">
        <v>5291</v>
      </c>
      <c r="J1416" s="1">
        <v>3568</v>
      </c>
      <c r="K1416" s="1">
        <v>4201</v>
      </c>
      <c r="L1416" s="1">
        <v>2454</v>
      </c>
      <c r="M1416" s="1">
        <v>6785</v>
      </c>
      <c r="N1416" s="1">
        <v>5593</v>
      </c>
      <c r="O1416" s="1">
        <v>4988</v>
      </c>
      <c r="P1416">
        <f>ROUNDUP(VLOOKUP(A1416,A:O,VLOOKUP('Local Authority Analysis'!$E$4,'Local Authority Analysis'!$M$5:$N$12,2,FALSE)+7,FALSE)/6976,2)</f>
        <v>0.72</v>
      </c>
      <c r="Q1416">
        <f>ROUNDUP(VLOOKUP(A1416,A:O,VLOOKUP('SPC Analysis'!$E$4,'SPC Analysis'!$M$5:$N$12,2,FALSE)+7,FALSE)/6976,2)</f>
        <v>0.72</v>
      </c>
      <c r="R1416">
        <f>ROUNDUP(VLOOKUP(A1416,A:O,VLOOKUP('MMW Analysis'!$E$4,'MMW Analysis'!$L$5:$M$12,2,FALSE)+7,FALSE)/6976,2)</f>
        <v>0.72</v>
      </c>
    </row>
    <row r="1417" spans="1:18">
      <c r="A1417" t="s">
        <v>1424</v>
      </c>
      <c r="B1417" t="s">
        <v>8451</v>
      </c>
      <c r="C1417" t="s">
        <v>6993</v>
      </c>
      <c r="D1417" t="s">
        <v>14384</v>
      </c>
      <c r="E1417" t="s">
        <v>13978</v>
      </c>
      <c r="F1417" t="s">
        <v>14213</v>
      </c>
      <c r="G1417" t="s">
        <v>13869</v>
      </c>
      <c r="H1417" s="1">
        <v>502</v>
      </c>
      <c r="I1417" s="1">
        <v>697</v>
      </c>
      <c r="J1417" s="1">
        <v>350</v>
      </c>
      <c r="K1417" s="1">
        <v>750</v>
      </c>
      <c r="L1417" s="1">
        <v>2757</v>
      </c>
      <c r="M1417" s="1">
        <v>958</v>
      </c>
      <c r="N1417" s="1">
        <v>1497</v>
      </c>
      <c r="O1417" s="1">
        <v>515</v>
      </c>
      <c r="P1417">
        <f>ROUNDUP(VLOOKUP(A1417,A:O,VLOOKUP('Local Authority Analysis'!$E$4,'Local Authority Analysis'!$M$5:$N$12,2,FALSE)+7,FALSE)/6976,2)</f>
        <v>0.08</v>
      </c>
      <c r="Q1417">
        <f>ROUNDUP(VLOOKUP(A1417,A:O,VLOOKUP('SPC Analysis'!$E$4,'SPC Analysis'!$M$5:$N$12,2,FALSE)+7,FALSE)/6976,2)</f>
        <v>0.08</v>
      </c>
      <c r="R1417">
        <f>ROUNDUP(VLOOKUP(A1417,A:O,VLOOKUP('MMW Analysis'!$E$4,'MMW Analysis'!$L$5:$M$12,2,FALSE)+7,FALSE)/6976,2)</f>
        <v>0.08</v>
      </c>
    </row>
    <row r="1418" spans="1:18">
      <c r="A1418" t="s">
        <v>1425</v>
      </c>
      <c r="B1418" t="s">
        <v>8452</v>
      </c>
      <c r="C1418" t="s">
        <v>6993</v>
      </c>
      <c r="D1418" t="s">
        <v>14384</v>
      </c>
      <c r="E1418" t="s">
        <v>13978</v>
      </c>
      <c r="F1418" t="s">
        <v>14213</v>
      </c>
      <c r="G1418" t="s">
        <v>13869</v>
      </c>
      <c r="H1418" s="1">
        <v>643</v>
      </c>
      <c r="I1418" s="1">
        <v>441</v>
      </c>
      <c r="J1418" s="1">
        <v>574</v>
      </c>
      <c r="K1418" s="1">
        <v>836</v>
      </c>
      <c r="L1418" s="1">
        <v>5158</v>
      </c>
      <c r="M1418" s="1">
        <v>852</v>
      </c>
      <c r="N1418" s="1">
        <v>1385</v>
      </c>
      <c r="O1418" s="1">
        <v>569</v>
      </c>
      <c r="P1418">
        <f>ROUNDUP(VLOOKUP(A1418,A:O,VLOOKUP('Local Authority Analysis'!$E$4,'Local Authority Analysis'!$M$5:$N$12,2,FALSE)+7,FALSE)/6976,2)</f>
        <v>0.09</v>
      </c>
      <c r="Q1418">
        <f>ROUNDUP(VLOOKUP(A1418,A:O,VLOOKUP('SPC Analysis'!$E$4,'SPC Analysis'!$M$5:$N$12,2,FALSE)+7,FALSE)/6976,2)</f>
        <v>0.09</v>
      </c>
      <c r="R1418">
        <f>ROUNDUP(VLOOKUP(A1418,A:O,VLOOKUP('MMW Analysis'!$E$4,'MMW Analysis'!$L$5:$M$12,2,FALSE)+7,FALSE)/6976,2)</f>
        <v>0.09</v>
      </c>
    </row>
    <row r="1419" spans="1:18">
      <c r="A1419" t="s">
        <v>1426</v>
      </c>
      <c r="B1419" t="s">
        <v>8453</v>
      </c>
      <c r="C1419" t="s">
        <v>6993</v>
      </c>
      <c r="D1419" t="s">
        <v>14384</v>
      </c>
      <c r="E1419" t="s">
        <v>13978</v>
      </c>
      <c r="F1419" t="s">
        <v>14213</v>
      </c>
      <c r="G1419" t="s">
        <v>13869</v>
      </c>
      <c r="H1419" s="1">
        <v>3441</v>
      </c>
      <c r="I1419" s="1">
        <v>3458</v>
      </c>
      <c r="J1419" s="1">
        <v>3410</v>
      </c>
      <c r="K1419" s="1">
        <v>2306</v>
      </c>
      <c r="L1419" s="1">
        <v>4635</v>
      </c>
      <c r="M1419" s="1">
        <v>2354</v>
      </c>
      <c r="N1419" s="1">
        <v>3319</v>
      </c>
      <c r="O1419" s="1">
        <v>3442</v>
      </c>
      <c r="P1419">
        <f>ROUNDUP(VLOOKUP(A1419,A:O,VLOOKUP('Local Authority Analysis'!$E$4,'Local Authority Analysis'!$M$5:$N$12,2,FALSE)+7,FALSE)/6976,2)</f>
        <v>0.5</v>
      </c>
      <c r="Q1419">
        <f>ROUNDUP(VLOOKUP(A1419,A:O,VLOOKUP('SPC Analysis'!$E$4,'SPC Analysis'!$M$5:$N$12,2,FALSE)+7,FALSE)/6976,2)</f>
        <v>0.5</v>
      </c>
      <c r="R1419">
        <f>ROUNDUP(VLOOKUP(A1419,A:O,VLOOKUP('MMW Analysis'!$E$4,'MMW Analysis'!$L$5:$M$12,2,FALSE)+7,FALSE)/6976,2)</f>
        <v>0.5</v>
      </c>
    </row>
    <row r="1420" spans="1:18">
      <c r="A1420" t="s">
        <v>1427</v>
      </c>
      <c r="B1420" t="s">
        <v>8454</v>
      </c>
      <c r="C1420" t="s">
        <v>6993</v>
      </c>
      <c r="D1420" t="s">
        <v>14384</v>
      </c>
      <c r="E1420" t="s">
        <v>13978</v>
      </c>
      <c r="F1420" t="s">
        <v>14213</v>
      </c>
      <c r="G1420" t="s">
        <v>13869</v>
      </c>
      <c r="H1420" s="1">
        <v>992</v>
      </c>
      <c r="I1420" s="1">
        <v>1202</v>
      </c>
      <c r="J1420" s="1">
        <v>807</v>
      </c>
      <c r="K1420" s="1">
        <v>1050</v>
      </c>
      <c r="L1420" s="1">
        <v>5484</v>
      </c>
      <c r="M1420" s="1">
        <v>872</v>
      </c>
      <c r="N1420" s="1">
        <v>2538</v>
      </c>
      <c r="O1420" s="1">
        <v>1056</v>
      </c>
      <c r="P1420">
        <f>ROUNDUP(VLOOKUP(A1420,A:O,VLOOKUP('Local Authority Analysis'!$E$4,'Local Authority Analysis'!$M$5:$N$12,2,FALSE)+7,FALSE)/6976,2)</f>
        <v>0.16</v>
      </c>
      <c r="Q1420">
        <f>ROUNDUP(VLOOKUP(A1420,A:O,VLOOKUP('SPC Analysis'!$E$4,'SPC Analysis'!$M$5:$N$12,2,FALSE)+7,FALSE)/6976,2)</f>
        <v>0.16</v>
      </c>
      <c r="R1420">
        <f>ROUNDUP(VLOOKUP(A1420,A:O,VLOOKUP('MMW Analysis'!$E$4,'MMW Analysis'!$L$5:$M$12,2,FALSE)+7,FALSE)/6976,2)</f>
        <v>0.16</v>
      </c>
    </row>
    <row r="1421" spans="1:18">
      <c r="A1421" t="s">
        <v>1428</v>
      </c>
      <c r="B1421" t="s">
        <v>8455</v>
      </c>
      <c r="C1421" t="s">
        <v>6993</v>
      </c>
      <c r="D1421" t="s">
        <v>14385</v>
      </c>
      <c r="E1421" t="s">
        <v>13979</v>
      </c>
      <c r="F1421" t="s">
        <v>14214</v>
      </c>
      <c r="G1421" t="s">
        <v>13870</v>
      </c>
      <c r="H1421" s="1">
        <v>5987</v>
      </c>
      <c r="I1421" s="1">
        <v>5316</v>
      </c>
      <c r="J1421" s="1">
        <v>5358</v>
      </c>
      <c r="K1421" s="1">
        <v>5703</v>
      </c>
      <c r="L1421" s="1">
        <v>343</v>
      </c>
      <c r="M1421" s="1">
        <v>4411</v>
      </c>
      <c r="N1421" s="1">
        <v>6436.5</v>
      </c>
      <c r="O1421" s="1">
        <v>4943</v>
      </c>
      <c r="P1421">
        <f>ROUNDUP(VLOOKUP(A1421,A:O,VLOOKUP('Local Authority Analysis'!$E$4,'Local Authority Analysis'!$M$5:$N$12,2,FALSE)+7,FALSE)/6976,2)</f>
        <v>0.71</v>
      </c>
      <c r="Q1421">
        <f>ROUNDUP(VLOOKUP(A1421,A:O,VLOOKUP('SPC Analysis'!$E$4,'SPC Analysis'!$M$5:$N$12,2,FALSE)+7,FALSE)/6976,2)</f>
        <v>0.71</v>
      </c>
      <c r="R1421">
        <f>ROUNDUP(VLOOKUP(A1421,A:O,VLOOKUP('MMW Analysis'!$E$4,'MMW Analysis'!$L$5:$M$12,2,FALSE)+7,FALSE)/6976,2)</f>
        <v>0.71</v>
      </c>
    </row>
    <row r="1422" spans="1:18">
      <c r="A1422" t="s">
        <v>1429</v>
      </c>
      <c r="B1422" t="s">
        <v>8456</v>
      </c>
      <c r="C1422" t="s">
        <v>6993</v>
      </c>
      <c r="D1422" t="s">
        <v>14385</v>
      </c>
      <c r="E1422" t="s">
        <v>13979</v>
      </c>
      <c r="F1422" t="s">
        <v>14214</v>
      </c>
      <c r="G1422" t="s">
        <v>13870</v>
      </c>
      <c r="H1422" s="1">
        <v>4479.5</v>
      </c>
      <c r="I1422" s="1">
        <v>5761</v>
      </c>
      <c r="J1422" s="1">
        <v>4867</v>
      </c>
      <c r="K1422" s="1">
        <v>4995</v>
      </c>
      <c r="L1422" s="1">
        <v>356</v>
      </c>
      <c r="M1422" s="1">
        <v>3249.5</v>
      </c>
      <c r="N1422" s="1">
        <v>5884</v>
      </c>
      <c r="O1422" s="1">
        <v>4365</v>
      </c>
      <c r="P1422">
        <f>ROUNDUP(VLOOKUP(A1422,A:O,VLOOKUP('Local Authority Analysis'!$E$4,'Local Authority Analysis'!$M$5:$N$12,2,FALSE)+7,FALSE)/6976,2)</f>
        <v>0.63</v>
      </c>
      <c r="Q1422">
        <f>ROUNDUP(VLOOKUP(A1422,A:O,VLOOKUP('SPC Analysis'!$E$4,'SPC Analysis'!$M$5:$N$12,2,FALSE)+7,FALSE)/6976,2)</f>
        <v>0.63</v>
      </c>
      <c r="R1422">
        <f>ROUNDUP(VLOOKUP(A1422,A:O,VLOOKUP('MMW Analysis'!$E$4,'MMW Analysis'!$L$5:$M$12,2,FALSE)+7,FALSE)/6976,2)</f>
        <v>0.63</v>
      </c>
    </row>
    <row r="1423" spans="1:18">
      <c r="A1423" t="s">
        <v>1430</v>
      </c>
      <c r="B1423" t="s">
        <v>8457</v>
      </c>
      <c r="C1423" t="s">
        <v>6993</v>
      </c>
      <c r="D1423" t="s">
        <v>14386</v>
      </c>
      <c r="E1423" t="s">
        <v>13980</v>
      </c>
      <c r="F1423" t="s">
        <v>14214</v>
      </c>
      <c r="G1423" t="s">
        <v>13870</v>
      </c>
      <c r="H1423" s="1">
        <v>5188.5</v>
      </c>
      <c r="I1423" s="1">
        <v>5579.5</v>
      </c>
      <c r="J1423" s="1">
        <v>4805</v>
      </c>
      <c r="K1423" s="1">
        <v>5197</v>
      </c>
      <c r="L1423" s="1">
        <v>156</v>
      </c>
      <c r="M1423" s="1">
        <v>4529</v>
      </c>
      <c r="N1423" s="1">
        <v>6315</v>
      </c>
      <c r="O1423" s="1">
        <v>4361</v>
      </c>
      <c r="P1423">
        <f>ROUNDUP(VLOOKUP(A1423,A:O,VLOOKUP('Local Authority Analysis'!$E$4,'Local Authority Analysis'!$M$5:$N$12,2,FALSE)+7,FALSE)/6976,2)</f>
        <v>0.63</v>
      </c>
      <c r="Q1423">
        <f>ROUNDUP(VLOOKUP(A1423,A:O,VLOOKUP('SPC Analysis'!$E$4,'SPC Analysis'!$M$5:$N$12,2,FALSE)+7,FALSE)/6976,2)</f>
        <v>0.63</v>
      </c>
      <c r="R1423">
        <f>ROUNDUP(VLOOKUP(A1423,A:O,VLOOKUP('MMW Analysis'!$E$4,'MMW Analysis'!$L$5:$M$12,2,FALSE)+7,FALSE)/6976,2)</f>
        <v>0.63</v>
      </c>
    </row>
    <row r="1424" spans="1:18">
      <c r="A1424" t="s">
        <v>1431</v>
      </c>
      <c r="B1424" t="s">
        <v>8458</v>
      </c>
      <c r="C1424" t="s">
        <v>6993</v>
      </c>
      <c r="D1424" t="s">
        <v>14386</v>
      </c>
      <c r="E1424" t="s">
        <v>13980</v>
      </c>
      <c r="F1424" t="s">
        <v>14214</v>
      </c>
      <c r="G1424" t="s">
        <v>13870</v>
      </c>
      <c r="H1424" s="1">
        <v>4636</v>
      </c>
      <c r="I1424" s="1">
        <v>4429</v>
      </c>
      <c r="J1424" s="1">
        <v>5689</v>
      </c>
      <c r="K1424" s="1">
        <v>3895</v>
      </c>
      <c r="L1424" s="1">
        <v>487</v>
      </c>
      <c r="M1424" s="1">
        <v>5349</v>
      </c>
      <c r="N1424" s="1">
        <v>4378</v>
      </c>
      <c r="O1424" s="1">
        <v>4171</v>
      </c>
      <c r="P1424">
        <f>ROUNDUP(VLOOKUP(A1424,A:O,VLOOKUP('Local Authority Analysis'!$E$4,'Local Authority Analysis'!$M$5:$N$12,2,FALSE)+7,FALSE)/6976,2)</f>
        <v>0.6</v>
      </c>
      <c r="Q1424">
        <f>ROUNDUP(VLOOKUP(A1424,A:O,VLOOKUP('SPC Analysis'!$E$4,'SPC Analysis'!$M$5:$N$12,2,FALSE)+7,FALSE)/6976,2)</f>
        <v>0.6</v>
      </c>
      <c r="R1424">
        <f>ROUNDUP(VLOOKUP(A1424,A:O,VLOOKUP('MMW Analysis'!$E$4,'MMW Analysis'!$L$5:$M$12,2,FALSE)+7,FALSE)/6976,2)</f>
        <v>0.6</v>
      </c>
    </row>
    <row r="1425" spans="1:18">
      <c r="A1425" t="s">
        <v>1432</v>
      </c>
      <c r="B1425" t="s">
        <v>8459</v>
      </c>
      <c r="C1425" t="s">
        <v>6993</v>
      </c>
      <c r="D1425" t="s">
        <v>14386</v>
      </c>
      <c r="E1425" t="s">
        <v>13980</v>
      </c>
      <c r="F1425" t="s">
        <v>14214</v>
      </c>
      <c r="G1425" t="s">
        <v>13870</v>
      </c>
      <c r="H1425" s="1">
        <v>5672</v>
      </c>
      <c r="I1425" s="1">
        <v>5629</v>
      </c>
      <c r="J1425" s="1">
        <v>5363</v>
      </c>
      <c r="K1425" s="1">
        <v>5668</v>
      </c>
      <c r="L1425" s="1">
        <v>571</v>
      </c>
      <c r="M1425" s="1">
        <v>5684</v>
      </c>
      <c r="N1425" s="1">
        <v>3561</v>
      </c>
      <c r="O1425" s="1">
        <v>5152</v>
      </c>
      <c r="P1425">
        <f>ROUNDUP(VLOOKUP(A1425,A:O,VLOOKUP('Local Authority Analysis'!$E$4,'Local Authority Analysis'!$M$5:$N$12,2,FALSE)+7,FALSE)/6976,2)</f>
        <v>0.74</v>
      </c>
      <c r="Q1425">
        <f>ROUNDUP(VLOOKUP(A1425,A:O,VLOOKUP('SPC Analysis'!$E$4,'SPC Analysis'!$M$5:$N$12,2,FALSE)+7,FALSE)/6976,2)</f>
        <v>0.74</v>
      </c>
      <c r="R1425">
        <f>ROUNDUP(VLOOKUP(A1425,A:O,VLOOKUP('MMW Analysis'!$E$4,'MMW Analysis'!$L$5:$M$12,2,FALSE)+7,FALSE)/6976,2)</f>
        <v>0.74</v>
      </c>
    </row>
    <row r="1426" spans="1:18">
      <c r="A1426" t="s">
        <v>1433</v>
      </c>
      <c r="B1426" t="s">
        <v>8460</v>
      </c>
      <c r="C1426" t="s">
        <v>6993</v>
      </c>
      <c r="D1426" t="s">
        <v>14386</v>
      </c>
      <c r="E1426" t="s">
        <v>13980</v>
      </c>
      <c r="F1426" t="s">
        <v>14214</v>
      </c>
      <c r="G1426" t="s">
        <v>13870</v>
      </c>
      <c r="H1426" s="1">
        <v>6686</v>
      </c>
      <c r="I1426" s="1">
        <v>6552</v>
      </c>
      <c r="J1426" s="1">
        <v>6459</v>
      </c>
      <c r="K1426" s="1">
        <v>6862</v>
      </c>
      <c r="L1426" s="1">
        <v>168</v>
      </c>
      <c r="M1426" s="1">
        <v>4921</v>
      </c>
      <c r="N1426" s="1">
        <v>5215</v>
      </c>
      <c r="O1426" s="1">
        <v>5466</v>
      </c>
      <c r="P1426">
        <f>ROUNDUP(VLOOKUP(A1426,A:O,VLOOKUP('Local Authority Analysis'!$E$4,'Local Authority Analysis'!$M$5:$N$12,2,FALSE)+7,FALSE)/6976,2)</f>
        <v>0.79</v>
      </c>
      <c r="Q1426">
        <f>ROUNDUP(VLOOKUP(A1426,A:O,VLOOKUP('SPC Analysis'!$E$4,'SPC Analysis'!$M$5:$N$12,2,FALSE)+7,FALSE)/6976,2)</f>
        <v>0.79</v>
      </c>
      <c r="R1426">
        <f>ROUNDUP(VLOOKUP(A1426,A:O,VLOOKUP('MMW Analysis'!$E$4,'MMW Analysis'!$L$5:$M$12,2,FALSE)+7,FALSE)/6976,2)</f>
        <v>0.79</v>
      </c>
    </row>
    <row r="1427" spans="1:18">
      <c r="A1427" t="s">
        <v>1434</v>
      </c>
      <c r="B1427" t="s">
        <v>8461</v>
      </c>
      <c r="C1427" t="s">
        <v>6993</v>
      </c>
      <c r="D1427" t="s">
        <v>14386</v>
      </c>
      <c r="E1427" t="s">
        <v>13980</v>
      </c>
      <c r="F1427" t="s">
        <v>14214</v>
      </c>
      <c r="G1427" t="s">
        <v>13870</v>
      </c>
      <c r="H1427" s="1">
        <v>3681</v>
      </c>
      <c r="I1427" s="1">
        <v>4213</v>
      </c>
      <c r="J1427" s="1">
        <v>5587</v>
      </c>
      <c r="K1427" s="1">
        <v>4457</v>
      </c>
      <c r="L1427" s="1">
        <v>2570</v>
      </c>
      <c r="M1427" s="1">
        <v>3628</v>
      </c>
      <c r="N1427" s="1">
        <v>5351</v>
      </c>
      <c r="O1427" s="1">
        <v>4530</v>
      </c>
      <c r="P1427">
        <f>ROUNDUP(VLOOKUP(A1427,A:O,VLOOKUP('Local Authority Analysis'!$E$4,'Local Authority Analysis'!$M$5:$N$12,2,FALSE)+7,FALSE)/6976,2)</f>
        <v>0.65</v>
      </c>
      <c r="Q1427">
        <f>ROUNDUP(VLOOKUP(A1427,A:O,VLOOKUP('SPC Analysis'!$E$4,'SPC Analysis'!$M$5:$N$12,2,FALSE)+7,FALSE)/6976,2)</f>
        <v>0.65</v>
      </c>
      <c r="R1427">
        <f>ROUNDUP(VLOOKUP(A1427,A:O,VLOOKUP('MMW Analysis'!$E$4,'MMW Analysis'!$L$5:$M$12,2,FALSE)+7,FALSE)/6976,2)</f>
        <v>0.65</v>
      </c>
    </row>
    <row r="1428" spans="1:18">
      <c r="A1428" t="s">
        <v>1435</v>
      </c>
      <c r="B1428" t="s">
        <v>8462</v>
      </c>
      <c r="C1428" t="s">
        <v>6993</v>
      </c>
      <c r="D1428" t="s">
        <v>14386</v>
      </c>
      <c r="E1428" t="s">
        <v>13980</v>
      </c>
      <c r="F1428" t="s">
        <v>14214</v>
      </c>
      <c r="G1428" t="s">
        <v>13870</v>
      </c>
      <c r="H1428" s="1">
        <v>5552.5</v>
      </c>
      <c r="I1428" s="1">
        <v>5358</v>
      </c>
      <c r="J1428" s="1">
        <v>6061</v>
      </c>
      <c r="K1428" s="1">
        <v>5010</v>
      </c>
      <c r="L1428" s="1">
        <v>5199</v>
      </c>
      <c r="M1428" s="1">
        <v>6842</v>
      </c>
      <c r="N1428" s="1">
        <v>6819</v>
      </c>
      <c r="O1428" s="1">
        <v>6304</v>
      </c>
      <c r="P1428">
        <f>ROUNDUP(VLOOKUP(A1428,A:O,VLOOKUP('Local Authority Analysis'!$E$4,'Local Authority Analysis'!$M$5:$N$12,2,FALSE)+7,FALSE)/6976,2)</f>
        <v>0.91</v>
      </c>
      <c r="Q1428">
        <f>ROUNDUP(VLOOKUP(A1428,A:O,VLOOKUP('SPC Analysis'!$E$4,'SPC Analysis'!$M$5:$N$12,2,FALSE)+7,FALSE)/6976,2)</f>
        <v>0.91</v>
      </c>
      <c r="R1428">
        <f>ROUNDUP(VLOOKUP(A1428,A:O,VLOOKUP('MMW Analysis'!$E$4,'MMW Analysis'!$L$5:$M$12,2,FALSE)+7,FALSE)/6976,2)</f>
        <v>0.91</v>
      </c>
    </row>
    <row r="1429" spans="1:18">
      <c r="A1429" t="s">
        <v>1436</v>
      </c>
      <c r="B1429" t="s">
        <v>8463</v>
      </c>
      <c r="C1429" t="s">
        <v>6993</v>
      </c>
      <c r="D1429" t="s">
        <v>14386</v>
      </c>
      <c r="E1429" t="s">
        <v>13980</v>
      </c>
      <c r="F1429" t="s">
        <v>14214</v>
      </c>
      <c r="G1429" t="s">
        <v>13870</v>
      </c>
      <c r="H1429" s="1">
        <v>3566</v>
      </c>
      <c r="I1429" s="1">
        <v>4365</v>
      </c>
      <c r="J1429" s="1">
        <v>4008</v>
      </c>
      <c r="K1429" s="1">
        <v>3584</v>
      </c>
      <c r="L1429" s="1">
        <v>6097</v>
      </c>
      <c r="M1429" s="1">
        <v>5686</v>
      </c>
      <c r="N1429" s="1">
        <v>3712</v>
      </c>
      <c r="O1429" s="1">
        <v>4621</v>
      </c>
      <c r="P1429">
        <f>ROUNDUP(VLOOKUP(A1429,A:O,VLOOKUP('Local Authority Analysis'!$E$4,'Local Authority Analysis'!$M$5:$N$12,2,FALSE)+7,FALSE)/6976,2)</f>
        <v>0.67</v>
      </c>
      <c r="Q1429">
        <f>ROUNDUP(VLOOKUP(A1429,A:O,VLOOKUP('SPC Analysis'!$E$4,'SPC Analysis'!$M$5:$N$12,2,FALSE)+7,FALSE)/6976,2)</f>
        <v>0.67</v>
      </c>
      <c r="R1429">
        <f>ROUNDUP(VLOOKUP(A1429,A:O,VLOOKUP('MMW Analysis'!$E$4,'MMW Analysis'!$L$5:$M$12,2,FALSE)+7,FALSE)/6976,2)</f>
        <v>0.67</v>
      </c>
    </row>
    <row r="1430" spans="1:18">
      <c r="A1430" t="s">
        <v>1437</v>
      </c>
      <c r="B1430" t="s">
        <v>8464</v>
      </c>
      <c r="C1430" t="s">
        <v>6993</v>
      </c>
      <c r="D1430" t="s">
        <v>14386</v>
      </c>
      <c r="E1430" t="s">
        <v>13980</v>
      </c>
      <c r="F1430" t="s">
        <v>14214</v>
      </c>
      <c r="G1430" t="s">
        <v>13870</v>
      </c>
      <c r="H1430" s="1">
        <v>1926</v>
      </c>
      <c r="I1430" s="1">
        <v>2386</v>
      </c>
      <c r="J1430" s="1">
        <v>4312</v>
      </c>
      <c r="K1430" s="1">
        <v>2986</v>
      </c>
      <c r="L1430" s="1">
        <v>5629</v>
      </c>
      <c r="M1430" s="1">
        <v>4279</v>
      </c>
      <c r="N1430" s="1">
        <v>3476</v>
      </c>
      <c r="O1430" s="1">
        <v>2874</v>
      </c>
      <c r="P1430">
        <f>ROUNDUP(VLOOKUP(A1430,A:O,VLOOKUP('Local Authority Analysis'!$E$4,'Local Authority Analysis'!$M$5:$N$12,2,FALSE)+7,FALSE)/6976,2)</f>
        <v>0.42</v>
      </c>
      <c r="Q1430">
        <f>ROUNDUP(VLOOKUP(A1430,A:O,VLOOKUP('SPC Analysis'!$E$4,'SPC Analysis'!$M$5:$N$12,2,FALSE)+7,FALSE)/6976,2)</f>
        <v>0.42</v>
      </c>
      <c r="R1430">
        <f>ROUNDUP(VLOOKUP(A1430,A:O,VLOOKUP('MMW Analysis'!$E$4,'MMW Analysis'!$L$5:$M$12,2,FALSE)+7,FALSE)/6976,2)</f>
        <v>0.42</v>
      </c>
    </row>
    <row r="1431" spans="1:18">
      <c r="A1431" t="s">
        <v>1438</v>
      </c>
      <c r="B1431" t="s">
        <v>8465</v>
      </c>
      <c r="C1431" t="s">
        <v>6993</v>
      </c>
      <c r="D1431" t="s">
        <v>14386</v>
      </c>
      <c r="E1431" t="s">
        <v>13980</v>
      </c>
      <c r="F1431" t="s">
        <v>14214</v>
      </c>
      <c r="G1431" t="s">
        <v>13870</v>
      </c>
      <c r="H1431" s="1">
        <v>1763</v>
      </c>
      <c r="I1431" s="1">
        <v>1634</v>
      </c>
      <c r="J1431" s="1">
        <v>3936</v>
      </c>
      <c r="K1431" s="1">
        <v>2280</v>
      </c>
      <c r="L1431" s="1">
        <v>6548</v>
      </c>
      <c r="M1431" s="1">
        <v>1039</v>
      </c>
      <c r="N1431" s="1">
        <v>1766</v>
      </c>
      <c r="O1431" s="1">
        <v>2133</v>
      </c>
      <c r="P1431">
        <f>ROUNDUP(VLOOKUP(A1431,A:O,VLOOKUP('Local Authority Analysis'!$E$4,'Local Authority Analysis'!$M$5:$N$12,2,FALSE)+7,FALSE)/6976,2)</f>
        <v>0.31</v>
      </c>
      <c r="Q1431">
        <f>ROUNDUP(VLOOKUP(A1431,A:O,VLOOKUP('SPC Analysis'!$E$4,'SPC Analysis'!$M$5:$N$12,2,FALSE)+7,FALSE)/6976,2)</f>
        <v>0.31</v>
      </c>
      <c r="R1431">
        <f>ROUNDUP(VLOOKUP(A1431,A:O,VLOOKUP('MMW Analysis'!$E$4,'MMW Analysis'!$L$5:$M$12,2,FALSE)+7,FALSE)/6976,2)</f>
        <v>0.31</v>
      </c>
    </row>
    <row r="1432" spans="1:18">
      <c r="A1432" t="s">
        <v>1439</v>
      </c>
      <c r="B1432" t="s">
        <v>8466</v>
      </c>
      <c r="C1432" t="s">
        <v>6993</v>
      </c>
      <c r="D1432" t="s">
        <v>14386</v>
      </c>
      <c r="E1432" t="s">
        <v>13980</v>
      </c>
      <c r="F1432" t="s">
        <v>14214</v>
      </c>
      <c r="G1432" t="s">
        <v>13870</v>
      </c>
      <c r="H1432" s="1">
        <v>6471</v>
      </c>
      <c r="I1432" s="1">
        <v>6750</v>
      </c>
      <c r="J1432" s="1">
        <v>6467</v>
      </c>
      <c r="K1432" s="1">
        <v>6094</v>
      </c>
      <c r="L1432" s="1">
        <v>4636</v>
      </c>
      <c r="M1432" s="1">
        <v>6354</v>
      </c>
      <c r="N1432" s="1">
        <v>6792</v>
      </c>
      <c r="O1432" s="1">
        <v>6925</v>
      </c>
      <c r="P1432">
        <f>ROUNDUP(VLOOKUP(A1432,A:O,VLOOKUP('Local Authority Analysis'!$E$4,'Local Authority Analysis'!$M$5:$N$12,2,FALSE)+7,FALSE)/6976,2)</f>
        <v>1</v>
      </c>
      <c r="Q1432">
        <f>ROUNDUP(VLOOKUP(A1432,A:O,VLOOKUP('SPC Analysis'!$E$4,'SPC Analysis'!$M$5:$N$12,2,FALSE)+7,FALSE)/6976,2)</f>
        <v>1</v>
      </c>
      <c r="R1432">
        <f>ROUNDUP(VLOOKUP(A1432,A:O,VLOOKUP('MMW Analysis'!$E$4,'MMW Analysis'!$L$5:$M$12,2,FALSE)+7,FALSE)/6976,2)</f>
        <v>1</v>
      </c>
    </row>
    <row r="1433" spans="1:18">
      <c r="A1433" t="s">
        <v>1440</v>
      </c>
      <c r="B1433" t="s">
        <v>8467</v>
      </c>
      <c r="C1433" t="s">
        <v>6993</v>
      </c>
      <c r="D1433" t="s">
        <v>14386</v>
      </c>
      <c r="E1433" t="s">
        <v>13980</v>
      </c>
      <c r="F1433" t="s">
        <v>14214</v>
      </c>
      <c r="G1433" t="s">
        <v>13870</v>
      </c>
      <c r="H1433" s="1">
        <v>5107</v>
      </c>
      <c r="I1433" s="1">
        <v>5378</v>
      </c>
      <c r="J1433" s="1">
        <v>5326</v>
      </c>
      <c r="K1433" s="1">
        <v>4135</v>
      </c>
      <c r="L1433" s="1">
        <v>2633</v>
      </c>
      <c r="M1433" s="1">
        <v>6559</v>
      </c>
      <c r="N1433" s="1">
        <v>5527</v>
      </c>
      <c r="O1433" s="1">
        <v>5476</v>
      </c>
      <c r="P1433">
        <f>ROUNDUP(VLOOKUP(A1433,A:O,VLOOKUP('Local Authority Analysis'!$E$4,'Local Authority Analysis'!$M$5:$N$12,2,FALSE)+7,FALSE)/6976,2)</f>
        <v>0.79</v>
      </c>
      <c r="Q1433">
        <f>ROUNDUP(VLOOKUP(A1433,A:O,VLOOKUP('SPC Analysis'!$E$4,'SPC Analysis'!$M$5:$N$12,2,FALSE)+7,FALSE)/6976,2)</f>
        <v>0.79</v>
      </c>
      <c r="R1433">
        <f>ROUNDUP(VLOOKUP(A1433,A:O,VLOOKUP('MMW Analysis'!$E$4,'MMW Analysis'!$L$5:$M$12,2,FALSE)+7,FALSE)/6976,2)</f>
        <v>0.79</v>
      </c>
    </row>
    <row r="1434" spans="1:18">
      <c r="A1434" t="s">
        <v>1441</v>
      </c>
      <c r="B1434" t="s">
        <v>8468</v>
      </c>
      <c r="C1434" t="s">
        <v>6993</v>
      </c>
      <c r="D1434" t="s">
        <v>14386</v>
      </c>
      <c r="E1434" t="s">
        <v>13980</v>
      </c>
      <c r="F1434" t="s">
        <v>14214</v>
      </c>
      <c r="G1434" t="s">
        <v>13870</v>
      </c>
      <c r="H1434" s="1">
        <v>1729</v>
      </c>
      <c r="I1434" s="1">
        <v>2072</v>
      </c>
      <c r="J1434" s="1">
        <v>2581</v>
      </c>
      <c r="K1434" s="1">
        <v>2541</v>
      </c>
      <c r="L1434" s="1">
        <v>3989</v>
      </c>
      <c r="M1434" s="1">
        <v>5381</v>
      </c>
      <c r="N1434" s="1">
        <v>3788</v>
      </c>
      <c r="O1434" s="1">
        <v>2276</v>
      </c>
      <c r="P1434">
        <f>ROUNDUP(VLOOKUP(A1434,A:O,VLOOKUP('Local Authority Analysis'!$E$4,'Local Authority Analysis'!$M$5:$N$12,2,FALSE)+7,FALSE)/6976,2)</f>
        <v>0.33</v>
      </c>
      <c r="Q1434">
        <f>ROUNDUP(VLOOKUP(A1434,A:O,VLOOKUP('SPC Analysis'!$E$4,'SPC Analysis'!$M$5:$N$12,2,FALSE)+7,FALSE)/6976,2)</f>
        <v>0.33</v>
      </c>
      <c r="R1434">
        <f>ROUNDUP(VLOOKUP(A1434,A:O,VLOOKUP('MMW Analysis'!$E$4,'MMW Analysis'!$L$5:$M$12,2,FALSE)+7,FALSE)/6976,2)</f>
        <v>0.33</v>
      </c>
    </row>
    <row r="1435" spans="1:18">
      <c r="A1435" t="s">
        <v>1442</v>
      </c>
      <c r="B1435" t="s">
        <v>8469</v>
      </c>
      <c r="C1435" t="s">
        <v>6993</v>
      </c>
      <c r="D1435" t="s">
        <v>14386</v>
      </c>
      <c r="E1435" t="s">
        <v>13980</v>
      </c>
      <c r="F1435" t="s">
        <v>14214</v>
      </c>
      <c r="G1435" t="s">
        <v>13870</v>
      </c>
      <c r="H1435" s="1">
        <v>1359</v>
      </c>
      <c r="I1435" s="1">
        <v>1150</v>
      </c>
      <c r="J1435" s="1">
        <v>1330</v>
      </c>
      <c r="K1435" s="1">
        <v>2129</v>
      </c>
      <c r="L1435" s="1">
        <v>4338</v>
      </c>
      <c r="M1435" s="1">
        <v>4525</v>
      </c>
      <c r="N1435" s="1">
        <v>2574</v>
      </c>
      <c r="O1435" s="1">
        <v>1524</v>
      </c>
      <c r="P1435">
        <f>ROUNDUP(VLOOKUP(A1435,A:O,VLOOKUP('Local Authority Analysis'!$E$4,'Local Authority Analysis'!$M$5:$N$12,2,FALSE)+7,FALSE)/6976,2)</f>
        <v>0.22</v>
      </c>
      <c r="Q1435">
        <f>ROUNDUP(VLOOKUP(A1435,A:O,VLOOKUP('SPC Analysis'!$E$4,'SPC Analysis'!$M$5:$N$12,2,FALSE)+7,FALSE)/6976,2)</f>
        <v>0.22</v>
      </c>
      <c r="R1435">
        <f>ROUNDUP(VLOOKUP(A1435,A:O,VLOOKUP('MMW Analysis'!$E$4,'MMW Analysis'!$L$5:$M$12,2,FALSE)+7,FALSE)/6976,2)</f>
        <v>0.22</v>
      </c>
    </row>
    <row r="1436" spans="1:18">
      <c r="A1436" t="s">
        <v>1443</v>
      </c>
      <c r="B1436" t="s">
        <v>8470</v>
      </c>
      <c r="C1436" t="s">
        <v>6993</v>
      </c>
      <c r="D1436" t="s">
        <v>14385</v>
      </c>
      <c r="E1436" t="s">
        <v>13979</v>
      </c>
      <c r="F1436" t="s">
        <v>14214</v>
      </c>
      <c r="G1436" t="s">
        <v>13870</v>
      </c>
      <c r="H1436" s="1">
        <v>2747</v>
      </c>
      <c r="I1436" s="1">
        <v>2002</v>
      </c>
      <c r="J1436" s="1">
        <v>3863</v>
      </c>
      <c r="K1436" s="1">
        <v>2394</v>
      </c>
      <c r="L1436" s="1">
        <v>1230</v>
      </c>
      <c r="M1436" s="1">
        <v>5765</v>
      </c>
      <c r="N1436" s="1">
        <v>5889</v>
      </c>
      <c r="O1436" s="1">
        <v>2497</v>
      </c>
      <c r="P1436">
        <f>ROUNDUP(VLOOKUP(A1436,A:O,VLOOKUP('Local Authority Analysis'!$E$4,'Local Authority Analysis'!$M$5:$N$12,2,FALSE)+7,FALSE)/6976,2)</f>
        <v>0.36</v>
      </c>
      <c r="Q1436">
        <f>ROUNDUP(VLOOKUP(A1436,A:O,VLOOKUP('SPC Analysis'!$E$4,'SPC Analysis'!$M$5:$N$12,2,FALSE)+7,FALSE)/6976,2)</f>
        <v>0.36</v>
      </c>
      <c r="R1436">
        <f>ROUNDUP(VLOOKUP(A1436,A:O,VLOOKUP('MMW Analysis'!$E$4,'MMW Analysis'!$L$5:$M$12,2,FALSE)+7,FALSE)/6976,2)</f>
        <v>0.36</v>
      </c>
    </row>
    <row r="1437" spans="1:18">
      <c r="A1437" t="s">
        <v>1444</v>
      </c>
      <c r="B1437" t="s">
        <v>8471</v>
      </c>
      <c r="C1437" t="s">
        <v>6993</v>
      </c>
      <c r="D1437" t="s">
        <v>14385</v>
      </c>
      <c r="E1437" t="s">
        <v>13979</v>
      </c>
      <c r="F1437" t="s">
        <v>14214</v>
      </c>
      <c r="G1437" t="s">
        <v>13870</v>
      </c>
      <c r="H1437" s="1">
        <v>6622</v>
      </c>
      <c r="I1437" s="1">
        <v>6505</v>
      </c>
      <c r="J1437" s="1">
        <v>6060</v>
      </c>
      <c r="K1437" s="1">
        <v>4503</v>
      </c>
      <c r="L1437" s="1">
        <v>1786</v>
      </c>
      <c r="M1437" s="1">
        <v>6170</v>
      </c>
      <c r="N1437" s="1">
        <v>5232</v>
      </c>
      <c r="O1437" s="1">
        <v>6212</v>
      </c>
      <c r="P1437">
        <f>ROUNDUP(VLOOKUP(A1437,A:O,VLOOKUP('Local Authority Analysis'!$E$4,'Local Authority Analysis'!$M$5:$N$12,2,FALSE)+7,FALSE)/6976,2)</f>
        <v>0.9</v>
      </c>
      <c r="Q1437">
        <f>ROUNDUP(VLOOKUP(A1437,A:O,VLOOKUP('SPC Analysis'!$E$4,'SPC Analysis'!$M$5:$N$12,2,FALSE)+7,FALSE)/6976,2)</f>
        <v>0.9</v>
      </c>
      <c r="R1437">
        <f>ROUNDUP(VLOOKUP(A1437,A:O,VLOOKUP('MMW Analysis'!$E$4,'MMW Analysis'!$L$5:$M$12,2,FALSE)+7,FALSE)/6976,2)</f>
        <v>0.9</v>
      </c>
    </row>
    <row r="1438" spans="1:18">
      <c r="A1438" t="s">
        <v>1445</v>
      </c>
      <c r="B1438" t="s">
        <v>8472</v>
      </c>
      <c r="C1438" t="s">
        <v>6993</v>
      </c>
      <c r="D1438" t="s">
        <v>14385</v>
      </c>
      <c r="E1438" t="s">
        <v>13979</v>
      </c>
      <c r="F1438" t="s">
        <v>14214</v>
      </c>
      <c r="G1438" t="s">
        <v>13870</v>
      </c>
      <c r="H1438" s="1">
        <v>2577</v>
      </c>
      <c r="I1438" s="1">
        <v>2797</v>
      </c>
      <c r="J1438" s="1">
        <v>3910</v>
      </c>
      <c r="K1438" s="1">
        <v>3711</v>
      </c>
      <c r="L1438" s="1">
        <v>3621</v>
      </c>
      <c r="M1438" s="1">
        <v>2754</v>
      </c>
      <c r="N1438" s="1">
        <v>4477</v>
      </c>
      <c r="O1438" s="1">
        <v>3202</v>
      </c>
      <c r="P1438">
        <f>ROUNDUP(VLOOKUP(A1438,A:O,VLOOKUP('Local Authority Analysis'!$E$4,'Local Authority Analysis'!$M$5:$N$12,2,FALSE)+7,FALSE)/6976,2)</f>
        <v>0.46</v>
      </c>
      <c r="Q1438">
        <f>ROUNDUP(VLOOKUP(A1438,A:O,VLOOKUP('SPC Analysis'!$E$4,'SPC Analysis'!$M$5:$N$12,2,FALSE)+7,FALSE)/6976,2)</f>
        <v>0.46</v>
      </c>
      <c r="R1438">
        <f>ROUNDUP(VLOOKUP(A1438,A:O,VLOOKUP('MMW Analysis'!$E$4,'MMW Analysis'!$L$5:$M$12,2,FALSE)+7,FALSE)/6976,2)</f>
        <v>0.46</v>
      </c>
    </row>
    <row r="1439" spans="1:18">
      <c r="A1439" t="s">
        <v>1446</v>
      </c>
      <c r="B1439" t="s">
        <v>8473</v>
      </c>
      <c r="C1439" t="s">
        <v>6993</v>
      </c>
      <c r="D1439" t="s">
        <v>14385</v>
      </c>
      <c r="E1439" t="s">
        <v>13979</v>
      </c>
      <c r="F1439" t="s">
        <v>14214</v>
      </c>
      <c r="G1439" t="s">
        <v>13870</v>
      </c>
      <c r="H1439" s="1">
        <v>1627</v>
      </c>
      <c r="I1439" s="1">
        <v>1610</v>
      </c>
      <c r="J1439" s="1">
        <v>4293</v>
      </c>
      <c r="K1439" s="1">
        <v>2854</v>
      </c>
      <c r="L1439" s="1">
        <v>3693</v>
      </c>
      <c r="M1439" s="1">
        <v>5261</v>
      </c>
      <c r="N1439" s="1">
        <v>3405</v>
      </c>
      <c r="O1439" s="1">
        <v>2255</v>
      </c>
      <c r="P1439">
        <f>ROUNDUP(VLOOKUP(A1439,A:O,VLOOKUP('Local Authority Analysis'!$E$4,'Local Authority Analysis'!$M$5:$N$12,2,FALSE)+7,FALSE)/6976,2)</f>
        <v>0.33</v>
      </c>
      <c r="Q1439">
        <f>ROUNDUP(VLOOKUP(A1439,A:O,VLOOKUP('SPC Analysis'!$E$4,'SPC Analysis'!$M$5:$N$12,2,FALSE)+7,FALSE)/6976,2)</f>
        <v>0.33</v>
      </c>
      <c r="R1439">
        <f>ROUNDUP(VLOOKUP(A1439,A:O,VLOOKUP('MMW Analysis'!$E$4,'MMW Analysis'!$L$5:$M$12,2,FALSE)+7,FALSE)/6976,2)</f>
        <v>0.33</v>
      </c>
    </row>
    <row r="1440" spans="1:18">
      <c r="A1440" t="s">
        <v>1447</v>
      </c>
      <c r="B1440" t="s">
        <v>8474</v>
      </c>
      <c r="C1440" t="s">
        <v>6993</v>
      </c>
      <c r="D1440" t="s">
        <v>14385</v>
      </c>
      <c r="E1440" t="s">
        <v>13979</v>
      </c>
      <c r="F1440" t="s">
        <v>14214</v>
      </c>
      <c r="G1440" t="s">
        <v>13870</v>
      </c>
      <c r="H1440" s="1">
        <v>2460</v>
      </c>
      <c r="I1440" s="1">
        <v>1822</v>
      </c>
      <c r="J1440" s="1">
        <v>1759</v>
      </c>
      <c r="K1440" s="1">
        <v>2182</v>
      </c>
      <c r="L1440" s="1">
        <v>3179</v>
      </c>
      <c r="M1440" s="1">
        <v>3728</v>
      </c>
      <c r="N1440" s="1">
        <v>4471</v>
      </c>
      <c r="O1440" s="1">
        <v>2171</v>
      </c>
      <c r="P1440">
        <f>ROUNDUP(VLOOKUP(A1440,A:O,VLOOKUP('Local Authority Analysis'!$E$4,'Local Authority Analysis'!$M$5:$N$12,2,FALSE)+7,FALSE)/6976,2)</f>
        <v>0.32</v>
      </c>
      <c r="Q1440">
        <f>ROUNDUP(VLOOKUP(A1440,A:O,VLOOKUP('SPC Analysis'!$E$4,'SPC Analysis'!$M$5:$N$12,2,FALSE)+7,FALSE)/6976,2)</f>
        <v>0.32</v>
      </c>
      <c r="R1440">
        <f>ROUNDUP(VLOOKUP(A1440,A:O,VLOOKUP('MMW Analysis'!$E$4,'MMW Analysis'!$L$5:$M$12,2,FALSE)+7,FALSE)/6976,2)</f>
        <v>0.32</v>
      </c>
    </row>
    <row r="1441" spans="1:18">
      <c r="A1441" t="s">
        <v>1448</v>
      </c>
      <c r="B1441" t="s">
        <v>8475</v>
      </c>
      <c r="C1441" t="s">
        <v>6993</v>
      </c>
      <c r="D1441" t="s">
        <v>14385</v>
      </c>
      <c r="E1441" t="s">
        <v>13979</v>
      </c>
      <c r="F1441" t="s">
        <v>14214</v>
      </c>
      <c r="G1441" t="s">
        <v>13870</v>
      </c>
      <c r="H1441" s="1">
        <v>1001</v>
      </c>
      <c r="I1441" s="1">
        <v>737</v>
      </c>
      <c r="J1441" s="1">
        <v>3105</v>
      </c>
      <c r="K1441" s="1">
        <v>1014</v>
      </c>
      <c r="L1441" s="1">
        <v>1548</v>
      </c>
      <c r="M1441" s="1">
        <v>4015</v>
      </c>
      <c r="N1441" s="1">
        <v>3044</v>
      </c>
      <c r="O1441" s="1">
        <v>1083</v>
      </c>
      <c r="P1441">
        <f>ROUNDUP(VLOOKUP(A1441,A:O,VLOOKUP('Local Authority Analysis'!$E$4,'Local Authority Analysis'!$M$5:$N$12,2,FALSE)+7,FALSE)/6976,2)</f>
        <v>0.16</v>
      </c>
      <c r="Q1441">
        <f>ROUNDUP(VLOOKUP(A1441,A:O,VLOOKUP('SPC Analysis'!$E$4,'SPC Analysis'!$M$5:$N$12,2,FALSE)+7,FALSE)/6976,2)</f>
        <v>0.16</v>
      </c>
      <c r="R1441">
        <f>ROUNDUP(VLOOKUP(A1441,A:O,VLOOKUP('MMW Analysis'!$E$4,'MMW Analysis'!$L$5:$M$12,2,FALSE)+7,FALSE)/6976,2)</f>
        <v>0.16</v>
      </c>
    </row>
    <row r="1442" spans="1:18">
      <c r="A1442" t="s">
        <v>1449</v>
      </c>
      <c r="B1442" t="s">
        <v>8476</v>
      </c>
      <c r="C1442" t="s">
        <v>6993</v>
      </c>
      <c r="D1442" t="s">
        <v>14385</v>
      </c>
      <c r="E1442" t="s">
        <v>13979</v>
      </c>
      <c r="F1442" t="s">
        <v>14214</v>
      </c>
      <c r="G1442" t="s">
        <v>13870</v>
      </c>
      <c r="H1442" s="1">
        <v>2133</v>
      </c>
      <c r="I1442" s="1">
        <v>1396</v>
      </c>
      <c r="J1442" s="1">
        <v>2054</v>
      </c>
      <c r="K1442" s="1">
        <v>1608</v>
      </c>
      <c r="L1442" s="1">
        <v>1458</v>
      </c>
      <c r="M1442" s="1">
        <v>1350</v>
      </c>
      <c r="N1442" s="1">
        <v>2494.5</v>
      </c>
      <c r="O1442" s="1">
        <v>1595</v>
      </c>
      <c r="P1442">
        <f>ROUNDUP(VLOOKUP(A1442,A:O,VLOOKUP('Local Authority Analysis'!$E$4,'Local Authority Analysis'!$M$5:$N$12,2,FALSE)+7,FALSE)/6976,2)</f>
        <v>0.23</v>
      </c>
      <c r="Q1442">
        <f>ROUNDUP(VLOOKUP(A1442,A:O,VLOOKUP('SPC Analysis'!$E$4,'SPC Analysis'!$M$5:$N$12,2,FALSE)+7,FALSE)/6976,2)</f>
        <v>0.23</v>
      </c>
      <c r="R1442">
        <f>ROUNDUP(VLOOKUP(A1442,A:O,VLOOKUP('MMW Analysis'!$E$4,'MMW Analysis'!$L$5:$M$12,2,FALSE)+7,FALSE)/6976,2)</f>
        <v>0.23</v>
      </c>
    </row>
    <row r="1443" spans="1:18">
      <c r="A1443" t="s">
        <v>1450</v>
      </c>
      <c r="B1443" t="s">
        <v>8477</v>
      </c>
      <c r="C1443" t="s">
        <v>6993</v>
      </c>
      <c r="D1443" t="s">
        <v>14385</v>
      </c>
      <c r="E1443" t="s">
        <v>13979</v>
      </c>
      <c r="F1443" t="s">
        <v>14214</v>
      </c>
      <c r="G1443" t="s">
        <v>13870</v>
      </c>
      <c r="H1443" s="1">
        <v>3393</v>
      </c>
      <c r="I1443" s="1">
        <v>2532</v>
      </c>
      <c r="J1443" s="1">
        <v>3002</v>
      </c>
      <c r="K1443" s="1">
        <v>3702</v>
      </c>
      <c r="L1443" s="1">
        <v>3746</v>
      </c>
      <c r="M1443" s="1">
        <v>2817</v>
      </c>
      <c r="N1443" s="1">
        <v>3504.5</v>
      </c>
      <c r="O1443" s="1">
        <v>3241</v>
      </c>
      <c r="P1443">
        <f>ROUNDUP(VLOOKUP(A1443,A:O,VLOOKUP('Local Authority Analysis'!$E$4,'Local Authority Analysis'!$M$5:$N$12,2,FALSE)+7,FALSE)/6976,2)</f>
        <v>0.47000000000000003</v>
      </c>
      <c r="Q1443">
        <f>ROUNDUP(VLOOKUP(A1443,A:O,VLOOKUP('SPC Analysis'!$E$4,'SPC Analysis'!$M$5:$N$12,2,FALSE)+7,FALSE)/6976,2)</f>
        <v>0.47000000000000003</v>
      </c>
      <c r="R1443">
        <f>ROUNDUP(VLOOKUP(A1443,A:O,VLOOKUP('MMW Analysis'!$E$4,'MMW Analysis'!$L$5:$M$12,2,FALSE)+7,FALSE)/6976,2)</f>
        <v>0.47000000000000003</v>
      </c>
    </row>
    <row r="1444" spans="1:18">
      <c r="A1444" t="s">
        <v>1451</v>
      </c>
      <c r="B1444" t="s">
        <v>8478</v>
      </c>
      <c r="C1444" t="s">
        <v>6993</v>
      </c>
      <c r="D1444" t="s">
        <v>14385</v>
      </c>
      <c r="E1444" t="s">
        <v>13979</v>
      </c>
      <c r="F1444" t="s">
        <v>14214</v>
      </c>
      <c r="G1444" t="s">
        <v>13870</v>
      </c>
      <c r="H1444" s="1">
        <v>295</v>
      </c>
      <c r="I1444" s="1">
        <v>282</v>
      </c>
      <c r="J1444" s="1">
        <v>779</v>
      </c>
      <c r="K1444" s="1">
        <v>927</v>
      </c>
      <c r="L1444" s="1">
        <v>2517</v>
      </c>
      <c r="M1444" s="1">
        <v>1964</v>
      </c>
      <c r="N1444" s="1">
        <v>4257</v>
      </c>
      <c r="O1444" s="1">
        <v>398</v>
      </c>
      <c r="P1444">
        <f>ROUNDUP(VLOOKUP(A1444,A:O,VLOOKUP('Local Authority Analysis'!$E$4,'Local Authority Analysis'!$M$5:$N$12,2,FALSE)+7,FALSE)/6976,2)</f>
        <v>6.0000000000000005E-2</v>
      </c>
      <c r="Q1444">
        <f>ROUNDUP(VLOOKUP(A1444,A:O,VLOOKUP('SPC Analysis'!$E$4,'SPC Analysis'!$M$5:$N$12,2,FALSE)+7,FALSE)/6976,2)</f>
        <v>6.0000000000000005E-2</v>
      </c>
      <c r="R1444">
        <f>ROUNDUP(VLOOKUP(A1444,A:O,VLOOKUP('MMW Analysis'!$E$4,'MMW Analysis'!$L$5:$M$12,2,FALSE)+7,FALSE)/6976,2)</f>
        <v>6.0000000000000005E-2</v>
      </c>
    </row>
    <row r="1445" spans="1:18">
      <c r="A1445" t="s">
        <v>1452</v>
      </c>
      <c r="B1445" t="s">
        <v>8479</v>
      </c>
      <c r="C1445" t="s">
        <v>6993</v>
      </c>
      <c r="D1445" t="s">
        <v>14385</v>
      </c>
      <c r="E1445" t="s">
        <v>13979</v>
      </c>
      <c r="F1445" t="s">
        <v>14214</v>
      </c>
      <c r="G1445" t="s">
        <v>13870</v>
      </c>
      <c r="H1445" s="1">
        <v>3626</v>
      </c>
      <c r="I1445" s="1">
        <v>4587</v>
      </c>
      <c r="J1445" s="1">
        <v>4071</v>
      </c>
      <c r="K1445" s="1">
        <v>3479</v>
      </c>
      <c r="L1445" s="1">
        <v>2689</v>
      </c>
      <c r="M1445" s="1">
        <v>6562</v>
      </c>
      <c r="N1445" s="1">
        <v>5814</v>
      </c>
      <c r="O1445" s="1">
        <v>4394</v>
      </c>
      <c r="P1445">
        <f>ROUNDUP(VLOOKUP(A1445,A:O,VLOOKUP('Local Authority Analysis'!$E$4,'Local Authority Analysis'!$M$5:$N$12,2,FALSE)+7,FALSE)/6976,2)</f>
        <v>0.63</v>
      </c>
      <c r="Q1445">
        <f>ROUNDUP(VLOOKUP(A1445,A:O,VLOOKUP('SPC Analysis'!$E$4,'SPC Analysis'!$M$5:$N$12,2,FALSE)+7,FALSE)/6976,2)</f>
        <v>0.63</v>
      </c>
      <c r="R1445">
        <f>ROUNDUP(VLOOKUP(A1445,A:O,VLOOKUP('MMW Analysis'!$E$4,'MMW Analysis'!$L$5:$M$12,2,FALSE)+7,FALSE)/6976,2)</f>
        <v>0.63</v>
      </c>
    </row>
    <row r="1446" spans="1:18">
      <c r="A1446" t="s">
        <v>1453</v>
      </c>
      <c r="B1446" t="s">
        <v>8480</v>
      </c>
      <c r="C1446" t="s">
        <v>6993</v>
      </c>
      <c r="D1446" t="s">
        <v>14385</v>
      </c>
      <c r="E1446" t="s">
        <v>13979</v>
      </c>
      <c r="F1446" t="s">
        <v>14214</v>
      </c>
      <c r="G1446" t="s">
        <v>13870</v>
      </c>
      <c r="H1446" s="1">
        <v>5214</v>
      </c>
      <c r="I1446" s="1">
        <v>5177</v>
      </c>
      <c r="J1446" s="1">
        <v>4581</v>
      </c>
      <c r="K1446" s="1">
        <v>4539</v>
      </c>
      <c r="L1446" s="1">
        <v>3127</v>
      </c>
      <c r="M1446" s="1">
        <v>6863</v>
      </c>
      <c r="N1446" s="1">
        <v>5782.5</v>
      </c>
      <c r="O1446" s="1">
        <v>5512</v>
      </c>
      <c r="P1446">
        <f>ROUNDUP(VLOOKUP(A1446,A:O,VLOOKUP('Local Authority Analysis'!$E$4,'Local Authority Analysis'!$M$5:$N$12,2,FALSE)+7,FALSE)/6976,2)</f>
        <v>0.8</v>
      </c>
      <c r="Q1446">
        <f>ROUNDUP(VLOOKUP(A1446,A:O,VLOOKUP('SPC Analysis'!$E$4,'SPC Analysis'!$M$5:$N$12,2,FALSE)+7,FALSE)/6976,2)</f>
        <v>0.8</v>
      </c>
      <c r="R1446">
        <f>ROUNDUP(VLOOKUP(A1446,A:O,VLOOKUP('MMW Analysis'!$E$4,'MMW Analysis'!$L$5:$M$12,2,FALSE)+7,FALSE)/6976,2)</f>
        <v>0.8</v>
      </c>
    </row>
    <row r="1447" spans="1:18">
      <c r="A1447" t="s">
        <v>1454</v>
      </c>
      <c r="B1447" t="s">
        <v>8481</v>
      </c>
      <c r="C1447" t="s">
        <v>6993</v>
      </c>
      <c r="D1447" t="s">
        <v>14385</v>
      </c>
      <c r="E1447" t="s">
        <v>13979</v>
      </c>
      <c r="F1447" t="s">
        <v>14214</v>
      </c>
      <c r="G1447" t="s">
        <v>13870</v>
      </c>
      <c r="H1447" s="1">
        <v>3274</v>
      </c>
      <c r="I1447" s="1">
        <v>2963</v>
      </c>
      <c r="J1447" s="1">
        <v>2169</v>
      </c>
      <c r="K1447" s="1">
        <v>3221</v>
      </c>
      <c r="L1447" s="1">
        <v>4790</v>
      </c>
      <c r="M1447" s="1">
        <v>3146</v>
      </c>
      <c r="N1447" s="1">
        <v>4866</v>
      </c>
      <c r="O1447" s="1">
        <v>3256</v>
      </c>
      <c r="P1447">
        <f>ROUNDUP(VLOOKUP(A1447,A:O,VLOOKUP('Local Authority Analysis'!$E$4,'Local Authority Analysis'!$M$5:$N$12,2,FALSE)+7,FALSE)/6976,2)</f>
        <v>0.47000000000000003</v>
      </c>
      <c r="Q1447">
        <f>ROUNDUP(VLOOKUP(A1447,A:O,VLOOKUP('SPC Analysis'!$E$4,'SPC Analysis'!$M$5:$N$12,2,FALSE)+7,FALSE)/6976,2)</f>
        <v>0.47000000000000003</v>
      </c>
      <c r="R1447">
        <f>ROUNDUP(VLOOKUP(A1447,A:O,VLOOKUP('MMW Analysis'!$E$4,'MMW Analysis'!$L$5:$M$12,2,FALSE)+7,FALSE)/6976,2)</f>
        <v>0.47000000000000003</v>
      </c>
    </row>
    <row r="1448" spans="1:18">
      <c r="A1448" t="s">
        <v>1455</v>
      </c>
      <c r="B1448" t="s">
        <v>8482</v>
      </c>
      <c r="C1448" t="s">
        <v>6993</v>
      </c>
      <c r="D1448" t="s">
        <v>14385</v>
      </c>
      <c r="E1448" t="s">
        <v>13979</v>
      </c>
      <c r="F1448" t="s">
        <v>14214</v>
      </c>
      <c r="G1448" t="s">
        <v>13870</v>
      </c>
      <c r="H1448" s="1">
        <v>560</v>
      </c>
      <c r="I1448" s="1">
        <v>346</v>
      </c>
      <c r="J1448" s="1">
        <v>3151</v>
      </c>
      <c r="K1448" s="1">
        <v>289</v>
      </c>
      <c r="L1448" s="1">
        <v>5872</v>
      </c>
      <c r="M1448" s="1">
        <v>430</v>
      </c>
      <c r="N1448" s="1">
        <v>1524</v>
      </c>
      <c r="O1448" s="1">
        <v>562</v>
      </c>
      <c r="P1448">
        <f>ROUNDUP(VLOOKUP(A1448,A:O,VLOOKUP('Local Authority Analysis'!$E$4,'Local Authority Analysis'!$M$5:$N$12,2,FALSE)+7,FALSE)/6976,2)</f>
        <v>0.09</v>
      </c>
      <c r="Q1448">
        <f>ROUNDUP(VLOOKUP(A1448,A:O,VLOOKUP('SPC Analysis'!$E$4,'SPC Analysis'!$M$5:$N$12,2,FALSE)+7,FALSE)/6976,2)</f>
        <v>0.09</v>
      </c>
      <c r="R1448">
        <f>ROUNDUP(VLOOKUP(A1448,A:O,VLOOKUP('MMW Analysis'!$E$4,'MMW Analysis'!$L$5:$M$12,2,FALSE)+7,FALSE)/6976,2)</f>
        <v>0.09</v>
      </c>
    </row>
    <row r="1449" spans="1:18">
      <c r="A1449" t="s">
        <v>1456</v>
      </c>
      <c r="B1449" t="s">
        <v>8483</v>
      </c>
      <c r="C1449" t="s">
        <v>6993</v>
      </c>
      <c r="D1449" t="s">
        <v>14385</v>
      </c>
      <c r="E1449" t="s">
        <v>13979</v>
      </c>
      <c r="F1449" t="s">
        <v>14214</v>
      </c>
      <c r="G1449" t="s">
        <v>13870</v>
      </c>
      <c r="H1449" s="1">
        <v>1804</v>
      </c>
      <c r="I1449" s="1">
        <v>2759</v>
      </c>
      <c r="J1449" s="1">
        <v>1663</v>
      </c>
      <c r="K1449" s="1">
        <v>2403</v>
      </c>
      <c r="L1449" s="1">
        <v>4822</v>
      </c>
      <c r="M1449" s="1">
        <v>3249.5</v>
      </c>
      <c r="N1449" s="1">
        <v>2974</v>
      </c>
      <c r="O1449" s="1">
        <v>2310</v>
      </c>
      <c r="P1449">
        <f>ROUNDUP(VLOOKUP(A1449,A:O,VLOOKUP('Local Authority Analysis'!$E$4,'Local Authority Analysis'!$M$5:$N$12,2,FALSE)+7,FALSE)/6976,2)</f>
        <v>0.34</v>
      </c>
      <c r="Q1449">
        <f>ROUNDUP(VLOOKUP(A1449,A:O,VLOOKUP('SPC Analysis'!$E$4,'SPC Analysis'!$M$5:$N$12,2,FALSE)+7,FALSE)/6976,2)</f>
        <v>0.34</v>
      </c>
      <c r="R1449">
        <f>ROUNDUP(VLOOKUP(A1449,A:O,VLOOKUP('MMW Analysis'!$E$4,'MMW Analysis'!$L$5:$M$12,2,FALSE)+7,FALSE)/6976,2)</f>
        <v>0.34</v>
      </c>
    </row>
    <row r="1450" spans="1:18">
      <c r="A1450" t="s">
        <v>1457</v>
      </c>
      <c r="B1450" t="s">
        <v>8484</v>
      </c>
      <c r="C1450" t="s">
        <v>6993</v>
      </c>
      <c r="D1450" t="s">
        <v>14385</v>
      </c>
      <c r="E1450" t="s">
        <v>13979</v>
      </c>
      <c r="F1450" t="s">
        <v>14214</v>
      </c>
      <c r="G1450" t="s">
        <v>13870</v>
      </c>
      <c r="H1450" s="1">
        <v>544</v>
      </c>
      <c r="I1450" s="1">
        <v>814</v>
      </c>
      <c r="J1450" s="1">
        <v>757</v>
      </c>
      <c r="K1450" s="1">
        <v>699</v>
      </c>
      <c r="L1450" s="1">
        <v>3632</v>
      </c>
      <c r="M1450" s="1">
        <v>3159</v>
      </c>
      <c r="N1450" s="1">
        <v>2208</v>
      </c>
      <c r="O1450" s="1">
        <v>725</v>
      </c>
      <c r="P1450">
        <f>ROUNDUP(VLOOKUP(A1450,A:O,VLOOKUP('Local Authority Analysis'!$E$4,'Local Authority Analysis'!$M$5:$N$12,2,FALSE)+7,FALSE)/6976,2)</f>
        <v>0.11</v>
      </c>
      <c r="Q1450">
        <f>ROUNDUP(VLOOKUP(A1450,A:O,VLOOKUP('SPC Analysis'!$E$4,'SPC Analysis'!$M$5:$N$12,2,FALSE)+7,FALSE)/6976,2)</f>
        <v>0.11</v>
      </c>
      <c r="R1450">
        <f>ROUNDUP(VLOOKUP(A1450,A:O,VLOOKUP('MMW Analysis'!$E$4,'MMW Analysis'!$L$5:$M$12,2,FALSE)+7,FALSE)/6976,2)</f>
        <v>0.11</v>
      </c>
    </row>
    <row r="1451" spans="1:18">
      <c r="A1451" t="s">
        <v>1458</v>
      </c>
      <c r="B1451" t="s">
        <v>8485</v>
      </c>
      <c r="C1451" t="s">
        <v>6993</v>
      </c>
      <c r="D1451" t="s">
        <v>14387</v>
      </c>
      <c r="E1451" t="s">
        <v>13981</v>
      </c>
      <c r="F1451" t="s">
        <v>14214</v>
      </c>
      <c r="G1451" t="s">
        <v>13870</v>
      </c>
      <c r="H1451" s="1">
        <v>1280</v>
      </c>
      <c r="I1451" s="1">
        <v>1641</v>
      </c>
      <c r="J1451" s="1">
        <v>1422</v>
      </c>
      <c r="K1451" s="1">
        <v>1580</v>
      </c>
      <c r="L1451" s="1">
        <v>1216</v>
      </c>
      <c r="M1451" s="1">
        <v>5338</v>
      </c>
      <c r="N1451" s="1">
        <v>1416</v>
      </c>
      <c r="O1451" s="1">
        <v>1399</v>
      </c>
      <c r="P1451">
        <f>ROUNDUP(VLOOKUP(A1451,A:O,VLOOKUP('Local Authority Analysis'!$E$4,'Local Authority Analysis'!$M$5:$N$12,2,FALSE)+7,FALSE)/6976,2)</f>
        <v>0.21000000000000002</v>
      </c>
      <c r="Q1451">
        <f>ROUNDUP(VLOOKUP(A1451,A:O,VLOOKUP('SPC Analysis'!$E$4,'SPC Analysis'!$M$5:$N$12,2,FALSE)+7,FALSE)/6976,2)</f>
        <v>0.21000000000000002</v>
      </c>
      <c r="R1451">
        <f>ROUNDUP(VLOOKUP(A1451,A:O,VLOOKUP('MMW Analysis'!$E$4,'MMW Analysis'!$L$5:$M$12,2,FALSE)+7,FALSE)/6976,2)</f>
        <v>0.21000000000000002</v>
      </c>
    </row>
    <row r="1452" spans="1:18">
      <c r="A1452" t="s">
        <v>1459</v>
      </c>
      <c r="B1452" t="s">
        <v>8486</v>
      </c>
      <c r="C1452" t="s">
        <v>6993</v>
      </c>
      <c r="D1452" t="s">
        <v>14387</v>
      </c>
      <c r="E1452" t="s">
        <v>13981</v>
      </c>
      <c r="F1452" t="s">
        <v>14214</v>
      </c>
      <c r="G1452" t="s">
        <v>13870</v>
      </c>
      <c r="H1452" s="1">
        <v>954.5</v>
      </c>
      <c r="I1452" s="1">
        <v>1816</v>
      </c>
      <c r="J1452" s="1">
        <v>1908</v>
      </c>
      <c r="K1452" s="1">
        <v>1770</v>
      </c>
      <c r="L1452" s="1">
        <v>1491</v>
      </c>
      <c r="M1452" s="1">
        <v>2475</v>
      </c>
      <c r="N1452" s="1">
        <v>2546</v>
      </c>
      <c r="O1452" s="1">
        <v>1393</v>
      </c>
      <c r="P1452">
        <f>ROUNDUP(VLOOKUP(A1452,A:O,VLOOKUP('Local Authority Analysis'!$E$4,'Local Authority Analysis'!$M$5:$N$12,2,FALSE)+7,FALSE)/6976,2)</f>
        <v>0.2</v>
      </c>
      <c r="Q1452">
        <f>ROUNDUP(VLOOKUP(A1452,A:O,VLOOKUP('SPC Analysis'!$E$4,'SPC Analysis'!$M$5:$N$12,2,FALSE)+7,FALSE)/6976,2)</f>
        <v>0.2</v>
      </c>
      <c r="R1452">
        <f>ROUNDUP(VLOOKUP(A1452,A:O,VLOOKUP('MMW Analysis'!$E$4,'MMW Analysis'!$L$5:$M$12,2,FALSE)+7,FALSE)/6976,2)</f>
        <v>0.2</v>
      </c>
    </row>
    <row r="1453" spans="1:18">
      <c r="A1453" t="s">
        <v>1460</v>
      </c>
      <c r="B1453" t="s">
        <v>8487</v>
      </c>
      <c r="C1453" t="s">
        <v>6993</v>
      </c>
      <c r="D1453" t="s">
        <v>14387</v>
      </c>
      <c r="E1453" t="s">
        <v>13981</v>
      </c>
      <c r="F1453" t="s">
        <v>14214</v>
      </c>
      <c r="G1453" t="s">
        <v>13870</v>
      </c>
      <c r="H1453" s="1">
        <v>1489</v>
      </c>
      <c r="I1453" s="1">
        <v>1623</v>
      </c>
      <c r="J1453" s="1">
        <v>2284</v>
      </c>
      <c r="K1453" s="1">
        <v>1085</v>
      </c>
      <c r="L1453" s="1">
        <v>3167</v>
      </c>
      <c r="M1453" s="1">
        <v>1334</v>
      </c>
      <c r="N1453" s="1">
        <v>3133</v>
      </c>
      <c r="O1453" s="1">
        <v>1549</v>
      </c>
      <c r="P1453">
        <f>ROUNDUP(VLOOKUP(A1453,A:O,VLOOKUP('Local Authority Analysis'!$E$4,'Local Authority Analysis'!$M$5:$N$12,2,FALSE)+7,FALSE)/6976,2)</f>
        <v>0.23</v>
      </c>
      <c r="Q1453">
        <f>ROUNDUP(VLOOKUP(A1453,A:O,VLOOKUP('SPC Analysis'!$E$4,'SPC Analysis'!$M$5:$N$12,2,FALSE)+7,FALSE)/6976,2)</f>
        <v>0.23</v>
      </c>
      <c r="R1453">
        <f>ROUNDUP(VLOOKUP(A1453,A:O,VLOOKUP('MMW Analysis'!$E$4,'MMW Analysis'!$L$5:$M$12,2,FALSE)+7,FALSE)/6976,2)</f>
        <v>0.23</v>
      </c>
    </row>
    <row r="1454" spans="1:18">
      <c r="A1454" t="s">
        <v>1461</v>
      </c>
      <c r="B1454" t="s">
        <v>8488</v>
      </c>
      <c r="C1454" t="s">
        <v>6993</v>
      </c>
      <c r="D1454" t="s">
        <v>14387</v>
      </c>
      <c r="E1454" t="s">
        <v>13981</v>
      </c>
      <c r="F1454" t="s">
        <v>14214</v>
      </c>
      <c r="G1454" t="s">
        <v>13870</v>
      </c>
      <c r="H1454" s="1">
        <v>828</v>
      </c>
      <c r="I1454" s="1">
        <v>571</v>
      </c>
      <c r="J1454" s="1">
        <v>1311</v>
      </c>
      <c r="K1454" s="1">
        <v>683</v>
      </c>
      <c r="L1454" s="1">
        <v>2551</v>
      </c>
      <c r="M1454" s="1">
        <v>1281</v>
      </c>
      <c r="N1454" s="1">
        <v>2035</v>
      </c>
      <c r="O1454" s="1">
        <v>733</v>
      </c>
      <c r="P1454">
        <f>ROUNDUP(VLOOKUP(A1454,A:O,VLOOKUP('Local Authority Analysis'!$E$4,'Local Authority Analysis'!$M$5:$N$12,2,FALSE)+7,FALSE)/6976,2)</f>
        <v>0.11</v>
      </c>
      <c r="Q1454">
        <f>ROUNDUP(VLOOKUP(A1454,A:O,VLOOKUP('SPC Analysis'!$E$4,'SPC Analysis'!$M$5:$N$12,2,FALSE)+7,FALSE)/6976,2)</f>
        <v>0.11</v>
      </c>
      <c r="R1454">
        <f>ROUNDUP(VLOOKUP(A1454,A:O,VLOOKUP('MMW Analysis'!$E$4,'MMW Analysis'!$L$5:$M$12,2,FALSE)+7,FALSE)/6976,2)</f>
        <v>0.11</v>
      </c>
    </row>
    <row r="1455" spans="1:18">
      <c r="A1455" t="s">
        <v>1462</v>
      </c>
      <c r="B1455" t="s">
        <v>8489</v>
      </c>
      <c r="C1455" t="s">
        <v>6993</v>
      </c>
      <c r="D1455" t="s">
        <v>14387</v>
      </c>
      <c r="E1455" t="s">
        <v>13981</v>
      </c>
      <c r="F1455" t="s">
        <v>14214</v>
      </c>
      <c r="G1455" t="s">
        <v>13870</v>
      </c>
      <c r="H1455" s="1">
        <v>3385</v>
      </c>
      <c r="I1455" s="1">
        <v>3359</v>
      </c>
      <c r="J1455" s="1">
        <v>3270</v>
      </c>
      <c r="K1455" s="1">
        <v>2832</v>
      </c>
      <c r="L1455" s="1">
        <v>3465</v>
      </c>
      <c r="M1455" s="1">
        <v>3693</v>
      </c>
      <c r="N1455" s="1">
        <v>5304</v>
      </c>
      <c r="O1455" s="1">
        <v>3511</v>
      </c>
      <c r="P1455">
        <f>ROUNDUP(VLOOKUP(A1455,A:O,VLOOKUP('Local Authority Analysis'!$E$4,'Local Authority Analysis'!$M$5:$N$12,2,FALSE)+7,FALSE)/6976,2)</f>
        <v>0.51</v>
      </c>
      <c r="Q1455">
        <f>ROUNDUP(VLOOKUP(A1455,A:O,VLOOKUP('SPC Analysis'!$E$4,'SPC Analysis'!$M$5:$N$12,2,FALSE)+7,FALSE)/6976,2)</f>
        <v>0.51</v>
      </c>
      <c r="R1455">
        <f>ROUNDUP(VLOOKUP(A1455,A:O,VLOOKUP('MMW Analysis'!$E$4,'MMW Analysis'!$L$5:$M$12,2,FALSE)+7,FALSE)/6976,2)</f>
        <v>0.51</v>
      </c>
    </row>
    <row r="1456" spans="1:18">
      <c r="A1456" t="s">
        <v>1463</v>
      </c>
      <c r="B1456" t="s">
        <v>8490</v>
      </c>
      <c r="C1456" t="s">
        <v>6993</v>
      </c>
      <c r="D1456" t="s">
        <v>14387</v>
      </c>
      <c r="E1456" t="s">
        <v>13981</v>
      </c>
      <c r="F1456" t="s">
        <v>14214</v>
      </c>
      <c r="G1456" t="s">
        <v>13870</v>
      </c>
      <c r="H1456" s="1">
        <v>2999</v>
      </c>
      <c r="I1456" s="1">
        <v>2584</v>
      </c>
      <c r="J1456" s="1">
        <v>2186</v>
      </c>
      <c r="K1456" s="1">
        <v>2431</v>
      </c>
      <c r="L1456" s="1">
        <v>1501</v>
      </c>
      <c r="M1456" s="1">
        <v>4831</v>
      </c>
      <c r="N1456" s="1">
        <v>4621.5</v>
      </c>
      <c r="O1456" s="1">
        <v>2556</v>
      </c>
      <c r="P1456">
        <f>ROUNDUP(VLOOKUP(A1456,A:O,VLOOKUP('Local Authority Analysis'!$E$4,'Local Authority Analysis'!$M$5:$N$12,2,FALSE)+7,FALSE)/6976,2)</f>
        <v>0.37</v>
      </c>
      <c r="Q1456">
        <f>ROUNDUP(VLOOKUP(A1456,A:O,VLOOKUP('SPC Analysis'!$E$4,'SPC Analysis'!$M$5:$N$12,2,FALSE)+7,FALSE)/6976,2)</f>
        <v>0.37</v>
      </c>
      <c r="R1456">
        <f>ROUNDUP(VLOOKUP(A1456,A:O,VLOOKUP('MMW Analysis'!$E$4,'MMW Analysis'!$L$5:$M$12,2,FALSE)+7,FALSE)/6976,2)</f>
        <v>0.37</v>
      </c>
    </row>
    <row r="1457" spans="1:18">
      <c r="A1457" t="s">
        <v>1464</v>
      </c>
      <c r="B1457" t="s">
        <v>8491</v>
      </c>
      <c r="C1457" t="s">
        <v>6993</v>
      </c>
      <c r="D1457" t="s">
        <v>14387</v>
      </c>
      <c r="E1457" t="s">
        <v>13981</v>
      </c>
      <c r="F1457" t="s">
        <v>14214</v>
      </c>
      <c r="G1457" t="s">
        <v>13870</v>
      </c>
      <c r="H1457" s="1">
        <v>5928</v>
      </c>
      <c r="I1457" s="1">
        <v>4716</v>
      </c>
      <c r="J1457" s="1">
        <v>2403</v>
      </c>
      <c r="K1457" s="1">
        <v>3958</v>
      </c>
      <c r="L1457" s="1">
        <v>417</v>
      </c>
      <c r="M1457" s="1">
        <v>222</v>
      </c>
      <c r="N1457" s="1">
        <v>6658</v>
      </c>
      <c r="O1457" s="1">
        <v>3318</v>
      </c>
      <c r="P1457">
        <f>ROUNDUP(VLOOKUP(A1457,A:O,VLOOKUP('Local Authority Analysis'!$E$4,'Local Authority Analysis'!$M$5:$N$12,2,FALSE)+7,FALSE)/6976,2)</f>
        <v>0.48</v>
      </c>
      <c r="Q1457">
        <f>ROUNDUP(VLOOKUP(A1457,A:O,VLOOKUP('SPC Analysis'!$E$4,'SPC Analysis'!$M$5:$N$12,2,FALSE)+7,FALSE)/6976,2)</f>
        <v>0.48</v>
      </c>
      <c r="R1457">
        <f>ROUNDUP(VLOOKUP(A1457,A:O,VLOOKUP('MMW Analysis'!$E$4,'MMW Analysis'!$L$5:$M$12,2,FALSE)+7,FALSE)/6976,2)</f>
        <v>0.48</v>
      </c>
    </row>
    <row r="1458" spans="1:18">
      <c r="A1458" t="s">
        <v>1465</v>
      </c>
      <c r="B1458" t="s">
        <v>8492</v>
      </c>
      <c r="C1458" t="s">
        <v>6993</v>
      </c>
      <c r="D1458" t="s">
        <v>14388</v>
      </c>
      <c r="E1458" t="s">
        <v>13982</v>
      </c>
      <c r="F1458" t="s">
        <v>14214</v>
      </c>
      <c r="G1458" t="s">
        <v>13870</v>
      </c>
      <c r="H1458" s="1">
        <v>513</v>
      </c>
      <c r="I1458" s="1">
        <v>1138</v>
      </c>
      <c r="J1458" s="1">
        <v>1238</v>
      </c>
      <c r="K1458" s="1">
        <v>1282</v>
      </c>
      <c r="L1458" s="1">
        <v>1492</v>
      </c>
      <c r="M1458" s="1">
        <v>4898</v>
      </c>
      <c r="N1458" s="1">
        <v>1953</v>
      </c>
      <c r="O1458" s="1">
        <v>886</v>
      </c>
      <c r="P1458">
        <f>ROUNDUP(VLOOKUP(A1458,A:O,VLOOKUP('Local Authority Analysis'!$E$4,'Local Authority Analysis'!$M$5:$N$12,2,FALSE)+7,FALSE)/6976,2)</f>
        <v>0.13</v>
      </c>
      <c r="Q1458">
        <f>ROUNDUP(VLOOKUP(A1458,A:O,VLOOKUP('SPC Analysis'!$E$4,'SPC Analysis'!$M$5:$N$12,2,FALSE)+7,FALSE)/6976,2)</f>
        <v>0.13</v>
      </c>
      <c r="R1458">
        <f>ROUNDUP(VLOOKUP(A1458,A:O,VLOOKUP('MMW Analysis'!$E$4,'MMW Analysis'!$L$5:$M$12,2,FALSE)+7,FALSE)/6976,2)</f>
        <v>0.13</v>
      </c>
    </row>
    <row r="1459" spans="1:18">
      <c r="A1459" t="s">
        <v>1466</v>
      </c>
      <c r="B1459" t="s">
        <v>8493</v>
      </c>
      <c r="C1459" t="s">
        <v>6993</v>
      </c>
      <c r="D1459" t="s">
        <v>14388</v>
      </c>
      <c r="E1459" t="s">
        <v>13982</v>
      </c>
      <c r="F1459" t="s">
        <v>14214</v>
      </c>
      <c r="G1459" t="s">
        <v>13870</v>
      </c>
      <c r="H1459" s="1">
        <v>6</v>
      </c>
      <c r="I1459" s="1">
        <v>86</v>
      </c>
      <c r="J1459" s="1">
        <v>44</v>
      </c>
      <c r="K1459" s="1">
        <v>73</v>
      </c>
      <c r="L1459" s="1">
        <v>2201</v>
      </c>
      <c r="M1459" s="1">
        <v>588</v>
      </c>
      <c r="N1459" s="1">
        <v>2255</v>
      </c>
      <c r="O1459" s="1">
        <v>18</v>
      </c>
      <c r="P1459">
        <f>ROUNDUP(VLOOKUP(A1459,A:O,VLOOKUP('Local Authority Analysis'!$E$4,'Local Authority Analysis'!$M$5:$N$12,2,FALSE)+7,FALSE)/6976,2)</f>
        <v>0.01</v>
      </c>
      <c r="Q1459">
        <f>ROUNDUP(VLOOKUP(A1459,A:O,VLOOKUP('SPC Analysis'!$E$4,'SPC Analysis'!$M$5:$N$12,2,FALSE)+7,FALSE)/6976,2)</f>
        <v>0.01</v>
      </c>
      <c r="R1459">
        <f>ROUNDUP(VLOOKUP(A1459,A:O,VLOOKUP('MMW Analysis'!$E$4,'MMW Analysis'!$L$5:$M$12,2,FALSE)+7,FALSE)/6976,2)</f>
        <v>0.01</v>
      </c>
    </row>
    <row r="1460" spans="1:18">
      <c r="A1460" t="s">
        <v>1467</v>
      </c>
      <c r="B1460" t="s">
        <v>8494</v>
      </c>
      <c r="C1460" t="s">
        <v>6993</v>
      </c>
      <c r="D1460" t="s">
        <v>14388</v>
      </c>
      <c r="E1460" t="s">
        <v>13982</v>
      </c>
      <c r="F1460" t="s">
        <v>14214</v>
      </c>
      <c r="G1460" t="s">
        <v>13870</v>
      </c>
      <c r="H1460" s="1">
        <v>585</v>
      </c>
      <c r="I1460" s="1">
        <v>1214.5</v>
      </c>
      <c r="J1460" s="1">
        <v>374</v>
      </c>
      <c r="K1460" s="1">
        <v>1443</v>
      </c>
      <c r="L1460" s="1">
        <v>1903</v>
      </c>
      <c r="M1460" s="1">
        <v>1162</v>
      </c>
      <c r="N1460" s="1">
        <v>2356</v>
      </c>
      <c r="O1460" s="1">
        <v>755</v>
      </c>
      <c r="P1460">
        <f>ROUNDUP(VLOOKUP(A1460,A:O,VLOOKUP('Local Authority Analysis'!$E$4,'Local Authority Analysis'!$M$5:$N$12,2,FALSE)+7,FALSE)/6976,2)</f>
        <v>0.11</v>
      </c>
      <c r="Q1460">
        <f>ROUNDUP(VLOOKUP(A1460,A:O,VLOOKUP('SPC Analysis'!$E$4,'SPC Analysis'!$M$5:$N$12,2,FALSE)+7,FALSE)/6976,2)</f>
        <v>0.11</v>
      </c>
      <c r="R1460">
        <f>ROUNDUP(VLOOKUP(A1460,A:O,VLOOKUP('MMW Analysis'!$E$4,'MMW Analysis'!$L$5:$M$12,2,FALSE)+7,FALSE)/6976,2)</f>
        <v>0.11</v>
      </c>
    </row>
    <row r="1461" spans="1:18">
      <c r="A1461" t="s">
        <v>1468</v>
      </c>
      <c r="B1461" t="s">
        <v>8495</v>
      </c>
      <c r="C1461" t="s">
        <v>6993</v>
      </c>
      <c r="D1461" t="s">
        <v>14388</v>
      </c>
      <c r="E1461" t="s">
        <v>13982</v>
      </c>
      <c r="F1461" t="s">
        <v>14214</v>
      </c>
      <c r="G1461" t="s">
        <v>13870</v>
      </c>
      <c r="H1461" s="1">
        <v>460</v>
      </c>
      <c r="I1461" s="1">
        <v>553.5</v>
      </c>
      <c r="J1461" s="1">
        <v>534</v>
      </c>
      <c r="K1461" s="1">
        <v>691</v>
      </c>
      <c r="L1461" s="1">
        <v>1974</v>
      </c>
      <c r="M1461" s="1">
        <v>3542</v>
      </c>
      <c r="N1461" s="1">
        <v>1540</v>
      </c>
      <c r="O1461" s="1">
        <v>507</v>
      </c>
      <c r="P1461">
        <f>ROUNDUP(VLOOKUP(A1461,A:O,VLOOKUP('Local Authority Analysis'!$E$4,'Local Authority Analysis'!$M$5:$N$12,2,FALSE)+7,FALSE)/6976,2)</f>
        <v>0.08</v>
      </c>
      <c r="Q1461">
        <f>ROUNDUP(VLOOKUP(A1461,A:O,VLOOKUP('SPC Analysis'!$E$4,'SPC Analysis'!$M$5:$N$12,2,FALSE)+7,FALSE)/6976,2)</f>
        <v>0.08</v>
      </c>
      <c r="R1461">
        <f>ROUNDUP(VLOOKUP(A1461,A:O,VLOOKUP('MMW Analysis'!$E$4,'MMW Analysis'!$L$5:$M$12,2,FALSE)+7,FALSE)/6976,2)</f>
        <v>0.08</v>
      </c>
    </row>
    <row r="1462" spans="1:18">
      <c r="A1462" t="s">
        <v>1469</v>
      </c>
      <c r="B1462" t="s">
        <v>8496</v>
      </c>
      <c r="C1462" t="s">
        <v>6993</v>
      </c>
      <c r="D1462" t="s">
        <v>14388</v>
      </c>
      <c r="E1462" t="s">
        <v>13982</v>
      </c>
      <c r="F1462" t="s">
        <v>14214</v>
      </c>
      <c r="G1462" t="s">
        <v>13870</v>
      </c>
      <c r="H1462" s="1">
        <v>411</v>
      </c>
      <c r="I1462" s="1">
        <v>693</v>
      </c>
      <c r="J1462" s="1">
        <v>331</v>
      </c>
      <c r="K1462" s="1">
        <v>488</v>
      </c>
      <c r="L1462" s="1">
        <v>1988</v>
      </c>
      <c r="M1462" s="1">
        <v>875</v>
      </c>
      <c r="N1462" s="1">
        <v>1783</v>
      </c>
      <c r="O1462" s="1">
        <v>409</v>
      </c>
      <c r="P1462">
        <f>ROUNDUP(VLOOKUP(A1462,A:O,VLOOKUP('Local Authority Analysis'!$E$4,'Local Authority Analysis'!$M$5:$N$12,2,FALSE)+7,FALSE)/6976,2)</f>
        <v>6.0000000000000005E-2</v>
      </c>
      <c r="Q1462">
        <f>ROUNDUP(VLOOKUP(A1462,A:O,VLOOKUP('SPC Analysis'!$E$4,'SPC Analysis'!$M$5:$N$12,2,FALSE)+7,FALSE)/6976,2)</f>
        <v>6.0000000000000005E-2</v>
      </c>
      <c r="R1462">
        <f>ROUNDUP(VLOOKUP(A1462,A:O,VLOOKUP('MMW Analysis'!$E$4,'MMW Analysis'!$L$5:$M$12,2,FALSE)+7,FALSE)/6976,2)</f>
        <v>6.0000000000000005E-2</v>
      </c>
    </row>
    <row r="1463" spans="1:18">
      <c r="A1463" t="s">
        <v>1470</v>
      </c>
      <c r="B1463" t="s">
        <v>8497</v>
      </c>
      <c r="C1463" t="s">
        <v>6993</v>
      </c>
      <c r="D1463" t="s">
        <v>14388</v>
      </c>
      <c r="E1463" t="s">
        <v>13982</v>
      </c>
      <c r="F1463" t="s">
        <v>14214</v>
      </c>
      <c r="G1463" t="s">
        <v>13870</v>
      </c>
      <c r="H1463" s="1">
        <v>523</v>
      </c>
      <c r="I1463" s="1">
        <v>881</v>
      </c>
      <c r="J1463" s="1">
        <v>226</v>
      </c>
      <c r="K1463" s="1">
        <v>858</v>
      </c>
      <c r="L1463" s="1">
        <v>1550</v>
      </c>
      <c r="M1463" s="1">
        <v>2873</v>
      </c>
      <c r="N1463" s="1">
        <v>1858</v>
      </c>
      <c r="O1463" s="1">
        <v>546</v>
      </c>
      <c r="P1463">
        <f>ROUNDUP(VLOOKUP(A1463,A:O,VLOOKUP('Local Authority Analysis'!$E$4,'Local Authority Analysis'!$M$5:$N$12,2,FALSE)+7,FALSE)/6976,2)</f>
        <v>0.08</v>
      </c>
      <c r="Q1463">
        <f>ROUNDUP(VLOOKUP(A1463,A:O,VLOOKUP('SPC Analysis'!$E$4,'SPC Analysis'!$M$5:$N$12,2,FALSE)+7,FALSE)/6976,2)</f>
        <v>0.08</v>
      </c>
      <c r="R1463">
        <f>ROUNDUP(VLOOKUP(A1463,A:O,VLOOKUP('MMW Analysis'!$E$4,'MMW Analysis'!$L$5:$M$12,2,FALSE)+7,FALSE)/6976,2)</f>
        <v>0.08</v>
      </c>
    </row>
    <row r="1464" spans="1:18">
      <c r="A1464" t="s">
        <v>1471</v>
      </c>
      <c r="B1464" t="s">
        <v>8498</v>
      </c>
      <c r="C1464" t="s">
        <v>6993</v>
      </c>
      <c r="D1464" t="s">
        <v>14388</v>
      </c>
      <c r="E1464" t="s">
        <v>13982</v>
      </c>
      <c r="F1464" t="s">
        <v>14214</v>
      </c>
      <c r="G1464" t="s">
        <v>13870</v>
      </c>
      <c r="H1464" s="1">
        <v>1764</v>
      </c>
      <c r="I1464" s="1">
        <v>2983</v>
      </c>
      <c r="J1464" s="1">
        <v>2513</v>
      </c>
      <c r="K1464" s="1">
        <v>2818</v>
      </c>
      <c r="L1464" s="1">
        <v>1593</v>
      </c>
      <c r="M1464" s="1">
        <v>5827</v>
      </c>
      <c r="N1464" s="1">
        <v>1763</v>
      </c>
      <c r="O1464" s="1">
        <v>2351</v>
      </c>
      <c r="P1464">
        <f>ROUNDUP(VLOOKUP(A1464,A:O,VLOOKUP('Local Authority Analysis'!$E$4,'Local Authority Analysis'!$M$5:$N$12,2,FALSE)+7,FALSE)/6976,2)</f>
        <v>0.34</v>
      </c>
      <c r="Q1464">
        <f>ROUNDUP(VLOOKUP(A1464,A:O,VLOOKUP('SPC Analysis'!$E$4,'SPC Analysis'!$M$5:$N$12,2,FALSE)+7,FALSE)/6976,2)</f>
        <v>0.34</v>
      </c>
      <c r="R1464">
        <f>ROUNDUP(VLOOKUP(A1464,A:O,VLOOKUP('MMW Analysis'!$E$4,'MMW Analysis'!$L$5:$M$12,2,FALSE)+7,FALSE)/6976,2)</f>
        <v>0.34</v>
      </c>
    </row>
    <row r="1465" spans="1:18">
      <c r="A1465" t="s">
        <v>1472</v>
      </c>
      <c r="B1465" t="s">
        <v>8499</v>
      </c>
      <c r="C1465" t="s">
        <v>6993</v>
      </c>
      <c r="D1465" t="s">
        <v>14388</v>
      </c>
      <c r="E1465" t="s">
        <v>13982</v>
      </c>
      <c r="F1465" t="s">
        <v>14214</v>
      </c>
      <c r="G1465" t="s">
        <v>13870</v>
      </c>
      <c r="H1465" s="1">
        <v>1787</v>
      </c>
      <c r="I1465" s="1">
        <v>1687</v>
      </c>
      <c r="J1465" s="1">
        <v>2090</v>
      </c>
      <c r="K1465" s="1">
        <v>1696</v>
      </c>
      <c r="L1465" s="1">
        <v>2219</v>
      </c>
      <c r="M1465" s="1">
        <v>4110</v>
      </c>
      <c r="N1465" s="1">
        <v>3271</v>
      </c>
      <c r="O1465" s="1">
        <v>1832</v>
      </c>
      <c r="P1465">
        <f>ROUNDUP(VLOOKUP(A1465,A:O,VLOOKUP('Local Authority Analysis'!$E$4,'Local Authority Analysis'!$M$5:$N$12,2,FALSE)+7,FALSE)/6976,2)</f>
        <v>0.27</v>
      </c>
      <c r="Q1465">
        <f>ROUNDUP(VLOOKUP(A1465,A:O,VLOOKUP('SPC Analysis'!$E$4,'SPC Analysis'!$M$5:$N$12,2,FALSE)+7,FALSE)/6976,2)</f>
        <v>0.27</v>
      </c>
      <c r="R1465">
        <f>ROUNDUP(VLOOKUP(A1465,A:O,VLOOKUP('MMW Analysis'!$E$4,'MMW Analysis'!$L$5:$M$12,2,FALSE)+7,FALSE)/6976,2)</f>
        <v>0.27</v>
      </c>
    </row>
    <row r="1466" spans="1:18">
      <c r="A1466" t="s">
        <v>1473</v>
      </c>
      <c r="B1466" t="s">
        <v>8500</v>
      </c>
      <c r="C1466" t="s">
        <v>6993</v>
      </c>
      <c r="D1466" t="s">
        <v>14388</v>
      </c>
      <c r="E1466" t="s">
        <v>13982</v>
      </c>
      <c r="F1466" t="s">
        <v>14214</v>
      </c>
      <c r="G1466" t="s">
        <v>13870</v>
      </c>
      <c r="H1466" s="1">
        <v>1660</v>
      </c>
      <c r="I1466" s="1">
        <v>2136</v>
      </c>
      <c r="J1466" s="1">
        <v>1670</v>
      </c>
      <c r="K1466" s="1">
        <v>1688</v>
      </c>
      <c r="L1466" s="1">
        <v>1797</v>
      </c>
      <c r="M1466" s="1">
        <v>4860</v>
      </c>
      <c r="N1466" s="1">
        <v>2162</v>
      </c>
      <c r="O1466" s="1">
        <v>1820</v>
      </c>
      <c r="P1466">
        <f>ROUNDUP(VLOOKUP(A1466,A:O,VLOOKUP('Local Authority Analysis'!$E$4,'Local Authority Analysis'!$M$5:$N$12,2,FALSE)+7,FALSE)/6976,2)</f>
        <v>0.27</v>
      </c>
      <c r="Q1466">
        <f>ROUNDUP(VLOOKUP(A1466,A:O,VLOOKUP('SPC Analysis'!$E$4,'SPC Analysis'!$M$5:$N$12,2,FALSE)+7,FALSE)/6976,2)</f>
        <v>0.27</v>
      </c>
      <c r="R1466">
        <f>ROUNDUP(VLOOKUP(A1466,A:O,VLOOKUP('MMW Analysis'!$E$4,'MMW Analysis'!$L$5:$M$12,2,FALSE)+7,FALSE)/6976,2)</f>
        <v>0.27</v>
      </c>
    </row>
    <row r="1467" spans="1:18">
      <c r="A1467" t="s">
        <v>1474</v>
      </c>
      <c r="B1467" t="s">
        <v>8501</v>
      </c>
      <c r="C1467" t="s">
        <v>6993</v>
      </c>
      <c r="D1467" t="s">
        <v>14388</v>
      </c>
      <c r="E1467" t="s">
        <v>13982</v>
      </c>
      <c r="F1467" t="s">
        <v>14214</v>
      </c>
      <c r="G1467" t="s">
        <v>13870</v>
      </c>
      <c r="H1467" s="1">
        <v>1082</v>
      </c>
      <c r="I1467" s="1">
        <v>891</v>
      </c>
      <c r="J1467" s="1">
        <v>1601</v>
      </c>
      <c r="K1467" s="1">
        <v>697</v>
      </c>
      <c r="L1467" s="1">
        <v>2650</v>
      </c>
      <c r="M1467" s="1">
        <v>731</v>
      </c>
      <c r="N1467" s="1">
        <v>2967</v>
      </c>
      <c r="O1467" s="1">
        <v>932</v>
      </c>
      <c r="P1467">
        <f>ROUNDUP(VLOOKUP(A1467,A:O,VLOOKUP('Local Authority Analysis'!$E$4,'Local Authority Analysis'!$M$5:$N$12,2,FALSE)+7,FALSE)/6976,2)</f>
        <v>0.14000000000000001</v>
      </c>
      <c r="Q1467">
        <f>ROUNDUP(VLOOKUP(A1467,A:O,VLOOKUP('SPC Analysis'!$E$4,'SPC Analysis'!$M$5:$N$12,2,FALSE)+7,FALSE)/6976,2)</f>
        <v>0.14000000000000001</v>
      </c>
      <c r="R1467">
        <f>ROUNDUP(VLOOKUP(A1467,A:O,VLOOKUP('MMW Analysis'!$E$4,'MMW Analysis'!$L$5:$M$12,2,FALSE)+7,FALSE)/6976,2)</f>
        <v>0.14000000000000001</v>
      </c>
    </row>
    <row r="1468" spans="1:18">
      <c r="A1468" t="s">
        <v>1475</v>
      </c>
      <c r="B1468" t="s">
        <v>8502</v>
      </c>
      <c r="C1468" t="s">
        <v>6993</v>
      </c>
      <c r="D1468" t="s">
        <v>14388</v>
      </c>
      <c r="E1468" t="s">
        <v>13982</v>
      </c>
      <c r="F1468" t="s">
        <v>14214</v>
      </c>
      <c r="G1468" t="s">
        <v>13870</v>
      </c>
      <c r="H1468" s="1">
        <v>2400</v>
      </c>
      <c r="I1468" s="1">
        <v>2661</v>
      </c>
      <c r="J1468" s="1">
        <v>1935</v>
      </c>
      <c r="K1468" s="1">
        <v>2512</v>
      </c>
      <c r="L1468" s="1">
        <v>2173</v>
      </c>
      <c r="M1468" s="1">
        <v>2740</v>
      </c>
      <c r="N1468" s="1">
        <v>2006</v>
      </c>
      <c r="O1468" s="1">
        <v>2332</v>
      </c>
      <c r="P1468">
        <f>ROUNDUP(VLOOKUP(A1468,A:O,VLOOKUP('Local Authority Analysis'!$E$4,'Local Authority Analysis'!$M$5:$N$12,2,FALSE)+7,FALSE)/6976,2)</f>
        <v>0.34</v>
      </c>
      <c r="Q1468">
        <f>ROUNDUP(VLOOKUP(A1468,A:O,VLOOKUP('SPC Analysis'!$E$4,'SPC Analysis'!$M$5:$N$12,2,FALSE)+7,FALSE)/6976,2)</f>
        <v>0.34</v>
      </c>
      <c r="R1468">
        <f>ROUNDUP(VLOOKUP(A1468,A:O,VLOOKUP('MMW Analysis'!$E$4,'MMW Analysis'!$L$5:$M$12,2,FALSE)+7,FALSE)/6976,2)</f>
        <v>0.34</v>
      </c>
    </row>
    <row r="1469" spans="1:18">
      <c r="A1469" t="s">
        <v>1476</v>
      </c>
      <c r="B1469" t="s">
        <v>8503</v>
      </c>
      <c r="C1469" t="s">
        <v>6993</v>
      </c>
      <c r="D1469" t="s">
        <v>14388</v>
      </c>
      <c r="E1469" t="s">
        <v>13982</v>
      </c>
      <c r="F1469" t="s">
        <v>14214</v>
      </c>
      <c r="G1469" t="s">
        <v>13870</v>
      </c>
      <c r="H1469" s="1">
        <v>6097.5</v>
      </c>
      <c r="I1469" s="1">
        <v>4914</v>
      </c>
      <c r="J1469" s="1">
        <v>4129</v>
      </c>
      <c r="K1469" s="1">
        <v>5121</v>
      </c>
      <c r="L1469" s="1">
        <v>1391</v>
      </c>
      <c r="M1469" s="1">
        <v>6928</v>
      </c>
      <c r="N1469" s="1">
        <v>6684</v>
      </c>
      <c r="O1469" s="1">
        <v>5315</v>
      </c>
      <c r="P1469">
        <f>ROUNDUP(VLOOKUP(A1469,A:O,VLOOKUP('Local Authority Analysis'!$E$4,'Local Authority Analysis'!$M$5:$N$12,2,FALSE)+7,FALSE)/6976,2)</f>
        <v>0.77</v>
      </c>
      <c r="Q1469">
        <f>ROUNDUP(VLOOKUP(A1469,A:O,VLOOKUP('SPC Analysis'!$E$4,'SPC Analysis'!$M$5:$N$12,2,FALSE)+7,FALSE)/6976,2)</f>
        <v>0.77</v>
      </c>
      <c r="R1469">
        <f>ROUNDUP(VLOOKUP(A1469,A:O,VLOOKUP('MMW Analysis'!$E$4,'MMW Analysis'!$L$5:$M$12,2,FALSE)+7,FALSE)/6976,2)</f>
        <v>0.77</v>
      </c>
    </row>
    <row r="1470" spans="1:18">
      <c r="A1470" t="s">
        <v>1477</v>
      </c>
      <c r="B1470" t="s">
        <v>8504</v>
      </c>
      <c r="C1470" t="s">
        <v>6993</v>
      </c>
      <c r="D1470" t="s">
        <v>14388</v>
      </c>
      <c r="E1470" t="s">
        <v>13982</v>
      </c>
      <c r="F1470" t="s">
        <v>14214</v>
      </c>
      <c r="G1470" t="s">
        <v>13870</v>
      </c>
      <c r="H1470" s="1">
        <v>1096</v>
      </c>
      <c r="I1470" s="1">
        <v>745</v>
      </c>
      <c r="J1470" s="1">
        <v>1161</v>
      </c>
      <c r="K1470" s="1">
        <v>946</v>
      </c>
      <c r="L1470" s="1">
        <v>2634</v>
      </c>
      <c r="M1470" s="1">
        <v>788</v>
      </c>
      <c r="N1470" s="1">
        <v>2151</v>
      </c>
      <c r="O1470" s="1">
        <v>881</v>
      </c>
      <c r="P1470">
        <f>ROUNDUP(VLOOKUP(A1470,A:O,VLOOKUP('Local Authority Analysis'!$E$4,'Local Authority Analysis'!$M$5:$N$12,2,FALSE)+7,FALSE)/6976,2)</f>
        <v>0.13</v>
      </c>
      <c r="Q1470">
        <f>ROUNDUP(VLOOKUP(A1470,A:O,VLOOKUP('SPC Analysis'!$E$4,'SPC Analysis'!$M$5:$N$12,2,FALSE)+7,FALSE)/6976,2)</f>
        <v>0.13</v>
      </c>
      <c r="R1470">
        <f>ROUNDUP(VLOOKUP(A1470,A:O,VLOOKUP('MMW Analysis'!$E$4,'MMW Analysis'!$L$5:$M$12,2,FALSE)+7,FALSE)/6976,2)</f>
        <v>0.13</v>
      </c>
    </row>
    <row r="1471" spans="1:18">
      <c r="A1471" t="s">
        <v>1478</v>
      </c>
      <c r="B1471" t="s">
        <v>8505</v>
      </c>
      <c r="C1471" t="s">
        <v>6993</v>
      </c>
      <c r="D1471" t="s">
        <v>14388</v>
      </c>
      <c r="E1471" t="s">
        <v>13982</v>
      </c>
      <c r="F1471" t="s">
        <v>14214</v>
      </c>
      <c r="G1471" t="s">
        <v>13870</v>
      </c>
      <c r="H1471" s="1">
        <v>1655</v>
      </c>
      <c r="I1471" s="1">
        <v>1981</v>
      </c>
      <c r="J1471" s="1">
        <v>1827</v>
      </c>
      <c r="K1471" s="1">
        <v>1453</v>
      </c>
      <c r="L1471" s="1">
        <v>2572</v>
      </c>
      <c r="M1471" s="1">
        <v>190</v>
      </c>
      <c r="N1471" s="1">
        <v>1812</v>
      </c>
      <c r="O1471" s="1">
        <v>1514</v>
      </c>
      <c r="P1471">
        <f>ROUNDUP(VLOOKUP(A1471,A:O,VLOOKUP('Local Authority Analysis'!$E$4,'Local Authority Analysis'!$M$5:$N$12,2,FALSE)+7,FALSE)/6976,2)</f>
        <v>0.22</v>
      </c>
      <c r="Q1471">
        <f>ROUNDUP(VLOOKUP(A1471,A:O,VLOOKUP('SPC Analysis'!$E$4,'SPC Analysis'!$M$5:$N$12,2,FALSE)+7,FALSE)/6976,2)</f>
        <v>0.22</v>
      </c>
      <c r="R1471">
        <f>ROUNDUP(VLOOKUP(A1471,A:O,VLOOKUP('MMW Analysis'!$E$4,'MMW Analysis'!$L$5:$M$12,2,FALSE)+7,FALSE)/6976,2)</f>
        <v>0.22</v>
      </c>
    </row>
    <row r="1472" spans="1:18">
      <c r="A1472" t="s">
        <v>1479</v>
      </c>
      <c r="B1472" t="s">
        <v>8506</v>
      </c>
      <c r="C1472" t="s">
        <v>6993</v>
      </c>
      <c r="D1472" t="s">
        <v>14389</v>
      </c>
      <c r="E1472" t="s">
        <v>13983</v>
      </c>
      <c r="F1472" t="s">
        <v>14214</v>
      </c>
      <c r="G1472" t="s">
        <v>13870</v>
      </c>
      <c r="H1472" s="1">
        <v>774</v>
      </c>
      <c r="I1472" s="1">
        <v>260</v>
      </c>
      <c r="J1472" s="1">
        <v>1743</v>
      </c>
      <c r="K1472" s="1">
        <v>892</v>
      </c>
      <c r="L1472" s="1">
        <v>3402</v>
      </c>
      <c r="M1472" s="1">
        <v>685</v>
      </c>
      <c r="N1472" s="1">
        <v>4948</v>
      </c>
      <c r="O1472" s="1">
        <v>620</v>
      </c>
      <c r="P1472">
        <f>ROUNDUP(VLOOKUP(A1472,A:O,VLOOKUP('Local Authority Analysis'!$E$4,'Local Authority Analysis'!$M$5:$N$12,2,FALSE)+7,FALSE)/6976,2)</f>
        <v>0.09</v>
      </c>
      <c r="Q1472">
        <f>ROUNDUP(VLOOKUP(A1472,A:O,VLOOKUP('SPC Analysis'!$E$4,'SPC Analysis'!$M$5:$N$12,2,FALSE)+7,FALSE)/6976,2)</f>
        <v>0.09</v>
      </c>
      <c r="R1472">
        <f>ROUNDUP(VLOOKUP(A1472,A:O,VLOOKUP('MMW Analysis'!$E$4,'MMW Analysis'!$L$5:$M$12,2,FALSE)+7,FALSE)/6976,2)</f>
        <v>0.09</v>
      </c>
    </row>
    <row r="1473" spans="1:18">
      <c r="A1473" t="s">
        <v>1480</v>
      </c>
      <c r="B1473" t="s">
        <v>8507</v>
      </c>
      <c r="C1473" t="s">
        <v>6993</v>
      </c>
      <c r="D1473" t="s">
        <v>14387</v>
      </c>
      <c r="E1473" t="s">
        <v>13981</v>
      </c>
      <c r="F1473" t="s">
        <v>14214</v>
      </c>
      <c r="G1473" t="s">
        <v>13870</v>
      </c>
      <c r="H1473" s="1">
        <v>4844</v>
      </c>
      <c r="I1473" s="1">
        <v>4985</v>
      </c>
      <c r="J1473" s="1">
        <v>4697</v>
      </c>
      <c r="K1473" s="1">
        <v>3765</v>
      </c>
      <c r="L1473" s="1">
        <v>4687</v>
      </c>
      <c r="M1473" s="1">
        <v>3930</v>
      </c>
      <c r="N1473" s="1">
        <v>5075.5</v>
      </c>
      <c r="O1473" s="1">
        <v>5248</v>
      </c>
      <c r="P1473">
        <f>ROUNDUP(VLOOKUP(A1473,A:O,VLOOKUP('Local Authority Analysis'!$E$4,'Local Authority Analysis'!$M$5:$N$12,2,FALSE)+7,FALSE)/6976,2)</f>
        <v>0.76</v>
      </c>
      <c r="Q1473">
        <f>ROUNDUP(VLOOKUP(A1473,A:O,VLOOKUP('SPC Analysis'!$E$4,'SPC Analysis'!$M$5:$N$12,2,FALSE)+7,FALSE)/6976,2)</f>
        <v>0.76</v>
      </c>
      <c r="R1473">
        <f>ROUNDUP(VLOOKUP(A1473,A:O,VLOOKUP('MMW Analysis'!$E$4,'MMW Analysis'!$L$5:$M$12,2,FALSE)+7,FALSE)/6976,2)</f>
        <v>0.76</v>
      </c>
    </row>
    <row r="1474" spans="1:18">
      <c r="A1474" t="s">
        <v>1481</v>
      </c>
      <c r="B1474" t="s">
        <v>8508</v>
      </c>
      <c r="C1474" t="s">
        <v>6993</v>
      </c>
      <c r="D1474" t="s">
        <v>14387</v>
      </c>
      <c r="E1474" t="s">
        <v>13981</v>
      </c>
      <c r="F1474" t="s">
        <v>14214</v>
      </c>
      <c r="G1474" t="s">
        <v>13870</v>
      </c>
      <c r="H1474" s="1">
        <v>2365</v>
      </c>
      <c r="I1474" s="1">
        <v>1286</v>
      </c>
      <c r="J1474" s="1">
        <v>2469</v>
      </c>
      <c r="K1474" s="1">
        <v>1607</v>
      </c>
      <c r="L1474" s="1">
        <v>4734</v>
      </c>
      <c r="M1474" s="1">
        <v>1016</v>
      </c>
      <c r="N1474" s="1">
        <v>1643</v>
      </c>
      <c r="O1474" s="1">
        <v>1848</v>
      </c>
      <c r="P1474">
        <f>ROUNDUP(VLOOKUP(A1474,A:O,VLOOKUP('Local Authority Analysis'!$E$4,'Local Authority Analysis'!$M$5:$N$12,2,FALSE)+7,FALSE)/6976,2)</f>
        <v>0.27</v>
      </c>
      <c r="Q1474">
        <f>ROUNDUP(VLOOKUP(A1474,A:O,VLOOKUP('SPC Analysis'!$E$4,'SPC Analysis'!$M$5:$N$12,2,FALSE)+7,FALSE)/6976,2)</f>
        <v>0.27</v>
      </c>
      <c r="R1474">
        <f>ROUNDUP(VLOOKUP(A1474,A:O,VLOOKUP('MMW Analysis'!$E$4,'MMW Analysis'!$L$5:$M$12,2,FALSE)+7,FALSE)/6976,2)</f>
        <v>0.27</v>
      </c>
    </row>
    <row r="1475" spans="1:18">
      <c r="A1475" t="s">
        <v>1482</v>
      </c>
      <c r="B1475" t="s">
        <v>8509</v>
      </c>
      <c r="C1475" t="s">
        <v>6993</v>
      </c>
      <c r="D1475" t="s">
        <v>14387</v>
      </c>
      <c r="E1475" t="s">
        <v>13981</v>
      </c>
      <c r="F1475" t="s">
        <v>14214</v>
      </c>
      <c r="G1475" t="s">
        <v>13870</v>
      </c>
      <c r="H1475" s="1">
        <v>3725</v>
      </c>
      <c r="I1475" s="1">
        <v>3303</v>
      </c>
      <c r="J1475" s="1">
        <v>4760</v>
      </c>
      <c r="K1475" s="1">
        <v>2965</v>
      </c>
      <c r="L1475" s="1">
        <v>4254</v>
      </c>
      <c r="M1475" s="1">
        <v>655</v>
      </c>
      <c r="N1475" s="1">
        <v>5680</v>
      </c>
      <c r="O1475" s="1">
        <v>3606</v>
      </c>
      <c r="P1475">
        <f>ROUNDUP(VLOOKUP(A1475,A:O,VLOOKUP('Local Authority Analysis'!$E$4,'Local Authority Analysis'!$M$5:$N$12,2,FALSE)+7,FALSE)/6976,2)</f>
        <v>0.52</v>
      </c>
      <c r="Q1475">
        <f>ROUNDUP(VLOOKUP(A1475,A:O,VLOOKUP('SPC Analysis'!$E$4,'SPC Analysis'!$M$5:$N$12,2,FALSE)+7,FALSE)/6976,2)</f>
        <v>0.52</v>
      </c>
      <c r="R1475">
        <f>ROUNDUP(VLOOKUP(A1475,A:O,VLOOKUP('MMW Analysis'!$E$4,'MMW Analysis'!$L$5:$M$12,2,FALSE)+7,FALSE)/6976,2)</f>
        <v>0.52</v>
      </c>
    </row>
    <row r="1476" spans="1:18">
      <c r="A1476" t="s">
        <v>1483</v>
      </c>
      <c r="B1476" t="s">
        <v>8510</v>
      </c>
      <c r="C1476" t="s">
        <v>6993</v>
      </c>
      <c r="D1476" t="s">
        <v>14387</v>
      </c>
      <c r="E1476" t="s">
        <v>13981</v>
      </c>
      <c r="F1476" t="s">
        <v>14214</v>
      </c>
      <c r="G1476" t="s">
        <v>13870</v>
      </c>
      <c r="H1476" s="1">
        <v>3816</v>
      </c>
      <c r="I1476" s="1">
        <v>4044</v>
      </c>
      <c r="J1476" s="1">
        <v>4334</v>
      </c>
      <c r="K1476" s="1">
        <v>3683</v>
      </c>
      <c r="L1476" s="1">
        <v>5627</v>
      </c>
      <c r="M1476" s="1">
        <v>3802</v>
      </c>
      <c r="N1476" s="1">
        <v>5635</v>
      </c>
      <c r="O1476" s="1">
        <v>4578</v>
      </c>
      <c r="P1476">
        <f>ROUNDUP(VLOOKUP(A1476,A:O,VLOOKUP('Local Authority Analysis'!$E$4,'Local Authority Analysis'!$M$5:$N$12,2,FALSE)+7,FALSE)/6976,2)</f>
        <v>0.66</v>
      </c>
      <c r="Q1476">
        <f>ROUNDUP(VLOOKUP(A1476,A:O,VLOOKUP('SPC Analysis'!$E$4,'SPC Analysis'!$M$5:$N$12,2,FALSE)+7,FALSE)/6976,2)</f>
        <v>0.66</v>
      </c>
      <c r="R1476">
        <f>ROUNDUP(VLOOKUP(A1476,A:O,VLOOKUP('MMW Analysis'!$E$4,'MMW Analysis'!$L$5:$M$12,2,FALSE)+7,FALSE)/6976,2)</f>
        <v>0.66</v>
      </c>
    </row>
    <row r="1477" spans="1:18">
      <c r="A1477" t="s">
        <v>1484</v>
      </c>
      <c r="B1477" t="s">
        <v>8511</v>
      </c>
      <c r="C1477" t="s">
        <v>6993</v>
      </c>
      <c r="D1477" t="s">
        <v>14387</v>
      </c>
      <c r="E1477" t="s">
        <v>13981</v>
      </c>
      <c r="F1477" t="s">
        <v>14214</v>
      </c>
      <c r="G1477" t="s">
        <v>13870</v>
      </c>
      <c r="H1477" s="1">
        <v>4016.5</v>
      </c>
      <c r="I1477" s="1">
        <v>4353</v>
      </c>
      <c r="J1477" s="1">
        <v>4984</v>
      </c>
      <c r="K1477" s="1">
        <v>4462</v>
      </c>
      <c r="L1477" s="1">
        <v>3856</v>
      </c>
      <c r="M1477" s="1">
        <v>6377</v>
      </c>
      <c r="N1477" s="1">
        <v>6081</v>
      </c>
      <c r="O1477" s="1">
        <v>4981</v>
      </c>
      <c r="P1477">
        <f>ROUNDUP(VLOOKUP(A1477,A:O,VLOOKUP('Local Authority Analysis'!$E$4,'Local Authority Analysis'!$M$5:$N$12,2,FALSE)+7,FALSE)/6976,2)</f>
        <v>0.72</v>
      </c>
      <c r="Q1477">
        <f>ROUNDUP(VLOOKUP(A1477,A:O,VLOOKUP('SPC Analysis'!$E$4,'SPC Analysis'!$M$5:$N$12,2,FALSE)+7,FALSE)/6976,2)</f>
        <v>0.72</v>
      </c>
      <c r="R1477">
        <f>ROUNDUP(VLOOKUP(A1477,A:O,VLOOKUP('MMW Analysis'!$E$4,'MMW Analysis'!$L$5:$M$12,2,FALSE)+7,FALSE)/6976,2)</f>
        <v>0.72</v>
      </c>
    </row>
    <row r="1478" spans="1:18">
      <c r="A1478" t="s">
        <v>1485</v>
      </c>
      <c r="B1478" t="s">
        <v>8512</v>
      </c>
      <c r="C1478" t="s">
        <v>6993</v>
      </c>
      <c r="D1478" t="s">
        <v>14387</v>
      </c>
      <c r="E1478" t="s">
        <v>13981</v>
      </c>
      <c r="F1478" t="s">
        <v>14214</v>
      </c>
      <c r="G1478" t="s">
        <v>13870</v>
      </c>
      <c r="H1478" s="1">
        <v>3473</v>
      </c>
      <c r="I1478" s="1">
        <v>4455</v>
      </c>
      <c r="J1478" s="1">
        <v>4409</v>
      </c>
      <c r="K1478" s="1">
        <v>4956</v>
      </c>
      <c r="L1478" s="1">
        <v>4688</v>
      </c>
      <c r="M1478" s="1">
        <v>4846</v>
      </c>
      <c r="N1478" s="1">
        <v>6331</v>
      </c>
      <c r="O1478" s="1">
        <v>4808</v>
      </c>
      <c r="P1478">
        <f>ROUNDUP(VLOOKUP(A1478,A:O,VLOOKUP('Local Authority Analysis'!$E$4,'Local Authority Analysis'!$M$5:$N$12,2,FALSE)+7,FALSE)/6976,2)</f>
        <v>0.69000000000000006</v>
      </c>
      <c r="Q1478">
        <f>ROUNDUP(VLOOKUP(A1478,A:O,VLOOKUP('SPC Analysis'!$E$4,'SPC Analysis'!$M$5:$N$12,2,FALSE)+7,FALSE)/6976,2)</f>
        <v>0.69000000000000006</v>
      </c>
      <c r="R1478">
        <f>ROUNDUP(VLOOKUP(A1478,A:O,VLOOKUP('MMW Analysis'!$E$4,'MMW Analysis'!$L$5:$M$12,2,FALSE)+7,FALSE)/6976,2)</f>
        <v>0.69000000000000006</v>
      </c>
    </row>
    <row r="1479" spans="1:18">
      <c r="A1479" t="s">
        <v>1486</v>
      </c>
      <c r="B1479" t="s">
        <v>8513</v>
      </c>
      <c r="C1479" t="s">
        <v>6993</v>
      </c>
      <c r="D1479" t="s">
        <v>14387</v>
      </c>
      <c r="E1479" t="s">
        <v>13981</v>
      </c>
      <c r="F1479" t="s">
        <v>14214</v>
      </c>
      <c r="G1479" t="s">
        <v>13870</v>
      </c>
      <c r="H1479" s="1">
        <v>690</v>
      </c>
      <c r="I1479" s="1">
        <v>795</v>
      </c>
      <c r="J1479" s="1">
        <v>1213</v>
      </c>
      <c r="K1479" s="1">
        <v>1385</v>
      </c>
      <c r="L1479" s="1">
        <v>5159</v>
      </c>
      <c r="M1479" s="1">
        <v>1969</v>
      </c>
      <c r="N1479" s="1">
        <v>2563</v>
      </c>
      <c r="O1479" s="1">
        <v>951</v>
      </c>
      <c r="P1479">
        <f>ROUNDUP(VLOOKUP(A1479,A:O,VLOOKUP('Local Authority Analysis'!$E$4,'Local Authority Analysis'!$M$5:$N$12,2,FALSE)+7,FALSE)/6976,2)</f>
        <v>0.14000000000000001</v>
      </c>
      <c r="Q1479">
        <f>ROUNDUP(VLOOKUP(A1479,A:O,VLOOKUP('SPC Analysis'!$E$4,'SPC Analysis'!$M$5:$N$12,2,FALSE)+7,FALSE)/6976,2)</f>
        <v>0.14000000000000001</v>
      </c>
      <c r="R1479">
        <f>ROUNDUP(VLOOKUP(A1479,A:O,VLOOKUP('MMW Analysis'!$E$4,'MMW Analysis'!$L$5:$M$12,2,FALSE)+7,FALSE)/6976,2)</f>
        <v>0.14000000000000001</v>
      </c>
    </row>
    <row r="1480" spans="1:18">
      <c r="A1480" t="s">
        <v>1487</v>
      </c>
      <c r="B1480" t="s">
        <v>8514</v>
      </c>
      <c r="C1480" t="s">
        <v>6993</v>
      </c>
      <c r="D1480" t="s">
        <v>14387</v>
      </c>
      <c r="E1480" t="s">
        <v>13981</v>
      </c>
      <c r="F1480" t="s">
        <v>14214</v>
      </c>
      <c r="G1480" t="s">
        <v>13870</v>
      </c>
      <c r="H1480" s="1">
        <v>3228</v>
      </c>
      <c r="I1480" s="1">
        <v>3198</v>
      </c>
      <c r="J1480" s="1">
        <v>3492</v>
      </c>
      <c r="K1480" s="1">
        <v>3322</v>
      </c>
      <c r="L1480" s="1">
        <v>3954</v>
      </c>
      <c r="M1480" s="1">
        <v>690</v>
      </c>
      <c r="N1480" s="1">
        <v>4454</v>
      </c>
      <c r="O1480" s="1">
        <v>3238</v>
      </c>
      <c r="P1480">
        <f>ROUNDUP(VLOOKUP(A1480,A:O,VLOOKUP('Local Authority Analysis'!$E$4,'Local Authority Analysis'!$M$5:$N$12,2,FALSE)+7,FALSE)/6976,2)</f>
        <v>0.47000000000000003</v>
      </c>
      <c r="Q1480">
        <f>ROUNDUP(VLOOKUP(A1480,A:O,VLOOKUP('SPC Analysis'!$E$4,'SPC Analysis'!$M$5:$N$12,2,FALSE)+7,FALSE)/6976,2)</f>
        <v>0.47000000000000003</v>
      </c>
      <c r="R1480">
        <f>ROUNDUP(VLOOKUP(A1480,A:O,VLOOKUP('MMW Analysis'!$E$4,'MMW Analysis'!$L$5:$M$12,2,FALSE)+7,FALSE)/6976,2)</f>
        <v>0.47000000000000003</v>
      </c>
    </row>
    <row r="1481" spans="1:18">
      <c r="A1481" t="s">
        <v>1488</v>
      </c>
      <c r="B1481" t="s">
        <v>8515</v>
      </c>
      <c r="C1481" t="s">
        <v>6993</v>
      </c>
      <c r="D1481" t="s">
        <v>14387</v>
      </c>
      <c r="E1481" t="s">
        <v>13981</v>
      </c>
      <c r="F1481" t="s">
        <v>14214</v>
      </c>
      <c r="G1481" t="s">
        <v>13870</v>
      </c>
      <c r="H1481" s="1">
        <v>1322</v>
      </c>
      <c r="I1481" s="1">
        <v>1334</v>
      </c>
      <c r="J1481" s="1">
        <v>1578</v>
      </c>
      <c r="K1481" s="1">
        <v>2313</v>
      </c>
      <c r="L1481" s="1">
        <v>2133</v>
      </c>
      <c r="M1481" s="1">
        <v>2441</v>
      </c>
      <c r="N1481" s="1">
        <v>4693</v>
      </c>
      <c r="O1481" s="1">
        <v>1497</v>
      </c>
      <c r="P1481">
        <f>ROUNDUP(VLOOKUP(A1481,A:O,VLOOKUP('Local Authority Analysis'!$E$4,'Local Authority Analysis'!$M$5:$N$12,2,FALSE)+7,FALSE)/6976,2)</f>
        <v>0.22</v>
      </c>
      <c r="Q1481">
        <f>ROUNDUP(VLOOKUP(A1481,A:O,VLOOKUP('SPC Analysis'!$E$4,'SPC Analysis'!$M$5:$N$12,2,FALSE)+7,FALSE)/6976,2)</f>
        <v>0.22</v>
      </c>
      <c r="R1481">
        <f>ROUNDUP(VLOOKUP(A1481,A:O,VLOOKUP('MMW Analysis'!$E$4,'MMW Analysis'!$L$5:$M$12,2,FALSE)+7,FALSE)/6976,2)</f>
        <v>0.22</v>
      </c>
    </row>
    <row r="1482" spans="1:18">
      <c r="A1482" t="s">
        <v>1489</v>
      </c>
      <c r="B1482" t="s">
        <v>8516</v>
      </c>
      <c r="C1482" t="s">
        <v>6993</v>
      </c>
      <c r="D1482" t="s">
        <v>14387</v>
      </c>
      <c r="E1482" t="s">
        <v>13981</v>
      </c>
      <c r="F1482" t="s">
        <v>14214</v>
      </c>
      <c r="G1482" t="s">
        <v>13870</v>
      </c>
      <c r="H1482" s="1">
        <v>3029</v>
      </c>
      <c r="I1482" s="1">
        <v>2990.5</v>
      </c>
      <c r="J1482" s="1">
        <v>3028</v>
      </c>
      <c r="K1482" s="1">
        <v>2591</v>
      </c>
      <c r="L1482" s="1">
        <v>2025</v>
      </c>
      <c r="M1482" s="1">
        <v>3252</v>
      </c>
      <c r="N1482" s="1">
        <v>5103</v>
      </c>
      <c r="O1482" s="1">
        <v>2955</v>
      </c>
      <c r="P1482">
        <f>ROUNDUP(VLOOKUP(A1482,A:O,VLOOKUP('Local Authority Analysis'!$E$4,'Local Authority Analysis'!$M$5:$N$12,2,FALSE)+7,FALSE)/6976,2)</f>
        <v>0.43</v>
      </c>
      <c r="Q1482">
        <f>ROUNDUP(VLOOKUP(A1482,A:O,VLOOKUP('SPC Analysis'!$E$4,'SPC Analysis'!$M$5:$N$12,2,FALSE)+7,FALSE)/6976,2)</f>
        <v>0.43</v>
      </c>
      <c r="R1482">
        <f>ROUNDUP(VLOOKUP(A1482,A:O,VLOOKUP('MMW Analysis'!$E$4,'MMW Analysis'!$L$5:$M$12,2,FALSE)+7,FALSE)/6976,2)</f>
        <v>0.43</v>
      </c>
    </row>
    <row r="1483" spans="1:18">
      <c r="A1483" t="s">
        <v>1490</v>
      </c>
      <c r="B1483" t="s">
        <v>8517</v>
      </c>
      <c r="C1483" t="s">
        <v>6993</v>
      </c>
      <c r="D1483" t="s">
        <v>14387</v>
      </c>
      <c r="E1483" t="s">
        <v>13981</v>
      </c>
      <c r="F1483" t="s">
        <v>14214</v>
      </c>
      <c r="G1483" t="s">
        <v>13870</v>
      </c>
      <c r="H1483" s="1">
        <v>2655</v>
      </c>
      <c r="I1483" s="1">
        <v>3387</v>
      </c>
      <c r="J1483" s="1">
        <v>3586</v>
      </c>
      <c r="K1483" s="1">
        <v>2682</v>
      </c>
      <c r="L1483" s="1">
        <v>1663</v>
      </c>
      <c r="M1483" s="1">
        <v>3131.5</v>
      </c>
      <c r="N1483" s="1">
        <v>4011</v>
      </c>
      <c r="O1483" s="1">
        <v>2969</v>
      </c>
      <c r="P1483">
        <f>ROUNDUP(VLOOKUP(A1483,A:O,VLOOKUP('Local Authority Analysis'!$E$4,'Local Authority Analysis'!$M$5:$N$12,2,FALSE)+7,FALSE)/6976,2)</f>
        <v>0.43</v>
      </c>
      <c r="Q1483">
        <f>ROUNDUP(VLOOKUP(A1483,A:O,VLOOKUP('SPC Analysis'!$E$4,'SPC Analysis'!$M$5:$N$12,2,FALSE)+7,FALSE)/6976,2)</f>
        <v>0.43</v>
      </c>
      <c r="R1483">
        <f>ROUNDUP(VLOOKUP(A1483,A:O,VLOOKUP('MMW Analysis'!$E$4,'MMW Analysis'!$L$5:$M$12,2,FALSE)+7,FALSE)/6976,2)</f>
        <v>0.43</v>
      </c>
    </row>
    <row r="1484" spans="1:18">
      <c r="A1484" t="s">
        <v>1491</v>
      </c>
      <c r="B1484" t="s">
        <v>8518</v>
      </c>
      <c r="C1484" t="s">
        <v>6993</v>
      </c>
      <c r="D1484" t="s">
        <v>14387</v>
      </c>
      <c r="E1484" t="s">
        <v>13981</v>
      </c>
      <c r="F1484" t="s">
        <v>14214</v>
      </c>
      <c r="G1484" t="s">
        <v>13870</v>
      </c>
      <c r="H1484" s="1">
        <v>1991</v>
      </c>
      <c r="I1484" s="1">
        <v>2498</v>
      </c>
      <c r="J1484" s="1">
        <v>2440</v>
      </c>
      <c r="K1484" s="1">
        <v>2652</v>
      </c>
      <c r="L1484" s="1">
        <v>1769</v>
      </c>
      <c r="M1484" s="1">
        <v>1265</v>
      </c>
      <c r="N1484" s="1">
        <v>4232</v>
      </c>
      <c r="O1484" s="1">
        <v>2156</v>
      </c>
      <c r="P1484">
        <f>ROUNDUP(VLOOKUP(A1484,A:O,VLOOKUP('Local Authority Analysis'!$E$4,'Local Authority Analysis'!$M$5:$N$12,2,FALSE)+7,FALSE)/6976,2)</f>
        <v>0.31</v>
      </c>
      <c r="Q1484">
        <f>ROUNDUP(VLOOKUP(A1484,A:O,VLOOKUP('SPC Analysis'!$E$4,'SPC Analysis'!$M$5:$N$12,2,FALSE)+7,FALSE)/6976,2)</f>
        <v>0.31</v>
      </c>
      <c r="R1484">
        <f>ROUNDUP(VLOOKUP(A1484,A:O,VLOOKUP('MMW Analysis'!$E$4,'MMW Analysis'!$L$5:$M$12,2,FALSE)+7,FALSE)/6976,2)</f>
        <v>0.31</v>
      </c>
    </row>
    <row r="1485" spans="1:18">
      <c r="A1485" t="s">
        <v>1492</v>
      </c>
      <c r="B1485" t="s">
        <v>8519</v>
      </c>
      <c r="C1485" t="s">
        <v>6993</v>
      </c>
      <c r="D1485" t="s">
        <v>14387</v>
      </c>
      <c r="E1485" t="s">
        <v>13981</v>
      </c>
      <c r="F1485" t="s">
        <v>14214</v>
      </c>
      <c r="G1485" t="s">
        <v>13870</v>
      </c>
      <c r="H1485" s="1">
        <v>892</v>
      </c>
      <c r="I1485" s="1">
        <v>1804</v>
      </c>
      <c r="J1485" s="1">
        <v>1664</v>
      </c>
      <c r="K1485" s="1">
        <v>1426</v>
      </c>
      <c r="L1485" s="1">
        <v>1330</v>
      </c>
      <c r="M1485" s="1">
        <v>1399</v>
      </c>
      <c r="N1485" s="1">
        <v>2056</v>
      </c>
      <c r="O1485" s="1">
        <v>1224</v>
      </c>
      <c r="P1485">
        <f>ROUNDUP(VLOOKUP(A1485,A:O,VLOOKUP('Local Authority Analysis'!$E$4,'Local Authority Analysis'!$M$5:$N$12,2,FALSE)+7,FALSE)/6976,2)</f>
        <v>0.18000000000000002</v>
      </c>
      <c r="Q1485">
        <f>ROUNDUP(VLOOKUP(A1485,A:O,VLOOKUP('SPC Analysis'!$E$4,'SPC Analysis'!$M$5:$N$12,2,FALSE)+7,FALSE)/6976,2)</f>
        <v>0.18000000000000002</v>
      </c>
      <c r="R1485">
        <f>ROUNDUP(VLOOKUP(A1485,A:O,VLOOKUP('MMW Analysis'!$E$4,'MMW Analysis'!$L$5:$M$12,2,FALSE)+7,FALSE)/6976,2)</f>
        <v>0.18000000000000002</v>
      </c>
    </row>
    <row r="1486" spans="1:18">
      <c r="A1486" t="s">
        <v>1493</v>
      </c>
      <c r="B1486" t="s">
        <v>8520</v>
      </c>
      <c r="C1486" t="s">
        <v>6993</v>
      </c>
      <c r="D1486" t="s">
        <v>14387</v>
      </c>
      <c r="E1486" t="s">
        <v>13981</v>
      </c>
      <c r="F1486" t="s">
        <v>14214</v>
      </c>
      <c r="G1486" t="s">
        <v>13870</v>
      </c>
      <c r="H1486" s="1">
        <v>2092</v>
      </c>
      <c r="I1486" s="1">
        <v>2828</v>
      </c>
      <c r="J1486" s="1">
        <v>2360</v>
      </c>
      <c r="K1486" s="1">
        <v>2954</v>
      </c>
      <c r="L1486" s="1">
        <v>1103</v>
      </c>
      <c r="M1486" s="1">
        <v>3460</v>
      </c>
      <c r="N1486" s="1">
        <v>2616</v>
      </c>
      <c r="O1486" s="1">
        <v>2285</v>
      </c>
      <c r="P1486">
        <f>ROUNDUP(VLOOKUP(A1486,A:O,VLOOKUP('Local Authority Analysis'!$E$4,'Local Authority Analysis'!$M$5:$N$12,2,FALSE)+7,FALSE)/6976,2)</f>
        <v>0.33</v>
      </c>
      <c r="Q1486">
        <f>ROUNDUP(VLOOKUP(A1486,A:O,VLOOKUP('SPC Analysis'!$E$4,'SPC Analysis'!$M$5:$N$12,2,FALSE)+7,FALSE)/6976,2)</f>
        <v>0.33</v>
      </c>
      <c r="R1486">
        <f>ROUNDUP(VLOOKUP(A1486,A:O,VLOOKUP('MMW Analysis'!$E$4,'MMW Analysis'!$L$5:$M$12,2,FALSE)+7,FALSE)/6976,2)</f>
        <v>0.33</v>
      </c>
    </row>
    <row r="1487" spans="1:18">
      <c r="A1487" t="s">
        <v>1494</v>
      </c>
      <c r="B1487" t="s">
        <v>8521</v>
      </c>
      <c r="C1487" t="s">
        <v>6993</v>
      </c>
      <c r="D1487" t="s">
        <v>14390</v>
      </c>
      <c r="E1487" t="s">
        <v>13984</v>
      </c>
      <c r="F1487" t="s">
        <v>14214</v>
      </c>
      <c r="G1487" t="s">
        <v>13870</v>
      </c>
      <c r="H1487" s="1">
        <v>6414.5</v>
      </c>
      <c r="I1487" s="1">
        <v>6116</v>
      </c>
      <c r="J1487" s="1">
        <v>5965</v>
      </c>
      <c r="K1487" s="1">
        <v>5517</v>
      </c>
      <c r="L1487" s="1">
        <v>753</v>
      </c>
      <c r="M1487" s="1">
        <v>6197</v>
      </c>
      <c r="N1487" s="1">
        <v>6698</v>
      </c>
      <c r="O1487" s="1">
        <v>5791</v>
      </c>
      <c r="P1487">
        <f>ROUNDUP(VLOOKUP(A1487,A:O,VLOOKUP('Local Authority Analysis'!$E$4,'Local Authority Analysis'!$M$5:$N$12,2,FALSE)+7,FALSE)/6976,2)</f>
        <v>0.84</v>
      </c>
      <c r="Q1487">
        <f>ROUNDUP(VLOOKUP(A1487,A:O,VLOOKUP('SPC Analysis'!$E$4,'SPC Analysis'!$M$5:$N$12,2,FALSE)+7,FALSE)/6976,2)</f>
        <v>0.84</v>
      </c>
      <c r="R1487">
        <f>ROUNDUP(VLOOKUP(A1487,A:O,VLOOKUP('MMW Analysis'!$E$4,'MMW Analysis'!$L$5:$M$12,2,FALSE)+7,FALSE)/6976,2)</f>
        <v>0.84</v>
      </c>
    </row>
    <row r="1488" spans="1:18">
      <c r="A1488" t="s">
        <v>1495</v>
      </c>
      <c r="B1488" t="s">
        <v>8522</v>
      </c>
      <c r="C1488" t="s">
        <v>6993</v>
      </c>
      <c r="D1488" t="s">
        <v>14390</v>
      </c>
      <c r="E1488" t="s">
        <v>13984</v>
      </c>
      <c r="F1488" t="s">
        <v>14214</v>
      </c>
      <c r="G1488" t="s">
        <v>13870</v>
      </c>
      <c r="H1488" s="1">
        <v>6431</v>
      </c>
      <c r="I1488" s="1">
        <v>6526</v>
      </c>
      <c r="J1488" s="1">
        <v>5906</v>
      </c>
      <c r="K1488" s="1">
        <v>6154</v>
      </c>
      <c r="L1488" s="1">
        <v>713</v>
      </c>
      <c r="M1488" s="1">
        <v>5881</v>
      </c>
      <c r="N1488" s="1">
        <v>5617</v>
      </c>
      <c r="O1488" s="1">
        <v>5917</v>
      </c>
      <c r="P1488">
        <f>ROUNDUP(VLOOKUP(A1488,A:O,VLOOKUP('Local Authority Analysis'!$E$4,'Local Authority Analysis'!$M$5:$N$12,2,FALSE)+7,FALSE)/6976,2)</f>
        <v>0.85</v>
      </c>
      <c r="Q1488">
        <f>ROUNDUP(VLOOKUP(A1488,A:O,VLOOKUP('SPC Analysis'!$E$4,'SPC Analysis'!$M$5:$N$12,2,FALSE)+7,FALSE)/6976,2)</f>
        <v>0.85</v>
      </c>
      <c r="R1488">
        <f>ROUNDUP(VLOOKUP(A1488,A:O,VLOOKUP('MMW Analysis'!$E$4,'MMW Analysis'!$L$5:$M$12,2,FALSE)+7,FALSE)/6976,2)</f>
        <v>0.85</v>
      </c>
    </row>
    <row r="1489" spans="1:18">
      <c r="A1489" t="s">
        <v>1496</v>
      </c>
      <c r="B1489" t="s">
        <v>8523</v>
      </c>
      <c r="C1489" t="s">
        <v>6993</v>
      </c>
      <c r="D1489" t="s">
        <v>14390</v>
      </c>
      <c r="E1489" t="s">
        <v>13984</v>
      </c>
      <c r="F1489" t="s">
        <v>14214</v>
      </c>
      <c r="G1489" t="s">
        <v>13870</v>
      </c>
      <c r="H1489" s="1">
        <v>6575</v>
      </c>
      <c r="I1489" s="1">
        <v>6144</v>
      </c>
      <c r="J1489" s="1">
        <v>5709</v>
      </c>
      <c r="K1489" s="1">
        <v>6366</v>
      </c>
      <c r="L1489" s="1">
        <v>972</v>
      </c>
      <c r="M1489" s="1">
        <v>6118</v>
      </c>
      <c r="N1489" s="1">
        <v>6628</v>
      </c>
      <c r="O1489" s="1">
        <v>6049</v>
      </c>
      <c r="P1489">
        <f>ROUNDUP(VLOOKUP(A1489,A:O,VLOOKUP('Local Authority Analysis'!$E$4,'Local Authority Analysis'!$M$5:$N$12,2,FALSE)+7,FALSE)/6976,2)</f>
        <v>0.87</v>
      </c>
      <c r="Q1489">
        <f>ROUNDUP(VLOOKUP(A1489,A:O,VLOOKUP('SPC Analysis'!$E$4,'SPC Analysis'!$M$5:$N$12,2,FALSE)+7,FALSE)/6976,2)</f>
        <v>0.87</v>
      </c>
      <c r="R1489">
        <f>ROUNDUP(VLOOKUP(A1489,A:O,VLOOKUP('MMW Analysis'!$E$4,'MMW Analysis'!$L$5:$M$12,2,FALSE)+7,FALSE)/6976,2)</f>
        <v>0.87</v>
      </c>
    </row>
    <row r="1490" spans="1:18">
      <c r="A1490" t="s">
        <v>1497</v>
      </c>
      <c r="B1490" t="s">
        <v>8524</v>
      </c>
      <c r="C1490" t="s">
        <v>6993</v>
      </c>
      <c r="D1490" t="s">
        <v>14390</v>
      </c>
      <c r="E1490" t="s">
        <v>13984</v>
      </c>
      <c r="F1490" t="s">
        <v>14214</v>
      </c>
      <c r="G1490" t="s">
        <v>13870</v>
      </c>
      <c r="H1490" s="1">
        <v>6595</v>
      </c>
      <c r="I1490" s="1">
        <v>5622</v>
      </c>
      <c r="J1490" s="1">
        <v>6112</v>
      </c>
      <c r="K1490" s="1">
        <v>5525</v>
      </c>
      <c r="L1490" s="1">
        <v>529</v>
      </c>
      <c r="M1490" s="1">
        <v>5756</v>
      </c>
      <c r="N1490" s="1">
        <v>6925</v>
      </c>
      <c r="O1490" s="1">
        <v>5516</v>
      </c>
      <c r="P1490">
        <f>ROUNDUP(VLOOKUP(A1490,A:O,VLOOKUP('Local Authority Analysis'!$E$4,'Local Authority Analysis'!$M$5:$N$12,2,FALSE)+7,FALSE)/6976,2)</f>
        <v>0.8</v>
      </c>
      <c r="Q1490">
        <f>ROUNDUP(VLOOKUP(A1490,A:O,VLOOKUP('SPC Analysis'!$E$4,'SPC Analysis'!$M$5:$N$12,2,FALSE)+7,FALSE)/6976,2)</f>
        <v>0.8</v>
      </c>
      <c r="R1490">
        <f>ROUNDUP(VLOOKUP(A1490,A:O,VLOOKUP('MMW Analysis'!$E$4,'MMW Analysis'!$L$5:$M$12,2,FALSE)+7,FALSE)/6976,2)</f>
        <v>0.8</v>
      </c>
    </row>
    <row r="1491" spans="1:18">
      <c r="A1491" t="s">
        <v>1498</v>
      </c>
      <c r="B1491" t="s">
        <v>8525</v>
      </c>
      <c r="C1491" t="s">
        <v>6993</v>
      </c>
      <c r="D1491" t="s">
        <v>14390</v>
      </c>
      <c r="E1491" t="s">
        <v>13984</v>
      </c>
      <c r="F1491" t="s">
        <v>14214</v>
      </c>
      <c r="G1491" t="s">
        <v>13870</v>
      </c>
      <c r="H1491" s="1">
        <v>6430</v>
      </c>
      <c r="I1491" s="1">
        <v>6008</v>
      </c>
      <c r="J1491" s="1">
        <v>5722</v>
      </c>
      <c r="K1491" s="1">
        <v>5856</v>
      </c>
      <c r="L1491" s="1">
        <v>580</v>
      </c>
      <c r="M1491" s="1">
        <v>6448</v>
      </c>
      <c r="N1491" s="1">
        <v>6527</v>
      </c>
      <c r="O1491" s="1">
        <v>5640</v>
      </c>
      <c r="P1491">
        <f>ROUNDUP(VLOOKUP(A1491,A:O,VLOOKUP('Local Authority Analysis'!$E$4,'Local Authority Analysis'!$M$5:$N$12,2,FALSE)+7,FALSE)/6976,2)</f>
        <v>0.81</v>
      </c>
      <c r="Q1491">
        <f>ROUNDUP(VLOOKUP(A1491,A:O,VLOOKUP('SPC Analysis'!$E$4,'SPC Analysis'!$M$5:$N$12,2,FALSE)+7,FALSE)/6976,2)</f>
        <v>0.81</v>
      </c>
      <c r="R1491">
        <f>ROUNDUP(VLOOKUP(A1491,A:O,VLOOKUP('MMW Analysis'!$E$4,'MMW Analysis'!$L$5:$M$12,2,FALSE)+7,FALSE)/6976,2)</f>
        <v>0.81</v>
      </c>
    </row>
    <row r="1492" spans="1:18">
      <c r="A1492" t="s">
        <v>1499</v>
      </c>
      <c r="B1492" t="s">
        <v>8526</v>
      </c>
      <c r="C1492" t="s">
        <v>6993</v>
      </c>
      <c r="D1492" t="s">
        <v>14387</v>
      </c>
      <c r="E1492" t="s">
        <v>13981</v>
      </c>
      <c r="F1492" t="s">
        <v>14214</v>
      </c>
      <c r="G1492" t="s">
        <v>13870</v>
      </c>
      <c r="H1492" s="1">
        <v>6346</v>
      </c>
      <c r="I1492" s="1">
        <v>6458</v>
      </c>
      <c r="J1492" s="1">
        <v>5266</v>
      </c>
      <c r="K1492" s="1">
        <v>5971</v>
      </c>
      <c r="L1492" s="1">
        <v>1531</v>
      </c>
      <c r="M1492" s="1">
        <v>4993</v>
      </c>
      <c r="N1492" s="1">
        <v>6765</v>
      </c>
      <c r="O1492" s="1">
        <v>6125</v>
      </c>
      <c r="P1492">
        <f>ROUNDUP(VLOOKUP(A1492,A:O,VLOOKUP('Local Authority Analysis'!$E$4,'Local Authority Analysis'!$M$5:$N$12,2,FALSE)+7,FALSE)/6976,2)</f>
        <v>0.88</v>
      </c>
      <c r="Q1492">
        <f>ROUNDUP(VLOOKUP(A1492,A:O,VLOOKUP('SPC Analysis'!$E$4,'SPC Analysis'!$M$5:$N$12,2,FALSE)+7,FALSE)/6976,2)</f>
        <v>0.88</v>
      </c>
      <c r="R1492">
        <f>ROUNDUP(VLOOKUP(A1492,A:O,VLOOKUP('MMW Analysis'!$E$4,'MMW Analysis'!$L$5:$M$12,2,FALSE)+7,FALSE)/6976,2)</f>
        <v>0.88</v>
      </c>
    </row>
    <row r="1493" spans="1:18">
      <c r="A1493" t="s">
        <v>1500</v>
      </c>
      <c r="B1493" t="s">
        <v>8527</v>
      </c>
      <c r="C1493" t="s">
        <v>6993</v>
      </c>
      <c r="D1493" t="s">
        <v>14390</v>
      </c>
      <c r="E1493" t="s">
        <v>13984</v>
      </c>
      <c r="F1493" t="s">
        <v>14214</v>
      </c>
      <c r="G1493" t="s">
        <v>13870</v>
      </c>
      <c r="H1493" s="1">
        <v>6296.5</v>
      </c>
      <c r="I1493" s="1">
        <v>5767</v>
      </c>
      <c r="J1493" s="1">
        <v>5241</v>
      </c>
      <c r="K1493" s="1">
        <v>4861</v>
      </c>
      <c r="L1493" s="1">
        <v>1017</v>
      </c>
      <c r="M1493" s="1">
        <v>5087</v>
      </c>
      <c r="N1493" s="1">
        <v>6472</v>
      </c>
      <c r="O1493" s="1">
        <v>5518</v>
      </c>
      <c r="P1493">
        <f>ROUNDUP(VLOOKUP(A1493,A:O,VLOOKUP('Local Authority Analysis'!$E$4,'Local Authority Analysis'!$M$5:$N$12,2,FALSE)+7,FALSE)/6976,2)</f>
        <v>0.8</v>
      </c>
      <c r="Q1493">
        <f>ROUNDUP(VLOOKUP(A1493,A:O,VLOOKUP('SPC Analysis'!$E$4,'SPC Analysis'!$M$5:$N$12,2,FALSE)+7,FALSE)/6976,2)</f>
        <v>0.8</v>
      </c>
      <c r="R1493">
        <f>ROUNDUP(VLOOKUP(A1493,A:O,VLOOKUP('MMW Analysis'!$E$4,'MMW Analysis'!$L$5:$M$12,2,FALSE)+7,FALSE)/6976,2)</f>
        <v>0.8</v>
      </c>
    </row>
    <row r="1494" spans="1:18">
      <c r="A1494" t="s">
        <v>1501</v>
      </c>
      <c r="B1494" t="s">
        <v>8528</v>
      </c>
      <c r="C1494" t="s">
        <v>6993</v>
      </c>
      <c r="D1494" t="s">
        <v>14390</v>
      </c>
      <c r="E1494" t="s">
        <v>13984</v>
      </c>
      <c r="F1494" t="s">
        <v>14214</v>
      </c>
      <c r="G1494" t="s">
        <v>13870</v>
      </c>
      <c r="H1494" s="1">
        <v>4676</v>
      </c>
      <c r="I1494" s="1">
        <v>3717</v>
      </c>
      <c r="J1494" s="1">
        <v>5234</v>
      </c>
      <c r="K1494" s="1">
        <v>4091</v>
      </c>
      <c r="L1494" s="1">
        <v>2273</v>
      </c>
      <c r="M1494" s="1">
        <v>2742</v>
      </c>
      <c r="N1494" s="1">
        <v>4967</v>
      </c>
      <c r="O1494" s="1">
        <v>4444</v>
      </c>
      <c r="P1494">
        <f>ROUNDUP(VLOOKUP(A1494,A:O,VLOOKUP('Local Authority Analysis'!$E$4,'Local Authority Analysis'!$M$5:$N$12,2,FALSE)+7,FALSE)/6976,2)</f>
        <v>0.64</v>
      </c>
      <c r="Q1494">
        <f>ROUNDUP(VLOOKUP(A1494,A:O,VLOOKUP('SPC Analysis'!$E$4,'SPC Analysis'!$M$5:$N$12,2,FALSE)+7,FALSE)/6976,2)</f>
        <v>0.64</v>
      </c>
      <c r="R1494">
        <f>ROUNDUP(VLOOKUP(A1494,A:O,VLOOKUP('MMW Analysis'!$E$4,'MMW Analysis'!$L$5:$M$12,2,FALSE)+7,FALSE)/6976,2)</f>
        <v>0.64</v>
      </c>
    </row>
    <row r="1495" spans="1:18">
      <c r="A1495" t="s">
        <v>1502</v>
      </c>
      <c r="B1495" t="s">
        <v>8529</v>
      </c>
      <c r="C1495" t="s">
        <v>6993</v>
      </c>
      <c r="D1495" t="s">
        <v>14390</v>
      </c>
      <c r="E1495" t="s">
        <v>13984</v>
      </c>
      <c r="F1495" t="s">
        <v>14214</v>
      </c>
      <c r="G1495" t="s">
        <v>13870</v>
      </c>
      <c r="H1495" s="1">
        <v>1874</v>
      </c>
      <c r="I1495" s="1">
        <v>1482</v>
      </c>
      <c r="J1495" s="1">
        <v>865</v>
      </c>
      <c r="K1495" s="1">
        <v>1630</v>
      </c>
      <c r="L1495" s="1">
        <v>1395</v>
      </c>
      <c r="M1495" s="1">
        <v>3783</v>
      </c>
      <c r="N1495" s="1">
        <v>2592</v>
      </c>
      <c r="O1495" s="1">
        <v>1431</v>
      </c>
      <c r="P1495">
        <f>ROUNDUP(VLOOKUP(A1495,A:O,VLOOKUP('Local Authority Analysis'!$E$4,'Local Authority Analysis'!$M$5:$N$12,2,FALSE)+7,FALSE)/6976,2)</f>
        <v>0.21000000000000002</v>
      </c>
      <c r="Q1495">
        <f>ROUNDUP(VLOOKUP(A1495,A:O,VLOOKUP('SPC Analysis'!$E$4,'SPC Analysis'!$M$5:$N$12,2,FALSE)+7,FALSE)/6976,2)</f>
        <v>0.21000000000000002</v>
      </c>
      <c r="R1495">
        <f>ROUNDUP(VLOOKUP(A1495,A:O,VLOOKUP('MMW Analysis'!$E$4,'MMW Analysis'!$L$5:$M$12,2,FALSE)+7,FALSE)/6976,2)</f>
        <v>0.21000000000000002</v>
      </c>
    </row>
    <row r="1496" spans="1:18">
      <c r="A1496" t="s">
        <v>1503</v>
      </c>
      <c r="B1496" t="s">
        <v>8530</v>
      </c>
      <c r="C1496" t="s">
        <v>6993</v>
      </c>
      <c r="D1496" t="s">
        <v>14390</v>
      </c>
      <c r="E1496" t="s">
        <v>13984</v>
      </c>
      <c r="F1496" t="s">
        <v>14214</v>
      </c>
      <c r="G1496" t="s">
        <v>13870</v>
      </c>
      <c r="H1496" s="1">
        <v>684</v>
      </c>
      <c r="I1496" s="1">
        <v>1002</v>
      </c>
      <c r="J1496" s="1">
        <v>532</v>
      </c>
      <c r="K1496" s="1">
        <v>908</v>
      </c>
      <c r="L1496" s="1">
        <v>1647</v>
      </c>
      <c r="M1496" s="1">
        <v>4151</v>
      </c>
      <c r="N1496" s="1">
        <v>1722</v>
      </c>
      <c r="O1496" s="1">
        <v>763</v>
      </c>
      <c r="P1496">
        <f>ROUNDUP(VLOOKUP(A1496,A:O,VLOOKUP('Local Authority Analysis'!$E$4,'Local Authority Analysis'!$M$5:$N$12,2,FALSE)+7,FALSE)/6976,2)</f>
        <v>0.11</v>
      </c>
      <c r="Q1496">
        <f>ROUNDUP(VLOOKUP(A1496,A:O,VLOOKUP('SPC Analysis'!$E$4,'SPC Analysis'!$M$5:$N$12,2,FALSE)+7,FALSE)/6976,2)</f>
        <v>0.11</v>
      </c>
      <c r="R1496">
        <f>ROUNDUP(VLOOKUP(A1496,A:O,VLOOKUP('MMW Analysis'!$E$4,'MMW Analysis'!$L$5:$M$12,2,FALSE)+7,FALSE)/6976,2)</f>
        <v>0.11</v>
      </c>
    </row>
    <row r="1497" spans="1:18">
      <c r="A1497" t="s">
        <v>1504</v>
      </c>
      <c r="B1497" t="s">
        <v>8531</v>
      </c>
      <c r="C1497" t="s">
        <v>6993</v>
      </c>
      <c r="D1497" t="s">
        <v>14390</v>
      </c>
      <c r="E1497" t="s">
        <v>13984</v>
      </c>
      <c r="F1497" t="s">
        <v>14214</v>
      </c>
      <c r="G1497" t="s">
        <v>13870</v>
      </c>
      <c r="H1497" s="1">
        <v>78</v>
      </c>
      <c r="I1497" s="1">
        <v>132</v>
      </c>
      <c r="J1497" s="1">
        <v>139</v>
      </c>
      <c r="K1497" s="1">
        <v>156</v>
      </c>
      <c r="L1497" s="1">
        <v>1473</v>
      </c>
      <c r="M1497" s="1">
        <v>975</v>
      </c>
      <c r="N1497" s="1">
        <v>2026</v>
      </c>
      <c r="O1497" s="1">
        <v>69</v>
      </c>
      <c r="P1497">
        <f>ROUNDUP(VLOOKUP(A1497,A:O,VLOOKUP('Local Authority Analysis'!$E$4,'Local Authority Analysis'!$M$5:$N$12,2,FALSE)+7,FALSE)/6976,2)</f>
        <v>0.01</v>
      </c>
      <c r="Q1497">
        <f>ROUNDUP(VLOOKUP(A1497,A:O,VLOOKUP('SPC Analysis'!$E$4,'SPC Analysis'!$M$5:$N$12,2,FALSE)+7,FALSE)/6976,2)</f>
        <v>0.01</v>
      </c>
      <c r="R1497">
        <f>ROUNDUP(VLOOKUP(A1497,A:O,VLOOKUP('MMW Analysis'!$E$4,'MMW Analysis'!$L$5:$M$12,2,FALSE)+7,FALSE)/6976,2)</f>
        <v>0.01</v>
      </c>
    </row>
    <row r="1498" spans="1:18">
      <c r="A1498" t="s">
        <v>1505</v>
      </c>
      <c r="B1498" t="s">
        <v>8532</v>
      </c>
      <c r="C1498" t="s">
        <v>6993</v>
      </c>
      <c r="D1498" t="s">
        <v>14390</v>
      </c>
      <c r="E1498" t="s">
        <v>13984</v>
      </c>
      <c r="F1498" t="s">
        <v>14214</v>
      </c>
      <c r="G1498" t="s">
        <v>13870</v>
      </c>
      <c r="H1498" s="1">
        <v>311</v>
      </c>
      <c r="I1498" s="1">
        <v>220</v>
      </c>
      <c r="J1498" s="1">
        <v>122</v>
      </c>
      <c r="K1498" s="1">
        <v>519</v>
      </c>
      <c r="L1498" s="1">
        <v>2176</v>
      </c>
      <c r="M1498" s="1">
        <v>565</v>
      </c>
      <c r="N1498" s="1">
        <v>645</v>
      </c>
      <c r="O1498" s="1">
        <v>206</v>
      </c>
      <c r="P1498">
        <f>ROUNDUP(VLOOKUP(A1498,A:O,VLOOKUP('Local Authority Analysis'!$E$4,'Local Authority Analysis'!$M$5:$N$12,2,FALSE)+7,FALSE)/6976,2)</f>
        <v>0.03</v>
      </c>
      <c r="Q1498">
        <f>ROUNDUP(VLOOKUP(A1498,A:O,VLOOKUP('SPC Analysis'!$E$4,'SPC Analysis'!$M$5:$N$12,2,FALSE)+7,FALSE)/6976,2)</f>
        <v>0.03</v>
      </c>
      <c r="R1498">
        <f>ROUNDUP(VLOOKUP(A1498,A:O,VLOOKUP('MMW Analysis'!$E$4,'MMW Analysis'!$L$5:$M$12,2,FALSE)+7,FALSE)/6976,2)</f>
        <v>0.03</v>
      </c>
    </row>
    <row r="1499" spans="1:18">
      <c r="A1499" t="s">
        <v>1506</v>
      </c>
      <c r="B1499" t="s">
        <v>8533</v>
      </c>
      <c r="C1499" t="s">
        <v>6993</v>
      </c>
      <c r="D1499" t="s">
        <v>14390</v>
      </c>
      <c r="E1499" t="s">
        <v>13984</v>
      </c>
      <c r="F1499" t="s">
        <v>14214</v>
      </c>
      <c r="G1499" t="s">
        <v>13870</v>
      </c>
      <c r="H1499" s="1">
        <v>1431</v>
      </c>
      <c r="I1499" s="1">
        <v>2307.5</v>
      </c>
      <c r="J1499" s="1">
        <v>2409</v>
      </c>
      <c r="K1499" s="1">
        <v>1928</v>
      </c>
      <c r="L1499" s="1">
        <v>1634</v>
      </c>
      <c r="M1499" s="1">
        <v>1446</v>
      </c>
      <c r="N1499" s="1">
        <v>3939</v>
      </c>
      <c r="O1499" s="1">
        <v>1803</v>
      </c>
      <c r="P1499">
        <f>ROUNDUP(VLOOKUP(A1499,A:O,VLOOKUP('Local Authority Analysis'!$E$4,'Local Authority Analysis'!$M$5:$N$12,2,FALSE)+7,FALSE)/6976,2)</f>
        <v>0.26</v>
      </c>
      <c r="Q1499">
        <f>ROUNDUP(VLOOKUP(A1499,A:O,VLOOKUP('SPC Analysis'!$E$4,'SPC Analysis'!$M$5:$N$12,2,FALSE)+7,FALSE)/6976,2)</f>
        <v>0.26</v>
      </c>
      <c r="R1499">
        <f>ROUNDUP(VLOOKUP(A1499,A:O,VLOOKUP('MMW Analysis'!$E$4,'MMW Analysis'!$L$5:$M$12,2,FALSE)+7,FALSE)/6976,2)</f>
        <v>0.26</v>
      </c>
    </row>
    <row r="1500" spans="1:18">
      <c r="A1500" t="s">
        <v>1507</v>
      </c>
      <c r="B1500" t="s">
        <v>8534</v>
      </c>
      <c r="C1500" t="s">
        <v>6993</v>
      </c>
      <c r="D1500" t="s">
        <v>14390</v>
      </c>
      <c r="E1500" t="s">
        <v>13984</v>
      </c>
      <c r="F1500" t="s">
        <v>14214</v>
      </c>
      <c r="G1500" t="s">
        <v>13870</v>
      </c>
      <c r="H1500" s="1">
        <v>4346.5</v>
      </c>
      <c r="I1500" s="1">
        <v>5270</v>
      </c>
      <c r="J1500" s="1">
        <v>3118</v>
      </c>
      <c r="K1500" s="1">
        <v>4260</v>
      </c>
      <c r="L1500" s="1">
        <v>1263</v>
      </c>
      <c r="M1500" s="1">
        <v>6231</v>
      </c>
      <c r="N1500" s="1">
        <v>3891</v>
      </c>
      <c r="O1500" s="1">
        <v>4415</v>
      </c>
      <c r="P1500">
        <f>ROUNDUP(VLOOKUP(A1500,A:O,VLOOKUP('Local Authority Analysis'!$E$4,'Local Authority Analysis'!$M$5:$N$12,2,FALSE)+7,FALSE)/6976,2)</f>
        <v>0.64</v>
      </c>
      <c r="Q1500">
        <f>ROUNDUP(VLOOKUP(A1500,A:O,VLOOKUP('SPC Analysis'!$E$4,'SPC Analysis'!$M$5:$N$12,2,FALSE)+7,FALSE)/6976,2)</f>
        <v>0.64</v>
      </c>
      <c r="R1500">
        <f>ROUNDUP(VLOOKUP(A1500,A:O,VLOOKUP('MMW Analysis'!$E$4,'MMW Analysis'!$L$5:$M$12,2,FALSE)+7,FALSE)/6976,2)</f>
        <v>0.64</v>
      </c>
    </row>
    <row r="1501" spans="1:18">
      <c r="A1501" t="s">
        <v>1508</v>
      </c>
      <c r="B1501" t="s">
        <v>8535</v>
      </c>
      <c r="C1501" t="s">
        <v>6993</v>
      </c>
      <c r="D1501" t="s">
        <v>14390</v>
      </c>
      <c r="E1501" t="s">
        <v>13984</v>
      </c>
      <c r="F1501" t="s">
        <v>14214</v>
      </c>
      <c r="G1501" t="s">
        <v>13870</v>
      </c>
      <c r="H1501" s="1">
        <v>3083</v>
      </c>
      <c r="I1501" s="1">
        <v>3890</v>
      </c>
      <c r="J1501" s="1">
        <v>3835</v>
      </c>
      <c r="K1501" s="1">
        <v>3391</v>
      </c>
      <c r="L1501" s="1">
        <v>909</v>
      </c>
      <c r="M1501" s="1">
        <v>4128</v>
      </c>
      <c r="N1501" s="1">
        <v>4524</v>
      </c>
      <c r="O1501" s="1">
        <v>3296</v>
      </c>
      <c r="P1501">
        <f>ROUNDUP(VLOOKUP(A1501,A:O,VLOOKUP('Local Authority Analysis'!$E$4,'Local Authority Analysis'!$M$5:$N$12,2,FALSE)+7,FALSE)/6976,2)</f>
        <v>0.48</v>
      </c>
      <c r="Q1501">
        <f>ROUNDUP(VLOOKUP(A1501,A:O,VLOOKUP('SPC Analysis'!$E$4,'SPC Analysis'!$M$5:$N$12,2,FALSE)+7,FALSE)/6976,2)</f>
        <v>0.48</v>
      </c>
      <c r="R1501">
        <f>ROUNDUP(VLOOKUP(A1501,A:O,VLOOKUP('MMW Analysis'!$E$4,'MMW Analysis'!$L$5:$M$12,2,FALSE)+7,FALSE)/6976,2)</f>
        <v>0.48</v>
      </c>
    </row>
    <row r="1502" spans="1:18">
      <c r="A1502" t="s">
        <v>1509</v>
      </c>
      <c r="B1502" t="s">
        <v>8536</v>
      </c>
      <c r="C1502" t="s">
        <v>6993</v>
      </c>
      <c r="D1502" t="s">
        <v>14390</v>
      </c>
      <c r="E1502" t="s">
        <v>13984</v>
      </c>
      <c r="F1502" t="s">
        <v>14214</v>
      </c>
      <c r="G1502" t="s">
        <v>13870</v>
      </c>
      <c r="H1502" s="1">
        <v>88</v>
      </c>
      <c r="I1502" s="1">
        <v>96</v>
      </c>
      <c r="J1502" s="1">
        <v>87</v>
      </c>
      <c r="K1502" s="1">
        <v>127</v>
      </c>
      <c r="L1502" s="1">
        <v>2946</v>
      </c>
      <c r="M1502" s="1">
        <v>1390</v>
      </c>
      <c r="N1502" s="1">
        <v>1017</v>
      </c>
      <c r="O1502" s="1">
        <v>62</v>
      </c>
      <c r="P1502">
        <f>ROUNDUP(VLOOKUP(A1502,A:O,VLOOKUP('Local Authority Analysis'!$E$4,'Local Authority Analysis'!$M$5:$N$12,2,FALSE)+7,FALSE)/6976,2)</f>
        <v>0.01</v>
      </c>
      <c r="Q1502">
        <f>ROUNDUP(VLOOKUP(A1502,A:O,VLOOKUP('SPC Analysis'!$E$4,'SPC Analysis'!$M$5:$N$12,2,FALSE)+7,FALSE)/6976,2)</f>
        <v>0.01</v>
      </c>
      <c r="R1502">
        <f>ROUNDUP(VLOOKUP(A1502,A:O,VLOOKUP('MMW Analysis'!$E$4,'MMW Analysis'!$L$5:$M$12,2,FALSE)+7,FALSE)/6976,2)</f>
        <v>0.01</v>
      </c>
    </row>
    <row r="1503" spans="1:18">
      <c r="A1503" t="s">
        <v>1510</v>
      </c>
      <c r="B1503" t="s">
        <v>8537</v>
      </c>
      <c r="C1503" t="s">
        <v>6993</v>
      </c>
      <c r="D1503" t="s">
        <v>14390</v>
      </c>
      <c r="E1503" t="s">
        <v>13984</v>
      </c>
      <c r="F1503" t="s">
        <v>14214</v>
      </c>
      <c r="G1503" t="s">
        <v>13870</v>
      </c>
      <c r="H1503" s="1">
        <v>50</v>
      </c>
      <c r="I1503" s="1">
        <v>64</v>
      </c>
      <c r="J1503" s="1">
        <v>10</v>
      </c>
      <c r="K1503" s="1">
        <v>266</v>
      </c>
      <c r="L1503" s="1">
        <v>3891</v>
      </c>
      <c r="M1503" s="1">
        <v>191</v>
      </c>
      <c r="N1503" s="1">
        <v>1940</v>
      </c>
      <c r="O1503" s="1">
        <v>30</v>
      </c>
      <c r="P1503">
        <f>ROUNDUP(VLOOKUP(A1503,A:O,VLOOKUP('Local Authority Analysis'!$E$4,'Local Authority Analysis'!$M$5:$N$12,2,FALSE)+7,FALSE)/6976,2)</f>
        <v>0.01</v>
      </c>
      <c r="Q1503">
        <f>ROUNDUP(VLOOKUP(A1503,A:O,VLOOKUP('SPC Analysis'!$E$4,'SPC Analysis'!$M$5:$N$12,2,FALSE)+7,FALSE)/6976,2)</f>
        <v>0.01</v>
      </c>
      <c r="R1503">
        <f>ROUNDUP(VLOOKUP(A1503,A:O,VLOOKUP('MMW Analysis'!$E$4,'MMW Analysis'!$L$5:$M$12,2,FALSE)+7,FALSE)/6976,2)</f>
        <v>0.01</v>
      </c>
    </row>
    <row r="1504" spans="1:18">
      <c r="A1504" t="s">
        <v>1511</v>
      </c>
      <c r="B1504" t="s">
        <v>8538</v>
      </c>
      <c r="C1504" t="s">
        <v>6993</v>
      </c>
      <c r="D1504" t="s">
        <v>14390</v>
      </c>
      <c r="E1504" t="s">
        <v>13984</v>
      </c>
      <c r="F1504" t="s">
        <v>14214</v>
      </c>
      <c r="G1504" t="s">
        <v>13870</v>
      </c>
      <c r="H1504" s="1">
        <v>413</v>
      </c>
      <c r="I1504" s="1">
        <v>597</v>
      </c>
      <c r="J1504" s="1">
        <v>1333</v>
      </c>
      <c r="K1504" s="1">
        <v>665</v>
      </c>
      <c r="L1504" s="1">
        <v>1989</v>
      </c>
      <c r="M1504" s="1">
        <v>1342</v>
      </c>
      <c r="N1504" s="1">
        <v>2110</v>
      </c>
      <c r="O1504" s="1">
        <v>560</v>
      </c>
      <c r="P1504">
        <f>ROUNDUP(VLOOKUP(A1504,A:O,VLOOKUP('Local Authority Analysis'!$E$4,'Local Authority Analysis'!$M$5:$N$12,2,FALSE)+7,FALSE)/6976,2)</f>
        <v>0.09</v>
      </c>
      <c r="Q1504">
        <f>ROUNDUP(VLOOKUP(A1504,A:O,VLOOKUP('SPC Analysis'!$E$4,'SPC Analysis'!$M$5:$N$12,2,FALSE)+7,FALSE)/6976,2)</f>
        <v>0.09</v>
      </c>
      <c r="R1504">
        <f>ROUNDUP(VLOOKUP(A1504,A:O,VLOOKUP('MMW Analysis'!$E$4,'MMW Analysis'!$L$5:$M$12,2,FALSE)+7,FALSE)/6976,2)</f>
        <v>0.09</v>
      </c>
    </row>
    <row r="1505" spans="1:18">
      <c r="A1505" t="s">
        <v>1512</v>
      </c>
      <c r="B1505" t="s">
        <v>8539</v>
      </c>
      <c r="C1505" t="s">
        <v>6993</v>
      </c>
      <c r="D1505" t="s">
        <v>14389</v>
      </c>
      <c r="E1505" t="s">
        <v>13983</v>
      </c>
      <c r="F1505" t="s">
        <v>14214</v>
      </c>
      <c r="G1505" t="s">
        <v>13870</v>
      </c>
      <c r="H1505" s="1">
        <v>790</v>
      </c>
      <c r="I1505" s="1">
        <v>507</v>
      </c>
      <c r="J1505" s="1">
        <v>454</v>
      </c>
      <c r="K1505" s="1">
        <v>306</v>
      </c>
      <c r="L1505" s="1">
        <v>2220</v>
      </c>
      <c r="M1505" s="1">
        <v>1081</v>
      </c>
      <c r="N1505" s="1">
        <v>2526</v>
      </c>
      <c r="O1505" s="1">
        <v>476</v>
      </c>
      <c r="P1505">
        <f>ROUNDUP(VLOOKUP(A1505,A:O,VLOOKUP('Local Authority Analysis'!$E$4,'Local Authority Analysis'!$M$5:$N$12,2,FALSE)+7,FALSE)/6976,2)</f>
        <v>6.9999999999999993E-2</v>
      </c>
      <c r="Q1505">
        <f>ROUNDUP(VLOOKUP(A1505,A:O,VLOOKUP('SPC Analysis'!$E$4,'SPC Analysis'!$M$5:$N$12,2,FALSE)+7,FALSE)/6976,2)</f>
        <v>6.9999999999999993E-2</v>
      </c>
      <c r="R1505">
        <f>ROUNDUP(VLOOKUP(A1505,A:O,VLOOKUP('MMW Analysis'!$E$4,'MMW Analysis'!$L$5:$M$12,2,FALSE)+7,FALSE)/6976,2)</f>
        <v>6.9999999999999993E-2</v>
      </c>
    </row>
    <row r="1506" spans="1:18">
      <c r="A1506" t="s">
        <v>1513</v>
      </c>
      <c r="B1506" t="s">
        <v>8540</v>
      </c>
      <c r="C1506" t="s">
        <v>6993</v>
      </c>
      <c r="D1506" t="s">
        <v>14389</v>
      </c>
      <c r="E1506" t="s">
        <v>13983</v>
      </c>
      <c r="F1506" t="s">
        <v>14214</v>
      </c>
      <c r="G1506" t="s">
        <v>13870</v>
      </c>
      <c r="H1506" s="1">
        <v>1985</v>
      </c>
      <c r="I1506" s="1">
        <v>807</v>
      </c>
      <c r="J1506" s="1">
        <v>1074</v>
      </c>
      <c r="K1506" s="1">
        <v>1823</v>
      </c>
      <c r="L1506" s="1">
        <v>2594</v>
      </c>
      <c r="M1506" s="1">
        <v>758</v>
      </c>
      <c r="N1506" s="1">
        <v>5398</v>
      </c>
      <c r="O1506" s="1">
        <v>1252</v>
      </c>
      <c r="P1506">
        <f>ROUNDUP(VLOOKUP(A1506,A:O,VLOOKUP('Local Authority Analysis'!$E$4,'Local Authority Analysis'!$M$5:$N$12,2,FALSE)+7,FALSE)/6976,2)</f>
        <v>0.18000000000000002</v>
      </c>
      <c r="Q1506">
        <f>ROUNDUP(VLOOKUP(A1506,A:O,VLOOKUP('SPC Analysis'!$E$4,'SPC Analysis'!$M$5:$N$12,2,FALSE)+7,FALSE)/6976,2)</f>
        <v>0.18000000000000002</v>
      </c>
      <c r="R1506">
        <f>ROUNDUP(VLOOKUP(A1506,A:O,VLOOKUP('MMW Analysis'!$E$4,'MMW Analysis'!$L$5:$M$12,2,FALSE)+7,FALSE)/6976,2)</f>
        <v>0.18000000000000002</v>
      </c>
    </row>
    <row r="1507" spans="1:18">
      <c r="A1507" t="s">
        <v>1514</v>
      </c>
      <c r="B1507" t="s">
        <v>8541</v>
      </c>
      <c r="C1507" t="s">
        <v>6993</v>
      </c>
      <c r="D1507" t="s">
        <v>14389</v>
      </c>
      <c r="E1507" t="s">
        <v>13983</v>
      </c>
      <c r="F1507" t="s">
        <v>14214</v>
      </c>
      <c r="G1507" t="s">
        <v>13870</v>
      </c>
      <c r="H1507" s="1">
        <v>320</v>
      </c>
      <c r="I1507" s="1">
        <v>117</v>
      </c>
      <c r="J1507" s="1">
        <v>156</v>
      </c>
      <c r="K1507" s="1">
        <v>183</v>
      </c>
      <c r="L1507" s="1">
        <v>3522</v>
      </c>
      <c r="M1507" s="1">
        <v>124</v>
      </c>
      <c r="N1507" s="1">
        <v>2057</v>
      </c>
      <c r="O1507" s="1">
        <v>134</v>
      </c>
      <c r="P1507">
        <f>ROUNDUP(VLOOKUP(A1507,A:O,VLOOKUP('Local Authority Analysis'!$E$4,'Local Authority Analysis'!$M$5:$N$12,2,FALSE)+7,FALSE)/6976,2)</f>
        <v>0.02</v>
      </c>
      <c r="Q1507">
        <f>ROUNDUP(VLOOKUP(A1507,A:O,VLOOKUP('SPC Analysis'!$E$4,'SPC Analysis'!$M$5:$N$12,2,FALSE)+7,FALSE)/6976,2)</f>
        <v>0.02</v>
      </c>
      <c r="R1507">
        <f>ROUNDUP(VLOOKUP(A1507,A:O,VLOOKUP('MMW Analysis'!$E$4,'MMW Analysis'!$L$5:$M$12,2,FALSE)+7,FALSE)/6976,2)</f>
        <v>0.02</v>
      </c>
    </row>
    <row r="1508" spans="1:18">
      <c r="A1508" t="s">
        <v>1515</v>
      </c>
      <c r="B1508" t="s">
        <v>8542</v>
      </c>
      <c r="C1508" t="s">
        <v>6993</v>
      </c>
      <c r="D1508" t="s">
        <v>14389</v>
      </c>
      <c r="E1508" t="s">
        <v>13983</v>
      </c>
      <c r="F1508" t="s">
        <v>14214</v>
      </c>
      <c r="G1508" t="s">
        <v>13870</v>
      </c>
      <c r="H1508" s="1">
        <v>1371</v>
      </c>
      <c r="I1508" s="1">
        <v>1223</v>
      </c>
      <c r="J1508" s="1">
        <v>2236</v>
      </c>
      <c r="K1508" s="1">
        <v>1210</v>
      </c>
      <c r="L1508" s="1">
        <v>5540</v>
      </c>
      <c r="M1508" s="1">
        <v>18</v>
      </c>
      <c r="N1508" s="1">
        <v>2198</v>
      </c>
      <c r="O1508" s="1">
        <v>1248</v>
      </c>
      <c r="P1508">
        <f>ROUNDUP(VLOOKUP(A1508,A:O,VLOOKUP('Local Authority Analysis'!$E$4,'Local Authority Analysis'!$M$5:$N$12,2,FALSE)+7,FALSE)/6976,2)</f>
        <v>0.18000000000000002</v>
      </c>
      <c r="Q1508">
        <f>ROUNDUP(VLOOKUP(A1508,A:O,VLOOKUP('SPC Analysis'!$E$4,'SPC Analysis'!$M$5:$N$12,2,FALSE)+7,FALSE)/6976,2)</f>
        <v>0.18000000000000002</v>
      </c>
      <c r="R1508">
        <f>ROUNDUP(VLOOKUP(A1508,A:O,VLOOKUP('MMW Analysis'!$E$4,'MMW Analysis'!$L$5:$M$12,2,FALSE)+7,FALSE)/6976,2)</f>
        <v>0.18000000000000002</v>
      </c>
    </row>
    <row r="1509" spans="1:18">
      <c r="A1509" t="s">
        <v>1516</v>
      </c>
      <c r="B1509" t="s">
        <v>8543</v>
      </c>
      <c r="C1509" t="s">
        <v>6993</v>
      </c>
      <c r="D1509" t="s">
        <v>14389</v>
      </c>
      <c r="E1509" t="s">
        <v>13983</v>
      </c>
      <c r="F1509" t="s">
        <v>14214</v>
      </c>
      <c r="G1509" t="s">
        <v>13870</v>
      </c>
      <c r="H1509" s="1">
        <v>972.5</v>
      </c>
      <c r="I1509" s="1">
        <v>917</v>
      </c>
      <c r="J1509" s="1">
        <v>3935</v>
      </c>
      <c r="K1509" s="1">
        <v>1390</v>
      </c>
      <c r="L1509" s="1">
        <v>5954</v>
      </c>
      <c r="M1509" s="1">
        <v>1287</v>
      </c>
      <c r="N1509" s="1">
        <v>2285.5</v>
      </c>
      <c r="O1509" s="1">
        <v>1360</v>
      </c>
      <c r="P1509">
        <f>ROUNDUP(VLOOKUP(A1509,A:O,VLOOKUP('Local Authority Analysis'!$E$4,'Local Authority Analysis'!$M$5:$N$12,2,FALSE)+7,FALSE)/6976,2)</f>
        <v>0.2</v>
      </c>
      <c r="Q1509">
        <f>ROUNDUP(VLOOKUP(A1509,A:O,VLOOKUP('SPC Analysis'!$E$4,'SPC Analysis'!$M$5:$N$12,2,FALSE)+7,FALSE)/6976,2)</f>
        <v>0.2</v>
      </c>
      <c r="R1509">
        <f>ROUNDUP(VLOOKUP(A1509,A:O,VLOOKUP('MMW Analysis'!$E$4,'MMW Analysis'!$L$5:$M$12,2,FALSE)+7,FALSE)/6976,2)</f>
        <v>0.2</v>
      </c>
    </row>
    <row r="1510" spans="1:18">
      <c r="A1510" t="s">
        <v>1517</v>
      </c>
      <c r="B1510" t="s">
        <v>8544</v>
      </c>
      <c r="C1510" t="s">
        <v>6993</v>
      </c>
      <c r="D1510" t="s">
        <v>14389</v>
      </c>
      <c r="E1510" t="s">
        <v>13983</v>
      </c>
      <c r="F1510" t="s">
        <v>14214</v>
      </c>
      <c r="G1510" t="s">
        <v>13870</v>
      </c>
      <c r="H1510" s="1">
        <v>3491</v>
      </c>
      <c r="I1510" s="1">
        <v>4148</v>
      </c>
      <c r="J1510" s="1">
        <v>3979</v>
      </c>
      <c r="K1510" s="1">
        <v>3759</v>
      </c>
      <c r="L1510" s="1">
        <v>5507</v>
      </c>
      <c r="M1510" s="1">
        <v>3733</v>
      </c>
      <c r="N1510" s="1">
        <v>4168</v>
      </c>
      <c r="O1510" s="1">
        <v>4379</v>
      </c>
      <c r="P1510">
        <f>ROUNDUP(VLOOKUP(A1510,A:O,VLOOKUP('Local Authority Analysis'!$E$4,'Local Authority Analysis'!$M$5:$N$12,2,FALSE)+7,FALSE)/6976,2)</f>
        <v>0.63</v>
      </c>
      <c r="Q1510">
        <f>ROUNDUP(VLOOKUP(A1510,A:O,VLOOKUP('SPC Analysis'!$E$4,'SPC Analysis'!$M$5:$N$12,2,FALSE)+7,FALSE)/6976,2)</f>
        <v>0.63</v>
      </c>
      <c r="R1510">
        <f>ROUNDUP(VLOOKUP(A1510,A:O,VLOOKUP('MMW Analysis'!$E$4,'MMW Analysis'!$L$5:$M$12,2,FALSE)+7,FALSE)/6976,2)</f>
        <v>0.63</v>
      </c>
    </row>
    <row r="1511" spans="1:18">
      <c r="A1511" t="s">
        <v>1518</v>
      </c>
      <c r="B1511" t="s">
        <v>8545</v>
      </c>
      <c r="C1511" t="s">
        <v>6993</v>
      </c>
      <c r="D1511" t="s">
        <v>14389</v>
      </c>
      <c r="E1511" t="s">
        <v>13983</v>
      </c>
      <c r="F1511" t="s">
        <v>14214</v>
      </c>
      <c r="G1511" t="s">
        <v>13870</v>
      </c>
      <c r="H1511" s="1">
        <v>1981</v>
      </c>
      <c r="I1511" s="1">
        <v>1708</v>
      </c>
      <c r="J1511" s="1">
        <v>1773</v>
      </c>
      <c r="K1511" s="1">
        <v>1804</v>
      </c>
      <c r="L1511" s="1">
        <v>4115</v>
      </c>
      <c r="M1511" s="1">
        <v>2197</v>
      </c>
      <c r="N1511" s="1">
        <v>979</v>
      </c>
      <c r="O1511" s="1">
        <v>1876</v>
      </c>
      <c r="P1511">
        <f>ROUNDUP(VLOOKUP(A1511,A:O,VLOOKUP('Local Authority Analysis'!$E$4,'Local Authority Analysis'!$M$5:$N$12,2,FALSE)+7,FALSE)/6976,2)</f>
        <v>0.27</v>
      </c>
      <c r="Q1511">
        <f>ROUNDUP(VLOOKUP(A1511,A:O,VLOOKUP('SPC Analysis'!$E$4,'SPC Analysis'!$M$5:$N$12,2,FALSE)+7,FALSE)/6976,2)</f>
        <v>0.27</v>
      </c>
      <c r="R1511">
        <f>ROUNDUP(VLOOKUP(A1511,A:O,VLOOKUP('MMW Analysis'!$E$4,'MMW Analysis'!$L$5:$M$12,2,FALSE)+7,FALSE)/6976,2)</f>
        <v>0.27</v>
      </c>
    </row>
    <row r="1512" spans="1:18">
      <c r="A1512" t="s">
        <v>1519</v>
      </c>
      <c r="B1512" t="s">
        <v>8546</v>
      </c>
      <c r="C1512" t="s">
        <v>6993</v>
      </c>
      <c r="D1512" t="s">
        <v>14389</v>
      </c>
      <c r="E1512" t="s">
        <v>13983</v>
      </c>
      <c r="F1512" t="s">
        <v>14214</v>
      </c>
      <c r="G1512" t="s">
        <v>13870</v>
      </c>
      <c r="H1512" s="1">
        <v>2074</v>
      </c>
      <c r="I1512" s="1">
        <v>2096</v>
      </c>
      <c r="J1512" s="1">
        <v>3469</v>
      </c>
      <c r="K1512" s="1">
        <v>1972</v>
      </c>
      <c r="L1512" s="1">
        <v>3407</v>
      </c>
      <c r="M1512" s="1">
        <v>3177</v>
      </c>
      <c r="N1512" s="1">
        <v>2383</v>
      </c>
      <c r="O1512" s="1">
        <v>2309</v>
      </c>
      <c r="P1512">
        <f>ROUNDUP(VLOOKUP(A1512,A:O,VLOOKUP('Local Authority Analysis'!$E$4,'Local Authority Analysis'!$M$5:$N$12,2,FALSE)+7,FALSE)/6976,2)</f>
        <v>0.34</v>
      </c>
      <c r="Q1512">
        <f>ROUNDUP(VLOOKUP(A1512,A:O,VLOOKUP('SPC Analysis'!$E$4,'SPC Analysis'!$M$5:$N$12,2,FALSE)+7,FALSE)/6976,2)</f>
        <v>0.34</v>
      </c>
      <c r="R1512">
        <f>ROUNDUP(VLOOKUP(A1512,A:O,VLOOKUP('MMW Analysis'!$E$4,'MMW Analysis'!$L$5:$M$12,2,FALSE)+7,FALSE)/6976,2)</f>
        <v>0.34</v>
      </c>
    </row>
    <row r="1513" spans="1:18">
      <c r="A1513" t="s">
        <v>1520</v>
      </c>
      <c r="B1513" t="s">
        <v>8547</v>
      </c>
      <c r="C1513" t="s">
        <v>6993</v>
      </c>
      <c r="D1513" t="s">
        <v>14389</v>
      </c>
      <c r="E1513" t="s">
        <v>13983</v>
      </c>
      <c r="F1513" t="s">
        <v>14214</v>
      </c>
      <c r="G1513" t="s">
        <v>13870</v>
      </c>
      <c r="H1513" s="1">
        <v>5834</v>
      </c>
      <c r="I1513" s="1">
        <v>6368</v>
      </c>
      <c r="J1513" s="1">
        <v>6313</v>
      </c>
      <c r="K1513" s="1">
        <v>5527</v>
      </c>
      <c r="L1513" s="1">
        <v>3228</v>
      </c>
      <c r="M1513" s="1">
        <v>5085</v>
      </c>
      <c r="N1513" s="1">
        <v>6324</v>
      </c>
      <c r="O1513" s="1">
        <v>6448</v>
      </c>
      <c r="P1513">
        <f>ROUNDUP(VLOOKUP(A1513,A:O,VLOOKUP('Local Authority Analysis'!$E$4,'Local Authority Analysis'!$M$5:$N$12,2,FALSE)+7,FALSE)/6976,2)</f>
        <v>0.93</v>
      </c>
      <c r="Q1513">
        <f>ROUNDUP(VLOOKUP(A1513,A:O,VLOOKUP('SPC Analysis'!$E$4,'SPC Analysis'!$M$5:$N$12,2,FALSE)+7,FALSE)/6976,2)</f>
        <v>0.93</v>
      </c>
      <c r="R1513">
        <f>ROUNDUP(VLOOKUP(A1513,A:O,VLOOKUP('MMW Analysis'!$E$4,'MMW Analysis'!$L$5:$M$12,2,FALSE)+7,FALSE)/6976,2)</f>
        <v>0.93</v>
      </c>
    </row>
    <row r="1514" spans="1:18">
      <c r="A1514" t="s">
        <v>1521</v>
      </c>
      <c r="B1514" t="s">
        <v>8548</v>
      </c>
      <c r="C1514" t="s">
        <v>6993</v>
      </c>
      <c r="D1514" t="s">
        <v>14389</v>
      </c>
      <c r="E1514" t="s">
        <v>13983</v>
      </c>
      <c r="F1514" t="s">
        <v>14214</v>
      </c>
      <c r="G1514" t="s">
        <v>13870</v>
      </c>
      <c r="H1514" s="1">
        <v>4961</v>
      </c>
      <c r="I1514" s="1">
        <v>6300</v>
      </c>
      <c r="J1514" s="1">
        <v>5207</v>
      </c>
      <c r="K1514" s="1">
        <v>5036</v>
      </c>
      <c r="L1514" s="1">
        <v>2742</v>
      </c>
      <c r="M1514" s="1">
        <v>5385</v>
      </c>
      <c r="N1514" s="1">
        <v>6245</v>
      </c>
      <c r="O1514" s="1">
        <v>5828</v>
      </c>
      <c r="P1514">
        <f>ROUNDUP(VLOOKUP(A1514,A:O,VLOOKUP('Local Authority Analysis'!$E$4,'Local Authority Analysis'!$M$5:$N$12,2,FALSE)+7,FALSE)/6976,2)</f>
        <v>0.84</v>
      </c>
      <c r="Q1514">
        <f>ROUNDUP(VLOOKUP(A1514,A:O,VLOOKUP('SPC Analysis'!$E$4,'SPC Analysis'!$M$5:$N$12,2,FALSE)+7,FALSE)/6976,2)</f>
        <v>0.84</v>
      </c>
      <c r="R1514">
        <f>ROUNDUP(VLOOKUP(A1514,A:O,VLOOKUP('MMW Analysis'!$E$4,'MMW Analysis'!$L$5:$M$12,2,FALSE)+7,FALSE)/6976,2)</f>
        <v>0.84</v>
      </c>
    </row>
    <row r="1515" spans="1:18">
      <c r="A1515" t="s">
        <v>1522</v>
      </c>
      <c r="B1515" t="s">
        <v>8549</v>
      </c>
      <c r="C1515" t="s">
        <v>6993</v>
      </c>
      <c r="D1515" t="s">
        <v>14389</v>
      </c>
      <c r="E1515" t="s">
        <v>13983</v>
      </c>
      <c r="F1515" t="s">
        <v>14214</v>
      </c>
      <c r="G1515" t="s">
        <v>13870</v>
      </c>
      <c r="H1515" s="1">
        <v>5814</v>
      </c>
      <c r="I1515" s="1">
        <v>6379</v>
      </c>
      <c r="J1515" s="1">
        <v>5990</v>
      </c>
      <c r="K1515" s="1">
        <v>4907</v>
      </c>
      <c r="L1515" s="1">
        <v>6036</v>
      </c>
      <c r="M1515" s="1">
        <v>5514</v>
      </c>
      <c r="N1515" s="1">
        <v>6098</v>
      </c>
      <c r="O1515" s="1">
        <v>6654</v>
      </c>
      <c r="P1515">
        <f>ROUNDUP(VLOOKUP(A1515,A:O,VLOOKUP('Local Authority Analysis'!$E$4,'Local Authority Analysis'!$M$5:$N$12,2,FALSE)+7,FALSE)/6976,2)</f>
        <v>0.96</v>
      </c>
      <c r="Q1515">
        <f>ROUNDUP(VLOOKUP(A1515,A:O,VLOOKUP('SPC Analysis'!$E$4,'SPC Analysis'!$M$5:$N$12,2,FALSE)+7,FALSE)/6976,2)</f>
        <v>0.96</v>
      </c>
      <c r="R1515">
        <f>ROUNDUP(VLOOKUP(A1515,A:O,VLOOKUP('MMW Analysis'!$E$4,'MMW Analysis'!$L$5:$M$12,2,FALSE)+7,FALSE)/6976,2)</f>
        <v>0.96</v>
      </c>
    </row>
    <row r="1516" spans="1:18">
      <c r="A1516" t="s">
        <v>1523</v>
      </c>
      <c r="B1516" t="s">
        <v>8550</v>
      </c>
      <c r="C1516" t="s">
        <v>6993</v>
      </c>
      <c r="D1516" t="s">
        <v>14389</v>
      </c>
      <c r="E1516" t="s">
        <v>13983</v>
      </c>
      <c r="F1516" t="s">
        <v>14214</v>
      </c>
      <c r="G1516" t="s">
        <v>13870</v>
      </c>
      <c r="H1516" s="1">
        <v>4352</v>
      </c>
      <c r="I1516" s="1">
        <v>4422.5</v>
      </c>
      <c r="J1516" s="1">
        <v>5224</v>
      </c>
      <c r="K1516" s="1">
        <v>3891</v>
      </c>
      <c r="L1516" s="1">
        <v>4058</v>
      </c>
      <c r="M1516" s="1">
        <v>4617</v>
      </c>
      <c r="N1516" s="1">
        <v>3345</v>
      </c>
      <c r="O1516" s="1">
        <v>4929</v>
      </c>
      <c r="P1516">
        <f>ROUNDUP(VLOOKUP(A1516,A:O,VLOOKUP('Local Authority Analysis'!$E$4,'Local Authority Analysis'!$M$5:$N$12,2,FALSE)+7,FALSE)/6976,2)</f>
        <v>0.71</v>
      </c>
      <c r="Q1516">
        <f>ROUNDUP(VLOOKUP(A1516,A:O,VLOOKUP('SPC Analysis'!$E$4,'SPC Analysis'!$M$5:$N$12,2,FALSE)+7,FALSE)/6976,2)</f>
        <v>0.71</v>
      </c>
      <c r="R1516">
        <f>ROUNDUP(VLOOKUP(A1516,A:O,VLOOKUP('MMW Analysis'!$E$4,'MMW Analysis'!$L$5:$M$12,2,FALSE)+7,FALSE)/6976,2)</f>
        <v>0.71</v>
      </c>
    </row>
    <row r="1517" spans="1:18">
      <c r="A1517" t="s">
        <v>1524</v>
      </c>
      <c r="B1517" t="s">
        <v>8551</v>
      </c>
      <c r="C1517" t="s">
        <v>6993</v>
      </c>
      <c r="D1517" t="s">
        <v>14389</v>
      </c>
      <c r="E1517" t="s">
        <v>13983</v>
      </c>
      <c r="F1517" t="s">
        <v>14214</v>
      </c>
      <c r="G1517" t="s">
        <v>13870</v>
      </c>
      <c r="H1517" s="1">
        <v>5802.5</v>
      </c>
      <c r="I1517" s="1">
        <v>6570</v>
      </c>
      <c r="J1517" s="1">
        <v>5553</v>
      </c>
      <c r="K1517" s="1">
        <v>5120</v>
      </c>
      <c r="L1517" s="1">
        <v>4255</v>
      </c>
      <c r="M1517" s="1">
        <v>6074</v>
      </c>
      <c r="N1517" s="1">
        <v>6764</v>
      </c>
      <c r="O1517" s="1">
        <v>6530</v>
      </c>
      <c r="P1517">
        <f>ROUNDUP(VLOOKUP(A1517,A:O,VLOOKUP('Local Authority Analysis'!$E$4,'Local Authority Analysis'!$M$5:$N$12,2,FALSE)+7,FALSE)/6976,2)</f>
        <v>0.94000000000000006</v>
      </c>
      <c r="Q1517">
        <f>ROUNDUP(VLOOKUP(A1517,A:O,VLOOKUP('SPC Analysis'!$E$4,'SPC Analysis'!$M$5:$N$12,2,FALSE)+7,FALSE)/6976,2)</f>
        <v>0.94000000000000006</v>
      </c>
      <c r="R1517">
        <f>ROUNDUP(VLOOKUP(A1517,A:O,VLOOKUP('MMW Analysis'!$E$4,'MMW Analysis'!$L$5:$M$12,2,FALSE)+7,FALSE)/6976,2)</f>
        <v>0.94000000000000006</v>
      </c>
    </row>
    <row r="1518" spans="1:18">
      <c r="A1518" t="s">
        <v>1525</v>
      </c>
      <c r="B1518" t="s">
        <v>8552</v>
      </c>
      <c r="C1518" t="s">
        <v>6993</v>
      </c>
      <c r="D1518" t="s">
        <v>14389</v>
      </c>
      <c r="E1518" t="s">
        <v>13983</v>
      </c>
      <c r="F1518" t="s">
        <v>14214</v>
      </c>
      <c r="G1518" t="s">
        <v>13870</v>
      </c>
      <c r="H1518" s="1">
        <v>6408</v>
      </c>
      <c r="I1518" s="1">
        <v>6498</v>
      </c>
      <c r="J1518" s="1">
        <v>5784</v>
      </c>
      <c r="K1518" s="1">
        <v>5313</v>
      </c>
      <c r="L1518" s="1">
        <v>2376</v>
      </c>
      <c r="M1518" s="1">
        <v>6593</v>
      </c>
      <c r="N1518" s="1">
        <v>6903</v>
      </c>
      <c r="O1518" s="1">
        <v>6464</v>
      </c>
      <c r="P1518">
        <f>ROUNDUP(VLOOKUP(A1518,A:O,VLOOKUP('Local Authority Analysis'!$E$4,'Local Authority Analysis'!$M$5:$N$12,2,FALSE)+7,FALSE)/6976,2)</f>
        <v>0.93</v>
      </c>
      <c r="Q1518">
        <f>ROUNDUP(VLOOKUP(A1518,A:O,VLOOKUP('SPC Analysis'!$E$4,'SPC Analysis'!$M$5:$N$12,2,FALSE)+7,FALSE)/6976,2)</f>
        <v>0.93</v>
      </c>
      <c r="R1518">
        <f>ROUNDUP(VLOOKUP(A1518,A:O,VLOOKUP('MMW Analysis'!$E$4,'MMW Analysis'!$L$5:$M$12,2,FALSE)+7,FALSE)/6976,2)</f>
        <v>0.93</v>
      </c>
    </row>
    <row r="1519" spans="1:18">
      <c r="A1519" t="s">
        <v>1526</v>
      </c>
      <c r="B1519" t="s">
        <v>8553</v>
      </c>
      <c r="C1519" t="s">
        <v>6993</v>
      </c>
      <c r="D1519" t="s">
        <v>14389</v>
      </c>
      <c r="E1519" t="s">
        <v>13983</v>
      </c>
      <c r="F1519" t="s">
        <v>14214</v>
      </c>
      <c r="G1519" t="s">
        <v>13870</v>
      </c>
      <c r="H1519" s="1">
        <v>6830</v>
      </c>
      <c r="I1519" s="1">
        <v>6843</v>
      </c>
      <c r="J1519" s="1">
        <v>5828</v>
      </c>
      <c r="K1519" s="1">
        <v>6516</v>
      </c>
      <c r="L1519" s="1">
        <v>1699</v>
      </c>
      <c r="M1519" s="1">
        <v>6807</v>
      </c>
      <c r="N1519" s="1">
        <v>6964</v>
      </c>
      <c r="O1519" s="1">
        <v>6670</v>
      </c>
      <c r="P1519">
        <f>ROUNDUP(VLOOKUP(A1519,A:O,VLOOKUP('Local Authority Analysis'!$E$4,'Local Authority Analysis'!$M$5:$N$12,2,FALSE)+7,FALSE)/6976,2)</f>
        <v>0.96</v>
      </c>
      <c r="Q1519">
        <f>ROUNDUP(VLOOKUP(A1519,A:O,VLOOKUP('SPC Analysis'!$E$4,'SPC Analysis'!$M$5:$N$12,2,FALSE)+7,FALSE)/6976,2)</f>
        <v>0.96</v>
      </c>
      <c r="R1519">
        <f>ROUNDUP(VLOOKUP(A1519,A:O,VLOOKUP('MMW Analysis'!$E$4,'MMW Analysis'!$L$5:$M$12,2,FALSE)+7,FALSE)/6976,2)</f>
        <v>0.96</v>
      </c>
    </row>
    <row r="1520" spans="1:18">
      <c r="A1520" t="s">
        <v>1527</v>
      </c>
      <c r="B1520" t="s">
        <v>8554</v>
      </c>
      <c r="C1520" t="s">
        <v>6993</v>
      </c>
      <c r="D1520" t="s">
        <v>14389</v>
      </c>
      <c r="E1520" t="s">
        <v>13983</v>
      </c>
      <c r="F1520" t="s">
        <v>14214</v>
      </c>
      <c r="G1520" t="s">
        <v>13870</v>
      </c>
      <c r="H1520" s="1">
        <v>6970.5</v>
      </c>
      <c r="I1520" s="1">
        <v>6943</v>
      </c>
      <c r="J1520" s="1">
        <v>6321</v>
      </c>
      <c r="K1520" s="1">
        <v>6658</v>
      </c>
      <c r="L1520" s="1">
        <v>617</v>
      </c>
      <c r="M1520" s="1">
        <v>5026</v>
      </c>
      <c r="N1520" s="1">
        <v>6617</v>
      </c>
      <c r="O1520" s="1">
        <v>6201</v>
      </c>
      <c r="P1520">
        <f>ROUNDUP(VLOOKUP(A1520,A:O,VLOOKUP('Local Authority Analysis'!$E$4,'Local Authority Analysis'!$M$5:$N$12,2,FALSE)+7,FALSE)/6976,2)</f>
        <v>0.89</v>
      </c>
      <c r="Q1520">
        <f>ROUNDUP(VLOOKUP(A1520,A:O,VLOOKUP('SPC Analysis'!$E$4,'SPC Analysis'!$M$5:$N$12,2,FALSE)+7,FALSE)/6976,2)</f>
        <v>0.89</v>
      </c>
      <c r="R1520">
        <f>ROUNDUP(VLOOKUP(A1520,A:O,VLOOKUP('MMW Analysis'!$E$4,'MMW Analysis'!$L$5:$M$12,2,FALSE)+7,FALSE)/6976,2)</f>
        <v>0.89</v>
      </c>
    </row>
    <row r="1521" spans="1:18">
      <c r="A1521" t="s">
        <v>1528</v>
      </c>
      <c r="B1521" t="s">
        <v>8555</v>
      </c>
      <c r="C1521" t="s">
        <v>6993</v>
      </c>
      <c r="D1521" t="s">
        <v>14389</v>
      </c>
      <c r="E1521" t="s">
        <v>13983</v>
      </c>
      <c r="F1521" t="s">
        <v>14214</v>
      </c>
      <c r="G1521" t="s">
        <v>13870</v>
      </c>
      <c r="H1521" s="1">
        <v>5026</v>
      </c>
      <c r="I1521" s="1">
        <v>4851.5</v>
      </c>
      <c r="J1521" s="1">
        <v>4833</v>
      </c>
      <c r="K1521" s="1">
        <v>3839</v>
      </c>
      <c r="L1521" s="1">
        <v>1254</v>
      </c>
      <c r="M1521" s="1">
        <v>6767</v>
      </c>
      <c r="N1521" s="1">
        <v>5513</v>
      </c>
      <c r="O1521" s="1">
        <v>4816</v>
      </c>
      <c r="P1521">
        <f>ROUNDUP(VLOOKUP(A1521,A:O,VLOOKUP('Local Authority Analysis'!$E$4,'Local Authority Analysis'!$M$5:$N$12,2,FALSE)+7,FALSE)/6976,2)</f>
        <v>0.7</v>
      </c>
      <c r="Q1521">
        <f>ROUNDUP(VLOOKUP(A1521,A:O,VLOOKUP('SPC Analysis'!$E$4,'SPC Analysis'!$M$5:$N$12,2,FALSE)+7,FALSE)/6976,2)</f>
        <v>0.7</v>
      </c>
      <c r="R1521">
        <f>ROUNDUP(VLOOKUP(A1521,A:O,VLOOKUP('MMW Analysis'!$E$4,'MMW Analysis'!$L$5:$M$12,2,FALSE)+7,FALSE)/6976,2)</f>
        <v>0.7</v>
      </c>
    </row>
    <row r="1522" spans="1:18">
      <c r="A1522" t="s">
        <v>1529</v>
      </c>
      <c r="B1522" t="s">
        <v>8556</v>
      </c>
      <c r="C1522" t="s">
        <v>6993</v>
      </c>
      <c r="D1522" t="s">
        <v>14389</v>
      </c>
      <c r="E1522" t="s">
        <v>13983</v>
      </c>
      <c r="F1522" t="s">
        <v>14214</v>
      </c>
      <c r="G1522" t="s">
        <v>13870</v>
      </c>
      <c r="H1522" s="1">
        <v>2271</v>
      </c>
      <c r="I1522" s="1">
        <v>2537</v>
      </c>
      <c r="J1522" s="1">
        <v>2311</v>
      </c>
      <c r="K1522" s="1">
        <v>1715</v>
      </c>
      <c r="L1522" s="1">
        <v>1800</v>
      </c>
      <c r="M1522" s="1">
        <v>6082</v>
      </c>
      <c r="N1522" s="1">
        <v>3116</v>
      </c>
      <c r="O1522" s="1">
        <v>2257</v>
      </c>
      <c r="P1522">
        <f>ROUNDUP(VLOOKUP(A1522,A:O,VLOOKUP('Local Authority Analysis'!$E$4,'Local Authority Analysis'!$M$5:$N$12,2,FALSE)+7,FALSE)/6976,2)</f>
        <v>0.33</v>
      </c>
      <c r="Q1522">
        <f>ROUNDUP(VLOOKUP(A1522,A:O,VLOOKUP('SPC Analysis'!$E$4,'SPC Analysis'!$M$5:$N$12,2,FALSE)+7,FALSE)/6976,2)</f>
        <v>0.33</v>
      </c>
      <c r="R1522">
        <f>ROUNDUP(VLOOKUP(A1522,A:O,VLOOKUP('MMW Analysis'!$E$4,'MMW Analysis'!$L$5:$M$12,2,FALSE)+7,FALSE)/6976,2)</f>
        <v>0.33</v>
      </c>
    </row>
    <row r="1523" spans="1:18">
      <c r="A1523" t="s">
        <v>1530</v>
      </c>
      <c r="B1523" t="s">
        <v>8557</v>
      </c>
      <c r="C1523" t="s">
        <v>6993</v>
      </c>
      <c r="D1523" t="s">
        <v>14389</v>
      </c>
      <c r="E1523" t="s">
        <v>13983</v>
      </c>
      <c r="F1523" t="s">
        <v>14214</v>
      </c>
      <c r="G1523" t="s">
        <v>13870</v>
      </c>
      <c r="H1523" s="1">
        <v>2131</v>
      </c>
      <c r="I1523" s="1">
        <v>3508.5</v>
      </c>
      <c r="J1523" s="1">
        <v>1120</v>
      </c>
      <c r="K1523" s="1">
        <v>1850</v>
      </c>
      <c r="L1523" s="1">
        <v>1577</v>
      </c>
      <c r="M1523" s="1">
        <v>460</v>
      </c>
      <c r="N1523" s="1">
        <v>3715</v>
      </c>
      <c r="O1523" s="1">
        <v>1940</v>
      </c>
      <c r="P1523">
        <f>ROUNDUP(VLOOKUP(A1523,A:O,VLOOKUP('Local Authority Analysis'!$E$4,'Local Authority Analysis'!$M$5:$N$12,2,FALSE)+7,FALSE)/6976,2)</f>
        <v>0.28000000000000003</v>
      </c>
      <c r="Q1523">
        <f>ROUNDUP(VLOOKUP(A1523,A:O,VLOOKUP('SPC Analysis'!$E$4,'SPC Analysis'!$M$5:$N$12,2,FALSE)+7,FALSE)/6976,2)</f>
        <v>0.28000000000000003</v>
      </c>
      <c r="R1523">
        <f>ROUNDUP(VLOOKUP(A1523,A:O,VLOOKUP('MMW Analysis'!$E$4,'MMW Analysis'!$L$5:$M$12,2,FALSE)+7,FALSE)/6976,2)</f>
        <v>0.28000000000000003</v>
      </c>
    </row>
    <row r="1524" spans="1:18">
      <c r="A1524" t="s">
        <v>1531</v>
      </c>
      <c r="B1524" t="s">
        <v>8558</v>
      </c>
      <c r="C1524" t="s">
        <v>6993</v>
      </c>
      <c r="D1524" t="s">
        <v>14389</v>
      </c>
      <c r="E1524" t="s">
        <v>13983</v>
      </c>
      <c r="F1524" t="s">
        <v>14214</v>
      </c>
      <c r="G1524" t="s">
        <v>13870</v>
      </c>
      <c r="H1524" s="1">
        <v>5336</v>
      </c>
      <c r="I1524" s="1">
        <v>4521</v>
      </c>
      <c r="J1524" s="1">
        <v>2950</v>
      </c>
      <c r="K1524" s="1">
        <v>3555</v>
      </c>
      <c r="L1524" s="1">
        <v>1032</v>
      </c>
      <c r="M1524" s="1">
        <v>6755</v>
      </c>
      <c r="N1524" s="1">
        <v>3497</v>
      </c>
      <c r="O1524" s="1">
        <v>4230</v>
      </c>
      <c r="P1524">
        <f>ROUNDUP(VLOOKUP(A1524,A:O,VLOOKUP('Local Authority Analysis'!$E$4,'Local Authority Analysis'!$M$5:$N$12,2,FALSE)+7,FALSE)/6976,2)</f>
        <v>0.61</v>
      </c>
      <c r="Q1524">
        <f>ROUNDUP(VLOOKUP(A1524,A:O,VLOOKUP('SPC Analysis'!$E$4,'SPC Analysis'!$M$5:$N$12,2,FALSE)+7,FALSE)/6976,2)</f>
        <v>0.61</v>
      </c>
      <c r="R1524">
        <f>ROUNDUP(VLOOKUP(A1524,A:O,VLOOKUP('MMW Analysis'!$E$4,'MMW Analysis'!$L$5:$M$12,2,FALSE)+7,FALSE)/6976,2)</f>
        <v>0.61</v>
      </c>
    </row>
    <row r="1525" spans="1:18">
      <c r="A1525" t="s">
        <v>1532</v>
      </c>
      <c r="B1525" t="s">
        <v>8559</v>
      </c>
      <c r="C1525" t="s">
        <v>6993</v>
      </c>
      <c r="D1525" t="s">
        <v>14389</v>
      </c>
      <c r="E1525" t="s">
        <v>13983</v>
      </c>
      <c r="F1525" t="s">
        <v>14214</v>
      </c>
      <c r="G1525" t="s">
        <v>13870</v>
      </c>
      <c r="H1525" s="1">
        <v>4530</v>
      </c>
      <c r="I1525" s="1">
        <v>4355</v>
      </c>
      <c r="J1525" s="1">
        <v>4544</v>
      </c>
      <c r="K1525" s="1">
        <v>3365</v>
      </c>
      <c r="L1525" s="1">
        <v>844</v>
      </c>
      <c r="M1525" s="1">
        <v>4070</v>
      </c>
      <c r="N1525" s="1">
        <v>3975</v>
      </c>
      <c r="O1525" s="1">
        <v>4003</v>
      </c>
      <c r="P1525">
        <f>ROUNDUP(VLOOKUP(A1525,A:O,VLOOKUP('Local Authority Analysis'!$E$4,'Local Authority Analysis'!$M$5:$N$12,2,FALSE)+7,FALSE)/6976,2)</f>
        <v>0.57999999999999996</v>
      </c>
      <c r="Q1525">
        <f>ROUNDUP(VLOOKUP(A1525,A:O,VLOOKUP('SPC Analysis'!$E$4,'SPC Analysis'!$M$5:$N$12,2,FALSE)+7,FALSE)/6976,2)</f>
        <v>0.57999999999999996</v>
      </c>
      <c r="R1525">
        <f>ROUNDUP(VLOOKUP(A1525,A:O,VLOOKUP('MMW Analysis'!$E$4,'MMW Analysis'!$L$5:$M$12,2,FALSE)+7,FALSE)/6976,2)</f>
        <v>0.57999999999999996</v>
      </c>
    </row>
    <row r="1526" spans="1:18">
      <c r="A1526" t="s">
        <v>1533</v>
      </c>
      <c r="B1526" t="s">
        <v>8560</v>
      </c>
      <c r="C1526" t="s">
        <v>6993</v>
      </c>
      <c r="D1526" t="s">
        <v>14386</v>
      </c>
      <c r="E1526" t="s">
        <v>13980</v>
      </c>
      <c r="F1526" t="s">
        <v>14214</v>
      </c>
      <c r="G1526" t="s">
        <v>13870</v>
      </c>
      <c r="H1526" s="1">
        <v>3326</v>
      </c>
      <c r="I1526" s="1">
        <v>3386</v>
      </c>
      <c r="J1526" s="1">
        <v>5100</v>
      </c>
      <c r="K1526" s="1">
        <v>3309</v>
      </c>
      <c r="L1526" s="1">
        <v>2598</v>
      </c>
      <c r="M1526" s="1">
        <v>2611</v>
      </c>
      <c r="N1526" s="1">
        <v>5514</v>
      </c>
      <c r="O1526" s="1">
        <v>3695</v>
      </c>
      <c r="P1526">
        <f>ROUNDUP(VLOOKUP(A1526,A:O,VLOOKUP('Local Authority Analysis'!$E$4,'Local Authority Analysis'!$M$5:$N$12,2,FALSE)+7,FALSE)/6976,2)</f>
        <v>0.53</v>
      </c>
      <c r="Q1526">
        <f>ROUNDUP(VLOOKUP(A1526,A:O,VLOOKUP('SPC Analysis'!$E$4,'SPC Analysis'!$M$5:$N$12,2,FALSE)+7,FALSE)/6976,2)</f>
        <v>0.53</v>
      </c>
      <c r="R1526">
        <f>ROUNDUP(VLOOKUP(A1526,A:O,VLOOKUP('MMW Analysis'!$E$4,'MMW Analysis'!$L$5:$M$12,2,FALSE)+7,FALSE)/6976,2)</f>
        <v>0.53</v>
      </c>
    </row>
    <row r="1527" spans="1:18">
      <c r="A1527" t="s">
        <v>1534</v>
      </c>
      <c r="B1527" t="s">
        <v>8561</v>
      </c>
      <c r="C1527" t="s">
        <v>6993</v>
      </c>
      <c r="D1527" t="s">
        <v>14386</v>
      </c>
      <c r="E1527" t="s">
        <v>13980</v>
      </c>
      <c r="F1527" t="s">
        <v>14214</v>
      </c>
      <c r="G1527" t="s">
        <v>13870</v>
      </c>
      <c r="H1527" s="1">
        <v>1895.5</v>
      </c>
      <c r="I1527" s="1">
        <v>2025</v>
      </c>
      <c r="J1527" s="1">
        <v>3087</v>
      </c>
      <c r="K1527" s="1">
        <v>2126</v>
      </c>
      <c r="L1527" s="1">
        <v>3265</v>
      </c>
      <c r="M1527" s="1">
        <v>2680</v>
      </c>
      <c r="N1527" s="1">
        <v>3514</v>
      </c>
      <c r="O1527" s="1">
        <v>2196</v>
      </c>
      <c r="P1527">
        <f>ROUNDUP(VLOOKUP(A1527,A:O,VLOOKUP('Local Authority Analysis'!$E$4,'Local Authority Analysis'!$M$5:$N$12,2,FALSE)+7,FALSE)/6976,2)</f>
        <v>0.32</v>
      </c>
      <c r="Q1527">
        <f>ROUNDUP(VLOOKUP(A1527,A:O,VLOOKUP('SPC Analysis'!$E$4,'SPC Analysis'!$M$5:$N$12,2,FALSE)+7,FALSE)/6976,2)</f>
        <v>0.32</v>
      </c>
      <c r="R1527">
        <f>ROUNDUP(VLOOKUP(A1527,A:O,VLOOKUP('MMW Analysis'!$E$4,'MMW Analysis'!$L$5:$M$12,2,FALSE)+7,FALSE)/6976,2)</f>
        <v>0.32</v>
      </c>
    </row>
    <row r="1528" spans="1:18">
      <c r="A1528" t="s">
        <v>1535</v>
      </c>
      <c r="B1528" t="s">
        <v>8562</v>
      </c>
      <c r="C1528" t="s">
        <v>6993</v>
      </c>
      <c r="D1528" t="s">
        <v>14386</v>
      </c>
      <c r="E1528" t="s">
        <v>13980</v>
      </c>
      <c r="F1528" t="s">
        <v>14214</v>
      </c>
      <c r="G1528" t="s">
        <v>13870</v>
      </c>
      <c r="H1528" s="1">
        <v>3211</v>
      </c>
      <c r="I1528" s="1">
        <v>3063</v>
      </c>
      <c r="J1528" s="1">
        <v>2555</v>
      </c>
      <c r="K1528" s="1">
        <v>2165</v>
      </c>
      <c r="L1528" s="1">
        <v>2536</v>
      </c>
      <c r="M1528" s="1">
        <v>5743</v>
      </c>
      <c r="N1528" s="1">
        <v>4849</v>
      </c>
      <c r="O1528" s="1">
        <v>3033</v>
      </c>
      <c r="P1528">
        <f>ROUNDUP(VLOOKUP(A1528,A:O,VLOOKUP('Local Authority Analysis'!$E$4,'Local Authority Analysis'!$M$5:$N$12,2,FALSE)+7,FALSE)/6976,2)</f>
        <v>0.44</v>
      </c>
      <c r="Q1528">
        <f>ROUNDUP(VLOOKUP(A1528,A:O,VLOOKUP('SPC Analysis'!$E$4,'SPC Analysis'!$M$5:$N$12,2,FALSE)+7,FALSE)/6976,2)</f>
        <v>0.44</v>
      </c>
      <c r="R1528">
        <f>ROUNDUP(VLOOKUP(A1528,A:O,VLOOKUP('MMW Analysis'!$E$4,'MMW Analysis'!$L$5:$M$12,2,FALSE)+7,FALSE)/6976,2)</f>
        <v>0.44</v>
      </c>
    </row>
    <row r="1529" spans="1:18">
      <c r="A1529" t="s">
        <v>1536</v>
      </c>
      <c r="B1529" t="s">
        <v>8563</v>
      </c>
      <c r="C1529" t="s">
        <v>6994</v>
      </c>
      <c r="D1529" t="s">
        <v>14391</v>
      </c>
      <c r="E1529" t="s">
        <v>13985</v>
      </c>
      <c r="F1529" t="s">
        <v>14215</v>
      </c>
      <c r="G1529" t="s">
        <v>13871</v>
      </c>
      <c r="H1529" s="1">
        <v>6662</v>
      </c>
      <c r="I1529" s="1">
        <v>6417</v>
      </c>
      <c r="J1529" s="1">
        <v>6578</v>
      </c>
      <c r="K1529" s="1">
        <v>6680</v>
      </c>
      <c r="L1529" s="1">
        <v>1016</v>
      </c>
      <c r="M1529" s="1">
        <v>3619</v>
      </c>
      <c r="N1529" s="1">
        <v>6647</v>
      </c>
      <c r="O1529" s="1">
        <v>6179</v>
      </c>
      <c r="P1529">
        <f>ROUNDUP(VLOOKUP(A1529,A:O,VLOOKUP('Local Authority Analysis'!$E$4,'Local Authority Analysis'!$M$5:$N$12,2,FALSE)+7,FALSE)/6976,2)</f>
        <v>0.89</v>
      </c>
      <c r="Q1529">
        <f>ROUNDUP(VLOOKUP(A1529,A:O,VLOOKUP('SPC Analysis'!$E$4,'SPC Analysis'!$M$5:$N$12,2,FALSE)+7,FALSE)/6976,2)</f>
        <v>0.89</v>
      </c>
      <c r="R1529">
        <f>ROUNDUP(VLOOKUP(A1529,A:O,VLOOKUP('MMW Analysis'!$E$4,'MMW Analysis'!$L$5:$M$12,2,FALSE)+7,FALSE)/6976,2)</f>
        <v>0.89</v>
      </c>
    </row>
    <row r="1530" spans="1:18">
      <c r="A1530" t="s">
        <v>1537</v>
      </c>
      <c r="B1530" t="s">
        <v>8564</v>
      </c>
      <c r="C1530" t="s">
        <v>6994</v>
      </c>
      <c r="D1530" t="s">
        <v>14391</v>
      </c>
      <c r="E1530" t="s">
        <v>13985</v>
      </c>
      <c r="F1530" t="s">
        <v>14215</v>
      </c>
      <c r="G1530" t="s">
        <v>13871</v>
      </c>
      <c r="H1530" s="1">
        <v>6589</v>
      </c>
      <c r="I1530" s="1">
        <v>6887</v>
      </c>
      <c r="J1530" s="1">
        <v>6796</v>
      </c>
      <c r="K1530" s="1">
        <v>6642</v>
      </c>
      <c r="L1530" s="1">
        <v>2184</v>
      </c>
      <c r="M1530" s="1">
        <v>6100</v>
      </c>
      <c r="N1530" s="1">
        <v>6773</v>
      </c>
      <c r="O1530" s="1">
        <v>6809</v>
      </c>
      <c r="P1530">
        <f>ROUNDUP(VLOOKUP(A1530,A:O,VLOOKUP('Local Authority Analysis'!$E$4,'Local Authority Analysis'!$M$5:$N$12,2,FALSE)+7,FALSE)/6976,2)</f>
        <v>0.98</v>
      </c>
      <c r="Q1530">
        <f>ROUNDUP(VLOOKUP(A1530,A:O,VLOOKUP('SPC Analysis'!$E$4,'SPC Analysis'!$M$5:$N$12,2,FALSE)+7,FALSE)/6976,2)</f>
        <v>0.98</v>
      </c>
      <c r="R1530">
        <f>ROUNDUP(VLOOKUP(A1530,A:O,VLOOKUP('MMW Analysis'!$E$4,'MMW Analysis'!$L$5:$M$12,2,FALSE)+7,FALSE)/6976,2)</f>
        <v>0.98</v>
      </c>
    </row>
    <row r="1531" spans="1:18">
      <c r="A1531" t="s">
        <v>1538</v>
      </c>
      <c r="B1531" t="s">
        <v>8565</v>
      </c>
      <c r="C1531" t="s">
        <v>6994</v>
      </c>
      <c r="D1531" t="s">
        <v>14391</v>
      </c>
      <c r="E1531" t="s">
        <v>13985</v>
      </c>
      <c r="F1531" t="s">
        <v>14215</v>
      </c>
      <c r="G1531" t="s">
        <v>13871</v>
      </c>
      <c r="H1531" s="1">
        <v>3817</v>
      </c>
      <c r="I1531" s="1">
        <v>3398.5</v>
      </c>
      <c r="J1531" s="1">
        <v>5716</v>
      </c>
      <c r="K1531" s="1">
        <v>4226</v>
      </c>
      <c r="L1531" s="1">
        <v>2861</v>
      </c>
      <c r="M1531" s="1">
        <v>6091</v>
      </c>
      <c r="N1531" s="1">
        <v>4522</v>
      </c>
      <c r="O1531" s="1">
        <v>4405</v>
      </c>
      <c r="P1531">
        <f>ROUNDUP(VLOOKUP(A1531,A:O,VLOOKUP('Local Authority Analysis'!$E$4,'Local Authority Analysis'!$M$5:$N$12,2,FALSE)+7,FALSE)/6976,2)</f>
        <v>0.64</v>
      </c>
      <c r="Q1531">
        <f>ROUNDUP(VLOOKUP(A1531,A:O,VLOOKUP('SPC Analysis'!$E$4,'SPC Analysis'!$M$5:$N$12,2,FALSE)+7,FALSE)/6976,2)</f>
        <v>0.64</v>
      </c>
      <c r="R1531">
        <f>ROUNDUP(VLOOKUP(A1531,A:O,VLOOKUP('MMW Analysis'!$E$4,'MMW Analysis'!$L$5:$M$12,2,FALSE)+7,FALSE)/6976,2)</f>
        <v>0.64</v>
      </c>
    </row>
    <row r="1532" spans="1:18">
      <c r="A1532" t="s">
        <v>1539</v>
      </c>
      <c r="B1532" t="s">
        <v>8566</v>
      </c>
      <c r="C1532" t="s">
        <v>6994</v>
      </c>
      <c r="D1532" t="s">
        <v>14391</v>
      </c>
      <c r="E1532" t="s">
        <v>13985</v>
      </c>
      <c r="F1532" t="s">
        <v>14215</v>
      </c>
      <c r="G1532" t="s">
        <v>13871</v>
      </c>
      <c r="H1532" s="1">
        <v>5898</v>
      </c>
      <c r="I1532" s="1">
        <v>5705</v>
      </c>
      <c r="J1532" s="1">
        <v>5637</v>
      </c>
      <c r="K1532" s="1">
        <v>5095</v>
      </c>
      <c r="L1532" s="1">
        <v>2152</v>
      </c>
      <c r="M1532" s="1">
        <v>6773</v>
      </c>
      <c r="N1532" s="1">
        <v>4857</v>
      </c>
      <c r="O1532" s="1">
        <v>5941</v>
      </c>
      <c r="P1532">
        <f>ROUNDUP(VLOOKUP(A1532,A:O,VLOOKUP('Local Authority Analysis'!$E$4,'Local Authority Analysis'!$M$5:$N$12,2,FALSE)+7,FALSE)/6976,2)</f>
        <v>0.86</v>
      </c>
      <c r="Q1532">
        <f>ROUNDUP(VLOOKUP(A1532,A:O,VLOOKUP('SPC Analysis'!$E$4,'SPC Analysis'!$M$5:$N$12,2,FALSE)+7,FALSE)/6976,2)</f>
        <v>0.86</v>
      </c>
      <c r="R1532">
        <f>ROUNDUP(VLOOKUP(A1532,A:O,VLOOKUP('MMW Analysis'!$E$4,'MMW Analysis'!$L$5:$M$12,2,FALSE)+7,FALSE)/6976,2)</f>
        <v>0.86</v>
      </c>
    </row>
    <row r="1533" spans="1:18">
      <c r="A1533" t="s">
        <v>1540</v>
      </c>
      <c r="B1533" t="s">
        <v>8567</v>
      </c>
      <c r="C1533" t="s">
        <v>6994</v>
      </c>
      <c r="D1533" t="s">
        <v>14391</v>
      </c>
      <c r="E1533" t="s">
        <v>13985</v>
      </c>
      <c r="F1533" t="s">
        <v>14215</v>
      </c>
      <c r="G1533" t="s">
        <v>13871</v>
      </c>
      <c r="H1533" s="1">
        <v>2097</v>
      </c>
      <c r="I1533" s="1">
        <v>2222</v>
      </c>
      <c r="J1533" s="1">
        <v>3044</v>
      </c>
      <c r="K1533" s="1">
        <v>2124</v>
      </c>
      <c r="L1533" s="1">
        <v>4282</v>
      </c>
      <c r="M1533" s="1">
        <v>3364</v>
      </c>
      <c r="N1533" s="1">
        <v>2475</v>
      </c>
      <c r="O1533" s="1">
        <v>2405</v>
      </c>
      <c r="P1533">
        <f>ROUNDUP(VLOOKUP(A1533,A:O,VLOOKUP('Local Authority Analysis'!$E$4,'Local Authority Analysis'!$M$5:$N$12,2,FALSE)+7,FALSE)/6976,2)</f>
        <v>0.35000000000000003</v>
      </c>
      <c r="Q1533">
        <f>ROUNDUP(VLOOKUP(A1533,A:O,VLOOKUP('SPC Analysis'!$E$4,'SPC Analysis'!$M$5:$N$12,2,FALSE)+7,FALSE)/6976,2)</f>
        <v>0.35000000000000003</v>
      </c>
      <c r="R1533">
        <f>ROUNDUP(VLOOKUP(A1533,A:O,VLOOKUP('MMW Analysis'!$E$4,'MMW Analysis'!$L$5:$M$12,2,FALSE)+7,FALSE)/6976,2)</f>
        <v>0.35000000000000003</v>
      </c>
    </row>
    <row r="1534" spans="1:18">
      <c r="A1534" t="s">
        <v>1541</v>
      </c>
      <c r="B1534" t="s">
        <v>8568</v>
      </c>
      <c r="C1534" t="s">
        <v>6994</v>
      </c>
      <c r="D1534" t="s">
        <v>14391</v>
      </c>
      <c r="E1534" t="s">
        <v>13985</v>
      </c>
      <c r="F1534" t="s">
        <v>14215</v>
      </c>
      <c r="G1534" t="s">
        <v>13871</v>
      </c>
      <c r="H1534" s="1">
        <v>2560</v>
      </c>
      <c r="I1534" s="1">
        <v>3522.5</v>
      </c>
      <c r="J1534" s="1">
        <v>3349</v>
      </c>
      <c r="K1534" s="1">
        <v>2650</v>
      </c>
      <c r="L1534" s="1">
        <v>5381</v>
      </c>
      <c r="M1534" s="1">
        <v>4820</v>
      </c>
      <c r="N1534" s="1">
        <v>1920.5</v>
      </c>
      <c r="O1534" s="1">
        <v>3354</v>
      </c>
      <c r="P1534">
        <f>ROUNDUP(VLOOKUP(A1534,A:O,VLOOKUP('Local Authority Analysis'!$E$4,'Local Authority Analysis'!$M$5:$N$12,2,FALSE)+7,FALSE)/6976,2)</f>
        <v>0.49</v>
      </c>
      <c r="Q1534">
        <f>ROUNDUP(VLOOKUP(A1534,A:O,VLOOKUP('SPC Analysis'!$E$4,'SPC Analysis'!$M$5:$N$12,2,FALSE)+7,FALSE)/6976,2)</f>
        <v>0.49</v>
      </c>
      <c r="R1534">
        <f>ROUNDUP(VLOOKUP(A1534,A:O,VLOOKUP('MMW Analysis'!$E$4,'MMW Analysis'!$L$5:$M$12,2,FALSE)+7,FALSE)/6976,2)</f>
        <v>0.49</v>
      </c>
    </row>
    <row r="1535" spans="1:18">
      <c r="A1535" t="s">
        <v>1542</v>
      </c>
      <c r="B1535" t="s">
        <v>8569</v>
      </c>
      <c r="C1535" t="s">
        <v>6994</v>
      </c>
      <c r="D1535" t="s">
        <v>14391</v>
      </c>
      <c r="E1535" t="s">
        <v>13985</v>
      </c>
      <c r="F1535" t="s">
        <v>14215</v>
      </c>
      <c r="G1535" t="s">
        <v>13871</v>
      </c>
      <c r="H1535" s="1">
        <v>3848</v>
      </c>
      <c r="I1535" s="1">
        <v>3496</v>
      </c>
      <c r="J1535" s="1">
        <v>4112</v>
      </c>
      <c r="K1535" s="1">
        <v>3186</v>
      </c>
      <c r="L1535" s="1">
        <v>4174</v>
      </c>
      <c r="M1535" s="1">
        <v>6010</v>
      </c>
      <c r="N1535" s="1">
        <v>2773</v>
      </c>
      <c r="O1535" s="1">
        <v>4108</v>
      </c>
      <c r="P1535">
        <f>ROUNDUP(VLOOKUP(A1535,A:O,VLOOKUP('Local Authority Analysis'!$E$4,'Local Authority Analysis'!$M$5:$N$12,2,FALSE)+7,FALSE)/6976,2)</f>
        <v>0.59</v>
      </c>
      <c r="Q1535">
        <f>ROUNDUP(VLOOKUP(A1535,A:O,VLOOKUP('SPC Analysis'!$E$4,'SPC Analysis'!$M$5:$N$12,2,FALSE)+7,FALSE)/6976,2)</f>
        <v>0.59</v>
      </c>
      <c r="R1535">
        <f>ROUNDUP(VLOOKUP(A1535,A:O,VLOOKUP('MMW Analysis'!$E$4,'MMW Analysis'!$L$5:$M$12,2,FALSE)+7,FALSE)/6976,2)</f>
        <v>0.59</v>
      </c>
    </row>
    <row r="1536" spans="1:18">
      <c r="A1536" t="s">
        <v>1543</v>
      </c>
      <c r="B1536" t="s">
        <v>8570</v>
      </c>
      <c r="C1536" t="s">
        <v>6994</v>
      </c>
      <c r="D1536" t="s">
        <v>14391</v>
      </c>
      <c r="E1536" t="s">
        <v>13985</v>
      </c>
      <c r="F1536" t="s">
        <v>14215</v>
      </c>
      <c r="G1536" t="s">
        <v>13871</v>
      </c>
      <c r="H1536" s="1">
        <v>5542</v>
      </c>
      <c r="I1536" s="1">
        <v>5326</v>
      </c>
      <c r="J1536" s="1">
        <v>5847</v>
      </c>
      <c r="K1536" s="1">
        <v>5988</v>
      </c>
      <c r="L1536" s="1">
        <v>1500</v>
      </c>
      <c r="M1536" s="1">
        <v>5683</v>
      </c>
      <c r="N1536" s="1">
        <v>5316</v>
      </c>
      <c r="O1536" s="1">
        <v>5635</v>
      </c>
      <c r="P1536">
        <f>ROUNDUP(VLOOKUP(A1536,A:O,VLOOKUP('Local Authority Analysis'!$E$4,'Local Authority Analysis'!$M$5:$N$12,2,FALSE)+7,FALSE)/6976,2)</f>
        <v>0.81</v>
      </c>
      <c r="Q1536">
        <f>ROUNDUP(VLOOKUP(A1536,A:O,VLOOKUP('SPC Analysis'!$E$4,'SPC Analysis'!$M$5:$N$12,2,FALSE)+7,FALSE)/6976,2)</f>
        <v>0.81</v>
      </c>
      <c r="R1536">
        <f>ROUNDUP(VLOOKUP(A1536,A:O,VLOOKUP('MMW Analysis'!$E$4,'MMW Analysis'!$L$5:$M$12,2,FALSE)+7,FALSE)/6976,2)</f>
        <v>0.81</v>
      </c>
    </row>
    <row r="1537" spans="1:18">
      <c r="A1537" t="s">
        <v>1544</v>
      </c>
      <c r="B1537" t="s">
        <v>8571</v>
      </c>
      <c r="C1537" t="s">
        <v>6994</v>
      </c>
      <c r="D1537" t="s">
        <v>14391</v>
      </c>
      <c r="E1537" t="s">
        <v>13985</v>
      </c>
      <c r="F1537" t="s">
        <v>14215</v>
      </c>
      <c r="G1537" t="s">
        <v>13871</v>
      </c>
      <c r="H1537" s="1">
        <v>4019</v>
      </c>
      <c r="I1537" s="1">
        <v>3463</v>
      </c>
      <c r="J1537" s="1">
        <v>6044</v>
      </c>
      <c r="K1537" s="1">
        <v>3919</v>
      </c>
      <c r="L1537" s="1">
        <v>3945</v>
      </c>
      <c r="M1537" s="1">
        <v>4486</v>
      </c>
      <c r="N1537" s="1">
        <v>5227</v>
      </c>
      <c r="O1537" s="1">
        <v>4587</v>
      </c>
      <c r="P1537">
        <f>ROUNDUP(VLOOKUP(A1537,A:O,VLOOKUP('Local Authority Analysis'!$E$4,'Local Authority Analysis'!$M$5:$N$12,2,FALSE)+7,FALSE)/6976,2)</f>
        <v>0.66</v>
      </c>
      <c r="Q1537">
        <f>ROUNDUP(VLOOKUP(A1537,A:O,VLOOKUP('SPC Analysis'!$E$4,'SPC Analysis'!$M$5:$N$12,2,FALSE)+7,FALSE)/6976,2)</f>
        <v>0.66</v>
      </c>
      <c r="R1537">
        <f>ROUNDUP(VLOOKUP(A1537,A:O,VLOOKUP('MMW Analysis'!$E$4,'MMW Analysis'!$L$5:$M$12,2,FALSE)+7,FALSE)/6976,2)</f>
        <v>0.66</v>
      </c>
    </row>
    <row r="1538" spans="1:18">
      <c r="A1538" t="s">
        <v>1545</v>
      </c>
      <c r="B1538" t="s">
        <v>8572</v>
      </c>
      <c r="C1538" t="s">
        <v>6994</v>
      </c>
      <c r="D1538" t="s">
        <v>14391</v>
      </c>
      <c r="E1538" t="s">
        <v>13985</v>
      </c>
      <c r="F1538" t="s">
        <v>14215</v>
      </c>
      <c r="G1538" t="s">
        <v>13871</v>
      </c>
      <c r="H1538" s="1">
        <v>5094.5</v>
      </c>
      <c r="I1538" s="1">
        <v>5280.5</v>
      </c>
      <c r="J1538" s="1">
        <v>6622</v>
      </c>
      <c r="K1538" s="1">
        <v>6097</v>
      </c>
      <c r="L1538" s="1">
        <v>3029</v>
      </c>
      <c r="M1538" s="1">
        <v>3464</v>
      </c>
      <c r="N1538" s="1">
        <v>6391.5</v>
      </c>
      <c r="O1538" s="1">
        <v>5866</v>
      </c>
      <c r="P1538">
        <f>ROUNDUP(VLOOKUP(A1538,A:O,VLOOKUP('Local Authority Analysis'!$E$4,'Local Authority Analysis'!$M$5:$N$12,2,FALSE)+7,FALSE)/6976,2)</f>
        <v>0.85</v>
      </c>
      <c r="Q1538">
        <f>ROUNDUP(VLOOKUP(A1538,A:O,VLOOKUP('SPC Analysis'!$E$4,'SPC Analysis'!$M$5:$N$12,2,FALSE)+7,FALSE)/6976,2)</f>
        <v>0.85</v>
      </c>
      <c r="R1538">
        <f>ROUNDUP(VLOOKUP(A1538,A:O,VLOOKUP('MMW Analysis'!$E$4,'MMW Analysis'!$L$5:$M$12,2,FALSE)+7,FALSE)/6976,2)</f>
        <v>0.85</v>
      </c>
    </row>
    <row r="1539" spans="1:18">
      <c r="A1539" t="s">
        <v>1546</v>
      </c>
      <c r="B1539" t="s">
        <v>8573</v>
      </c>
      <c r="C1539" t="s">
        <v>6994</v>
      </c>
      <c r="D1539" t="s">
        <v>14391</v>
      </c>
      <c r="E1539" t="s">
        <v>13985</v>
      </c>
      <c r="F1539" t="s">
        <v>14215</v>
      </c>
      <c r="G1539" t="s">
        <v>13871</v>
      </c>
      <c r="H1539" s="1">
        <v>6518</v>
      </c>
      <c r="I1539" s="1">
        <v>6688</v>
      </c>
      <c r="J1539" s="1">
        <v>6822</v>
      </c>
      <c r="K1539" s="1">
        <v>6613</v>
      </c>
      <c r="L1539" s="1">
        <v>1422</v>
      </c>
      <c r="M1539" s="1">
        <v>6209</v>
      </c>
      <c r="N1539" s="1">
        <v>6700</v>
      </c>
      <c r="O1539" s="1">
        <v>6581</v>
      </c>
      <c r="P1539">
        <f>ROUNDUP(VLOOKUP(A1539,A:O,VLOOKUP('Local Authority Analysis'!$E$4,'Local Authority Analysis'!$M$5:$N$12,2,FALSE)+7,FALSE)/6976,2)</f>
        <v>0.95</v>
      </c>
      <c r="Q1539">
        <f>ROUNDUP(VLOOKUP(A1539,A:O,VLOOKUP('SPC Analysis'!$E$4,'SPC Analysis'!$M$5:$N$12,2,FALSE)+7,FALSE)/6976,2)</f>
        <v>0.95</v>
      </c>
      <c r="R1539">
        <f>ROUNDUP(VLOOKUP(A1539,A:O,VLOOKUP('MMW Analysis'!$E$4,'MMW Analysis'!$L$5:$M$12,2,FALSE)+7,FALSE)/6976,2)</f>
        <v>0.95</v>
      </c>
    </row>
    <row r="1540" spans="1:18">
      <c r="A1540" t="s">
        <v>1547</v>
      </c>
      <c r="B1540" t="s">
        <v>8574</v>
      </c>
      <c r="C1540" t="s">
        <v>6994</v>
      </c>
      <c r="D1540" t="s">
        <v>14391</v>
      </c>
      <c r="E1540" t="s">
        <v>13985</v>
      </c>
      <c r="F1540" t="s">
        <v>14215</v>
      </c>
      <c r="G1540" t="s">
        <v>13871</v>
      </c>
      <c r="H1540" s="1">
        <v>6397</v>
      </c>
      <c r="I1540" s="1">
        <v>6770</v>
      </c>
      <c r="J1540" s="1">
        <v>6550</v>
      </c>
      <c r="K1540" s="1">
        <v>6365</v>
      </c>
      <c r="L1540" s="1">
        <v>1864</v>
      </c>
      <c r="M1540" s="1">
        <v>6123</v>
      </c>
      <c r="N1540" s="1">
        <v>6099</v>
      </c>
      <c r="O1540" s="1">
        <v>6623</v>
      </c>
      <c r="P1540">
        <f>ROUNDUP(VLOOKUP(A1540,A:O,VLOOKUP('Local Authority Analysis'!$E$4,'Local Authority Analysis'!$M$5:$N$12,2,FALSE)+7,FALSE)/6976,2)</f>
        <v>0.95</v>
      </c>
      <c r="Q1540">
        <f>ROUNDUP(VLOOKUP(A1540,A:O,VLOOKUP('SPC Analysis'!$E$4,'SPC Analysis'!$M$5:$N$12,2,FALSE)+7,FALSE)/6976,2)</f>
        <v>0.95</v>
      </c>
      <c r="R1540">
        <f>ROUNDUP(VLOOKUP(A1540,A:O,VLOOKUP('MMW Analysis'!$E$4,'MMW Analysis'!$L$5:$M$12,2,FALSE)+7,FALSE)/6976,2)</f>
        <v>0.95</v>
      </c>
    </row>
    <row r="1541" spans="1:18">
      <c r="A1541" t="s">
        <v>1548</v>
      </c>
      <c r="B1541" t="s">
        <v>8575</v>
      </c>
      <c r="C1541" t="s">
        <v>6994</v>
      </c>
      <c r="D1541" t="s">
        <v>14391</v>
      </c>
      <c r="E1541" t="s">
        <v>13985</v>
      </c>
      <c r="F1541" t="s">
        <v>14215</v>
      </c>
      <c r="G1541" t="s">
        <v>13871</v>
      </c>
      <c r="H1541" s="1">
        <v>5106</v>
      </c>
      <c r="I1541" s="1">
        <v>6213</v>
      </c>
      <c r="J1541" s="1">
        <v>6247</v>
      </c>
      <c r="K1541" s="1">
        <v>5658</v>
      </c>
      <c r="L1541" s="1">
        <v>908</v>
      </c>
      <c r="M1541" s="1">
        <v>4489</v>
      </c>
      <c r="N1541" s="1">
        <v>4182</v>
      </c>
      <c r="O1541" s="1">
        <v>5415</v>
      </c>
      <c r="P1541">
        <f>ROUNDUP(VLOOKUP(A1541,A:O,VLOOKUP('Local Authority Analysis'!$E$4,'Local Authority Analysis'!$M$5:$N$12,2,FALSE)+7,FALSE)/6976,2)</f>
        <v>0.78</v>
      </c>
      <c r="Q1541">
        <f>ROUNDUP(VLOOKUP(A1541,A:O,VLOOKUP('SPC Analysis'!$E$4,'SPC Analysis'!$M$5:$N$12,2,FALSE)+7,FALSE)/6976,2)</f>
        <v>0.78</v>
      </c>
      <c r="R1541">
        <f>ROUNDUP(VLOOKUP(A1541,A:O,VLOOKUP('MMW Analysis'!$E$4,'MMW Analysis'!$L$5:$M$12,2,FALSE)+7,FALSE)/6976,2)</f>
        <v>0.78</v>
      </c>
    </row>
    <row r="1542" spans="1:18">
      <c r="A1542" t="s">
        <v>1549</v>
      </c>
      <c r="B1542" t="s">
        <v>8576</v>
      </c>
      <c r="C1542" t="s">
        <v>6994</v>
      </c>
      <c r="D1542" t="s">
        <v>14391</v>
      </c>
      <c r="E1542" t="s">
        <v>13985</v>
      </c>
      <c r="F1542" t="s">
        <v>14215</v>
      </c>
      <c r="G1542" t="s">
        <v>13871</v>
      </c>
      <c r="H1542" s="1">
        <v>1547</v>
      </c>
      <c r="I1542" s="1">
        <v>1009</v>
      </c>
      <c r="J1542" s="1">
        <v>4227</v>
      </c>
      <c r="K1542" s="1">
        <v>1633</v>
      </c>
      <c r="L1542" s="1">
        <v>5502</v>
      </c>
      <c r="M1542" s="1">
        <v>1611</v>
      </c>
      <c r="N1542" s="1">
        <v>3337</v>
      </c>
      <c r="O1542" s="1">
        <v>1723</v>
      </c>
      <c r="P1542">
        <f>ROUNDUP(VLOOKUP(A1542,A:O,VLOOKUP('Local Authority Analysis'!$E$4,'Local Authority Analysis'!$M$5:$N$12,2,FALSE)+7,FALSE)/6976,2)</f>
        <v>0.25</v>
      </c>
      <c r="Q1542">
        <f>ROUNDUP(VLOOKUP(A1542,A:O,VLOOKUP('SPC Analysis'!$E$4,'SPC Analysis'!$M$5:$N$12,2,FALSE)+7,FALSE)/6976,2)</f>
        <v>0.25</v>
      </c>
      <c r="R1542">
        <f>ROUNDUP(VLOOKUP(A1542,A:O,VLOOKUP('MMW Analysis'!$E$4,'MMW Analysis'!$L$5:$M$12,2,FALSE)+7,FALSE)/6976,2)</f>
        <v>0.25</v>
      </c>
    </row>
    <row r="1543" spans="1:18">
      <c r="A1543" t="s">
        <v>1550</v>
      </c>
      <c r="B1543" t="s">
        <v>8577</v>
      </c>
      <c r="C1543" t="s">
        <v>6994</v>
      </c>
      <c r="D1543" t="s">
        <v>14391</v>
      </c>
      <c r="E1543" t="s">
        <v>13985</v>
      </c>
      <c r="F1543" t="s">
        <v>14215</v>
      </c>
      <c r="G1543" t="s">
        <v>13871</v>
      </c>
      <c r="H1543" s="1">
        <v>5306</v>
      </c>
      <c r="I1543" s="1">
        <v>6574</v>
      </c>
      <c r="J1543" s="1">
        <v>6637</v>
      </c>
      <c r="K1543" s="1">
        <v>6294</v>
      </c>
      <c r="L1543" s="1">
        <v>5284</v>
      </c>
      <c r="M1543" s="1">
        <v>5949</v>
      </c>
      <c r="N1543" s="1">
        <v>5890.5</v>
      </c>
      <c r="O1543" s="1">
        <v>6767</v>
      </c>
      <c r="P1543">
        <f>ROUNDUP(VLOOKUP(A1543,A:O,VLOOKUP('Local Authority Analysis'!$E$4,'Local Authority Analysis'!$M$5:$N$12,2,FALSE)+7,FALSE)/6976,2)</f>
        <v>0.98</v>
      </c>
      <c r="Q1543">
        <f>ROUNDUP(VLOOKUP(A1543,A:O,VLOOKUP('SPC Analysis'!$E$4,'SPC Analysis'!$M$5:$N$12,2,FALSE)+7,FALSE)/6976,2)</f>
        <v>0.98</v>
      </c>
      <c r="R1543">
        <f>ROUNDUP(VLOOKUP(A1543,A:O,VLOOKUP('MMW Analysis'!$E$4,'MMW Analysis'!$L$5:$M$12,2,FALSE)+7,FALSE)/6976,2)</f>
        <v>0.98</v>
      </c>
    </row>
    <row r="1544" spans="1:18">
      <c r="A1544" t="s">
        <v>1551</v>
      </c>
      <c r="B1544" t="s">
        <v>8578</v>
      </c>
      <c r="C1544" t="s">
        <v>6994</v>
      </c>
      <c r="D1544" t="s">
        <v>14391</v>
      </c>
      <c r="E1544" t="s">
        <v>13985</v>
      </c>
      <c r="F1544" t="s">
        <v>14215</v>
      </c>
      <c r="G1544" t="s">
        <v>13871</v>
      </c>
      <c r="H1544" s="1">
        <v>5892</v>
      </c>
      <c r="I1544" s="1">
        <v>5527</v>
      </c>
      <c r="J1544" s="1">
        <v>6338</v>
      </c>
      <c r="K1544" s="1">
        <v>5979</v>
      </c>
      <c r="L1544" s="1">
        <v>3108</v>
      </c>
      <c r="M1544" s="1">
        <v>4749</v>
      </c>
      <c r="N1544" s="1">
        <v>6802</v>
      </c>
      <c r="O1544" s="1">
        <v>6259</v>
      </c>
      <c r="P1544">
        <f>ROUNDUP(VLOOKUP(A1544,A:O,VLOOKUP('Local Authority Analysis'!$E$4,'Local Authority Analysis'!$M$5:$N$12,2,FALSE)+7,FALSE)/6976,2)</f>
        <v>0.9</v>
      </c>
      <c r="Q1544">
        <f>ROUNDUP(VLOOKUP(A1544,A:O,VLOOKUP('SPC Analysis'!$E$4,'SPC Analysis'!$M$5:$N$12,2,FALSE)+7,FALSE)/6976,2)</f>
        <v>0.9</v>
      </c>
      <c r="R1544">
        <f>ROUNDUP(VLOOKUP(A1544,A:O,VLOOKUP('MMW Analysis'!$E$4,'MMW Analysis'!$L$5:$M$12,2,FALSE)+7,FALSE)/6976,2)</f>
        <v>0.9</v>
      </c>
    </row>
    <row r="1545" spans="1:18">
      <c r="A1545" t="s">
        <v>1552</v>
      </c>
      <c r="B1545" t="s">
        <v>8579</v>
      </c>
      <c r="C1545" t="s">
        <v>6994</v>
      </c>
      <c r="D1545" t="s">
        <v>14391</v>
      </c>
      <c r="E1545" t="s">
        <v>13985</v>
      </c>
      <c r="F1545" t="s">
        <v>14215</v>
      </c>
      <c r="G1545" t="s">
        <v>13871</v>
      </c>
      <c r="H1545" s="1">
        <v>6814.5</v>
      </c>
      <c r="I1545" s="1">
        <v>6671.5</v>
      </c>
      <c r="J1545" s="1">
        <v>6592</v>
      </c>
      <c r="K1545" s="1">
        <v>6312</v>
      </c>
      <c r="L1545" s="1">
        <v>3503</v>
      </c>
      <c r="M1545" s="1">
        <v>4928</v>
      </c>
      <c r="N1545" s="1">
        <v>6683</v>
      </c>
      <c r="O1545" s="1">
        <v>6866</v>
      </c>
      <c r="P1545">
        <f>ROUNDUP(VLOOKUP(A1545,A:O,VLOOKUP('Local Authority Analysis'!$E$4,'Local Authority Analysis'!$M$5:$N$12,2,FALSE)+7,FALSE)/6976,2)</f>
        <v>0.99</v>
      </c>
      <c r="Q1545">
        <f>ROUNDUP(VLOOKUP(A1545,A:O,VLOOKUP('SPC Analysis'!$E$4,'SPC Analysis'!$M$5:$N$12,2,FALSE)+7,FALSE)/6976,2)</f>
        <v>0.99</v>
      </c>
      <c r="R1545">
        <f>ROUNDUP(VLOOKUP(A1545,A:O,VLOOKUP('MMW Analysis'!$E$4,'MMW Analysis'!$L$5:$M$12,2,FALSE)+7,FALSE)/6976,2)</f>
        <v>0.99</v>
      </c>
    </row>
    <row r="1546" spans="1:18">
      <c r="A1546" t="s">
        <v>1553</v>
      </c>
      <c r="B1546" t="s">
        <v>8580</v>
      </c>
      <c r="C1546" t="s">
        <v>6994</v>
      </c>
      <c r="D1546" t="s">
        <v>14392</v>
      </c>
      <c r="E1546" t="s">
        <v>13986</v>
      </c>
      <c r="F1546" t="s">
        <v>14215</v>
      </c>
      <c r="G1546" t="s">
        <v>13871</v>
      </c>
      <c r="H1546" s="1">
        <v>6466</v>
      </c>
      <c r="I1546" s="1">
        <v>6737</v>
      </c>
      <c r="J1546" s="1">
        <v>6892</v>
      </c>
      <c r="K1546" s="1">
        <v>6225</v>
      </c>
      <c r="L1546" s="1">
        <v>803</v>
      </c>
      <c r="M1546" s="1">
        <v>4194</v>
      </c>
      <c r="N1546" s="1">
        <v>5965</v>
      </c>
      <c r="O1546" s="1">
        <v>6094</v>
      </c>
      <c r="P1546">
        <f>ROUNDUP(VLOOKUP(A1546,A:O,VLOOKUP('Local Authority Analysis'!$E$4,'Local Authority Analysis'!$M$5:$N$12,2,FALSE)+7,FALSE)/6976,2)</f>
        <v>0.88</v>
      </c>
      <c r="Q1546">
        <f>ROUNDUP(VLOOKUP(A1546,A:O,VLOOKUP('SPC Analysis'!$E$4,'SPC Analysis'!$M$5:$N$12,2,FALSE)+7,FALSE)/6976,2)</f>
        <v>0.88</v>
      </c>
      <c r="R1546">
        <f>ROUNDUP(VLOOKUP(A1546,A:O,VLOOKUP('MMW Analysis'!$E$4,'MMW Analysis'!$L$5:$M$12,2,FALSE)+7,FALSE)/6976,2)</f>
        <v>0.88</v>
      </c>
    </row>
    <row r="1547" spans="1:18">
      <c r="A1547" t="s">
        <v>1554</v>
      </c>
      <c r="B1547" t="s">
        <v>8581</v>
      </c>
      <c r="C1547" t="s">
        <v>6994</v>
      </c>
      <c r="D1547" t="s">
        <v>14392</v>
      </c>
      <c r="E1547" t="s">
        <v>13986</v>
      </c>
      <c r="F1547" t="s">
        <v>14215</v>
      </c>
      <c r="G1547" t="s">
        <v>13871</v>
      </c>
      <c r="H1547" s="1">
        <v>6421.5</v>
      </c>
      <c r="I1547" s="1">
        <v>6562.5</v>
      </c>
      <c r="J1547" s="1">
        <v>6941</v>
      </c>
      <c r="K1547" s="1">
        <v>6384</v>
      </c>
      <c r="L1547" s="1">
        <v>2774</v>
      </c>
      <c r="M1547" s="1">
        <v>5036</v>
      </c>
      <c r="N1547" s="1">
        <v>6460</v>
      </c>
      <c r="O1547" s="1">
        <v>6756</v>
      </c>
      <c r="P1547">
        <f>ROUNDUP(VLOOKUP(A1547,A:O,VLOOKUP('Local Authority Analysis'!$E$4,'Local Authority Analysis'!$M$5:$N$12,2,FALSE)+7,FALSE)/6976,2)</f>
        <v>0.97</v>
      </c>
      <c r="Q1547">
        <f>ROUNDUP(VLOOKUP(A1547,A:O,VLOOKUP('SPC Analysis'!$E$4,'SPC Analysis'!$M$5:$N$12,2,FALSE)+7,FALSE)/6976,2)</f>
        <v>0.97</v>
      </c>
      <c r="R1547">
        <f>ROUNDUP(VLOOKUP(A1547,A:O,VLOOKUP('MMW Analysis'!$E$4,'MMW Analysis'!$L$5:$M$12,2,FALSE)+7,FALSE)/6976,2)</f>
        <v>0.97</v>
      </c>
    </row>
    <row r="1548" spans="1:18">
      <c r="A1548" t="s">
        <v>1555</v>
      </c>
      <c r="B1548" t="s">
        <v>8582</v>
      </c>
      <c r="C1548" t="s">
        <v>6994</v>
      </c>
      <c r="D1548" t="s">
        <v>14392</v>
      </c>
      <c r="E1548" t="s">
        <v>13986</v>
      </c>
      <c r="F1548" t="s">
        <v>14215</v>
      </c>
      <c r="G1548" t="s">
        <v>13871</v>
      </c>
      <c r="H1548" s="1">
        <v>6594</v>
      </c>
      <c r="I1548" s="1">
        <v>6282</v>
      </c>
      <c r="J1548" s="1">
        <v>6887</v>
      </c>
      <c r="K1548" s="1">
        <v>6014</v>
      </c>
      <c r="L1548" s="1">
        <v>2333</v>
      </c>
      <c r="M1548" s="1">
        <v>3921</v>
      </c>
      <c r="N1548" s="1">
        <v>6816</v>
      </c>
      <c r="O1548" s="1">
        <v>6539</v>
      </c>
      <c r="P1548">
        <f>ROUNDUP(VLOOKUP(A1548,A:O,VLOOKUP('Local Authority Analysis'!$E$4,'Local Authority Analysis'!$M$5:$N$12,2,FALSE)+7,FALSE)/6976,2)</f>
        <v>0.94000000000000006</v>
      </c>
      <c r="Q1548">
        <f>ROUNDUP(VLOOKUP(A1548,A:O,VLOOKUP('SPC Analysis'!$E$4,'SPC Analysis'!$M$5:$N$12,2,FALSE)+7,FALSE)/6976,2)</f>
        <v>0.94000000000000006</v>
      </c>
      <c r="R1548">
        <f>ROUNDUP(VLOOKUP(A1548,A:O,VLOOKUP('MMW Analysis'!$E$4,'MMW Analysis'!$L$5:$M$12,2,FALSE)+7,FALSE)/6976,2)</f>
        <v>0.94000000000000006</v>
      </c>
    </row>
    <row r="1549" spans="1:18">
      <c r="A1549" t="s">
        <v>1556</v>
      </c>
      <c r="B1549" t="s">
        <v>8583</v>
      </c>
      <c r="C1549" t="s">
        <v>6994</v>
      </c>
      <c r="D1549" t="s">
        <v>14392</v>
      </c>
      <c r="E1549" t="s">
        <v>13986</v>
      </c>
      <c r="F1549" t="s">
        <v>14215</v>
      </c>
      <c r="G1549" t="s">
        <v>13871</v>
      </c>
      <c r="H1549" s="1">
        <v>5711</v>
      </c>
      <c r="I1549" s="1">
        <v>6409</v>
      </c>
      <c r="J1549" s="1">
        <v>6910</v>
      </c>
      <c r="K1549" s="1">
        <v>6368</v>
      </c>
      <c r="L1549" s="1">
        <v>5192</v>
      </c>
      <c r="M1549" s="1">
        <v>5094</v>
      </c>
      <c r="N1549" s="1">
        <v>6005</v>
      </c>
      <c r="O1549" s="1">
        <v>6818</v>
      </c>
      <c r="P1549">
        <f>ROUNDUP(VLOOKUP(A1549,A:O,VLOOKUP('Local Authority Analysis'!$E$4,'Local Authority Analysis'!$M$5:$N$12,2,FALSE)+7,FALSE)/6976,2)</f>
        <v>0.98</v>
      </c>
      <c r="Q1549">
        <f>ROUNDUP(VLOOKUP(A1549,A:O,VLOOKUP('SPC Analysis'!$E$4,'SPC Analysis'!$M$5:$N$12,2,FALSE)+7,FALSE)/6976,2)</f>
        <v>0.98</v>
      </c>
      <c r="R1549">
        <f>ROUNDUP(VLOOKUP(A1549,A:O,VLOOKUP('MMW Analysis'!$E$4,'MMW Analysis'!$L$5:$M$12,2,FALSE)+7,FALSE)/6976,2)</f>
        <v>0.98</v>
      </c>
    </row>
    <row r="1550" spans="1:18">
      <c r="A1550" t="s">
        <v>1557</v>
      </c>
      <c r="B1550" t="s">
        <v>8584</v>
      </c>
      <c r="C1550" t="s">
        <v>6994</v>
      </c>
      <c r="D1550" t="s">
        <v>14392</v>
      </c>
      <c r="E1550" t="s">
        <v>13986</v>
      </c>
      <c r="F1550" t="s">
        <v>14215</v>
      </c>
      <c r="G1550" t="s">
        <v>13871</v>
      </c>
      <c r="H1550" s="1">
        <v>4297.5</v>
      </c>
      <c r="I1550" s="1">
        <v>5279</v>
      </c>
      <c r="J1550" s="1">
        <v>6564</v>
      </c>
      <c r="K1550" s="1">
        <v>4077</v>
      </c>
      <c r="L1550" s="1">
        <v>5788</v>
      </c>
      <c r="M1550" s="1">
        <v>4463</v>
      </c>
      <c r="N1550" s="1">
        <v>6379</v>
      </c>
      <c r="O1550" s="1">
        <v>5636</v>
      </c>
      <c r="P1550">
        <f>ROUNDUP(VLOOKUP(A1550,A:O,VLOOKUP('Local Authority Analysis'!$E$4,'Local Authority Analysis'!$M$5:$N$12,2,FALSE)+7,FALSE)/6976,2)</f>
        <v>0.81</v>
      </c>
      <c r="Q1550">
        <f>ROUNDUP(VLOOKUP(A1550,A:O,VLOOKUP('SPC Analysis'!$E$4,'SPC Analysis'!$M$5:$N$12,2,FALSE)+7,FALSE)/6976,2)</f>
        <v>0.81</v>
      </c>
      <c r="R1550">
        <f>ROUNDUP(VLOOKUP(A1550,A:O,VLOOKUP('MMW Analysis'!$E$4,'MMW Analysis'!$L$5:$M$12,2,FALSE)+7,FALSE)/6976,2)</f>
        <v>0.81</v>
      </c>
    </row>
    <row r="1551" spans="1:18">
      <c r="A1551" t="s">
        <v>1558</v>
      </c>
      <c r="B1551" t="s">
        <v>8585</v>
      </c>
      <c r="C1551" t="s">
        <v>6994</v>
      </c>
      <c r="D1551" t="s">
        <v>14392</v>
      </c>
      <c r="E1551" t="s">
        <v>13986</v>
      </c>
      <c r="F1551" t="s">
        <v>14215</v>
      </c>
      <c r="G1551" t="s">
        <v>13871</v>
      </c>
      <c r="H1551" s="1">
        <v>6821</v>
      </c>
      <c r="I1551" s="1">
        <v>6675</v>
      </c>
      <c r="J1551" s="1">
        <v>6894</v>
      </c>
      <c r="K1551" s="1">
        <v>6785</v>
      </c>
      <c r="L1551" s="1">
        <v>2098</v>
      </c>
      <c r="M1551" s="1">
        <v>5800</v>
      </c>
      <c r="N1551" s="1">
        <v>6788</v>
      </c>
      <c r="O1551" s="1">
        <v>6808</v>
      </c>
      <c r="P1551">
        <f>ROUNDUP(VLOOKUP(A1551,A:O,VLOOKUP('Local Authority Analysis'!$E$4,'Local Authority Analysis'!$M$5:$N$12,2,FALSE)+7,FALSE)/6976,2)</f>
        <v>0.98</v>
      </c>
      <c r="Q1551">
        <f>ROUNDUP(VLOOKUP(A1551,A:O,VLOOKUP('SPC Analysis'!$E$4,'SPC Analysis'!$M$5:$N$12,2,FALSE)+7,FALSE)/6976,2)</f>
        <v>0.98</v>
      </c>
      <c r="R1551">
        <f>ROUNDUP(VLOOKUP(A1551,A:O,VLOOKUP('MMW Analysis'!$E$4,'MMW Analysis'!$L$5:$M$12,2,FALSE)+7,FALSE)/6976,2)</f>
        <v>0.98</v>
      </c>
    </row>
    <row r="1552" spans="1:18">
      <c r="A1552" t="s">
        <v>1559</v>
      </c>
      <c r="B1552" t="s">
        <v>8586</v>
      </c>
      <c r="C1552" t="s">
        <v>6994</v>
      </c>
      <c r="D1552" t="s">
        <v>14392</v>
      </c>
      <c r="E1552" t="s">
        <v>13986</v>
      </c>
      <c r="F1552" t="s">
        <v>14215</v>
      </c>
      <c r="G1552" t="s">
        <v>13871</v>
      </c>
      <c r="H1552" s="1">
        <v>4796</v>
      </c>
      <c r="I1552" s="1">
        <v>5849</v>
      </c>
      <c r="J1552" s="1">
        <v>6921</v>
      </c>
      <c r="K1552" s="1">
        <v>5182</v>
      </c>
      <c r="L1552" s="1">
        <v>3001</v>
      </c>
      <c r="M1552" s="1">
        <v>5575</v>
      </c>
      <c r="N1552" s="1">
        <v>4702</v>
      </c>
      <c r="O1552" s="1">
        <v>5935</v>
      </c>
      <c r="P1552">
        <f>ROUNDUP(VLOOKUP(A1552,A:O,VLOOKUP('Local Authority Analysis'!$E$4,'Local Authority Analysis'!$M$5:$N$12,2,FALSE)+7,FALSE)/6976,2)</f>
        <v>0.86</v>
      </c>
      <c r="Q1552">
        <f>ROUNDUP(VLOOKUP(A1552,A:O,VLOOKUP('SPC Analysis'!$E$4,'SPC Analysis'!$M$5:$N$12,2,FALSE)+7,FALSE)/6976,2)</f>
        <v>0.86</v>
      </c>
      <c r="R1552">
        <f>ROUNDUP(VLOOKUP(A1552,A:O,VLOOKUP('MMW Analysis'!$E$4,'MMW Analysis'!$L$5:$M$12,2,FALSE)+7,FALSE)/6976,2)</f>
        <v>0.86</v>
      </c>
    </row>
    <row r="1553" spans="1:18">
      <c r="A1553" t="s">
        <v>1560</v>
      </c>
      <c r="B1553" t="s">
        <v>8587</v>
      </c>
      <c r="C1553" t="s">
        <v>6994</v>
      </c>
      <c r="D1553" t="s">
        <v>14392</v>
      </c>
      <c r="E1553" t="s">
        <v>13986</v>
      </c>
      <c r="F1553" t="s">
        <v>14215</v>
      </c>
      <c r="G1553" t="s">
        <v>13871</v>
      </c>
      <c r="H1553" s="1">
        <v>5776</v>
      </c>
      <c r="I1553" s="1">
        <v>6353</v>
      </c>
      <c r="J1553" s="1">
        <v>6841</v>
      </c>
      <c r="K1553" s="1">
        <v>6503</v>
      </c>
      <c r="L1553" s="1">
        <v>1370</v>
      </c>
      <c r="M1553" s="1">
        <v>6037</v>
      </c>
      <c r="N1553" s="1">
        <v>5817.5</v>
      </c>
      <c r="O1553" s="1">
        <v>6220</v>
      </c>
      <c r="P1553">
        <f>ROUNDUP(VLOOKUP(A1553,A:O,VLOOKUP('Local Authority Analysis'!$E$4,'Local Authority Analysis'!$M$5:$N$12,2,FALSE)+7,FALSE)/6976,2)</f>
        <v>0.9</v>
      </c>
      <c r="Q1553">
        <f>ROUNDUP(VLOOKUP(A1553,A:O,VLOOKUP('SPC Analysis'!$E$4,'SPC Analysis'!$M$5:$N$12,2,FALSE)+7,FALSE)/6976,2)</f>
        <v>0.9</v>
      </c>
      <c r="R1553">
        <f>ROUNDUP(VLOOKUP(A1553,A:O,VLOOKUP('MMW Analysis'!$E$4,'MMW Analysis'!$L$5:$M$12,2,FALSE)+7,FALSE)/6976,2)</f>
        <v>0.9</v>
      </c>
    </row>
    <row r="1554" spans="1:18">
      <c r="A1554" t="s">
        <v>1561</v>
      </c>
      <c r="B1554" t="s">
        <v>8588</v>
      </c>
      <c r="C1554" t="s">
        <v>6994</v>
      </c>
      <c r="D1554" t="s">
        <v>14392</v>
      </c>
      <c r="E1554" t="s">
        <v>13986</v>
      </c>
      <c r="F1554" t="s">
        <v>14215</v>
      </c>
      <c r="G1554" t="s">
        <v>13871</v>
      </c>
      <c r="H1554" s="1">
        <v>6453</v>
      </c>
      <c r="I1554" s="1">
        <v>6894</v>
      </c>
      <c r="J1554" s="1">
        <v>6917</v>
      </c>
      <c r="K1554" s="1">
        <v>6781</v>
      </c>
      <c r="L1554" s="1">
        <v>857</v>
      </c>
      <c r="M1554" s="1">
        <v>5539</v>
      </c>
      <c r="N1554" s="1">
        <v>6604</v>
      </c>
      <c r="O1554" s="1">
        <v>6338</v>
      </c>
      <c r="P1554">
        <f>ROUNDUP(VLOOKUP(A1554,A:O,VLOOKUP('Local Authority Analysis'!$E$4,'Local Authority Analysis'!$M$5:$N$12,2,FALSE)+7,FALSE)/6976,2)</f>
        <v>0.91</v>
      </c>
      <c r="Q1554">
        <f>ROUNDUP(VLOOKUP(A1554,A:O,VLOOKUP('SPC Analysis'!$E$4,'SPC Analysis'!$M$5:$N$12,2,FALSE)+7,FALSE)/6976,2)</f>
        <v>0.91</v>
      </c>
      <c r="R1554">
        <f>ROUNDUP(VLOOKUP(A1554,A:O,VLOOKUP('MMW Analysis'!$E$4,'MMW Analysis'!$L$5:$M$12,2,FALSE)+7,FALSE)/6976,2)</f>
        <v>0.91</v>
      </c>
    </row>
    <row r="1555" spans="1:18">
      <c r="A1555" t="s">
        <v>1562</v>
      </c>
      <c r="B1555" t="s">
        <v>8589</v>
      </c>
      <c r="C1555" t="s">
        <v>6994</v>
      </c>
      <c r="D1555" t="s">
        <v>14392</v>
      </c>
      <c r="E1555" t="s">
        <v>13986</v>
      </c>
      <c r="F1555" t="s">
        <v>14215</v>
      </c>
      <c r="G1555" t="s">
        <v>13871</v>
      </c>
      <c r="H1555" s="1">
        <v>6472</v>
      </c>
      <c r="I1555" s="1">
        <v>6289</v>
      </c>
      <c r="J1555" s="1">
        <v>6536</v>
      </c>
      <c r="K1555" s="1">
        <v>6042</v>
      </c>
      <c r="L1555" s="1">
        <v>2104</v>
      </c>
      <c r="M1555" s="1">
        <v>6299</v>
      </c>
      <c r="N1555" s="1">
        <v>6373</v>
      </c>
      <c r="O1555" s="1">
        <v>6556</v>
      </c>
      <c r="P1555">
        <f>ROUNDUP(VLOOKUP(A1555,A:O,VLOOKUP('Local Authority Analysis'!$E$4,'Local Authority Analysis'!$M$5:$N$12,2,FALSE)+7,FALSE)/6976,2)</f>
        <v>0.94000000000000006</v>
      </c>
      <c r="Q1555">
        <f>ROUNDUP(VLOOKUP(A1555,A:O,VLOOKUP('SPC Analysis'!$E$4,'SPC Analysis'!$M$5:$N$12,2,FALSE)+7,FALSE)/6976,2)</f>
        <v>0.94000000000000006</v>
      </c>
      <c r="R1555">
        <f>ROUNDUP(VLOOKUP(A1555,A:O,VLOOKUP('MMW Analysis'!$E$4,'MMW Analysis'!$L$5:$M$12,2,FALSE)+7,FALSE)/6976,2)</f>
        <v>0.94000000000000006</v>
      </c>
    </row>
    <row r="1556" spans="1:18">
      <c r="A1556" t="s">
        <v>1563</v>
      </c>
      <c r="B1556" t="s">
        <v>8590</v>
      </c>
      <c r="C1556" t="s">
        <v>6994</v>
      </c>
      <c r="D1556" t="s">
        <v>14392</v>
      </c>
      <c r="E1556" t="s">
        <v>13986</v>
      </c>
      <c r="F1556" t="s">
        <v>14215</v>
      </c>
      <c r="G1556" t="s">
        <v>13871</v>
      </c>
      <c r="H1556" s="1">
        <v>5972</v>
      </c>
      <c r="I1556" s="1">
        <v>6225</v>
      </c>
      <c r="J1556" s="1">
        <v>6750</v>
      </c>
      <c r="K1556" s="1">
        <v>6037</v>
      </c>
      <c r="L1556" s="1">
        <v>1456</v>
      </c>
      <c r="M1556" s="1">
        <v>5220</v>
      </c>
      <c r="N1556" s="1">
        <v>6288</v>
      </c>
      <c r="O1556" s="1">
        <v>6165</v>
      </c>
      <c r="P1556">
        <f>ROUNDUP(VLOOKUP(A1556,A:O,VLOOKUP('Local Authority Analysis'!$E$4,'Local Authority Analysis'!$M$5:$N$12,2,FALSE)+7,FALSE)/6976,2)</f>
        <v>0.89</v>
      </c>
      <c r="Q1556">
        <f>ROUNDUP(VLOOKUP(A1556,A:O,VLOOKUP('SPC Analysis'!$E$4,'SPC Analysis'!$M$5:$N$12,2,FALSE)+7,FALSE)/6976,2)</f>
        <v>0.89</v>
      </c>
      <c r="R1556">
        <f>ROUNDUP(VLOOKUP(A1556,A:O,VLOOKUP('MMW Analysis'!$E$4,'MMW Analysis'!$L$5:$M$12,2,FALSE)+7,FALSE)/6976,2)</f>
        <v>0.89</v>
      </c>
    </row>
    <row r="1557" spans="1:18">
      <c r="A1557" t="s">
        <v>1564</v>
      </c>
      <c r="B1557" t="s">
        <v>8591</v>
      </c>
      <c r="C1557" t="s">
        <v>6994</v>
      </c>
      <c r="D1557" t="s">
        <v>14392</v>
      </c>
      <c r="E1557" t="s">
        <v>13986</v>
      </c>
      <c r="F1557" t="s">
        <v>14215</v>
      </c>
      <c r="G1557" t="s">
        <v>13871</v>
      </c>
      <c r="H1557" s="1">
        <v>4588</v>
      </c>
      <c r="I1557" s="1">
        <v>5912.5</v>
      </c>
      <c r="J1557" s="1">
        <v>6449</v>
      </c>
      <c r="K1557" s="1">
        <v>4335</v>
      </c>
      <c r="L1557" s="1">
        <v>1294</v>
      </c>
      <c r="M1557" s="1">
        <v>5639</v>
      </c>
      <c r="N1557" s="1">
        <v>4656</v>
      </c>
      <c r="O1557" s="1">
        <v>5245</v>
      </c>
      <c r="P1557">
        <f>ROUNDUP(VLOOKUP(A1557,A:O,VLOOKUP('Local Authority Analysis'!$E$4,'Local Authority Analysis'!$M$5:$N$12,2,FALSE)+7,FALSE)/6976,2)</f>
        <v>0.76</v>
      </c>
      <c r="Q1557">
        <f>ROUNDUP(VLOOKUP(A1557,A:O,VLOOKUP('SPC Analysis'!$E$4,'SPC Analysis'!$M$5:$N$12,2,FALSE)+7,FALSE)/6976,2)</f>
        <v>0.76</v>
      </c>
      <c r="R1557">
        <f>ROUNDUP(VLOOKUP(A1557,A:O,VLOOKUP('MMW Analysis'!$E$4,'MMW Analysis'!$L$5:$M$12,2,FALSE)+7,FALSE)/6976,2)</f>
        <v>0.76</v>
      </c>
    </row>
    <row r="1558" spans="1:18">
      <c r="A1558" t="s">
        <v>1565</v>
      </c>
      <c r="B1558" t="s">
        <v>8592</v>
      </c>
      <c r="C1558" t="s">
        <v>6994</v>
      </c>
      <c r="D1558" t="s">
        <v>14392</v>
      </c>
      <c r="E1558" t="s">
        <v>13986</v>
      </c>
      <c r="F1558" t="s">
        <v>14215</v>
      </c>
      <c r="G1558" t="s">
        <v>13871</v>
      </c>
      <c r="H1558" s="1">
        <v>5998</v>
      </c>
      <c r="I1558" s="1">
        <v>5935</v>
      </c>
      <c r="J1558" s="1">
        <v>5877</v>
      </c>
      <c r="K1558" s="1">
        <v>5540</v>
      </c>
      <c r="L1558" s="1">
        <v>2168</v>
      </c>
      <c r="M1558" s="1">
        <v>5984</v>
      </c>
      <c r="N1558" s="1">
        <v>4652</v>
      </c>
      <c r="O1558" s="1">
        <v>6113</v>
      </c>
      <c r="P1558">
        <f>ROUNDUP(VLOOKUP(A1558,A:O,VLOOKUP('Local Authority Analysis'!$E$4,'Local Authority Analysis'!$M$5:$N$12,2,FALSE)+7,FALSE)/6976,2)</f>
        <v>0.88</v>
      </c>
      <c r="Q1558">
        <f>ROUNDUP(VLOOKUP(A1558,A:O,VLOOKUP('SPC Analysis'!$E$4,'SPC Analysis'!$M$5:$N$12,2,FALSE)+7,FALSE)/6976,2)</f>
        <v>0.88</v>
      </c>
      <c r="R1558">
        <f>ROUNDUP(VLOOKUP(A1558,A:O,VLOOKUP('MMW Analysis'!$E$4,'MMW Analysis'!$L$5:$M$12,2,FALSE)+7,FALSE)/6976,2)</f>
        <v>0.88</v>
      </c>
    </row>
    <row r="1559" spans="1:18">
      <c r="A1559" t="s">
        <v>1566</v>
      </c>
      <c r="B1559" t="s">
        <v>8593</v>
      </c>
      <c r="C1559" t="s">
        <v>6994</v>
      </c>
      <c r="D1559" t="s">
        <v>14392</v>
      </c>
      <c r="E1559" t="s">
        <v>13986</v>
      </c>
      <c r="F1559" t="s">
        <v>14215</v>
      </c>
      <c r="G1559" t="s">
        <v>13871</v>
      </c>
      <c r="H1559" s="1">
        <v>5479</v>
      </c>
      <c r="I1559" s="1">
        <v>6436</v>
      </c>
      <c r="J1559" s="1">
        <v>6498</v>
      </c>
      <c r="K1559" s="1">
        <v>5911</v>
      </c>
      <c r="L1559" s="1">
        <v>2164</v>
      </c>
      <c r="M1559" s="1">
        <v>6049</v>
      </c>
      <c r="N1559" s="1">
        <v>6136</v>
      </c>
      <c r="O1559" s="1">
        <v>6270</v>
      </c>
      <c r="P1559">
        <f>ROUNDUP(VLOOKUP(A1559,A:O,VLOOKUP('Local Authority Analysis'!$E$4,'Local Authority Analysis'!$M$5:$N$12,2,FALSE)+7,FALSE)/6976,2)</f>
        <v>0.9</v>
      </c>
      <c r="Q1559">
        <f>ROUNDUP(VLOOKUP(A1559,A:O,VLOOKUP('SPC Analysis'!$E$4,'SPC Analysis'!$M$5:$N$12,2,FALSE)+7,FALSE)/6976,2)</f>
        <v>0.9</v>
      </c>
      <c r="R1559">
        <f>ROUNDUP(VLOOKUP(A1559,A:O,VLOOKUP('MMW Analysis'!$E$4,'MMW Analysis'!$L$5:$M$12,2,FALSE)+7,FALSE)/6976,2)</f>
        <v>0.9</v>
      </c>
    </row>
    <row r="1560" spans="1:18">
      <c r="A1560" t="s">
        <v>1567</v>
      </c>
      <c r="B1560" t="s">
        <v>8594</v>
      </c>
      <c r="C1560" t="s">
        <v>6994</v>
      </c>
      <c r="D1560" t="s">
        <v>14392</v>
      </c>
      <c r="E1560" t="s">
        <v>13986</v>
      </c>
      <c r="F1560" t="s">
        <v>14215</v>
      </c>
      <c r="G1560" t="s">
        <v>13871</v>
      </c>
      <c r="H1560" s="1">
        <v>1897</v>
      </c>
      <c r="I1560" s="1">
        <v>1916</v>
      </c>
      <c r="J1560" s="1">
        <v>3640</v>
      </c>
      <c r="K1560" s="1">
        <v>2796</v>
      </c>
      <c r="L1560" s="1">
        <v>4873</v>
      </c>
      <c r="M1560" s="1">
        <v>3610</v>
      </c>
      <c r="N1560" s="1">
        <v>2499</v>
      </c>
      <c r="O1560" s="1">
        <v>2437</v>
      </c>
      <c r="P1560">
        <f>ROUNDUP(VLOOKUP(A1560,A:O,VLOOKUP('Local Authority Analysis'!$E$4,'Local Authority Analysis'!$M$5:$N$12,2,FALSE)+7,FALSE)/6976,2)</f>
        <v>0.35000000000000003</v>
      </c>
      <c r="Q1560">
        <f>ROUNDUP(VLOOKUP(A1560,A:O,VLOOKUP('SPC Analysis'!$E$4,'SPC Analysis'!$M$5:$N$12,2,FALSE)+7,FALSE)/6976,2)</f>
        <v>0.35000000000000003</v>
      </c>
      <c r="R1560">
        <f>ROUNDUP(VLOOKUP(A1560,A:O,VLOOKUP('MMW Analysis'!$E$4,'MMW Analysis'!$L$5:$M$12,2,FALSE)+7,FALSE)/6976,2)</f>
        <v>0.35000000000000003</v>
      </c>
    </row>
    <row r="1561" spans="1:18">
      <c r="A1561" t="s">
        <v>1568</v>
      </c>
      <c r="B1561" t="s">
        <v>8595</v>
      </c>
      <c r="C1561" t="s">
        <v>6994</v>
      </c>
      <c r="D1561" t="s">
        <v>14392</v>
      </c>
      <c r="E1561" t="s">
        <v>13986</v>
      </c>
      <c r="F1561" t="s">
        <v>14215</v>
      </c>
      <c r="G1561" t="s">
        <v>13871</v>
      </c>
      <c r="H1561" s="1">
        <v>6494</v>
      </c>
      <c r="I1561" s="1">
        <v>5859</v>
      </c>
      <c r="J1561" s="1">
        <v>6710</v>
      </c>
      <c r="K1561" s="1">
        <v>6547</v>
      </c>
      <c r="L1561" s="1">
        <v>3313</v>
      </c>
      <c r="M1561" s="1">
        <v>6526</v>
      </c>
      <c r="N1561" s="1">
        <v>6767</v>
      </c>
      <c r="O1561" s="1">
        <v>6755</v>
      </c>
      <c r="P1561">
        <f>ROUNDUP(VLOOKUP(A1561,A:O,VLOOKUP('Local Authority Analysis'!$E$4,'Local Authority Analysis'!$M$5:$N$12,2,FALSE)+7,FALSE)/6976,2)</f>
        <v>0.97</v>
      </c>
      <c r="Q1561">
        <f>ROUNDUP(VLOOKUP(A1561,A:O,VLOOKUP('SPC Analysis'!$E$4,'SPC Analysis'!$M$5:$N$12,2,FALSE)+7,FALSE)/6976,2)</f>
        <v>0.97</v>
      </c>
      <c r="R1561">
        <f>ROUNDUP(VLOOKUP(A1561,A:O,VLOOKUP('MMW Analysis'!$E$4,'MMW Analysis'!$L$5:$M$12,2,FALSE)+7,FALSE)/6976,2)</f>
        <v>0.97</v>
      </c>
    </row>
    <row r="1562" spans="1:18">
      <c r="A1562" t="s">
        <v>1569</v>
      </c>
      <c r="B1562" t="s">
        <v>8596</v>
      </c>
      <c r="C1562" t="s">
        <v>6994</v>
      </c>
      <c r="D1562" t="s">
        <v>14392</v>
      </c>
      <c r="E1562" t="s">
        <v>13986</v>
      </c>
      <c r="F1562" t="s">
        <v>14215</v>
      </c>
      <c r="G1562" t="s">
        <v>13871</v>
      </c>
      <c r="H1562" s="1">
        <v>6896</v>
      </c>
      <c r="I1562" s="1">
        <v>6655</v>
      </c>
      <c r="J1562" s="1">
        <v>6948</v>
      </c>
      <c r="K1562" s="1">
        <v>6799</v>
      </c>
      <c r="L1562" s="1">
        <v>5913</v>
      </c>
      <c r="M1562" s="1">
        <v>4227</v>
      </c>
      <c r="N1562" s="1">
        <v>6831</v>
      </c>
      <c r="O1562" s="1">
        <v>6970</v>
      </c>
      <c r="P1562">
        <f>ROUNDUP(VLOOKUP(A1562,A:O,VLOOKUP('Local Authority Analysis'!$E$4,'Local Authority Analysis'!$M$5:$N$12,2,FALSE)+7,FALSE)/6976,2)</f>
        <v>1</v>
      </c>
      <c r="Q1562">
        <f>ROUNDUP(VLOOKUP(A1562,A:O,VLOOKUP('SPC Analysis'!$E$4,'SPC Analysis'!$M$5:$N$12,2,FALSE)+7,FALSE)/6976,2)</f>
        <v>1</v>
      </c>
      <c r="R1562">
        <f>ROUNDUP(VLOOKUP(A1562,A:O,VLOOKUP('MMW Analysis'!$E$4,'MMW Analysis'!$L$5:$M$12,2,FALSE)+7,FALSE)/6976,2)</f>
        <v>1</v>
      </c>
    </row>
    <row r="1563" spans="1:18">
      <c r="A1563" t="s">
        <v>1570</v>
      </c>
      <c r="B1563" t="s">
        <v>8597</v>
      </c>
      <c r="C1563" t="s">
        <v>6994</v>
      </c>
      <c r="D1563" t="s">
        <v>14393</v>
      </c>
      <c r="E1563" t="s">
        <v>13987</v>
      </c>
      <c r="F1563" t="s">
        <v>14318</v>
      </c>
      <c r="G1563" t="s">
        <v>14319</v>
      </c>
      <c r="H1563" s="1">
        <v>5963</v>
      </c>
      <c r="I1563" s="1">
        <v>6604</v>
      </c>
      <c r="J1563" s="1">
        <v>6591</v>
      </c>
      <c r="K1563" s="1">
        <v>6458</v>
      </c>
      <c r="L1563" s="1">
        <v>2263</v>
      </c>
      <c r="M1563" s="1">
        <v>5140</v>
      </c>
      <c r="N1563" s="1">
        <v>6717</v>
      </c>
      <c r="O1563" s="1">
        <v>6542</v>
      </c>
      <c r="P1563">
        <f>ROUNDUP(VLOOKUP(A1563,A:O,VLOOKUP('Local Authority Analysis'!$E$4,'Local Authority Analysis'!$M$5:$N$12,2,FALSE)+7,FALSE)/6976,2)</f>
        <v>0.94000000000000006</v>
      </c>
      <c r="Q1563">
        <f>ROUNDUP(VLOOKUP(A1563,A:O,VLOOKUP('SPC Analysis'!$E$4,'SPC Analysis'!$M$5:$N$12,2,FALSE)+7,FALSE)/6976,2)</f>
        <v>0.94000000000000006</v>
      </c>
      <c r="R1563">
        <f>ROUNDUP(VLOOKUP(A1563,A:O,VLOOKUP('MMW Analysis'!$E$4,'MMW Analysis'!$L$5:$M$12,2,FALSE)+7,FALSE)/6976,2)</f>
        <v>0.94000000000000006</v>
      </c>
    </row>
    <row r="1564" spans="1:18">
      <c r="A1564" t="s">
        <v>1571</v>
      </c>
      <c r="B1564" t="s">
        <v>8598</v>
      </c>
      <c r="C1564" t="s">
        <v>6994</v>
      </c>
      <c r="D1564" t="s">
        <v>14393</v>
      </c>
      <c r="E1564" t="s">
        <v>13987</v>
      </c>
      <c r="F1564" t="s">
        <v>14318</v>
      </c>
      <c r="G1564" t="s">
        <v>14319</v>
      </c>
      <c r="H1564" s="1">
        <v>5604</v>
      </c>
      <c r="I1564" s="1">
        <v>6066</v>
      </c>
      <c r="J1564" s="1">
        <v>5988</v>
      </c>
      <c r="K1564" s="1">
        <v>5452</v>
      </c>
      <c r="L1564" s="1">
        <v>4171</v>
      </c>
      <c r="M1564" s="1">
        <v>5371</v>
      </c>
      <c r="N1564" s="1">
        <v>5621</v>
      </c>
      <c r="O1564" s="1">
        <v>6380</v>
      </c>
      <c r="P1564">
        <f>ROUNDUP(VLOOKUP(A1564,A:O,VLOOKUP('Local Authority Analysis'!$E$4,'Local Authority Analysis'!$M$5:$N$12,2,FALSE)+7,FALSE)/6976,2)</f>
        <v>0.92</v>
      </c>
      <c r="Q1564">
        <f>ROUNDUP(VLOOKUP(A1564,A:O,VLOOKUP('SPC Analysis'!$E$4,'SPC Analysis'!$M$5:$N$12,2,FALSE)+7,FALSE)/6976,2)</f>
        <v>0.92</v>
      </c>
      <c r="R1564">
        <f>ROUNDUP(VLOOKUP(A1564,A:O,VLOOKUP('MMW Analysis'!$E$4,'MMW Analysis'!$L$5:$M$12,2,FALSE)+7,FALSE)/6976,2)</f>
        <v>0.92</v>
      </c>
    </row>
    <row r="1565" spans="1:18">
      <c r="A1565" t="s">
        <v>1572</v>
      </c>
      <c r="B1565" t="s">
        <v>8599</v>
      </c>
      <c r="C1565" t="s">
        <v>6994</v>
      </c>
      <c r="D1565" t="s">
        <v>14393</v>
      </c>
      <c r="E1565" t="s">
        <v>13987</v>
      </c>
      <c r="F1565" t="s">
        <v>14318</v>
      </c>
      <c r="G1565" t="s">
        <v>14319</v>
      </c>
      <c r="H1565" s="1">
        <v>5728</v>
      </c>
      <c r="I1565" s="1">
        <v>5660</v>
      </c>
      <c r="J1565" s="1">
        <v>4929</v>
      </c>
      <c r="K1565" s="1">
        <v>4853</v>
      </c>
      <c r="L1565" s="1">
        <v>5119</v>
      </c>
      <c r="M1565" s="1">
        <v>3948</v>
      </c>
      <c r="N1565" s="1">
        <v>4434</v>
      </c>
      <c r="O1565" s="1">
        <v>6033</v>
      </c>
      <c r="P1565">
        <f>ROUNDUP(VLOOKUP(A1565,A:O,VLOOKUP('Local Authority Analysis'!$E$4,'Local Authority Analysis'!$M$5:$N$12,2,FALSE)+7,FALSE)/6976,2)</f>
        <v>0.87</v>
      </c>
      <c r="Q1565">
        <f>ROUNDUP(VLOOKUP(A1565,A:O,VLOOKUP('SPC Analysis'!$E$4,'SPC Analysis'!$M$5:$N$12,2,FALSE)+7,FALSE)/6976,2)</f>
        <v>0.87</v>
      </c>
      <c r="R1565">
        <f>ROUNDUP(VLOOKUP(A1565,A:O,VLOOKUP('MMW Analysis'!$E$4,'MMW Analysis'!$L$5:$M$12,2,FALSE)+7,FALSE)/6976,2)</f>
        <v>0.87</v>
      </c>
    </row>
    <row r="1566" spans="1:18">
      <c r="A1566" t="s">
        <v>1573</v>
      </c>
      <c r="B1566" t="s">
        <v>8600</v>
      </c>
      <c r="C1566" t="s">
        <v>6994</v>
      </c>
      <c r="D1566" t="s">
        <v>14393</v>
      </c>
      <c r="E1566" t="s">
        <v>13987</v>
      </c>
      <c r="F1566" t="s">
        <v>14318</v>
      </c>
      <c r="G1566" t="s">
        <v>14319</v>
      </c>
      <c r="H1566" s="1">
        <v>4003</v>
      </c>
      <c r="I1566" s="1">
        <v>4254</v>
      </c>
      <c r="J1566" s="1">
        <v>5588</v>
      </c>
      <c r="K1566" s="1">
        <v>4546</v>
      </c>
      <c r="L1566" s="1">
        <v>910</v>
      </c>
      <c r="M1566" s="1">
        <v>6304</v>
      </c>
      <c r="N1566" s="1">
        <v>3630</v>
      </c>
      <c r="O1566" s="1">
        <v>4293</v>
      </c>
      <c r="P1566">
        <f>ROUNDUP(VLOOKUP(A1566,A:O,VLOOKUP('Local Authority Analysis'!$E$4,'Local Authority Analysis'!$M$5:$N$12,2,FALSE)+7,FALSE)/6976,2)</f>
        <v>0.62</v>
      </c>
      <c r="Q1566">
        <f>ROUNDUP(VLOOKUP(A1566,A:O,VLOOKUP('SPC Analysis'!$E$4,'SPC Analysis'!$M$5:$N$12,2,FALSE)+7,FALSE)/6976,2)</f>
        <v>0.62</v>
      </c>
      <c r="R1566">
        <f>ROUNDUP(VLOOKUP(A1566,A:O,VLOOKUP('MMW Analysis'!$E$4,'MMW Analysis'!$L$5:$M$12,2,FALSE)+7,FALSE)/6976,2)</f>
        <v>0.62</v>
      </c>
    </row>
    <row r="1567" spans="1:18">
      <c r="A1567" t="s">
        <v>1574</v>
      </c>
      <c r="B1567" t="s">
        <v>8601</v>
      </c>
      <c r="C1567" t="s">
        <v>6994</v>
      </c>
      <c r="D1567" t="s">
        <v>14393</v>
      </c>
      <c r="E1567" t="s">
        <v>13987</v>
      </c>
      <c r="F1567" t="s">
        <v>14318</v>
      </c>
      <c r="G1567" t="s">
        <v>14319</v>
      </c>
      <c r="H1567" s="1">
        <v>4721</v>
      </c>
      <c r="I1567" s="1">
        <v>4861</v>
      </c>
      <c r="J1567" s="1">
        <v>6232</v>
      </c>
      <c r="K1567" s="1">
        <v>5822</v>
      </c>
      <c r="L1567" s="1">
        <v>1167</v>
      </c>
      <c r="M1567" s="1">
        <v>4186</v>
      </c>
      <c r="N1567" s="1">
        <v>6316</v>
      </c>
      <c r="O1567" s="1">
        <v>5082</v>
      </c>
      <c r="P1567">
        <f>ROUNDUP(VLOOKUP(A1567,A:O,VLOOKUP('Local Authority Analysis'!$E$4,'Local Authority Analysis'!$M$5:$N$12,2,FALSE)+7,FALSE)/6976,2)</f>
        <v>0.73</v>
      </c>
      <c r="Q1567">
        <f>ROUNDUP(VLOOKUP(A1567,A:O,VLOOKUP('SPC Analysis'!$E$4,'SPC Analysis'!$M$5:$N$12,2,FALSE)+7,FALSE)/6976,2)</f>
        <v>0.73</v>
      </c>
      <c r="R1567">
        <f>ROUNDUP(VLOOKUP(A1567,A:O,VLOOKUP('MMW Analysis'!$E$4,'MMW Analysis'!$L$5:$M$12,2,FALSE)+7,FALSE)/6976,2)</f>
        <v>0.73</v>
      </c>
    </row>
    <row r="1568" spans="1:18">
      <c r="A1568" t="s">
        <v>1575</v>
      </c>
      <c r="B1568" t="s">
        <v>8602</v>
      </c>
      <c r="C1568" t="s">
        <v>6994</v>
      </c>
      <c r="D1568" t="s">
        <v>14393</v>
      </c>
      <c r="E1568" t="s">
        <v>13987</v>
      </c>
      <c r="F1568" t="s">
        <v>14318</v>
      </c>
      <c r="G1568" t="s">
        <v>14319</v>
      </c>
      <c r="H1568" s="1">
        <v>5365</v>
      </c>
      <c r="I1568" s="1">
        <v>5999.5</v>
      </c>
      <c r="J1568" s="1">
        <v>6370</v>
      </c>
      <c r="K1568" s="1">
        <v>4133</v>
      </c>
      <c r="L1568" s="1">
        <v>1150</v>
      </c>
      <c r="M1568" s="1">
        <v>4827</v>
      </c>
      <c r="N1568" s="1">
        <v>5922</v>
      </c>
      <c r="O1568" s="1">
        <v>5382</v>
      </c>
      <c r="P1568">
        <f>ROUNDUP(VLOOKUP(A1568,A:O,VLOOKUP('Local Authority Analysis'!$E$4,'Local Authority Analysis'!$M$5:$N$12,2,FALSE)+7,FALSE)/6976,2)</f>
        <v>0.78</v>
      </c>
      <c r="Q1568">
        <f>ROUNDUP(VLOOKUP(A1568,A:O,VLOOKUP('SPC Analysis'!$E$4,'SPC Analysis'!$M$5:$N$12,2,FALSE)+7,FALSE)/6976,2)</f>
        <v>0.78</v>
      </c>
      <c r="R1568">
        <f>ROUNDUP(VLOOKUP(A1568,A:O,VLOOKUP('MMW Analysis'!$E$4,'MMW Analysis'!$L$5:$M$12,2,FALSE)+7,FALSE)/6976,2)</f>
        <v>0.78</v>
      </c>
    </row>
    <row r="1569" spans="1:18">
      <c r="A1569" t="s">
        <v>1576</v>
      </c>
      <c r="B1569" t="s">
        <v>8603</v>
      </c>
      <c r="C1569" t="s">
        <v>6994</v>
      </c>
      <c r="D1569" t="s">
        <v>14393</v>
      </c>
      <c r="E1569" t="s">
        <v>13987</v>
      </c>
      <c r="F1569" t="s">
        <v>14318</v>
      </c>
      <c r="G1569" t="s">
        <v>14319</v>
      </c>
      <c r="H1569" s="1">
        <v>6822</v>
      </c>
      <c r="I1569" s="1">
        <v>6395</v>
      </c>
      <c r="J1569" s="1">
        <v>6689</v>
      </c>
      <c r="K1569" s="1">
        <v>5987</v>
      </c>
      <c r="L1569" s="1">
        <v>1217</v>
      </c>
      <c r="M1569" s="1">
        <v>2998</v>
      </c>
      <c r="N1569" s="1">
        <v>6232</v>
      </c>
      <c r="O1569" s="1">
        <v>6157</v>
      </c>
      <c r="P1569">
        <f>ROUNDUP(VLOOKUP(A1569,A:O,VLOOKUP('Local Authority Analysis'!$E$4,'Local Authority Analysis'!$M$5:$N$12,2,FALSE)+7,FALSE)/6976,2)</f>
        <v>0.89</v>
      </c>
      <c r="Q1569">
        <f>ROUNDUP(VLOOKUP(A1569,A:O,VLOOKUP('SPC Analysis'!$E$4,'SPC Analysis'!$M$5:$N$12,2,FALSE)+7,FALSE)/6976,2)</f>
        <v>0.89</v>
      </c>
      <c r="R1569">
        <f>ROUNDUP(VLOOKUP(A1569,A:O,VLOOKUP('MMW Analysis'!$E$4,'MMW Analysis'!$L$5:$M$12,2,FALSE)+7,FALSE)/6976,2)</f>
        <v>0.89</v>
      </c>
    </row>
    <row r="1570" spans="1:18">
      <c r="A1570" t="s">
        <v>1577</v>
      </c>
      <c r="B1570" t="s">
        <v>8604</v>
      </c>
      <c r="C1570" t="s">
        <v>6994</v>
      </c>
      <c r="D1570" t="s">
        <v>14393</v>
      </c>
      <c r="E1570" t="s">
        <v>13987</v>
      </c>
      <c r="F1570" t="s">
        <v>14318</v>
      </c>
      <c r="G1570" t="s">
        <v>14319</v>
      </c>
      <c r="H1570" s="1">
        <v>5491</v>
      </c>
      <c r="I1570" s="1">
        <v>5703</v>
      </c>
      <c r="J1570" s="1">
        <v>6565</v>
      </c>
      <c r="K1570" s="1">
        <v>5241</v>
      </c>
      <c r="L1570" s="1">
        <v>1412</v>
      </c>
      <c r="M1570" s="1">
        <v>4146</v>
      </c>
      <c r="N1570" s="1">
        <v>6236</v>
      </c>
      <c r="O1570" s="1">
        <v>5614</v>
      </c>
      <c r="P1570">
        <f>ROUNDUP(VLOOKUP(A1570,A:O,VLOOKUP('Local Authority Analysis'!$E$4,'Local Authority Analysis'!$M$5:$N$12,2,FALSE)+7,FALSE)/6976,2)</f>
        <v>0.81</v>
      </c>
      <c r="Q1570">
        <f>ROUNDUP(VLOOKUP(A1570,A:O,VLOOKUP('SPC Analysis'!$E$4,'SPC Analysis'!$M$5:$N$12,2,FALSE)+7,FALSE)/6976,2)</f>
        <v>0.81</v>
      </c>
      <c r="R1570">
        <f>ROUNDUP(VLOOKUP(A1570,A:O,VLOOKUP('MMW Analysis'!$E$4,'MMW Analysis'!$L$5:$M$12,2,FALSE)+7,FALSE)/6976,2)</f>
        <v>0.81</v>
      </c>
    </row>
    <row r="1571" spans="1:18">
      <c r="A1571" t="s">
        <v>1578</v>
      </c>
      <c r="B1571" t="s">
        <v>8605</v>
      </c>
      <c r="C1571" t="s">
        <v>6994</v>
      </c>
      <c r="D1571" t="s">
        <v>14393</v>
      </c>
      <c r="E1571" t="s">
        <v>13987</v>
      </c>
      <c r="F1571" t="s">
        <v>14318</v>
      </c>
      <c r="G1571" t="s">
        <v>14319</v>
      </c>
      <c r="H1571" s="1">
        <v>6248</v>
      </c>
      <c r="I1571" s="1">
        <v>6782</v>
      </c>
      <c r="J1571" s="1">
        <v>6633</v>
      </c>
      <c r="K1571" s="1">
        <v>6531</v>
      </c>
      <c r="L1571" s="1">
        <v>2610</v>
      </c>
      <c r="M1571" s="1">
        <v>3641</v>
      </c>
      <c r="N1571" s="1">
        <v>6184</v>
      </c>
      <c r="O1571" s="1">
        <v>6633</v>
      </c>
      <c r="P1571">
        <f>ROUNDUP(VLOOKUP(A1571,A:O,VLOOKUP('Local Authority Analysis'!$E$4,'Local Authority Analysis'!$M$5:$N$12,2,FALSE)+7,FALSE)/6976,2)</f>
        <v>0.96</v>
      </c>
      <c r="Q1571">
        <f>ROUNDUP(VLOOKUP(A1571,A:O,VLOOKUP('SPC Analysis'!$E$4,'SPC Analysis'!$M$5:$N$12,2,FALSE)+7,FALSE)/6976,2)</f>
        <v>0.96</v>
      </c>
      <c r="R1571">
        <f>ROUNDUP(VLOOKUP(A1571,A:O,VLOOKUP('MMW Analysis'!$E$4,'MMW Analysis'!$L$5:$M$12,2,FALSE)+7,FALSE)/6976,2)</f>
        <v>0.96</v>
      </c>
    </row>
    <row r="1572" spans="1:18">
      <c r="A1572" t="s">
        <v>1579</v>
      </c>
      <c r="B1572" t="s">
        <v>8606</v>
      </c>
      <c r="C1572" t="s">
        <v>6994</v>
      </c>
      <c r="D1572" t="s">
        <v>14393</v>
      </c>
      <c r="E1572" t="s">
        <v>13987</v>
      </c>
      <c r="F1572" t="s">
        <v>14318</v>
      </c>
      <c r="G1572" t="s">
        <v>14319</v>
      </c>
      <c r="H1572" s="1">
        <v>5789.5</v>
      </c>
      <c r="I1572" s="1">
        <v>6525</v>
      </c>
      <c r="J1572" s="1">
        <v>6173</v>
      </c>
      <c r="K1572" s="1">
        <v>4940</v>
      </c>
      <c r="L1572" s="1">
        <v>3939</v>
      </c>
      <c r="M1572" s="1">
        <v>3563</v>
      </c>
      <c r="N1572" s="1">
        <v>5859.5</v>
      </c>
      <c r="O1572" s="1">
        <v>6343</v>
      </c>
      <c r="P1572">
        <f>ROUNDUP(VLOOKUP(A1572,A:O,VLOOKUP('Local Authority Analysis'!$E$4,'Local Authority Analysis'!$M$5:$N$12,2,FALSE)+7,FALSE)/6976,2)</f>
        <v>0.91</v>
      </c>
      <c r="Q1572">
        <f>ROUNDUP(VLOOKUP(A1572,A:O,VLOOKUP('SPC Analysis'!$E$4,'SPC Analysis'!$M$5:$N$12,2,FALSE)+7,FALSE)/6976,2)</f>
        <v>0.91</v>
      </c>
      <c r="R1572">
        <f>ROUNDUP(VLOOKUP(A1572,A:O,VLOOKUP('MMW Analysis'!$E$4,'MMW Analysis'!$L$5:$M$12,2,FALSE)+7,FALSE)/6976,2)</f>
        <v>0.91</v>
      </c>
    </row>
    <row r="1573" spans="1:18">
      <c r="A1573" t="s">
        <v>1580</v>
      </c>
      <c r="B1573" t="s">
        <v>8607</v>
      </c>
      <c r="C1573" t="s">
        <v>6994</v>
      </c>
      <c r="D1573" t="s">
        <v>14393</v>
      </c>
      <c r="E1573" t="s">
        <v>13987</v>
      </c>
      <c r="F1573" t="s">
        <v>14318</v>
      </c>
      <c r="G1573" t="s">
        <v>14319</v>
      </c>
      <c r="H1573" s="1">
        <v>6554</v>
      </c>
      <c r="I1573" s="1">
        <v>6194</v>
      </c>
      <c r="J1573" s="1">
        <v>6807</v>
      </c>
      <c r="K1573" s="1">
        <v>6106</v>
      </c>
      <c r="L1573" s="1">
        <v>6093</v>
      </c>
      <c r="M1573" s="1">
        <v>4043</v>
      </c>
      <c r="N1573" s="1">
        <v>6873</v>
      </c>
      <c r="O1573" s="1">
        <v>6890</v>
      </c>
      <c r="P1573">
        <f>ROUNDUP(VLOOKUP(A1573,A:O,VLOOKUP('Local Authority Analysis'!$E$4,'Local Authority Analysis'!$M$5:$N$12,2,FALSE)+7,FALSE)/6976,2)</f>
        <v>0.99</v>
      </c>
      <c r="Q1573">
        <f>ROUNDUP(VLOOKUP(A1573,A:O,VLOOKUP('SPC Analysis'!$E$4,'SPC Analysis'!$M$5:$N$12,2,FALSE)+7,FALSE)/6976,2)</f>
        <v>0.99</v>
      </c>
      <c r="R1573">
        <f>ROUNDUP(VLOOKUP(A1573,A:O,VLOOKUP('MMW Analysis'!$E$4,'MMW Analysis'!$L$5:$M$12,2,FALSE)+7,FALSE)/6976,2)</f>
        <v>0.99</v>
      </c>
    </row>
    <row r="1574" spans="1:18">
      <c r="A1574" t="s">
        <v>1581</v>
      </c>
      <c r="B1574" t="s">
        <v>8608</v>
      </c>
      <c r="C1574" t="s">
        <v>6994</v>
      </c>
      <c r="D1574" t="s">
        <v>14393</v>
      </c>
      <c r="E1574" t="s">
        <v>13987</v>
      </c>
      <c r="F1574" t="s">
        <v>14318</v>
      </c>
      <c r="G1574" t="s">
        <v>14319</v>
      </c>
      <c r="H1574" s="1">
        <v>5589</v>
      </c>
      <c r="I1574" s="1">
        <v>6257</v>
      </c>
      <c r="J1574" s="1">
        <v>6494</v>
      </c>
      <c r="K1574" s="1">
        <v>6385</v>
      </c>
      <c r="L1574" s="1">
        <v>3616</v>
      </c>
      <c r="M1574" s="1">
        <v>6233</v>
      </c>
      <c r="N1574" s="1">
        <v>6333.5</v>
      </c>
      <c r="O1574" s="1">
        <v>6620</v>
      </c>
      <c r="P1574">
        <f>ROUNDUP(VLOOKUP(A1574,A:O,VLOOKUP('Local Authority Analysis'!$E$4,'Local Authority Analysis'!$M$5:$N$12,2,FALSE)+7,FALSE)/6976,2)</f>
        <v>0.95</v>
      </c>
      <c r="Q1574">
        <f>ROUNDUP(VLOOKUP(A1574,A:O,VLOOKUP('SPC Analysis'!$E$4,'SPC Analysis'!$M$5:$N$12,2,FALSE)+7,FALSE)/6976,2)</f>
        <v>0.95</v>
      </c>
      <c r="R1574">
        <f>ROUNDUP(VLOOKUP(A1574,A:O,VLOOKUP('MMW Analysis'!$E$4,'MMW Analysis'!$L$5:$M$12,2,FALSE)+7,FALSE)/6976,2)</f>
        <v>0.95</v>
      </c>
    </row>
    <row r="1575" spans="1:18">
      <c r="A1575" t="s">
        <v>1582</v>
      </c>
      <c r="B1575" t="s">
        <v>8609</v>
      </c>
      <c r="C1575" t="s">
        <v>6994</v>
      </c>
      <c r="D1575" t="s">
        <v>14393</v>
      </c>
      <c r="E1575" t="s">
        <v>13987</v>
      </c>
      <c r="F1575" t="s">
        <v>14318</v>
      </c>
      <c r="G1575" t="s">
        <v>14319</v>
      </c>
      <c r="H1575" s="1">
        <v>5780</v>
      </c>
      <c r="I1575" s="1">
        <v>5352</v>
      </c>
      <c r="J1575" s="1">
        <v>6885</v>
      </c>
      <c r="K1575" s="1">
        <v>6467</v>
      </c>
      <c r="L1575" s="1">
        <v>4739</v>
      </c>
      <c r="M1575" s="1">
        <v>4111</v>
      </c>
      <c r="N1575" s="1">
        <v>6611</v>
      </c>
      <c r="O1575" s="1">
        <v>6495</v>
      </c>
      <c r="P1575">
        <f>ROUNDUP(VLOOKUP(A1575,A:O,VLOOKUP('Local Authority Analysis'!$E$4,'Local Authority Analysis'!$M$5:$N$12,2,FALSE)+7,FALSE)/6976,2)</f>
        <v>0.94000000000000006</v>
      </c>
      <c r="Q1575">
        <f>ROUNDUP(VLOOKUP(A1575,A:O,VLOOKUP('SPC Analysis'!$E$4,'SPC Analysis'!$M$5:$N$12,2,FALSE)+7,FALSE)/6976,2)</f>
        <v>0.94000000000000006</v>
      </c>
      <c r="R1575">
        <f>ROUNDUP(VLOOKUP(A1575,A:O,VLOOKUP('MMW Analysis'!$E$4,'MMW Analysis'!$L$5:$M$12,2,FALSE)+7,FALSE)/6976,2)</f>
        <v>0.94000000000000006</v>
      </c>
    </row>
    <row r="1576" spans="1:18">
      <c r="A1576" t="s">
        <v>1583</v>
      </c>
      <c r="B1576" t="s">
        <v>8610</v>
      </c>
      <c r="C1576" t="s">
        <v>6994</v>
      </c>
      <c r="D1576" t="s">
        <v>14393</v>
      </c>
      <c r="E1576" t="s">
        <v>13987</v>
      </c>
      <c r="F1576" t="s">
        <v>14318</v>
      </c>
      <c r="G1576" t="s">
        <v>14319</v>
      </c>
      <c r="H1576" s="1">
        <v>5229.5</v>
      </c>
      <c r="I1576" s="1">
        <v>4877</v>
      </c>
      <c r="J1576" s="1">
        <v>6356</v>
      </c>
      <c r="K1576" s="1">
        <v>5566</v>
      </c>
      <c r="L1576" s="1">
        <v>3433</v>
      </c>
      <c r="M1576" s="1">
        <v>4029</v>
      </c>
      <c r="N1576" s="1">
        <v>5950</v>
      </c>
      <c r="O1576" s="1">
        <v>5767</v>
      </c>
      <c r="P1576">
        <f>ROUNDUP(VLOOKUP(A1576,A:O,VLOOKUP('Local Authority Analysis'!$E$4,'Local Authority Analysis'!$M$5:$N$12,2,FALSE)+7,FALSE)/6976,2)</f>
        <v>0.83</v>
      </c>
      <c r="Q1576">
        <f>ROUNDUP(VLOOKUP(A1576,A:O,VLOOKUP('SPC Analysis'!$E$4,'SPC Analysis'!$M$5:$N$12,2,FALSE)+7,FALSE)/6976,2)</f>
        <v>0.83</v>
      </c>
      <c r="R1576">
        <f>ROUNDUP(VLOOKUP(A1576,A:O,VLOOKUP('MMW Analysis'!$E$4,'MMW Analysis'!$L$5:$M$12,2,FALSE)+7,FALSE)/6976,2)</f>
        <v>0.83</v>
      </c>
    </row>
    <row r="1577" spans="1:18">
      <c r="A1577" t="s">
        <v>1584</v>
      </c>
      <c r="B1577" t="s">
        <v>8611</v>
      </c>
      <c r="C1577" t="s">
        <v>6994</v>
      </c>
      <c r="D1577" t="s">
        <v>14393</v>
      </c>
      <c r="E1577" t="s">
        <v>13987</v>
      </c>
      <c r="F1577" t="s">
        <v>14318</v>
      </c>
      <c r="G1577" t="s">
        <v>14319</v>
      </c>
      <c r="H1577" s="1">
        <v>6072</v>
      </c>
      <c r="I1577" s="1">
        <v>6765</v>
      </c>
      <c r="J1577" s="1">
        <v>6577</v>
      </c>
      <c r="K1577" s="1">
        <v>6404</v>
      </c>
      <c r="L1577" s="1">
        <v>2641</v>
      </c>
      <c r="M1577" s="1">
        <v>4493</v>
      </c>
      <c r="N1577" s="1">
        <v>6458</v>
      </c>
      <c r="O1577" s="1">
        <v>6630</v>
      </c>
      <c r="P1577">
        <f>ROUNDUP(VLOOKUP(A1577,A:O,VLOOKUP('Local Authority Analysis'!$E$4,'Local Authority Analysis'!$M$5:$N$12,2,FALSE)+7,FALSE)/6976,2)</f>
        <v>0.96</v>
      </c>
      <c r="Q1577">
        <f>ROUNDUP(VLOOKUP(A1577,A:O,VLOOKUP('SPC Analysis'!$E$4,'SPC Analysis'!$M$5:$N$12,2,FALSE)+7,FALSE)/6976,2)</f>
        <v>0.96</v>
      </c>
      <c r="R1577">
        <f>ROUNDUP(VLOOKUP(A1577,A:O,VLOOKUP('MMW Analysis'!$E$4,'MMW Analysis'!$L$5:$M$12,2,FALSE)+7,FALSE)/6976,2)</f>
        <v>0.96</v>
      </c>
    </row>
    <row r="1578" spans="1:18">
      <c r="A1578" t="s">
        <v>1585</v>
      </c>
      <c r="B1578" t="s">
        <v>8612</v>
      </c>
      <c r="C1578" t="s">
        <v>6994</v>
      </c>
      <c r="D1578" t="s">
        <v>14393</v>
      </c>
      <c r="E1578" t="s">
        <v>13987</v>
      </c>
      <c r="F1578" t="s">
        <v>14318</v>
      </c>
      <c r="G1578" t="s">
        <v>14319</v>
      </c>
      <c r="H1578" s="1">
        <v>6016</v>
      </c>
      <c r="I1578" s="1">
        <v>5471</v>
      </c>
      <c r="J1578" s="1">
        <v>6377</v>
      </c>
      <c r="K1578" s="1">
        <v>6331</v>
      </c>
      <c r="L1578" s="1">
        <v>2621</v>
      </c>
      <c r="M1578" s="1">
        <v>4381</v>
      </c>
      <c r="N1578" s="1">
        <v>6364</v>
      </c>
      <c r="O1578" s="1">
        <v>6211</v>
      </c>
      <c r="P1578">
        <f>ROUNDUP(VLOOKUP(A1578,A:O,VLOOKUP('Local Authority Analysis'!$E$4,'Local Authority Analysis'!$M$5:$N$12,2,FALSE)+7,FALSE)/6976,2)</f>
        <v>0.9</v>
      </c>
      <c r="Q1578">
        <f>ROUNDUP(VLOOKUP(A1578,A:O,VLOOKUP('SPC Analysis'!$E$4,'SPC Analysis'!$M$5:$N$12,2,FALSE)+7,FALSE)/6976,2)</f>
        <v>0.9</v>
      </c>
      <c r="R1578">
        <f>ROUNDUP(VLOOKUP(A1578,A:O,VLOOKUP('MMW Analysis'!$E$4,'MMW Analysis'!$L$5:$M$12,2,FALSE)+7,FALSE)/6976,2)</f>
        <v>0.9</v>
      </c>
    </row>
    <row r="1579" spans="1:18">
      <c r="A1579" t="s">
        <v>1586</v>
      </c>
      <c r="B1579" t="s">
        <v>8613</v>
      </c>
      <c r="C1579" t="s">
        <v>6994</v>
      </c>
      <c r="D1579" t="s">
        <v>14393</v>
      </c>
      <c r="E1579" t="s">
        <v>13987</v>
      </c>
      <c r="F1579" t="s">
        <v>14318</v>
      </c>
      <c r="G1579" t="s">
        <v>14319</v>
      </c>
      <c r="H1579" s="1">
        <v>6404.5</v>
      </c>
      <c r="I1579" s="1">
        <v>6052</v>
      </c>
      <c r="J1579" s="1">
        <v>6639</v>
      </c>
      <c r="K1579" s="1">
        <v>5835</v>
      </c>
      <c r="L1579" s="1">
        <v>1767</v>
      </c>
      <c r="M1579" s="1">
        <v>6324.5</v>
      </c>
      <c r="N1579" s="1">
        <v>6405</v>
      </c>
      <c r="O1579" s="1">
        <v>6345</v>
      </c>
      <c r="P1579">
        <f>ROUNDUP(VLOOKUP(A1579,A:O,VLOOKUP('Local Authority Analysis'!$E$4,'Local Authority Analysis'!$M$5:$N$12,2,FALSE)+7,FALSE)/6976,2)</f>
        <v>0.91</v>
      </c>
      <c r="Q1579">
        <f>ROUNDUP(VLOOKUP(A1579,A:O,VLOOKUP('SPC Analysis'!$E$4,'SPC Analysis'!$M$5:$N$12,2,FALSE)+7,FALSE)/6976,2)</f>
        <v>0.91</v>
      </c>
      <c r="R1579">
        <f>ROUNDUP(VLOOKUP(A1579,A:O,VLOOKUP('MMW Analysis'!$E$4,'MMW Analysis'!$L$5:$M$12,2,FALSE)+7,FALSE)/6976,2)</f>
        <v>0.91</v>
      </c>
    </row>
    <row r="1580" spans="1:18">
      <c r="A1580" t="s">
        <v>1587</v>
      </c>
      <c r="B1580" t="s">
        <v>8614</v>
      </c>
      <c r="C1580" t="s">
        <v>6994</v>
      </c>
      <c r="D1580" t="s">
        <v>14394</v>
      </c>
      <c r="E1580" t="s">
        <v>14633</v>
      </c>
      <c r="F1580" t="s">
        <v>14318</v>
      </c>
      <c r="G1580" t="s">
        <v>14319</v>
      </c>
      <c r="H1580" s="1">
        <v>4594</v>
      </c>
      <c r="I1580" s="1">
        <v>4596</v>
      </c>
      <c r="J1580" s="1">
        <v>6037</v>
      </c>
      <c r="K1580" s="1">
        <v>4759</v>
      </c>
      <c r="L1580" s="1">
        <v>705</v>
      </c>
      <c r="M1580" s="1">
        <v>5736</v>
      </c>
      <c r="N1580" s="1">
        <v>3947</v>
      </c>
      <c r="O1580" s="1">
        <v>4599</v>
      </c>
      <c r="P1580">
        <f>ROUNDUP(VLOOKUP(A1580,A:O,VLOOKUP('Local Authority Analysis'!$E$4,'Local Authority Analysis'!$M$5:$N$12,2,FALSE)+7,FALSE)/6976,2)</f>
        <v>0.66</v>
      </c>
      <c r="Q1580">
        <f>ROUNDUP(VLOOKUP(A1580,A:O,VLOOKUP('SPC Analysis'!$E$4,'SPC Analysis'!$M$5:$N$12,2,FALSE)+7,FALSE)/6976,2)</f>
        <v>0.66</v>
      </c>
      <c r="R1580">
        <f>ROUNDUP(VLOOKUP(A1580,A:O,VLOOKUP('MMW Analysis'!$E$4,'MMW Analysis'!$L$5:$M$12,2,FALSE)+7,FALSE)/6976,2)</f>
        <v>0.66</v>
      </c>
    </row>
    <row r="1581" spans="1:18">
      <c r="A1581" t="s">
        <v>1588</v>
      </c>
      <c r="B1581" t="s">
        <v>8615</v>
      </c>
      <c r="C1581" t="s">
        <v>6994</v>
      </c>
      <c r="D1581" t="s">
        <v>14394</v>
      </c>
      <c r="E1581" t="s">
        <v>14633</v>
      </c>
      <c r="F1581" t="s">
        <v>14318</v>
      </c>
      <c r="G1581" t="s">
        <v>14319</v>
      </c>
      <c r="H1581" s="1">
        <v>6049</v>
      </c>
      <c r="I1581" s="1">
        <v>5354</v>
      </c>
      <c r="J1581" s="1">
        <v>6600</v>
      </c>
      <c r="K1581" s="1">
        <v>5386</v>
      </c>
      <c r="L1581" s="1">
        <v>539</v>
      </c>
      <c r="M1581" s="1">
        <v>4734</v>
      </c>
      <c r="N1581" s="1">
        <v>6154</v>
      </c>
      <c r="O1581" s="1">
        <v>5291</v>
      </c>
      <c r="P1581">
        <f>ROUNDUP(VLOOKUP(A1581,A:O,VLOOKUP('Local Authority Analysis'!$E$4,'Local Authority Analysis'!$M$5:$N$12,2,FALSE)+7,FALSE)/6976,2)</f>
        <v>0.76</v>
      </c>
      <c r="Q1581">
        <f>ROUNDUP(VLOOKUP(A1581,A:O,VLOOKUP('SPC Analysis'!$E$4,'SPC Analysis'!$M$5:$N$12,2,FALSE)+7,FALSE)/6976,2)</f>
        <v>0.76</v>
      </c>
      <c r="R1581">
        <f>ROUNDUP(VLOOKUP(A1581,A:O,VLOOKUP('MMW Analysis'!$E$4,'MMW Analysis'!$L$5:$M$12,2,FALSE)+7,FALSE)/6976,2)</f>
        <v>0.76</v>
      </c>
    </row>
    <row r="1582" spans="1:18">
      <c r="A1582" t="s">
        <v>1589</v>
      </c>
      <c r="B1582" t="s">
        <v>8616</v>
      </c>
      <c r="C1582" t="s">
        <v>6994</v>
      </c>
      <c r="D1582" t="s">
        <v>14394</v>
      </c>
      <c r="E1582" t="s">
        <v>14633</v>
      </c>
      <c r="F1582" t="s">
        <v>14318</v>
      </c>
      <c r="G1582" t="s">
        <v>14319</v>
      </c>
      <c r="H1582" s="1">
        <v>5147</v>
      </c>
      <c r="I1582" s="1">
        <v>4752</v>
      </c>
      <c r="J1582" s="1">
        <v>5411</v>
      </c>
      <c r="K1582" s="1">
        <v>4008</v>
      </c>
      <c r="L1582" s="1">
        <v>709</v>
      </c>
      <c r="M1582" s="1">
        <v>3762</v>
      </c>
      <c r="N1582" s="1">
        <v>5675</v>
      </c>
      <c r="O1582" s="1">
        <v>4535</v>
      </c>
      <c r="P1582">
        <f>ROUNDUP(VLOOKUP(A1582,A:O,VLOOKUP('Local Authority Analysis'!$E$4,'Local Authority Analysis'!$M$5:$N$12,2,FALSE)+7,FALSE)/6976,2)</f>
        <v>0.66</v>
      </c>
      <c r="Q1582">
        <f>ROUNDUP(VLOOKUP(A1582,A:O,VLOOKUP('SPC Analysis'!$E$4,'SPC Analysis'!$M$5:$N$12,2,FALSE)+7,FALSE)/6976,2)</f>
        <v>0.66</v>
      </c>
      <c r="R1582">
        <f>ROUNDUP(VLOOKUP(A1582,A:O,VLOOKUP('MMW Analysis'!$E$4,'MMW Analysis'!$L$5:$M$12,2,FALSE)+7,FALSE)/6976,2)</f>
        <v>0.66</v>
      </c>
    </row>
    <row r="1583" spans="1:18">
      <c r="A1583" t="s">
        <v>1590</v>
      </c>
      <c r="B1583" t="s">
        <v>8617</v>
      </c>
      <c r="C1583" t="s">
        <v>6994</v>
      </c>
      <c r="D1583" t="s">
        <v>14394</v>
      </c>
      <c r="E1583" t="s">
        <v>14633</v>
      </c>
      <c r="F1583" t="s">
        <v>14318</v>
      </c>
      <c r="G1583" t="s">
        <v>14319</v>
      </c>
      <c r="H1583" s="1">
        <v>5738</v>
      </c>
      <c r="I1583" s="1">
        <v>5557</v>
      </c>
      <c r="J1583" s="1">
        <v>6207</v>
      </c>
      <c r="K1583" s="1">
        <v>5349</v>
      </c>
      <c r="L1583" s="1">
        <v>2459</v>
      </c>
      <c r="M1583" s="1">
        <v>6419</v>
      </c>
      <c r="N1583" s="1">
        <v>6464</v>
      </c>
      <c r="O1583" s="1">
        <v>6066</v>
      </c>
      <c r="P1583">
        <f>ROUNDUP(VLOOKUP(A1583,A:O,VLOOKUP('Local Authority Analysis'!$E$4,'Local Authority Analysis'!$M$5:$N$12,2,FALSE)+7,FALSE)/6976,2)</f>
        <v>0.87</v>
      </c>
      <c r="Q1583">
        <f>ROUNDUP(VLOOKUP(A1583,A:O,VLOOKUP('SPC Analysis'!$E$4,'SPC Analysis'!$M$5:$N$12,2,FALSE)+7,FALSE)/6976,2)</f>
        <v>0.87</v>
      </c>
      <c r="R1583">
        <f>ROUNDUP(VLOOKUP(A1583,A:O,VLOOKUP('MMW Analysis'!$E$4,'MMW Analysis'!$L$5:$M$12,2,FALSE)+7,FALSE)/6976,2)</f>
        <v>0.87</v>
      </c>
    </row>
    <row r="1584" spans="1:18">
      <c r="A1584" t="s">
        <v>1591</v>
      </c>
      <c r="B1584" t="s">
        <v>8618</v>
      </c>
      <c r="C1584" t="s">
        <v>6994</v>
      </c>
      <c r="D1584" t="s">
        <v>14394</v>
      </c>
      <c r="E1584" t="s">
        <v>14633</v>
      </c>
      <c r="F1584" t="s">
        <v>14318</v>
      </c>
      <c r="G1584" t="s">
        <v>14319</v>
      </c>
      <c r="H1584" s="1">
        <v>5240</v>
      </c>
      <c r="I1584" s="1">
        <v>5026</v>
      </c>
      <c r="J1584" s="1">
        <v>6466</v>
      </c>
      <c r="K1584" s="1">
        <v>4228</v>
      </c>
      <c r="L1584" s="1">
        <v>2247</v>
      </c>
      <c r="M1584" s="1">
        <v>6661</v>
      </c>
      <c r="N1584" s="1">
        <v>5821</v>
      </c>
      <c r="O1584" s="1">
        <v>5514</v>
      </c>
      <c r="P1584">
        <f>ROUNDUP(VLOOKUP(A1584,A:O,VLOOKUP('Local Authority Analysis'!$E$4,'Local Authority Analysis'!$M$5:$N$12,2,FALSE)+7,FALSE)/6976,2)</f>
        <v>0.8</v>
      </c>
      <c r="Q1584">
        <f>ROUNDUP(VLOOKUP(A1584,A:O,VLOOKUP('SPC Analysis'!$E$4,'SPC Analysis'!$M$5:$N$12,2,FALSE)+7,FALSE)/6976,2)</f>
        <v>0.8</v>
      </c>
      <c r="R1584">
        <f>ROUNDUP(VLOOKUP(A1584,A:O,VLOOKUP('MMW Analysis'!$E$4,'MMW Analysis'!$L$5:$M$12,2,FALSE)+7,FALSE)/6976,2)</f>
        <v>0.8</v>
      </c>
    </row>
    <row r="1585" spans="1:18">
      <c r="A1585" t="s">
        <v>1592</v>
      </c>
      <c r="B1585" t="s">
        <v>8619</v>
      </c>
      <c r="C1585" t="s">
        <v>6994</v>
      </c>
      <c r="D1585" t="s">
        <v>14394</v>
      </c>
      <c r="E1585" t="s">
        <v>14633</v>
      </c>
      <c r="F1585" t="s">
        <v>14318</v>
      </c>
      <c r="G1585" t="s">
        <v>14319</v>
      </c>
      <c r="H1585" s="1">
        <v>5594.5</v>
      </c>
      <c r="I1585" s="1">
        <v>5735</v>
      </c>
      <c r="J1585" s="1">
        <v>6515</v>
      </c>
      <c r="K1585" s="1">
        <v>5842</v>
      </c>
      <c r="L1585" s="1">
        <v>1824</v>
      </c>
      <c r="M1585" s="1">
        <v>5914</v>
      </c>
      <c r="N1585" s="1">
        <v>4911</v>
      </c>
      <c r="O1585" s="1">
        <v>5979</v>
      </c>
      <c r="P1585">
        <f>ROUNDUP(VLOOKUP(A1585,A:O,VLOOKUP('Local Authority Analysis'!$E$4,'Local Authority Analysis'!$M$5:$N$12,2,FALSE)+7,FALSE)/6976,2)</f>
        <v>0.86</v>
      </c>
      <c r="Q1585">
        <f>ROUNDUP(VLOOKUP(A1585,A:O,VLOOKUP('SPC Analysis'!$E$4,'SPC Analysis'!$M$5:$N$12,2,FALSE)+7,FALSE)/6976,2)</f>
        <v>0.86</v>
      </c>
      <c r="R1585">
        <f>ROUNDUP(VLOOKUP(A1585,A:O,VLOOKUP('MMW Analysis'!$E$4,'MMW Analysis'!$L$5:$M$12,2,FALSE)+7,FALSE)/6976,2)</f>
        <v>0.86</v>
      </c>
    </row>
    <row r="1586" spans="1:18">
      <c r="A1586" t="s">
        <v>1593</v>
      </c>
      <c r="B1586" t="s">
        <v>8620</v>
      </c>
      <c r="C1586" t="s">
        <v>6994</v>
      </c>
      <c r="D1586" t="s">
        <v>14394</v>
      </c>
      <c r="E1586" t="s">
        <v>14633</v>
      </c>
      <c r="F1586" t="s">
        <v>14318</v>
      </c>
      <c r="G1586" t="s">
        <v>14319</v>
      </c>
      <c r="H1586" s="1">
        <v>4406.5</v>
      </c>
      <c r="I1586" s="1">
        <v>4385</v>
      </c>
      <c r="J1586" s="1">
        <v>6178</v>
      </c>
      <c r="K1586" s="1">
        <v>4944</v>
      </c>
      <c r="L1586" s="1">
        <v>2837</v>
      </c>
      <c r="M1586" s="1">
        <v>6360</v>
      </c>
      <c r="N1586" s="1">
        <v>5168</v>
      </c>
      <c r="O1586" s="1">
        <v>5207</v>
      </c>
      <c r="P1586">
        <f>ROUNDUP(VLOOKUP(A1586,A:O,VLOOKUP('Local Authority Analysis'!$E$4,'Local Authority Analysis'!$M$5:$N$12,2,FALSE)+7,FALSE)/6976,2)</f>
        <v>0.75</v>
      </c>
      <c r="Q1586">
        <f>ROUNDUP(VLOOKUP(A1586,A:O,VLOOKUP('SPC Analysis'!$E$4,'SPC Analysis'!$M$5:$N$12,2,FALSE)+7,FALSE)/6976,2)</f>
        <v>0.75</v>
      </c>
      <c r="R1586">
        <f>ROUNDUP(VLOOKUP(A1586,A:O,VLOOKUP('MMW Analysis'!$E$4,'MMW Analysis'!$L$5:$M$12,2,FALSE)+7,FALSE)/6976,2)</f>
        <v>0.75</v>
      </c>
    </row>
    <row r="1587" spans="1:18">
      <c r="A1587" t="s">
        <v>1594</v>
      </c>
      <c r="B1587" t="s">
        <v>8621</v>
      </c>
      <c r="C1587" t="s">
        <v>6994</v>
      </c>
      <c r="D1587" t="s">
        <v>14394</v>
      </c>
      <c r="E1587" t="s">
        <v>14633</v>
      </c>
      <c r="F1587" t="s">
        <v>14318</v>
      </c>
      <c r="G1587" t="s">
        <v>14319</v>
      </c>
      <c r="H1587" s="1">
        <v>5975</v>
      </c>
      <c r="I1587" s="1">
        <v>5156.5</v>
      </c>
      <c r="J1587" s="1">
        <v>6647</v>
      </c>
      <c r="K1587" s="1">
        <v>4328</v>
      </c>
      <c r="L1587" s="1">
        <v>1209</v>
      </c>
      <c r="M1587" s="1">
        <v>5975</v>
      </c>
      <c r="N1587" s="1">
        <v>6936</v>
      </c>
      <c r="O1587" s="1">
        <v>5486</v>
      </c>
      <c r="P1587">
        <f>ROUNDUP(VLOOKUP(A1587,A:O,VLOOKUP('Local Authority Analysis'!$E$4,'Local Authority Analysis'!$M$5:$N$12,2,FALSE)+7,FALSE)/6976,2)</f>
        <v>0.79</v>
      </c>
      <c r="Q1587">
        <f>ROUNDUP(VLOOKUP(A1587,A:O,VLOOKUP('SPC Analysis'!$E$4,'SPC Analysis'!$M$5:$N$12,2,FALSE)+7,FALSE)/6976,2)</f>
        <v>0.79</v>
      </c>
      <c r="R1587">
        <f>ROUNDUP(VLOOKUP(A1587,A:O,VLOOKUP('MMW Analysis'!$E$4,'MMW Analysis'!$L$5:$M$12,2,FALSE)+7,FALSE)/6976,2)</f>
        <v>0.79</v>
      </c>
    </row>
    <row r="1588" spans="1:18">
      <c r="A1588" t="s">
        <v>1595</v>
      </c>
      <c r="B1588" t="s">
        <v>8622</v>
      </c>
      <c r="C1588" t="s">
        <v>6994</v>
      </c>
      <c r="D1588" t="s">
        <v>14394</v>
      </c>
      <c r="E1588" t="s">
        <v>14633</v>
      </c>
      <c r="F1588" t="s">
        <v>14318</v>
      </c>
      <c r="G1588" t="s">
        <v>14319</v>
      </c>
      <c r="H1588" s="1">
        <v>5188.5</v>
      </c>
      <c r="I1588" s="1">
        <v>6030</v>
      </c>
      <c r="J1588" s="1">
        <v>6869</v>
      </c>
      <c r="K1588" s="1">
        <v>4928</v>
      </c>
      <c r="L1588" s="1">
        <v>3638</v>
      </c>
      <c r="M1588" s="1">
        <v>5595</v>
      </c>
      <c r="N1588" s="1">
        <v>5971</v>
      </c>
      <c r="O1588" s="1">
        <v>6217</v>
      </c>
      <c r="P1588">
        <f>ROUNDUP(VLOOKUP(A1588,A:O,VLOOKUP('Local Authority Analysis'!$E$4,'Local Authority Analysis'!$M$5:$N$12,2,FALSE)+7,FALSE)/6976,2)</f>
        <v>0.9</v>
      </c>
      <c r="Q1588">
        <f>ROUNDUP(VLOOKUP(A1588,A:O,VLOOKUP('SPC Analysis'!$E$4,'SPC Analysis'!$M$5:$N$12,2,FALSE)+7,FALSE)/6976,2)</f>
        <v>0.9</v>
      </c>
      <c r="R1588">
        <f>ROUNDUP(VLOOKUP(A1588,A:O,VLOOKUP('MMW Analysis'!$E$4,'MMW Analysis'!$L$5:$M$12,2,FALSE)+7,FALSE)/6976,2)</f>
        <v>0.9</v>
      </c>
    </row>
    <row r="1589" spans="1:18">
      <c r="A1589" t="s">
        <v>1596</v>
      </c>
      <c r="B1589" t="s">
        <v>8623</v>
      </c>
      <c r="C1589" t="s">
        <v>6994</v>
      </c>
      <c r="D1589" t="s">
        <v>14394</v>
      </c>
      <c r="E1589" t="s">
        <v>14633</v>
      </c>
      <c r="F1589" t="s">
        <v>14318</v>
      </c>
      <c r="G1589" t="s">
        <v>14319</v>
      </c>
      <c r="H1589" s="1">
        <v>5761</v>
      </c>
      <c r="I1589" s="1">
        <v>5834</v>
      </c>
      <c r="J1589" s="1">
        <v>6074</v>
      </c>
      <c r="K1589" s="1">
        <v>5138</v>
      </c>
      <c r="L1589" s="1">
        <v>3654</v>
      </c>
      <c r="M1589" s="1">
        <v>5672</v>
      </c>
      <c r="N1589" s="1">
        <v>6036</v>
      </c>
      <c r="O1589" s="1">
        <v>6274</v>
      </c>
      <c r="P1589">
        <f>ROUNDUP(VLOOKUP(A1589,A:O,VLOOKUP('Local Authority Analysis'!$E$4,'Local Authority Analysis'!$M$5:$N$12,2,FALSE)+7,FALSE)/6976,2)</f>
        <v>0.9</v>
      </c>
      <c r="Q1589">
        <f>ROUNDUP(VLOOKUP(A1589,A:O,VLOOKUP('SPC Analysis'!$E$4,'SPC Analysis'!$M$5:$N$12,2,FALSE)+7,FALSE)/6976,2)</f>
        <v>0.9</v>
      </c>
      <c r="R1589">
        <f>ROUNDUP(VLOOKUP(A1589,A:O,VLOOKUP('MMW Analysis'!$E$4,'MMW Analysis'!$L$5:$M$12,2,FALSE)+7,FALSE)/6976,2)</f>
        <v>0.9</v>
      </c>
    </row>
    <row r="1590" spans="1:18">
      <c r="A1590" t="s">
        <v>1597</v>
      </c>
      <c r="B1590" t="s">
        <v>8624</v>
      </c>
      <c r="C1590" t="s">
        <v>6994</v>
      </c>
      <c r="D1590" t="s">
        <v>14394</v>
      </c>
      <c r="E1590" t="s">
        <v>14633</v>
      </c>
      <c r="F1590" t="s">
        <v>14318</v>
      </c>
      <c r="G1590" t="s">
        <v>14319</v>
      </c>
      <c r="H1590" s="1">
        <v>6479</v>
      </c>
      <c r="I1590" s="1">
        <v>6599</v>
      </c>
      <c r="J1590" s="1">
        <v>5702</v>
      </c>
      <c r="K1590" s="1">
        <v>6259</v>
      </c>
      <c r="L1590" s="1">
        <v>2242</v>
      </c>
      <c r="M1590" s="1">
        <v>845</v>
      </c>
      <c r="N1590" s="1">
        <v>6301</v>
      </c>
      <c r="O1590" s="1">
        <v>5980</v>
      </c>
      <c r="P1590">
        <f>ROUNDUP(VLOOKUP(A1590,A:O,VLOOKUP('Local Authority Analysis'!$E$4,'Local Authority Analysis'!$M$5:$N$12,2,FALSE)+7,FALSE)/6976,2)</f>
        <v>0.86</v>
      </c>
      <c r="Q1590">
        <f>ROUNDUP(VLOOKUP(A1590,A:O,VLOOKUP('SPC Analysis'!$E$4,'SPC Analysis'!$M$5:$N$12,2,FALSE)+7,FALSE)/6976,2)</f>
        <v>0.86</v>
      </c>
      <c r="R1590">
        <f>ROUNDUP(VLOOKUP(A1590,A:O,VLOOKUP('MMW Analysis'!$E$4,'MMW Analysis'!$L$5:$M$12,2,FALSE)+7,FALSE)/6976,2)</f>
        <v>0.86</v>
      </c>
    </row>
    <row r="1591" spans="1:18">
      <c r="A1591" t="s">
        <v>1598</v>
      </c>
      <c r="B1591" t="s">
        <v>8625</v>
      </c>
      <c r="C1591" t="s">
        <v>6994</v>
      </c>
      <c r="D1591" t="s">
        <v>14394</v>
      </c>
      <c r="E1591" t="s">
        <v>14633</v>
      </c>
      <c r="F1591" t="s">
        <v>14318</v>
      </c>
      <c r="G1591" t="s">
        <v>14319</v>
      </c>
      <c r="H1591" s="1">
        <v>4117</v>
      </c>
      <c r="I1591" s="1">
        <v>4504</v>
      </c>
      <c r="J1591" s="1">
        <v>4109</v>
      </c>
      <c r="K1591" s="1">
        <v>4351</v>
      </c>
      <c r="L1591" s="1">
        <v>3262</v>
      </c>
      <c r="M1591" s="1">
        <v>5129</v>
      </c>
      <c r="N1591" s="1">
        <v>4816</v>
      </c>
      <c r="O1591" s="1">
        <v>4752</v>
      </c>
      <c r="P1591">
        <f>ROUNDUP(VLOOKUP(A1591,A:O,VLOOKUP('Local Authority Analysis'!$E$4,'Local Authority Analysis'!$M$5:$N$12,2,FALSE)+7,FALSE)/6976,2)</f>
        <v>0.69000000000000006</v>
      </c>
      <c r="Q1591">
        <f>ROUNDUP(VLOOKUP(A1591,A:O,VLOOKUP('SPC Analysis'!$E$4,'SPC Analysis'!$M$5:$N$12,2,FALSE)+7,FALSE)/6976,2)</f>
        <v>0.69000000000000006</v>
      </c>
      <c r="R1591">
        <f>ROUNDUP(VLOOKUP(A1591,A:O,VLOOKUP('MMW Analysis'!$E$4,'MMW Analysis'!$L$5:$M$12,2,FALSE)+7,FALSE)/6976,2)</f>
        <v>0.69000000000000006</v>
      </c>
    </row>
    <row r="1592" spans="1:18">
      <c r="A1592" t="s">
        <v>1599</v>
      </c>
      <c r="B1592" t="s">
        <v>8626</v>
      </c>
      <c r="C1592" t="s">
        <v>6994</v>
      </c>
      <c r="D1592" t="s">
        <v>14394</v>
      </c>
      <c r="E1592" t="s">
        <v>14633</v>
      </c>
      <c r="F1592" t="s">
        <v>14318</v>
      </c>
      <c r="G1592" t="s">
        <v>14319</v>
      </c>
      <c r="H1592" s="1">
        <v>5280</v>
      </c>
      <c r="I1592" s="1">
        <v>5597</v>
      </c>
      <c r="J1592" s="1">
        <v>6209</v>
      </c>
      <c r="K1592" s="1">
        <v>3652</v>
      </c>
      <c r="L1592" s="1">
        <v>5111</v>
      </c>
      <c r="M1592" s="1">
        <v>6372</v>
      </c>
      <c r="N1592" s="1">
        <v>5058.5</v>
      </c>
      <c r="O1592" s="1">
        <v>5983</v>
      </c>
      <c r="P1592">
        <f>ROUNDUP(VLOOKUP(A1592,A:O,VLOOKUP('Local Authority Analysis'!$E$4,'Local Authority Analysis'!$M$5:$N$12,2,FALSE)+7,FALSE)/6976,2)</f>
        <v>0.86</v>
      </c>
      <c r="Q1592">
        <f>ROUNDUP(VLOOKUP(A1592,A:O,VLOOKUP('SPC Analysis'!$E$4,'SPC Analysis'!$M$5:$N$12,2,FALSE)+7,FALSE)/6976,2)</f>
        <v>0.86</v>
      </c>
      <c r="R1592">
        <f>ROUNDUP(VLOOKUP(A1592,A:O,VLOOKUP('MMW Analysis'!$E$4,'MMW Analysis'!$L$5:$M$12,2,FALSE)+7,FALSE)/6976,2)</f>
        <v>0.86</v>
      </c>
    </row>
    <row r="1593" spans="1:18">
      <c r="A1593" t="s">
        <v>1600</v>
      </c>
      <c r="B1593" t="s">
        <v>8627</v>
      </c>
      <c r="C1593" t="s">
        <v>6994</v>
      </c>
      <c r="D1593" t="s">
        <v>14395</v>
      </c>
      <c r="E1593" t="s">
        <v>13988</v>
      </c>
      <c r="F1593" t="s">
        <v>14318</v>
      </c>
      <c r="G1593" t="s">
        <v>14319</v>
      </c>
      <c r="H1593" s="1">
        <v>5238</v>
      </c>
      <c r="I1593" s="1">
        <v>5929</v>
      </c>
      <c r="J1593" s="1">
        <v>5107</v>
      </c>
      <c r="K1593" s="1">
        <v>4298</v>
      </c>
      <c r="L1593" s="1">
        <v>4673</v>
      </c>
      <c r="M1593" s="1">
        <v>5155</v>
      </c>
      <c r="N1593" s="1">
        <v>5575</v>
      </c>
      <c r="O1593" s="1">
        <v>5928</v>
      </c>
      <c r="P1593">
        <f>ROUNDUP(VLOOKUP(A1593,A:O,VLOOKUP('Local Authority Analysis'!$E$4,'Local Authority Analysis'!$M$5:$N$12,2,FALSE)+7,FALSE)/6976,2)</f>
        <v>0.85</v>
      </c>
      <c r="Q1593">
        <f>ROUNDUP(VLOOKUP(A1593,A:O,VLOOKUP('SPC Analysis'!$E$4,'SPC Analysis'!$M$5:$N$12,2,FALSE)+7,FALSE)/6976,2)</f>
        <v>0.85</v>
      </c>
      <c r="R1593">
        <f>ROUNDUP(VLOOKUP(A1593,A:O,VLOOKUP('MMW Analysis'!$E$4,'MMW Analysis'!$L$5:$M$12,2,FALSE)+7,FALSE)/6976,2)</f>
        <v>0.85</v>
      </c>
    </row>
    <row r="1594" spans="1:18">
      <c r="A1594" t="s">
        <v>1601</v>
      </c>
      <c r="B1594" t="s">
        <v>8628</v>
      </c>
      <c r="C1594" t="s">
        <v>6994</v>
      </c>
      <c r="D1594" t="s">
        <v>14395</v>
      </c>
      <c r="E1594" t="s">
        <v>13988</v>
      </c>
      <c r="F1594" t="s">
        <v>14318</v>
      </c>
      <c r="G1594" t="s">
        <v>14319</v>
      </c>
      <c r="H1594" s="1">
        <v>5990</v>
      </c>
      <c r="I1594" s="1">
        <v>5407</v>
      </c>
      <c r="J1594" s="1">
        <v>6152</v>
      </c>
      <c r="K1594" s="1">
        <v>4482</v>
      </c>
      <c r="L1594" s="1">
        <v>2806</v>
      </c>
      <c r="M1594" s="1">
        <v>5770</v>
      </c>
      <c r="N1594" s="1">
        <v>3483</v>
      </c>
      <c r="O1594" s="1">
        <v>5892</v>
      </c>
      <c r="P1594">
        <f>ROUNDUP(VLOOKUP(A1594,A:O,VLOOKUP('Local Authority Analysis'!$E$4,'Local Authority Analysis'!$M$5:$N$12,2,FALSE)+7,FALSE)/6976,2)</f>
        <v>0.85</v>
      </c>
      <c r="Q1594">
        <f>ROUNDUP(VLOOKUP(A1594,A:O,VLOOKUP('SPC Analysis'!$E$4,'SPC Analysis'!$M$5:$N$12,2,FALSE)+7,FALSE)/6976,2)</f>
        <v>0.85</v>
      </c>
      <c r="R1594">
        <f>ROUNDUP(VLOOKUP(A1594,A:O,VLOOKUP('MMW Analysis'!$E$4,'MMW Analysis'!$L$5:$M$12,2,FALSE)+7,FALSE)/6976,2)</f>
        <v>0.85</v>
      </c>
    </row>
    <row r="1595" spans="1:18">
      <c r="A1595" t="s">
        <v>1602</v>
      </c>
      <c r="B1595" t="s">
        <v>8629</v>
      </c>
      <c r="C1595" t="s">
        <v>6994</v>
      </c>
      <c r="D1595" t="s">
        <v>14395</v>
      </c>
      <c r="E1595" t="s">
        <v>13988</v>
      </c>
      <c r="F1595" t="s">
        <v>14318</v>
      </c>
      <c r="G1595" t="s">
        <v>14319</v>
      </c>
      <c r="H1595" s="1">
        <v>5666</v>
      </c>
      <c r="I1595" s="1">
        <v>4708</v>
      </c>
      <c r="J1595" s="1">
        <v>2801</v>
      </c>
      <c r="K1595" s="1">
        <v>4960</v>
      </c>
      <c r="L1595" s="1">
        <v>3523</v>
      </c>
      <c r="M1595" s="1">
        <v>35</v>
      </c>
      <c r="N1595" s="1">
        <v>4885</v>
      </c>
      <c r="O1595" s="1">
        <v>4102</v>
      </c>
      <c r="P1595">
        <f>ROUNDUP(VLOOKUP(A1595,A:O,VLOOKUP('Local Authority Analysis'!$E$4,'Local Authority Analysis'!$M$5:$N$12,2,FALSE)+7,FALSE)/6976,2)</f>
        <v>0.59</v>
      </c>
      <c r="Q1595">
        <f>ROUNDUP(VLOOKUP(A1595,A:O,VLOOKUP('SPC Analysis'!$E$4,'SPC Analysis'!$M$5:$N$12,2,FALSE)+7,FALSE)/6976,2)</f>
        <v>0.59</v>
      </c>
      <c r="R1595">
        <f>ROUNDUP(VLOOKUP(A1595,A:O,VLOOKUP('MMW Analysis'!$E$4,'MMW Analysis'!$L$5:$M$12,2,FALSE)+7,FALSE)/6976,2)</f>
        <v>0.59</v>
      </c>
    </row>
    <row r="1596" spans="1:18">
      <c r="A1596" t="s">
        <v>1603</v>
      </c>
      <c r="B1596" t="s">
        <v>8630</v>
      </c>
      <c r="C1596" t="s">
        <v>6994</v>
      </c>
      <c r="D1596" t="s">
        <v>14395</v>
      </c>
      <c r="E1596" t="s">
        <v>13988</v>
      </c>
      <c r="F1596" t="s">
        <v>14318</v>
      </c>
      <c r="G1596" t="s">
        <v>14319</v>
      </c>
      <c r="H1596" s="1">
        <v>3877</v>
      </c>
      <c r="I1596" s="1">
        <v>6515</v>
      </c>
      <c r="J1596" s="1">
        <v>6058</v>
      </c>
      <c r="K1596" s="1">
        <v>2429</v>
      </c>
      <c r="L1596" s="1">
        <v>4424</v>
      </c>
      <c r="M1596" s="1">
        <v>1700</v>
      </c>
      <c r="N1596" s="1">
        <v>6523</v>
      </c>
      <c r="O1596" s="1">
        <v>4956</v>
      </c>
      <c r="P1596">
        <f>ROUNDUP(VLOOKUP(A1596,A:O,VLOOKUP('Local Authority Analysis'!$E$4,'Local Authority Analysis'!$M$5:$N$12,2,FALSE)+7,FALSE)/6976,2)</f>
        <v>0.72</v>
      </c>
      <c r="Q1596">
        <f>ROUNDUP(VLOOKUP(A1596,A:O,VLOOKUP('SPC Analysis'!$E$4,'SPC Analysis'!$M$5:$N$12,2,FALSE)+7,FALSE)/6976,2)</f>
        <v>0.72</v>
      </c>
      <c r="R1596">
        <f>ROUNDUP(VLOOKUP(A1596,A:O,VLOOKUP('MMW Analysis'!$E$4,'MMW Analysis'!$L$5:$M$12,2,FALSE)+7,FALSE)/6976,2)</f>
        <v>0.72</v>
      </c>
    </row>
    <row r="1597" spans="1:18">
      <c r="A1597" t="s">
        <v>1604</v>
      </c>
      <c r="B1597" t="s">
        <v>8631</v>
      </c>
      <c r="C1597" t="s">
        <v>6994</v>
      </c>
      <c r="D1597" t="s">
        <v>14395</v>
      </c>
      <c r="E1597" t="s">
        <v>13988</v>
      </c>
      <c r="F1597" t="s">
        <v>14318</v>
      </c>
      <c r="G1597" t="s">
        <v>14319</v>
      </c>
      <c r="H1597" s="1">
        <v>4228</v>
      </c>
      <c r="I1597" s="1">
        <v>3985</v>
      </c>
      <c r="J1597" s="1">
        <v>5449</v>
      </c>
      <c r="K1597" s="1">
        <v>3294</v>
      </c>
      <c r="L1597" s="1">
        <v>3610</v>
      </c>
      <c r="M1597" s="1">
        <v>5195</v>
      </c>
      <c r="N1597" s="1">
        <v>4730</v>
      </c>
      <c r="O1597" s="1">
        <v>4660</v>
      </c>
      <c r="P1597">
        <f>ROUNDUP(VLOOKUP(A1597,A:O,VLOOKUP('Local Authority Analysis'!$E$4,'Local Authority Analysis'!$M$5:$N$12,2,FALSE)+7,FALSE)/6976,2)</f>
        <v>0.67</v>
      </c>
      <c r="Q1597">
        <f>ROUNDUP(VLOOKUP(A1597,A:O,VLOOKUP('SPC Analysis'!$E$4,'SPC Analysis'!$M$5:$N$12,2,FALSE)+7,FALSE)/6976,2)</f>
        <v>0.67</v>
      </c>
      <c r="R1597">
        <f>ROUNDUP(VLOOKUP(A1597,A:O,VLOOKUP('MMW Analysis'!$E$4,'MMW Analysis'!$L$5:$M$12,2,FALSE)+7,FALSE)/6976,2)</f>
        <v>0.67</v>
      </c>
    </row>
    <row r="1598" spans="1:18">
      <c r="A1598" t="s">
        <v>1605</v>
      </c>
      <c r="B1598" t="s">
        <v>8632</v>
      </c>
      <c r="C1598" t="s">
        <v>6994</v>
      </c>
      <c r="D1598" t="s">
        <v>14395</v>
      </c>
      <c r="E1598" t="s">
        <v>13988</v>
      </c>
      <c r="F1598" t="s">
        <v>14318</v>
      </c>
      <c r="G1598" t="s">
        <v>14319</v>
      </c>
      <c r="H1598" s="1">
        <v>3961</v>
      </c>
      <c r="I1598" s="1">
        <v>4036</v>
      </c>
      <c r="J1598" s="1">
        <v>4333</v>
      </c>
      <c r="K1598" s="1">
        <v>2375</v>
      </c>
      <c r="L1598" s="1">
        <v>4253</v>
      </c>
      <c r="M1598" s="1">
        <v>5894</v>
      </c>
      <c r="N1598" s="1">
        <v>2529</v>
      </c>
      <c r="O1598" s="1">
        <v>4190</v>
      </c>
      <c r="P1598">
        <f>ROUNDUP(VLOOKUP(A1598,A:O,VLOOKUP('Local Authority Analysis'!$E$4,'Local Authority Analysis'!$M$5:$N$12,2,FALSE)+7,FALSE)/6976,2)</f>
        <v>0.61</v>
      </c>
      <c r="Q1598">
        <f>ROUNDUP(VLOOKUP(A1598,A:O,VLOOKUP('SPC Analysis'!$E$4,'SPC Analysis'!$M$5:$N$12,2,FALSE)+7,FALSE)/6976,2)</f>
        <v>0.61</v>
      </c>
      <c r="R1598">
        <f>ROUNDUP(VLOOKUP(A1598,A:O,VLOOKUP('MMW Analysis'!$E$4,'MMW Analysis'!$L$5:$M$12,2,FALSE)+7,FALSE)/6976,2)</f>
        <v>0.61</v>
      </c>
    </row>
    <row r="1599" spans="1:18">
      <c r="A1599" t="s">
        <v>1606</v>
      </c>
      <c r="B1599" t="s">
        <v>8633</v>
      </c>
      <c r="C1599" t="s">
        <v>6994</v>
      </c>
      <c r="D1599" t="s">
        <v>14395</v>
      </c>
      <c r="E1599" t="s">
        <v>13988</v>
      </c>
      <c r="F1599" t="s">
        <v>14318</v>
      </c>
      <c r="G1599" t="s">
        <v>14319</v>
      </c>
      <c r="H1599" s="1">
        <v>1268</v>
      </c>
      <c r="I1599" s="1">
        <v>1450</v>
      </c>
      <c r="J1599" s="1">
        <v>2922</v>
      </c>
      <c r="K1599" s="1">
        <v>1343</v>
      </c>
      <c r="L1599" s="1">
        <v>5854</v>
      </c>
      <c r="M1599" s="1">
        <v>950</v>
      </c>
      <c r="N1599" s="1">
        <v>2925</v>
      </c>
      <c r="O1599" s="1">
        <v>1605</v>
      </c>
      <c r="P1599">
        <f>ROUNDUP(VLOOKUP(A1599,A:O,VLOOKUP('Local Authority Analysis'!$E$4,'Local Authority Analysis'!$M$5:$N$12,2,FALSE)+7,FALSE)/6976,2)</f>
        <v>0.24000000000000002</v>
      </c>
      <c r="Q1599">
        <f>ROUNDUP(VLOOKUP(A1599,A:O,VLOOKUP('SPC Analysis'!$E$4,'SPC Analysis'!$M$5:$N$12,2,FALSE)+7,FALSE)/6976,2)</f>
        <v>0.24000000000000002</v>
      </c>
      <c r="R1599">
        <f>ROUNDUP(VLOOKUP(A1599,A:O,VLOOKUP('MMW Analysis'!$E$4,'MMW Analysis'!$L$5:$M$12,2,FALSE)+7,FALSE)/6976,2)</f>
        <v>0.24000000000000002</v>
      </c>
    </row>
    <row r="1600" spans="1:18">
      <c r="A1600" t="s">
        <v>1607</v>
      </c>
      <c r="B1600" t="s">
        <v>8634</v>
      </c>
      <c r="C1600" t="s">
        <v>6994</v>
      </c>
      <c r="D1600" t="s">
        <v>14395</v>
      </c>
      <c r="E1600" t="s">
        <v>13988</v>
      </c>
      <c r="F1600" t="s">
        <v>14318</v>
      </c>
      <c r="G1600" t="s">
        <v>14319</v>
      </c>
      <c r="H1600" s="1">
        <v>1532</v>
      </c>
      <c r="I1600" s="1">
        <v>1461</v>
      </c>
      <c r="J1600" s="1">
        <v>2542</v>
      </c>
      <c r="K1600" s="1">
        <v>1637</v>
      </c>
      <c r="L1600" s="1">
        <v>3427</v>
      </c>
      <c r="M1600" s="1">
        <v>4944</v>
      </c>
      <c r="N1600" s="1">
        <v>1904</v>
      </c>
      <c r="O1600" s="1">
        <v>1779</v>
      </c>
      <c r="P1600">
        <f>ROUNDUP(VLOOKUP(A1600,A:O,VLOOKUP('Local Authority Analysis'!$E$4,'Local Authority Analysis'!$M$5:$N$12,2,FALSE)+7,FALSE)/6976,2)</f>
        <v>0.26</v>
      </c>
      <c r="Q1600">
        <f>ROUNDUP(VLOOKUP(A1600,A:O,VLOOKUP('SPC Analysis'!$E$4,'SPC Analysis'!$M$5:$N$12,2,FALSE)+7,FALSE)/6976,2)</f>
        <v>0.26</v>
      </c>
      <c r="R1600">
        <f>ROUNDUP(VLOOKUP(A1600,A:O,VLOOKUP('MMW Analysis'!$E$4,'MMW Analysis'!$L$5:$M$12,2,FALSE)+7,FALSE)/6976,2)</f>
        <v>0.26</v>
      </c>
    </row>
    <row r="1601" spans="1:18">
      <c r="A1601" t="s">
        <v>1608</v>
      </c>
      <c r="B1601" t="s">
        <v>8635</v>
      </c>
      <c r="C1601" t="s">
        <v>6994</v>
      </c>
      <c r="D1601" t="s">
        <v>14395</v>
      </c>
      <c r="E1601" t="s">
        <v>13988</v>
      </c>
      <c r="F1601" t="s">
        <v>14318</v>
      </c>
      <c r="G1601" t="s">
        <v>14319</v>
      </c>
      <c r="H1601" s="1">
        <v>1878</v>
      </c>
      <c r="I1601" s="1">
        <v>1511</v>
      </c>
      <c r="J1601" s="1">
        <v>2531</v>
      </c>
      <c r="K1601" s="1">
        <v>1275</v>
      </c>
      <c r="L1601" s="1">
        <v>4407</v>
      </c>
      <c r="M1601" s="1">
        <v>2964</v>
      </c>
      <c r="N1601" s="1">
        <v>1444</v>
      </c>
      <c r="O1601" s="1">
        <v>1836</v>
      </c>
      <c r="P1601">
        <f>ROUNDUP(VLOOKUP(A1601,A:O,VLOOKUP('Local Authority Analysis'!$E$4,'Local Authority Analysis'!$M$5:$N$12,2,FALSE)+7,FALSE)/6976,2)</f>
        <v>0.27</v>
      </c>
      <c r="Q1601">
        <f>ROUNDUP(VLOOKUP(A1601,A:O,VLOOKUP('SPC Analysis'!$E$4,'SPC Analysis'!$M$5:$N$12,2,FALSE)+7,FALSE)/6976,2)</f>
        <v>0.27</v>
      </c>
      <c r="R1601">
        <f>ROUNDUP(VLOOKUP(A1601,A:O,VLOOKUP('MMW Analysis'!$E$4,'MMW Analysis'!$L$5:$M$12,2,FALSE)+7,FALSE)/6976,2)</f>
        <v>0.27</v>
      </c>
    </row>
    <row r="1602" spans="1:18">
      <c r="A1602" t="s">
        <v>1609</v>
      </c>
      <c r="B1602" t="s">
        <v>8636</v>
      </c>
      <c r="C1602" t="s">
        <v>6994</v>
      </c>
      <c r="D1602" t="s">
        <v>14395</v>
      </c>
      <c r="E1602" t="s">
        <v>13988</v>
      </c>
      <c r="F1602" t="s">
        <v>14318</v>
      </c>
      <c r="G1602" t="s">
        <v>14319</v>
      </c>
      <c r="H1602" s="1">
        <v>1712</v>
      </c>
      <c r="I1602" s="1">
        <v>1476</v>
      </c>
      <c r="J1602" s="1">
        <v>1639</v>
      </c>
      <c r="K1602" s="1">
        <v>913</v>
      </c>
      <c r="L1602" s="1">
        <v>4413</v>
      </c>
      <c r="M1602" s="1">
        <v>3322</v>
      </c>
      <c r="N1602" s="1">
        <v>1725</v>
      </c>
      <c r="O1602" s="1">
        <v>1564</v>
      </c>
      <c r="P1602">
        <f>ROUNDUP(VLOOKUP(A1602,A:O,VLOOKUP('Local Authority Analysis'!$E$4,'Local Authority Analysis'!$M$5:$N$12,2,FALSE)+7,FALSE)/6976,2)</f>
        <v>0.23</v>
      </c>
      <c r="Q1602">
        <f>ROUNDUP(VLOOKUP(A1602,A:O,VLOOKUP('SPC Analysis'!$E$4,'SPC Analysis'!$M$5:$N$12,2,FALSE)+7,FALSE)/6976,2)</f>
        <v>0.23</v>
      </c>
      <c r="R1602">
        <f>ROUNDUP(VLOOKUP(A1602,A:O,VLOOKUP('MMW Analysis'!$E$4,'MMW Analysis'!$L$5:$M$12,2,FALSE)+7,FALSE)/6976,2)</f>
        <v>0.23</v>
      </c>
    </row>
    <row r="1603" spans="1:18">
      <c r="A1603" t="s">
        <v>1610</v>
      </c>
      <c r="B1603" t="s">
        <v>8637</v>
      </c>
      <c r="C1603" t="s">
        <v>6994</v>
      </c>
      <c r="D1603" t="s">
        <v>14395</v>
      </c>
      <c r="E1603" t="s">
        <v>13988</v>
      </c>
      <c r="F1603" t="s">
        <v>14318</v>
      </c>
      <c r="G1603" t="s">
        <v>14319</v>
      </c>
      <c r="H1603" s="1">
        <v>5311</v>
      </c>
      <c r="I1603" s="1">
        <v>5754</v>
      </c>
      <c r="J1603" s="1">
        <v>5465</v>
      </c>
      <c r="K1603" s="1">
        <v>5534</v>
      </c>
      <c r="L1603" s="1">
        <v>2489</v>
      </c>
      <c r="M1603" s="1">
        <v>5472</v>
      </c>
      <c r="N1603" s="1">
        <v>6295</v>
      </c>
      <c r="O1603" s="1">
        <v>5868</v>
      </c>
      <c r="P1603">
        <f>ROUNDUP(VLOOKUP(A1603,A:O,VLOOKUP('Local Authority Analysis'!$E$4,'Local Authority Analysis'!$M$5:$N$12,2,FALSE)+7,FALSE)/6976,2)</f>
        <v>0.85</v>
      </c>
      <c r="Q1603">
        <f>ROUNDUP(VLOOKUP(A1603,A:O,VLOOKUP('SPC Analysis'!$E$4,'SPC Analysis'!$M$5:$N$12,2,FALSE)+7,FALSE)/6976,2)</f>
        <v>0.85</v>
      </c>
      <c r="R1603">
        <f>ROUNDUP(VLOOKUP(A1603,A:O,VLOOKUP('MMW Analysis'!$E$4,'MMW Analysis'!$L$5:$M$12,2,FALSE)+7,FALSE)/6976,2)</f>
        <v>0.85</v>
      </c>
    </row>
    <row r="1604" spans="1:18">
      <c r="A1604" t="s">
        <v>1611</v>
      </c>
      <c r="B1604" t="s">
        <v>8638</v>
      </c>
      <c r="C1604" t="s">
        <v>6994</v>
      </c>
      <c r="D1604" t="s">
        <v>14395</v>
      </c>
      <c r="E1604" t="s">
        <v>13988</v>
      </c>
      <c r="F1604" t="s">
        <v>14318</v>
      </c>
      <c r="G1604" t="s">
        <v>14319</v>
      </c>
      <c r="H1604" s="1">
        <v>5087</v>
      </c>
      <c r="I1604" s="1">
        <v>5069</v>
      </c>
      <c r="J1604" s="1">
        <v>6305</v>
      </c>
      <c r="K1604" s="1">
        <v>5219</v>
      </c>
      <c r="L1604" s="1">
        <v>2321</v>
      </c>
      <c r="M1604" s="1">
        <v>6324.5</v>
      </c>
      <c r="N1604" s="1">
        <v>5273</v>
      </c>
      <c r="O1604" s="1">
        <v>5618</v>
      </c>
      <c r="P1604">
        <f>ROUNDUP(VLOOKUP(A1604,A:O,VLOOKUP('Local Authority Analysis'!$E$4,'Local Authority Analysis'!$M$5:$N$12,2,FALSE)+7,FALSE)/6976,2)</f>
        <v>0.81</v>
      </c>
      <c r="Q1604">
        <f>ROUNDUP(VLOOKUP(A1604,A:O,VLOOKUP('SPC Analysis'!$E$4,'SPC Analysis'!$M$5:$N$12,2,FALSE)+7,FALSE)/6976,2)</f>
        <v>0.81</v>
      </c>
      <c r="R1604">
        <f>ROUNDUP(VLOOKUP(A1604,A:O,VLOOKUP('MMW Analysis'!$E$4,'MMW Analysis'!$L$5:$M$12,2,FALSE)+7,FALSE)/6976,2)</f>
        <v>0.81</v>
      </c>
    </row>
    <row r="1605" spans="1:18">
      <c r="A1605" t="s">
        <v>1612</v>
      </c>
      <c r="B1605" t="s">
        <v>8639</v>
      </c>
      <c r="C1605" t="s">
        <v>6994</v>
      </c>
      <c r="D1605" t="s">
        <v>14395</v>
      </c>
      <c r="E1605" t="s">
        <v>13988</v>
      </c>
      <c r="F1605" t="s">
        <v>14318</v>
      </c>
      <c r="G1605" t="s">
        <v>14319</v>
      </c>
      <c r="H1605" s="1">
        <v>6104</v>
      </c>
      <c r="I1605" s="1">
        <v>5943</v>
      </c>
      <c r="J1605" s="1">
        <v>5884</v>
      </c>
      <c r="K1605" s="1">
        <v>5358</v>
      </c>
      <c r="L1605" s="1">
        <v>3646</v>
      </c>
      <c r="M1605" s="1">
        <v>6249</v>
      </c>
      <c r="N1605" s="1">
        <v>4309</v>
      </c>
      <c r="O1605" s="1">
        <v>6405</v>
      </c>
      <c r="P1605">
        <f>ROUNDUP(VLOOKUP(A1605,A:O,VLOOKUP('Local Authority Analysis'!$E$4,'Local Authority Analysis'!$M$5:$N$12,2,FALSE)+7,FALSE)/6976,2)</f>
        <v>0.92</v>
      </c>
      <c r="Q1605">
        <f>ROUNDUP(VLOOKUP(A1605,A:O,VLOOKUP('SPC Analysis'!$E$4,'SPC Analysis'!$M$5:$N$12,2,FALSE)+7,FALSE)/6976,2)</f>
        <v>0.92</v>
      </c>
      <c r="R1605">
        <f>ROUNDUP(VLOOKUP(A1605,A:O,VLOOKUP('MMW Analysis'!$E$4,'MMW Analysis'!$L$5:$M$12,2,FALSE)+7,FALSE)/6976,2)</f>
        <v>0.92</v>
      </c>
    </row>
    <row r="1606" spans="1:18">
      <c r="A1606" t="s">
        <v>1613</v>
      </c>
      <c r="B1606" t="s">
        <v>8640</v>
      </c>
      <c r="C1606" t="s">
        <v>6994</v>
      </c>
      <c r="D1606" t="s">
        <v>14395</v>
      </c>
      <c r="E1606" t="s">
        <v>13988</v>
      </c>
      <c r="F1606" t="s">
        <v>14318</v>
      </c>
      <c r="G1606" t="s">
        <v>14319</v>
      </c>
      <c r="H1606" s="1">
        <v>6043</v>
      </c>
      <c r="I1606" s="1">
        <v>6440</v>
      </c>
      <c r="J1606" s="1">
        <v>5019</v>
      </c>
      <c r="K1606" s="1">
        <v>4962</v>
      </c>
      <c r="L1606" s="1">
        <v>3767</v>
      </c>
      <c r="M1606" s="1">
        <v>6424</v>
      </c>
      <c r="N1606" s="1">
        <v>5928</v>
      </c>
      <c r="O1606" s="1">
        <v>6389</v>
      </c>
      <c r="P1606">
        <f>ROUNDUP(VLOOKUP(A1606,A:O,VLOOKUP('Local Authority Analysis'!$E$4,'Local Authority Analysis'!$M$5:$N$12,2,FALSE)+7,FALSE)/6976,2)</f>
        <v>0.92</v>
      </c>
      <c r="Q1606">
        <f>ROUNDUP(VLOOKUP(A1606,A:O,VLOOKUP('SPC Analysis'!$E$4,'SPC Analysis'!$M$5:$N$12,2,FALSE)+7,FALSE)/6976,2)</f>
        <v>0.92</v>
      </c>
      <c r="R1606">
        <f>ROUNDUP(VLOOKUP(A1606,A:O,VLOOKUP('MMW Analysis'!$E$4,'MMW Analysis'!$L$5:$M$12,2,FALSE)+7,FALSE)/6976,2)</f>
        <v>0.92</v>
      </c>
    </row>
    <row r="1607" spans="1:18">
      <c r="A1607" t="s">
        <v>1614</v>
      </c>
      <c r="B1607" t="s">
        <v>8641</v>
      </c>
      <c r="C1607" t="s">
        <v>6994</v>
      </c>
      <c r="D1607" t="s">
        <v>14395</v>
      </c>
      <c r="E1607" t="s">
        <v>13988</v>
      </c>
      <c r="F1607" t="s">
        <v>14318</v>
      </c>
      <c r="G1607" t="s">
        <v>14319</v>
      </c>
      <c r="H1607" s="1">
        <v>5481</v>
      </c>
      <c r="I1607" s="1">
        <v>5193</v>
      </c>
      <c r="J1607" s="1">
        <v>6248</v>
      </c>
      <c r="K1607" s="1">
        <v>4497</v>
      </c>
      <c r="L1607" s="1">
        <v>3794</v>
      </c>
      <c r="M1607" s="1">
        <v>5298</v>
      </c>
      <c r="N1607" s="1">
        <v>5191</v>
      </c>
      <c r="O1607" s="1">
        <v>5874</v>
      </c>
      <c r="P1607">
        <f>ROUNDUP(VLOOKUP(A1607,A:O,VLOOKUP('Local Authority Analysis'!$E$4,'Local Authority Analysis'!$M$5:$N$12,2,FALSE)+7,FALSE)/6976,2)</f>
        <v>0.85</v>
      </c>
      <c r="Q1607">
        <f>ROUNDUP(VLOOKUP(A1607,A:O,VLOOKUP('SPC Analysis'!$E$4,'SPC Analysis'!$M$5:$N$12,2,FALSE)+7,FALSE)/6976,2)</f>
        <v>0.85</v>
      </c>
      <c r="R1607">
        <f>ROUNDUP(VLOOKUP(A1607,A:O,VLOOKUP('MMW Analysis'!$E$4,'MMW Analysis'!$L$5:$M$12,2,FALSE)+7,FALSE)/6976,2)</f>
        <v>0.85</v>
      </c>
    </row>
    <row r="1608" spans="1:18">
      <c r="A1608" t="s">
        <v>1615</v>
      </c>
      <c r="B1608" t="s">
        <v>8642</v>
      </c>
      <c r="C1608" t="s">
        <v>6994</v>
      </c>
      <c r="D1608" t="s">
        <v>14395</v>
      </c>
      <c r="E1608" t="s">
        <v>13988</v>
      </c>
      <c r="F1608" t="s">
        <v>14318</v>
      </c>
      <c r="G1608" t="s">
        <v>14319</v>
      </c>
      <c r="H1608" s="1">
        <v>5217.5</v>
      </c>
      <c r="I1608" s="1">
        <v>5937</v>
      </c>
      <c r="J1608" s="1">
        <v>5632</v>
      </c>
      <c r="K1608" s="1">
        <v>4896</v>
      </c>
      <c r="L1608" s="1">
        <v>5445</v>
      </c>
      <c r="M1608" s="1">
        <v>6818</v>
      </c>
      <c r="N1608" s="1">
        <v>5871</v>
      </c>
      <c r="O1608" s="1">
        <v>6295</v>
      </c>
      <c r="P1608">
        <f>ROUNDUP(VLOOKUP(A1608,A:O,VLOOKUP('Local Authority Analysis'!$E$4,'Local Authority Analysis'!$M$5:$N$12,2,FALSE)+7,FALSE)/6976,2)</f>
        <v>0.91</v>
      </c>
      <c r="Q1608">
        <f>ROUNDUP(VLOOKUP(A1608,A:O,VLOOKUP('SPC Analysis'!$E$4,'SPC Analysis'!$M$5:$N$12,2,FALSE)+7,FALSE)/6976,2)</f>
        <v>0.91</v>
      </c>
      <c r="R1608">
        <f>ROUNDUP(VLOOKUP(A1608,A:O,VLOOKUP('MMW Analysis'!$E$4,'MMW Analysis'!$L$5:$M$12,2,FALSE)+7,FALSE)/6976,2)</f>
        <v>0.91</v>
      </c>
    </row>
    <row r="1609" spans="1:18">
      <c r="A1609" t="s">
        <v>1616</v>
      </c>
      <c r="B1609" t="s">
        <v>8643</v>
      </c>
      <c r="C1609" t="s">
        <v>6994</v>
      </c>
      <c r="D1609" t="s">
        <v>14395</v>
      </c>
      <c r="E1609" t="s">
        <v>13988</v>
      </c>
      <c r="F1609" t="s">
        <v>14318</v>
      </c>
      <c r="G1609" t="s">
        <v>14319</v>
      </c>
      <c r="H1609" s="1">
        <v>4581</v>
      </c>
      <c r="I1609" s="1">
        <v>4382.5</v>
      </c>
      <c r="J1609" s="1">
        <v>5925</v>
      </c>
      <c r="K1609" s="1">
        <v>4459</v>
      </c>
      <c r="L1609" s="1">
        <v>4325</v>
      </c>
      <c r="M1609" s="1">
        <v>5865</v>
      </c>
      <c r="N1609" s="1">
        <v>5395</v>
      </c>
      <c r="O1609" s="1">
        <v>5345</v>
      </c>
      <c r="P1609">
        <f>ROUNDUP(VLOOKUP(A1609,A:O,VLOOKUP('Local Authority Analysis'!$E$4,'Local Authority Analysis'!$M$5:$N$12,2,FALSE)+7,FALSE)/6976,2)</f>
        <v>0.77</v>
      </c>
      <c r="Q1609">
        <f>ROUNDUP(VLOOKUP(A1609,A:O,VLOOKUP('SPC Analysis'!$E$4,'SPC Analysis'!$M$5:$N$12,2,FALSE)+7,FALSE)/6976,2)</f>
        <v>0.77</v>
      </c>
      <c r="R1609">
        <f>ROUNDUP(VLOOKUP(A1609,A:O,VLOOKUP('MMW Analysis'!$E$4,'MMW Analysis'!$L$5:$M$12,2,FALSE)+7,FALSE)/6976,2)</f>
        <v>0.77</v>
      </c>
    </row>
    <row r="1610" spans="1:18">
      <c r="A1610" t="s">
        <v>1617</v>
      </c>
      <c r="B1610" t="s">
        <v>8644</v>
      </c>
      <c r="C1610" t="s">
        <v>6994</v>
      </c>
      <c r="D1610" t="s">
        <v>14395</v>
      </c>
      <c r="E1610" t="s">
        <v>13988</v>
      </c>
      <c r="F1610" t="s">
        <v>14318</v>
      </c>
      <c r="G1610" t="s">
        <v>14319</v>
      </c>
      <c r="H1610" s="1">
        <v>5871.5</v>
      </c>
      <c r="I1610" s="1">
        <v>5924</v>
      </c>
      <c r="J1610" s="1">
        <v>6361</v>
      </c>
      <c r="K1610" s="1">
        <v>4851</v>
      </c>
      <c r="L1610" s="1">
        <v>4290</v>
      </c>
      <c r="M1610" s="1">
        <v>5577</v>
      </c>
      <c r="N1610" s="1">
        <v>4691</v>
      </c>
      <c r="O1610" s="1">
        <v>6373</v>
      </c>
      <c r="P1610">
        <f>ROUNDUP(VLOOKUP(A1610,A:O,VLOOKUP('Local Authority Analysis'!$E$4,'Local Authority Analysis'!$M$5:$N$12,2,FALSE)+7,FALSE)/6976,2)</f>
        <v>0.92</v>
      </c>
      <c r="Q1610">
        <f>ROUNDUP(VLOOKUP(A1610,A:O,VLOOKUP('SPC Analysis'!$E$4,'SPC Analysis'!$M$5:$N$12,2,FALSE)+7,FALSE)/6976,2)</f>
        <v>0.92</v>
      </c>
      <c r="R1610">
        <f>ROUNDUP(VLOOKUP(A1610,A:O,VLOOKUP('MMW Analysis'!$E$4,'MMW Analysis'!$L$5:$M$12,2,FALSE)+7,FALSE)/6976,2)</f>
        <v>0.92</v>
      </c>
    </row>
    <row r="1611" spans="1:18">
      <c r="A1611" t="s">
        <v>1618</v>
      </c>
      <c r="B1611" t="s">
        <v>8645</v>
      </c>
      <c r="C1611" t="s">
        <v>6994</v>
      </c>
      <c r="D1611" t="s">
        <v>14395</v>
      </c>
      <c r="E1611" t="s">
        <v>13988</v>
      </c>
      <c r="F1611" t="s">
        <v>14318</v>
      </c>
      <c r="G1611" t="s">
        <v>14319</v>
      </c>
      <c r="H1611" s="1">
        <v>5033</v>
      </c>
      <c r="I1611" s="1">
        <v>4494</v>
      </c>
      <c r="J1611" s="1">
        <v>4731</v>
      </c>
      <c r="K1611" s="1">
        <v>3162</v>
      </c>
      <c r="L1611" s="1">
        <v>2399</v>
      </c>
      <c r="M1611" s="1">
        <v>5470</v>
      </c>
      <c r="N1611" s="1">
        <v>3571</v>
      </c>
      <c r="O1611" s="1">
        <v>4754</v>
      </c>
      <c r="P1611">
        <f>ROUNDUP(VLOOKUP(A1611,A:O,VLOOKUP('Local Authority Analysis'!$E$4,'Local Authority Analysis'!$M$5:$N$12,2,FALSE)+7,FALSE)/6976,2)</f>
        <v>0.69000000000000006</v>
      </c>
      <c r="Q1611">
        <f>ROUNDUP(VLOOKUP(A1611,A:O,VLOOKUP('SPC Analysis'!$E$4,'SPC Analysis'!$M$5:$N$12,2,FALSE)+7,FALSE)/6976,2)</f>
        <v>0.69000000000000006</v>
      </c>
      <c r="R1611">
        <f>ROUNDUP(VLOOKUP(A1611,A:O,VLOOKUP('MMW Analysis'!$E$4,'MMW Analysis'!$L$5:$M$12,2,FALSE)+7,FALSE)/6976,2)</f>
        <v>0.69000000000000006</v>
      </c>
    </row>
    <row r="1612" spans="1:18">
      <c r="A1612" t="s">
        <v>1619</v>
      </c>
      <c r="B1612" t="s">
        <v>8646</v>
      </c>
      <c r="C1612" t="s">
        <v>6994</v>
      </c>
      <c r="D1612" t="s">
        <v>14396</v>
      </c>
      <c r="E1612" t="s">
        <v>13989</v>
      </c>
      <c r="F1612" t="s">
        <v>14318</v>
      </c>
      <c r="G1612" t="s">
        <v>14319</v>
      </c>
      <c r="H1612" s="1">
        <v>5386</v>
      </c>
      <c r="I1612" s="1">
        <v>5064</v>
      </c>
      <c r="J1612" s="1">
        <v>6206</v>
      </c>
      <c r="K1612" s="1">
        <v>4891</v>
      </c>
      <c r="L1612" s="1">
        <v>1744</v>
      </c>
      <c r="M1612" s="1">
        <v>5530</v>
      </c>
      <c r="N1612" s="1">
        <v>5422</v>
      </c>
      <c r="O1612" s="1">
        <v>5464</v>
      </c>
      <c r="P1612">
        <f>ROUNDUP(VLOOKUP(A1612,A:O,VLOOKUP('Local Authority Analysis'!$E$4,'Local Authority Analysis'!$M$5:$N$12,2,FALSE)+7,FALSE)/6976,2)</f>
        <v>0.79</v>
      </c>
      <c r="Q1612">
        <f>ROUNDUP(VLOOKUP(A1612,A:O,VLOOKUP('SPC Analysis'!$E$4,'SPC Analysis'!$M$5:$N$12,2,FALSE)+7,FALSE)/6976,2)</f>
        <v>0.79</v>
      </c>
      <c r="R1612">
        <f>ROUNDUP(VLOOKUP(A1612,A:O,VLOOKUP('MMW Analysis'!$E$4,'MMW Analysis'!$L$5:$M$12,2,FALSE)+7,FALSE)/6976,2)</f>
        <v>0.79</v>
      </c>
    </row>
    <row r="1613" spans="1:18">
      <c r="A1613" t="s">
        <v>1620</v>
      </c>
      <c r="B1613" t="s">
        <v>8647</v>
      </c>
      <c r="C1613" t="s">
        <v>6994</v>
      </c>
      <c r="D1613" t="s">
        <v>14396</v>
      </c>
      <c r="E1613" t="s">
        <v>13989</v>
      </c>
      <c r="F1613" t="s">
        <v>14318</v>
      </c>
      <c r="G1613" t="s">
        <v>14319</v>
      </c>
      <c r="H1613" s="1">
        <v>3884</v>
      </c>
      <c r="I1613" s="1">
        <v>4237</v>
      </c>
      <c r="J1613" s="1">
        <v>6416</v>
      </c>
      <c r="K1613" s="1">
        <v>4189</v>
      </c>
      <c r="L1613" s="1">
        <v>2142</v>
      </c>
      <c r="M1613" s="1">
        <v>5816</v>
      </c>
      <c r="N1613" s="1">
        <v>5939</v>
      </c>
      <c r="O1613" s="1">
        <v>4733</v>
      </c>
      <c r="P1613">
        <f>ROUNDUP(VLOOKUP(A1613,A:O,VLOOKUP('Local Authority Analysis'!$E$4,'Local Authority Analysis'!$M$5:$N$12,2,FALSE)+7,FALSE)/6976,2)</f>
        <v>0.68</v>
      </c>
      <c r="Q1613">
        <f>ROUNDUP(VLOOKUP(A1613,A:O,VLOOKUP('SPC Analysis'!$E$4,'SPC Analysis'!$M$5:$N$12,2,FALSE)+7,FALSE)/6976,2)</f>
        <v>0.68</v>
      </c>
      <c r="R1613">
        <f>ROUNDUP(VLOOKUP(A1613,A:O,VLOOKUP('MMW Analysis'!$E$4,'MMW Analysis'!$L$5:$M$12,2,FALSE)+7,FALSE)/6976,2)</f>
        <v>0.68</v>
      </c>
    </row>
    <row r="1614" spans="1:18">
      <c r="A1614" t="s">
        <v>1621</v>
      </c>
      <c r="B1614" t="s">
        <v>8648</v>
      </c>
      <c r="C1614" t="s">
        <v>6994</v>
      </c>
      <c r="D1614" t="s">
        <v>14396</v>
      </c>
      <c r="E1614" t="s">
        <v>13989</v>
      </c>
      <c r="F1614" t="s">
        <v>14318</v>
      </c>
      <c r="G1614" t="s">
        <v>14319</v>
      </c>
      <c r="H1614" s="1">
        <v>3939</v>
      </c>
      <c r="I1614" s="1">
        <v>3656</v>
      </c>
      <c r="J1614" s="1">
        <v>5423</v>
      </c>
      <c r="K1614" s="1">
        <v>3781</v>
      </c>
      <c r="L1614" s="1">
        <v>2508</v>
      </c>
      <c r="M1614" s="1">
        <v>4069</v>
      </c>
      <c r="N1614" s="1">
        <v>3333.5</v>
      </c>
      <c r="O1614" s="1">
        <v>4227</v>
      </c>
      <c r="P1614">
        <f>ROUNDUP(VLOOKUP(A1614,A:O,VLOOKUP('Local Authority Analysis'!$E$4,'Local Authority Analysis'!$M$5:$N$12,2,FALSE)+7,FALSE)/6976,2)</f>
        <v>0.61</v>
      </c>
      <c r="Q1614">
        <f>ROUNDUP(VLOOKUP(A1614,A:O,VLOOKUP('SPC Analysis'!$E$4,'SPC Analysis'!$M$5:$N$12,2,FALSE)+7,FALSE)/6976,2)</f>
        <v>0.61</v>
      </c>
      <c r="R1614">
        <f>ROUNDUP(VLOOKUP(A1614,A:O,VLOOKUP('MMW Analysis'!$E$4,'MMW Analysis'!$L$5:$M$12,2,FALSE)+7,FALSE)/6976,2)</f>
        <v>0.61</v>
      </c>
    </row>
    <row r="1615" spans="1:18">
      <c r="A1615" t="s">
        <v>1622</v>
      </c>
      <c r="B1615" t="s">
        <v>8649</v>
      </c>
      <c r="C1615" t="s">
        <v>6994</v>
      </c>
      <c r="D1615" t="s">
        <v>14396</v>
      </c>
      <c r="E1615" t="s">
        <v>13989</v>
      </c>
      <c r="F1615" t="s">
        <v>14318</v>
      </c>
      <c r="G1615" t="s">
        <v>14319</v>
      </c>
      <c r="H1615" s="1">
        <v>2435</v>
      </c>
      <c r="I1615" s="1">
        <v>2364</v>
      </c>
      <c r="J1615" s="1">
        <v>3773</v>
      </c>
      <c r="K1615" s="1">
        <v>2175</v>
      </c>
      <c r="L1615" s="1">
        <v>3937</v>
      </c>
      <c r="M1615" s="1">
        <v>5943</v>
      </c>
      <c r="N1615" s="1">
        <v>685</v>
      </c>
      <c r="O1615" s="1">
        <v>2686</v>
      </c>
      <c r="P1615">
        <f>ROUNDUP(VLOOKUP(A1615,A:O,VLOOKUP('Local Authority Analysis'!$E$4,'Local Authority Analysis'!$M$5:$N$12,2,FALSE)+7,FALSE)/6976,2)</f>
        <v>0.39</v>
      </c>
      <c r="Q1615">
        <f>ROUNDUP(VLOOKUP(A1615,A:O,VLOOKUP('SPC Analysis'!$E$4,'SPC Analysis'!$M$5:$N$12,2,FALSE)+7,FALSE)/6976,2)</f>
        <v>0.39</v>
      </c>
      <c r="R1615">
        <f>ROUNDUP(VLOOKUP(A1615,A:O,VLOOKUP('MMW Analysis'!$E$4,'MMW Analysis'!$L$5:$M$12,2,FALSE)+7,FALSE)/6976,2)</f>
        <v>0.39</v>
      </c>
    </row>
    <row r="1616" spans="1:18">
      <c r="A1616" t="s">
        <v>1623</v>
      </c>
      <c r="B1616" t="s">
        <v>8650</v>
      </c>
      <c r="C1616" t="s">
        <v>6994</v>
      </c>
      <c r="D1616" t="s">
        <v>14396</v>
      </c>
      <c r="E1616" t="s">
        <v>13989</v>
      </c>
      <c r="F1616" t="s">
        <v>14318</v>
      </c>
      <c r="G1616" t="s">
        <v>14319</v>
      </c>
      <c r="H1616" s="1">
        <v>3507</v>
      </c>
      <c r="I1616" s="1">
        <v>3491</v>
      </c>
      <c r="J1616" s="1">
        <v>6031</v>
      </c>
      <c r="K1616" s="1">
        <v>3349</v>
      </c>
      <c r="L1616" s="1">
        <v>4332</v>
      </c>
      <c r="M1616" s="1">
        <v>3090</v>
      </c>
      <c r="N1616" s="1">
        <v>4422</v>
      </c>
      <c r="O1616" s="1">
        <v>4191</v>
      </c>
      <c r="P1616">
        <f>ROUNDUP(VLOOKUP(A1616,A:O,VLOOKUP('Local Authority Analysis'!$E$4,'Local Authority Analysis'!$M$5:$N$12,2,FALSE)+7,FALSE)/6976,2)</f>
        <v>0.61</v>
      </c>
      <c r="Q1616">
        <f>ROUNDUP(VLOOKUP(A1616,A:O,VLOOKUP('SPC Analysis'!$E$4,'SPC Analysis'!$M$5:$N$12,2,FALSE)+7,FALSE)/6976,2)</f>
        <v>0.61</v>
      </c>
      <c r="R1616">
        <f>ROUNDUP(VLOOKUP(A1616,A:O,VLOOKUP('MMW Analysis'!$E$4,'MMW Analysis'!$L$5:$M$12,2,FALSE)+7,FALSE)/6976,2)</f>
        <v>0.61</v>
      </c>
    </row>
    <row r="1617" spans="1:18">
      <c r="A1617" t="s">
        <v>1624</v>
      </c>
      <c r="B1617" t="s">
        <v>8651</v>
      </c>
      <c r="C1617" t="s">
        <v>6994</v>
      </c>
      <c r="D1617" t="s">
        <v>14396</v>
      </c>
      <c r="E1617" t="s">
        <v>13989</v>
      </c>
      <c r="F1617" t="s">
        <v>14318</v>
      </c>
      <c r="G1617" t="s">
        <v>14319</v>
      </c>
      <c r="H1617" s="1">
        <v>6724</v>
      </c>
      <c r="I1617" s="1">
        <v>6853</v>
      </c>
      <c r="J1617" s="1">
        <v>6817</v>
      </c>
      <c r="K1617" s="1">
        <v>6282</v>
      </c>
      <c r="L1617" s="1">
        <v>3081</v>
      </c>
      <c r="M1617" s="1">
        <v>5560</v>
      </c>
      <c r="N1617" s="1">
        <v>6702</v>
      </c>
      <c r="O1617" s="1">
        <v>6877</v>
      </c>
      <c r="P1617">
        <f>ROUNDUP(VLOOKUP(A1617,A:O,VLOOKUP('Local Authority Analysis'!$E$4,'Local Authority Analysis'!$M$5:$N$12,2,FALSE)+7,FALSE)/6976,2)</f>
        <v>0.99</v>
      </c>
      <c r="Q1617">
        <f>ROUNDUP(VLOOKUP(A1617,A:O,VLOOKUP('SPC Analysis'!$E$4,'SPC Analysis'!$M$5:$N$12,2,FALSE)+7,FALSE)/6976,2)</f>
        <v>0.99</v>
      </c>
      <c r="R1617">
        <f>ROUNDUP(VLOOKUP(A1617,A:O,VLOOKUP('MMW Analysis'!$E$4,'MMW Analysis'!$L$5:$M$12,2,FALSE)+7,FALSE)/6976,2)</f>
        <v>0.99</v>
      </c>
    </row>
    <row r="1618" spans="1:18">
      <c r="A1618" t="s">
        <v>1625</v>
      </c>
      <c r="B1618" t="s">
        <v>8652</v>
      </c>
      <c r="C1618" t="s">
        <v>6994</v>
      </c>
      <c r="D1618" t="s">
        <v>14396</v>
      </c>
      <c r="E1618" t="s">
        <v>13989</v>
      </c>
      <c r="F1618" t="s">
        <v>14318</v>
      </c>
      <c r="G1618" t="s">
        <v>14319</v>
      </c>
      <c r="H1618" s="1">
        <v>6692</v>
      </c>
      <c r="I1618" s="1">
        <v>6450</v>
      </c>
      <c r="J1618" s="1">
        <v>6739</v>
      </c>
      <c r="K1618" s="1">
        <v>6041</v>
      </c>
      <c r="L1618" s="1">
        <v>2834</v>
      </c>
      <c r="M1618" s="1">
        <v>6577</v>
      </c>
      <c r="N1618" s="1">
        <v>6528</v>
      </c>
      <c r="O1618" s="1">
        <v>6794</v>
      </c>
      <c r="P1618">
        <f>ROUNDUP(VLOOKUP(A1618,A:O,VLOOKUP('Local Authority Analysis'!$E$4,'Local Authority Analysis'!$M$5:$N$12,2,FALSE)+7,FALSE)/6976,2)</f>
        <v>0.98</v>
      </c>
      <c r="Q1618">
        <f>ROUNDUP(VLOOKUP(A1618,A:O,VLOOKUP('SPC Analysis'!$E$4,'SPC Analysis'!$M$5:$N$12,2,FALSE)+7,FALSE)/6976,2)</f>
        <v>0.98</v>
      </c>
      <c r="R1618">
        <f>ROUNDUP(VLOOKUP(A1618,A:O,VLOOKUP('MMW Analysis'!$E$4,'MMW Analysis'!$L$5:$M$12,2,FALSE)+7,FALSE)/6976,2)</f>
        <v>0.98</v>
      </c>
    </row>
    <row r="1619" spans="1:18">
      <c r="A1619" t="s">
        <v>1626</v>
      </c>
      <c r="B1619" t="s">
        <v>8653</v>
      </c>
      <c r="C1619" t="s">
        <v>6994</v>
      </c>
      <c r="D1619" t="s">
        <v>14396</v>
      </c>
      <c r="E1619" t="s">
        <v>13989</v>
      </c>
      <c r="F1619" t="s">
        <v>14318</v>
      </c>
      <c r="G1619" t="s">
        <v>14319</v>
      </c>
      <c r="H1619" s="1">
        <v>6313</v>
      </c>
      <c r="I1619" s="1">
        <v>6789.5</v>
      </c>
      <c r="J1619" s="1">
        <v>6837</v>
      </c>
      <c r="K1619" s="1">
        <v>6263</v>
      </c>
      <c r="L1619" s="1">
        <v>3184</v>
      </c>
      <c r="M1619" s="1">
        <v>6456</v>
      </c>
      <c r="N1619" s="1">
        <v>5636</v>
      </c>
      <c r="O1619" s="1">
        <v>6833</v>
      </c>
      <c r="P1619">
        <f>ROUNDUP(VLOOKUP(A1619,A:O,VLOOKUP('Local Authority Analysis'!$E$4,'Local Authority Analysis'!$M$5:$N$12,2,FALSE)+7,FALSE)/6976,2)</f>
        <v>0.98</v>
      </c>
      <c r="Q1619">
        <f>ROUNDUP(VLOOKUP(A1619,A:O,VLOOKUP('SPC Analysis'!$E$4,'SPC Analysis'!$M$5:$N$12,2,FALSE)+7,FALSE)/6976,2)</f>
        <v>0.98</v>
      </c>
      <c r="R1619">
        <f>ROUNDUP(VLOOKUP(A1619,A:O,VLOOKUP('MMW Analysis'!$E$4,'MMW Analysis'!$L$5:$M$12,2,FALSE)+7,FALSE)/6976,2)</f>
        <v>0.98</v>
      </c>
    </row>
    <row r="1620" spans="1:18">
      <c r="A1620" t="s">
        <v>1627</v>
      </c>
      <c r="B1620" t="s">
        <v>8654</v>
      </c>
      <c r="C1620" t="s">
        <v>6994</v>
      </c>
      <c r="D1620" t="s">
        <v>14396</v>
      </c>
      <c r="E1620" t="s">
        <v>13989</v>
      </c>
      <c r="F1620" t="s">
        <v>14318</v>
      </c>
      <c r="G1620" t="s">
        <v>14319</v>
      </c>
      <c r="H1620" s="1">
        <v>6353</v>
      </c>
      <c r="I1620" s="1">
        <v>6111</v>
      </c>
      <c r="J1620" s="1">
        <v>6756</v>
      </c>
      <c r="K1620" s="1">
        <v>5114</v>
      </c>
      <c r="L1620" s="1">
        <v>1890</v>
      </c>
      <c r="M1620" s="1">
        <v>6835</v>
      </c>
      <c r="N1620" s="1">
        <v>6223</v>
      </c>
      <c r="O1620" s="1">
        <v>6310</v>
      </c>
      <c r="P1620">
        <f>ROUNDUP(VLOOKUP(A1620,A:O,VLOOKUP('Local Authority Analysis'!$E$4,'Local Authority Analysis'!$M$5:$N$12,2,FALSE)+7,FALSE)/6976,2)</f>
        <v>0.91</v>
      </c>
      <c r="Q1620">
        <f>ROUNDUP(VLOOKUP(A1620,A:O,VLOOKUP('SPC Analysis'!$E$4,'SPC Analysis'!$M$5:$N$12,2,FALSE)+7,FALSE)/6976,2)</f>
        <v>0.91</v>
      </c>
      <c r="R1620">
        <f>ROUNDUP(VLOOKUP(A1620,A:O,VLOOKUP('MMW Analysis'!$E$4,'MMW Analysis'!$L$5:$M$12,2,FALSE)+7,FALSE)/6976,2)</f>
        <v>0.91</v>
      </c>
    </row>
    <row r="1621" spans="1:18">
      <c r="A1621" t="s">
        <v>1628</v>
      </c>
      <c r="B1621" t="s">
        <v>8655</v>
      </c>
      <c r="C1621" t="s">
        <v>6994</v>
      </c>
      <c r="D1621" t="s">
        <v>14396</v>
      </c>
      <c r="E1621" t="s">
        <v>13989</v>
      </c>
      <c r="F1621" t="s">
        <v>14318</v>
      </c>
      <c r="G1621" t="s">
        <v>14319</v>
      </c>
      <c r="H1621" s="1">
        <v>5366</v>
      </c>
      <c r="I1621" s="1">
        <v>5521</v>
      </c>
      <c r="J1621" s="1">
        <v>6129</v>
      </c>
      <c r="K1621" s="1">
        <v>5431</v>
      </c>
      <c r="L1621" s="1">
        <v>2264</v>
      </c>
      <c r="M1621" s="1">
        <v>5781</v>
      </c>
      <c r="N1621" s="1">
        <v>6083</v>
      </c>
      <c r="O1621" s="1">
        <v>5856</v>
      </c>
      <c r="P1621">
        <f>ROUNDUP(VLOOKUP(A1621,A:O,VLOOKUP('Local Authority Analysis'!$E$4,'Local Authority Analysis'!$M$5:$N$12,2,FALSE)+7,FALSE)/6976,2)</f>
        <v>0.84</v>
      </c>
      <c r="Q1621">
        <f>ROUNDUP(VLOOKUP(A1621,A:O,VLOOKUP('SPC Analysis'!$E$4,'SPC Analysis'!$M$5:$N$12,2,FALSE)+7,FALSE)/6976,2)</f>
        <v>0.84</v>
      </c>
      <c r="R1621">
        <f>ROUNDUP(VLOOKUP(A1621,A:O,VLOOKUP('MMW Analysis'!$E$4,'MMW Analysis'!$L$5:$M$12,2,FALSE)+7,FALSE)/6976,2)</f>
        <v>0.84</v>
      </c>
    </row>
    <row r="1622" spans="1:18">
      <c r="A1622" t="s">
        <v>1629</v>
      </c>
      <c r="B1622" t="s">
        <v>8656</v>
      </c>
      <c r="C1622" t="s">
        <v>6994</v>
      </c>
      <c r="D1622" t="s">
        <v>14396</v>
      </c>
      <c r="E1622" t="s">
        <v>13989</v>
      </c>
      <c r="F1622" t="s">
        <v>14318</v>
      </c>
      <c r="G1622" t="s">
        <v>14319</v>
      </c>
      <c r="H1622" s="1">
        <v>6024</v>
      </c>
      <c r="I1622" s="1">
        <v>6280</v>
      </c>
      <c r="J1622" s="1">
        <v>6495</v>
      </c>
      <c r="K1622" s="1">
        <v>6112</v>
      </c>
      <c r="L1622" s="1">
        <v>1783</v>
      </c>
      <c r="M1622" s="1">
        <v>6338</v>
      </c>
      <c r="N1622" s="1">
        <v>5078</v>
      </c>
      <c r="O1622" s="1">
        <v>6305</v>
      </c>
      <c r="P1622">
        <f>ROUNDUP(VLOOKUP(A1622,A:O,VLOOKUP('Local Authority Analysis'!$E$4,'Local Authority Analysis'!$M$5:$N$12,2,FALSE)+7,FALSE)/6976,2)</f>
        <v>0.91</v>
      </c>
      <c r="Q1622">
        <f>ROUNDUP(VLOOKUP(A1622,A:O,VLOOKUP('SPC Analysis'!$E$4,'SPC Analysis'!$M$5:$N$12,2,FALSE)+7,FALSE)/6976,2)</f>
        <v>0.91</v>
      </c>
      <c r="R1622">
        <f>ROUNDUP(VLOOKUP(A1622,A:O,VLOOKUP('MMW Analysis'!$E$4,'MMW Analysis'!$L$5:$M$12,2,FALSE)+7,FALSE)/6976,2)</f>
        <v>0.91</v>
      </c>
    </row>
    <row r="1623" spans="1:18">
      <c r="A1623" t="s">
        <v>1630</v>
      </c>
      <c r="B1623" t="s">
        <v>8657</v>
      </c>
      <c r="C1623" t="s">
        <v>6994</v>
      </c>
      <c r="D1623" t="s">
        <v>14396</v>
      </c>
      <c r="E1623" t="s">
        <v>13989</v>
      </c>
      <c r="F1623" t="s">
        <v>14318</v>
      </c>
      <c r="G1623" t="s">
        <v>14319</v>
      </c>
      <c r="H1623" s="1">
        <v>6919</v>
      </c>
      <c r="I1623" s="1">
        <v>6926</v>
      </c>
      <c r="J1623" s="1">
        <v>6334</v>
      </c>
      <c r="K1623" s="1">
        <v>6056</v>
      </c>
      <c r="L1623" s="1">
        <v>1765</v>
      </c>
      <c r="M1623" s="1">
        <v>5339</v>
      </c>
      <c r="N1623" s="1">
        <v>6048</v>
      </c>
      <c r="O1623" s="1">
        <v>6641</v>
      </c>
      <c r="P1623">
        <f>ROUNDUP(VLOOKUP(A1623,A:O,VLOOKUP('Local Authority Analysis'!$E$4,'Local Authority Analysis'!$M$5:$N$12,2,FALSE)+7,FALSE)/6976,2)</f>
        <v>0.96</v>
      </c>
      <c r="Q1623">
        <f>ROUNDUP(VLOOKUP(A1623,A:O,VLOOKUP('SPC Analysis'!$E$4,'SPC Analysis'!$M$5:$N$12,2,FALSE)+7,FALSE)/6976,2)</f>
        <v>0.96</v>
      </c>
      <c r="R1623">
        <f>ROUNDUP(VLOOKUP(A1623,A:O,VLOOKUP('MMW Analysis'!$E$4,'MMW Analysis'!$L$5:$M$12,2,FALSE)+7,FALSE)/6976,2)</f>
        <v>0.96</v>
      </c>
    </row>
    <row r="1624" spans="1:18">
      <c r="A1624" t="s">
        <v>1631</v>
      </c>
      <c r="B1624" t="s">
        <v>8658</v>
      </c>
      <c r="C1624" t="s">
        <v>6994</v>
      </c>
      <c r="D1624" t="s">
        <v>14396</v>
      </c>
      <c r="E1624" t="s">
        <v>13989</v>
      </c>
      <c r="F1624" t="s">
        <v>14318</v>
      </c>
      <c r="G1624" t="s">
        <v>14319</v>
      </c>
      <c r="H1624" s="1">
        <v>5921</v>
      </c>
      <c r="I1624" s="1">
        <v>5481</v>
      </c>
      <c r="J1624" s="1">
        <v>6457</v>
      </c>
      <c r="K1624" s="1">
        <v>4989</v>
      </c>
      <c r="L1624" s="1">
        <v>5520</v>
      </c>
      <c r="M1624" s="1">
        <v>5183</v>
      </c>
      <c r="N1624" s="1">
        <v>5518</v>
      </c>
      <c r="O1624" s="1">
        <v>6429</v>
      </c>
      <c r="P1624">
        <f>ROUNDUP(VLOOKUP(A1624,A:O,VLOOKUP('Local Authority Analysis'!$E$4,'Local Authority Analysis'!$M$5:$N$12,2,FALSE)+7,FALSE)/6976,2)</f>
        <v>0.93</v>
      </c>
      <c r="Q1624">
        <f>ROUNDUP(VLOOKUP(A1624,A:O,VLOOKUP('SPC Analysis'!$E$4,'SPC Analysis'!$M$5:$N$12,2,FALSE)+7,FALSE)/6976,2)</f>
        <v>0.93</v>
      </c>
      <c r="R1624">
        <f>ROUNDUP(VLOOKUP(A1624,A:O,VLOOKUP('MMW Analysis'!$E$4,'MMW Analysis'!$L$5:$M$12,2,FALSE)+7,FALSE)/6976,2)</f>
        <v>0.93</v>
      </c>
    </row>
    <row r="1625" spans="1:18">
      <c r="A1625" t="s">
        <v>1632</v>
      </c>
      <c r="B1625" t="s">
        <v>8659</v>
      </c>
      <c r="C1625" t="s">
        <v>6994</v>
      </c>
      <c r="D1625" t="s">
        <v>14396</v>
      </c>
      <c r="E1625" t="s">
        <v>13989</v>
      </c>
      <c r="F1625" t="s">
        <v>14318</v>
      </c>
      <c r="G1625" t="s">
        <v>14319</v>
      </c>
      <c r="H1625" s="1">
        <v>2123.5</v>
      </c>
      <c r="I1625" s="1">
        <v>1711</v>
      </c>
      <c r="J1625" s="1">
        <v>3107</v>
      </c>
      <c r="K1625" s="1">
        <v>1511</v>
      </c>
      <c r="L1625" s="1">
        <v>5778</v>
      </c>
      <c r="M1625" s="1">
        <v>3378</v>
      </c>
      <c r="N1625" s="1">
        <v>2366</v>
      </c>
      <c r="O1625" s="1">
        <v>2185</v>
      </c>
      <c r="P1625">
        <f>ROUNDUP(VLOOKUP(A1625,A:O,VLOOKUP('Local Authority Analysis'!$E$4,'Local Authority Analysis'!$M$5:$N$12,2,FALSE)+7,FALSE)/6976,2)</f>
        <v>0.32</v>
      </c>
      <c r="Q1625">
        <f>ROUNDUP(VLOOKUP(A1625,A:O,VLOOKUP('SPC Analysis'!$E$4,'SPC Analysis'!$M$5:$N$12,2,FALSE)+7,FALSE)/6976,2)</f>
        <v>0.32</v>
      </c>
      <c r="R1625">
        <f>ROUNDUP(VLOOKUP(A1625,A:O,VLOOKUP('MMW Analysis'!$E$4,'MMW Analysis'!$L$5:$M$12,2,FALSE)+7,FALSE)/6976,2)</f>
        <v>0.32</v>
      </c>
    </row>
    <row r="1626" spans="1:18">
      <c r="A1626" t="s">
        <v>1633</v>
      </c>
      <c r="B1626" t="s">
        <v>8660</v>
      </c>
      <c r="C1626" t="s">
        <v>6994</v>
      </c>
      <c r="D1626" t="s">
        <v>14396</v>
      </c>
      <c r="E1626" t="s">
        <v>13989</v>
      </c>
      <c r="F1626" t="s">
        <v>14318</v>
      </c>
      <c r="G1626" t="s">
        <v>14319</v>
      </c>
      <c r="H1626" s="1">
        <v>2056</v>
      </c>
      <c r="I1626" s="1">
        <v>1755.5</v>
      </c>
      <c r="J1626" s="1">
        <v>2553</v>
      </c>
      <c r="K1626" s="1">
        <v>1435</v>
      </c>
      <c r="L1626" s="1">
        <v>5386</v>
      </c>
      <c r="M1626" s="1">
        <v>1716</v>
      </c>
      <c r="N1626" s="1">
        <v>1711</v>
      </c>
      <c r="O1626" s="1">
        <v>2005</v>
      </c>
      <c r="P1626">
        <f>ROUNDUP(VLOOKUP(A1626,A:O,VLOOKUP('Local Authority Analysis'!$E$4,'Local Authority Analysis'!$M$5:$N$12,2,FALSE)+7,FALSE)/6976,2)</f>
        <v>0.29000000000000004</v>
      </c>
      <c r="Q1626">
        <f>ROUNDUP(VLOOKUP(A1626,A:O,VLOOKUP('SPC Analysis'!$E$4,'SPC Analysis'!$M$5:$N$12,2,FALSE)+7,FALSE)/6976,2)</f>
        <v>0.29000000000000004</v>
      </c>
      <c r="R1626">
        <f>ROUNDUP(VLOOKUP(A1626,A:O,VLOOKUP('MMW Analysis'!$E$4,'MMW Analysis'!$L$5:$M$12,2,FALSE)+7,FALSE)/6976,2)</f>
        <v>0.29000000000000004</v>
      </c>
    </row>
    <row r="1627" spans="1:18">
      <c r="A1627" t="s">
        <v>1634</v>
      </c>
      <c r="B1627" t="s">
        <v>8661</v>
      </c>
      <c r="C1627" t="s">
        <v>6994</v>
      </c>
      <c r="D1627" t="s">
        <v>14396</v>
      </c>
      <c r="E1627" t="s">
        <v>13989</v>
      </c>
      <c r="F1627" t="s">
        <v>14318</v>
      </c>
      <c r="G1627" t="s">
        <v>14319</v>
      </c>
      <c r="H1627" s="1">
        <v>1443</v>
      </c>
      <c r="I1627" s="1">
        <v>817</v>
      </c>
      <c r="J1627" s="1">
        <v>2794</v>
      </c>
      <c r="K1627" s="1">
        <v>931</v>
      </c>
      <c r="L1627" s="1">
        <v>4315</v>
      </c>
      <c r="M1627" s="1">
        <v>2434</v>
      </c>
      <c r="N1627" s="1">
        <v>1423</v>
      </c>
      <c r="O1627" s="1">
        <v>1307</v>
      </c>
      <c r="P1627">
        <f>ROUNDUP(VLOOKUP(A1627,A:O,VLOOKUP('Local Authority Analysis'!$E$4,'Local Authority Analysis'!$M$5:$N$12,2,FALSE)+7,FALSE)/6976,2)</f>
        <v>0.19</v>
      </c>
      <c r="Q1627">
        <f>ROUNDUP(VLOOKUP(A1627,A:O,VLOOKUP('SPC Analysis'!$E$4,'SPC Analysis'!$M$5:$N$12,2,FALSE)+7,FALSE)/6976,2)</f>
        <v>0.19</v>
      </c>
      <c r="R1627">
        <f>ROUNDUP(VLOOKUP(A1627,A:O,VLOOKUP('MMW Analysis'!$E$4,'MMW Analysis'!$L$5:$M$12,2,FALSE)+7,FALSE)/6976,2)</f>
        <v>0.19</v>
      </c>
    </row>
    <row r="1628" spans="1:18">
      <c r="A1628" t="s">
        <v>1635</v>
      </c>
      <c r="B1628" t="s">
        <v>8662</v>
      </c>
      <c r="C1628" t="s">
        <v>6994</v>
      </c>
      <c r="D1628" t="s">
        <v>14397</v>
      </c>
      <c r="E1628" t="s">
        <v>14634</v>
      </c>
      <c r="F1628" t="s">
        <v>14318</v>
      </c>
      <c r="G1628" t="s">
        <v>14319</v>
      </c>
      <c r="H1628" s="1">
        <v>5266</v>
      </c>
      <c r="I1628" s="1">
        <v>5263</v>
      </c>
      <c r="J1628" s="1">
        <v>6300</v>
      </c>
      <c r="K1628" s="1">
        <v>4642</v>
      </c>
      <c r="L1628" s="1">
        <v>5002</v>
      </c>
      <c r="M1628" s="1">
        <v>6457</v>
      </c>
      <c r="N1628" s="1">
        <v>6363</v>
      </c>
      <c r="O1628" s="1">
        <v>6104</v>
      </c>
      <c r="P1628">
        <f>ROUNDUP(VLOOKUP(A1628,A:O,VLOOKUP('Local Authority Analysis'!$E$4,'Local Authority Analysis'!$M$5:$N$12,2,FALSE)+7,FALSE)/6976,2)</f>
        <v>0.88</v>
      </c>
      <c r="Q1628">
        <f>ROUNDUP(VLOOKUP(A1628,A:O,VLOOKUP('SPC Analysis'!$E$4,'SPC Analysis'!$M$5:$N$12,2,FALSE)+7,FALSE)/6976,2)</f>
        <v>0.88</v>
      </c>
      <c r="R1628">
        <f>ROUNDUP(VLOOKUP(A1628,A:O,VLOOKUP('MMW Analysis'!$E$4,'MMW Analysis'!$L$5:$M$12,2,FALSE)+7,FALSE)/6976,2)</f>
        <v>0.88</v>
      </c>
    </row>
    <row r="1629" spans="1:18">
      <c r="A1629" t="s">
        <v>1636</v>
      </c>
      <c r="B1629" t="s">
        <v>8663</v>
      </c>
      <c r="C1629" t="s">
        <v>6994</v>
      </c>
      <c r="D1629" t="s">
        <v>14397</v>
      </c>
      <c r="E1629" t="s">
        <v>14634</v>
      </c>
      <c r="F1629" t="s">
        <v>14318</v>
      </c>
      <c r="G1629" t="s">
        <v>14319</v>
      </c>
      <c r="H1629" s="1">
        <v>2279.5</v>
      </c>
      <c r="I1629" s="1">
        <v>1772</v>
      </c>
      <c r="J1629" s="1">
        <v>5582</v>
      </c>
      <c r="K1629" s="1">
        <v>1872</v>
      </c>
      <c r="L1629" s="1">
        <v>6149</v>
      </c>
      <c r="M1629" s="1">
        <v>1022</v>
      </c>
      <c r="N1629" s="1">
        <v>4086</v>
      </c>
      <c r="O1629" s="1">
        <v>2446</v>
      </c>
      <c r="P1629">
        <f>ROUNDUP(VLOOKUP(A1629,A:O,VLOOKUP('Local Authority Analysis'!$E$4,'Local Authority Analysis'!$M$5:$N$12,2,FALSE)+7,FALSE)/6976,2)</f>
        <v>0.36</v>
      </c>
      <c r="Q1629">
        <f>ROUNDUP(VLOOKUP(A1629,A:O,VLOOKUP('SPC Analysis'!$E$4,'SPC Analysis'!$M$5:$N$12,2,FALSE)+7,FALSE)/6976,2)</f>
        <v>0.36</v>
      </c>
      <c r="R1629">
        <f>ROUNDUP(VLOOKUP(A1629,A:O,VLOOKUP('MMW Analysis'!$E$4,'MMW Analysis'!$L$5:$M$12,2,FALSE)+7,FALSE)/6976,2)</f>
        <v>0.36</v>
      </c>
    </row>
    <row r="1630" spans="1:18">
      <c r="A1630" t="s">
        <v>1637</v>
      </c>
      <c r="B1630" t="s">
        <v>8664</v>
      </c>
      <c r="C1630" t="s">
        <v>6994</v>
      </c>
      <c r="D1630" t="s">
        <v>14397</v>
      </c>
      <c r="E1630" t="s">
        <v>14634</v>
      </c>
      <c r="F1630" t="s">
        <v>14318</v>
      </c>
      <c r="G1630" t="s">
        <v>14319</v>
      </c>
      <c r="H1630" s="1">
        <v>2663</v>
      </c>
      <c r="I1630" s="1">
        <v>1542</v>
      </c>
      <c r="J1630" s="1">
        <v>5625</v>
      </c>
      <c r="K1630" s="1">
        <v>3046</v>
      </c>
      <c r="L1630" s="1">
        <v>6450</v>
      </c>
      <c r="M1630" s="1">
        <v>254</v>
      </c>
      <c r="N1630" s="1">
        <v>2221</v>
      </c>
      <c r="O1630" s="1">
        <v>2462</v>
      </c>
      <c r="P1630">
        <f>ROUNDUP(VLOOKUP(A1630,A:O,VLOOKUP('Local Authority Analysis'!$E$4,'Local Authority Analysis'!$M$5:$N$12,2,FALSE)+7,FALSE)/6976,2)</f>
        <v>0.36</v>
      </c>
      <c r="Q1630">
        <f>ROUNDUP(VLOOKUP(A1630,A:O,VLOOKUP('SPC Analysis'!$E$4,'SPC Analysis'!$M$5:$N$12,2,FALSE)+7,FALSE)/6976,2)</f>
        <v>0.36</v>
      </c>
      <c r="R1630">
        <f>ROUNDUP(VLOOKUP(A1630,A:O,VLOOKUP('MMW Analysis'!$E$4,'MMW Analysis'!$L$5:$M$12,2,FALSE)+7,FALSE)/6976,2)</f>
        <v>0.36</v>
      </c>
    </row>
    <row r="1631" spans="1:18">
      <c r="A1631" t="s">
        <v>1638</v>
      </c>
      <c r="B1631" t="s">
        <v>8665</v>
      </c>
      <c r="C1631" t="s">
        <v>6994</v>
      </c>
      <c r="D1631" t="s">
        <v>14397</v>
      </c>
      <c r="E1631" t="s">
        <v>14634</v>
      </c>
      <c r="F1631" t="s">
        <v>14318</v>
      </c>
      <c r="G1631" t="s">
        <v>14319</v>
      </c>
      <c r="H1631" s="1">
        <v>2694</v>
      </c>
      <c r="I1631" s="1">
        <v>1722</v>
      </c>
      <c r="J1631" s="1">
        <v>5562</v>
      </c>
      <c r="K1631" s="1">
        <v>1234</v>
      </c>
      <c r="L1631" s="1">
        <v>3905</v>
      </c>
      <c r="M1631" s="1">
        <v>721</v>
      </c>
      <c r="N1631" s="1">
        <v>2494.5</v>
      </c>
      <c r="O1631" s="1">
        <v>2218</v>
      </c>
      <c r="P1631">
        <f>ROUNDUP(VLOOKUP(A1631,A:O,VLOOKUP('Local Authority Analysis'!$E$4,'Local Authority Analysis'!$M$5:$N$12,2,FALSE)+7,FALSE)/6976,2)</f>
        <v>0.32</v>
      </c>
      <c r="Q1631">
        <f>ROUNDUP(VLOOKUP(A1631,A:O,VLOOKUP('SPC Analysis'!$E$4,'SPC Analysis'!$M$5:$N$12,2,FALSE)+7,FALSE)/6976,2)</f>
        <v>0.32</v>
      </c>
      <c r="R1631">
        <f>ROUNDUP(VLOOKUP(A1631,A:O,VLOOKUP('MMW Analysis'!$E$4,'MMW Analysis'!$L$5:$M$12,2,FALSE)+7,FALSE)/6976,2)</f>
        <v>0.32</v>
      </c>
    </row>
    <row r="1632" spans="1:18">
      <c r="A1632" t="s">
        <v>1639</v>
      </c>
      <c r="B1632" t="s">
        <v>8666</v>
      </c>
      <c r="C1632" t="s">
        <v>6994</v>
      </c>
      <c r="D1632" t="s">
        <v>14396</v>
      </c>
      <c r="E1632" t="s">
        <v>13989</v>
      </c>
      <c r="F1632" t="s">
        <v>14318</v>
      </c>
      <c r="G1632" t="s">
        <v>14319</v>
      </c>
      <c r="H1632" s="1">
        <v>2335</v>
      </c>
      <c r="I1632" s="1">
        <v>1999</v>
      </c>
      <c r="J1632" s="1">
        <v>3899</v>
      </c>
      <c r="K1632" s="1">
        <v>1726</v>
      </c>
      <c r="L1632" s="1">
        <v>5181</v>
      </c>
      <c r="M1632" s="1">
        <v>1325</v>
      </c>
      <c r="N1632" s="1">
        <v>4142</v>
      </c>
      <c r="O1632" s="1">
        <v>2376</v>
      </c>
      <c r="P1632">
        <f>ROUNDUP(VLOOKUP(A1632,A:O,VLOOKUP('Local Authority Analysis'!$E$4,'Local Authority Analysis'!$M$5:$N$12,2,FALSE)+7,FALSE)/6976,2)</f>
        <v>0.35000000000000003</v>
      </c>
      <c r="Q1632">
        <f>ROUNDUP(VLOOKUP(A1632,A:O,VLOOKUP('SPC Analysis'!$E$4,'SPC Analysis'!$M$5:$N$12,2,FALSE)+7,FALSE)/6976,2)</f>
        <v>0.35000000000000003</v>
      </c>
      <c r="R1632">
        <f>ROUNDUP(VLOOKUP(A1632,A:O,VLOOKUP('MMW Analysis'!$E$4,'MMW Analysis'!$L$5:$M$12,2,FALSE)+7,FALSE)/6976,2)</f>
        <v>0.35000000000000003</v>
      </c>
    </row>
    <row r="1633" spans="1:18">
      <c r="A1633" t="s">
        <v>1640</v>
      </c>
      <c r="B1633" t="s">
        <v>8667</v>
      </c>
      <c r="C1633" t="s">
        <v>6994</v>
      </c>
      <c r="D1633" t="s">
        <v>14397</v>
      </c>
      <c r="E1633" t="s">
        <v>14634</v>
      </c>
      <c r="F1633" t="s">
        <v>14318</v>
      </c>
      <c r="G1633" t="s">
        <v>14319</v>
      </c>
      <c r="H1633" s="1">
        <v>120</v>
      </c>
      <c r="I1633" s="1">
        <v>102</v>
      </c>
      <c r="J1633" s="1">
        <v>1657</v>
      </c>
      <c r="K1633" s="1">
        <v>119</v>
      </c>
      <c r="L1633" s="1">
        <v>5518</v>
      </c>
      <c r="M1633" s="1">
        <v>1366</v>
      </c>
      <c r="N1633" s="1">
        <v>728</v>
      </c>
      <c r="O1633" s="1">
        <v>193</v>
      </c>
      <c r="P1633">
        <f>ROUNDUP(VLOOKUP(A1633,A:O,VLOOKUP('Local Authority Analysis'!$E$4,'Local Authority Analysis'!$M$5:$N$12,2,FALSE)+7,FALSE)/6976,2)</f>
        <v>0.03</v>
      </c>
      <c r="Q1633">
        <f>ROUNDUP(VLOOKUP(A1633,A:O,VLOOKUP('SPC Analysis'!$E$4,'SPC Analysis'!$M$5:$N$12,2,FALSE)+7,FALSE)/6976,2)</f>
        <v>0.03</v>
      </c>
      <c r="R1633">
        <f>ROUNDUP(VLOOKUP(A1633,A:O,VLOOKUP('MMW Analysis'!$E$4,'MMW Analysis'!$L$5:$M$12,2,FALSE)+7,FALSE)/6976,2)</f>
        <v>0.03</v>
      </c>
    </row>
    <row r="1634" spans="1:18">
      <c r="A1634" t="s">
        <v>1641</v>
      </c>
      <c r="B1634" t="s">
        <v>8668</v>
      </c>
      <c r="C1634" t="s">
        <v>6994</v>
      </c>
      <c r="D1634" t="s">
        <v>14397</v>
      </c>
      <c r="E1634" t="s">
        <v>14634</v>
      </c>
      <c r="F1634" t="s">
        <v>14318</v>
      </c>
      <c r="G1634" t="s">
        <v>14319</v>
      </c>
      <c r="H1634" s="1">
        <v>954.5</v>
      </c>
      <c r="I1634" s="1">
        <v>640</v>
      </c>
      <c r="J1634" s="1">
        <v>812</v>
      </c>
      <c r="K1634" s="1">
        <v>464</v>
      </c>
      <c r="L1634" s="1">
        <v>4785</v>
      </c>
      <c r="M1634" s="1">
        <v>2865</v>
      </c>
      <c r="N1634" s="1">
        <v>1050</v>
      </c>
      <c r="O1634" s="1">
        <v>770</v>
      </c>
      <c r="P1634">
        <f>ROUNDUP(VLOOKUP(A1634,A:O,VLOOKUP('Local Authority Analysis'!$E$4,'Local Authority Analysis'!$M$5:$N$12,2,FALSE)+7,FALSE)/6976,2)</f>
        <v>0.12</v>
      </c>
      <c r="Q1634">
        <f>ROUNDUP(VLOOKUP(A1634,A:O,VLOOKUP('SPC Analysis'!$E$4,'SPC Analysis'!$M$5:$N$12,2,FALSE)+7,FALSE)/6976,2)</f>
        <v>0.12</v>
      </c>
      <c r="R1634">
        <f>ROUNDUP(VLOOKUP(A1634,A:O,VLOOKUP('MMW Analysis'!$E$4,'MMW Analysis'!$L$5:$M$12,2,FALSE)+7,FALSE)/6976,2)</f>
        <v>0.12</v>
      </c>
    </row>
    <row r="1635" spans="1:18">
      <c r="A1635" t="s">
        <v>1642</v>
      </c>
      <c r="B1635" t="s">
        <v>8669</v>
      </c>
      <c r="C1635" t="s">
        <v>6994</v>
      </c>
      <c r="D1635" t="s">
        <v>14397</v>
      </c>
      <c r="E1635" t="s">
        <v>14634</v>
      </c>
      <c r="F1635" t="s">
        <v>14318</v>
      </c>
      <c r="G1635" t="s">
        <v>14319</v>
      </c>
      <c r="H1635" s="1">
        <v>503</v>
      </c>
      <c r="I1635" s="1">
        <v>376</v>
      </c>
      <c r="J1635" s="1">
        <v>2827</v>
      </c>
      <c r="K1635" s="1">
        <v>511</v>
      </c>
      <c r="L1635" s="1">
        <v>4205</v>
      </c>
      <c r="M1635" s="1">
        <v>2081</v>
      </c>
      <c r="N1635" s="1">
        <v>2926</v>
      </c>
      <c r="O1635" s="1">
        <v>654</v>
      </c>
      <c r="P1635">
        <f>ROUNDUP(VLOOKUP(A1635,A:O,VLOOKUP('Local Authority Analysis'!$E$4,'Local Authority Analysis'!$M$5:$N$12,2,FALSE)+7,FALSE)/6976,2)</f>
        <v>9.9999999999999992E-2</v>
      </c>
      <c r="Q1635">
        <f>ROUNDUP(VLOOKUP(A1635,A:O,VLOOKUP('SPC Analysis'!$E$4,'SPC Analysis'!$M$5:$N$12,2,FALSE)+7,FALSE)/6976,2)</f>
        <v>9.9999999999999992E-2</v>
      </c>
      <c r="R1635">
        <f>ROUNDUP(VLOOKUP(A1635,A:O,VLOOKUP('MMW Analysis'!$E$4,'MMW Analysis'!$L$5:$M$12,2,FALSE)+7,FALSE)/6976,2)</f>
        <v>9.9999999999999992E-2</v>
      </c>
    </row>
    <row r="1636" spans="1:18">
      <c r="A1636" t="s">
        <v>1643</v>
      </c>
      <c r="B1636" t="s">
        <v>8670</v>
      </c>
      <c r="C1636" t="s">
        <v>6994</v>
      </c>
      <c r="D1636" t="s">
        <v>14397</v>
      </c>
      <c r="E1636" t="s">
        <v>14634</v>
      </c>
      <c r="F1636" t="s">
        <v>14318</v>
      </c>
      <c r="G1636" t="s">
        <v>14319</v>
      </c>
      <c r="H1636" s="1">
        <v>1353</v>
      </c>
      <c r="I1636" s="1">
        <v>2067</v>
      </c>
      <c r="J1636" s="1">
        <v>2567</v>
      </c>
      <c r="K1636" s="1">
        <v>1425</v>
      </c>
      <c r="L1636" s="1">
        <v>4428</v>
      </c>
      <c r="M1636" s="1">
        <v>1119</v>
      </c>
      <c r="N1636" s="1">
        <v>2132</v>
      </c>
      <c r="O1636" s="1">
        <v>1771</v>
      </c>
      <c r="P1636">
        <f>ROUNDUP(VLOOKUP(A1636,A:O,VLOOKUP('Local Authority Analysis'!$E$4,'Local Authority Analysis'!$M$5:$N$12,2,FALSE)+7,FALSE)/6976,2)</f>
        <v>0.26</v>
      </c>
      <c r="Q1636">
        <f>ROUNDUP(VLOOKUP(A1636,A:O,VLOOKUP('SPC Analysis'!$E$4,'SPC Analysis'!$M$5:$N$12,2,FALSE)+7,FALSE)/6976,2)</f>
        <v>0.26</v>
      </c>
      <c r="R1636">
        <f>ROUNDUP(VLOOKUP(A1636,A:O,VLOOKUP('MMW Analysis'!$E$4,'MMW Analysis'!$L$5:$M$12,2,FALSE)+7,FALSE)/6976,2)</f>
        <v>0.26</v>
      </c>
    </row>
    <row r="1637" spans="1:18">
      <c r="A1637" t="s">
        <v>1644</v>
      </c>
      <c r="B1637" t="s">
        <v>8671</v>
      </c>
      <c r="C1637" t="s">
        <v>6994</v>
      </c>
      <c r="D1637" t="s">
        <v>14397</v>
      </c>
      <c r="E1637" t="s">
        <v>14634</v>
      </c>
      <c r="F1637" t="s">
        <v>14318</v>
      </c>
      <c r="G1637" t="s">
        <v>14319</v>
      </c>
      <c r="H1637" s="1">
        <v>5383</v>
      </c>
      <c r="I1637" s="1">
        <v>4772</v>
      </c>
      <c r="J1637" s="1">
        <v>5684</v>
      </c>
      <c r="K1637" s="1">
        <v>4478</v>
      </c>
      <c r="L1637" s="1">
        <v>3299</v>
      </c>
      <c r="M1637" s="1">
        <v>6623</v>
      </c>
      <c r="N1637" s="1">
        <v>5740</v>
      </c>
      <c r="O1637" s="1">
        <v>5604</v>
      </c>
      <c r="P1637">
        <f>ROUNDUP(VLOOKUP(A1637,A:O,VLOOKUP('Local Authority Analysis'!$E$4,'Local Authority Analysis'!$M$5:$N$12,2,FALSE)+7,FALSE)/6976,2)</f>
        <v>0.81</v>
      </c>
      <c r="Q1637">
        <f>ROUNDUP(VLOOKUP(A1637,A:O,VLOOKUP('SPC Analysis'!$E$4,'SPC Analysis'!$M$5:$N$12,2,FALSE)+7,FALSE)/6976,2)</f>
        <v>0.81</v>
      </c>
      <c r="R1637">
        <f>ROUNDUP(VLOOKUP(A1637,A:O,VLOOKUP('MMW Analysis'!$E$4,'MMW Analysis'!$L$5:$M$12,2,FALSE)+7,FALSE)/6976,2)</f>
        <v>0.81</v>
      </c>
    </row>
    <row r="1638" spans="1:18">
      <c r="A1638" t="s">
        <v>1645</v>
      </c>
      <c r="B1638" t="s">
        <v>8672</v>
      </c>
      <c r="C1638" t="s">
        <v>6994</v>
      </c>
      <c r="D1638" t="s">
        <v>14397</v>
      </c>
      <c r="E1638" t="s">
        <v>14634</v>
      </c>
      <c r="F1638" t="s">
        <v>14318</v>
      </c>
      <c r="G1638" t="s">
        <v>14319</v>
      </c>
      <c r="H1638" s="1">
        <v>5959</v>
      </c>
      <c r="I1638" s="1">
        <v>5438</v>
      </c>
      <c r="J1638" s="1">
        <v>6014</v>
      </c>
      <c r="K1638" s="1">
        <v>5618</v>
      </c>
      <c r="L1638" s="1">
        <v>3321</v>
      </c>
      <c r="M1638" s="1">
        <v>5336</v>
      </c>
      <c r="N1638" s="1">
        <v>5491</v>
      </c>
      <c r="O1638" s="1">
        <v>6198</v>
      </c>
      <c r="P1638">
        <f>ROUNDUP(VLOOKUP(A1638,A:O,VLOOKUP('Local Authority Analysis'!$E$4,'Local Authority Analysis'!$M$5:$N$12,2,FALSE)+7,FALSE)/6976,2)</f>
        <v>0.89</v>
      </c>
      <c r="Q1638">
        <f>ROUNDUP(VLOOKUP(A1638,A:O,VLOOKUP('SPC Analysis'!$E$4,'SPC Analysis'!$M$5:$N$12,2,FALSE)+7,FALSE)/6976,2)</f>
        <v>0.89</v>
      </c>
      <c r="R1638">
        <f>ROUNDUP(VLOOKUP(A1638,A:O,VLOOKUP('MMW Analysis'!$E$4,'MMW Analysis'!$L$5:$M$12,2,FALSE)+7,FALSE)/6976,2)</f>
        <v>0.89</v>
      </c>
    </row>
    <row r="1639" spans="1:18">
      <c r="A1639" t="s">
        <v>1646</v>
      </c>
      <c r="B1639" t="s">
        <v>8673</v>
      </c>
      <c r="C1639" t="s">
        <v>6994</v>
      </c>
      <c r="D1639" t="s">
        <v>14397</v>
      </c>
      <c r="E1639" t="s">
        <v>14634</v>
      </c>
      <c r="F1639" t="s">
        <v>14318</v>
      </c>
      <c r="G1639" t="s">
        <v>14319</v>
      </c>
      <c r="H1639" s="1">
        <v>1482</v>
      </c>
      <c r="I1639" s="1">
        <v>1683</v>
      </c>
      <c r="J1639" s="1">
        <v>2835</v>
      </c>
      <c r="K1639" s="1">
        <v>2034</v>
      </c>
      <c r="L1639" s="1">
        <v>2193</v>
      </c>
      <c r="M1639" s="1">
        <v>2635</v>
      </c>
      <c r="N1639" s="1">
        <v>2030</v>
      </c>
      <c r="O1639" s="1">
        <v>1789</v>
      </c>
      <c r="P1639">
        <f>ROUNDUP(VLOOKUP(A1639,A:O,VLOOKUP('Local Authority Analysis'!$E$4,'Local Authority Analysis'!$M$5:$N$12,2,FALSE)+7,FALSE)/6976,2)</f>
        <v>0.26</v>
      </c>
      <c r="Q1639">
        <f>ROUNDUP(VLOOKUP(A1639,A:O,VLOOKUP('SPC Analysis'!$E$4,'SPC Analysis'!$M$5:$N$12,2,FALSE)+7,FALSE)/6976,2)</f>
        <v>0.26</v>
      </c>
      <c r="R1639">
        <f>ROUNDUP(VLOOKUP(A1639,A:O,VLOOKUP('MMW Analysis'!$E$4,'MMW Analysis'!$L$5:$M$12,2,FALSE)+7,FALSE)/6976,2)</f>
        <v>0.26</v>
      </c>
    </row>
    <row r="1640" spans="1:18">
      <c r="A1640" t="s">
        <v>1647</v>
      </c>
      <c r="B1640" t="s">
        <v>8674</v>
      </c>
      <c r="C1640" t="s">
        <v>6994</v>
      </c>
      <c r="D1640" t="s">
        <v>14397</v>
      </c>
      <c r="E1640" t="s">
        <v>14634</v>
      </c>
      <c r="F1640" t="s">
        <v>14318</v>
      </c>
      <c r="G1640" t="s">
        <v>14319</v>
      </c>
      <c r="H1640" s="1">
        <v>6564</v>
      </c>
      <c r="I1640" s="1">
        <v>6489</v>
      </c>
      <c r="J1640" s="1">
        <v>6291</v>
      </c>
      <c r="K1640" s="1">
        <v>6220</v>
      </c>
      <c r="L1640" s="1">
        <v>627</v>
      </c>
      <c r="M1640" s="1">
        <v>5068</v>
      </c>
      <c r="N1640" s="1">
        <v>2985</v>
      </c>
      <c r="O1640" s="1">
        <v>5823</v>
      </c>
      <c r="P1640">
        <f>ROUNDUP(VLOOKUP(A1640,A:O,VLOOKUP('Local Authority Analysis'!$E$4,'Local Authority Analysis'!$M$5:$N$12,2,FALSE)+7,FALSE)/6976,2)</f>
        <v>0.84</v>
      </c>
      <c r="Q1640">
        <f>ROUNDUP(VLOOKUP(A1640,A:O,VLOOKUP('SPC Analysis'!$E$4,'SPC Analysis'!$M$5:$N$12,2,FALSE)+7,FALSE)/6976,2)</f>
        <v>0.84</v>
      </c>
      <c r="R1640">
        <f>ROUNDUP(VLOOKUP(A1640,A:O,VLOOKUP('MMW Analysis'!$E$4,'MMW Analysis'!$L$5:$M$12,2,FALSE)+7,FALSE)/6976,2)</f>
        <v>0.84</v>
      </c>
    </row>
    <row r="1641" spans="1:18">
      <c r="A1641" t="s">
        <v>1648</v>
      </c>
      <c r="B1641" t="s">
        <v>8675</v>
      </c>
      <c r="C1641" t="s">
        <v>6994</v>
      </c>
      <c r="D1641" t="s">
        <v>14397</v>
      </c>
      <c r="E1641" t="s">
        <v>14634</v>
      </c>
      <c r="F1641" t="s">
        <v>14318</v>
      </c>
      <c r="G1641" t="s">
        <v>14319</v>
      </c>
      <c r="H1641" s="1">
        <v>2426</v>
      </c>
      <c r="I1641" s="1">
        <v>3512</v>
      </c>
      <c r="J1641" s="1">
        <v>1386</v>
      </c>
      <c r="K1641" s="1">
        <v>2199</v>
      </c>
      <c r="L1641" s="1">
        <v>1272</v>
      </c>
      <c r="M1641" s="1">
        <v>3514</v>
      </c>
      <c r="N1641" s="1">
        <v>1506</v>
      </c>
      <c r="O1641" s="1">
        <v>2258</v>
      </c>
      <c r="P1641">
        <f>ROUNDUP(VLOOKUP(A1641,A:O,VLOOKUP('Local Authority Analysis'!$E$4,'Local Authority Analysis'!$M$5:$N$12,2,FALSE)+7,FALSE)/6976,2)</f>
        <v>0.33</v>
      </c>
      <c r="Q1641">
        <f>ROUNDUP(VLOOKUP(A1641,A:O,VLOOKUP('SPC Analysis'!$E$4,'SPC Analysis'!$M$5:$N$12,2,FALSE)+7,FALSE)/6976,2)</f>
        <v>0.33</v>
      </c>
      <c r="R1641">
        <f>ROUNDUP(VLOOKUP(A1641,A:O,VLOOKUP('MMW Analysis'!$E$4,'MMW Analysis'!$L$5:$M$12,2,FALSE)+7,FALSE)/6976,2)</f>
        <v>0.33</v>
      </c>
    </row>
    <row r="1642" spans="1:18">
      <c r="A1642" t="s">
        <v>1649</v>
      </c>
      <c r="B1642" t="s">
        <v>8676</v>
      </c>
      <c r="C1642" t="s">
        <v>6994</v>
      </c>
      <c r="D1642" t="s">
        <v>14397</v>
      </c>
      <c r="E1642" t="s">
        <v>14634</v>
      </c>
      <c r="F1642" t="s">
        <v>14318</v>
      </c>
      <c r="G1642" t="s">
        <v>14319</v>
      </c>
      <c r="H1642" s="1">
        <v>2554</v>
      </c>
      <c r="I1642" s="1">
        <v>2932</v>
      </c>
      <c r="J1642" s="1">
        <v>2153</v>
      </c>
      <c r="K1642" s="1">
        <v>2310</v>
      </c>
      <c r="L1642" s="1">
        <v>570</v>
      </c>
      <c r="M1642" s="1">
        <v>2586</v>
      </c>
      <c r="N1642" s="1">
        <v>1935</v>
      </c>
      <c r="O1642" s="1">
        <v>2160</v>
      </c>
      <c r="P1642">
        <f>ROUNDUP(VLOOKUP(A1642,A:O,VLOOKUP('Local Authority Analysis'!$E$4,'Local Authority Analysis'!$M$5:$N$12,2,FALSE)+7,FALSE)/6976,2)</f>
        <v>0.31</v>
      </c>
      <c r="Q1642">
        <f>ROUNDUP(VLOOKUP(A1642,A:O,VLOOKUP('SPC Analysis'!$E$4,'SPC Analysis'!$M$5:$N$12,2,FALSE)+7,FALSE)/6976,2)</f>
        <v>0.31</v>
      </c>
      <c r="R1642">
        <f>ROUNDUP(VLOOKUP(A1642,A:O,VLOOKUP('MMW Analysis'!$E$4,'MMW Analysis'!$L$5:$M$12,2,FALSE)+7,FALSE)/6976,2)</f>
        <v>0.31</v>
      </c>
    </row>
    <row r="1643" spans="1:18">
      <c r="A1643" t="s">
        <v>1650</v>
      </c>
      <c r="B1643" t="s">
        <v>8677</v>
      </c>
      <c r="C1643" t="s">
        <v>6994</v>
      </c>
      <c r="D1643" t="s">
        <v>14397</v>
      </c>
      <c r="E1643" t="s">
        <v>14634</v>
      </c>
      <c r="F1643" t="s">
        <v>14318</v>
      </c>
      <c r="G1643" t="s">
        <v>14319</v>
      </c>
      <c r="H1643" s="1">
        <v>3697</v>
      </c>
      <c r="I1643" s="1">
        <v>2919</v>
      </c>
      <c r="J1643" s="1">
        <v>4670</v>
      </c>
      <c r="K1643" s="1">
        <v>2563</v>
      </c>
      <c r="L1643" s="1">
        <v>968</v>
      </c>
      <c r="M1643" s="1">
        <v>5835</v>
      </c>
      <c r="N1643" s="1">
        <v>1780</v>
      </c>
      <c r="O1643" s="1">
        <v>3149</v>
      </c>
      <c r="P1643">
        <f>ROUNDUP(VLOOKUP(A1643,A:O,VLOOKUP('Local Authority Analysis'!$E$4,'Local Authority Analysis'!$M$5:$N$12,2,FALSE)+7,FALSE)/6976,2)</f>
        <v>0.46</v>
      </c>
      <c r="Q1643">
        <f>ROUNDUP(VLOOKUP(A1643,A:O,VLOOKUP('SPC Analysis'!$E$4,'SPC Analysis'!$M$5:$N$12,2,FALSE)+7,FALSE)/6976,2)</f>
        <v>0.46</v>
      </c>
      <c r="R1643">
        <f>ROUNDUP(VLOOKUP(A1643,A:O,VLOOKUP('MMW Analysis'!$E$4,'MMW Analysis'!$L$5:$M$12,2,FALSE)+7,FALSE)/6976,2)</f>
        <v>0.46</v>
      </c>
    </row>
    <row r="1644" spans="1:18">
      <c r="A1644" t="s">
        <v>1651</v>
      </c>
      <c r="B1644" t="s">
        <v>8678</v>
      </c>
      <c r="C1644" t="s">
        <v>6994</v>
      </c>
      <c r="D1644" t="s">
        <v>14397</v>
      </c>
      <c r="E1644" t="s">
        <v>14634</v>
      </c>
      <c r="F1644" t="s">
        <v>14318</v>
      </c>
      <c r="G1644" t="s">
        <v>14319</v>
      </c>
      <c r="H1644" s="1">
        <v>3835</v>
      </c>
      <c r="I1644" s="1">
        <v>2282</v>
      </c>
      <c r="J1644" s="1">
        <v>6167</v>
      </c>
      <c r="K1644" s="1">
        <v>3588</v>
      </c>
      <c r="L1644" s="1">
        <v>1605</v>
      </c>
      <c r="M1644" s="1">
        <v>2839</v>
      </c>
      <c r="N1644" s="1">
        <v>4173</v>
      </c>
      <c r="O1644" s="1">
        <v>3356</v>
      </c>
      <c r="P1644">
        <f>ROUNDUP(VLOOKUP(A1644,A:O,VLOOKUP('Local Authority Analysis'!$E$4,'Local Authority Analysis'!$M$5:$N$12,2,FALSE)+7,FALSE)/6976,2)</f>
        <v>0.49</v>
      </c>
      <c r="Q1644">
        <f>ROUNDUP(VLOOKUP(A1644,A:O,VLOOKUP('SPC Analysis'!$E$4,'SPC Analysis'!$M$5:$N$12,2,FALSE)+7,FALSE)/6976,2)</f>
        <v>0.49</v>
      </c>
      <c r="R1644">
        <f>ROUNDUP(VLOOKUP(A1644,A:O,VLOOKUP('MMW Analysis'!$E$4,'MMW Analysis'!$L$5:$M$12,2,FALSE)+7,FALSE)/6976,2)</f>
        <v>0.49</v>
      </c>
    </row>
    <row r="1645" spans="1:18">
      <c r="A1645" t="s">
        <v>1652</v>
      </c>
      <c r="B1645" t="s">
        <v>8679</v>
      </c>
      <c r="C1645" t="s">
        <v>6994</v>
      </c>
      <c r="D1645" t="s">
        <v>14397</v>
      </c>
      <c r="E1645" t="s">
        <v>14634</v>
      </c>
      <c r="F1645" t="s">
        <v>14318</v>
      </c>
      <c r="G1645" t="s">
        <v>14319</v>
      </c>
      <c r="H1645" s="1">
        <v>2240</v>
      </c>
      <c r="I1645" s="1">
        <v>2001</v>
      </c>
      <c r="J1645" s="1">
        <v>4141</v>
      </c>
      <c r="K1645" s="1">
        <v>2664</v>
      </c>
      <c r="L1645" s="1">
        <v>1705</v>
      </c>
      <c r="M1645" s="1">
        <v>4802</v>
      </c>
      <c r="N1645" s="1">
        <v>2790.5</v>
      </c>
      <c r="O1645" s="1">
        <v>2413</v>
      </c>
      <c r="P1645">
        <f>ROUNDUP(VLOOKUP(A1645,A:O,VLOOKUP('Local Authority Analysis'!$E$4,'Local Authority Analysis'!$M$5:$N$12,2,FALSE)+7,FALSE)/6976,2)</f>
        <v>0.35000000000000003</v>
      </c>
      <c r="Q1645">
        <f>ROUNDUP(VLOOKUP(A1645,A:O,VLOOKUP('SPC Analysis'!$E$4,'SPC Analysis'!$M$5:$N$12,2,FALSE)+7,FALSE)/6976,2)</f>
        <v>0.35000000000000003</v>
      </c>
      <c r="R1645">
        <f>ROUNDUP(VLOOKUP(A1645,A:O,VLOOKUP('MMW Analysis'!$E$4,'MMW Analysis'!$L$5:$M$12,2,FALSE)+7,FALSE)/6976,2)</f>
        <v>0.35000000000000003</v>
      </c>
    </row>
    <row r="1646" spans="1:18">
      <c r="A1646" t="s">
        <v>1653</v>
      </c>
      <c r="B1646" t="s">
        <v>8680</v>
      </c>
      <c r="C1646" t="s">
        <v>6994</v>
      </c>
      <c r="D1646" t="s">
        <v>14397</v>
      </c>
      <c r="E1646" t="s">
        <v>14634</v>
      </c>
      <c r="F1646" t="s">
        <v>14318</v>
      </c>
      <c r="G1646" t="s">
        <v>14319</v>
      </c>
      <c r="H1646" s="1">
        <v>1415</v>
      </c>
      <c r="I1646" s="1">
        <v>1519</v>
      </c>
      <c r="J1646" s="1">
        <v>3726</v>
      </c>
      <c r="K1646" s="1">
        <v>1836</v>
      </c>
      <c r="L1646" s="1">
        <v>1995</v>
      </c>
      <c r="M1646" s="1">
        <v>3818</v>
      </c>
      <c r="N1646" s="1">
        <v>1853</v>
      </c>
      <c r="O1646" s="1">
        <v>1772</v>
      </c>
      <c r="P1646">
        <f>ROUNDUP(VLOOKUP(A1646,A:O,VLOOKUP('Local Authority Analysis'!$E$4,'Local Authority Analysis'!$M$5:$N$12,2,FALSE)+7,FALSE)/6976,2)</f>
        <v>0.26</v>
      </c>
      <c r="Q1646">
        <f>ROUNDUP(VLOOKUP(A1646,A:O,VLOOKUP('SPC Analysis'!$E$4,'SPC Analysis'!$M$5:$N$12,2,FALSE)+7,FALSE)/6976,2)</f>
        <v>0.26</v>
      </c>
      <c r="R1646">
        <f>ROUNDUP(VLOOKUP(A1646,A:O,VLOOKUP('MMW Analysis'!$E$4,'MMW Analysis'!$L$5:$M$12,2,FALSE)+7,FALSE)/6976,2)</f>
        <v>0.26</v>
      </c>
    </row>
    <row r="1647" spans="1:18">
      <c r="A1647" t="s">
        <v>1654</v>
      </c>
      <c r="B1647" t="s">
        <v>8681</v>
      </c>
      <c r="C1647" t="s">
        <v>6994</v>
      </c>
      <c r="D1647" t="s">
        <v>14397</v>
      </c>
      <c r="E1647" t="s">
        <v>14634</v>
      </c>
      <c r="F1647" t="s">
        <v>14318</v>
      </c>
      <c r="G1647" t="s">
        <v>14319</v>
      </c>
      <c r="H1647" s="1">
        <v>2249</v>
      </c>
      <c r="I1647" s="1">
        <v>1483</v>
      </c>
      <c r="J1647" s="1">
        <v>3716</v>
      </c>
      <c r="K1647" s="1">
        <v>1641</v>
      </c>
      <c r="L1647" s="1">
        <v>3382</v>
      </c>
      <c r="M1647" s="1">
        <v>3894</v>
      </c>
      <c r="N1647" s="1">
        <v>1875</v>
      </c>
      <c r="O1647" s="1">
        <v>2114</v>
      </c>
      <c r="P1647">
        <f>ROUNDUP(VLOOKUP(A1647,A:O,VLOOKUP('Local Authority Analysis'!$E$4,'Local Authority Analysis'!$M$5:$N$12,2,FALSE)+7,FALSE)/6976,2)</f>
        <v>0.31</v>
      </c>
      <c r="Q1647">
        <f>ROUNDUP(VLOOKUP(A1647,A:O,VLOOKUP('SPC Analysis'!$E$4,'SPC Analysis'!$M$5:$N$12,2,FALSE)+7,FALSE)/6976,2)</f>
        <v>0.31</v>
      </c>
      <c r="R1647">
        <f>ROUNDUP(VLOOKUP(A1647,A:O,VLOOKUP('MMW Analysis'!$E$4,'MMW Analysis'!$L$5:$M$12,2,FALSE)+7,FALSE)/6976,2)</f>
        <v>0.31</v>
      </c>
    </row>
    <row r="1648" spans="1:18">
      <c r="A1648" t="s">
        <v>1655</v>
      </c>
      <c r="B1648" t="s">
        <v>8682</v>
      </c>
      <c r="C1648" t="s">
        <v>6994</v>
      </c>
      <c r="D1648" t="s">
        <v>14397</v>
      </c>
      <c r="E1648" t="s">
        <v>14634</v>
      </c>
      <c r="F1648" t="s">
        <v>14318</v>
      </c>
      <c r="G1648" t="s">
        <v>14319</v>
      </c>
      <c r="H1648" s="1">
        <v>2061</v>
      </c>
      <c r="I1648" s="1">
        <v>1845</v>
      </c>
      <c r="J1648" s="1">
        <v>3052</v>
      </c>
      <c r="K1648" s="1">
        <v>1303</v>
      </c>
      <c r="L1648" s="1">
        <v>2884</v>
      </c>
      <c r="M1648" s="1">
        <v>4305</v>
      </c>
      <c r="N1648" s="1">
        <v>1899</v>
      </c>
      <c r="O1648" s="1">
        <v>2048</v>
      </c>
      <c r="P1648">
        <f>ROUNDUP(VLOOKUP(A1648,A:O,VLOOKUP('Local Authority Analysis'!$E$4,'Local Authority Analysis'!$M$5:$N$12,2,FALSE)+7,FALSE)/6976,2)</f>
        <v>0.3</v>
      </c>
      <c r="Q1648">
        <f>ROUNDUP(VLOOKUP(A1648,A:O,VLOOKUP('SPC Analysis'!$E$4,'SPC Analysis'!$M$5:$N$12,2,FALSE)+7,FALSE)/6976,2)</f>
        <v>0.3</v>
      </c>
      <c r="R1648">
        <f>ROUNDUP(VLOOKUP(A1648,A:O,VLOOKUP('MMW Analysis'!$E$4,'MMW Analysis'!$L$5:$M$12,2,FALSE)+7,FALSE)/6976,2)</f>
        <v>0.3</v>
      </c>
    </row>
    <row r="1649" spans="1:18">
      <c r="A1649" t="s">
        <v>1656</v>
      </c>
      <c r="B1649" t="s">
        <v>8683</v>
      </c>
      <c r="C1649" t="s">
        <v>6994</v>
      </c>
      <c r="D1649" t="s">
        <v>14394</v>
      </c>
      <c r="E1649" t="s">
        <v>14633</v>
      </c>
      <c r="F1649" t="s">
        <v>14318</v>
      </c>
      <c r="G1649" t="s">
        <v>14319</v>
      </c>
      <c r="H1649" s="1">
        <v>5860</v>
      </c>
      <c r="I1649" s="1">
        <v>5918</v>
      </c>
      <c r="J1649" s="1">
        <v>6224</v>
      </c>
      <c r="K1649" s="1">
        <v>4140</v>
      </c>
      <c r="L1649" s="1">
        <v>742</v>
      </c>
      <c r="M1649" s="1">
        <v>6854</v>
      </c>
      <c r="N1649" s="1">
        <v>5642</v>
      </c>
      <c r="O1649" s="1">
        <v>5368</v>
      </c>
      <c r="P1649">
        <f>ROUNDUP(VLOOKUP(A1649,A:O,VLOOKUP('Local Authority Analysis'!$E$4,'Local Authority Analysis'!$M$5:$N$12,2,FALSE)+7,FALSE)/6976,2)</f>
        <v>0.77</v>
      </c>
      <c r="Q1649">
        <f>ROUNDUP(VLOOKUP(A1649,A:O,VLOOKUP('SPC Analysis'!$E$4,'SPC Analysis'!$M$5:$N$12,2,FALSE)+7,FALSE)/6976,2)</f>
        <v>0.77</v>
      </c>
      <c r="R1649">
        <f>ROUNDUP(VLOOKUP(A1649,A:O,VLOOKUP('MMW Analysis'!$E$4,'MMW Analysis'!$L$5:$M$12,2,FALSE)+7,FALSE)/6976,2)</f>
        <v>0.77</v>
      </c>
    </row>
    <row r="1650" spans="1:18">
      <c r="A1650" t="s">
        <v>1657</v>
      </c>
      <c r="B1650" t="s">
        <v>8684</v>
      </c>
      <c r="C1650" t="s">
        <v>6994</v>
      </c>
      <c r="D1650" t="s">
        <v>14394</v>
      </c>
      <c r="E1650" t="s">
        <v>14633</v>
      </c>
      <c r="F1650" t="s">
        <v>14318</v>
      </c>
      <c r="G1650" t="s">
        <v>14319</v>
      </c>
      <c r="H1650" s="1">
        <v>4330</v>
      </c>
      <c r="I1650" s="1">
        <v>4087</v>
      </c>
      <c r="J1650" s="1">
        <v>5313</v>
      </c>
      <c r="K1650" s="1">
        <v>3648</v>
      </c>
      <c r="L1650" s="1">
        <v>1297</v>
      </c>
      <c r="M1650" s="1">
        <v>5819</v>
      </c>
      <c r="N1650" s="1">
        <v>5846</v>
      </c>
      <c r="O1650" s="1">
        <v>4340</v>
      </c>
      <c r="P1650">
        <f>ROUNDUP(VLOOKUP(A1650,A:O,VLOOKUP('Local Authority Analysis'!$E$4,'Local Authority Analysis'!$M$5:$N$12,2,FALSE)+7,FALSE)/6976,2)</f>
        <v>0.63</v>
      </c>
      <c r="Q1650">
        <f>ROUNDUP(VLOOKUP(A1650,A:O,VLOOKUP('SPC Analysis'!$E$4,'SPC Analysis'!$M$5:$N$12,2,FALSE)+7,FALSE)/6976,2)</f>
        <v>0.63</v>
      </c>
      <c r="R1650">
        <f>ROUNDUP(VLOOKUP(A1650,A:O,VLOOKUP('MMW Analysis'!$E$4,'MMW Analysis'!$L$5:$M$12,2,FALSE)+7,FALSE)/6976,2)</f>
        <v>0.63</v>
      </c>
    </row>
    <row r="1651" spans="1:18">
      <c r="A1651" t="s">
        <v>1658</v>
      </c>
      <c r="B1651" t="s">
        <v>8685</v>
      </c>
      <c r="C1651" t="s">
        <v>6994</v>
      </c>
      <c r="D1651" t="s">
        <v>14394</v>
      </c>
      <c r="E1651" t="s">
        <v>14633</v>
      </c>
      <c r="F1651" t="s">
        <v>14318</v>
      </c>
      <c r="G1651" t="s">
        <v>14319</v>
      </c>
      <c r="H1651" s="1">
        <v>3768</v>
      </c>
      <c r="I1651" s="1">
        <v>4201</v>
      </c>
      <c r="J1651" s="1">
        <v>4153</v>
      </c>
      <c r="K1651" s="1">
        <v>5523</v>
      </c>
      <c r="L1651" s="1">
        <v>876</v>
      </c>
      <c r="M1651" s="1">
        <v>5985</v>
      </c>
      <c r="N1651" s="1">
        <v>5525</v>
      </c>
      <c r="O1651" s="1">
        <v>4115</v>
      </c>
      <c r="P1651">
        <f>ROUNDUP(VLOOKUP(A1651,A:O,VLOOKUP('Local Authority Analysis'!$E$4,'Local Authority Analysis'!$M$5:$N$12,2,FALSE)+7,FALSE)/6976,2)</f>
        <v>0.59</v>
      </c>
      <c r="Q1651">
        <f>ROUNDUP(VLOOKUP(A1651,A:O,VLOOKUP('SPC Analysis'!$E$4,'SPC Analysis'!$M$5:$N$12,2,FALSE)+7,FALSE)/6976,2)</f>
        <v>0.59</v>
      </c>
      <c r="R1651">
        <f>ROUNDUP(VLOOKUP(A1651,A:O,VLOOKUP('MMW Analysis'!$E$4,'MMW Analysis'!$L$5:$M$12,2,FALSE)+7,FALSE)/6976,2)</f>
        <v>0.59</v>
      </c>
    </row>
    <row r="1652" spans="1:18">
      <c r="A1652" t="s">
        <v>1659</v>
      </c>
      <c r="B1652" t="s">
        <v>8686</v>
      </c>
      <c r="C1652" t="s">
        <v>6994</v>
      </c>
      <c r="D1652" t="s">
        <v>14394</v>
      </c>
      <c r="E1652" t="s">
        <v>14633</v>
      </c>
      <c r="F1652" t="s">
        <v>14318</v>
      </c>
      <c r="G1652" t="s">
        <v>14319</v>
      </c>
      <c r="H1652" s="1">
        <v>3415</v>
      </c>
      <c r="I1652" s="1">
        <v>3481</v>
      </c>
      <c r="J1652" s="1">
        <v>3056</v>
      </c>
      <c r="K1652" s="1">
        <v>2167</v>
      </c>
      <c r="L1652" s="1">
        <v>2138</v>
      </c>
      <c r="M1652" s="1">
        <v>6073</v>
      </c>
      <c r="N1652" s="1">
        <v>4099</v>
      </c>
      <c r="O1652" s="1">
        <v>3281</v>
      </c>
      <c r="P1652">
        <f>ROUNDUP(VLOOKUP(A1652,A:O,VLOOKUP('Local Authority Analysis'!$E$4,'Local Authority Analysis'!$M$5:$N$12,2,FALSE)+7,FALSE)/6976,2)</f>
        <v>0.48</v>
      </c>
      <c r="Q1652">
        <f>ROUNDUP(VLOOKUP(A1652,A:O,VLOOKUP('SPC Analysis'!$E$4,'SPC Analysis'!$M$5:$N$12,2,FALSE)+7,FALSE)/6976,2)</f>
        <v>0.48</v>
      </c>
      <c r="R1652">
        <f>ROUNDUP(VLOOKUP(A1652,A:O,VLOOKUP('MMW Analysis'!$E$4,'MMW Analysis'!$L$5:$M$12,2,FALSE)+7,FALSE)/6976,2)</f>
        <v>0.48</v>
      </c>
    </row>
    <row r="1653" spans="1:18">
      <c r="A1653" t="s">
        <v>1660</v>
      </c>
      <c r="B1653" t="s">
        <v>8687</v>
      </c>
      <c r="C1653" t="s">
        <v>6994</v>
      </c>
      <c r="D1653" t="s">
        <v>14394</v>
      </c>
      <c r="E1653" t="s">
        <v>14633</v>
      </c>
      <c r="F1653" t="s">
        <v>14318</v>
      </c>
      <c r="G1653" t="s">
        <v>14319</v>
      </c>
      <c r="H1653" s="1">
        <v>4434.5</v>
      </c>
      <c r="I1653" s="1">
        <v>4247</v>
      </c>
      <c r="J1653" s="1">
        <v>4773</v>
      </c>
      <c r="K1653" s="1">
        <v>3578</v>
      </c>
      <c r="L1653" s="1">
        <v>1872</v>
      </c>
      <c r="M1653" s="1">
        <v>6182</v>
      </c>
      <c r="N1653" s="1">
        <v>4883</v>
      </c>
      <c r="O1653" s="1">
        <v>4522</v>
      </c>
      <c r="P1653">
        <f>ROUNDUP(VLOOKUP(A1653,A:O,VLOOKUP('Local Authority Analysis'!$E$4,'Local Authority Analysis'!$M$5:$N$12,2,FALSE)+7,FALSE)/6976,2)</f>
        <v>0.65</v>
      </c>
      <c r="Q1653">
        <f>ROUNDUP(VLOOKUP(A1653,A:O,VLOOKUP('SPC Analysis'!$E$4,'SPC Analysis'!$M$5:$N$12,2,FALSE)+7,FALSE)/6976,2)</f>
        <v>0.65</v>
      </c>
      <c r="R1653">
        <f>ROUNDUP(VLOOKUP(A1653,A:O,VLOOKUP('MMW Analysis'!$E$4,'MMW Analysis'!$L$5:$M$12,2,FALSE)+7,FALSE)/6976,2)</f>
        <v>0.65</v>
      </c>
    </row>
    <row r="1654" spans="1:18">
      <c r="A1654" t="s">
        <v>1661</v>
      </c>
      <c r="B1654" t="s">
        <v>8688</v>
      </c>
      <c r="C1654" t="s">
        <v>6994</v>
      </c>
      <c r="D1654" t="s">
        <v>14394</v>
      </c>
      <c r="E1654" t="s">
        <v>14633</v>
      </c>
      <c r="F1654" t="s">
        <v>14318</v>
      </c>
      <c r="G1654" t="s">
        <v>14319</v>
      </c>
      <c r="H1654" s="1">
        <v>5964</v>
      </c>
      <c r="I1654" s="1">
        <v>5373</v>
      </c>
      <c r="J1654" s="1">
        <v>4219</v>
      </c>
      <c r="K1654" s="1">
        <v>4986</v>
      </c>
      <c r="L1654" s="1">
        <v>2149</v>
      </c>
      <c r="M1654" s="1">
        <v>6787</v>
      </c>
      <c r="N1654" s="1">
        <v>5493</v>
      </c>
      <c r="O1654" s="1">
        <v>5587</v>
      </c>
      <c r="P1654">
        <f>ROUNDUP(VLOOKUP(A1654,A:O,VLOOKUP('Local Authority Analysis'!$E$4,'Local Authority Analysis'!$M$5:$N$12,2,FALSE)+7,FALSE)/6976,2)</f>
        <v>0.81</v>
      </c>
      <c r="Q1654">
        <f>ROUNDUP(VLOOKUP(A1654,A:O,VLOOKUP('SPC Analysis'!$E$4,'SPC Analysis'!$M$5:$N$12,2,FALSE)+7,FALSE)/6976,2)</f>
        <v>0.81</v>
      </c>
      <c r="R1654">
        <f>ROUNDUP(VLOOKUP(A1654,A:O,VLOOKUP('MMW Analysis'!$E$4,'MMW Analysis'!$L$5:$M$12,2,FALSE)+7,FALSE)/6976,2)</f>
        <v>0.81</v>
      </c>
    </row>
    <row r="1655" spans="1:18">
      <c r="A1655" t="s">
        <v>1662</v>
      </c>
      <c r="B1655" t="s">
        <v>8689</v>
      </c>
      <c r="C1655" t="s">
        <v>6994</v>
      </c>
      <c r="D1655" t="s">
        <v>14394</v>
      </c>
      <c r="E1655" t="s">
        <v>14633</v>
      </c>
      <c r="F1655" t="s">
        <v>14318</v>
      </c>
      <c r="G1655" t="s">
        <v>14319</v>
      </c>
      <c r="H1655" s="1">
        <v>498</v>
      </c>
      <c r="I1655" s="1">
        <v>307</v>
      </c>
      <c r="J1655" s="1">
        <v>2601</v>
      </c>
      <c r="K1655" s="1">
        <v>655</v>
      </c>
      <c r="L1655" s="1">
        <v>5170</v>
      </c>
      <c r="M1655" s="1">
        <v>960</v>
      </c>
      <c r="N1655" s="1">
        <v>2975</v>
      </c>
      <c r="O1655" s="1">
        <v>604</v>
      </c>
      <c r="P1655">
        <f>ROUNDUP(VLOOKUP(A1655,A:O,VLOOKUP('Local Authority Analysis'!$E$4,'Local Authority Analysis'!$M$5:$N$12,2,FALSE)+7,FALSE)/6976,2)</f>
        <v>0.09</v>
      </c>
      <c r="Q1655">
        <f>ROUNDUP(VLOOKUP(A1655,A:O,VLOOKUP('SPC Analysis'!$E$4,'SPC Analysis'!$M$5:$N$12,2,FALSE)+7,FALSE)/6976,2)</f>
        <v>0.09</v>
      </c>
      <c r="R1655">
        <f>ROUNDUP(VLOOKUP(A1655,A:O,VLOOKUP('MMW Analysis'!$E$4,'MMW Analysis'!$L$5:$M$12,2,FALSE)+7,FALSE)/6976,2)</f>
        <v>0.09</v>
      </c>
    </row>
    <row r="1656" spans="1:18">
      <c r="A1656" t="s">
        <v>1663</v>
      </c>
      <c r="B1656" t="s">
        <v>8690</v>
      </c>
      <c r="C1656" t="s">
        <v>6994</v>
      </c>
      <c r="D1656" t="s">
        <v>14394</v>
      </c>
      <c r="E1656" t="s">
        <v>14633</v>
      </c>
      <c r="F1656" t="s">
        <v>14318</v>
      </c>
      <c r="G1656" t="s">
        <v>14319</v>
      </c>
      <c r="H1656" s="1">
        <v>1457</v>
      </c>
      <c r="I1656" s="1">
        <v>2145</v>
      </c>
      <c r="J1656" s="1">
        <v>2460</v>
      </c>
      <c r="K1656" s="1">
        <v>1569</v>
      </c>
      <c r="L1656" s="1">
        <v>3993</v>
      </c>
      <c r="M1656" s="1">
        <v>3169</v>
      </c>
      <c r="N1656" s="1">
        <v>3118</v>
      </c>
      <c r="O1656" s="1">
        <v>1966</v>
      </c>
      <c r="P1656">
        <f>ROUNDUP(VLOOKUP(A1656,A:O,VLOOKUP('Local Authority Analysis'!$E$4,'Local Authority Analysis'!$M$5:$N$12,2,FALSE)+7,FALSE)/6976,2)</f>
        <v>0.29000000000000004</v>
      </c>
      <c r="Q1656">
        <f>ROUNDUP(VLOOKUP(A1656,A:O,VLOOKUP('SPC Analysis'!$E$4,'SPC Analysis'!$M$5:$N$12,2,FALSE)+7,FALSE)/6976,2)</f>
        <v>0.29000000000000004</v>
      </c>
      <c r="R1656">
        <f>ROUNDUP(VLOOKUP(A1656,A:O,VLOOKUP('MMW Analysis'!$E$4,'MMW Analysis'!$L$5:$M$12,2,FALSE)+7,FALSE)/6976,2)</f>
        <v>0.29000000000000004</v>
      </c>
    </row>
    <row r="1657" spans="1:18">
      <c r="A1657" t="s">
        <v>1664</v>
      </c>
      <c r="B1657" t="s">
        <v>8691</v>
      </c>
      <c r="C1657" t="s">
        <v>6994</v>
      </c>
      <c r="D1657" t="s">
        <v>14394</v>
      </c>
      <c r="E1657" t="s">
        <v>14633</v>
      </c>
      <c r="F1657" t="s">
        <v>14318</v>
      </c>
      <c r="G1657" t="s">
        <v>14319</v>
      </c>
      <c r="H1657" s="1">
        <v>5307</v>
      </c>
      <c r="I1657" s="1">
        <v>5425</v>
      </c>
      <c r="J1657" s="1">
        <v>5137</v>
      </c>
      <c r="K1657" s="1">
        <v>5147</v>
      </c>
      <c r="L1657" s="1">
        <v>1483</v>
      </c>
      <c r="M1657" s="1">
        <v>3946</v>
      </c>
      <c r="N1657" s="1">
        <v>5124</v>
      </c>
      <c r="O1657" s="1">
        <v>5271</v>
      </c>
      <c r="P1657">
        <f>ROUNDUP(VLOOKUP(A1657,A:O,VLOOKUP('Local Authority Analysis'!$E$4,'Local Authority Analysis'!$M$5:$N$12,2,FALSE)+7,FALSE)/6976,2)</f>
        <v>0.76</v>
      </c>
      <c r="Q1657">
        <f>ROUNDUP(VLOOKUP(A1657,A:O,VLOOKUP('SPC Analysis'!$E$4,'SPC Analysis'!$M$5:$N$12,2,FALSE)+7,FALSE)/6976,2)</f>
        <v>0.76</v>
      </c>
      <c r="R1657">
        <f>ROUNDUP(VLOOKUP(A1657,A:O,VLOOKUP('MMW Analysis'!$E$4,'MMW Analysis'!$L$5:$M$12,2,FALSE)+7,FALSE)/6976,2)</f>
        <v>0.76</v>
      </c>
    </row>
    <row r="1658" spans="1:18">
      <c r="A1658" t="s">
        <v>1665</v>
      </c>
      <c r="B1658" t="s">
        <v>8692</v>
      </c>
      <c r="C1658" t="s">
        <v>6994</v>
      </c>
      <c r="D1658" t="s">
        <v>14394</v>
      </c>
      <c r="E1658" t="s">
        <v>14633</v>
      </c>
      <c r="F1658" t="s">
        <v>14318</v>
      </c>
      <c r="G1658" t="s">
        <v>14319</v>
      </c>
      <c r="H1658" s="1">
        <v>4295</v>
      </c>
      <c r="I1658" s="1">
        <v>4338</v>
      </c>
      <c r="J1658" s="1">
        <v>3873</v>
      </c>
      <c r="K1658" s="1">
        <v>3472</v>
      </c>
      <c r="L1658" s="1">
        <v>1506</v>
      </c>
      <c r="M1658" s="1">
        <v>4875</v>
      </c>
      <c r="N1658" s="1">
        <v>4196</v>
      </c>
      <c r="O1658" s="1">
        <v>4122</v>
      </c>
      <c r="P1658">
        <f>ROUNDUP(VLOOKUP(A1658,A:O,VLOOKUP('Local Authority Analysis'!$E$4,'Local Authority Analysis'!$M$5:$N$12,2,FALSE)+7,FALSE)/6976,2)</f>
        <v>0.6</v>
      </c>
      <c r="Q1658">
        <f>ROUNDUP(VLOOKUP(A1658,A:O,VLOOKUP('SPC Analysis'!$E$4,'SPC Analysis'!$M$5:$N$12,2,FALSE)+7,FALSE)/6976,2)</f>
        <v>0.6</v>
      </c>
      <c r="R1658">
        <f>ROUNDUP(VLOOKUP(A1658,A:O,VLOOKUP('MMW Analysis'!$E$4,'MMW Analysis'!$L$5:$M$12,2,FALSE)+7,FALSE)/6976,2)</f>
        <v>0.6</v>
      </c>
    </row>
    <row r="1659" spans="1:18">
      <c r="A1659" t="s">
        <v>1666</v>
      </c>
      <c r="B1659" t="s">
        <v>8693</v>
      </c>
      <c r="C1659" t="s">
        <v>6995</v>
      </c>
      <c r="D1659" t="s">
        <v>14398</v>
      </c>
      <c r="E1659" t="s">
        <v>14711</v>
      </c>
      <c r="F1659" t="s">
        <v>14216</v>
      </c>
      <c r="G1659" t="s">
        <v>13872</v>
      </c>
      <c r="H1659" s="1">
        <v>1649</v>
      </c>
      <c r="I1659" s="1">
        <v>1841</v>
      </c>
      <c r="J1659" s="1">
        <v>1011</v>
      </c>
      <c r="K1659" s="1">
        <v>1750</v>
      </c>
      <c r="L1659" s="1">
        <v>1049</v>
      </c>
      <c r="M1659" s="1">
        <v>3321</v>
      </c>
      <c r="N1659" s="1">
        <v>2814</v>
      </c>
      <c r="O1659" s="1">
        <v>1478</v>
      </c>
      <c r="P1659">
        <f>ROUNDUP(VLOOKUP(A1659,A:O,VLOOKUP('Local Authority Analysis'!$E$4,'Local Authority Analysis'!$M$5:$N$12,2,FALSE)+7,FALSE)/6976,2)</f>
        <v>0.22</v>
      </c>
      <c r="Q1659">
        <f>ROUNDUP(VLOOKUP(A1659,A:O,VLOOKUP('SPC Analysis'!$E$4,'SPC Analysis'!$M$5:$N$12,2,FALSE)+7,FALSE)/6976,2)</f>
        <v>0.22</v>
      </c>
      <c r="R1659">
        <f>ROUNDUP(VLOOKUP(A1659,A:O,VLOOKUP('MMW Analysis'!$E$4,'MMW Analysis'!$L$5:$M$12,2,FALSE)+7,FALSE)/6976,2)</f>
        <v>0.22</v>
      </c>
    </row>
    <row r="1660" spans="1:18">
      <c r="A1660" t="s">
        <v>1667</v>
      </c>
      <c r="B1660" t="s">
        <v>8694</v>
      </c>
      <c r="C1660" t="s">
        <v>6995</v>
      </c>
      <c r="D1660" t="s">
        <v>14398</v>
      </c>
      <c r="E1660" t="s">
        <v>14711</v>
      </c>
      <c r="F1660" t="s">
        <v>14216</v>
      </c>
      <c r="G1660" t="s">
        <v>13872</v>
      </c>
      <c r="H1660" s="1">
        <v>4681</v>
      </c>
      <c r="I1660" s="1">
        <v>4706</v>
      </c>
      <c r="J1660" s="1">
        <v>1984</v>
      </c>
      <c r="K1660" s="1">
        <v>4771</v>
      </c>
      <c r="L1660" s="1">
        <v>1843</v>
      </c>
      <c r="M1660" s="1">
        <v>2164</v>
      </c>
      <c r="N1660" s="1">
        <v>2731</v>
      </c>
      <c r="O1660" s="1">
        <v>3969</v>
      </c>
      <c r="P1660">
        <f>ROUNDUP(VLOOKUP(A1660,A:O,VLOOKUP('Local Authority Analysis'!$E$4,'Local Authority Analysis'!$M$5:$N$12,2,FALSE)+7,FALSE)/6976,2)</f>
        <v>0.57000000000000006</v>
      </c>
      <c r="Q1660">
        <f>ROUNDUP(VLOOKUP(A1660,A:O,VLOOKUP('SPC Analysis'!$E$4,'SPC Analysis'!$M$5:$N$12,2,FALSE)+7,FALSE)/6976,2)</f>
        <v>0.57000000000000006</v>
      </c>
      <c r="R1660">
        <f>ROUNDUP(VLOOKUP(A1660,A:O,VLOOKUP('MMW Analysis'!$E$4,'MMW Analysis'!$L$5:$M$12,2,FALSE)+7,FALSE)/6976,2)</f>
        <v>0.57000000000000006</v>
      </c>
    </row>
    <row r="1661" spans="1:18">
      <c r="A1661" t="s">
        <v>1668</v>
      </c>
      <c r="B1661" t="s">
        <v>8695</v>
      </c>
      <c r="C1661" t="s">
        <v>6995</v>
      </c>
      <c r="D1661" t="s">
        <v>14398</v>
      </c>
      <c r="E1661" t="s">
        <v>14711</v>
      </c>
      <c r="F1661" t="s">
        <v>14216</v>
      </c>
      <c r="G1661" t="s">
        <v>13872</v>
      </c>
      <c r="H1661" s="1">
        <v>6235</v>
      </c>
      <c r="I1661" s="1">
        <v>6569</v>
      </c>
      <c r="J1661" s="1">
        <v>4765</v>
      </c>
      <c r="K1661" s="1">
        <v>6203</v>
      </c>
      <c r="L1661" s="1">
        <v>1211</v>
      </c>
      <c r="M1661" s="1">
        <v>4569</v>
      </c>
      <c r="N1661" s="1">
        <v>6238</v>
      </c>
      <c r="O1661" s="1">
        <v>5901</v>
      </c>
      <c r="P1661">
        <f>ROUNDUP(VLOOKUP(A1661,A:O,VLOOKUP('Local Authority Analysis'!$E$4,'Local Authority Analysis'!$M$5:$N$12,2,FALSE)+7,FALSE)/6976,2)</f>
        <v>0.85</v>
      </c>
      <c r="Q1661">
        <f>ROUNDUP(VLOOKUP(A1661,A:O,VLOOKUP('SPC Analysis'!$E$4,'SPC Analysis'!$M$5:$N$12,2,FALSE)+7,FALSE)/6976,2)</f>
        <v>0.85</v>
      </c>
      <c r="R1661">
        <f>ROUNDUP(VLOOKUP(A1661,A:O,VLOOKUP('MMW Analysis'!$E$4,'MMW Analysis'!$L$5:$M$12,2,FALSE)+7,FALSE)/6976,2)</f>
        <v>0.85</v>
      </c>
    </row>
    <row r="1662" spans="1:18">
      <c r="A1662" t="s">
        <v>1669</v>
      </c>
      <c r="B1662" t="s">
        <v>8696</v>
      </c>
      <c r="C1662" t="s">
        <v>6995</v>
      </c>
      <c r="D1662" t="s">
        <v>14398</v>
      </c>
      <c r="E1662" t="s">
        <v>14711</v>
      </c>
      <c r="F1662" t="s">
        <v>14216</v>
      </c>
      <c r="G1662" t="s">
        <v>13872</v>
      </c>
      <c r="H1662" s="1">
        <v>2675</v>
      </c>
      <c r="I1662" s="1">
        <v>4182</v>
      </c>
      <c r="J1662" s="1">
        <v>1241</v>
      </c>
      <c r="K1662" s="1">
        <v>2962</v>
      </c>
      <c r="L1662" s="1">
        <v>1585</v>
      </c>
      <c r="M1662" s="1">
        <v>2232</v>
      </c>
      <c r="N1662" s="1">
        <v>2106</v>
      </c>
      <c r="O1662" s="1">
        <v>2566</v>
      </c>
      <c r="P1662">
        <f>ROUNDUP(VLOOKUP(A1662,A:O,VLOOKUP('Local Authority Analysis'!$E$4,'Local Authority Analysis'!$M$5:$N$12,2,FALSE)+7,FALSE)/6976,2)</f>
        <v>0.37</v>
      </c>
      <c r="Q1662">
        <f>ROUNDUP(VLOOKUP(A1662,A:O,VLOOKUP('SPC Analysis'!$E$4,'SPC Analysis'!$M$5:$N$12,2,FALSE)+7,FALSE)/6976,2)</f>
        <v>0.37</v>
      </c>
      <c r="R1662">
        <f>ROUNDUP(VLOOKUP(A1662,A:O,VLOOKUP('MMW Analysis'!$E$4,'MMW Analysis'!$L$5:$M$12,2,FALSE)+7,FALSE)/6976,2)</f>
        <v>0.37</v>
      </c>
    </row>
    <row r="1663" spans="1:18">
      <c r="A1663" t="s">
        <v>1670</v>
      </c>
      <c r="B1663" t="s">
        <v>8697</v>
      </c>
      <c r="C1663" t="s">
        <v>6995</v>
      </c>
      <c r="D1663" t="s">
        <v>14398</v>
      </c>
      <c r="E1663" t="s">
        <v>14711</v>
      </c>
      <c r="F1663" t="s">
        <v>14216</v>
      </c>
      <c r="G1663" t="s">
        <v>13872</v>
      </c>
      <c r="H1663" s="1">
        <v>1002.5</v>
      </c>
      <c r="I1663" s="1">
        <v>1489</v>
      </c>
      <c r="J1663" s="1">
        <v>854</v>
      </c>
      <c r="K1663" s="1">
        <v>2858</v>
      </c>
      <c r="L1663" s="1">
        <v>3259</v>
      </c>
      <c r="M1663" s="1">
        <v>2584</v>
      </c>
      <c r="N1663" s="1">
        <v>1746</v>
      </c>
      <c r="O1663" s="1">
        <v>1366</v>
      </c>
      <c r="P1663">
        <f>ROUNDUP(VLOOKUP(A1663,A:O,VLOOKUP('Local Authority Analysis'!$E$4,'Local Authority Analysis'!$M$5:$N$12,2,FALSE)+7,FALSE)/6976,2)</f>
        <v>0.2</v>
      </c>
      <c r="Q1663">
        <f>ROUNDUP(VLOOKUP(A1663,A:O,VLOOKUP('SPC Analysis'!$E$4,'SPC Analysis'!$M$5:$N$12,2,FALSE)+7,FALSE)/6976,2)</f>
        <v>0.2</v>
      </c>
      <c r="R1663">
        <f>ROUNDUP(VLOOKUP(A1663,A:O,VLOOKUP('MMW Analysis'!$E$4,'MMW Analysis'!$L$5:$M$12,2,FALSE)+7,FALSE)/6976,2)</f>
        <v>0.2</v>
      </c>
    </row>
    <row r="1664" spans="1:18">
      <c r="A1664" t="s">
        <v>1671</v>
      </c>
      <c r="B1664" t="s">
        <v>8698</v>
      </c>
      <c r="C1664" t="s">
        <v>6995</v>
      </c>
      <c r="D1664" t="s">
        <v>14398</v>
      </c>
      <c r="E1664" t="s">
        <v>14711</v>
      </c>
      <c r="F1664" t="s">
        <v>14216</v>
      </c>
      <c r="G1664" t="s">
        <v>13872</v>
      </c>
      <c r="H1664" s="1">
        <v>1603</v>
      </c>
      <c r="I1664" s="1">
        <v>1726</v>
      </c>
      <c r="J1664" s="1">
        <v>1359</v>
      </c>
      <c r="K1664" s="1">
        <v>1904</v>
      </c>
      <c r="L1664" s="1">
        <v>2061</v>
      </c>
      <c r="M1664" s="1">
        <v>3050</v>
      </c>
      <c r="N1664" s="1">
        <v>1300</v>
      </c>
      <c r="O1664" s="1">
        <v>1604</v>
      </c>
      <c r="P1664">
        <f>ROUNDUP(VLOOKUP(A1664,A:O,VLOOKUP('Local Authority Analysis'!$E$4,'Local Authority Analysis'!$M$5:$N$12,2,FALSE)+7,FALSE)/6976,2)</f>
        <v>0.23</v>
      </c>
      <c r="Q1664">
        <f>ROUNDUP(VLOOKUP(A1664,A:O,VLOOKUP('SPC Analysis'!$E$4,'SPC Analysis'!$M$5:$N$12,2,FALSE)+7,FALSE)/6976,2)</f>
        <v>0.23</v>
      </c>
      <c r="R1664">
        <f>ROUNDUP(VLOOKUP(A1664,A:O,VLOOKUP('MMW Analysis'!$E$4,'MMW Analysis'!$L$5:$M$12,2,FALSE)+7,FALSE)/6976,2)</f>
        <v>0.23</v>
      </c>
    </row>
    <row r="1665" spans="1:18">
      <c r="A1665" t="s">
        <v>1672</v>
      </c>
      <c r="B1665" t="s">
        <v>8699</v>
      </c>
      <c r="C1665" t="s">
        <v>6995</v>
      </c>
      <c r="D1665" t="s">
        <v>14398</v>
      </c>
      <c r="E1665" t="s">
        <v>14711</v>
      </c>
      <c r="F1665" t="s">
        <v>14216</v>
      </c>
      <c r="G1665" t="s">
        <v>13872</v>
      </c>
      <c r="H1665" s="1">
        <v>2695</v>
      </c>
      <c r="I1665" s="1">
        <v>2530</v>
      </c>
      <c r="J1665" s="1">
        <v>1362</v>
      </c>
      <c r="K1665" s="1">
        <v>3235</v>
      </c>
      <c r="L1665" s="1">
        <v>2302</v>
      </c>
      <c r="M1665" s="1">
        <v>3667</v>
      </c>
      <c r="N1665" s="1">
        <v>2423</v>
      </c>
      <c r="O1665" s="1">
        <v>2411</v>
      </c>
      <c r="P1665">
        <f>ROUNDUP(VLOOKUP(A1665,A:O,VLOOKUP('Local Authority Analysis'!$E$4,'Local Authority Analysis'!$M$5:$N$12,2,FALSE)+7,FALSE)/6976,2)</f>
        <v>0.35000000000000003</v>
      </c>
      <c r="Q1665">
        <f>ROUNDUP(VLOOKUP(A1665,A:O,VLOOKUP('SPC Analysis'!$E$4,'SPC Analysis'!$M$5:$N$12,2,FALSE)+7,FALSE)/6976,2)</f>
        <v>0.35000000000000003</v>
      </c>
      <c r="R1665">
        <f>ROUNDUP(VLOOKUP(A1665,A:O,VLOOKUP('MMW Analysis'!$E$4,'MMW Analysis'!$L$5:$M$12,2,FALSE)+7,FALSE)/6976,2)</f>
        <v>0.35000000000000003</v>
      </c>
    </row>
    <row r="1666" spans="1:18">
      <c r="A1666" t="s">
        <v>1673</v>
      </c>
      <c r="B1666" t="s">
        <v>8700</v>
      </c>
      <c r="C1666" t="s">
        <v>6995</v>
      </c>
      <c r="D1666" t="s">
        <v>14399</v>
      </c>
      <c r="E1666" t="s">
        <v>14635</v>
      </c>
      <c r="F1666" t="s">
        <v>14216</v>
      </c>
      <c r="G1666" t="s">
        <v>13872</v>
      </c>
      <c r="H1666" s="1">
        <v>5359</v>
      </c>
      <c r="I1666" s="1">
        <v>5019</v>
      </c>
      <c r="J1666" s="1">
        <v>5246</v>
      </c>
      <c r="K1666" s="1">
        <v>6184</v>
      </c>
      <c r="L1666" s="1">
        <v>1675</v>
      </c>
      <c r="M1666" s="1">
        <v>6750</v>
      </c>
      <c r="N1666" s="1">
        <v>6027</v>
      </c>
      <c r="O1666" s="1">
        <v>5550</v>
      </c>
      <c r="P1666">
        <f>ROUNDUP(VLOOKUP(A1666,A:O,VLOOKUP('Local Authority Analysis'!$E$4,'Local Authority Analysis'!$M$5:$N$12,2,FALSE)+7,FALSE)/6976,2)</f>
        <v>0.8</v>
      </c>
      <c r="Q1666">
        <f>ROUNDUP(VLOOKUP(A1666,A:O,VLOOKUP('SPC Analysis'!$E$4,'SPC Analysis'!$M$5:$N$12,2,FALSE)+7,FALSE)/6976,2)</f>
        <v>0.8</v>
      </c>
      <c r="R1666">
        <f>ROUNDUP(VLOOKUP(A1666,A:O,VLOOKUP('MMW Analysis'!$E$4,'MMW Analysis'!$L$5:$M$12,2,FALSE)+7,FALSE)/6976,2)</f>
        <v>0.8</v>
      </c>
    </row>
    <row r="1667" spans="1:18">
      <c r="A1667" t="s">
        <v>1674</v>
      </c>
      <c r="B1667" t="s">
        <v>8701</v>
      </c>
      <c r="C1667" t="s">
        <v>6995</v>
      </c>
      <c r="D1667" t="s">
        <v>14399</v>
      </c>
      <c r="E1667" t="s">
        <v>14635</v>
      </c>
      <c r="F1667" t="s">
        <v>14216</v>
      </c>
      <c r="G1667" t="s">
        <v>13872</v>
      </c>
      <c r="H1667" s="1">
        <v>1950.5</v>
      </c>
      <c r="I1667" s="1">
        <v>1439</v>
      </c>
      <c r="J1667" s="1">
        <v>2600</v>
      </c>
      <c r="K1667" s="1">
        <v>2602</v>
      </c>
      <c r="L1667" s="1">
        <v>1596</v>
      </c>
      <c r="M1667" s="1">
        <v>2227</v>
      </c>
      <c r="N1667" s="1">
        <v>2196</v>
      </c>
      <c r="O1667" s="1">
        <v>1841</v>
      </c>
      <c r="P1667">
        <f>ROUNDUP(VLOOKUP(A1667,A:O,VLOOKUP('Local Authority Analysis'!$E$4,'Local Authority Analysis'!$M$5:$N$12,2,FALSE)+7,FALSE)/6976,2)</f>
        <v>0.27</v>
      </c>
      <c r="Q1667">
        <f>ROUNDUP(VLOOKUP(A1667,A:O,VLOOKUP('SPC Analysis'!$E$4,'SPC Analysis'!$M$5:$N$12,2,FALSE)+7,FALSE)/6976,2)</f>
        <v>0.27</v>
      </c>
      <c r="R1667">
        <f>ROUNDUP(VLOOKUP(A1667,A:O,VLOOKUP('MMW Analysis'!$E$4,'MMW Analysis'!$L$5:$M$12,2,FALSE)+7,FALSE)/6976,2)</f>
        <v>0.27</v>
      </c>
    </row>
    <row r="1668" spans="1:18">
      <c r="A1668" t="s">
        <v>1675</v>
      </c>
      <c r="B1668" t="s">
        <v>8702</v>
      </c>
      <c r="C1668" t="s">
        <v>6995</v>
      </c>
      <c r="D1668" t="s">
        <v>14399</v>
      </c>
      <c r="E1668" t="s">
        <v>14635</v>
      </c>
      <c r="F1668" t="s">
        <v>14216</v>
      </c>
      <c r="G1668" t="s">
        <v>13872</v>
      </c>
      <c r="H1668" s="1">
        <v>3151</v>
      </c>
      <c r="I1668" s="1">
        <v>3206</v>
      </c>
      <c r="J1668" s="1">
        <v>4613</v>
      </c>
      <c r="K1668" s="1">
        <v>4855</v>
      </c>
      <c r="L1668" s="1">
        <v>1282</v>
      </c>
      <c r="M1668" s="1">
        <v>4619</v>
      </c>
      <c r="N1668" s="1">
        <v>3219</v>
      </c>
      <c r="O1668" s="1">
        <v>3539</v>
      </c>
      <c r="P1668">
        <f>ROUNDUP(VLOOKUP(A1668,A:O,VLOOKUP('Local Authority Analysis'!$E$4,'Local Authority Analysis'!$M$5:$N$12,2,FALSE)+7,FALSE)/6976,2)</f>
        <v>0.51</v>
      </c>
      <c r="Q1668">
        <f>ROUNDUP(VLOOKUP(A1668,A:O,VLOOKUP('SPC Analysis'!$E$4,'SPC Analysis'!$M$5:$N$12,2,FALSE)+7,FALSE)/6976,2)</f>
        <v>0.51</v>
      </c>
      <c r="R1668">
        <f>ROUNDUP(VLOOKUP(A1668,A:O,VLOOKUP('MMW Analysis'!$E$4,'MMW Analysis'!$L$5:$M$12,2,FALSE)+7,FALSE)/6976,2)</f>
        <v>0.51</v>
      </c>
    </row>
    <row r="1669" spans="1:18">
      <c r="A1669" t="s">
        <v>1676</v>
      </c>
      <c r="B1669" t="s">
        <v>8703</v>
      </c>
      <c r="C1669" t="s">
        <v>6995</v>
      </c>
      <c r="D1669" t="s">
        <v>14399</v>
      </c>
      <c r="E1669" t="s">
        <v>14635</v>
      </c>
      <c r="F1669" t="s">
        <v>14216</v>
      </c>
      <c r="G1669" t="s">
        <v>13872</v>
      </c>
      <c r="H1669" s="1">
        <v>4882</v>
      </c>
      <c r="I1669" s="1">
        <v>5489</v>
      </c>
      <c r="J1669" s="1">
        <v>4711</v>
      </c>
      <c r="K1669" s="1">
        <v>4359</v>
      </c>
      <c r="L1669" s="1">
        <v>1387</v>
      </c>
      <c r="M1669" s="1">
        <v>6241</v>
      </c>
      <c r="N1669" s="1">
        <v>5576.5</v>
      </c>
      <c r="O1669" s="1">
        <v>5062</v>
      </c>
      <c r="P1669">
        <f>ROUNDUP(VLOOKUP(A1669,A:O,VLOOKUP('Local Authority Analysis'!$E$4,'Local Authority Analysis'!$M$5:$N$12,2,FALSE)+7,FALSE)/6976,2)</f>
        <v>0.73</v>
      </c>
      <c r="Q1669">
        <f>ROUNDUP(VLOOKUP(A1669,A:O,VLOOKUP('SPC Analysis'!$E$4,'SPC Analysis'!$M$5:$N$12,2,FALSE)+7,FALSE)/6976,2)</f>
        <v>0.73</v>
      </c>
      <c r="R1669">
        <f>ROUNDUP(VLOOKUP(A1669,A:O,VLOOKUP('MMW Analysis'!$E$4,'MMW Analysis'!$L$5:$M$12,2,FALSE)+7,FALSE)/6976,2)</f>
        <v>0.73</v>
      </c>
    </row>
    <row r="1670" spans="1:18">
      <c r="A1670" t="s">
        <v>1677</v>
      </c>
      <c r="B1670" t="s">
        <v>8704</v>
      </c>
      <c r="C1670" t="s">
        <v>6995</v>
      </c>
      <c r="D1670" t="s">
        <v>14399</v>
      </c>
      <c r="E1670" t="s">
        <v>14635</v>
      </c>
      <c r="F1670" t="s">
        <v>14216</v>
      </c>
      <c r="G1670" t="s">
        <v>13872</v>
      </c>
      <c r="H1670" s="1">
        <v>4343.5</v>
      </c>
      <c r="I1670" s="1">
        <v>3480</v>
      </c>
      <c r="J1670" s="1">
        <v>4265</v>
      </c>
      <c r="K1670" s="1">
        <v>3585</v>
      </c>
      <c r="L1670" s="1">
        <v>1303</v>
      </c>
      <c r="M1670" s="1">
        <v>2905</v>
      </c>
      <c r="N1670" s="1">
        <v>3525.5</v>
      </c>
      <c r="O1670" s="1">
        <v>3717</v>
      </c>
      <c r="P1670">
        <f>ROUNDUP(VLOOKUP(A1670,A:O,VLOOKUP('Local Authority Analysis'!$E$4,'Local Authority Analysis'!$M$5:$N$12,2,FALSE)+7,FALSE)/6976,2)</f>
        <v>0.54</v>
      </c>
      <c r="Q1670">
        <f>ROUNDUP(VLOOKUP(A1670,A:O,VLOOKUP('SPC Analysis'!$E$4,'SPC Analysis'!$M$5:$N$12,2,FALSE)+7,FALSE)/6976,2)</f>
        <v>0.54</v>
      </c>
      <c r="R1670">
        <f>ROUNDUP(VLOOKUP(A1670,A:O,VLOOKUP('MMW Analysis'!$E$4,'MMW Analysis'!$L$5:$M$12,2,FALSE)+7,FALSE)/6976,2)</f>
        <v>0.54</v>
      </c>
    </row>
    <row r="1671" spans="1:18">
      <c r="A1671" t="s">
        <v>1678</v>
      </c>
      <c r="B1671" t="s">
        <v>8705</v>
      </c>
      <c r="C1671" t="s">
        <v>6995</v>
      </c>
      <c r="D1671" t="s">
        <v>14399</v>
      </c>
      <c r="E1671" t="s">
        <v>14635</v>
      </c>
      <c r="F1671" t="s">
        <v>14216</v>
      </c>
      <c r="G1671" t="s">
        <v>13872</v>
      </c>
      <c r="H1671" s="1">
        <v>2263</v>
      </c>
      <c r="I1671" s="1">
        <v>2113</v>
      </c>
      <c r="J1671" s="1">
        <v>2209</v>
      </c>
      <c r="K1671" s="1">
        <v>2735</v>
      </c>
      <c r="L1671" s="1">
        <v>1315</v>
      </c>
      <c r="M1671" s="1">
        <v>2761</v>
      </c>
      <c r="N1671" s="1">
        <v>1515</v>
      </c>
      <c r="O1671" s="1">
        <v>2099</v>
      </c>
      <c r="P1671">
        <f>ROUNDUP(VLOOKUP(A1671,A:O,VLOOKUP('Local Authority Analysis'!$E$4,'Local Authority Analysis'!$M$5:$N$12,2,FALSE)+7,FALSE)/6976,2)</f>
        <v>0.31</v>
      </c>
      <c r="Q1671">
        <f>ROUNDUP(VLOOKUP(A1671,A:O,VLOOKUP('SPC Analysis'!$E$4,'SPC Analysis'!$M$5:$N$12,2,FALSE)+7,FALSE)/6976,2)</f>
        <v>0.31</v>
      </c>
      <c r="R1671">
        <f>ROUNDUP(VLOOKUP(A1671,A:O,VLOOKUP('MMW Analysis'!$E$4,'MMW Analysis'!$L$5:$M$12,2,FALSE)+7,FALSE)/6976,2)</f>
        <v>0.31</v>
      </c>
    </row>
    <row r="1672" spans="1:18">
      <c r="A1672" t="s">
        <v>1679</v>
      </c>
      <c r="B1672" t="s">
        <v>8706</v>
      </c>
      <c r="C1672" t="s">
        <v>6995</v>
      </c>
      <c r="D1672" t="s">
        <v>14399</v>
      </c>
      <c r="E1672" t="s">
        <v>14635</v>
      </c>
      <c r="F1672" t="s">
        <v>14216</v>
      </c>
      <c r="G1672" t="s">
        <v>13872</v>
      </c>
      <c r="H1672" s="1">
        <v>4489</v>
      </c>
      <c r="I1672" s="1">
        <v>3917</v>
      </c>
      <c r="J1672" s="1">
        <v>4788</v>
      </c>
      <c r="K1672" s="1">
        <v>5032</v>
      </c>
      <c r="L1672" s="1">
        <v>2903</v>
      </c>
      <c r="M1672" s="1">
        <v>805</v>
      </c>
      <c r="N1672" s="1">
        <v>3729</v>
      </c>
      <c r="O1672" s="1">
        <v>4301</v>
      </c>
      <c r="P1672">
        <f>ROUNDUP(VLOOKUP(A1672,A:O,VLOOKUP('Local Authority Analysis'!$E$4,'Local Authority Analysis'!$M$5:$N$12,2,FALSE)+7,FALSE)/6976,2)</f>
        <v>0.62</v>
      </c>
      <c r="Q1672">
        <f>ROUNDUP(VLOOKUP(A1672,A:O,VLOOKUP('SPC Analysis'!$E$4,'SPC Analysis'!$M$5:$N$12,2,FALSE)+7,FALSE)/6976,2)</f>
        <v>0.62</v>
      </c>
      <c r="R1672">
        <f>ROUNDUP(VLOOKUP(A1672,A:O,VLOOKUP('MMW Analysis'!$E$4,'MMW Analysis'!$L$5:$M$12,2,FALSE)+7,FALSE)/6976,2)</f>
        <v>0.62</v>
      </c>
    </row>
    <row r="1673" spans="1:18">
      <c r="A1673" t="s">
        <v>1680</v>
      </c>
      <c r="B1673" t="s">
        <v>8707</v>
      </c>
      <c r="C1673" t="s">
        <v>6995</v>
      </c>
      <c r="D1673" t="s">
        <v>14399</v>
      </c>
      <c r="E1673" t="s">
        <v>14635</v>
      </c>
      <c r="F1673" t="s">
        <v>14216</v>
      </c>
      <c r="G1673" t="s">
        <v>13872</v>
      </c>
      <c r="H1673" s="1">
        <v>2146</v>
      </c>
      <c r="I1673" s="1">
        <v>2542</v>
      </c>
      <c r="J1673" s="1">
        <v>2838</v>
      </c>
      <c r="K1673" s="1">
        <v>3321</v>
      </c>
      <c r="L1673" s="1">
        <v>1902</v>
      </c>
      <c r="M1673" s="1">
        <v>2676</v>
      </c>
      <c r="N1673" s="1">
        <v>1571</v>
      </c>
      <c r="O1673" s="1">
        <v>2418</v>
      </c>
      <c r="P1673">
        <f>ROUNDUP(VLOOKUP(A1673,A:O,VLOOKUP('Local Authority Analysis'!$E$4,'Local Authority Analysis'!$M$5:$N$12,2,FALSE)+7,FALSE)/6976,2)</f>
        <v>0.35000000000000003</v>
      </c>
      <c r="Q1673">
        <f>ROUNDUP(VLOOKUP(A1673,A:O,VLOOKUP('SPC Analysis'!$E$4,'SPC Analysis'!$M$5:$N$12,2,FALSE)+7,FALSE)/6976,2)</f>
        <v>0.35000000000000003</v>
      </c>
      <c r="R1673">
        <f>ROUNDUP(VLOOKUP(A1673,A:O,VLOOKUP('MMW Analysis'!$E$4,'MMW Analysis'!$L$5:$M$12,2,FALSE)+7,FALSE)/6976,2)</f>
        <v>0.35000000000000003</v>
      </c>
    </row>
    <row r="1674" spans="1:18">
      <c r="A1674" t="s">
        <v>1681</v>
      </c>
      <c r="B1674" t="s">
        <v>8708</v>
      </c>
      <c r="C1674" t="s">
        <v>6995</v>
      </c>
      <c r="D1674" t="s">
        <v>14399</v>
      </c>
      <c r="E1674" t="s">
        <v>14635</v>
      </c>
      <c r="F1674" t="s">
        <v>14216</v>
      </c>
      <c r="G1674" t="s">
        <v>13872</v>
      </c>
      <c r="H1674" s="1">
        <v>4297.5</v>
      </c>
      <c r="I1674" s="1">
        <v>4580</v>
      </c>
      <c r="J1674" s="1">
        <v>3734</v>
      </c>
      <c r="K1674" s="1">
        <v>5587</v>
      </c>
      <c r="L1674" s="1">
        <v>2059</v>
      </c>
      <c r="M1674" s="1">
        <v>6482</v>
      </c>
      <c r="N1674" s="1">
        <v>3394</v>
      </c>
      <c r="O1674" s="1">
        <v>4763</v>
      </c>
      <c r="P1674">
        <f>ROUNDUP(VLOOKUP(A1674,A:O,VLOOKUP('Local Authority Analysis'!$E$4,'Local Authority Analysis'!$M$5:$N$12,2,FALSE)+7,FALSE)/6976,2)</f>
        <v>0.69000000000000006</v>
      </c>
      <c r="Q1674">
        <f>ROUNDUP(VLOOKUP(A1674,A:O,VLOOKUP('SPC Analysis'!$E$4,'SPC Analysis'!$M$5:$N$12,2,FALSE)+7,FALSE)/6976,2)</f>
        <v>0.69000000000000006</v>
      </c>
      <c r="R1674">
        <f>ROUNDUP(VLOOKUP(A1674,A:O,VLOOKUP('MMW Analysis'!$E$4,'MMW Analysis'!$L$5:$M$12,2,FALSE)+7,FALSE)/6976,2)</f>
        <v>0.69000000000000006</v>
      </c>
    </row>
    <row r="1675" spans="1:18">
      <c r="A1675" t="s">
        <v>1682</v>
      </c>
      <c r="B1675" t="s">
        <v>8709</v>
      </c>
      <c r="C1675" t="s">
        <v>6995</v>
      </c>
      <c r="D1675" t="s">
        <v>14399</v>
      </c>
      <c r="E1675" t="s">
        <v>14635</v>
      </c>
      <c r="F1675" t="s">
        <v>14216</v>
      </c>
      <c r="G1675" t="s">
        <v>13872</v>
      </c>
      <c r="H1675" s="1">
        <v>6922</v>
      </c>
      <c r="I1675" s="1">
        <v>6593</v>
      </c>
      <c r="J1675" s="1">
        <v>6491</v>
      </c>
      <c r="K1675" s="1">
        <v>6177</v>
      </c>
      <c r="L1675" s="1">
        <v>1312</v>
      </c>
      <c r="M1675" s="1">
        <v>6027</v>
      </c>
      <c r="N1675" s="1">
        <v>5528</v>
      </c>
      <c r="O1675" s="1">
        <v>6476</v>
      </c>
      <c r="P1675">
        <f>ROUNDUP(VLOOKUP(A1675,A:O,VLOOKUP('Local Authority Analysis'!$E$4,'Local Authority Analysis'!$M$5:$N$12,2,FALSE)+7,FALSE)/6976,2)</f>
        <v>0.93</v>
      </c>
      <c r="Q1675">
        <f>ROUNDUP(VLOOKUP(A1675,A:O,VLOOKUP('SPC Analysis'!$E$4,'SPC Analysis'!$M$5:$N$12,2,FALSE)+7,FALSE)/6976,2)</f>
        <v>0.93</v>
      </c>
      <c r="R1675">
        <f>ROUNDUP(VLOOKUP(A1675,A:O,VLOOKUP('MMW Analysis'!$E$4,'MMW Analysis'!$L$5:$M$12,2,FALSE)+7,FALSE)/6976,2)</f>
        <v>0.93</v>
      </c>
    </row>
    <row r="1676" spans="1:18">
      <c r="A1676" t="s">
        <v>1683</v>
      </c>
      <c r="B1676" t="s">
        <v>8710</v>
      </c>
      <c r="C1676" t="s">
        <v>6995</v>
      </c>
      <c r="D1676" t="s">
        <v>14399</v>
      </c>
      <c r="E1676" t="s">
        <v>14635</v>
      </c>
      <c r="F1676" t="s">
        <v>14216</v>
      </c>
      <c r="G1676" t="s">
        <v>13872</v>
      </c>
      <c r="H1676" s="1">
        <v>6892</v>
      </c>
      <c r="I1676" s="1">
        <v>6393.5</v>
      </c>
      <c r="J1676" s="1">
        <v>6302</v>
      </c>
      <c r="K1676" s="1">
        <v>6287</v>
      </c>
      <c r="L1676" s="1">
        <v>1641</v>
      </c>
      <c r="M1676" s="1">
        <v>4989</v>
      </c>
      <c r="N1676" s="1">
        <v>6687</v>
      </c>
      <c r="O1676" s="1">
        <v>6484</v>
      </c>
      <c r="P1676">
        <f>ROUNDUP(VLOOKUP(A1676,A:O,VLOOKUP('Local Authority Analysis'!$E$4,'Local Authority Analysis'!$M$5:$N$12,2,FALSE)+7,FALSE)/6976,2)</f>
        <v>0.93</v>
      </c>
      <c r="Q1676">
        <f>ROUNDUP(VLOOKUP(A1676,A:O,VLOOKUP('SPC Analysis'!$E$4,'SPC Analysis'!$M$5:$N$12,2,FALSE)+7,FALSE)/6976,2)</f>
        <v>0.93</v>
      </c>
      <c r="R1676">
        <f>ROUNDUP(VLOOKUP(A1676,A:O,VLOOKUP('MMW Analysis'!$E$4,'MMW Analysis'!$L$5:$M$12,2,FALSE)+7,FALSE)/6976,2)</f>
        <v>0.93</v>
      </c>
    </row>
    <row r="1677" spans="1:18">
      <c r="A1677" t="s">
        <v>1684</v>
      </c>
      <c r="B1677" t="s">
        <v>8711</v>
      </c>
      <c r="C1677" t="s">
        <v>6995</v>
      </c>
      <c r="D1677" t="s">
        <v>14399</v>
      </c>
      <c r="E1677" t="s">
        <v>14635</v>
      </c>
      <c r="F1677" t="s">
        <v>14216</v>
      </c>
      <c r="G1677" t="s">
        <v>13872</v>
      </c>
      <c r="H1677" s="1">
        <v>6526</v>
      </c>
      <c r="I1677" s="1">
        <v>6049.5</v>
      </c>
      <c r="J1677" s="1">
        <v>6238</v>
      </c>
      <c r="K1677" s="1">
        <v>6572</v>
      </c>
      <c r="L1677" s="1">
        <v>2486</v>
      </c>
      <c r="M1677" s="1">
        <v>3828</v>
      </c>
      <c r="N1677" s="1">
        <v>6058</v>
      </c>
      <c r="O1677" s="1">
        <v>6461</v>
      </c>
      <c r="P1677">
        <f>ROUNDUP(VLOOKUP(A1677,A:O,VLOOKUP('Local Authority Analysis'!$E$4,'Local Authority Analysis'!$M$5:$N$12,2,FALSE)+7,FALSE)/6976,2)</f>
        <v>0.93</v>
      </c>
      <c r="Q1677">
        <f>ROUNDUP(VLOOKUP(A1677,A:O,VLOOKUP('SPC Analysis'!$E$4,'SPC Analysis'!$M$5:$N$12,2,FALSE)+7,FALSE)/6976,2)</f>
        <v>0.93</v>
      </c>
      <c r="R1677">
        <f>ROUNDUP(VLOOKUP(A1677,A:O,VLOOKUP('MMW Analysis'!$E$4,'MMW Analysis'!$L$5:$M$12,2,FALSE)+7,FALSE)/6976,2)</f>
        <v>0.93</v>
      </c>
    </row>
    <row r="1678" spans="1:18">
      <c r="A1678" t="s">
        <v>1685</v>
      </c>
      <c r="B1678" t="s">
        <v>8712</v>
      </c>
      <c r="C1678" t="s">
        <v>6995</v>
      </c>
      <c r="D1678" t="s">
        <v>14399</v>
      </c>
      <c r="E1678" t="s">
        <v>14635</v>
      </c>
      <c r="F1678" t="s">
        <v>14216</v>
      </c>
      <c r="G1678" t="s">
        <v>13872</v>
      </c>
      <c r="H1678" s="1">
        <v>2896</v>
      </c>
      <c r="I1678" s="1">
        <v>2370</v>
      </c>
      <c r="J1678" s="1">
        <v>3944</v>
      </c>
      <c r="K1678" s="1">
        <v>3528</v>
      </c>
      <c r="L1678" s="1">
        <v>4184</v>
      </c>
      <c r="M1678" s="1">
        <v>1854</v>
      </c>
      <c r="N1678" s="1">
        <v>373</v>
      </c>
      <c r="O1678" s="1">
        <v>2914</v>
      </c>
      <c r="P1678">
        <f>ROUNDUP(VLOOKUP(A1678,A:O,VLOOKUP('Local Authority Analysis'!$E$4,'Local Authority Analysis'!$M$5:$N$12,2,FALSE)+7,FALSE)/6976,2)</f>
        <v>0.42</v>
      </c>
      <c r="Q1678">
        <f>ROUNDUP(VLOOKUP(A1678,A:O,VLOOKUP('SPC Analysis'!$E$4,'SPC Analysis'!$M$5:$N$12,2,FALSE)+7,FALSE)/6976,2)</f>
        <v>0.42</v>
      </c>
      <c r="R1678">
        <f>ROUNDUP(VLOOKUP(A1678,A:O,VLOOKUP('MMW Analysis'!$E$4,'MMW Analysis'!$L$5:$M$12,2,FALSE)+7,FALSE)/6976,2)</f>
        <v>0.42</v>
      </c>
    </row>
    <row r="1679" spans="1:18">
      <c r="A1679" t="s">
        <v>1686</v>
      </c>
      <c r="B1679" t="s">
        <v>8713</v>
      </c>
      <c r="C1679" t="s">
        <v>6995</v>
      </c>
      <c r="D1679" t="s">
        <v>14399</v>
      </c>
      <c r="E1679" t="s">
        <v>14635</v>
      </c>
      <c r="F1679" t="s">
        <v>14216</v>
      </c>
      <c r="G1679" t="s">
        <v>13872</v>
      </c>
      <c r="H1679" s="1">
        <v>3168</v>
      </c>
      <c r="I1679" s="1">
        <v>3052</v>
      </c>
      <c r="J1679" s="1">
        <v>4914</v>
      </c>
      <c r="K1679" s="1">
        <v>4315</v>
      </c>
      <c r="L1679" s="1">
        <v>3636</v>
      </c>
      <c r="M1679" s="1">
        <v>3320</v>
      </c>
      <c r="N1679" s="1">
        <v>3001</v>
      </c>
      <c r="O1679" s="1">
        <v>3799</v>
      </c>
      <c r="P1679">
        <f>ROUNDUP(VLOOKUP(A1679,A:O,VLOOKUP('Local Authority Analysis'!$E$4,'Local Authority Analysis'!$M$5:$N$12,2,FALSE)+7,FALSE)/6976,2)</f>
        <v>0.55000000000000004</v>
      </c>
      <c r="Q1679">
        <f>ROUNDUP(VLOOKUP(A1679,A:O,VLOOKUP('SPC Analysis'!$E$4,'SPC Analysis'!$M$5:$N$12,2,FALSE)+7,FALSE)/6976,2)</f>
        <v>0.55000000000000004</v>
      </c>
      <c r="R1679">
        <f>ROUNDUP(VLOOKUP(A1679,A:O,VLOOKUP('MMW Analysis'!$E$4,'MMW Analysis'!$L$5:$M$12,2,FALSE)+7,FALSE)/6976,2)</f>
        <v>0.55000000000000004</v>
      </c>
    </row>
    <row r="1680" spans="1:18">
      <c r="A1680" t="s">
        <v>1687</v>
      </c>
      <c r="B1680" t="s">
        <v>8714</v>
      </c>
      <c r="C1680" t="s">
        <v>6995</v>
      </c>
      <c r="D1680" t="s">
        <v>14399</v>
      </c>
      <c r="E1680" t="s">
        <v>14635</v>
      </c>
      <c r="F1680" t="s">
        <v>14216</v>
      </c>
      <c r="G1680" t="s">
        <v>13872</v>
      </c>
      <c r="H1680" s="1">
        <v>2098</v>
      </c>
      <c r="I1680" s="1">
        <v>3116</v>
      </c>
      <c r="J1680" s="1">
        <v>2774</v>
      </c>
      <c r="K1680" s="1">
        <v>2859</v>
      </c>
      <c r="L1680" s="1">
        <v>5346</v>
      </c>
      <c r="M1680" s="1">
        <v>540</v>
      </c>
      <c r="N1680" s="1">
        <v>1349.5</v>
      </c>
      <c r="O1680" s="1">
        <v>2537</v>
      </c>
      <c r="P1680">
        <f>ROUNDUP(VLOOKUP(A1680,A:O,VLOOKUP('Local Authority Analysis'!$E$4,'Local Authority Analysis'!$M$5:$N$12,2,FALSE)+7,FALSE)/6976,2)</f>
        <v>0.37</v>
      </c>
      <c r="Q1680">
        <f>ROUNDUP(VLOOKUP(A1680,A:O,VLOOKUP('SPC Analysis'!$E$4,'SPC Analysis'!$M$5:$N$12,2,FALSE)+7,FALSE)/6976,2)</f>
        <v>0.37</v>
      </c>
      <c r="R1680">
        <f>ROUNDUP(VLOOKUP(A1680,A:O,VLOOKUP('MMW Analysis'!$E$4,'MMW Analysis'!$L$5:$M$12,2,FALSE)+7,FALSE)/6976,2)</f>
        <v>0.37</v>
      </c>
    </row>
    <row r="1681" spans="1:18">
      <c r="A1681" t="s">
        <v>1688</v>
      </c>
      <c r="B1681" t="s">
        <v>8715</v>
      </c>
      <c r="C1681" t="s">
        <v>6995</v>
      </c>
      <c r="D1681" t="s">
        <v>14399</v>
      </c>
      <c r="E1681" t="s">
        <v>14635</v>
      </c>
      <c r="F1681" t="s">
        <v>14216</v>
      </c>
      <c r="G1681" t="s">
        <v>13872</v>
      </c>
      <c r="H1681" s="1">
        <v>1848</v>
      </c>
      <c r="I1681" s="1">
        <v>1234</v>
      </c>
      <c r="J1681" s="1">
        <v>2245</v>
      </c>
      <c r="K1681" s="1">
        <v>2916</v>
      </c>
      <c r="L1681" s="1">
        <v>3764</v>
      </c>
      <c r="M1681" s="1">
        <v>1248</v>
      </c>
      <c r="N1681" s="1">
        <v>1679</v>
      </c>
      <c r="O1681" s="1">
        <v>1795</v>
      </c>
      <c r="P1681">
        <f>ROUNDUP(VLOOKUP(A1681,A:O,VLOOKUP('Local Authority Analysis'!$E$4,'Local Authority Analysis'!$M$5:$N$12,2,FALSE)+7,FALSE)/6976,2)</f>
        <v>0.26</v>
      </c>
      <c r="Q1681">
        <f>ROUNDUP(VLOOKUP(A1681,A:O,VLOOKUP('SPC Analysis'!$E$4,'SPC Analysis'!$M$5:$N$12,2,FALSE)+7,FALSE)/6976,2)</f>
        <v>0.26</v>
      </c>
      <c r="R1681">
        <f>ROUNDUP(VLOOKUP(A1681,A:O,VLOOKUP('MMW Analysis'!$E$4,'MMW Analysis'!$L$5:$M$12,2,FALSE)+7,FALSE)/6976,2)</f>
        <v>0.26</v>
      </c>
    </row>
    <row r="1682" spans="1:18">
      <c r="A1682" t="s">
        <v>1689</v>
      </c>
      <c r="B1682" t="s">
        <v>8716</v>
      </c>
      <c r="C1682" t="s">
        <v>6995</v>
      </c>
      <c r="D1682" t="s">
        <v>14399</v>
      </c>
      <c r="E1682" t="s">
        <v>14635</v>
      </c>
      <c r="F1682" t="s">
        <v>14216</v>
      </c>
      <c r="G1682" t="s">
        <v>13872</v>
      </c>
      <c r="H1682" s="1">
        <v>2741</v>
      </c>
      <c r="I1682" s="1">
        <v>2866</v>
      </c>
      <c r="J1682" s="1">
        <v>2275</v>
      </c>
      <c r="K1682" s="1">
        <v>4003</v>
      </c>
      <c r="L1682" s="1">
        <v>4598</v>
      </c>
      <c r="M1682" s="1">
        <v>1093</v>
      </c>
      <c r="N1682" s="1">
        <v>1522.5</v>
      </c>
      <c r="O1682" s="1">
        <v>2866</v>
      </c>
      <c r="P1682">
        <f>ROUNDUP(VLOOKUP(A1682,A:O,VLOOKUP('Local Authority Analysis'!$E$4,'Local Authority Analysis'!$M$5:$N$12,2,FALSE)+7,FALSE)/6976,2)</f>
        <v>0.42</v>
      </c>
      <c r="Q1682">
        <f>ROUNDUP(VLOOKUP(A1682,A:O,VLOOKUP('SPC Analysis'!$E$4,'SPC Analysis'!$M$5:$N$12,2,FALSE)+7,FALSE)/6976,2)</f>
        <v>0.42</v>
      </c>
      <c r="R1682">
        <f>ROUNDUP(VLOOKUP(A1682,A:O,VLOOKUP('MMW Analysis'!$E$4,'MMW Analysis'!$L$5:$M$12,2,FALSE)+7,FALSE)/6976,2)</f>
        <v>0.42</v>
      </c>
    </row>
    <row r="1683" spans="1:18">
      <c r="A1683" t="s">
        <v>1690</v>
      </c>
      <c r="B1683" t="s">
        <v>8717</v>
      </c>
      <c r="C1683" t="s">
        <v>6995</v>
      </c>
      <c r="D1683" t="s">
        <v>14399</v>
      </c>
      <c r="E1683" t="s">
        <v>14635</v>
      </c>
      <c r="F1683" t="s">
        <v>14216</v>
      </c>
      <c r="G1683" t="s">
        <v>13872</v>
      </c>
      <c r="H1683" s="1">
        <v>1014</v>
      </c>
      <c r="I1683" s="1">
        <v>760</v>
      </c>
      <c r="J1683" s="1">
        <v>1091</v>
      </c>
      <c r="K1683" s="1">
        <v>2112</v>
      </c>
      <c r="L1683" s="1">
        <v>2258</v>
      </c>
      <c r="M1683" s="1">
        <v>1638</v>
      </c>
      <c r="N1683" s="1">
        <v>2276</v>
      </c>
      <c r="O1683" s="1">
        <v>1008</v>
      </c>
      <c r="P1683">
        <f>ROUNDUP(VLOOKUP(A1683,A:O,VLOOKUP('Local Authority Analysis'!$E$4,'Local Authority Analysis'!$M$5:$N$12,2,FALSE)+7,FALSE)/6976,2)</f>
        <v>0.15000000000000002</v>
      </c>
      <c r="Q1683">
        <f>ROUNDUP(VLOOKUP(A1683,A:O,VLOOKUP('SPC Analysis'!$E$4,'SPC Analysis'!$M$5:$N$12,2,FALSE)+7,FALSE)/6976,2)</f>
        <v>0.15000000000000002</v>
      </c>
      <c r="R1683">
        <f>ROUNDUP(VLOOKUP(A1683,A:O,VLOOKUP('MMW Analysis'!$E$4,'MMW Analysis'!$L$5:$M$12,2,FALSE)+7,FALSE)/6976,2)</f>
        <v>0.15000000000000002</v>
      </c>
    </row>
    <row r="1684" spans="1:18">
      <c r="A1684" t="s">
        <v>1691</v>
      </c>
      <c r="B1684" t="s">
        <v>8718</v>
      </c>
      <c r="C1684" t="s">
        <v>6995</v>
      </c>
      <c r="D1684" t="s">
        <v>14399</v>
      </c>
      <c r="E1684" t="s">
        <v>14635</v>
      </c>
      <c r="F1684" t="s">
        <v>14216</v>
      </c>
      <c r="G1684" t="s">
        <v>13872</v>
      </c>
      <c r="H1684" s="1">
        <v>1421</v>
      </c>
      <c r="I1684" s="1">
        <v>1238</v>
      </c>
      <c r="J1684" s="1">
        <v>2188</v>
      </c>
      <c r="K1684" s="1">
        <v>1469</v>
      </c>
      <c r="L1684" s="1">
        <v>5392</v>
      </c>
      <c r="M1684" s="1">
        <v>1515</v>
      </c>
      <c r="N1684" s="1">
        <v>1477</v>
      </c>
      <c r="O1684" s="1">
        <v>1529</v>
      </c>
      <c r="P1684">
        <f>ROUNDUP(VLOOKUP(A1684,A:O,VLOOKUP('Local Authority Analysis'!$E$4,'Local Authority Analysis'!$M$5:$N$12,2,FALSE)+7,FALSE)/6976,2)</f>
        <v>0.22</v>
      </c>
      <c r="Q1684">
        <f>ROUNDUP(VLOOKUP(A1684,A:O,VLOOKUP('SPC Analysis'!$E$4,'SPC Analysis'!$M$5:$N$12,2,FALSE)+7,FALSE)/6976,2)</f>
        <v>0.22</v>
      </c>
      <c r="R1684">
        <f>ROUNDUP(VLOOKUP(A1684,A:O,VLOOKUP('MMW Analysis'!$E$4,'MMW Analysis'!$L$5:$M$12,2,FALSE)+7,FALSE)/6976,2)</f>
        <v>0.22</v>
      </c>
    </row>
    <row r="1685" spans="1:18">
      <c r="A1685" t="s">
        <v>1692</v>
      </c>
      <c r="B1685" t="s">
        <v>8719</v>
      </c>
      <c r="C1685" t="s">
        <v>6995</v>
      </c>
      <c r="D1685" t="s">
        <v>14399</v>
      </c>
      <c r="E1685" t="s">
        <v>14635</v>
      </c>
      <c r="F1685" t="s">
        <v>14216</v>
      </c>
      <c r="G1685" t="s">
        <v>13872</v>
      </c>
      <c r="H1685" s="1">
        <v>3457</v>
      </c>
      <c r="I1685" s="1">
        <v>3090</v>
      </c>
      <c r="J1685" s="1">
        <v>3456</v>
      </c>
      <c r="K1685" s="1">
        <v>4341</v>
      </c>
      <c r="L1685" s="1">
        <v>2926</v>
      </c>
      <c r="M1685" s="1">
        <v>2216</v>
      </c>
      <c r="N1685" s="1">
        <v>4441</v>
      </c>
      <c r="O1685" s="1">
        <v>3547</v>
      </c>
      <c r="P1685">
        <f>ROUNDUP(VLOOKUP(A1685,A:O,VLOOKUP('Local Authority Analysis'!$E$4,'Local Authority Analysis'!$M$5:$N$12,2,FALSE)+7,FALSE)/6976,2)</f>
        <v>0.51</v>
      </c>
      <c r="Q1685">
        <f>ROUNDUP(VLOOKUP(A1685,A:O,VLOOKUP('SPC Analysis'!$E$4,'SPC Analysis'!$M$5:$N$12,2,FALSE)+7,FALSE)/6976,2)</f>
        <v>0.51</v>
      </c>
      <c r="R1685">
        <f>ROUNDUP(VLOOKUP(A1685,A:O,VLOOKUP('MMW Analysis'!$E$4,'MMW Analysis'!$L$5:$M$12,2,FALSE)+7,FALSE)/6976,2)</f>
        <v>0.51</v>
      </c>
    </row>
    <row r="1686" spans="1:18">
      <c r="A1686" t="s">
        <v>1693</v>
      </c>
      <c r="B1686" t="s">
        <v>8720</v>
      </c>
      <c r="C1686" t="s">
        <v>6995</v>
      </c>
      <c r="D1686" t="s">
        <v>14399</v>
      </c>
      <c r="E1686" t="s">
        <v>14635</v>
      </c>
      <c r="F1686" t="s">
        <v>14216</v>
      </c>
      <c r="G1686" t="s">
        <v>13872</v>
      </c>
      <c r="H1686" s="1">
        <v>688</v>
      </c>
      <c r="I1686" s="1">
        <v>2004</v>
      </c>
      <c r="J1686" s="1">
        <v>1739</v>
      </c>
      <c r="K1686" s="1">
        <v>2973</v>
      </c>
      <c r="L1686" s="1">
        <v>1219</v>
      </c>
      <c r="M1686" s="1">
        <v>2720</v>
      </c>
      <c r="N1686" s="1">
        <v>2304</v>
      </c>
      <c r="O1686" s="1">
        <v>1377</v>
      </c>
      <c r="P1686">
        <f>ROUNDUP(VLOOKUP(A1686,A:O,VLOOKUP('Local Authority Analysis'!$E$4,'Local Authority Analysis'!$M$5:$N$12,2,FALSE)+7,FALSE)/6976,2)</f>
        <v>0.2</v>
      </c>
      <c r="Q1686">
        <f>ROUNDUP(VLOOKUP(A1686,A:O,VLOOKUP('SPC Analysis'!$E$4,'SPC Analysis'!$M$5:$N$12,2,FALSE)+7,FALSE)/6976,2)</f>
        <v>0.2</v>
      </c>
      <c r="R1686">
        <f>ROUNDUP(VLOOKUP(A1686,A:O,VLOOKUP('MMW Analysis'!$E$4,'MMW Analysis'!$L$5:$M$12,2,FALSE)+7,FALSE)/6976,2)</f>
        <v>0.2</v>
      </c>
    </row>
    <row r="1687" spans="1:18">
      <c r="A1687" t="s">
        <v>1694</v>
      </c>
      <c r="B1687" t="s">
        <v>8721</v>
      </c>
      <c r="C1687" t="s">
        <v>6995</v>
      </c>
      <c r="D1687" t="s">
        <v>14399</v>
      </c>
      <c r="E1687" t="s">
        <v>14635</v>
      </c>
      <c r="F1687" t="s">
        <v>14216</v>
      </c>
      <c r="G1687" t="s">
        <v>13872</v>
      </c>
      <c r="H1687" s="1">
        <v>2214</v>
      </c>
      <c r="I1687" s="1">
        <v>3308</v>
      </c>
      <c r="J1687" s="1">
        <v>1658</v>
      </c>
      <c r="K1687" s="1">
        <v>2582</v>
      </c>
      <c r="L1687" s="1">
        <v>1449</v>
      </c>
      <c r="M1687" s="1">
        <v>2975</v>
      </c>
      <c r="N1687" s="1">
        <v>1241</v>
      </c>
      <c r="O1687" s="1">
        <v>2270</v>
      </c>
      <c r="P1687">
        <f>ROUNDUP(VLOOKUP(A1687,A:O,VLOOKUP('Local Authority Analysis'!$E$4,'Local Authority Analysis'!$M$5:$N$12,2,FALSE)+7,FALSE)/6976,2)</f>
        <v>0.33</v>
      </c>
      <c r="Q1687">
        <f>ROUNDUP(VLOOKUP(A1687,A:O,VLOOKUP('SPC Analysis'!$E$4,'SPC Analysis'!$M$5:$N$12,2,FALSE)+7,FALSE)/6976,2)</f>
        <v>0.33</v>
      </c>
      <c r="R1687">
        <f>ROUNDUP(VLOOKUP(A1687,A:O,VLOOKUP('MMW Analysis'!$E$4,'MMW Analysis'!$L$5:$M$12,2,FALSE)+7,FALSE)/6976,2)</f>
        <v>0.33</v>
      </c>
    </row>
    <row r="1688" spans="1:18">
      <c r="A1688" t="s">
        <v>1695</v>
      </c>
      <c r="B1688" t="s">
        <v>8722</v>
      </c>
      <c r="C1688" t="s">
        <v>6995</v>
      </c>
      <c r="D1688" t="s">
        <v>14399</v>
      </c>
      <c r="E1688" t="s">
        <v>14635</v>
      </c>
      <c r="F1688" t="s">
        <v>14216</v>
      </c>
      <c r="G1688" t="s">
        <v>13872</v>
      </c>
      <c r="H1688" s="1">
        <v>1593.5</v>
      </c>
      <c r="I1688" s="1">
        <v>1526</v>
      </c>
      <c r="J1688" s="1">
        <v>2586</v>
      </c>
      <c r="K1688" s="1">
        <v>2974</v>
      </c>
      <c r="L1688" s="1">
        <v>3684</v>
      </c>
      <c r="M1688" s="1">
        <v>172</v>
      </c>
      <c r="N1688" s="1">
        <v>1944</v>
      </c>
      <c r="O1688" s="1">
        <v>1694</v>
      </c>
      <c r="P1688">
        <f>ROUNDUP(VLOOKUP(A1688,A:O,VLOOKUP('Local Authority Analysis'!$E$4,'Local Authority Analysis'!$M$5:$N$12,2,FALSE)+7,FALSE)/6976,2)</f>
        <v>0.25</v>
      </c>
      <c r="Q1688">
        <f>ROUNDUP(VLOOKUP(A1688,A:O,VLOOKUP('SPC Analysis'!$E$4,'SPC Analysis'!$M$5:$N$12,2,FALSE)+7,FALSE)/6976,2)</f>
        <v>0.25</v>
      </c>
      <c r="R1688">
        <f>ROUNDUP(VLOOKUP(A1688,A:O,VLOOKUP('MMW Analysis'!$E$4,'MMW Analysis'!$L$5:$M$12,2,FALSE)+7,FALSE)/6976,2)</f>
        <v>0.25</v>
      </c>
    </row>
    <row r="1689" spans="1:18">
      <c r="A1689" t="s">
        <v>1696</v>
      </c>
      <c r="B1689" t="s">
        <v>8723</v>
      </c>
      <c r="C1689" t="s">
        <v>6995</v>
      </c>
      <c r="D1689" t="s">
        <v>14399</v>
      </c>
      <c r="E1689" t="s">
        <v>14635</v>
      </c>
      <c r="F1689" t="s">
        <v>14216</v>
      </c>
      <c r="G1689" t="s">
        <v>13872</v>
      </c>
      <c r="H1689" s="1">
        <v>3853</v>
      </c>
      <c r="I1689" s="1">
        <v>3798</v>
      </c>
      <c r="J1689" s="1">
        <v>3870</v>
      </c>
      <c r="K1689" s="1">
        <v>4413</v>
      </c>
      <c r="L1689" s="1">
        <v>2569</v>
      </c>
      <c r="M1689" s="1">
        <v>5696</v>
      </c>
      <c r="N1689" s="1">
        <v>5181</v>
      </c>
      <c r="O1689" s="1">
        <v>4258</v>
      </c>
      <c r="P1689">
        <f>ROUNDUP(VLOOKUP(A1689,A:O,VLOOKUP('Local Authority Analysis'!$E$4,'Local Authority Analysis'!$M$5:$N$12,2,FALSE)+7,FALSE)/6976,2)</f>
        <v>0.62</v>
      </c>
      <c r="Q1689">
        <f>ROUNDUP(VLOOKUP(A1689,A:O,VLOOKUP('SPC Analysis'!$E$4,'SPC Analysis'!$M$5:$N$12,2,FALSE)+7,FALSE)/6976,2)</f>
        <v>0.62</v>
      </c>
      <c r="R1689">
        <f>ROUNDUP(VLOOKUP(A1689,A:O,VLOOKUP('MMW Analysis'!$E$4,'MMW Analysis'!$L$5:$M$12,2,FALSE)+7,FALSE)/6976,2)</f>
        <v>0.62</v>
      </c>
    </row>
    <row r="1690" spans="1:18">
      <c r="A1690" t="s">
        <v>1697</v>
      </c>
      <c r="B1690" t="s">
        <v>8724</v>
      </c>
      <c r="C1690" t="s">
        <v>6995</v>
      </c>
      <c r="D1690" t="s">
        <v>14399</v>
      </c>
      <c r="E1690" t="s">
        <v>14635</v>
      </c>
      <c r="F1690" t="s">
        <v>14216</v>
      </c>
      <c r="G1690" t="s">
        <v>13872</v>
      </c>
      <c r="H1690" s="1">
        <v>2184</v>
      </c>
      <c r="I1690" s="1">
        <v>2449</v>
      </c>
      <c r="J1690" s="1">
        <v>2652</v>
      </c>
      <c r="K1690" s="1">
        <v>4412</v>
      </c>
      <c r="L1690" s="1">
        <v>2728</v>
      </c>
      <c r="M1690" s="1">
        <v>2218</v>
      </c>
      <c r="N1690" s="1">
        <v>3679</v>
      </c>
      <c r="O1690" s="1">
        <v>2617</v>
      </c>
      <c r="P1690">
        <f>ROUNDUP(VLOOKUP(A1690,A:O,VLOOKUP('Local Authority Analysis'!$E$4,'Local Authority Analysis'!$M$5:$N$12,2,FALSE)+7,FALSE)/6976,2)</f>
        <v>0.38</v>
      </c>
      <c r="Q1690">
        <f>ROUNDUP(VLOOKUP(A1690,A:O,VLOOKUP('SPC Analysis'!$E$4,'SPC Analysis'!$M$5:$N$12,2,FALSE)+7,FALSE)/6976,2)</f>
        <v>0.38</v>
      </c>
      <c r="R1690">
        <f>ROUNDUP(VLOOKUP(A1690,A:O,VLOOKUP('MMW Analysis'!$E$4,'MMW Analysis'!$L$5:$M$12,2,FALSE)+7,FALSE)/6976,2)</f>
        <v>0.38</v>
      </c>
    </row>
    <row r="1691" spans="1:18">
      <c r="A1691" t="s">
        <v>1698</v>
      </c>
      <c r="B1691" t="s">
        <v>8725</v>
      </c>
      <c r="C1691" t="s">
        <v>6995</v>
      </c>
      <c r="D1691" t="s">
        <v>14399</v>
      </c>
      <c r="E1691" t="s">
        <v>14635</v>
      </c>
      <c r="F1691" t="s">
        <v>14216</v>
      </c>
      <c r="G1691" t="s">
        <v>13872</v>
      </c>
      <c r="H1691" s="1">
        <v>1741</v>
      </c>
      <c r="I1691" s="1">
        <v>1590</v>
      </c>
      <c r="J1691" s="1">
        <v>1179</v>
      </c>
      <c r="K1691" s="1">
        <v>2862</v>
      </c>
      <c r="L1691" s="1">
        <v>2111</v>
      </c>
      <c r="M1691" s="1">
        <v>1944</v>
      </c>
      <c r="N1691" s="1">
        <v>1005</v>
      </c>
      <c r="O1691" s="1">
        <v>1624</v>
      </c>
      <c r="P1691">
        <f>ROUNDUP(VLOOKUP(A1691,A:O,VLOOKUP('Local Authority Analysis'!$E$4,'Local Authority Analysis'!$M$5:$N$12,2,FALSE)+7,FALSE)/6976,2)</f>
        <v>0.24000000000000002</v>
      </c>
      <c r="Q1691">
        <f>ROUNDUP(VLOOKUP(A1691,A:O,VLOOKUP('SPC Analysis'!$E$4,'SPC Analysis'!$M$5:$N$12,2,FALSE)+7,FALSE)/6976,2)</f>
        <v>0.24000000000000002</v>
      </c>
      <c r="R1691">
        <f>ROUNDUP(VLOOKUP(A1691,A:O,VLOOKUP('MMW Analysis'!$E$4,'MMW Analysis'!$L$5:$M$12,2,FALSE)+7,FALSE)/6976,2)</f>
        <v>0.24000000000000002</v>
      </c>
    </row>
    <row r="1692" spans="1:18">
      <c r="A1692" t="s">
        <v>1699</v>
      </c>
      <c r="B1692" t="s">
        <v>8726</v>
      </c>
      <c r="C1692" t="s">
        <v>6995</v>
      </c>
      <c r="D1692" t="s">
        <v>14399</v>
      </c>
      <c r="E1692" t="s">
        <v>14635</v>
      </c>
      <c r="F1692" t="s">
        <v>14216</v>
      </c>
      <c r="G1692" t="s">
        <v>13872</v>
      </c>
      <c r="H1692" s="1">
        <v>1434</v>
      </c>
      <c r="I1692" s="1">
        <v>1340</v>
      </c>
      <c r="J1692" s="1">
        <v>1383</v>
      </c>
      <c r="K1692" s="1">
        <v>2342</v>
      </c>
      <c r="L1692" s="1">
        <v>2635</v>
      </c>
      <c r="M1692" s="1">
        <v>1827</v>
      </c>
      <c r="N1692" s="1">
        <v>1173</v>
      </c>
      <c r="O1692" s="1">
        <v>1460</v>
      </c>
      <c r="P1692">
        <f>ROUNDUP(VLOOKUP(A1692,A:O,VLOOKUP('Local Authority Analysis'!$E$4,'Local Authority Analysis'!$M$5:$N$12,2,FALSE)+7,FALSE)/6976,2)</f>
        <v>0.21000000000000002</v>
      </c>
      <c r="Q1692">
        <f>ROUNDUP(VLOOKUP(A1692,A:O,VLOOKUP('SPC Analysis'!$E$4,'SPC Analysis'!$M$5:$N$12,2,FALSE)+7,FALSE)/6976,2)</f>
        <v>0.21000000000000002</v>
      </c>
      <c r="R1692">
        <f>ROUNDUP(VLOOKUP(A1692,A:O,VLOOKUP('MMW Analysis'!$E$4,'MMW Analysis'!$L$5:$M$12,2,FALSE)+7,FALSE)/6976,2)</f>
        <v>0.21000000000000002</v>
      </c>
    </row>
    <row r="1693" spans="1:18">
      <c r="A1693" t="s">
        <v>1700</v>
      </c>
      <c r="B1693" t="s">
        <v>8727</v>
      </c>
      <c r="C1693" t="s">
        <v>6995</v>
      </c>
      <c r="D1693" t="s">
        <v>14400</v>
      </c>
      <c r="E1693" t="s">
        <v>14709</v>
      </c>
      <c r="F1693" t="s">
        <v>14217</v>
      </c>
      <c r="G1693" t="s">
        <v>6995</v>
      </c>
      <c r="H1693" s="1">
        <v>5520</v>
      </c>
      <c r="I1693" s="1">
        <v>4714</v>
      </c>
      <c r="J1693" s="1">
        <v>4158</v>
      </c>
      <c r="K1693" s="1">
        <v>6191</v>
      </c>
      <c r="L1693" s="1">
        <v>5164</v>
      </c>
      <c r="M1693" s="1">
        <v>4098</v>
      </c>
      <c r="N1693" s="1">
        <v>3999</v>
      </c>
      <c r="O1693" s="1">
        <v>5693</v>
      </c>
      <c r="P1693">
        <f>ROUNDUP(VLOOKUP(A1693,A:O,VLOOKUP('Local Authority Analysis'!$E$4,'Local Authority Analysis'!$M$5:$N$12,2,FALSE)+7,FALSE)/6976,2)</f>
        <v>0.82000000000000006</v>
      </c>
      <c r="Q1693">
        <f>ROUNDUP(VLOOKUP(A1693,A:O,VLOOKUP('SPC Analysis'!$E$4,'SPC Analysis'!$M$5:$N$12,2,FALSE)+7,FALSE)/6976,2)</f>
        <v>0.82000000000000006</v>
      </c>
      <c r="R1693">
        <f>ROUNDUP(VLOOKUP(A1693,A:O,VLOOKUP('MMW Analysis'!$E$4,'MMW Analysis'!$L$5:$M$12,2,FALSE)+7,FALSE)/6976,2)</f>
        <v>0.82000000000000006</v>
      </c>
    </row>
    <row r="1694" spans="1:18">
      <c r="A1694" t="s">
        <v>1701</v>
      </c>
      <c r="B1694" t="s">
        <v>8728</v>
      </c>
      <c r="C1694" t="s">
        <v>6995</v>
      </c>
      <c r="D1694" t="s">
        <v>14400</v>
      </c>
      <c r="E1694" t="s">
        <v>14709</v>
      </c>
      <c r="F1694" t="s">
        <v>14217</v>
      </c>
      <c r="G1694" t="s">
        <v>6995</v>
      </c>
      <c r="H1694" s="1">
        <v>2417</v>
      </c>
      <c r="I1694" s="1">
        <v>2648</v>
      </c>
      <c r="J1694" s="1">
        <v>360</v>
      </c>
      <c r="K1694" s="1">
        <v>3122</v>
      </c>
      <c r="L1694" s="1">
        <v>6290</v>
      </c>
      <c r="M1694" s="1">
        <v>1075</v>
      </c>
      <c r="N1694" s="1">
        <v>3760</v>
      </c>
      <c r="O1694" s="1">
        <v>2053</v>
      </c>
      <c r="P1694">
        <f>ROUNDUP(VLOOKUP(A1694,A:O,VLOOKUP('Local Authority Analysis'!$E$4,'Local Authority Analysis'!$M$5:$N$12,2,FALSE)+7,FALSE)/6976,2)</f>
        <v>0.3</v>
      </c>
      <c r="Q1694">
        <f>ROUNDUP(VLOOKUP(A1694,A:O,VLOOKUP('SPC Analysis'!$E$4,'SPC Analysis'!$M$5:$N$12,2,FALSE)+7,FALSE)/6976,2)</f>
        <v>0.3</v>
      </c>
      <c r="R1694">
        <f>ROUNDUP(VLOOKUP(A1694,A:O,VLOOKUP('MMW Analysis'!$E$4,'MMW Analysis'!$L$5:$M$12,2,FALSE)+7,FALSE)/6976,2)</f>
        <v>0.3</v>
      </c>
    </row>
    <row r="1695" spans="1:18">
      <c r="A1695" t="s">
        <v>1702</v>
      </c>
      <c r="B1695" t="s">
        <v>8729</v>
      </c>
      <c r="C1695" t="s">
        <v>6995</v>
      </c>
      <c r="D1695" t="s">
        <v>14400</v>
      </c>
      <c r="E1695" t="s">
        <v>14709</v>
      </c>
      <c r="F1695" t="s">
        <v>14217</v>
      </c>
      <c r="G1695" t="s">
        <v>6995</v>
      </c>
      <c r="H1695" s="1">
        <v>1557</v>
      </c>
      <c r="I1695" s="1">
        <v>1036</v>
      </c>
      <c r="J1695" s="1">
        <v>324</v>
      </c>
      <c r="K1695" s="1">
        <v>1762</v>
      </c>
      <c r="L1695" s="1">
        <v>5182</v>
      </c>
      <c r="M1695" s="1">
        <v>1629</v>
      </c>
      <c r="N1695" s="1">
        <v>679</v>
      </c>
      <c r="O1695" s="1">
        <v>1120</v>
      </c>
      <c r="P1695">
        <f>ROUNDUP(VLOOKUP(A1695,A:O,VLOOKUP('Local Authority Analysis'!$E$4,'Local Authority Analysis'!$M$5:$N$12,2,FALSE)+7,FALSE)/6976,2)</f>
        <v>0.17</v>
      </c>
      <c r="Q1695">
        <f>ROUNDUP(VLOOKUP(A1695,A:O,VLOOKUP('SPC Analysis'!$E$4,'SPC Analysis'!$M$5:$N$12,2,FALSE)+7,FALSE)/6976,2)</f>
        <v>0.17</v>
      </c>
      <c r="R1695">
        <f>ROUNDUP(VLOOKUP(A1695,A:O,VLOOKUP('MMW Analysis'!$E$4,'MMW Analysis'!$L$5:$M$12,2,FALSE)+7,FALSE)/6976,2)</f>
        <v>0.17</v>
      </c>
    </row>
    <row r="1696" spans="1:18">
      <c r="A1696" t="s">
        <v>1703</v>
      </c>
      <c r="B1696" t="s">
        <v>8730</v>
      </c>
      <c r="C1696" t="s">
        <v>6995</v>
      </c>
      <c r="D1696" t="s">
        <v>14400</v>
      </c>
      <c r="E1696" t="s">
        <v>14709</v>
      </c>
      <c r="F1696" t="s">
        <v>14217</v>
      </c>
      <c r="G1696" t="s">
        <v>6995</v>
      </c>
      <c r="H1696" s="1">
        <v>912</v>
      </c>
      <c r="I1696" s="1">
        <v>1026</v>
      </c>
      <c r="J1696" s="1">
        <v>540</v>
      </c>
      <c r="K1696" s="1">
        <v>2194</v>
      </c>
      <c r="L1696" s="1">
        <v>5210</v>
      </c>
      <c r="M1696" s="1">
        <v>1616</v>
      </c>
      <c r="N1696" s="1">
        <v>1871</v>
      </c>
      <c r="O1696" s="1">
        <v>1061</v>
      </c>
      <c r="P1696">
        <f>ROUNDUP(VLOOKUP(A1696,A:O,VLOOKUP('Local Authority Analysis'!$E$4,'Local Authority Analysis'!$M$5:$N$12,2,FALSE)+7,FALSE)/6976,2)</f>
        <v>0.16</v>
      </c>
      <c r="Q1696">
        <f>ROUNDUP(VLOOKUP(A1696,A:O,VLOOKUP('SPC Analysis'!$E$4,'SPC Analysis'!$M$5:$N$12,2,FALSE)+7,FALSE)/6976,2)</f>
        <v>0.16</v>
      </c>
      <c r="R1696">
        <f>ROUNDUP(VLOOKUP(A1696,A:O,VLOOKUP('MMW Analysis'!$E$4,'MMW Analysis'!$L$5:$M$12,2,FALSE)+7,FALSE)/6976,2)</f>
        <v>0.16</v>
      </c>
    </row>
    <row r="1697" spans="1:18">
      <c r="A1697" t="s">
        <v>1704</v>
      </c>
      <c r="B1697" t="s">
        <v>8731</v>
      </c>
      <c r="C1697" t="s">
        <v>6995</v>
      </c>
      <c r="D1697" t="s">
        <v>14400</v>
      </c>
      <c r="E1697" t="s">
        <v>14709</v>
      </c>
      <c r="F1697" t="s">
        <v>14217</v>
      </c>
      <c r="G1697" t="s">
        <v>6995</v>
      </c>
      <c r="H1697" s="1">
        <v>1334.5</v>
      </c>
      <c r="I1697" s="1">
        <v>1220</v>
      </c>
      <c r="J1697" s="1">
        <v>1087</v>
      </c>
      <c r="K1697" s="1">
        <v>2416</v>
      </c>
      <c r="L1697" s="1">
        <v>6813</v>
      </c>
      <c r="M1697" s="1">
        <v>2715</v>
      </c>
      <c r="N1697" s="1">
        <v>1346</v>
      </c>
      <c r="O1697" s="1">
        <v>1530</v>
      </c>
      <c r="P1697">
        <f>ROUNDUP(VLOOKUP(A1697,A:O,VLOOKUP('Local Authority Analysis'!$E$4,'Local Authority Analysis'!$M$5:$N$12,2,FALSE)+7,FALSE)/6976,2)</f>
        <v>0.22</v>
      </c>
      <c r="Q1697">
        <f>ROUNDUP(VLOOKUP(A1697,A:O,VLOOKUP('SPC Analysis'!$E$4,'SPC Analysis'!$M$5:$N$12,2,FALSE)+7,FALSE)/6976,2)</f>
        <v>0.22</v>
      </c>
      <c r="R1697">
        <f>ROUNDUP(VLOOKUP(A1697,A:O,VLOOKUP('MMW Analysis'!$E$4,'MMW Analysis'!$L$5:$M$12,2,FALSE)+7,FALSE)/6976,2)</f>
        <v>0.22</v>
      </c>
    </row>
    <row r="1698" spans="1:18">
      <c r="A1698" t="s">
        <v>1705</v>
      </c>
      <c r="B1698" t="s">
        <v>8732</v>
      </c>
      <c r="C1698" t="s">
        <v>6995</v>
      </c>
      <c r="D1698" t="s">
        <v>14400</v>
      </c>
      <c r="E1698" t="s">
        <v>14709</v>
      </c>
      <c r="F1698" t="s">
        <v>14217</v>
      </c>
      <c r="G1698" t="s">
        <v>6995</v>
      </c>
      <c r="H1698" s="1">
        <v>2699</v>
      </c>
      <c r="I1698" s="1">
        <v>3469</v>
      </c>
      <c r="J1698" s="1">
        <v>3729</v>
      </c>
      <c r="K1698" s="1">
        <v>2408</v>
      </c>
      <c r="L1698" s="1">
        <v>5674</v>
      </c>
      <c r="M1698" s="1">
        <v>3213</v>
      </c>
      <c r="N1698" s="1">
        <v>5539</v>
      </c>
      <c r="O1698" s="1">
        <v>3426</v>
      </c>
      <c r="P1698">
        <f>ROUNDUP(VLOOKUP(A1698,A:O,VLOOKUP('Local Authority Analysis'!$E$4,'Local Authority Analysis'!$M$5:$N$12,2,FALSE)+7,FALSE)/6976,2)</f>
        <v>0.5</v>
      </c>
      <c r="Q1698">
        <f>ROUNDUP(VLOOKUP(A1698,A:O,VLOOKUP('SPC Analysis'!$E$4,'SPC Analysis'!$M$5:$N$12,2,FALSE)+7,FALSE)/6976,2)</f>
        <v>0.5</v>
      </c>
      <c r="R1698">
        <f>ROUNDUP(VLOOKUP(A1698,A:O,VLOOKUP('MMW Analysis'!$E$4,'MMW Analysis'!$L$5:$M$12,2,FALSE)+7,FALSE)/6976,2)</f>
        <v>0.5</v>
      </c>
    </row>
    <row r="1699" spans="1:18">
      <c r="A1699" t="s">
        <v>1706</v>
      </c>
      <c r="B1699" t="s">
        <v>8733</v>
      </c>
      <c r="C1699" t="s">
        <v>6995</v>
      </c>
      <c r="D1699" t="s">
        <v>14400</v>
      </c>
      <c r="E1699" t="s">
        <v>14709</v>
      </c>
      <c r="F1699" t="s">
        <v>14217</v>
      </c>
      <c r="G1699" t="s">
        <v>6995</v>
      </c>
      <c r="H1699" s="1">
        <v>698</v>
      </c>
      <c r="I1699" s="1">
        <v>929</v>
      </c>
      <c r="J1699" s="1">
        <v>244</v>
      </c>
      <c r="K1699" s="1">
        <v>1887</v>
      </c>
      <c r="L1699" s="1">
        <v>6002</v>
      </c>
      <c r="M1699" s="1">
        <v>225</v>
      </c>
      <c r="N1699" s="1">
        <v>894</v>
      </c>
      <c r="O1699" s="1">
        <v>730</v>
      </c>
      <c r="P1699">
        <f>ROUNDUP(VLOOKUP(A1699,A:O,VLOOKUP('Local Authority Analysis'!$E$4,'Local Authority Analysis'!$M$5:$N$12,2,FALSE)+7,FALSE)/6976,2)</f>
        <v>0.11</v>
      </c>
      <c r="Q1699">
        <f>ROUNDUP(VLOOKUP(A1699,A:O,VLOOKUP('SPC Analysis'!$E$4,'SPC Analysis'!$M$5:$N$12,2,FALSE)+7,FALSE)/6976,2)</f>
        <v>0.11</v>
      </c>
      <c r="R1699">
        <f>ROUNDUP(VLOOKUP(A1699,A:O,VLOOKUP('MMW Analysis'!$E$4,'MMW Analysis'!$L$5:$M$12,2,FALSE)+7,FALSE)/6976,2)</f>
        <v>0.11</v>
      </c>
    </row>
    <row r="1700" spans="1:18">
      <c r="A1700" t="s">
        <v>1707</v>
      </c>
      <c r="B1700" t="s">
        <v>8734</v>
      </c>
      <c r="C1700" t="s">
        <v>6995</v>
      </c>
      <c r="D1700" t="s">
        <v>14400</v>
      </c>
      <c r="E1700" t="s">
        <v>14709</v>
      </c>
      <c r="F1700" t="s">
        <v>14217</v>
      </c>
      <c r="G1700" t="s">
        <v>6995</v>
      </c>
      <c r="H1700" s="1">
        <v>2202</v>
      </c>
      <c r="I1700" s="1">
        <v>2121</v>
      </c>
      <c r="J1700" s="1">
        <v>2165</v>
      </c>
      <c r="K1700" s="1">
        <v>1723</v>
      </c>
      <c r="L1700" s="1">
        <v>6768</v>
      </c>
      <c r="M1700" s="1">
        <v>938</v>
      </c>
      <c r="N1700" s="1">
        <v>4619</v>
      </c>
      <c r="O1700" s="1">
        <v>2187</v>
      </c>
      <c r="P1700">
        <f>ROUNDUP(VLOOKUP(A1700,A:O,VLOOKUP('Local Authority Analysis'!$E$4,'Local Authority Analysis'!$M$5:$N$12,2,FALSE)+7,FALSE)/6976,2)</f>
        <v>0.32</v>
      </c>
      <c r="Q1700">
        <f>ROUNDUP(VLOOKUP(A1700,A:O,VLOOKUP('SPC Analysis'!$E$4,'SPC Analysis'!$M$5:$N$12,2,FALSE)+7,FALSE)/6976,2)</f>
        <v>0.32</v>
      </c>
      <c r="R1700">
        <f>ROUNDUP(VLOOKUP(A1700,A:O,VLOOKUP('MMW Analysis'!$E$4,'MMW Analysis'!$L$5:$M$12,2,FALSE)+7,FALSE)/6976,2)</f>
        <v>0.32</v>
      </c>
    </row>
    <row r="1701" spans="1:18">
      <c r="A1701" t="s">
        <v>1708</v>
      </c>
      <c r="B1701" t="s">
        <v>8735</v>
      </c>
      <c r="C1701" t="s">
        <v>6995</v>
      </c>
      <c r="D1701" t="s">
        <v>14400</v>
      </c>
      <c r="E1701" t="s">
        <v>14709</v>
      </c>
      <c r="F1701" t="s">
        <v>14217</v>
      </c>
      <c r="G1701" t="s">
        <v>6995</v>
      </c>
      <c r="H1701" s="1">
        <v>2367.5</v>
      </c>
      <c r="I1701" s="1">
        <v>1673</v>
      </c>
      <c r="J1701" s="1">
        <v>1612</v>
      </c>
      <c r="K1701" s="1">
        <v>2273</v>
      </c>
      <c r="L1701" s="1">
        <v>6435</v>
      </c>
      <c r="M1701" s="1">
        <v>3388</v>
      </c>
      <c r="N1701" s="1">
        <v>1664</v>
      </c>
      <c r="O1701" s="1">
        <v>2170</v>
      </c>
      <c r="P1701">
        <f>ROUNDUP(VLOOKUP(A1701,A:O,VLOOKUP('Local Authority Analysis'!$E$4,'Local Authority Analysis'!$M$5:$N$12,2,FALSE)+7,FALSE)/6976,2)</f>
        <v>0.32</v>
      </c>
      <c r="Q1701">
        <f>ROUNDUP(VLOOKUP(A1701,A:O,VLOOKUP('SPC Analysis'!$E$4,'SPC Analysis'!$M$5:$N$12,2,FALSE)+7,FALSE)/6976,2)</f>
        <v>0.32</v>
      </c>
      <c r="R1701">
        <f>ROUNDUP(VLOOKUP(A1701,A:O,VLOOKUP('MMW Analysis'!$E$4,'MMW Analysis'!$L$5:$M$12,2,FALSE)+7,FALSE)/6976,2)</f>
        <v>0.32</v>
      </c>
    </row>
    <row r="1702" spans="1:18">
      <c r="A1702" t="s">
        <v>1709</v>
      </c>
      <c r="B1702" t="s">
        <v>8736</v>
      </c>
      <c r="C1702" t="s">
        <v>6995</v>
      </c>
      <c r="D1702" t="s">
        <v>14400</v>
      </c>
      <c r="E1702" t="s">
        <v>14709</v>
      </c>
      <c r="F1702" t="s">
        <v>14217</v>
      </c>
      <c r="G1702" t="s">
        <v>6995</v>
      </c>
      <c r="H1702" s="1">
        <v>1495</v>
      </c>
      <c r="I1702" s="1">
        <v>2188</v>
      </c>
      <c r="J1702" s="1">
        <v>710</v>
      </c>
      <c r="K1702" s="1">
        <v>2900</v>
      </c>
      <c r="L1702" s="1">
        <v>6497</v>
      </c>
      <c r="M1702" s="1">
        <v>3634</v>
      </c>
      <c r="N1702" s="1">
        <v>2754</v>
      </c>
      <c r="O1702" s="1">
        <v>1919</v>
      </c>
      <c r="P1702">
        <f>ROUNDUP(VLOOKUP(A1702,A:O,VLOOKUP('Local Authority Analysis'!$E$4,'Local Authority Analysis'!$M$5:$N$12,2,FALSE)+7,FALSE)/6976,2)</f>
        <v>0.28000000000000003</v>
      </c>
      <c r="Q1702">
        <f>ROUNDUP(VLOOKUP(A1702,A:O,VLOOKUP('SPC Analysis'!$E$4,'SPC Analysis'!$M$5:$N$12,2,FALSE)+7,FALSE)/6976,2)</f>
        <v>0.28000000000000003</v>
      </c>
      <c r="R1702">
        <f>ROUNDUP(VLOOKUP(A1702,A:O,VLOOKUP('MMW Analysis'!$E$4,'MMW Analysis'!$L$5:$M$12,2,FALSE)+7,FALSE)/6976,2)</f>
        <v>0.28000000000000003</v>
      </c>
    </row>
    <row r="1703" spans="1:18">
      <c r="A1703" t="s">
        <v>1710</v>
      </c>
      <c r="B1703" t="s">
        <v>8737</v>
      </c>
      <c r="C1703" t="s">
        <v>6995</v>
      </c>
      <c r="D1703" t="s">
        <v>14400</v>
      </c>
      <c r="E1703" t="s">
        <v>14709</v>
      </c>
      <c r="F1703" t="s">
        <v>14217</v>
      </c>
      <c r="G1703" t="s">
        <v>6995</v>
      </c>
      <c r="H1703" s="1">
        <v>1735</v>
      </c>
      <c r="I1703" s="1">
        <v>1524</v>
      </c>
      <c r="J1703" s="1">
        <v>525</v>
      </c>
      <c r="K1703" s="1">
        <v>2691</v>
      </c>
      <c r="L1703" s="1">
        <v>4784</v>
      </c>
      <c r="M1703" s="1">
        <v>2955</v>
      </c>
      <c r="N1703" s="1">
        <v>1580</v>
      </c>
      <c r="O1703" s="1">
        <v>1582</v>
      </c>
      <c r="P1703">
        <f>ROUNDUP(VLOOKUP(A1703,A:O,VLOOKUP('Local Authority Analysis'!$E$4,'Local Authority Analysis'!$M$5:$N$12,2,FALSE)+7,FALSE)/6976,2)</f>
        <v>0.23</v>
      </c>
      <c r="Q1703">
        <f>ROUNDUP(VLOOKUP(A1703,A:O,VLOOKUP('SPC Analysis'!$E$4,'SPC Analysis'!$M$5:$N$12,2,FALSE)+7,FALSE)/6976,2)</f>
        <v>0.23</v>
      </c>
      <c r="R1703">
        <f>ROUNDUP(VLOOKUP(A1703,A:O,VLOOKUP('MMW Analysis'!$E$4,'MMW Analysis'!$L$5:$M$12,2,FALSE)+7,FALSE)/6976,2)</f>
        <v>0.23</v>
      </c>
    </row>
    <row r="1704" spans="1:18">
      <c r="A1704" t="s">
        <v>1711</v>
      </c>
      <c r="B1704" t="s">
        <v>8738</v>
      </c>
      <c r="C1704" t="s">
        <v>6995</v>
      </c>
      <c r="D1704" t="s">
        <v>14400</v>
      </c>
      <c r="E1704" t="s">
        <v>14709</v>
      </c>
      <c r="F1704" t="s">
        <v>14217</v>
      </c>
      <c r="G1704" t="s">
        <v>6995</v>
      </c>
      <c r="H1704" s="1">
        <v>4150</v>
      </c>
      <c r="I1704" s="1">
        <v>4007</v>
      </c>
      <c r="J1704" s="1">
        <v>3404</v>
      </c>
      <c r="K1704" s="1">
        <v>5019</v>
      </c>
      <c r="L1704" s="1">
        <v>4433</v>
      </c>
      <c r="M1704" s="1">
        <v>3296</v>
      </c>
      <c r="N1704" s="1">
        <v>4905</v>
      </c>
      <c r="O1704" s="1">
        <v>4573</v>
      </c>
      <c r="P1704">
        <f>ROUNDUP(VLOOKUP(A1704,A:O,VLOOKUP('Local Authority Analysis'!$E$4,'Local Authority Analysis'!$M$5:$N$12,2,FALSE)+7,FALSE)/6976,2)</f>
        <v>0.66</v>
      </c>
      <c r="Q1704">
        <f>ROUNDUP(VLOOKUP(A1704,A:O,VLOOKUP('SPC Analysis'!$E$4,'SPC Analysis'!$M$5:$N$12,2,FALSE)+7,FALSE)/6976,2)</f>
        <v>0.66</v>
      </c>
      <c r="R1704">
        <f>ROUNDUP(VLOOKUP(A1704,A:O,VLOOKUP('MMW Analysis'!$E$4,'MMW Analysis'!$L$5:$M$12,2,FALSE)+7,FALSE)/6976,2)</f>
        <v>0.66</v>
      </c>
    </row>
    <row r="1705" spans="1:18">
      <c r="A1705" t="s">
        <v>1712</v>
      </c>
      <c r="B1705" t="s">
        <v>8739</v>
      </c>
      <c r="C1705" t="s">
        <v>6995</v>
      </c>
      <c r="D1705" t="s">
        <v>14400</v>
      </c>
      <c r="E1705" t="s">
        <v>14709</v>
      </c>
      <c r="F1705" t="s">
        <v>14217</v>
      </c>
      <c r="G1705" t="s">
        <v>6995</v>
      </c>
      <c r="H1705" s="1">
        <v>5049</v>
      </c>
      <c r="I1705" s="1">
        <v>4949</v>
      </c>
      <c r="J1705" s="1">
        <v>4691</v>
      </c>
      <c r="K1705" s="1">
        <v>6051</v>
      </c>
      <c r="L1705" s="1">
        <v>3889</v>
      </c>
      <c r="M1705" s="1">
        <v>6449</v>
      </c>
      <c r="N1705" s="1">
        <v>6003</v>
      </c>
      <c r="O1705" s="1">
        <v>5757</v>
      </c>
      <c r="P1705">
        <f>ROUNDUP(VLOOKUP(A1705,A:O,VLOOKUP('Local Authority Analysis'!$E$4,'Local Authority Analysis'!$M$5:$N$12,2,FALSE)+7,FALSE)/6976,2)</f>
        <v>0.83</v>
      </c>
      <c r="Q1705">
        <f>ROUNDUP(VLOOKUP(A1705,A:O,VLOOKUP('SPC Analysis'!$E$4,'SPC Analysis'!$M$5:$N$12,2,FALSE)+7,FALSE)/6976,2)</f>
        <v>0.83</v>
      </c>
      <c r="R1705">
        <f>ROUNDUP(VLOOKUP(A1705,A:O,VLOOKUP('MMW Analysis'!$E$4,'MMW Analysis'!$L$5:$M$12,2,FALSE)+7,FALSE)/6976,2)</f>
        <v>0.83</v>
      </c>
    </row>
    <row r="1706" spans="1:18">
      <c r="A1706" t="s">
        <v>1713</v>
      </c>
      <c r="B1706" t="s">
        <v>8740</v>
      </c>
      <c r="C1706" t="s">
        <v>6995</v>
      </c>
      <c r="D1706" t="s">
        <v>14400</v>
      </c>
      <c r="E1706" t="s">
        <v>14709</v>
      </c>
      <c r="F1706" t="s">
        <v>14217</v>
      </c>
      <c r="G1706" t="s">
        <v>6995</v>
      </c>
      <c r="H1706" s="1">
        <v>2532</v>
      </c>
      <c r="I1706" s="1">
        <v>2658</v>
      </c>
      <c r="J1706" s="1">
        <v>2602</v>
      </c>
      <c r="K1706" s="1">
        <v>3091</v>
      </c>
      <c r="L1706" s="1">
        <v>5882</v>
      </c>
      <c r="M1706" s="1">
        <v>4357</v>
      </c>
      <c r="N1706" s="1">
        <v>3626</v>
      </c>
      <c r="O1706" s="1">
        <v>3043</v>
      </c>
      <c r="P1706">
        <f>ROUNDUP(VLOOKUP(A1706,A:O,VLOOKUP('Local Authority Analysis'!$E$4,'Local Authority Analysis'!$M$5:$N$12,2,FALSE)+7,FALSE)/6976,2)</f>
        <v>0.44</v>
      </c>
      <c r="Q1706">
        <f>ROUNDUP(VLOOKUP(A1706,A:O,VLOOKUP('SPC Analysis'!$E$4,'SPC Analysis'!$M$5:$N$12,2,FALSE)+7,FALSE)/6976,2)</f>
        <v>0.44</v>
      </c>
      <c r="R1706">
        <f>ROUNDUP(VLOOKUP(A1706,A:O,VLOOKUP('MMW Analysis'!$E$4,'MMW Analysis'!$L$5:$M$12,2,FALSE)+7,FALSE)/6976,2)</f>
        <v>0.44</v>
      </c>
    </row>
    <row r="1707" spans="1:18">
      <c r="A1707" t="s">
        <v>1714</v>
      </c>
      <c r="B1707" t="s">
        <v>8741</v>
      </c>
      <c r="C1707" t="s">
        <v>6995</v>
      </c>
      <c r="D1707" t="s">
        <v>14400</v>
      </c>
      <c r="E1707" t="s">
        <v>14709</v>
      </c>
      <c r="F1707" t="s">
        <v>14217</v>
      </c>
      <c r="G1707" t="s">
        <v>6995</v>
      </c>
      <c r="H1707" s="1">
        <v>2616</v>
      </c>
      <c r="I1707" s="1">
        <v>2572</v>
      </c>
      <c r="J1707" s="1">
        <v>3324</v>
      </c>
      <c r="K1707" s="1">
        <v>3350</v>
      </c>
      <c r="L1707" s="1">
        <v>6139</v>
      </c>
      <c r="M1707" s="1">
        <v>2400</v>
      </c>
      <c r="N1707" s="1">
        <v>2228</v>
      </c>
      <c r="O1707" s="1">
        <v>3076</v>
      </c>
      <c r="P1707">
        <f>ROUNDUP(VLOOKUP(A1707,A:O,VLOOKUP('Local Authority Analysis'!$E$4,'Local Authority Analysis'!$M$5:$N$12,2,FALSE)+7,FALSE)/6976,2)</f>
        <v>0.45</v>
      </c>
      <c r="Q1707">
        <f>ROUNDUP(VLOOKUP(A1707,A:O,VLOOKUP('SPC Analysis'!$E$4,'SPC Analysis'!$M$5:$N$12,2,FALSE)+7,FALSE)/6976,2)</f>
        <v>0.45</v>
      </c>
      <c r="R1707">
        <f>ROUNDUP(VLOOKUP(A1707,A:O,VLOOKUP('MMW Analysis'!$E$4,'MMW Analysis'!$L$5:$M$12,2,FALSE)+7,FALSE)/6976,2)</f>
        <v>0.45</v>
      </c>
    </row>
    <row r="1708" spans="1:18">
      <c r="A1708" t="s">
        <v>1715</v>
      </c>
      <c r="B1708" t="s">
        <v>8742</v>
      </c>
      <c r="C1708" t="s">
        <v>6995</v>
      </c>
      <c r="D1708" t="s">
        <v>14400</v>
      </c>
      <c r="E1708" t="s">
        <v>14709</v>
      </c>
      <c r="F1708" t="s">
        <v>14217</v>
      </c>
      <c r="G1708" t="s">
        <v>6995</v>
      </c>
      <c r="H1708" s="1">
        <v>5621</v>
      </c>
      <c r="I1708" s="1">
        <v>4839</v>
      </c>
      <c r="J1708" s="1">
        <v>5213</v>
      </c>
      <c r="K1708" s="1">
        <v>6232</v>
      </c>
      <c r="L1708" s="1">
        <v>2398</v>
      </c>
      <c r="M1708" s="1">
        <v>6441</v>
      </c>
      <c r="N1708" s="1">
        <v>6418.5</v>
      </c>
      <c r="O1708" s="1">
        <v>5762</v>
      </c>
      <c r="P1708">
        <f>ROUNDUP(VLOOKUP(A1708,A:O,VLOOKUP('Local Authority Analysis'!$E$4,'Local Authority Analysis'!$M$5:$N$12,2,FALSE)+7,FALSE)/6976,2)</f>
        <v>0.83</v>
      </c>
      <c r="Q1708">
        <f>ROUNDUP(VLOOKUP(A1708,A:O,VLOOKUP('SPC Analysis'!$E$4,'SPC Analysis'!$M$5:$N$12,2,FALSE)+7,FALSE)/6976,2)</f>
        <v>0.83</v>
      </c>
      <c r="R1708">
        <f>ROUNDUP(VLOOKUP(A1708,A:O,VLOOKUP('MMW Analysis'!$E$4,'MMW Analysis'!$L$5:$M$12,2,FALSE)+7,FALSE)/6976,2)</f>
        <v>0.83</v>
      </c>
    </row>
    <row r="1709" spans="1:18">
      <c r="A1709" t="s">
        <v>1716</v>
      </c>
      <c r="B1709" t="s">
        <v>8743</v>
      </c>
      <c r="C1709" t="s">
        <v>6995</v>
      </c>
      <c r="D1709" t="s">
        <v>14400</v>
      </c>
      <c r="E1709" t="s">
        <v>14709</v>
      </c>
      <c r="F1709" t="s">
        <v>14217</v>
      </c>
      <c r="G1709" t="s">
        <v>6995</v>
      </c>
      <c r="H1709" s="1">
        <v>5710</v>
      </c>
      <c r="I1709" s="1">
        <v>5823</v>
      </c>
      <c r="J1709" s="1">
        <v>4520</v>
      </c>
      <c r="K1709" s="1">
        <v>5928</v>
      </c>
      <c r="L1709" s="1">
        <v>2670</v>
      </c>
      <c r="M1709" s="1">
        <v>5676</v>
      </c>
      <c r="N1709" s="1">
        <v>5838</v>
      </c>
      <c r="O1709" s="1">
        <v>5948</v>
      </c>
      <c r="P1709">
        <f>ROUNDUP(VLOOKUP(A1709,A:O,VLOOKUP('Local Authority Analysis'!$E$4,'Local Authority Analysis'!$M$5:$N$12,2,FALSE)+7,FALSE)/6976,2)</f>
        <v>0.86</v>
      </c>
      <c r="Q1709">
        <f>ROUNDUP(VLOOKUP(A1709,A:O,VLOOKUP('SPC Analysis'!$E$4,'SPC Analysis'!$M$5:$N$12,2,FALSE)+7,FALSE)/6976,2)</f>
        <v>0.86</v>
      </c>
      <c r="R1709">
        <f>ROUNDUP(VLOOKUP(A1709,A:O,VLOOKUP('MMW Analysis'!$E$4,'MMW Analysis'!$L$5:$M$12,2,FALSE)+7,FALSE)/6976,2)</f>
        <v>0.86</v>
      </c>
    </row>
    <row r="1710" spans="1:18">
      <c r="A1710" t="s">
        <v>1717</v>
      </c>
      <c r="B1710" t="s">
        <v>8744</v>
      </c>
      <c r="C1710" t="s">
        <v>6995</v>
      </c>
      <c r="D1710" t="s">
        <v>14400</v>
      </c>
      <c r="E1710" t="s">
        <v>14709</v>
      </c>
      <c r="F1710" t="s">
        <v>14217</v>
      </c>
      <c r="G1710" t="s">
        <v>6995</v>
      </c>
      <c r="H1710" s="1">
        <v>2275</v>
      </c>
      <c r="I1710" s="1">
        <v>1628</v>
      </c>
      <c r="J1710" s="1">
        <v>2166</v>
      </c>
      <c r="K1710" s="1">
        <v>2003</v>
      </c>
      <c r="L1710" s="1">
        <v>4946</v>
      </c>
      <c r="M1710" s="1">
        <v>2111</v>
      </c>
      <c r="N1710" s="1">
        <v>3532</v>
      </c>
      <c r="O1710" s="1">
        <v>2110</v>
      </c>
      <c r="P1710">
        <f>ROUNDUP(VLOOKUP(A1710,A:O,VLOOKUP('Local Authority Analysis'!$E$4,'Local Authority Analysis'!$M$5:$N$12,2,FALSE)+7,FALSE)/6976,2)</f>
        <v>0.31</v>
      </c>
      <c r="Q1710">
        <f>ROUNDUP(VLOOKUP(A1710,A:O,VLOOKUP('SPC Analysis'!$E$4,'SPC Analysis'!$M$5:$N$12,2,FALSE)+7,FALSE)/6976,2)</f>
        <v>0.31</v>
      </c>
      <c r="R1710">
        <f>ROUNDUP(VLOOKUP(A1710,A:O,VLOOKUP('MMW Analysis'!$E$4,'MMW Analysis'!$L$5:$M$12,2,FALSE)+7,FALSE)/6976,2)</f>
        <v>0.31</v>
      </c>
    </row>
    <row r="1711" spans="1:18">
      <c r="A1711" t="s">
        <v>1718</v>
      </c>
      <c r="B1711" t="s">
        <v>8745</v>
      </c>
      <c r="C1711" t="s">
        <v>6995</v>
      </c>
      <c r="D1711" t="s">
        <v>14400</v>
      </c>
      <c r="E1711" t="s">
        <v>14709</v>
      </c>
      <c r="F1711" t="s">
        <v>14217</v>
      </c>
      <c r="G1711" t="s">
        <v>6995</v>
      </c>
      <c r="H1711" s="1">
        <v>3918</v>
      </c>
      <c r="I1711" s="1">
        <v>3747.5</v>
      </c>
      <c r="J1711" s="1">
        <v>2698</v>
      </c>
      <c r="K1711" s="1">
        <v>3952</v>
      </c>
      <c r="L1711" s="1">
        <v>3434</v>
      </c>
      <c r="M1711" s="1">
        <v>4213</v>
      </c>
      <c r="N1711" s="1">
        <v>2905</v>
      </c>
      <c r="O1711" s="1">
        <v>3925</v>
      </c>
      <c r="P1711">
        <f>ROUNDUP(VLOOKUP(A1711,A:O,VLOOKUP('Local Authority Analysis'!$E$4,'Local Authority Analysis'!$M$5:$N$12,2,FALSE)+7,FALSE)/6976,2)</f>
        <v>0.57000000000000006</v>
      </c>
      <c r="Q1711">
        <f>ROUNDUP(VLOOKUP(A1711,A:O,VLOOKUP('SPC Analysis'!$E$4,'SPC Analysis'!$M$5:$N$12,2,FALSE)+7,FALSE)/6976,2)</f>
        <v>0.57000000000000006</v>
      </c>
      <c r="R1711">
        <f>ROUNDUP(VLOOKUP(A1711,A:O,VLOOKUP('MMW Analysis'!$E$4,'MMW Analysis'!$L$5:$M$12,2,FALSE)+7,FALSE)/6976,2)</f>
        <v>0.57000000000000006</v>
      </c>
    </row>
    <row r="1712" spans="1:18">
      <c r="A1712" t="s">
        <v>1719</v>
      </c>
      <c r="B1712" t="s">
        <v>8746</v>
      </c>
      <c r="C1712" t="s">
        <v>6995</v>
      </c>
      <c r="D1712" t="s">
        <v>14400</v>
      </c>
      <c r="E1712" t="s">
        <v>14709</v>
      </c>
      <c r="F1712" t="s">
        <v>14217</v>
      </c>
      <c r="G1712" t="s">
        <v>6995</v>
      </c>
      <c r="H1712" s="1">
        <v>6136</v>
      </c>
      <c r="I1712" s="1">
        <v>5405</v>
      </c>
      <c r="J1712" s="1">
        <v>3943</v>
      </c>
      <c r="K1712" s="1">
        <v>5819</v>
      </c>
      <c r="L1712" s="1">
        <v>2786</v>
      </c>
      <c r="M1712" s="1">
        <v>6700</v>
      </c>
      <c r="N1712" s="1">
        <v>5209</v>
      </c>
      <c r="O1712" s="1">
        <v>5870</v>
      </c>
      <c r="P1712">
        <f>ROUNDUP(VLOOKUP(A1712,A:O,VLOOKUP('Local Authority Analysis'!$E$4,'Local Authority Analysis'!$M$5:$N$12,2,FALSE)+7,FALSE)/6976,2)</f>
        <v>0.85</v>
      </c>
      <c r="Q1712">
        <f>ROUNDUP(VLOOKUP(A1712,A:O,VLOOKUP('SPC Analysis'!$E$4,'SPC Analysis'!$M$5:$N$12,2,FALSE)+7,FALSE)/6976,2)</f>
        <v>0.85</v>
      </c>
      <c r="R1712">
        <f>ROUNDUP(VLOOKUP(A1712,A:O,VLOOKUP('MMW Analysis'!$E$4,'MMW Analysis'!$L$5:$M$12,2,FALSE)+7,FALSE)/6976,2)</f>
        <v>0.85</v>
      </c>
    </row>
    <row r="1713" spans="1:18">
      <c r="A1713" t="s">
        <v>1720</v>
      </c>
      <c r="B1713" t="s">
        <v>8747</v>
      </c>
      <c r="C1713" t="s">
        <v>6995</v>
      </c>
      <c r="D1713" t="s">
        <v>14400</v>
      </c>
      <c r="E1713" t="s">
        <v>14709</v>
      </c>
      <c r="F1713" t="s">
        <v>14217</v>
      </c>
      <c r="G1713" t="s">
        <v>6995</v>
      </c>
      <c r="H1713" s="1">
        <v>6386</v>
      </c>
      <c r="I1713" s="1">
        <v>5803</v>
      </c>
      <c r="J1713" s="1">
        <v>6072</v>
      </c>
      <c r="K1713" s="1">
        <v>5950</v>
      </c>
      <c r="L1713" s="1">
        <v>1428</v>
      </c>
      <c r="M1713" s="1">
        <v>1786</v>
      </c>
      <c r="N1713" s="1">
        <v>6042</v>
      </c>
      <c r="O1713" s="1">
        <v>5699</v>
      </c>
      <c r="P1713">
        <f>ROUNDUP(VLOOKUP(A1713,A:O,VLOOKUP('Local Authority Analysis'!$E$4,'Local Authority Analysis'!$M$5:$N$12,2,FALSE)+7,FALSE)/6976,2)</f>
        <v>0.82000000000000006</v>
      </c>
      <c r="Q1713">
        <f>ROUNDUP(VLOOKUP(A1713,A:O,VLOOKUP('SPC Analysis'!$E$4,'SPC Analysis'!$M$5:$N$12,2,FALSE)+7,FALSE)/6976,2)</f>
        <v>0.82000000000000006</v>
      </c>
      <c r="R1713">
        <f>ROUNDUP(VLOOKUP(A1713,A:O,VLOOKUP('MMW Analysis'!$E$4,'MMW Analysis'!$L$5:$M$12,2,FALSE)+7,FALSE)/6976,2)</f>
        <v>0.82000000000000006</v>
      </c>
    </row>
    <row r="1714" spans="1:18">
      <c r="A1714" t="s">
        <v>1721</v>
      </c>
      <c r="B1714" t="s">
        <v>8748</v>
      </c>
      <c r="C1714" t="s">
        <v>6995</v>
      </c>
      <c r="D1714" t="s">
        <v>14398</v>
      </c>
      <c r="E1714" t="s">
        <v>14711</v>
      </c>
      <c r="F1714" t="s">
        <v>14217</v>
      </c>
      <c r="G1714" t="s">
        <v>6995</v>
      </c>
      <c r="H1714" s="1">
        <v>5503</v>
      </c>
      <c r="I1714" s="1">
        <v>5751</v>
      </c>
      <c r="J1714" s="1">
        <v>5133</v>
      </c>
      <c r="K1714" s="1">
        <v>6109</v>
      </c>
      <c r="L1714" s="1">
        <v>1418</v>
      </c>
      <c r="M1714" s="1">
        <v>1668</v>
      </c>
      <c r="N1714" s="1">
        <v>5996</v>
      </c>
      <c r="O1714" s="1">
        <v>5310</v>
      </c>
      <c r="P1714">
        <f>ROUNDUP(VLOOKUP(A1714,A:O,VLOOKUP('Local Authority Analysis'!$E$4,'Local Authority Analysis'!$M$5:$N$12,2,FALSE)+7,FALSE)/6976,2)</f>
        <v>0.77</v>
      </c>
      <c r="Q1714">
        <f>ROUNDUP(VLOOKUP(A1714,A:O,VLOOKUP('SPC Analysis'!$E$4,'SPC Analysis'!$M$5:$N$12,2,FALSE)+7,FALSE)/6976,2)</f>
        <v>0.77</v>
      </c>
      <c r="R1714">
        <f>ROUNDUP(VLOOKUP(A1714,A:O,VLOOKUP('MMW Analysis'!$E$4,'MMW Analysis'!$L$5:$M$12,2,FALSE)+7,FALSE)/6976,2)</f>
        <v>0.77</v>
      </c>
    </row>
    <row r="1715" spans="1:18">
      <c r="A1715" t="s">
        <v>1722</v>
      </c>
      <c r="B1715" t="s">
        <v>8749</v>
      </c>
      <c r="C1715" t="s">
        <v>6995</v>
      </c>
      <c r="D1715" t="s">
        <v>14398</v>
      </c>
      <c r="E1715" t="s">
        <v>14711</v>
      </c>
      <c r="F1715" t="s">
        <v>14217</v>
      </c>
      <c r="G1715" t="s">
        <v>6995</v>
      </c>
      <c r="H1715" s="1">
        <v>2372.5</v>
      </c>
      <c r="I1715" s="1">
        <v>2487</v>
      </c>
      <c r="J1715" s="1">
        <v>2776</v>
      </c>
      <c r="K1715" s="1">
        <v>2260</v>
      </c>
      <c r="L1715" s="1">
        <v>5258</v>
      </c>
      <c r="M1715" s="1">
        <v>1555</v>
      </c>
      <c r="N1715" s="1">
        <v>3710</v>
      </c>
      <c r="O1715" s="1">
        <v>2550</v>
      </c>
      <c r="P1715">
        <f>ROUNDUP(VLOOKUP(A1715,A:O,VLOOKUP('Local Authority Analysis'!$E$4,'Local Authority Analysis'!$M$5:$N$12,2,FALSE)+7,FALSE)/6976,2)</f>
        <v>0.37</v>
      </c>
      <c r="Q1715">
        <f>ROUNDUP(VLOOKUP(A1715,A:O,VLOOKUP('SPC Analysis'!$E$4,'SPC Analysis'!$M$5:$N$12,2,FALSE)+7,FALSE)/6976,2)</f>
        <v>0.37</v>
      </c>
      <c r="R1715">
        <f>ROUNDUP(VLOOKUP(A1715,A:O,VLOOKUP('MMW Analysis'!$E$4,'MMW Analysis'!$L$5:$M$12,2,FALSE)+7,FALSE)/6976,2)</f>
        <v>0.37</v>
      </c>
    </row>
    <row r="1716" spans="1:18">
      <c r="A1716" t="s">
        <v>1723</v>
      </c>
      <c r="B1716" t="s">
        <v>8750</v>
      </c>
      <c r="C1716" t="s">
        <v>6995</v>
      </c>
      <c r="D1716" t="s">
        <v>14398</v>
      </c>
      <c r="E1716" t="s">
        <v>14711</v>
      </c>
      <c r="F1716" t="s">
        <v>14217</v>
      </c>
      <c r="G1716" t="s">
        <v>6995</v>
      </c>
      <c r="H1716" s="1">
        <v>600</v>
      </c>
      <c r="I1716" s="1">
        <v>1231</v>
      </c>
      <c r="J1716" s="1">
        <v>872</v>
      </c>
      <c r="K1716" s="1">
        <v>2420</v>
      </c>
      <c r="L1716" s="1">
        <v>3485</v>
      </c>
      <c r="M1716" s="1">
        <v>2612</v>
      </c>
      <c r="N1716" s="1">
        <v>1792</v>
      </c>
      <c r="O1716" s="1">
        <v>1065</v>
      </c>
      <c r="P1716">
        <f>ROUNDUP(VLOOKUP(A1716,A:O,VLOOKUP('Local Authority Analysis'!$E$4,'Local Authority Analysis'!$M$5:$N$12,2,FALSE)+7,FALSE)/6976,2)</f>
        <v>0.16</v>
      </c>
      <c r="Q1716">
        <f>ROUNDUP(VLOOKUP(A1716,A:O,VLOOKUP('SPC Analysis'!$E$4,'SPC Analysis'!$M$5:$N$12,2,FALSE)+7,FALSE)/6976,2)</f>
        <v>0.16</v>
      </c>
      <c r="R1716">
        <f>ROUNDUP(VLOOKUP(A1716,A:O,VLOOKUP('MMW Analysis'!$E$4,'MMW Analysis'!$L$5:$M$12,2,FALSE)+7,FALSE)/6976,2)</f>
        <v>0.16</v>
      </c>
    </row>
    <row r="1717" spans="1:18">
      <c r="A1717" t="s">
        <v>1724</v>
      </c>
      <c r="B1717" t="s">
        <v>8751</v>
      </c>
      <c r="C1717" t="s">
        <v>6995</v>
      </c>
      <c r="D1717" t="s">
        <v>14398</v>
      </c>
      <c r="E1717" t="s">
        <v>14711</v>
      </c>
      <c r="F1717" t="s">
        <v>14217</v>
      </c>
      <c r="G1717" t="s">
        <v>6995</v>
      </c>
      <c r="H1717" s="1">
        <v>312</v>
      </c>
      <c r="I1717" s="1">
        <v>708</v>
      </c>
      <c r="J1717" s="1">
        <v>855</v>
      </c>
      <c r="K1717" s="1">
        <v>2065</v>
      </c>
      <c r="L1717" s="1">
        <v>5417</v>
      </c>
      <c r="M1717" s="1">
        <v>536</v>
      </c>
      <c r="N1717" s="1">
        <v>859</v>
      </c>
      <c r="O1717" s="1">
        <v>653</v>
      </c>
      <c r="P1717">
        <f>ROUNDUP(VLOOKUP(A1717,A:O,VLOOKUP('Local Authority Analysis'!$E$4,'Local Authority Analysis'!$M$5:$N$12,2,FALSE)+7,FALSE)/6976,2)</f>
        <v>9.9999999999999992E-2</v>
      </c>
      <c r="Q1717">
        <f>ROUNDUP(VLOOKUP(A1717,A:O,VLOOKUP('SPC Analysis'!$E$4,'SPC Analysis'!$M$5:$N$12,2,FALSE)+7,FALSE)/6976,2)</f>
        <v>9.9999999999999992E-2</v>
      </c>
      <c r="R1717">
        <f>ROUNDUP(VLOOKUP(A1717,A:O,VLOOKUP('MMW Analysis'!$E$4,'MMW Analysis'!$L$5:$M$12,2,FALSE)+7,FALSE)/6976,2)</f>
        <v>9.9999999999999992E-2</v>
      </c>
    </row>
    <row r="1718" spans="1:18">
      <c r="A1718" t="s">
        <v>1725</v>
      </c>
      <c r="B1718" t="s">
        <v>8752</v>
      </c>
      <c r="C1718" t="s">
        <v>6995</v>
      </c>
      <c r="D1718" t="s">
        <v>14398</v>
      </c>
      <c r="E1718" t="s">
        <v>14711</v>
      </c>
      <c r="F1718" t="s">
        <v>14217</v>
      </c>
      <c r="G1718" t="s">
        <v>6995</v>
      </c>
      <c r="H1718" s="1">
        <v>1593.5</v>
      </c>
      <c r="I1718" s="1">
        <v>1235</v>
      </c>
      <c r="J1718" s="1">
        <v>1077</v>
      </c>
      <c r="K1718" s="1">
        <v>2748</v>
      </c>
      <c r="L1718" s="1">
        <v>6015</v>
      </c>
      <c r="M1718" s="1">
        <v>1806</v>
      </c>
      <c r="N1718" s="1">
        <v>1581</v>
      </c>
      <c r="O1718" s="1">
        <v>1607</v>
      </c>
      <c r="P1718">
        <f>ROUNDUP(VLOOKUP(A1718,A:O,VLOOKUP('Local Authority Analysis'!$E$4,'Local Authority Analysis'!$M$5:$N$12,2,FALSE)+7,FALSE)/6976,2)</f>
        <v>0.24000000000000002</v>
      </c>
      <c r="Q1718">
        <f>ROUNDUP(VLOOKUP(A1718,A:O,VLOOKUP('SPC Analysis'!$E$4,'SPC Analysis'!$M$5:$N$12,2,FALSE)+7,FALSE)/6976,2)</f>
        <v>0.24000000000000002</v>
      </c>
      <c r="R1718">
        <f>ROUNDUP(VLOOKUP(A1718,A:O,VLOOKUP('MMW Analysis'!$E$4,'MMW Analysis'!$L$5:$M$12,2,FALSE)+7,FALSE)/6976,2)</f>
        <v>0.24000000000000002</v>
      </c>
    </row>
    <row r="1719" spans="1:18">
      <c r="A1719" t="s">
        <v>1726</v>
      </c>
      <c r="B1719" t="s">
        <v>8753</v>
      </c>
      <c r="C1719" t="s">
        <v>6995</v>
      </c>
      <c r="D1719" t="s">
        <v>14398</v>
      </c>
      <c r="E1719" t="s">
        <v>14711</v>
      </c>
      <c r="F1719" t="s">
        <v>14217</v>
      </c>
      <c r="G1719" t="s">
        <v>6995</v>
      </c>
      <c r="H1719" s="1">
        <v>1272</v>
      </c>
      <c r="I1719" s="1">
        <v>948</v>
      </c>
      <c r="J1719" s="1">
        <v>2263</v>
      </c>
      <c r="K1719" s="1">
        <v>2113</v>
      </c>
      <c r="L1719" s="1">
        <v>3543</v>
      </c>
      <c r="M1719" s="1">
        <v>3637</v>
      </c>
      <c r="N1719" s="1">
        <v>3688</v>
      </c>
      <c r="O1719" s="1">
        <v>1487</v>
      </c>
      <c r="P1719">
        <f>ROUNDUP(VLOOKUP(A1719,A:O,VLOOKUP('Local Authority Analysis'!$E$4,'Local Authority Analysis'!$M$5:$N$12,2,FALSE)+7,FALSE)/6976,2)</f>
        <v>0.22</v>
      </c>
      <c r="Q1719">
        <f>ROUNDUP(VLOOKUP(A1719,A:O,VLOOKUP('SPC Analysis'!$E$4,'SPC Analysis'!$M$5:$N$12,2,FALSE)+7,FALSE)/6976,2)</f>
        <v>0.22</v>
      </c>
      <c r="R1719">
        <f>ROUNDUP(VLOOKUP(A1719,A:O,VLOOKUP('MMW Analysis'!$E$4,'MMW Analysis'!$L$5:$M$12,2,FALSE)+7,FALSE)/6976,2)</f>
        <v>0.22</v>
      </c>
    </row>
    <row r="1720" spans="1:18">
      <c r="A1720" t="s">
        <v>1727</v>
      </c>
      <c r="B1720" t="s">
        <v>8754</v>
      </c>
      <c r="C1720" t="s">
        <v>6995</v>
      </c>
      <c r="D1720" t="s">
        <v>14398</v>
      </c>
      <c r="E1720" t="s">
        <v>14711</v>
      </c>
      <c r="F1720" t="s">
        <v>14217</v>
      </c>
      <c r="G1720" t="s">
        <v>6995</v>
      </c>
      <c r="H1720" s="1">
        <v>5817.5</v>
      </c>
      <c r="I1720" s="1">
        <v>4384</v>
      </c>
      <c r="J1720" s="1">
        <v>3276</v>
      </c>
      <c r="K1720" s="1">
        <v>5153</v>
      </c>
      <c r="L1720" s="1">
        <v>5259</v>
      </c>
      <c r="M1720" s="1">
        <v>4693</v>
      </c>
      <c r="N1720" s="1">
        <v>3903</v>
      </c>
      <c r="O1720" s="1">
        <v>5364</v>
      </c>
      <c r="P1720">
        <f>ROUNDUP(VLOOKUP(A1720,A:O,VLOOKUP('Local Authority Analysis'!$E$4,'Local Authority Analysis'!$M$5:$N$12,2,FALSE)+7,FALSE)/6976,2)</f>
        <v>0.77</v>
      </c>
      <c r="Q1720">
        <f>ROUNDUP(VLOOKUP(A1720,A:O,VLOOKUP('SPC Analysis'!$E$4,'SPC Analysis'!$M$5:$N$12,2,FALSE)+7,FALSE)/6976,2)</f>
        <v>0.77</v>
      </c>
      <c r="R1720">
        <f>ROUNDUP(VLOOKUP(A1720,A:O,VLOOKUP('MMW Analysis'!$E$4,'MMW Analysis'!$L$5:$M$12,2,FALSE)+7,FALSE)/6976,2)</f>
        <v>0.77</v>
      </c>
    </row>
    <row r="1721" spans="1:18">
      <c r="A1721" t="s">
        <v>1728</v>
      </c>
      <c r="B1721" t="s">
        <v>8755</v>
      </c>
      <c r="C1721" t="s">
        <v>6995</v>
      </c>
      <c r="D1721" t="s">
        <v>14398</v>
      </c>
      <c r="E1721" t="s">
        <v>14711</v>
      </c>
      <c r="F1721" t="s">
        <v>14217</v>
      </c>
      <c r="G1721" t="s">
        <v>6995</v>
      </c>
      <c r="H1721" s="1">
        <v>3759.5</v>
      </c>
      <c r="I1721" s="1">
        <v>3724</v>
      </c>
      <c r="J1721" s="1">
        <v>2462</v>
      </c>
      <c r="K1721" s="1">
        <v>4113</v>
      </c>
      <c r="L1721" s="1">
        <v>6032</v>
      </c>
      <c r="M1721" s="1">
        <v>2487</v>
      </c>
      <c r="N1721" s="1">
        <v>4294</v>
      </c>
      <c r="O1721" s="1">
        <v>3984</v>
      </c>
      <c r="P1721">
        <f>ROUNDUP(VLOOKUP(A1721,A:O,VLOOKUP('Local Authority Analysis'!$E$4,'Local Authority Analysis'!$M$5:$N$12,2,FALSE)+7,FALSE)/6976,2)</f>
        <v>0.57999999999999996</v>
      </c>
      <c r="Q1721">
        <f>ROUNDUP(VLOOKUP(A1721,A:O,VLOOKUP('SPC Analysis'!$E$4,'SPC Analysis'!$M$5:$N$12,2,FALSE)+7,FALSE)/6976,2)</f>
        <v>0.57999999999999996</v>
      </c>
      <c r="R1721">
        <f>ROUNDUP(VLOOKUP(A1721,A:O,VLOOKUP('MMW Analysis'!$E$4,'MMW Analysis'!$L$5:$M$12,2,FALSE)+7,FALSE)/6976,2)</f>
        <v>0.57999999999999996</v>
      </c>
    </row>
    <row r="1722" spans="1:18">
      <c r="A1722" t="s">
        <v>1729</v>
      </c>
      <c r="B1722" t="s">
        <v>8756</v>
      </c>
      <c r="C1722" t="s">
        <v>6995</v>
      </c>
      <c r="D1722" t="s">
        <v>14398</v>
      </c>
      <c r="E1722" t="s">
        <v>14711</v>
      </c>
      <c r="F1722" t="s">
        <v>14217</v>
      </c>
      <c r="G1722" t="s">
        <v>6995</v>
      </c>
      <c r="H1722" s="1">
        <v>664</v>
      </c>
      <c r="I1722" s="1">
        <v>1032</v>
      </c>
      <c r="J1722" s="1">
        <v>1816</v>
      </c>
      <c r="K1722" s="1">
        <v>1482</v>
      </c>
      <c r="L1722" s="1">
        <v>6615</v>
      </c>
      <c r="M1722" s="1">
        <v>836</v>
      </c>
      <c r="N1722" s="1">
        <v>2961</v>
      </c>
      <c r="O1722" s="1">
        <v>1104</v>
      </c>
      <c r="P1722">
        <f>ROUNDUP(VLOOKUP(A1722,A:O,VLOOKUP('Local Authority Analysis'!$E$4,'Local Authority Analysis'!$M$5:$N$12,2,FALSE)+7,FALSE)/6976,2)</f>
        <v>0.16</v>
      </c>
      <c r="Q1722">
        <f>ROUNDUP(VLOOKUP(A1722,A:O,VLOOKUP('SPC Analysis'!$E$4,'SPC Analysis'!$M$5:$N$12,2,FALSE)+7,FALSE)/6976,2)</f>
        <v>0.16</v>
      </c>
      <c r="R1722">
        <f>ROUNDUP(VLOOKUP(A1722,A:O,VLOOKUP('MMW Analysis'!$E$4,'MMW Analysis'!$L$5:$M$12,2,FALSE)+7,FALSE)/6976,2)</f>
        <v>0.16</v>
      </c>
    </row>
    <row r="1723" spans="1:18">
      <c r="A1723" t="s">
        <v>1730</v>
      </c>
      <c r="B1723" t="s">
        <v>8757</v>
      </c>
      <c r="C1723" t="s">
        <v>6995</v>
      </c>
      <c r="D1723" t="s">
        <v>14398</v>
      </c>
      <c r="E1723" t="s">
        <v>14711</v>
      </c>
      <c r="F1723" t="s">
        <v>14217</v>
      </c>
      <c r="G1723" t="s">
        <v>6995</v>
      </c>
      <c r="H1723" s="1">
        <v>1856</v>
      </c>
      <c r="I1723" s="1">
        <v>1574</v>
      </c>
      <c r="J1723" s="1">
        <v>1109</v>
      </c>
      <c r="K1723" s="1">
        <v>2958</v>
      </c>
      <c r="L1723" s="1">
        <v>4278</v>
      </c>
      <c r="M1723" s="1">
        <v>1311</v>
      </c>
      <c r="N1723" s="1">
        <v>1052</v>
      </c>
      <c r="O1723" s="1">
        <v>1746</v>
      </c>
      <c r="P1723">
        <f>ROUNDUP(VLOOKUP(A1723,A:O,VLOOKUP('Local Authority Analysis'!$E$4,'Local Authority Analysis'!$M$5:$N$12,2,FALSE)+7,FALSE)/6976,2)</f>
        <v>0.26</v>
      </c>
      <c r="Q1723">
        <f>ROUNDUP(VLOOKUP(A1723,A:O,VLOOKUP('SPC Analysis'!$E$4,'SPC Analysis'!$M$5:$N$12,2,FALSE)+7,FALSE)/6976,2)</f>
        <v>0.26</v>
      </c>
      <c r="R1723">
        <f>ROUNDUP(VLOOKUP(A1723,A:O,VLOOKUP('MMW Analysis'!$E$4,'MMW Analysis'!$L$5:$M$12,2,FALSE)+7,FALSE)/6976,2)</f>
        <v>0.26</v>
      </c>
    </row>
    <row r="1724" spans="1:18">
      <c r="A1724" t="s">
        <v>1731</v>
      </c>
      <c r="B1724" t="s">
        <v>8758</v>
      </c>
      <c r="C1724" t="s">
        <v>6995</v>
      </c>
      <c r="D1724" t="s">
        <v>14398</v>
      </c>
      <c r="E1724" t="s">
        <v>14711</v>
      </c>
      <c r="F1724" t="s">
        <v>14217</v>
      </c>
      <c r="G1724" t="s">
        <v>6995</v>
      </c>
      <c r="H1724" s="1">
        <v>5344</v>
      </c>
      <c r="I1724" s="1">
        <v>4505</v>
      </c>
      <c r="J1724" s="1">
        <v>4674</v>
      </c>
      <c r="K1724" s="1">
        <v>4362</v>
      </c>
      <c r="L1724" s="1">
        <v>3649</v>
      </c>
      <c r="M1724" s="1">
        <v>1875</v>
      </c>
      <c r="N1724" s="1">
        <v>5545</v>
      </c>
      <c r="O1724" s="1">
        <v>5032</v>
      </c>
      <c r="P1724">
        <f>ROUNDUP(VLOOKUP(A1724,A:O,VLOOKUP('Local Authority Analysis'!$E$4,'Local Authority Analysis'!$M$5:$N$12,2,FALSE)+7,FALSE)/6976,2)</f>
        <v>0.73</v>
      </c>
      <c r="Q1724">
        <f>ROUNDUP(VLOOKUP(A1724,A:O,VLOOKUP('SPC Analysis'!$E$4,'SPC Analysis'!$M$5:$N$12,2,FALSE)+7,FALSE)/6976,2)</f>
        <v>0.73</v>
      </c>
      <c r="R1724">
        <f>ROUNDUP(VLOOKUP(A1724,A:O,VLOOKUP('MMW Analysis'!$E$4,'MMW Analysis'!$L$5:$M$12,2,FALSE)+7,FALSE)/6976,2)</f>
        <v>0.73</v>
      </c>
    </row>
    <row r="1725" spans="1:18">
      <c r="A1725" t="s">
        <v>1732</v>
      </c>
      <c r="B1725" t="s">
        <v>8759</v>
      </c>
      <c r="C1725" t="s">
        <v>6995</v>
      </c>
      <c r="D1725" t="s">
        <v>14398</v>
      </c>
      <c r="E1725" t="s">
        <v>14711</v>
      </c>
      <c r="F1725" t="s">
        <v>14217</v>
      </c>
      <c r="G1725" t="s">
        <v>6995</v>
      </c>
      <c r="H1725" s="1">
        <v>1689</v>
      </c>
      <c r="I1725" s="1">
        <v>1598</v>
      </c>
      <c r="J1725" s="1">
        <v>1947</v>
      </c>
      <c r="K1725" s="1">
        <v>3057</v>
      </c>
      <c r="L1725" s="1">
        <v>4769</v>
      </c>
      <c r="M1725" s="1">
        <v>1961</v>
      </c>
      <c r="N1725" s="1">
        <v>1815</v>
      </c>
      <c r="O1725" s="1">
        <v>1971</v>
      </c>
      <c r="P1725">
        <f>ROUNDUP(VLOOKUP(A1725,A:O,VLOOKUP('Local Authority Analysis'!$E$4,'Local Authority Analysis'!$M$5:$N$12,2,FALSE)+7,FALSE)/6976,2)</f>
        <v>0.29000000000000004</v>
      </c>
      <c r="Q1725">
        <f>ROUNDUP(VLOOKUP(A1725,A:O,VLOOKUP('SPC Analysis'!$E$4,'SPC Analysis'!$M$5:$N$12,2,FALSE)+7,FALSE)/6976,2)</f>
        <v>0.29000000000000004</v>
      </c>
      <c r="R1725">
        <f>ROUNDUP(VLOOKUP(A1725,A:O,VLOOKUP('MMW Analysis'!$E$4,'MMW Analysis'!$L$5:$M$12,2,FALSE)+7,FALSE)/6976,2)</f>
        <v>0.29000000000000004</v>
      </c>
    </row>
    <row r="1726" spans="1:18">
      <c r="A1726" t="s">
        <v>1733</v>
      </c>
      <c r="B1726" t="s">
        <v>8760</v>
      </c>
      <c r="C1726" t="s">
        <v>6995</v>
      </c>
      <c r="D1726" t="s">
        <v>14398</v>
      </c>
      <c r="E1726" t="s">
        <v>14711</v>
      </c>
      <c r="F1726" t="s">
        <v>14217</v>
      </c>
      <c r="G1726" t="s">
        <v>6995</v>
      </c>
      <c r="H1726" s="1">
        <v>5055</v>
      </c>
      <c r="I1726" s="1">
        <v>4853</v>
      </c>
      <c r="J1726" s="1">
        <v>4787</v>
      </c>
      <c r="K1726" s="1">
        <v>5764</v>
      </c>
      <c r="L1726" s="1">
        <v>3143</v>
      </c>
      <c r="M1726" s="1">
        <v>6121</v>
      </c>
      <c r="N1726" s="1">
        <v>5307</v>
      </c>
      <c r="O1726" s="1">
        <v>5546</v>
      </c>
      <c r="P1726">
        <f>ROUNDUP(VLOOKUP(A1726,A:O,VLOOKUP('Local Authority Analysis'!$E$4,'Local Authority Analysis'!$M$5:$N$12,2,FALSE)+7,FALSE)/6976,2)</f>
        <v>0.8</v>
      </c>
      <c r="Q1726">
        <f>ROUNDUP(VLOOKUP(A1726,A:O,VLOOKUP('SPC Analysis'!$E$4,'SPC Analysis'!$M$5:$N$12,2,FALSE)+7,FALSE)/6976,2)</f>
        <v>0.8</v>
      </c>
      <c r="R1726">
        <f>ROUNDUP(VLOOKUP(A1726,A:O,VLOOKUP('MMW Analysis'!$E$4,'MMW Analysis'!$L$5:$M$12,2,FALSE)+7,FALSE)/6976,2)</f>
        <v>0.8</v>
      </c>
    </row>
    <row r="1727" spans="1:18">
      <c r="A1727" t="s">
        <v>1734</v>
      </c>
      <c r="B1727" t="s">
        <v>8761</v>
      </c>
      <c r="C1727" t="s">
        <v>6995</v>
      </c>
      <c r="D1727" t="s">
        <v>14398</v>
      </c>
      <c r="E1727" t="s">
        <v>14711</v>
      </c>
      <c r="F1727" t="s">
        <v>14217</v>
      </c>
      <c r="G1727" t="s">
        <v>6995</v>
      </c>
      <c r="H1727" s="1">
        <v>5832.5</v>
      </c>
      <c r="I1727" s="1">
        <v>6547</v>
      </c>
      <c r="J1727" s="1">
        <v>4608</v>
      </c>
      <c r="K1727" s="1">
        <v>6562</v>
      </c>
      <c r="L1727" s="1">
        <v>2123</v>
      </c>
      <c r="M1727" s="1">
        <v>5337</v>
      </c>
      <c r="N1727" s="1">
        <v>6887</v>
      </c>
      <c r="O1727" s="1">
        <v>6175</v>
      </c>
      <c r="P1727">
        <f>ROUNDUP(VLOOKUP(A1727,A:O,VLOOKUP('Local Authority Analysis'!$E$4,'Local Authority Analysis'!$M$5:$N$12,2,FALSE)+7,FALSE)/6976,2)</f>
        <v>0.89</v>
      </c>
      <c r="Q1727">
        <f>ROUNDUP(VLOOKUP(A1727,A:O,VLOOKUP('SPC Analysis'!$E$4,'SPC Analysis'!$M$5:$N$12,2,FALSE)+7,FALSE)/6976,2)</f>
        <v>0.89</v>
      </c>
      <c r="R1727">
        <f>ROUNDUP(VLOOKUP(A1727,A:O,VLOOKUP('MMW Analysis'!$E$4,'MMW Analysis'!$L$5:$M$12,2,FALSE)+7,FALSE)/6976,2)</f>
        <v>0.89</v>
      </c>
    </row>
    <row r="1728" spans="1:18">
      <c r="A1728" t="s">
        <v>1735</v>
      </c>
      <c r="B1728" t="s">
        <v>8762</v>
      </c>
      <c r="C1728" t="s">
        <v>6995</v>
      </c>
      <c r="D1728" t="s">
        <v>14398</v>
      </c>
      <c r="E1728" t="s">
        <v>14711</v>
      </c>
      <c r="F1728" t="s">
        <v>14217</v>
      </c>
      <c r="G1728" t="s">
        <v>6995</v>
      </c>
      <c r="H1728" s="1">
        <v>3454</v>
      </c>
      <c r="I1728" s="1">
        <v>3510.5</v>
      </c>
      <c r="J1728" s="1">
        <v>4636</v>
      </c>
      <c r="K1728" s="1">
        <v>4245</v>
      </c>
      <c r="L1728" s="1">
        <v>2783</v>
      </c>
      <c r="M1728" s="1">
        <v>3600</v>
      </c>
      <c r="N1728" s="1">
        <v>5382</v>
      </c>
      <c r="O1728" s="1">
        <v>4013</v>
      </c>
      <c r="P1728">
        <f>ROUNDUP(VLOOKUP(A1728,A:O,VLOOKUP('Local Authority Analysis'!$E$4,'Local Authority Analysis'!$M$5:$N$12,2,FALSE)+7,FALSE)/6976,2)</f>
        <v>0.57999999999999996</v>
      </c>
      <c r="Q1728">
        <f>ROUNDUP(VLOOKUP(A1728,A:O,VLOOKUP('SPC Analysis'!$E$4,'SPC Analysis'!$M$5:$N$12,2,FALSE)+7,FALSE)/6976,2)</f>
        <v>0.57999999999999996</v>
      </c>
      <c r="R1728">
        <f>ROUNDUP(VLOOKUP(A1728,A:O,VLOOKUP('MMW Analysis'!$E$4,'MMW Analysis'!$L$5:$M$12,2,FALSE)+7,FALSE)/6976,2)</f>
        <v>0.57999999999999996</v>
      </c>
    </row>
    <row r="1729" spans="1:18">
      <c r="A1729" t="s">
        <v>1736</v>
      </c>
      <c r="B1729" t="s">
        <v>8763</v>
      </c>
      <c r="C1729" t="s">
        <v>6995</v>
      </c>
      <c r="D1729" t="s">
        <v>14398</v>
      </c>
      <c r="E1729" t="s">
        <v>14711</v>
      </c>
      <c r="F1729" t="s">
        <v>14217</v>
      </c>
      <c r="G1729" t="s">
        <v>6995</v>
      </c>
      <c r="H1729" s="1">
        <v>5093</v>
      </c>
      <c r="I1729" s="1">
        <v>5762</v>
      </c>
      <c r="J1729" s="1">
        <v>4667</v>
      </c>
      <c r="K1729" s="1">
        <v>6463</v>
      </c>
      <c r="L1729" s="1">
        <v>1514</v>
      </c>
      <c r="M1729" s="1">
        <v>3482</v>
      </c>
      <c r="N1729" s="1">
        <v>3051</v>
      </c>
      <c r="O1729" s="1">
        <v>5319</v>
      </c>
      <c r="P1729">
        <f>ROUNDUP(VLOOKUP(A1729,A:O,VLOOKUP('Local Authority Analysis'!$E$4,'Local Authority Analysis'!$M$5:$N$12,2,FALSE)+7,FALSE)/6976,2)</f>
        <v>0.77</v>
      </c>
      <c r="Q1729">
        <f>ROUNDUP(VLOOKUP(A1729,A:O,VLOOKUP('SPC Analysis'!$E$4,'SPC Analysis'!$M$5:$N$12,2,FALSE)+7,FALSE)/6976,2)</f>
        <v>0.77</v>
      </c>
      <c r="R1729">
        <f>ROUNDUP(VLOOKUP(A1729,A:O,VLOOKUP('MMW Analysis'!$E$4,'MMW Analysis'!$L$5:$M$12,2,FALSE)+7,FALSE)/6976,2)</f>
        <v>0.77</v>
      </c>
    </row>
    <row r="1730" spans="1:18">
      <c r="A1730" t="s">
        <v>1737</v>
      </c>
      <c r="B1730" t="s">
        <v>8764</v>
      </c>
      <c r="C1730" t="s">
        <v>6995</v>
      </c>
      <c r="D1730" t="s">
        <v>14398</v>
      </c>
      <c r="E1730" t="s">
        <v>14711</v>
      </c>
      <c r="F1730" t="s">
        <v>14217</v>
      </c>
      <c r="G1730" t="s">
        <v>6995</v>
      </c>
      <c r="H1730" s="1">
        <v>2627</v>
      </c>
      <c r="I1730" s="1">
        <v>2665</v>
      </c>
      <c r="J1730" s="1">
        <v>1515</v>
      </c>
      <c r="K1730" s="1">
        <v>3141</v>
      </c>
      <c r="L1730" s="1">
        <v>1981</v>
      </c>
      <c r="M1730" s="1">
        <v>4370</v>
      </c>
      <c r="N1730" s="1">
        <v>3981</v>
      </c>
      <c r="O1730" s="1">
        <v>2482</v>
      </c>
      <c r="P1730">
        <f>ROUNDUP(VLOOKUP(A1730,A:O,VLOOKUP('Local Authority Analysis'!$E$4,'Local Authority Analysis'!$M$5:$N$12,2,FALSE)+7,FALSE)/6976,2)</f>
        <v>0.36</v>
      </c>
      <c r="Q1730">
        <f>ROUNDUP(VLOOKUP(A1730,A:O,VLOOKUP('SPC Analysis'!$E$4,'SPC Analysis'!$M$5:$N$12,2,FALSE)+7,FALSE)/6976,2)</f>
        <v>0.36</v>
      </c>
      <c r="R1730">
        <f>ROUNDUP(VLOOKUP(A1730,A:O,VLOOKUP('MMW Analysis'!$E$4,'MMW Analysis'!$L$5:$M$12,2,FALSE)+7,FALSE)/6976,2)</f>
        <v>0.36</v>
      </c>
    </row>
    <row r="1731" spans="1:18">
      <c r="A1731" t="s">
        <v>1738</v>
      </c>
      <c r="B1731" t="s">
        <v>8765</v>
      </c>
      <c r="C1731" t="s">
        <v>6995</v>
      </c>
      <c r="D1731" t="s">
        <v>14401</v>
      </c>
      <c r="E1731" t="s">
        <v>13991</v>
      </c>
      <c r="F1731" t="s">
        <v>14217</v>
      </c>
      <c r="G1731" t="s">
        <v>6995</v>
      </c>
      <c r="H1731" s="1">
        <v>2581</v>
      </c>
      <c r="I1731" s="1">
        <v>2887.5</v>
      </c>
      <c r="J1731" s="1">
        <v>2255</v>
      </c>
      <c r="K1731" s="1">
        <v>2334</v>
      </c>
      <c r="L1731" s="1">
        <v>2501</v>
      </c>
      <c r="M1731" s="1">
        <v>4494</v>
      </c>
      <c r="N1731" s="1">
        <v>2330</v>
      </c>
      <c r="O1731" s="1">
        <v>2610</v>
      </c>
      <c r="P1731">
        <f>ROUNDUP(VLOOKUP(A1731,A:O,VLOOKUP('Local Authority Analysis'!$E$4,'Local Authority Analysis'!$M$5:$N$12,2,FALSE)+7,FALSE)/6976,2)</f>
        <v>0.38</v>
      </c>
      <c r="Q1731">
        <f>ROUNDUP(VLOOKUP(A1731,A:O,VLOOKUP('SPC Analysis'!$E$4,'SPC Analysis'!$M$5:$N$12,2,FALSE)+7,FALSE)/6976,2)</f>
        <v>0.38</v>
      </c>
      <c r="R1731">
        <f>ROUNDUP(VLOOKUP(A1731,A:O,VLOOKUP('MMW Analysis'!$E$4,'MMW Analysis'!$L$5:$M$12,2,FALSE)+7,FALSE)/6976,2)</f>
        <v>0.38</v>
      </c>
    </row>
    <row r="1732" spans="1:18">
      <c r="A1732" t="s">
        <v>1739</v>
      </c>
      <c r="B1732" t="s">
        <v>8766</v>
      </c>
      <c r="C1732" t="s">
        <v>6995</v>
      </c>
      <c r="D1732" t="s">
        <v>14401</v>
      </c>
      <c r="E1732" t="s">
        <v>13991</v>
      </c>
      <c r="F1732" t="s">
        <v>14217</v>
      </c>
      <c r="G1732" t="s">
        <v>6995</v>
      </c>
      <c r="H1732" s="1">
        <v>3144</v>
      </c>
      <c r="I1732" s="1">
        <v>2926</v>
      </c>
      <c r="J1732" s="1">
        <v>3797</v>
      </c>
      <c r="K1732" s="1">
        <v>3067</v>
      </c>
      <c r="L1732" s="1">
        <v>4479</v>
      </c>
      <c r="M1732" s="1">
        <v>3886</v>
      </c>
      <c r="N1732" s="1">
        <v>4304</v>
      </c>
      <c r="O1732" s="1">
        <v>3492</v>
      </c>
      <c r="P1732">
        <f>ROUNDUP(VLOOKUP(A1732,A:O,VLOOKUP('Local Authority Analysis'!$E$4,'Local Authority Analysis'!$M$5:$N$12,2,FALSE)+7,FALSE)/6976,2)</f>
        <v>0.51</v>
      </c>
      <c r="Q1732">
        <f>ROUNDUP(VLOOKUP(A1732,A:O,VLOOKUP('SPC Analysis'!$E$4,'SPC Analysis'!$M$5:$N$12,2,FALSE)+7,FALSE)/6976,2)</f>
        <v>0.51</v>
      </c>
      <c r="R1732">
        <f>ROUNDUP(VLOOKUP(A1732,A:O,VLOOKUP('MMW Analysis'!$E$4,'MMW Analysis'!$L$5:$M$12,2,FALSE)+7,FALSE)/6976,2)</f>
        <v>0.51</v>
      </c>
    </row>
    <row r="1733" spans="1:18">
      <c r="A1733" t="s">
        <v>1740</v>
      </c>
      <c r="B1733" t="s">
        <v>8767</v>
      </c>
      <c r="C1733" t="s">
        <v>6995</v>
      </c>
      <c r="D1733" t="s">
        <v>14401</v>
      </c>
      <c r="E1733" t="s">
        <v>13991</v>
      </c>
      <c r="F1733" t="s">
        <v>14217</v>
      </c>
      <c r="G1733" t="s">
        <v>6995</v>
      </c>
      <c r="H1733" s="1">
        <v>2324</v>
      </c>
      <c r="I1733" s="1">
        <v>2332</v>
      </c>
      <c r="J1733" s="1">
        <v>4123</v>
      </c>
      <c r="K1733" s="1">
        <v>3682</v>
      </c>
      <c r="L1733" s="1">
        <v>845</v>
      </c>
      <c r="M1733" s="1">
        <v>3843</v>
      </c>
      <c r="N1733" s="1">
        <v>2052</v>
      </c>
      <c r="O1733" s="1">
        <v>2469</v>
      </c>
      <c r="P1733">
        <f>ROUNDUP(VLOOKUP(A1733,A:O,VLOOKUP('Local Authority Analysis'!$E$4,'Local Authority Analysis'!$M$5:$N$12,2,FALSE)+7,FALSE)/6976,2)</f>
        <v>0.36</v>
      </c>
      <c r="Q1733">
        <f>ROUNDUP(VLOOKUP(A1733,A:O,VLOOKUP('SPC Analysis'!$E$4,'SPC Analysis'!$M$5:$N$12,2,FALSE)+7,FALSE)/6976,2)</f>
        <v>0.36</v>
      </c>
      <c r="R1733">
        <f>ROUNDUP(VLOOKUP(A1733,A:O,VLOOKUP('MMW Analysis'!$E$4,'MMW Analysis'!$L$5:$M$12,2,FALSE)+7,FALSE)/6976,2)</f>
        <v>0.36</v>
      </c>
    </row>
    <row r="1734" spans="1:18">
      <c r="A1734" t="s">
        <v>1741</v>
      </c>
      <c r="B1734" t="s">
        <v>8768</v>
      </c>
      <c r="C1734" t="s">
        <v>6995</v>
      </c>
      <c r="D1734" t="s">
        <v>14398</v>
      </c>
      <c r="E1734" t="s">
        <v>14711</v>
      </c>
      <c r="F1734" t="s">
        <v>14217</v>
      </c>
      <c r="G1734" t="s">
        <v>6995</v>
      </c>
      <c r="H1734" s="1">
        <v>2110.5</v>
      </c>
      <c r="I1734" s="1">
        <v>2160</v>
      </c>
      <c r="J1734" s="1">
        <v>3311</v>
      </c>
      <c r="K1734" s="1">
        <v>2718</v>
      </c>
      <c r="L1734" s="1">
        <v>2592</v>
      </c>
      <c r="M1734" s="1">
        <v>4555</v>
      </c>
      <c r="N1734" s="1">
        <v>4270</v>
      </c>
      <c r="O1734" s="1">
        <v>2468</v>
      </c>
      <c r="P1734">
        <f>ROUNDUP(VLOOKUP(A1734,A:O,VLOOKUP('Local Authority Analysis'!$E$4,'Local Authority Analysis'!$M$5:$N$12,2,FALSE)+7,FALSE)/6976,2)</f>
        <v>0.36</v>
      </c>
      <c r="Q1734">
        <f>ROUNDUP(VLOOKUP(A1734,A:O,VLOOKUP('SPC Analysis'!$E$4,'SPC Analysis'!$M$5:$N$12,2,FALSE)+7,FALSE)/6976,2)</f>
        <v>0.36</v>
      </c>
      <c r="R1734">
        <f>ROUNDUP(VLOOKUP(A1734,A:O,VLOOKUP('MMW Analysis'!$E$4,'MMW Analysis'!$L$5:$M$12,2,FALSE)+7,FALSE)/6976,2)</f>
        <v>0.36</v>
      </c>
    </row>
    <row r="1735" spans="1:18">
      <c r="A1735" t="s">
        <v>1742</v>
      </c>
      <c r="B1735" t="s">
        <v>8769</v>
      </c>
      <c r="C1735" t="s">
        <v>6995</v>
      </c>
      <c r="D1735" t="s">
        <v>14398</v>
      </c>
      <c r="E1735" t="s">
        <v>14711</v>
      </c>
      <c r="F1735" t="s">
        <v>14217</v>
      </c>
      <c r="G1735" t="s">
        <v>6995</v>
      </c>
      <c r="H1735" s="1">
        <v>2289</v>
      </c>
      <c r="I1735" s="1">
        <v>2772</v>
      </c>
      <c r="J1735" s="1">
        <v>1977</v>
      </c>
      <c r="K1735" s="1">
        <v>3687</v>
      </c>
      <c r="L1735" s="1">
        <v>1706</v>
      </c>
      <c r="M1735" s="1">
        <v>4157</v>
      </c>
      <c r="N1735" s="1">
        <v>5647</v>
      </c>
      <c r="O1735" s="1">
        <v>2544</v>
      </c>
      <c r="P1735">
        <f>ROUNDUP(VLOOKUP(A1735,A:O,VLOOKUP('Local Authority Analysis'!$E$4,'Local Authority Analysis'!$M$5:$N$12,2,FALSE)+7,FALSE)/6976,2)</f>
        <v>0.37</v>
      </c>
      <c r="Q1735">
        <f>ROUNDUP(VLOOKUP(A1735,A:O,VLOOKUP('SPC Analysis'!$E$4,'SPC Analysis'!$M$5:$N$12,2,FALSE)+7,FALSE)/6976,2)</f>
        <v>0.37</v>
      </c>
      <c r="R1735">
        <f>ROUNDUP(VLOOKUP(A1735,A:O,VLOOKUP('MMW Analysis'!$E$4,'MMW Analysis'!$L$5:$M$12,2,FALSE)+7,FALSE)/6976,2)</f>
        <v>0.37</v>
      </c>
    </row>
    <row r="1736" spans="1:18">
      <c r="A1736" t="s">
        <v>1743</v>
      </c>
      <c r="B1736" t="s">
        <v>8770</v>
      </c>
      <c r="C1736" t="s">
        <v>6995</v>
      </c>
      <c r="D1736" t="s">
        <v>14400</v>
      </c>
      <c r="E1736" t="s">
        <v>14709</v>
      </c>
      <c r="F1736" t="s">
        <v>14217</v>
      </c>
      <c r="G1736" t="s">
        <v>6995</v>
      </c>
      <c r="H1736" s="1">
        <v>6519</v>
      </c>
      <c r="I1736" s="1">
        <v>6564</v>
      </c>
      <c r="J1736" s="1">
        <v>5930</v>
      </c>
      <c r="K1736" s="1">
        <v>6310</v>
      </c>
      <c r="L1736" s="1">
        <v>1414</v>
      </c>
      <c r="M1736" s="1">
        <v>5944</v>
      </c>
      <c r="N1736" s="1">
        <v>6012</v>
      </c>
      <c r="O1736" s="1">
        <v>6342</v>
      </c>
      <c r="P1736">
        <f>ROUNDUP(VLOOKUP(A1736,A:O,VLOOKUP('Local Authority Analysis'!$E$4,'Local Authority Analysis'!$M$5:$N$12,2,FALSE)+7,FALSE)/6976,2)</f>
        <v>0.91</v>
      </c>
      <c r="Q1736">
        <f>ROUNDUP(VLOOKUP(A1736,A:O,VLOOKUP('SPC Analysis'!$E$4,'SPC Analysis'!$M$5:$N$12,2,FALSE)+7,FALSE)/6976,2)</f>
        <v>0.91</v>
      </c>
      <c r="R1736">
        <f>ROUNDUP(VLOOKUP(A1736,A:O,VLOOKUP('MMW Analysis'!$E$4,'MMW Analysis'!$L$5:$M$12,2,FALSE)+7,FALSE)/6976,2)</f>
        <v>0.91</v>
      </c>
    </row>
    <row r="1737" spans="1:18">
      <c r="A1737" t="s">
        <v>1744</v>
      </c>
      <c r="B1737" t="s">
        <v>8771</v>
      </c>
      <c r="C1737" t="s">
        <v>6995</v>
      </c>
      <c r="D1737" t="s">
        <v>14400</v>
      </c>
      <c r="E1737" t="s">
        <v>14709</v>
      </c>
      <c r="F1737" t="s">
        <v>14217</v>
      </c>
      <c r="G1737" t="s">
        <v>6995</v>
      </c>
      <c r="H1737" s="1">
        <v>6089</v>
      </c>
      <c r="I1737" s="1">
        <v>6644</v>
      </c>
      <c r="J1737" s="1">
        <v>6042</v>
      </c>
      <c r="K1737" s="1">
        <v>6821</v>
      </c>
      <c r="L1737" s="1">
        <v>2182</v>
      </c>
      <c r="M1737" s="1">
        <v>5563</v>
      </c>
      <c r="N1737" s="1">
        <v>6691.5</v>
      </c>
      <c r="O1737" s="1">
        <v>6574</v>
      </c>
      <c r="P1737">
        <f>ROUNDUP(VLOOKUP(A1737,A:O,VLOOKUP('Local Authority Analysis'!$E$4,'Local Authority Analysis'!$M$5:$N$12,2,FALSE)+7,FALSE)/6976,2)</f>
        <v>0.95</v>
      </c>
      <c r="Q1737">
        <f>ROUNDUP(VLOOKUP(A1737,A:O,VLOOKUP('SPC Analysis'!$E$4,'SPC Analysis'!$M$5:$N$12,2,FALSE)+7,FALSE)/6976,2)</f>
        <v>0.95</v>
      </c>
      <c r="R1737">
        <f>ROUNDUP(VLOOKUP(A1737,A:O,VLOOKUP('MMW Analysis'!$E$4,'MMW Analysis'!$L$5:$M$12,2,FALSE)+7,FALSE)/6976,2)</f>
        <v>0.95</v>
      </c>
    </row>
    <row r="1738" spans="1:18">
      <c r="A1738" t="s">
        <v>1745</v>
      </c>
      <c r="B1738" t="s">
        <v>8772</v>
      </c>
      <c r="C1738" t="s">
        <v>6995</v>
      </c>
      <c r="D1738" t="s">
        <v>14400</v>
      </c>
      <c r="E1738" t="s">
        <v>14709</v>
      </c>
      <c r="F1738" t="s">
        <v>14217</v>
      </c>
      <c r="G1738" t="s">
        <v>6995</v>
      </c>
      <c r="H1738" s="1">
        <v>3912.5</v>
      </c>
      <c r="I1738" s="1">
        <v>3248</v>
      </c>
      <c r="J1738" s="1">
        <v>4808</v>
      </c>
      <c r="K1738" s="1">
        <v>3169</v>
      </c>
      <c r="L1738" s="1">
        <v>3155</v>
      </c>
      <c r="M1738" s="1">
        <v>4024</v>
      </c>
      <c r="N1738" s="1">
        <v>5627</v>
      </c>
      <c r="O1738" s="1">
        <v>3991</v>
      </c>
      <c r="P1738">
        <f>ROUNDUP(VLOOKUP(A1738,A:O,VLOOKUP('Local Authority Analysis'!$E$4,'Local Authority Analysis'!$M$5:$N$12,2,FALSE)+7,FALSE)/6976,2)</f>
        <v>0.57999999999999996</v>
      </c>
      <c r="Q1738">
        <f>ROUNDUP(VLOOKUP(A1738,A:O,VLOOKUP('SPC Analysis'!$E$4,'SPC Analysis'!$M$5:$N$12,2,FALSE)+7,FALSE)/6976,2)</f>
        <v>0.57999999999999996</v>
      </c>
      <c r="R1738">
        <f>ROUNDUP(VLOOKUP(A1738,A:O,VLOOKUP('MMW Analysis'!$E$4,'MMW Analysis'!$L$5:$M$12,2,FALSE)+7,FALSE)/6976,2)</f>
        <v>0.57999999999999996</v>
      </c>
    </row>
    <row r="1739" spans="1:18">
      <c r="A1739" t="s">
        <v>1746</v>
      </c>
      <c r="B1739" t="s">
        <v>8773</v>
      </c>
      <c r="C1739" t="s">
        <v>6995</v>
      </c>
      <c r="D1739" t="s">
        <v>14402</v>
      </c>
      <c r="E1739" t="s">
        <v>13990</v>
      </c>
      <c r="F1739" t="s">
        <v>14217</v>
      </c>
      <c r="G1739" t="s">
        <v>6995</v>
      </c>
      <c r="H1739" s="1">
        <v>5517</v>
      </c>
      <c r="I1739" s="1">
        <v>6059</v>
      </c>
      <c r="J1739" s="1">
        <v>5951</v>
      </c>
      <c r="K1739" s="1">
        <v>6009</v>
      </c>
      <c r="L1739" s="1">
        <v>700</v>
      </c>
      <c r="M1739" s="1">
        <v>6272</v>
      </c>
      <c r="N1739" s="1">
        <v>4455</v>
      </c>
      <c r="O1739" s="1">
        <v>5497</v>
      </c>
      <c r="P1739">
        <f>ROUNDUP(VLOOKUP(A1739,A:O,VLOOKUP('Local Authority Analysis'!$E$4,'Local Authority Analysis'!$M$5:$N$12,2,FALSE)+7,FALSE)/6976,2)</f>
        <v>0.79</v>
      </c>
      <c r="Q1739">
        <f>ROUNDUP(VLOOKUP(A1739,A:O,VLOOKUP('SPC Analysis'!$E$4,'SPC Analysis'!$M$5:$N$12,2,FALSE)+7,FALSE)/6976,2)</f>
        <v>0.79</v>
      </c>
      <c r="R1739">
        <f>ROUNDUP(VLOOKUP(A1739,A:O,VLOOKUP('MMW Analysis'!$E$4,'MMW Analysis'!$L$5:$M$12,2,FALSE)+7,FALSE)/6976,2)</f>
        <v>0.79</v>
      </c>
    </row>
    <row r="1740" spans="1:18">
      <c r="A1740" t="s">
        <v>1747</v>
      </c>
      <c r="B1740" t="s">
        <v>8774</v>
      </c>
      <c r="C1740" t="s">
        <v>6995</v>
      </c>
      <c r="D1740" t="s">
        <v>14402</v>
      </c>
      <c r="E1740" t="s">
        <v>13990</v>
      </c>
      <c r="F1740" t="s">
        <v>14217</v>
      </c>
      <c r="G1740" t="s">
        <v>6995</v>
      </c>
      <c r="H1740" s="1">
        <v>5018</v>
      </c>
      <c r="I1740" s="1">
        <v>5361</v>
      </c>
      <c r="J1740" s="1">
        <v>5838</v>
      </c>
      <c r="K1740" s="1">
        <v>6087</v>
      </c>
      <c r="L1740" s="1">
        <v>1257</v>
      </c>
      <c r="M1740" s="1">
        <v>5170</v>
      </c>
      <c r="N1740" s="1">
        <v>6093</v>
      </c>
      <c r="O1740" s="1">
        <v>5402</v>
      </c>
      <c r="P1740">
        <f>ROUNDUP(VLOOKUP(A1740,A:O,VLOOKUP('Local Authority Analysis'!$E$4,'Local Authority Analysis'!$M$5:$N$12,2,FALSE)+7,FALSE)/6976,2)</f>
        <v>0.78</v>
      </c>
      <c r="Q1740">
        <f>ROUNDUP(VLOOKUP(A1740,A:O,VLOOKUP('SPC Analysis'!$E$4,'SPC Analysis'!$M$5:$N$12,2,FALSE)+7,FALSE)/6976,2)</f>
        <v>0.78</v>
      </c>
      <c r="R1740">
        <f>ROUNDUP(VLOOKUP(A1740,A:O,VLOOKUP('MMW Analysis'!$E$4,'MMW Analysis'!$L$5:$M$12,2,FALSE)+7,FALSE)/6976,2)</f>
        <v>0.78</v>
      </c>
    </row>
    <row r="1741" spans="1:18">
      <c r="A1741" t="s">
        <v>1748</v>
      </c>
      <c r="B1741" t="s">
        <v>8775</v>
      </c>
      <c r="C1741" t="s">
        <v>6995</v>
      </c>
      <c r="D1741" t="s">
        <v>14401</v>
      </c>
      <c r="E1741" t="s">
        <v>13991</v>
      </c>
      <c r="F1741" t="s">
        <v>14217</v>
      </c>
      <c r="G1741" t="s">
        <v>6995</v>
      </c>
      <c r="H1741" s="1">
        <v>4733</v>
      </c>
      <c r="I1741" s="1">
        <v>5327</v>
      </c>
      <c r="J1741" s="1">
        <v>6002</v>
      </c>
      <c r="K1741" s="1">
        <v>5292</v>
      </c>
      <c r="L1741" s="1">
        <v>1261</v>
      </c>
      <c r="M1741" s="1">
        <v>4608</v>
      </c>
      <c r="N1741" s="1">
        <v>5445</v>
      </c>
      <c r="O1741" s="1">
        <v>5169</v>
      </c>
      <c r="P1741">
        <f>ROUNDUP(VLOOKUP(A1741,A:O,VLOOKUP('Local Authority Analysis'!$E$4,'Local Authority Analysis'!$M$5:$N$12,2,FALSE)+7,FALSE)/6976,2)</f>
        <v>0.75</v>
      </c>
      <c r="Q1741">
        <f>ROUNDUP(VLOOKUP(A1741,A:O,VLOOKUP('SPC Analysis'!$E$4,'SPC Analysis'!$M$5:$N$12,2,FALSE)+7,FALSE)/6976,2)</f>
        <v>0.75</v>
      </c>
      <c r="R1741">
        <f>ROUNDUP(VLOOKUP(A1741,A:O,VLOOKUP('MMW Analysis'!$E$4,'MMW Analysis'!$L$5:$M$12,2,FALSE)+7,FALSE)/6976,2)</f>
        <v>0.75</v>
      </c>
    </row>
    <row r="1742" spans="1:18">
      <c r="A1742" t="s">
        <v>1749</v>
      </c>
      <c r="B1742" t="s">
        <v>8776</v>
      </c>
      <c r="C1742" t="s">
        <v>6995</v>
      </c>
      <c r="D1742" t="s">
        <v>14401</v>
      </c>
      <c r="E1742" t="s">
        <v>13991</v>
      </c>
      <c r="F1742" t="s">
        <v>14217</v>
      </c>
      <c r="G1742" t="s">
        <v>6995</v>
      </c>
      <c r="H1742" s="1">
        <v>4973</v>
      </c>
      <c r="I1742" s="1">
        <v>5903.5</v>
      </c>
      <c r="J1742" s="1">
        <v>6429</v>
      </c>
      <c r="K1742" s="1">
        <v>5157</v>
      </c>
      <c r="L1742" s="1">
        <v>762</v>
      </c>
      <c r="M1742" s="1">
        <v>6128</v>
      </c>
      <c r="N1742" s="1">
        <v>6164</v>
      </c>
      <c r="O1742" s="1">
        <v>5306</v>
      </c>
      <c r="P1742">
        <f>ROUNDUP(VLOOKUP(A1742,A:O,VLOOKUP('Local Authority Analysis'!$E$4,'Local Authority Analysis'!$M$5:$N$12,2,FALSE)+7,FALSE)/6976,2)</f>
        <v>0.77</v>
      </c>
      <c r="Q1742">
        <f>ROUNDUP(VLOOKUP(A1742,A:O,VLOOKUP('SPC Analysis'!$E$4,'SPC Analysis'!$M$5:$N$12,2,FALSE)+7,FALSE)/6976,2)</f>
        <v>0.77</v>
      </c>
      <c r="R1742">
        <f>ROUNDUP(VLOOKUP(A1742,A:O,VLOOKUP('MMW Analysis'!$E$4,'MMW Analysis'!$L$5:$M$12,2,FALSE)+7,FALSE)/6976,2)</f>
        <v>0.77</v>
      </c>
    </row>
    <row r="1743" spans="1:18">
      <c r="A1743" t="s">
        <v>1750</v>
      </c>
      <c r="B1743" t="s">
        <v>8777</v>
      </c>
      <c r="C1743" t="s">
        <v>6995</v>
      </c>
      <c r="D1743" t="s">
        <v>14401</v>
      </c>
      <c r="E1743" t="s">
        <v>13991</v>
      </c>
      <c r="F1743" t="s">
        <v>14217</v>
      </c>
      <c r="G1743" t="s">
        <v>6995</v>
      </c>
      <c r="H1743" s="1">
        <v>4946.5</v>
      </c>
      <c r="I1743" s="1">
        <v>4674.5</v>
      </c>
      <c r="J1743" s="1">
        <v>5618</v>
      </c>
      <c r="K1743" s="1">
        <v>4830</v>
      </c>
      <c r="L1743" s="1">
        <v>296</v>
      </c>
      <c r="M1743" s="1">
        <v>6638</v>
      </c>
      <c r="N1743" s="1">
        <v>3833</v>
      </c>
      <c r="O1743" s="1">
        <v>4357</v>
      </c>
      <c r="P1743">
        <f>ROUNDUP(VLOOKUP(A1743,A:O,VLOOKUP('Local Authority Analysis'!$E$4,'Local Authority Analysis'!$M$5:$N$12,2,FALSE)+7,FALSE)/6976,2)</f>
        <v>0.63</v>
      </c>
      <c r="Q1743">
        <f>ROUNDUP(VLOOKUP(A1743,A:O,VLOOKUP('SPC Analysis'!$E$4,'SPC Analysis'!$M$5:$N$12,2,FALSE)+7,FALSE)/6976,2)</f>
        <v>0.63</v>
      </c>
      <c r="R1743">
        <f>ROUNDUP(VLOOKUP(A1743,A:O,VLOOKUP('MMW Analysis'!$E$4,'MMW Analysis'!$L$5:$M$12,2,FALSE)+7,FALSE)/6976,2)</f>
        <v>0.63</v>
      </c>
    </row>
    <row r="1744" spans="1:18">
      <c r="A1744" t="s">
        <v>1751</v>
      </c>
      <c r="B1744" t="s">
        <v>8778</v>
      </c>
      <c r="C1744" t="s">
        <v>6995</v>
      </c>
      <c r="D1744" t="s">
        <v>14401</v>
      </c>
      <c r="E1744" t="s">
        <v>13991</v>
      </c>
      <c r="F1744" t="s">
        <v>14217</v>
      </c>
      <c r="G1744" t="s">
        <v>6995</v>
      </c>
      <c r="H1744" s="1">
        <v>3792</v>
      </c>
      <c r="I1744" s="1">
        <v>4215</v>
      </c>
      <c r="J1744" s="1">
        <v>5193</v>
      </c>
      <c r="K1744" s="1">
        <v>5678</v>
      </c>
      <c r="L1744" s="1">
        <v>368</v>
      </c>
      <c r="M1744" s="1">
        <v>4711</v>
      </c>
      <c r="N1744" s="1">
        <v>3206</v>
      </c>
      <c r="O1744" s="1">
        <v>3866</v>
      </c>
      <c r="P1744">
        <f>ROUNDUP(VLOOKUP(A1744,A:O,VLOOKUP('Local Authority Analysis'!$E$4,'Local Authority Analysis'!$M$5:$N$12,2,FALSE)+7,FALSE)/6976,2)</f>
        <v>0.56000000000000005</v>
      </c>
      <c r="Q1744">
        <f>ROUNDUP(VLOOKUP(A1744,A:O,VLOOKUP('SPC Analysis'!$E$4,'SPC Analysis'!$M$5:$N$12,2,FALSE)+7,FALSE)/6976,2)</f>
        <v>0.56000000000000005</v>
      </c>
      <c r="R1744">
        <f>ROUNDUP(VLOOKUP(A1744,A:O,VLOOKUP('MMW Analysis'!$E$4,'MMW Analysis'!$L$5:$M$12,2,FALSE)+7,FALSE)/6976,2)</f>
        <v>0.56000000000000005</v>
      </c>
    </row>
    <row r="1745" spans="1:18">
      <c r="A1745" t="s">
        <v>1752</v>
      </c>
      <c r="B1745" t="s">
        <v>8779</v>
      </c>
      <c r="C1745" t="s">
        <v>6995</v>
      </c>
      <c r="D1745" t="s">
        <v>14401</v>
      </c>
      <c r="E1745" t="s">
        <v>13991</v>
      </c>
      <c r="F1745" t="s">
        <v>14217</v>
      </c>
      <c r="G1745" t="s">
        <v>6995</v>
      </c>
      <c r="H1745" s="1">
        <v>4201</v>
      </c>
      <c r="I1745" s="1">
        <v>3620</v>
      </c>
      <c r="J1745" s="1">
        <v>5851</v>
      </c>
      <c r="K1745" s="1">
        <v>6333</v>
      </c>
      <c r="L1745" s="1">
        <v>253</v>
      </c>
      <c r="M1745" s="1">
        <v>3876</v>
      </c>
      <c r="N1745" s="1">
        <v>5286</v>
      </c>
      <c r="O1745" s="1">
        <v>3822</v>
      </c>
      <c r="P1745">
        <f>ROUNDUP(VLOOKUP(A1745,A:O,VLOOKUP('Local Authority Analysis'!$E$4,'Local Authority Analysis'!$M$5:$N$12,2,FALSE)+7,FALSE)/6976,2)</f>
        <v>0.55000000000000004</v>
      </c>
      <c r="Q1745">
        <f>ROUNDUP(VLOOKUP(A1745,A:O,VLOOKUP('SPC Analysis'!$E$4,'SPC Analysis'!$M$5:$N$12,2,FALSE)+7,FALSE)/6976,2)</f>
        <v>0.55000000000000004</v>
      </c>
      <c r="R1745">
        <f>ROUNDUP(VLOOKUP(A1745,A:O,VLOOKUP('MMW Analysis'!$E$4,'MMW Analysis'!$L$5:$M$12,2,FALSE)+7,FALSE)/6976,2)</f>
        <v>0.55000000000000004</v>
      </c>
    </row>
    <row r="1746" spans="1:18">
      <c r="A1746" t="s">
        <v>1753</v>
      </c>
      <c r="B1746" t="s">
        <v>8780</v>
      </c>
      <c r="C1746" t="s">
        <v>6995</v>
      </c>
      <c r="D1746" t="s">
        <v>14401</v>
      </c>
      <c r="E1746" t="s">
        <v>13991</v>
      </c>
      <c r="F1746" t="s">
        <v>14217</v>
      </c>
      <c r="G1746" t="s">
        <v>6995</v>
      </c>
      <c r="H1746" s="1">
        <v>4979</v>
      </c>
      <c r="I1746" s="1">
        <v>5645</v>
      </c>
      <c r="J1746" s="1">
        <v>5876</v>
      </c>
      <c r="K1746" s="1">
        <v>5833</v>
      </c>
      <c r="L1746" s="1">
        <v>524</v>
      </c>
      <c r="M1746" s="1">
        <v>6135</v>
      </c>
      <c r="N1746" s="1">
        <v>5482</v>
      </c>
      <c r="O1746" s="1">
        <v>5080</v>
      </c>
      <c r="P1746">
        <f>ROUNDUP(VLOOKUP(A1746,A:O,VLOOKUP('Local Authority Analysis'!$E$4,'Local Authority Analysis'!$M$5:$N$12,2,FALSE)+7,FALSE)/6976,2)</f>
        <v>0.73</v>
      </c>
      <c r="Q1746">
        <f>ROUNDUP(VLOOKUP(A1746,A:O,VLOOKUP('SPC Analysis'!$E$4,'SPC Analysis'!$M$5:$N$12,2,FALSE)+7,FALSE)/6976,2)</f>
        <v>0.73</v>
      </c>
      <c r="R1746">
        <f>ROUNDUP(VLOOKUP(A1746,A:O,VLOOKUP('MMW Analysis'!$E$4,'MMW Analysis'!$L$5:$M$12,2,FALSE)+7,FALSE)/6976,2)</f>
        <v>0.73</v>
      </c>
    </row>
    <row r="1747" spans="1:18">
      <c r="A1747" t="s">
        <v>1754</v>
      </c>
      <c r="B1747" t="s">
        <v>8781</v>
      </c>
      <c r="C1747" t="s">
        <v>6995</v>
      </c>
      <c r="D1747" t="s">
        <v>14401</v>
      </c>
      <c r="E1747" t="s">
        <v>13991</v>
      </c>
      <c r="F1747" t="s">
        <v>14217</v>
      </c>
      <c r="G1747" t="s">
        <v>6995</v>
      </c>
      <c r="H1747" s="1">
        <v>6864</v>
      </c>
      <c r="I1747" s="1">
        <v>6818</v>
      </c>
      <c r="J1747" s="1">
        <v>6827</v>
      </c>
      <c r="K1747" s="1">
        <v>6545</v>
      </c>
      <c r="L1747" s="1">
        <v>1393</v>
      </c>
      <c r="M1747" s="1">
        <v>6210</v>
      </c>
      <c r="N1747" s="1">
        <v>6073</v>
      </c>
      <c r="O1747" s="1">
        <v>6656</v>
      </c>
      <c r="P1747">
        <f>ROUNDUP(VLOOKUP(A1747,A:O,VLOOKUP('Local Authority Analysis'!$E$4,'Local Authority Analysis'!$M$5:$N$12,2,FALSE)+7,FALSE)/6976,2)</f>
        <v>0.96</v>
      </c>
      <c r="Q1747">
        <f>ROUNDUP(VLOOKUP(A1747,A:O,VLOOKUP('SPC Analysis'!$E$4,'SPC Analysis'!$M$5:$N$12,2,FALSE)+7,FALSE)/6976,2)</f>
        <v>0.96</v>
      </c>
      <c r="R1747">
        <f>ROUNDUP(VLOOKUP(A1747,A:O,VLOOKUP('MMW Analysis'!$E$4,'MMW Analysis'!$L$5:$M$12,2,FALSE)+7,FALSE)/6976,2)</f>
        <v>0.96</v>
      </c>
    </row>
    <row r="1748" spans="1:18">
      <c r="A1748" t="s">
        <v>1755</v>
      </c>
      <c r="B1748" t="s">
        <v>8782</v>
      </c>
      <c r="C1748" t="s">
        <v>6995</v>
      </c>
      <c r="D1748" t="s">
        <v>14401</v>
      </c>
      <c r="E1748" t="s">
        <v>13991</v>
      </c>
      <c r="F1748" t="s">
        <v>14217</v>
      </c>
      <c r="G1748" t="s">
        <v>6995</v>
      </c>
      <c r="H1748" s="1">
        <v>6137</v>
      </c>
      <c r="I1748" s="1">
        <v>5315</v>
      </c>
      <c r="J1748" s="1">
        <v>6192</v>
      </c>
      <c r="K1748" s="1">
        <v>5779</v>
      </c>
      <c r="L1748" s="1">
        <v>3421</v>
      </c>
      <c r="M1748" s="1">
        <v>5662</v>
      </c>
      <c r="N1748" s="1">
        <v>6608</v>
      </c>
      <c r="O1748" s="1">
        <v>6311</v>
      </c>
      <c r="P1748">
        <f>ROUNDUP(VLOOKUP(A1748,A:O,VLOOKUP('Local Authority Analysis'!$E$4,'Local Authority Analysis'!$M$5:$N$12,2,FALSE)+7,FALSE)/6976,2)</f>
        <v>0.91</v>
      </c>
      <c r="Q1748">
        <f>ROUNDUP(VLOOKUP(A1748,A:O,VLOOKUP('SPC Analysis'!$E$4,'SPC Analysis'!$M$5:$N$12,2,FALSE)+7,FALSE)/6976,2)</f>
        <v>0.91</v>
      </c>
      <c r="R1748">
        <f>ROUNDUP(VLOOKUP(A1748,A:O,VLOOKUP('MMW Analysis'!$E$4,'MMW Analysis'!$L$5:$M$12,2,FALSE)+7,FALSE)/6976,2)</f>
        <v>0.91</v>
      </c>
    </row>
    <row r="1749" spans="1:18">
      <c r="A1749" t="s">
        <v>1756</v>
      </c>
      <c r="B1749" t="s">
        <v>8783</v>
      </c>
      <c r="C1749" t="s">
        <v>6995</v>
      </c>
      <c r="D1749" t="s">
        <v>14401</v>
      </c>
      <c r="E1749" t="s">
        <v>13991</v>
      </c>
      <c r="F1749" t="s">
        <v>14217</v>
      </c>
      <c r="G1749" t="s">
        <v>6995</v>
      </c>
      <c r="H1749" s="1">
        <v>3691</v>
      </c>
      <c r="I1749" s="1">
        <v>2912</v>
      </c>
      <c r="J1749" s="1">
        <v>3769</v>
      </c>
      <c r="K1749" s="1">
        <v>3238</v>
      </c>
      <c r="L1749" s="1">
        <v>3861</v>
      </c>
      <c r="M1749" s="1">
        <v>3925</v>
      </c>
      <c r="N1749" s="1">
        <v>2720</v>
      </c>
      <c r="O1749" s="1">
        <v>3623</v>
      </c>
      <c r="P1749">
        <f>ROUNDUP(VLOOKUP(A1749,A:O,VLOOKUP('Local Authority Analysis'!$E$4,'Local Authority Analysis'!$M$5:$N$12,2,FALSE)+7,FALSE)/6976,2)</f>
        <v>0.52</v>
      </c>
      <c r="Q1749">
        <f>ROUNDUP(VLOOKUP(A1749,A:O,VLOOKUP('SPC Analysis'!$E$4,'SPC Analysis'!$M$5:$N$12,2,FALSE)+7,FALSE)/6976,2)</f>
        <v>0.52</v>
      </c>
      <c r="R1749">
        <f>ROUNDUP(VLOOKUP(A1749,A:O,VLOOKUP('MMW Analysis'!$E$4,'MMW Analysis'!$L$5:$M$12,2,FALSE)+7,FALSE)/6976,2)</f>
        <v>0.52</v>
      </c>
    </row>
    <row r="1750" spans="1:18">
      <c r="A1750" t="s">
        <v>1757</v>
      </c>
      <c r="B1750" t="s">
        <v>8784</v>
      </c>
      <c r="C1750" t="s">
        <v>6995</v>
      </c>
      <c r="D1750" t="s">
        <v>14401</v>
      </c>
      <c r="E1750" t="s">
        <v>13991</v>
      </c>
      <c r="F1750" t="s">
        <v>14217</v>
      </c>
      <c r="G1750" t="s">
        <v>6995</v>
      </c>
      <c r="H1750" s="1">
        <v>2474.5</v>
      </c>
      <c r="I1750" s="1">
        <v>2150</v>
      </c>
      <c r="J1750" s="1">
        <v>3700</v>
      </c>
      <c r="K1750" s="1">
        <v>3229</v>
      </c>
      <c r="L1750" s="1">
        <v>5596</v>
      </c>
      <c r="M1750" s="1">
        <v>3965</v>
      </c>
      <c r="N1750" s="1">
        <v>3826</v>
      </c>
      <c r="O1750" s="1">
        <v>2983</v>
      </c>
      <c r="P1750">
        <f>ROUNDUP(VLOOKUP(A1750,A:O,VLOOKUP('Local Authority Analysis'!$E$4,'Local Authority Analysis'!$M$5:$N$12,2,FALSE)+7,FALSE)/6976,2)</f>
        <v>0.43</v>
      </c>
      <c r="Q1750">
        <f>ROUNDUP(VLOOKUP(A1750,A:O,VLOOKUP('SPC Analysis'!$E$4,'SPC Analysis'!$M$5:$N$12,2,FALSE)+7,FALSE)/6976,2)</f>
        <v>0.43</v>
      </c>
      <c r="R1750">
        <f>ROUNDUP(VLOOKUP(A1750,A:O,VLOOKUP('MMW Analysis'!$E$4,'MMW Analysis'!$L$5:$M$12,2,FALSE)+7,FALSE)/6976,2)</f>
        <v>0.43</v>
      </c>
    </row>
    <row r="1751" spans="1:18">
      <c r="A1751" t="s">
        <v>1758</v>
      </c>
      <c r="B1751" t="s">
        <v>8785</v>
      </c>
      <c r="C1751" t="s">
        <v>6995</v>
      </c>
      <c r="D1751" t="s">
        <v>14401</v>
      </c>
      <c r="E1751" t="s">
        <v>13991</v>
      </c>
      <c r="F1751" t="s">
        <v>14217</v>
      </c>
      <c r="G1751" t="s">
        <v>6995</v>
      </c>
      <c r="H1751" s="1">
        <v>3078.5</v>
      </c>
      <c r="I1751" s="1">
        <v>3094</v>
      </c>
      <c r="J1751" s="1">
        <v>2473</v>
      </c>
      <c r="K1751" s="1">
        <v>4257</v>
      </c>
      <c r="L1751" s="1">
        <v>4280</v>
      </c>
      <c r="M1751" s="1">
        <v>5771</v>
      </c>
      <c r="N1751" s="1">
        <v>3452</v>
      </c>
      <c r="O1751" s="1">
        <v>3521</v>
      </c>
      <c r="P1751">
        <f>ROUNDUP(VLOOKUP(A1751,A:O,VLOOKUP('Local Authority Analysis'!$E$4,'Local Authority Analysis'!$M$5:$N$12,2,FALSE)+7,FALSE)/6976,2)</f>
        <v>0.51</v>
      </c>
      <c r="Q1751">
        <f>ROUNDUP(VLOOKUP(A1751,A:O,VLOOKUP('SPC Analysis'!$E$4,'SPC Analysis'!$M$5:$N$12,2,FALSE)+7,FALSE)/6976,2)</f>
        <v>0.51</v>
      </c>
      <c r="R1751">
        <f>ROUNDUP(VLOOKUP(A1751,A:O,VLOOKUP('MMW Analysis'!$E$4,'MMW Analysis'!$L$5:$M$12,2,FALSE)+7,FALSE)/6976,2)</f>
        <v>0.51</v>
      </c>
    </row>
    <row r="1752" spans="1:18">
      <c r="A1752" t="s">
        <v>1759</v>
      </c>
      <c r="B1752" t="s">
        <v>8786</v>
      </c>
      <c r="C1752" t="s">
        <v>6995</v>
      </c>
      <c r="D1752" t="s">
        <v>14401</v>
      </c>
      <c r="E1752" t="s">
        <v>13991</v>
      </c>
      <c r="F1752" t="s">
        <v>14217</v>
      </c>
      <c r="G1752" t="s">
        <v>6995</v>
      </c>
      <c r="H1752" s="1">
        <v>1462</v>
      </c>
      <c r="I1752" s="1">
        <v>1343</v>
      </c>
      <c r="J1752" s="1">
        <v>2056</v>
      </c>
      <c r="K1752" s="1">
        <v>2242</v>
      </c>
      <c r="L1752" s="1">
        <v>3820</v>
      </c>
      <c r="M1752" s="1">
        <v>2458</v>
      </c>
      <c r="N1752" s="1">
        <v>1616</v>
      </c>
      <c r="O1752" s="1">
        <v>1665</v>
      </c>
      <c r="P1752">
        <f>ROUNDUP(VLOOKUP(A1752,A:O,VLOOKUP('Local Authority Analysis'!$E$4,'Local Authority Analysis'!$M$5:$N$12,2,FALSE)+7,FALSE)/6976,2)</f>
        <v>0.24000000000000002</v>
      </c>
      <c r="Q1752">
        <f>ROUNDUP(VLOOKUP(A1752,A:O,VLOOKUP('SPC Analysis'!$E$4,'SPC Analysis'!$M$5:$N$12,2,FALSE)+7,FALSE)/6976,2)</f>
        <v>0.24000000000000002</v>
      </c>
      <c r="R1752">
        <f>ROUNDUP(VLOOKUP(A1752,A:O,VLOOKUP('MMW Analysis'!$E$4,'MMW Analysis'!$L$5:$M$12,2,FALSE)+7,FALSE)/6976,2)</f>
        <v>0.24000000000000002</v>
      </c>
    </row>
    <row r="1753" spans="1:18">
      <c r="A1753" t="s">
        <v>1760</v>
      </c>
      <c r="B1753" t="s">
        <v>8787</v>
      </c>
      <c r="C1753" t="s">
        <v>6995</v>
      </c>
      <c r="D1753" t="s">
        <v>14401</v>
      </c>
      <c r="E1753" t="s">
        <v>13991</v>
      </c>
      <c r="F1753" t="s">
        <v>14217</v>
      </c>
      <c r="G1753" t="s">
        <v>6995</v>
      </c>
      <c r="H1753" s="1">
        <v>2224</v>
      </c>
      <c r="I1753" s="1">
        <v>2747.5</v>
      </c>
      <c r="J1753" s="1">
        <v>2022</v>
      </c>
      <c r="K1753" s="1">
        <v>3258</v>
      </c>
      <c r="L1753" s="1">
        <v>6284</v>
      </c>
      <c r="M1753" s="1">
        <v>1398</v>
      </c>
      <c r="N1753" s="1">
        <v>4154</v>
      </c>
      <c r="O1753" s="1">
        <v>2658</v>
      </c>
      <c r="P1753">
        <f>ROUNDUP(VLOOKUP(A1753,A:O,VLOOKUP('Local Authority Analysis'!$E$4,'Local Authority Analysis'!$M$5:$N$12,2,FALSE)+7,FALSE)/6976,2)</f>
        <v>0.39</v>
      </c>
      <c r="Q1753">
        <f>ROUNDUP(VLOOKUP(A1753,A:O,VLOOKUP('SPC Analysis'!$E$4,'SPC Analysis'!$M$5:$N$12,2,FALSE)+7,FALSE)/6976,2)</f>
        <v>0.39</v>
      </c>
      <c r="R1753">
        <f>ROUNDUP(VLOOKUP(A1753,A:O,VLOOKUP('MMW Analysis'!$E$4,'MMW Analysis'!$L$5:$M$12,2,FALSE)+7,FALSE)/6976,2)</f>
        <v>0.39</v>
      </c>
    </row>
    <row r="1754" spans="1:18">
      <c r="A1754" t="s">
        <v>1761</v>
      </c>
      <c r="B1754" t="s">
        <v>8788</v>
      </c>
      <c r="C1754" t="s">
        <v>6995</v>
      </c>
      <c r="D1754" t="s">
        <v>14401</v>
      </c>
      <c r="E1754" t="s">
        <v>13991</v>
      </c>
      <c r="F1754" t="s">
        <v>14217</v>
      </c>
      <c r="G1754" t="s">
        <v>6995</v>
      </c>
      <c r="H1754" s="1">
        <v>4514</v>
      </c>
      <c r="I1754" s="1">
        <v>4470</v>
      </c>
      <c r="J1754" s="1">
        <v>6097</v>
      </c>
      <c r="K1754" s="1">
        <v>5269</v>
      </c>
      <c r="L1754" s="1">
        <v>2745</v>
      </c>
      <c r="M1754" s="1">
        <v>5013</v>
      </c>
      <c r="N1754" s="1">
        <v>4612</v>
      </c>
      <c r="O1754" s="1">
        <v>5222</v>
      </c>
      <c r="P1754">
        <f>ROUNDUP(VLOOKUP(A1754,A:O,VLOOKUP('Local Authority Analysis'!$E$4,'Local Authority Analysis'!$M$5:$N$12,2,FALSE)+7,FALSE)/6976,2)</f>
        <v>0.75</v>
      </c>
      <c r="Q1754">
        <f>ROUNDUP(VLOOKUP(A1754,A:O,VLOOKUP('SPC Analysis'!$E$4,'SPC Analysis'!$M$5:$N$12,2,FALSE)+7,FALSE)/6976,2)</f>
        <v>0.75</v>
      </c>
      <c r="R1754">
        <f>ROUNDUP(VLOOKUP(A1754,A:O,VLOOKUP('MMW Analysis'!$E$4,'MMW Analysis'!$L$5:$M$12,2,FALSE)+7,FALSE)/6976,2)</f>
        <v>0.75</v>
      </c>
    </row>
    <row r="1755" spans="1:18">
      <c r="A1755" t="s">
        <v>1762</v>
      </c>
      <c r="B1755" t="s">
        <v>8789</v>
      </c>
      <c r="C1755" t="s">
        <v>6995</v>
      </c>
      <c r="D1755" t="s">
        <v>14401</v>
      </c>
      <c r="E1755" t="s">
        <v>13991</v>
      </c>
      <c r="F1755" t="s">
        <v>14217</v>
      </c>
      <c r="G1755" t="s">
        <v>6995</v>
      </c>
      <c r="H1755" s="1">
        <v>3033.5</v>
      </c>
      <c r="I1755" s="1">
        <v>2980</v>
      </c>
      <c r="J1755" s="1">
        <v>5490</v>
      </c>
      <c r="K1755" s="1">
        <v>3911</v>
      </c>
      <c r="L1755" s="1">
        <v>4727</v>
      </c>
      <c r="M1755" s="1">
        <v>636</v>
      </c>
      <c r="N1755" s="1">
        <v>4464</v>
      </c>
      <c r="O1755" s="1">
        <v>3487</v>
      </c>
      <c r="P1755">
        <f>ROUNDUP(VLOOKUP(A1755,A:O,VLOOKUP('Local Authority Analysis'!$E$4,'Local Authority Analysis'!$M$5:$N$12,2,FALSE)+7,FALSE)/6976,2)</f>
        <v>0.5</v>
      </c>
      <c r="Q1755">
        <f>ROUNDUP(VLOOKUP(A1755,A:O,VLOOKUP('SPC Analysis'!$E$4,'SPC Analysis'!$M$5:$N$12,2,FALSE)+7,FALSE)/6976,2)</f>
        <v>0.5</v>
      </c>
      <c r="R1755">
        <f>ROUNDUP(VLOOKUP(A1755,A:O,VLOOKUP('MMW Analysis'!$E$4,'MMW Analysis'!$L$5:$M$12,2,FALSE)+7,FALSE)/6976,2)</f>
        <v>0.5</v>
      </c>
    </row>
    <row r="1756" spans="1:18">
      <c r="A1756" t="s">
        <v>1763</v>
      </c>
      <c r="B1756" t="s">
        <v>8790</v>
      </c>
      <c r="C1756" t="s">
        <v>6995</v>
      </c>
      <c r="D1756" t="s">
        <v>14401</v>
      </c>
      <c r="E1756" t="s">
        <v>13991</v>
      </c>
      <c r="F1756" t="s">
        <v>14217</v>
      </c>
      <c r="G1756" t="s">
        <v>6995</v>
      </c>
      <c r="H1756" s="1">
        <v>2266</v>
      </c>
      <c r="I1756" s="1">
        <v>2093</v>
      </c>
      <c r="J1756" s="1">
        <v>1822</v>
      </c>
      <c r="K1756" s="1">
        <v>2688</v>
      </c>
      <c r="L1756" s="1">
        <v>3645</v>
      </c>
      <c r="M1756" s="1">
        <v>2124</v>
      </c>
      <c r="N1756" s="1">
        <v>2095</v>
      </c>
      <c r="O1756" s="1">
        <v>2214</v>
      </c>
      <c r="P1756">
        <f>ROUNDUP(VLOOKUP(A1756,A:O,VLOOKUP('Local Authority Analysis'!$E$4,'Local Authority Analysis'!$M$5:$N$12,2,FALSE)+7,FALSE)/6976,2)</f>
        <v>0.32</v>
      </c>
      <c r="Q1756">
        <f>ROUNDUP(VLOOKUP(A1756,A:O,VLOOKUP('SPC Analysis'!$E$4,'SPC Analysis'!$M$5:$N$12,2,FALSE)+7,FALSE)/6976,2)</f>
        <v>0.32</v>
      </c>
      <c r="R1756">
        <f>ROUNDUP(VLOOKUP(A1756,A:O,VLOOKUP('MMW Analysis'!$E$4,'MMW Analysis'!$L$5:$M$12,2,FALSE)+7,FALSE)/6976,2)</f>
        <v>0.32</v>
      </c>
    </row>
    <row r="1757" spans="1:18">
      <c r="A1757" t="s">
        <v>1764</v>
      </c>
      <c r="B1757" t="s">
        <v>8791</v>
      </c>
      <c r="C1757" t="s">
        <v>6995</v>
      </c>
      <c r="D1757" t="s">
        <v>14401</v>
      </c>
      <c r="E1757" t="s">
        <v>13991</v>
      </c>
      <c r="F1757" t="s">
        <v>14217</v>
      </c>
      <c r="G1757" t="s">
        <v>6995</v>
      </c>
      <c r="H1757" s="1">
        <v>1867</v>
      </c>
      <c r="I1757" s="1">
        <v>1790</v>
      </c>
      <c r="J1757" s="1">
        <v>1649</v>
      </c>
      <c r="K1757" s="1">
        <v>2417</v>
      </c>
      <c r="L1757" s="1">
        <v>1782</v>
      </c>
      <c r="M1757" s="1">
        <v>5251</v>
      </c>
      <c r="N1757" s="1">
        <v>3056</v>
      </c>
      <c r="O1757" s="1">
        <v>1911</v>
      </c>
      <c r="P1757">
        <f>ROUNDUP(VLOOKUP(A1757,A:O,VLOOKUP('Local Authority Analysis'!$E$4,'Local Authority Analysis'!$M$5:$N$12,2,FALSE)+7,FALSE)/6976,2)</f>
        <v>0.28000000000000003</v>
      </c>
      <c r="Q1757">
        <f>ROUNDUP(VLOOKUP(A1757,A:O,VLOOKUP('SPC Analysis'!$E$4,'SPC Analysis'!$M$5:$N$12,2,FALSE)+7,FALSE)/6976,2)</f>
        <v>0.28000000000000003</v>
      </c>
      <c r="R1757">
        <f>ROUNDUP(VLOOKUP(A1757,A:O,VLOOKUP('MMW Analysis'!$E$4,'MMW Analysis'!$L$5:$M$12,2,FALSE)+7,FALSE)/6976,2)</f>
        <v>0.28000000000000003</v>
      </c>
    </row>
    <row r="1758" spans="1:18">
      <c r="A1758" t="s">
        <v>1765</v>
      </c>
      <c r="B1758" t="s">
        <v>8792</v>
      </c>
      <c r="C1758" t="s">
        <v>6995</v>
      </c>
      <c r="D1758" t="s">
        <v>14401</v>
      </c>
      <c r="E1758" t="s">
        <v>13991</v>
      </c>
      <c r="F1758" t="s">
        <v>14217</v>
      </c>
      <c r="G1758" t="s">
        <v>6995</v>
      </c>
      <c r="H1758" s="1">
        <v>5079</v>
      </c>
      <c r="I1758" s="1">
        <v>3962</v>
      </c>
      <c r="J1758" s="1">
        <v>4794</v>
      </c>
      <c r="K1758" s="1">
        <v>5113</v>
      </c>
      <c r="L1758" s="1">
        <v>331</v>
      </c>
      <c r="M1758" s="1">
        <v>4667</v>
      </c>
      <c r="N1758" s="1">
        <v>3490</v>
      </c>
      <c r="O1758" s="1">
        <v>4014</v>
      </c>
      <c r="P1758">
        <f>ROUNDUP(VLOOKUP(A1758,A:O,VLOOKUP('Local Authority Analysis'!$E$4,'Local Authority Analysis'!$M$5:$N$12,2,FALSE)+7,FALSE)/6976,2)</f>
        <v>0.57999999999999996</v>
      </c>
      <c r="Q1758">
        <f>ROUNDUP(VLOOKUP(A1758,A:O,VLOOKUP('SPC Analysis'!$E$4,'SPC Analysis'!$M$5:$N$12,2,FALSE)+7,FALSE)/6976,2)</f>
        <v>0.57999999999999996</v>
      </c>
      <c r="R1758">
        <f>ROUNDUP(VLOOKUP(A1758,A:O,VLOOKUP('MMW Analysis'!$E$4,'MMW Analysis'!$L$5:$M$12,2,FALSE)+7,FALSE)/6976,2)</f>
        <v>0.57999999999999996</v>
      </c>
    </row>
    <row r="1759" spans="1:18">
      <c r="A1759" t="s">
        <v>1766</v>
      </c>
      <c r="B1759" t="s">
        <v>8793</v>
      </c>
      <c r="C1759" t="s">
        <v>6995</v>
      </c>
      <c r="D1759" t="s">
        <v>14402</v>
      </c>
      <c r="E1759" t="s">
        <v>13990</v>
      </c>
      <c r="F1759" t="s">
        <v>14217</v>
      </c>
      <c r="G1759" t="s">
        <v>6995</v>
      </c>
      <c r="H1759" s="1">
        <v>5209</v>
      </c>
      <c r="I1759" s="1">
        <v>5132</v>
      </c>
      <c r="J1759" s="1">
        <v>5270</v>
      </c>
      <c r="K1759" s="1">
        <v>4749</v>
      </c>
      <c r="L1759" s="1">
        <v>1371</v>
      </c>
      <c r="M1759" s="1">
        <v>5591</v>
      </c>
      <c r="N1759" s="1">
        <v>6052</v>
      </c>
      <c r="O1759" s="1">
        <v>5181</v>
      </c>
      <c r="P1759">
        <f>ROUNDUP(VLOOKUP(A1759,A:O,VLOOKUP('Local Authority Analysis'!$E$4,'Local Authority Analysis'!$M$5:$N$12,2,FALSE)+7,FALSE)/6976,2)</f>
        <v>0.75</v>
      </c>
      <c r="Q1759">
        <f>ROUNDUP(VLOOKUP(A1759,A:O,VLOOKUP('SPC Analysis'!$E$4,'SPC Analysis'!$M$5:$N$12,2,FALSE)+7,FALSE)/6976,2)</f>
        <v>0.75</v>
      </c>
      <c r="R1759">
        <f>ROUNDUP(VLOOKUP(A1759,A:O,VLOOKUP('MMW Analysis'!$E$4,'MMW Analysis'!$L$5:$M$12,2,FALSE)+7,FALSE)/6976,2)</f>
        <v>0.75</v>
      </c>
    </row>
    <row r="1760" spans="1:18">
      <c r="A1760" t="s">
        <v>1767</v>
      </c>
      <c r="B1760" t="s">
        <v>8794</v>
      </c>
      <c r="C1760" t="s">
        <v>6995</v>
      </c>
      <c r="D1760" t="s">
        <v>14402</v>
      </c>
      <c r="E1760" t="s">
        <v>13990</v>
      </c>
      <c r="F1760" t="s">
        <v>14217</v>
      </c>
      <c r="G1760" t="s">
        <v>6995</v>
      </c>
      <c r="H1760" s="1">
        <v>3684.5</v>
      </c>
      <c r="I1760" s="1">
        <v>3614</v>
      </c>
      <c r="J1760" s="1">
        <v>5121</v>
      </c>
      <c r="K1760" s="1">
        <v>4911</v>
      </c>
      <c r="L1760" s="1">
        <v>1513</v>
      </c>
      <c r="M1760" s="1">
        <v>6312</v>
      </c>
      <c r="N1760" s="1">
        <v>4353</v>
      </c>
      <c r="O1760" s="1">
        <v>4163</v>
      </c>
      <c r="P1760">
        <f>ROUNDUP(VLOOKUP(A1760,A:O,VLOOKUP('Local Authority Analysis'!$E$4,'Local Authority Analysis'!$M$5:$N$12,2,FALSE)+7,FALSE)/6976,2)</f>
        <v>0.6</v>
      </c>
      <c r="Q1760">
        <f>ROUNDUP(VLOOKUP(A1760,A:O,VLOOKUP('SPC Analysis'!$E$4,'SPC Analysis'!$M$5:$N$12,2,FALSE)+7,FALSE)/6976,2)</f>
        <v>0.6</v>
      </c>
      <c r="R1760">
        <f>ROUNDUP(VLOOKUP(A1760,A:O,VLOOKUP('MMW Analysis'!$E$4,'MMW Analysis'!$L$5:$M$12,2,FALSE)+7,FALSE)/6976,2)</f>
        <v>0.6</v>
      </c>
    </row>
    <row r="1761" spans="1:18">
      <c r="A1761" t="s">
        <v>1768</v>
      </c>
      <c r="B1761" t="s">
        <v>8795</v>
      </c>
      <c r="C1761" t="s">
        <v>6995</v>
      </c>
      <c r="D1761" t="s">
        <v>14402</v>
      </c>
      <c r="E1761" t="s">
        <v>13990</v>
      </c>
      <c r="F1761" t="s">
        <v>14217</v>
      </c>
      <c r="G1761" t="s">
        <v>6995</v>
      </c>
      <c r="H1761" s="1">
        <v>5459.5</v>
      </c>
      <c r="I1761" s="1">
        <v>5588</v>
      </c>
      <c r="J1761" s="1">
        <v>6587</v>
      </c>
      <c r="K1761" s="1">
        <v>6025</v>
      </c>
      <c r="L1761" s="1">
        <v>2087</v>
      </c>
      <c r="M1761" s="1">
        <v>5462</v>
      </c>
      <c r="N1761" s="1">
        <v>6230</v>
      </c>
      <c r="O1761" s="1">
        <v>6011</v>
      </c>
      <c r="P1761">
        <f>ROUNDUP(VLOOKUP(A1761,A:O,VLOOKUP('Local Authority Analysis'!$E$4,'Local Authority Analysis'!$M$5:$N$12,2,FALSE)+7,FALSE)/6976,2)</f>
        <v>0.87</v>
      </c>
      <c r="Q1761">
        <f>ROUNDUP(VLOOKUP(A1761,A:O,VLOOKUP('SPC Analysis'!$E$4,'SPC Analysis'!$M$5:$N$12,2,FALSE)+7,FALSE)/6976,2)</f>
        <v>0.87</v>
      </c>
      <c r="R1761">
        <f>ROUNDUP(VLOOKUP(A1761,A:O,VLOOKUP('MMW Analysis'!$E$4,'MMW Analysis'!$L$5:$M$12,2,FALSE)+7,FALSE)/6976,2)</f>
        <v>0.87</v>
      </c>
    </row>
    <row r="1762" spans="1:18">
      <c r="A1762" t="s">
        <v>1769</v>
      </c>
      <c r="B1762" t="s">
        <v>8796</v>
      </c>
      <c r="C1762" t="s">
        <v>6995</v>
      </c>
      <c r="D1762" t="s">
        <v>14402</v>
      </c>
      <c r="E1762" t="s">
        <v>13990</v>
      </c>
      <c r="F1762" t="s">
        <v>14217</v>
      </c>
      <c r="G1762" t="s">
        <v>6995</v>
      </c>
      <c r="H1762" s="1">
        <v>5699</v>
      </c>
      <c r="I1762" s="1">
        <v>5892</v>
      </c>
      <c r="J1762" s="1">
        <v>6832</v>
      </c>
      <c r="K1762" s="1">
        <v>6487</v>
      </c>
      <c r="L1762" s="1">
        <v>1740</v>
      </c>
      <c r="M1762" s="1">
        <v>6247</v>
      </c>
      <c r="N1762" s="1">
        <v>5904</v>
      </c>
      <c r="O1762" s="1">
        <v>6203</v>
      </c>
      <c r="P1762">
        <f>ROUNDUP(VLOOKUP(A1762,A:O,VLOOKUP('Local Authority Analysis'!$E$4,'Local Authority Analysis'!$M$5:$N$12,2,FALSE)+7,FALSE)/6976,2)</f>
        <v>0.89</v>
      </c>
      <c r="Q1762">
        <f>ROUNDUP(VLOOKUP(A1762,A:O,VLOOKUP('SPC Analysis'!$E$4,'SPC Analysis'!$M$5:$N$12,2,FALSE)+7,FALSE)/6976,2)</f>
        <v>0.89</v>
      </c>
      <c r="R1762">
        <f>ROUNDUP(VLOOKUP(A1762,A:O,VLOOKUP('MMW Analysis'!$E$4,'MMW Analysis'!$L$5:$M$12,2,FALSE)+7,FALSE)/6976,2)</f>
        <v>0.89</v>
      </c>
    </row>
    <row r="1763" spans="1:18">
      <c r="A1763" t="s">
        <v>1770</v>
      </c>
      <c r="B1763" t="s">
        <v>8797</v>
      </c>
      <c r="C1763" t="s">
        <v>6995</v>
      </c>
      <c r="D1763" t="s">
        <v>14402</v>
      </c>
      <c r="E1763" t="s">
        <v>13990</v>
      </c>
      <c r="F1763" t="s">
        <v>14217</v>
      </c>
      <c r="G1763" t="s">
        <v>6995</v>
      </c>
      <c r="H1763" s="1">
        <v>5084</v>
      </c>
      <c r="I1763" s="1">
        <v>5392</v>
      </c>
      <c r="J1763" s="1">
        <v>5482</v>
      </c>
      <c r="K1763" s="1">
        <v>5954</v>
      </c>
      <c r="L1763" s="1">
        <v>504</v>
      </c>
      <c r="M1763" s="1">
        <v>5422</v>
      </c>
      <c r="N1763" s="1">
        <v>5131</v>
      </c>
      <c r="O1763" s="1">
        <v>4957</v>
      </c>
      <c r="P1763">
        <f>ROUNDUP(VLOOKUP(A1763,A:O,VLOOKUP('Local Authority Analysis'!$E$4,'Local Authority Analysis'!$M$5:$N$12,2,FALSE)+7,FALSE)/6976,2)</f>
        <v>0.72</v>
      </c>
      <c r="Q1763">
        <f>ROUNDUP(VLOOKUP(A1763,A:O,VLOOKUP('SPC Analysis'!$E$4,'SPC Analysis'!$M$5:$N$12,2,FALSE)+7,FALSE)/6976,2)</f>
        <v>0.72</v>
      </c>
      <c r="R1763">
        <f>ROUNDUP(VLOOKUP(A1763,A:O,VLOOKUP('MMW Analysis'!$E$4,'MMW Analysis'!$L$5:$M$12,2,FALSE)+7,FALSE)/6976,2)</f>
        <v>0.72</v>
      </c>
    </row>
    <row r="1764" spans="1:18">
      <c r="A1764" t="s">
        <v>1771</v>
      </c>
      <c r="B1764" t="s">
        <v>8798</v>
      </c>
      <c r="C1764" t="s">
        <v>6995</v>
      </c>
      <c r="D1764" t="s">
        <v>14402</v>
      </c>
      <c r="E1764" t="s">
        <v>13990</v>
      </c>
      <c r="F1764" t="s">
        <v>14217</v>
      </c>
      <c r="G1764" t="s">
        <v>6995</v>
      </c>
      <c r="H1764" s="1">
        <v>5706</v>
      </c>
      <c r="I1764" s="1">
        <v>6693</v>
      </c>
      <c r="J1764" s="1">
        <v>6694</v>
      </c>
      <c r="K1764" s="1">
        <v>6664</v>
      </c>
      <c r="L1764" s="1">
        <v>1893</v>
      </c>
      <c r="M1764" s="1">
        <v>6011</v>
      </c>
      <c r="N1764" s="1">
        <v>5352</v>
      </c>
      <c r="O1764" s="1">
        <v>6451</v>
      </c>
      <c r="P1764">
        <f>ROUNDUP(VLOOKUP(A1764,A:O,VLOOKUP('Local Authority Analysis'!$E$4,'Local Authority Analysis'!$M$5:$N$12,2,FALSE)+7,FALSE)/6976,2)</f>
        <v>0.93</v>
      </c>
      <c r="Q1764">
        <f>ROUNDUP(VLOOKUP(A1764,A:O,VLOOKUP('SPC Analysis'!$E$4,'SPC Analysis'!$M$5:$N$12,2,FALSE)+7,FALSE)/6976,2)</f>
        <v>0.93</v>
      </c>
      <c r="R1764">
        <f>ROUNDUP(VLOOKUP(A1764,A:O,VLOOKUP('MMW Analysis'!$E$4,'MMW Analysis'!$L$5:$M$12,2,FALSE)+7,FALSE)/6976,2)</f>
        <v>0.93</v>
      </c>
    </row>
    <row r="1765" spans="1:18">
      <c r="A1765" t="s">
        <v>1772</v>
      </c>
      <c r="B1765" t="s">
        <v>8799</v>
      </c>
      <c r="C1765" t="s">
        <v>6995</v>
      </c>
      <c r="D1765" t="s">
        <v>14402</v>
      </c>
      <c r="E1765" t="s">
        <v>13990</v>
      </c>
      <c r="F1765" t="s">
        <v>14217</v>
      </c>
      <c r="G1765" t="s">
        <v>6995</v>
      </c>
      <c r="H1765" s="1">
        <v>5426</v>
      </c>
      <c r="I1765" s="1">
        <v>6727</v>
      </c>
      <c r="J1765" s="1">
        <v>6725</v>
      </c>
      <c r="K1765" s="1">
        <v>5200</v>
      </c>
      <c r="L1765" s="1">
        <v>1929</v>
      </c>
      <c r="M1765" s="1">
        <v>6862</v>
      </c>
      <c r="N1765" s="1">
        <v>6034</v>
      </c>
      <c r="O1765" s="1">
        <v>6226</v>
      </c>
      <c r="P1765">
        <f>ROUNDUP(VLOOKUP(A1765,A:O,VLOOKUP('Local Authority Analysis'!$E$4,'Local Authority Analysis'!$M$5:$N$12,2,FALSE)+7,FALSE)/6976,2)</f>
        <v>0.9</v>
      </c>
      <c r="Q1765">
        <f>ROUNDUP(VLOOKUP(A1765,A:O,VLOOKUP('SPC Analysis'!$E$4,'SPC Analysis'!$M$5:$N$12,2,FALSE)+7,FALSE)/6976,2)</f>
        <v>0.9</v>
      </c>
      <c r="R1765">
        <f>ROUNDUP(VLOOKUP(A1765,A:O,VLOOKUP('MMW Analysis'!$E$4,'MMW Analysis'!$L$5:$M$12,2,FALSE)+7,FALSE)/6976,2)</f>
        <v>0.9</v>
      </c>
    </row>
    <row r="1766" spans="1:18">
      <c r="A1766" t="s">
        <v>1773</v>
      </c>
      <c r="B1766" t="s">
        <v>8800</v>
      </c>
      <c r="C1766" t="s">
        <v>6995</v>
      </c>
      <c r="D1766" t="s">
        <v>14402</v>
      </c>
      <c r="E1766" t="s">
        <v>13990</v>
      </c>
      <c r="F1766" t="s">
        <v>14217</v>
      </c>
      <c r="G1766" t="s">
        <v>6995</v>
      </c>
      <c r="H1766" s="1">
        <v>5952</v>
      </c>
      <c r="I1766" s="1">
        <v>6856</v>
      </c>
      <c r="J1766" s="1">
        <v>6654</v>
      </c>
      <c r="K1766" s="1">
        <v>6542</v>
      </c>
      <c r="L1766" s="1">
        <v>3997</v>
      </c>
      <c r="M1766" s="1">
        <v>5687</v>
      </c>
      <c r="N1766" s="1">
        <v>6496</v>
      </c>
      <c r="O1766" s="1">
        <v>6847</v>
      </c>
      <c r="P1766">
        <f>ROUNDUP(VLOOKUP(A1766,A:O,VLOOKUP('Local Authority Analysis'!$E$4,'Local Authority Analysis'!$M$5:$N$12,2,FALSE)+7,FALSE)/6976,2)</f>
        <v>0.99</v>
      </c>
      <c r="Q1766">
        <f>ROUNDUP(VLOOKUP(A1766,A:O,VLOOKUP('SPC Analysis'!$E$4,'SPC Analysis'!$M$5:$N$12,2,FALSE)+7,FALSE)/6976,2)</f>
        <v>0.99</v>
      </c>
      <c r="R1766">
        <f>ROUNDUP(VLOOKUP(A1766,A:O,VLOOKUP('MMW Analysis'!$E$4,'MMW Analysis'!$L$5:$M$12,2,FALSE)+7,FALSE)/6976,2)</f>
        <v>0.99</v>
      </c>
    </row>
    <row r="1767" spans="1:18">
      <c r="A1767" t="s">
        <v>1774</v>
      </c>
      <c r="B1767" t="s">
        <v>8801</v>
      </c>
      <c r="C1767" t="s">
        <v>6995</v>
      </c>
      <c r="D1767" t="s">
        <v>14402</v>
      </c>
      <c r="E1767" t="s">
        <v>13990</v>
      </c>
      <c r="F1767" t="s">
        <v>14217</v>
      </c>
      <c r="G1767" t="s">
        <v>6995</v>
      </c>
      <c r="H1767" s="1">
        <v>3425</v>
      </c>
      <c r="I1767" s="1">
        <v>2339</v>
      </c>
      <c r="J1767" s="1">
        <v>1999</v>
      </c>
      <c r="K1767" s="1">
        <v>4488</v>
      </c>
      <c r="L1767" s="1">
        <v>6822</v>
      </c>
      <c r="M1767" s="1">
        <v>3832</v>
      </c>
      <c r="N1767" s="1">
        <v>1401</v>
      </c>
      <c r="O1767" s="1">
        <v>3254</v>
      </c>
      <c r="P1767">
        <f>ROUNDUP(VLOOKUP(A1767,A:O,VLOOKUP('Local Authority Analysis'!$E$4,'Local Authority Analysis'!$M$5:$N$12,2,FALSE)+7,FALSE)/6976,2)</f>
        <v>0.47000000000000003</v>
      </c>
      <c r="Q1767">
        <f>ROUNDUP(VLOOKUP(A1767,A:O,VLOOKUP('SPC Analysis'!$E$4,'SPC Analysis'!$M$5:$N$12,2,FALSE)+7,FALSE)/6976,2)</f>
        <v>0.47000000000000003</v>
      </c>
      <c r="R1767">
        <f>ROUNDUP(VLOOKUP(A1767,A:O,VLOOKUP('MMW Analysis'!$E$4,'MMW Analysis'!$L$5:$M$12,2,FALSE)+7,FALSE)/6976,2)</f>
        <v>0.47000000000000003</v>
      </c>
    </row>
    <row r="1768" spans="1:18">
      <c r="A1768" t="s">
        <v>1775</v>
      </c>
      <c r="B1768" t="s">
        <v>8802</v>
      </c>
      <c r="C1768" t="s">
        <v>6995</v>
      </c>
      <c r="D1768" t="s">
        <v>14402</v>
      </c>
      <c r="E1768" t="s">
        <v>13990</v>
      </c>
      <c r="F1768" t="s">
        <v>14217</v>
      </c>
      <c r="G1768" t="s">
        <v>6995</v>
      </c>
      <c r="H1768" s="1">
        <v>4719</v>
      </c>
      <c r="I1768" s="1">
        <v>5227</v>
      </c>
      <c r="J1768" s="1">
        <v>5849</v>
      </c>
      <c r="K1768" s="1">
        <v>5656</v>
      </c>
      <c r="L1768" s="1">
        <v>820</v>
      </c>
      <c r="M1768" s="1">
        <v>5901</v>
      </c>
      <c r="N1768" s="1">
        <v>5425</v>
      </c>
      <c r="O1768" s="1">
        <v>5041</v>
      </c>
      <c r="P1768">
        <f>ROUNDUP(VLOOKUP(A1768,A:O,VLOOKUP('Local Authority Analysis'!$E$4,'Local Authority Analysis'!$M$5:$N$12,2,FALSE)+7,FALSE)/6976,2)</f>
        <v>0.73</v>
      </c>
      <c r="Q1768">
        <f>ROUNDUP(VLOOKUP(A1768,A:O,VLOOKUP('SPC Analysis'!$E$4,'SPC Analysis'!$M$5:$N$12,2,FALSE)+7,FALSE)/6976,2)</f>
        <v>0.73</v>
      </c>
      <c r="R1768">
        <f>ROUNDUP(VLOOKUP(A1768,A:O,VLOOKUP('MMW Analysis'!$E$4,'MMW Analysis'!$L$5:$M$12,2,FALSE)+7,FALSE)/6976,2)</f>
        <v>0.73</v>
      </c>
    </row>
    <row r="1769" spans="1:18">
      <c r="A1769" t="s">
        <v>1776</v>
      </c>
      <c r="B1769" t="s">
        <v>8803</v>
      </c>
      <c r="C1769" t="s">
        <v>6995</v>
      </c>
      <c r="D1769" t="s">
        <v>14402</v>
      </c>
      <c r="E1769" t="s">
        <v>13990</v>
      </c>
      <c r="F1769" t="s">
        <v>14217</v>
      </c>
      <c r="G1769" t="s">
        <v>6995</v>
      </c>
      <c r="H1769" s="1">
        <v>5180</v>
      </c>
      <c r="I1769" s="1">
        <v>5921</v>
      </c>
      <c r="J1769" s="1">
        <v>6458</v>
      </c>
      <c r="K1769" s="1">
        <v>5941</v>
      </c>
      <c r="L1769" s="1">
        <v>6114</v>
      </c>
      <c r="M1769" s="1">
        <v>3099</v>
      </c>
      <c r="N1769" s="1">
        <v>5248</v>
      </c>
      <c r="O1769" s="1">
        <v>6374</v>
      </c>
      <c r="P1769">
        <f>ROUNDUP(VLOOKUP(A1769,A:O,VLOOKUP('Local Authority Analysis'!$E$4,'Local Authority Analysis'!$M$5:$N$12,2,FALSE)+7,FALSE)/6976,2)</f>
        <v>0.92</v>
      </c>
      <c r="Q1769">
        <f>ROUNDUP(VLOOKUP(A1769,A:O,VLOOKUP('SPC Analysis'!$E$4,'SPC Analysis'!$M$5:$N$12,2,FALSE)+7,FALSE)/6976,2)</f>
        <v>0.92</v>
      </c>
      <c r="R1769">
        <f>ROUNDUP(VLOOKUP(A1769,A:O,VLOOKUP('MMW Analysis'!$E$4,'MMW Analysis'!$L$5:$M$12,2,FALSE)+7,FALSE)/6976,2)</f>
        <v>0.92</v>
      </c>
    </row>
    <row r="1770" spans="1:18">
      <c r="A1770" t="s">
        <v>1777</v>
      </c>
      <c r="B1770" t="s">
        <v>8804</v>
      </c>
      <c r="C1770" t="s">
        <v>6995</v>
      </c>
      <c r="D1770" t="s">
        <v>14402</v>
      </c>
      <c r="E1770" t="s">
        <v>13990</v>
      </c>
      <c r="F1770" t="s">
        <v>14217</v>
      </c>
      <c r="G1770" t="s">
        <v>6995</v>
      </c>
      <c r="H1770" s="1">
        <v>3005</v>
      </c>
      <c r="I1770" s="1">
        <v>2990.5</v>
      </c>
      <c r="J1770" s="1">
        <v>3189</v>
      </c>
      <c r="K1770" s="1">
        <v>4010</v>
      </c>
      <c r="L1770" s="1">
        <v>5585</v>
      </c>
      <c r="M1770" s="1">
        <v>5649</v>
      </c>
      <c r="N1770" s="1">
        <v>4529</v>
      </c>
      <c r="O1770" s="1">
        <v>3708</v>
      </c>
      <c r="P1770">
        <f>ROUNDUP(VLOOKUP(A1770,A:O,VLOOKUP('Local Authority Analysis'!$E$4,'Local Authority Analysis'!$M$5:$N$12,2,FALSE)+7,FALSE)/6976,2)</f>
        <v>0.54</v>
      </c>
      <c r="Q1770">
        <f>ROUNDUP(VLOOKUP(A1770,A:O,VLOOKUP('SPC Analysis'!$E$4,'SPC Analysis'!$M$5:$N$12,2,FALSE)+7,FALSE)/6976,2)</f>
        <v>0.54</v>
      </c>
      <c r="R1770">
        <f>ROUNDUP(VLOOKUP(A1770,A:O,VLOOKUP('MMW Analysis'!$E$4,'MMW Analysis'!$L$5:$M$12,2,FALSE)+7,FALSE)/6976,2)</f>
        <v>0.54</v>
      </c>
    </row>
    <row r="1771" spans="1:18">
      <c r="A1771" t="s">
        <v>1778</v>
      </c>
      <c r="B1771" t="s">
        <v>8805</v>
      </c>
      <c r="C1771" t="s">
        <v>6995</v>
      </c>
      <c r="D1771" t="s">
        <v>14402</v>
      </c>
      <c r="E1771" t="s">
        <v>13990</v>
      </c>
      <c r="F1771" t="s">
        <v>14217</v>
      </c>
      <c r="G1771" t="s">
        <v>6995</v>
      </c>
      <c r="H1771" s="1">
        <v>4211</v>
      </c>
      <c r="I1771" s="1">
        <v>3662</v>
      </c>
      <c r="J1771" s="1">
        <v>6163</v>
      </c>
      <c r="K1771" s="1">
        <v>6121</v>
      </c>
      <c r="L1771" s="1">
        <v>3965</v>
      </c>
      <c r="M1771" s="1">
        <v>2888</v>
      </c>
      <c r="N1771" s="1">
        <v>5264</v>
      </c>
      <c r="O1771" s="1">
        <v>4978</v>
      </c>
      <c r="P1771">
        <f>ROUNDUP(VLOOKUP(A1771,A:O,VLOOKUP('Local Authority Analysis'!$E$4,'Local Authority Analysis'!$M$5:$N$12,2,FALSE)+7,FALSE)/6976,2)</f>
        <v>0.72</v>
      </c>
      <c r="Q1771">
        <f>ROUNDUP(VLOOKUP(A1771,A:O,VLOOKUP('SPC Analysis'!$E$4,'SPC Analysis'!$M$5:$N$12,2,FALSE)+7,FALSE)/6976,2)</f>
        <v>0.72</v>
      </c>
      <c r="R1771">
        <f>ROUNDUP(VLOOKUP(A1771,A:O,VLOOKUP('MMW Analysis'!$E$4,'MMW Analysis'!$L$5:$M$12,2,FALSE)+7,FALSE)/6976,2)</f>
        <v>0.72</v>
      </c>
    </row>
    <row r="1772" spans="1:18">
      <c r="A1772" t="s">
        <v>1779</v>
      </c>
      <c r="B1772" t="s">
        <v>8806</v>
      </c>
      <c r="C1772" t="s">
        <v>6995</v>
      </c>
      <c r="D1772" t="s">
        <v>14402</v>
      </c>
      <c r="E1772" t="s">
        <v>13990</v>
      </c>
      <c r="F1772" t="s">
        <v>14217</v>
      </c>
      <c r="G1772" t="s">
        <v>6995</v>
      </c>
      <c r="H1772" s="1">
        <v>5293</v>
      </c>
      <c r="I1772" s="1">
        <v>6338</v>
      </c>
      <c r="J1772" s="1">
        <v>6674</v>
      </c>
      <c r="K1772" s="1">
        <v>6628</v>
      </c>
      <c r="L1772" s="1">
        <v>2094</v>
      </c>
      <c r="M1772" s="1">
        <v>6722</v>
      </c>
      <c r="N1772" s="1">
        <v>5262</v>
      </c>
      <c r="O1772" s="1">
        <v>6301</v>
      </c>
      <c r="P1772">
        <f>ROUNDUP(VLOOKUP(A1772,A:O,VLOOKUP('Local Authority Analysis'!$E$4,'Local Authority Analysis'!$M$5:$N$12,2,FALSE)+7,FALSE)/6976,2)</f>
        <v>0.91</v>
      </c>
      <c r="Q1772">
        <f>ROUNDUP(VLOOKUP(A1772,A:O,VLOOKUP('SPC Analysis'!$E$4,'SPC Analysis'!$M$5:$N$12,2,FALSE)+7,FALSE)/6976,2)</f>
        <v>0.91</v>
      </c>
      <c r="R1772">
        <f>ROUNDUP(VLOOKUP(A1772,A:O,VLOOKUP('MMW Analysis'!$E$4,'MMW Analysis'!$L$5:$M$12,2,FALSE)+7,FALSE)/6976,2)</f>
        <v>0.91</v>
      </c>
    </row>
    <row r="1773" spans="1:18">
      <c r="A1773" t="s">
        <v>1780</v>
      </c>
      <c r="B1773" t="s">
        <v>8807</v>
      </c>
      <c r="C1773" t="s">
        <v>6995</v>
      </c>
      <c r="D1773" t="s">
        <v>14402</v>
      </c>
      <c r="E1773" t="s">
        <v>13990</v>
      </c>
      <c r="F1773" t="s">
        <v>14217</v>
      </c>
      <c r="G1773" t="s">
        <v>6995</v>
      </c>
      <c r="H1773" s="1">
        <v>5046</v>
      </c>
      <c r="I1773" s="1">
        <v>4568</v>
      </c>
      <c r="J1773" s="1">
        <v>5335</v>
      </c>
      <c r="K1773" s="1">
        <v>6218</v>
      </c>
      <c r="L1773" s="1">
        <v>332</v>
      </c>
      <c r="M1773" s="1">
        <v>3917</v>
      </c>
      <c r="N1773" s="1">
        <v>3259</v>
      </c>
      <c r="O1773" s="1">
        <v>4395</v>
      </c>
      <c r="P1773">
        <f>ROUNDUP(VLOOKUP(A1773,A:O,VLOOKUP('Local Authority Analysis'!$E$4,'Local Authority Analysis'!$M$5:$N$12,2,FALSE)+7,FALSE)/6976,2)</f>
        <v>0.64</v>
      </c>
      <c r="Q1773">
        <f>ROUNDUP(VLOOKUP(A1773,A:O,VLOOKUP('SPC Analysis'!$E$4,'SPC Analysis'!$M$5:$N$12,2,FALSE)+7,FALSE)/6976,2)</f>
        <v>0.64</v>
      </c>
      <c r="R1773">
        <f>ROUNDUP(VLOOKUP(A1773,A:O,VLOOKUP('MMW Analysis'!$E$4,'MMW Analysis'!$L$5:$M$12,2,FALSE)+7,FALSE)/6976,2)</f>
        <v>0.64</v>
      </c>
    </row>
    <row r="1774" spans="1:18">
      <c r="A1774" t="s">
        <v>1781</v>
      </c>
      <c r="B1774" t="s">
        <v>8808</v>
      </c>
      <c r="C1774" t="s">
        <v>6995</v>
      </c>
      <c r="D1774" t="s">
        <v>14403</v>
      </c>
      <c r="E1774" t="s">
        <v>13992</v>
      </c>
      <c r="F1774" t="s">
        <v>14217</v>
      </c>
      <c r="G1774" t="s">
        <v>6995</v>
      </c>
      <c r="H1774" s="1">
        <v>5660.5</v>
      </c>
      <c r="I1774" s="1">
        <v>5700</v>
      </c>
      <c r="J1774" s="1">
        <v>6772</v>
      </c>
      <c r="K1774" s="1">
        <v>6762</v>
      </c>
      <c r="L1774" s="1">
        <v>851</v>
      </c>
      <c r="M1774" s="1">
        <v>6859</v>
      </c>
      <c r="N1774" s="1">
        <v>5177</v>
      </c>
      <c r="O1774" s="1">
        <v>5801</v>
      </c>
      <c r="P1774">
        <f>ROUNDUP(VLOOKUP(A1774,A:O,VLOOKUP('Local Authority Analysis'!$E$4,'Local Authority Analysis'!$M$5:$N$12,2,FALSE)+7,FALSE)/6976,2)</f>
        <v>0.84</v>
      </c>
      <c r="Q1774">
        <f>ROUNDUP(VLOOKUP(A1774,A:O,VLOOKUP('SPC Analysis'!$E$4,'SPC Analysis'!$M$5:$N$12,2,FALSE)+7,FALSE)/6976,2)</f>
        <v>0.84</v>
      </c>
      <c r="R1774">
        <f>ROUNDUP(VLOOKUP(A1774,A:O,VLOOKUP('MMW Analysis'!$E$4,'MMW Analysis'!$L$5:$M$12,2,FALSE)+7,FALSE)/6976,2)</f>
        <v>0.84</v>
      </c>
    </row>
    <row r="1775" spans="1:18">
      <c r="A1775" t="s">
        <v>1782</v>
      </c>
      <c r="B1775" t="s">
        <v>8809</v>
      </c>
      <c r="C1775" t="s">
        <v>6995</v>
      </c>
      <c r="D1775" t="s">
        <v>14403</v>
      </c>
      <c r="E1775" t="s">
        <v>13992</v>
      </c>
      <c r="F1775" t="s">
        <v>14217</v>
      </c>
      <c r="G1775" t="s">
        <v>6995</v>
      </c>
      <c r="H1775" s="1">
        <v>4793</v>
      </c>
      <c r="I1775" s="1">
        <v>4044</v>
      </c>
      <c r="J1775" s="1">
        <v>4230</v>
      </c>
      <c r="K1775" s="1">
        <v>4424</v>
      </c>
      <c r="L1775" s="1">
        <v>3828</v>
      </c>
      <c r="M1775" s="1">
        <v>5116</v>
      </c>
      <c r="N1775" s="1">
        <v>4423.5</v>
      </c>
      <c r="O1775" s="1">
        <v>4908</v>
      </c>
      <c r="P1775">
        <f>ROUNDUP(VLOOKUP(A1775,A:O,VLOOKUP('Local Authority Analysis'!$E$4,'Local Authority Analysis'!$M$5:$N$12,2,FALSE)+7,FALSE)/6976,2)</f>
        <v>0.71</v>
      </c>
      <c r="Q1775">
        <f>ROUNDUP(VLOOKUP(A1775,A:O,VLOOKUP('SPC Analysis'!$E$4,'SPC Analysis'!$M$5:$N$12,2,FALSE)+7,FALSE)/6976,2)</f>
        <v>0.71</v>
      </c>
      <c r="R1775">
        <f>ROUNDUP(VLOOKUP(A1775,A:O,VLOOKUP('MMW Analysis'!$E$4,'MMW Analysis'!$L$5:$M$12,2,FALSE)+7,FALSE)/6976,2)</f>
        <v>0.71</v>
      </c>
    </row>
    <row r="1776" spans="1:18">
      <c r="A1776" t="s">
        <v>1783</v>
      </c>
      <c r="B1776" t="s">
        <v>8810</v>
      </c>
      <c r="C1776" t="s">
        <v>6995</v>
      </c>
      <c r="D1776" t="s">
        <v>14403</v>
      </c>
      <c r="E1776" t="s">
        <v>13992</v>
      </c>
      <c r="F1776" t="s">
        <v>14217</v>
      </c>
      <c r="G1776" t="s">
        <v>6995</v>
      </c>
      <c r="H1776" s="1">
        <v>4464</v>
      </c>
      <c r="I1776" s="1">
        <v>5584</v>
      </c>
      <c r="J1776" s="1">
        <v>5882</v>
      </c>
      <c r="K1776" s="1">
        <v>5664</v>
      </c>
      <c r="L1776" s="1">
        <v>1074</v>
      </c>
      <c r="M1776" s="1">
        <v>5075</v>
      </c>
      <c r="N1776" s="1">
        <v>2818</v>
      </c>
      <c r="O1776" s="1">
        <v>5069</v>
      </c>
      <c r="P1776">
        <f>ROUNDUP(VLOOKUP(A1776,A:O,VLOOKUP('Local Authority Analysis'!$E$4,'Local Authority Analysis'!$M$5:$N$12,2,FALSE)+7,FALSE)/6976,2)</f>
        <v>0.73</v>
      </c>
      <c r="Q1776">
        <f>ROUNDUP(VLOOKUP(A1776,A:O,VLOOKUP('SPC Analysis'!$E$4,'SPC Analysis'!$M$5:$N$12,2,FALSE)+7,FALSE)/6976,2)</f>
        <v>0.73</v>
      </c>
      <c r="R1776">
        <f>ROUNDUP(VLOOKUP(A1776,A:O,VLOOKUP('MMW Analysis'!$E$4,'MMW Analysis'!$L$5:$M$12,2,FALSE)+7,FALSE)/6976,2)</f>
        <v>0.73</v>
      </c>
    </row>
    <row r="1777" spans="1:18">
      <c r="A1777" t="s">
        <v>1784</v>
      </c>
      <c r="B1777" t="s">
        <v>8811</v>
      </c>
      <c r="C1777" t="s">
        <v>6995</v>
      </c>
      <c r="D1777" t="s">
        <v>14403</v>
      </c>
      <c r="E1777" t="s">
        <v>13992</v>
      </c>
      <c r="F1777" t="s">
        <v>14217</v>
      </c>
      <c r="G1777" t="s">
        <v>6995</v>
      </c>
      <c r="H1777" s="1">
        <v>4439</v>
      </c>
      <c r="I1777" s="1">
        <v>4013</v>
      </c>
      <c r="J1777" s="1">
        <v>5508</v>
      </c>
      <c r="K1777" s="1">
        <v>5757</v>
      </c>
      <c r="L1777" s="1">
        <v>308</v>
      </c>
      <c r="M1777" s="1">
        <v>6821</v>
      </c>
      <c r="N1777" s="1">
        <v>5037</v>
      </c>
      <c r="O1777" s="1">
        <v>4126</v>
      </c>
      <c r="P1777">
        <f>ROUNDUP(VLOOKUP(A1777,A:O,VLOOKUP('Local Authority Analysis'!$E$4,'Local Authority Analysis'!$M$5:$N$12,2,FALSE)+7,FALSE)/6976,2)</f>
        <v>0.6</v>
      </c>
      <c r="Q1777">
        <f>ROUNDUP(VLOOKUP(A1777,A:O,VLOOKUP('SPC Analysis'!$E$4,'SPC Analysis'!$M$5:$N$12,2,FALSE)+7,FALSE)/6976,2)</f>
        <v>0.6</v>
      </c>
      <c r="R1777">
        <f>ROUNDUP(VLOOKUP(A1777,A:O,VLOOKUP('MMW Analysis'!$E$4,'MMW Analysis'!$L$5:$M$12,2,FALSE)+7,FALSE)/6976,2)</f>
        <v>0.6</v>
      </c>
    </row>
    <row r="1778" spans="1:18">
      <c r="A1778" t="s">
        <v>1785</v>
      </c>
      <c r="B1778" t="s">
        <v>8812</v>
      </c>
      <c r="C1778" t="s">
        <v>6995</v>
      </c>
      <c r="D1778" t="s">
        <v>14403</v>
      </c>
      <c r="E1778" t="s">
        <v>13992</v>
      </c>
      <c r="F1778" t="s">
        <v>14217</v>
      </c>
      <c r="G1778" t="s">
        <v>6995</v>
      </c>
      <c r="H1778" s="1">
        <v>5070</v>
      </c>
      <c r="I1778" s="1">
        <v>4789</v>
      </c>
      <c r="J1778" s="1">
        <v>5192</v>
      </c>
      <c r="K1778" s="1">
        <v>4926</v>
      </c>
      <c r="L1778" s="1">
        <v>281</v>
      </c>
      <c r="M1778" s="1">
        <v>4738</v>
      </c>
      <c r="N1778" s="1">
        <v>2317</v>
      </c>
      <c r="O1778" s="1">
        <v>4223</v>
      </c>
      <c r="P1778">
        <f>ROUNDUP(VLOOKUP(A1778,A:O,VLOOKUP('Local Authority Analysis'!$E$4,'Local Authority Analysis'!$M$5:$N$12,2,FALSE)+7,FALSE)/6976,2)</f>
        <v>0.61</v>
      </c>
      <c r="Q1778">
        <f>ROUNDUP(VLOOKUP(A1778,A:O,VLOOKUP('SPC Analysis'!$E$4,'SPC Analysis'!$M$5:$N$12,2,FALSE)+7,FALSE)/6976,2)</f>
        <v>0.61</v>
      </c>
      <c r="R1778">
        <f>ROUNDUP(VLOOKUP(A1778,A:O,VLOOKUP('MMW Analysis'!$E$4,'MMW Analysis'!$L$5:$M$12,2,FALSE)+7,FALSE)/6976,2)</f>
        <v>0.61</v>
      </c>
    </row>
    <row r="1779" spans="1:18">
      <c r="A1779" t="s">
        <v>1786</v>
      </c>
      <c r="B1779" t="s">
        <v>8813</v>
      </c>
      <c r="C1779" t="s">
        <v>6995</v>
      </c>
      <c r="D1779" t="s">
        <v>14403</v>
      </c>
      <c r="E1779" t="s">
        <v>13992</v>
      </c>
      <c r="F1779" t="s">
        <v>14217</v>
      </c>
      <c r="G1779" t="s">
        <v>6995</v>
      </c>
      <c r="H1779" s="1">
        <v>5733</v>
      </c>
      <c r="I1779" s="1">
        <v>5162</v>
      </c>
      <c r="J1779" s="1">
        <v>6308</v>
      </c>
      <c r="K1779" s="1">
        <v>6444</v>
      </c>
      <c r="L1779" s="1">
        <v>764</v>
      </c>
      <c r="M1779" s="1">
        <v>6006</v>
      </c>
      <c r="N1779" s="1">
        <v>4788</v>
      </c>
      <c r="O1779" s="1">
        <v>5434</v>
      </c>
      <c r="P1779">
        <f>ROUNDUP(VLOOKUP(A1779,A:O,VLOOKUP('Local Authority Analysis'!$E$4,'Local Authority Analysis'!$M$5:$N$12,2,FALSE)+7,FALSE)/6976,2)</f>
        <v>0.78</v>
      </c>
      <c r="Q1779">
        <f>ROUNDUP(VLOOKUP(A1779,A:O,VLOOKUP('SPC Analysis'!$E$4,'SPC Analysis'!$M$5:$N$12,2,FALSE)+7,FALSE)/6976,2)</f>
        <v>0.78</v>
      </c>
      <c r="R1779">
        <f>ROUNDUP(VLOOKUP(A1779,A:O,VLOOKUP('MMW Analysis'!$E$4,'MMW Analysis'!$L$5:$M$12,2,FALSE)+7,FALSE)/6976,2)</f>
        <v>0.78</v>
      </c>
    </row>
    <row r="1780" spans="1:18">
      <c r="A1780" t="s">
        <v>1787</v>
      </c>
      <c r="B1780" t="s">
        <v>8814</v>
      </c>
      <c r="C1780" t="s">
        <v>6995</v>
      </c>
      <c r="D1780" t="s">
        <v>14403</v>
      </c>
      <c r="E1780" t="s">
        <v>13992</v>
      </c>
      <c r="F1780" t="s">
        <v>14217</v>
      </c>
      <c r="G1780" t="s">
        <v>6995</v>
      </c>
      <c r="H1780" s="1">
        <v>3922</v>
      </c>
      <c r="I1780" s="1">
        <v>4015</v>
      </c>
      <c r="J1780" s="1">
        <v>4396</v>
      </c>
      <c r="K1780" s="1">
        <v>4500</v>
      </c>
      <c r="L1780" s="1">
        <v>927</v>
      </c>
      <c r="M1780" s="1">
        <v>6285</v>
      </c>
      <c r="N1780" s="1">
        <v>6340</v>
      </c>
      <c r="O1780" s="1">
        <v>4055</v>
      </c>
      <c r="P1780">
        <f>ROUNDUP(VLOOKUP(A1780,A:O,VLOOKUP('Local Authority Analysis'!$E$4,'Local Authority Analysis'!$M$5:$N$12,2,FALSE)+7,FALSE)/6976,2)</f>
        <v>0.59</v>
      </c>
      <c r="Q1780">
        <f>ROUNDUP(VLOOKUP(A1780,A:O,VLOOKUP('SPC Analysis'!$E$4,'SPC Analysis'!$M$5:$N$12,2,FALSE)+7,FALSE)/6976,2)</f>
        <v>0.59</v>
      </c>
      <c r="R1780">
        <f>ROUNDUP(VLOOKUP(A1780,A:O,VLOOKUP('MMW Analysis'!$E$4,'MMW Analysis'!$L$5:$M$12,2,FALSE)+7,FALSE)/6976,2)</f>
        <v>0.59</v>
      </c>
    </row>
    <row r="1781" spans="1:18">
      <c r="A1781" t="s">
        <v>1788</v>
      </c>
      <c r="B1781" t="s">
        <v>8815</v>
      </c>
      <c r="C1781" t="s">
        <v>6995</v>
      </c>
      <c r="D1781" t="s">
        <v>14403</v>
      </c>
      <c r="E1781" t="s">
        <v>13992</v>
      </c>
      <c r="F1781" t="s">
        <v>14217</v>
      </c>
      <c r="G1781" t="s">
        <v>6995</v>
      </c>
      <c r="H1781" s="1">
        <v>2451</v>
      </c>
      <c r="I1781" s="1">
        <v>2274</v>
      </c>
      <c r="J1781" s="1">
        <v>2795</v>
      </c>
      <c r="K1781" s="1">
        <v>2489</v>
      </c>
      <c r="L1781" s="1">
        <v>5469</v>
      </c>
      <c r="M1781" s="1">
        <v>3130</v>
      </c>
      <c r="N1781" s="1">
        <v>3926</v>
      </c>
      <c r="O1781" s="1">
        <v>2684</v>
      </c>
      <c r="P1781">
        <f>ROUNDUP(VLOOKUP(A1781,A:O,VLOOKUP('Local Authority Analysis'!$E$4,'Local Authority Analysis'!$M$5:$N$12,2,FALSE)+7,FALSE)/6976,2)</f>
        <v>0.39</v>
      </c>
      <c r="Q1781">
        <f>ROUNDUP(VLOOKUP(A1781,A:O,VLOOKUP('SPC Analysis'!$E$4,'SPC Analysis'!$M$5:$N$12,2,FALSE)+7,FALSE)/6976,2)</f>
        <v>0.39</v>
      </c>
      <c r="R1781">
        <f>ROUNDUP(VLOOKUP(A1781,A:O,VLOOKUP('MMW Analysis'!$E$4,'MMW Analysis'!$L$5:$M$12,2,FALSE)+7,FALSE)/6976,2)</f>
        <v>0.39</v>
      </c>
    </row>
    <row r="1782" spans="1:18">
      <c r="A1782" t="s">
        <v>1789</v>
      </c>
      <c r="B1782" t="s">
        <v>8816</v>
      </c>
      <c r="C1782" t="s">
        <v>6995</v>
      </c>
      <c r="D1782" t="s">
        <v>14403</v>
      </c>
      <c r="E1782" t="s">
        <v>13992</v>
      </c>
      <c r="F1782" t="s">
        <v>14217</v>
      </c>
      <c r="G1782" t="s">
        <v>6995</v>
      </c>
      <c r="H1782" s="1">
        <v>2832</v>
      </c>
      <c r="I1782" s="1">
        <v>3327</v>
      </c>
      <c r="J1782" s="1">
        <v>3937</v>
      </c>
      <c r="K1782" s="1">
        <v>3496</v>
      </c>
      <c r="L1782" s="1">
        <v>4496</v>
      </c>
      <c r="M1782" s="1">
        <v>3867</v>
      </c>
      <c r="N1782" s="1">
        <v>3185</v>
      </c>
      <c r="O1782" s="1">
        <v>3609</v>
      </c>
      <c r="P1782">
        <f>ROUNDUP(VLOOKUP(A1782,A:O,VLOOKUP('Local Authority Analysis'!$E$4,'Local Authority Analysis'!$M$5:$N$12,2,FALSE)+7,FALSE)/6976,2)</f>
        <v>0.52</v>
      </c>
      <c r="Q1782">
        <f>ROUNDUP(VLOOKUP(A1782,A:O,VLOOKUP('SPC Analysis'!$E$4,'SPC Analysis'!$M$5:$N$12,2,FALSE)+7,FALSE)/6976,2)</f>
        <v>0.52</v>
      </c>
      <c r="R1782">
        <f>ROUNDUP(VLOOKUP(A1782,A:O,VLOOKUP('MMW Analysis'!$E$4,'MMW Analysis'!$L$5:$M$12,2,FALSE)+7,FALSE)/6976,2)</f>
        <v>0.52</v>
      </c>
    </row>
    <row r="1783" spans="1:18">
      <c r="A1783" t="s">
        <v>1790</v>
      </c>
      <c r="B1783" t="s">
        <v>8817</v>
      </c>
      <c r="C1783" t="s">
        <v>6995</v>
      </c>
      <c r="D1783" t="s">
        <v>14403</v>
      </c>
      <c r="E1783" t="s">
        <v>13992</v>
      </c>
      <c r="F1783" t="s">
        <v>14217</v>
      </c>
      <c r="G1783" t="s">
        <v>6995</v>
      </c>
      <c r="H1783" s="1">
        <v>3571.5</v>
      </c>
      <c r="I1783" s="1">
        <v>3528</v>
      </c>
      <c r="J1783" s="1">
        <v>3675</v>
      </c>
      <c r="K1783" s="1">
        <v>4799</v>
      </c>
      <c r="L1783" s="1">
        <v>4618</v>
      </c>
      <c r="M1783" s="1">
        <v>4382</v>
      </c>
      <c r="N1783" s="1">
        <v>2628</v>
      </c>
      <c r="O1783" s="1">
        <v>4199</v>
      </c>
      <c r="P1783">
        <f>ROUNDUP(VLOOKUP(A1783,A:O,VLOOKUP('Local Authority Analysis'!$E$4,'Local Authority Analysis'!$M$5:$N$12,2,FALSE)+7,FALSE)/6976,2)</f>
        <v>0.61</v>
      </c>
      <c r="Q1783">
        <f>ROUNDUP(VLOOKUP(A1783,A:O,VLOOKUP('SPC Analysis'!$E$4,'SPC Analysis'!$M$5:$N$12,2,FALSE)+7,FALSE)/6976,2)</f>
        <v>0.61</v>
      </c>
      <c r="R1783">
        <f>ROUNDUP(VLOOKUP(A1783,A:O,VLOOKUP('MMW Analysis'!$E$4,'MMW Analysis'!$L$5:$M$12,2,FALSE)+7,FALSE)/6976,2)</f>
        <v>0.61</v>
      </c>
    </row>
    <row r="1784" spans="1:18">
      <c r="A1784" t="s">
        <v>1791</v>
      </c>
      <c r="B1784" t="s">
        <v>8818</v>
      </c>
      <c r="C1784" t="s">
        <v>6995</v>
      </c>
      <c r="D1784" t="s">
        <v>14403</v>
      </c>
      <c r="E1784" t="s">
        <v>13992</v>
      </c>
      <c r="F1784" t="s">
        <v>14217</v>
      </c>
      <c r="G1784" t="s">
        <v>6995</v>
      </c>
      <c r="H1784" s="1">
        <v>2724</v>
      </c>
      <c r="I1784" s="1">
        <v>3192</v>
      </c>
      <c r="J1784" s="1">
        <v>4445</v>
      </c>
      <c r="K1784" s="1">
        <v>3856</v>
      </c>
      <c r="L1784" s="1">
        <v>6200</v>
      </c>
      <c r="M1784" s="1">
        <v>5234</v>
      </c>
      <c r="N1784" s="1">
        <v>3670.5</v>
      </c>
      <c r="O1784" s="1">
        <v>3874</v>
      </c>
      <c r="P1784">
        <f>ROUNDUP(VLOOKUP(A1784,A:O,VLOOKUP('Local Authority Analysis'!$E$4,'Local Authority Analysis'!$M$5:$N$12,2,FALSE)+7,FALSE)/6976,2)</f>
        <v>0.56000000000000005</v>
      </c>
      <c r="Q1784">
        <f>ROUNDUP(VLOOKUP(A1784,A:O,VLOOKUP('SPC Analysis'!$E$4,'SPC Analysis'!$M$5:$N$12,2,FALSE)+7,FALSE)/6976,2)</f>
        <v>0.56000000000000005</v>
      </c>
      <c r="R1784">
        <f>ROUNDUP(VLOOKUP(A1784,A:O,VLOOKUP('MMW Analysis'!$E$4,'MMW Analysis'!$L$5:$M$12,2,FALSE)+7,FALSE)/6976,2)</f>
        <v>0.56000000000000005</v>
      </c>
    </row>
    <row r="1785" spans="1:18">
      <c r="A1785" t="s">
        <v>1792</v>
      </c>
      <c r="B1785" t="s">
        <v>8819</v>
      </c>
      <c r="C1785" t="s">
        <v>6995</v>
      </c>
      <c r="D1785" t="s">
        <v>14403</v>
      </c>
      <c r="E1785" t="s">
        <v>13992</v>
      </c>
      <c r="F1785" t="s">
        <v>14217</v>
      </c>
      <c r="G1785" t="s">
        <v>6995</v>
      </c>
      <c r="H1785" s="1">
        <v>2069</v>
      </c>
      <c r="I1785" s="1">
        <v>2204</v>
      </c>
      <c r="J1785" s="1">
        <v>1236</v>
      </c>
      <c r="K1785" s="1">
        <v>3530</v>
      </c>
      <c r="L1785" s="1">
        <v>6511</v>
      </c>
      <c r="M1785" s="1">
        <v>2086</v>
      </c>
      <c r="N1785" s="1">
        <v>2102</v>
      </c>
      <c r="O1785" s="1">
        <v>2269</v>
      </c>
      <c r="P1785">
        <f>ROUNDUP(VLOOKUP(A1785,A:O,VLOOKUP('Local Authority Analysis'!$E$4,'Local Authority Analysis'!$M$5:$N$12,2,FALSE)+7,FALSE)/6976,2)</f>
        <v>0.33</v>
      </c>
      <c r="Q1785">
        <f>ROUNDUP(VLOOKUP(A1785,A:O,VLOOKUP('SPC Analysis'!$E$4,'SPC Analysis'!$M$5:$N$12,2,FALSE)+7,FALSE)/6976,2)</f>
        <v>0.33</v>
      </c>
      <c r="R1785">
        <f>ROUNDUP(VLOOKUP(A1785,A:O,VLOOKUP('MMW Analysis'!$E$4,'MMW Analysis'!$L$5:$M$12,2,FALSE)+7,FALSE)/6976,2)</f>
        <v>0.33</v>
      </c>
    </row>
    <row r="1786" spans="1:18">
      <c r="A1786" t="s">
        <v>1793</v>
      </c>
      <c r="B1786" t="s">
        <v>8820</v>
      </c>
      <c r="C1786" t="s">
        <v>6995</v>
      </c>
      <c r="D1786" t="s">
        <v>14403</v>
      </c>
      <c r="E1786" t="s">
        <v>13992</v>
      </c>
      <c r="F1786" t="s">
        <v>14217</v>
      </c>
      <c r="G1786" t="s">
        <v>6995</v>
      </c>
      <c r="H1786" s="1">
        <v>2809</v>
      </c>
      <c r="I1786" s="1">
        <v>2462</v>
      </c>
      <c r="J1786" s="1">
        <v>4873</v>
      </c>
      <c r="K1786" s="1">
        <v>4000</v>
      </c>
      <c r="L1786" s="1">
        <v>6912</v>
      </c>
      <c r="M1786" s="1">
        <v>5091</v>
      </c>
      <c r="N1786" s="1">
        <v>3301</v>
      </c>
      <c r="O1786" s="1">
        <v>3678</v>
      </c>
      <c r="P1786">
        <f>ROUNDUP(VLOOKUP(A1786,A:O,VLOOKUP('Local Authority Analysis'!$E$4,'Local Authority Analysis'!$M$5:$N$12,2,FALSE)+7,FALSE)/6976,2)</f>
        <v>0.53</v>
      </c>
      <c r="Q1786">
        <f>ROUNDUP(VLOOKUP(A1786,A:O,VLOOKUP('SPC Analysis'!$E$4,'SPC Analysis'!$M$5:$N$12,2,FALSE)+7,FALSE)/6976,2)</f>
        <v>0.53</v>
      </c>
      <c r="R1786">
        <f>ROUNDUP(VLOOKUP(A1786,A:O,VLOOKUP('MMW Analysis'!$E$4,'MMW Analysis'!$L$5:$M$12,2,FALSE)+7,FALSE)/6976,2)</f>
        <v>0.53</v>
      </c>
    </row>
    <row r="1787" spans="1:18">
      <c r="A1787" t="s">
        <v>1794</v>
      </c>
      <c r="B1787" t="s">
        <v>8821</v>
      </c>
      <c r="C1787" t="s">
        <v>6995</v>
      </c>
      <c r="D1787" t="s">
        <v>14403</v>
      </c>
      <c r="E1787" t="s">
        <v>13992</v>
      </c>
      <c r="F1787" t="s">
        <v>14217</v>
      </c>
      <c r="G1787" t="s">
        <v>6995</v>
      </c>
      <c r="H1787" s="1">
        <v>5143</v>
      </c>
      <c r="I1787" s="1">
        <v>4823</v>
      </c>
      <c r="J1787" s="1">
        <v>5169</v>
      </c>
      <c r="K1787" s="1">
        <v>4763</v>
      </c>
      <c r="L1787" s="1">
        <v>5032</v>
      </c>
      <c r="M1787" s="1">
        <v>6052</v>
      </c>
      <c r="N1787" s="1">
        <v>5994</v>
      </c>
      <c r="O1787" s="1">
        <v>5740</v>
      </c>
      <c r="P1787">
        <f>ROUNDUP(VLOOKUP(A1787,A:O,VLOOKUP('Local Authority Analysis'!$E$4,'Local Authority Analysis'!$M$5:$N$12,2,FALSE)+7,FALSE)/6976,2)</f>
        <v>0.83</v>
      </c>
      <c r="Q1787">
        <f>ROUNDUP(VLOOKUP(A1787,A:O,VLOOKUP('SPC Analysis'!$E$4,'SPC Analysis'!$M$5:$N$12,2,FALSE)+7,FALSE)/6976,2)</f>
        <v>0.83</v>
      </c>
      <c r="R1787">
        <f>ROUNDUP(VLOOKUP(A1787,A:O,VLOOKUP('MMW Analysis'!$E$4,'MMW Analysis'!$L$5:$M$12,2,FALSE)+7,FALSE)/6976,2)</f>
        <v>0.83</v>
      </c>
    </row>
    <row r="1788" spans="1:18">
      <c r="A1788" t="s">
        <v>1795</v>
      </c>
      <c r="B1788" t="s">
        <v>8822</v>
      </c>
      <c r="C1788" t="s">
        <v>6995</v>
      </c>
      <c r="D1788" t="s">
        <v>14403</v>
      </c>
      <c r="E1788" t="s">
        <v>13992</v>
      </c>
      <c r="F1788" t="s">
        <v>14217</v>
      </c>
      <c r="G1788" t="s">
        <v>6995</v>
      </c>
      <c r="H1788" s="1">
        <v>2487.5</v>
      </c>
      <c r="I1788" s="1">
        <v>2157</v>
      </c>
      <c r="J1788" s="1">
        <v>3504</v>
      </c>
      <c r="K1788" s="1">
        <v>3567</v>
      </c>
      <c r="L1788" s="1">
        <v>2954</v>
      </c>
      <c r="M1788" s="1">
        <v>4096</v>
      </c>
      <c r="N1788" s="1">
        <v>3502</v>
      </c>
      <c r="O1788" s="1">
        <v>2786</v>
      </c>
      <c r="P1788">
        <f>ROUNDUP(VLOOKUP(A1788,A:O,VLOOKUP('Local Authority Analysis'!$E$4,'Local Authority Analysis'!$M$5:$N$12,2,FALSE)+7,FALSE)/6976,2)</f>
        <v>0.4</v>
      </c>
      <c r="Q1788">
        <f>ROUNDUP(VLOOKUP(A1788,A:O,VLOOKUP('SPC Analysis'!$E$4,'SPC Analysis'!$M$5:$N$12,2,FALSE)+7,FALSE)/6976,2)</f>
        <v>0.4</v>
      </c>
      <c r="R1788">
        <f>ROUNDUP(VLOOKUP(A1788,A:O,VLOOKUP('MMW Analysis'!$E$4,'MMW Analysis'!$L$5:$M$12,2,FALSE)+7,FALSE)/6976,2)</f>
        <v>0.4</v>
      </c>
    </row>
    <row r="1789" spans="1:18">
      <c r="A1789" t="s">
        <v>1796</v>
      </c>
      <c r="B1789" t="s">
        <v>8823</v>
      </c>
      <c r="C1789" t="s">
        <v>6995</v>
      </c>
      <c r="D1789" t="s">
        <v>14403</v>
      </c>
      <c r="E1789" t="s">
        <v>13992</v>
      </c>
      <c r="F1789" t="s">
        <v>14217</v>
      </c>
      <c r="G1789" t="s">
        <v>6995</v>
      </c>
      <c r="H1789" s="1">
        <v>6590</v>
      </c>
      <c r="I1789" s="1">
        <v>6872</v>
      </c>
      <c r="J1789" s="1">
        <v>6616</v>
      </c>
      <c r="K1789" s="1">
        <v>6838</v>
      </c>
      <c r="L1789" s="1">
        <v>1390</v>
      </c>
      <c r="M1789" s="1">
        <v>5836</v>
      </c>
      <c r="N1789" s="1">
        <v>6822</v>
      </c>
      <c r="O1789" s="1">
        <v>6612</v>
      </c>
      <c r="P1789">
        <f>ROUNDUP(VLOOKUP(A1789,A:O,VLOOKUP('Local Authority Analysis'!$E$4,'Local Authority Analysis'!$M$5:$N$12,2,FALSE)+7,FALSE)/6976,2)</f>
        <v>0.95</v>
      </c>
      <c r="Q1789">
        <f>ROUNDUP(VLOOKUP(A1789,A:O,VLOOKUP('SPC Analysis'!$E$4,'SPC Analysis'!$M$5:$N$12,2,FALSE)+7,FALSE)/6976,2)</f>
        <v>0.95</v>
      </c>
      <c r="R1789">
        <f>ROUNDUP(VLOOKUP(A1789,A:O,VLOOKUP('MMW Analysis'!$E$4,'MMW Analysis'!$L$5:$M$12,2,FALSE)+7,FALSE)/6976,2)</f>
        <v>0.95</v>
      </c>
    </row>
    <row r="1790" spans="1:18">
      <c r="A1790" t="s">
        <v>1797</v>
      </c>
      <c r="B1790" t="s">
        <v>8824</v>
      </c>
      <c r="C1790" t="s">
        <v>6995</v>
      </c>
      <c r="D1790" t="s">
        <v>14403</v>
      </c>
      <c r="E1790" t="s">
        <v>13992</v>
      </c>
      <c r="F1790" t="s">
        <v>14217</v>
      </c>
      <c r="G1790" t="s">
        <v>6995</v>
      </c>
      <c r="H1790" s="1">
        <v>5088.5</v>
      </c>
      <c r="I1790" s="1">
        <v>6624</v>
      </c>
      <c r="J1790" s="1">
        <v>5871</v>
      </c>
      <c r="K1790" s="1">
        <v>6301</v>
      </c>
      <c r="L1790" s="1">
        <v>2829</v>
      </c>
      <c r="M1790" s="1">
        <v>6071</v>
      </c>
      <c r="N1790" s="1">
        <v>5251</v>
      </c>
      <c r="O1790" s="1">
        <v>6285</v>
      </c>
      <c r="P1790">
        <f>ROUNDUP(VLOOKUP(A1790,A:O,VLOOKUP('Local Authority Analysis'!$E$4,'Local Authority Analysis'!$M$5:$N$12,2,FALSE)+7,FALSE)/6976,2)</f>
        <v>0.91</v>
      </c>
      <c r="Q1790">
        <f>ROUNDUP(VLOOKUP(A1790,A:O,VLOOKUP('SPC Analysis'!$E$4,'SPC Analysis'!$M$5:$N$12,2,FALSE)+7,FALSE)/6976,2)</f>
        <v>0.91</v>
      </c>
      <c r="R1790">
        <f>ROUNDUP(VLOOKUP(A1790,A:O,VLOOKUP('MMW Analysis'!$E$4,'MMW Analysis'!$L$5:$M$12,2,FALSE)+7,FALSE)/6976,2)</f>
        <v>0.91</v>
      </c>
    </row>
    <row r="1791" spans="1:18">
      <c r="A1791" t="s">
        <v>1798</v>
      </c>
      <c r="B1791" t="s">
        <v>8825</v>
      </c>
      <c r="C1791" t="s">
        <v>6996</v>
      </c>
      <c r="D1791" t="s">
        <v>14404</v>
      </c>
      <c r="E1791" t="s">
        <v>14636</v>
      </c>
      <c r="F1791" t="s">
        <v>14218</v>
      </c>
      <c r="G1791" t="s">
        <v>13873</v>
      </c>
      <c r="H1791" s="1">
        <v>6041</v>
      </c>
      <c r="I1791" s="1">
        <v>4898</v>
      </c>
      <c r="J1791" s="1">
        <v>4958</v>
      </c>
      <c r="K1791" s="1">
        <v>5005</v>
      </c>
      <c r="L1791" s="1">
        <v>4804</v>
      </c>
      <c r="M1791" s="1">
        <v>6013</v>
      </c>
      <c r="N1791" s="1">
        <v>4247</v>
      </c>
      <c r="O1791" s="1">
        <v>5991</v>
      </c>
      <c r="P1791">
        <f>ROUNDUP(VLOOKUP(A1791,A:O,VLOOKUP('Local Authority Analysis'!$E$4,'Local Authority Analysis'!$M$5:$N$12,2,FALSE)+7,FALSE)/6976,2)</f>
        <v>0.86</v>
      </c>
      <c r="Q1791">
        <f>ROUNDUP(VLOOKUP(A1791,A:O,VLOOKUP('SPC Analysis'!$E$4,'SPC Analysis'!$M$5:$N$12,2,FALSE)+7,FALSE)/6976,2)</f>
        <v>0.86</v>
      </c>
      <c r="R1791">
        <f>ROUNDUP(VLOOKUP(A1791,A:O,VLOOKUP('MMW Analysis'!$E$4,'MMW Analysis'!$L$5:$M$12,2,FALSE)+7,FALSE)/6976,2)</f>
        <v>0.86</v>
      </c>
    </row>
    <row r="1792" spans="1:18">
      <c r="A1792" t="s">
        <v>1799</v>
      </c>
      <c r="B1792" t="s">
        <v>8826</v>
      </c>
      <c r="C1792" t="s">
        <v>6996</v>
      </c>
      <c r="D1792" t="s">
        <v>14404</v>
      </c>
      <c r="E1792" t="s">
        <v>14636</v>
      </c>
      <c r="F1792" t="s">
        <v>14218</v>
      </c>
      <c r="G1792" t="s">
        <v>13873</v>
      </c>
      <c r="H1792" s="1">
        <v>2375</v>
      </c>
      <c r="I1792" s="1">
        <v>1784</v>
      </c>
      <c r="J1792" s="1">
        <v>3135</v>
      </c>
      <c r="K1792" s="1">
        <v>1653</v>
      </c>
      <c r="L1792" s="1">
        <v>6788</v>
      </c>
      <c r="M1792" s="1">
        <v>855</v>
      </c>
      <c r="N1792" s="1">
        <v>2810</v>
      </c>
      <c r="O1792" s="1">
        <v>2202</v>
      </c>
      <c r="P1792">
        <f>ROUNDUP(VLOOKUP(A1792,A:O,VLOOKUP('Local Authority Analysis'!$E$4,'Local Authority Analysis'!$M$5:$N$12,2,FALSE)+7,FALSE)/6976,2)</f>
        <v>0.32</v>
      </c>
      <c r="Q1792">
        <f>ROUNDUP(VLOOKUP(A1792,A:O,VLOOKUP('SPC Analysis'!$E$4,'SPC Analysis'!$M$5:$N$12,2,FALSE)+7,FALSE)/6976,2)</f>
        <v>0.32</v>
      </c>
      <c r="R1792">
        <f>ROUNDUP(VLOOKUP(A1792,A:O,VLOOKUP('MMW Analysis'!$E$4,'MMW Analysis'!$L$5:$M$12,2,FALSE)+7,FALSE)/6976,2)</f>
        <v>0.32</v>
      </c>
    </row>
    <row r="1793" spans="1:18">
      <c r="A1793" t="s">
        <v>1800</v>
      </c>
      <c r="B1793" t="s">
        <v>8827</v>
      </c>
      <c r="C1793" t="s">
        <v>6996</v>
      </c>
      <c r="D1793" t="s">
        <v>14404</v>
      </c>
      <c r="E1793" t="s">
        <v>14636</v>
      </c>
      <c r="F1793" t="s">
        <v>14218</v>
      </c>
      <c r="G1793" t="s">
        <v>13873</v>
      </c>
      <c r="H1793" s="1">
        <v>4549</v>
      </c>
      <c r="I1793" s="1">
        <v>4569</v>
      </c>
      <c r="J1793" s="1">
        <v>5267</v>
      </c>
      <c r="K1793" s="1">
        <v>4033</v>
      </c>
      <c r="L1793" s="1">
        <v>6128</v>
      </c>
      <c r="M1793" s="1">
        <v>3908</v>
      </c>
      <c r="N1793" s="1">
        <v>5176</v>
      </c>
      <c r="O1793" s="1">
        <v>5295</v>
      </c>
      <c r="P1793">
        <f>ROUNDUP(VLOOKUP(A1793,A:O,VLOOKUP('Local Authority Analysis'!$E$4,'Local Authority Analysis'!$M$5:$N$12,2,FALSE)+7,FALSE)/6976,2)</f>
        <v>0.76</v>
      </c>
      <c r="Q1793">
        <f>ROUNDUP(VLOOKUP(A1793,A:O,VLOOKUP('SPC Analysis'!$E$4,'SPC Analysis'!$M$5:$N$12,2,FALSE)+7,FALSE)/6976,2)</f>
        <v>0.76</v>
      </c>
      <c r="R1793">
        <f>ROUNDUP(VLOOKUP(A1793,A:O,VLOOKUP('MMW Analysis'!$E$4,'MMW Analysis'!$L$5:$M$12,2,FALSE)+7,FALSE)/6976,2)</f>
        <v>0.76</v>
      </c>
    </row>
    <row r="1794" spans="1:18">
      <c r="A1794" t="s">
        <v>1801</v>
      </c>
      <c r="B1794" t="s">
        <v>8828</v>
      </c>
      <c r="C1794" t="s">
        <v>6996</v>
      </c>
      <c r="D1794" t="s">
        <v>14404</v>
      </c>
      <c r="E1794" t="s">
        <v>14636</v>
      </c>
      <c r="F1794" t="s">
        <v>14218</v>
      </c>
      <c r="G1794" t="s">
        <v>13873</v>
      </c>
      <c r="H1794" s="1">
        <v>4390</v>
      </c>
      <c r="I1794" s="1">
        <v>4760.5</v>
      </c>
      <c r="J1794" s="1">
        <v>4482</v>
      </c>
      <c r="K1794" s="1">
        <v>3903</v>
      </c>
      <c r="L1794" s="1">
        <v>2136</v>
      </c>
      <c r="M1794" s="1">
        <v>4435</v>
      </c>
      <c r="N1794" s="1">
        <v>3416</v>
      </c>
      <c r="O1794" s="1">
        <v>4637</v>
      </c>
      <c r="P1794">
        <f>ROUNDUP(VLOOKUP(A1794,A:O,VLOOKUP('Local Authority Analysis'!$E$4,'Local Authority Analysis'!$M$5:$N$12,2,FALSE)+7,FALSE)/6976,2)</f>
        <v>0.67</v>
      </c>
      <c r="Q1794">
        <f>ROUNDUP(VLOOKUP(A1794,A:O,VLOOKUP('SPC Analysis'!$E$4,'SPC Analysis'!$M$5:$N$12,2,FALSE)+7,FALSE)/6976,2)</f>
        <v>0.67</v>
      </c>
      <c r="R1794">
        <f>ROUNDUP(VLOOKUP(A1794,A:O,VLOOKUP('MMW Analysis'!$E$4,'MMW Analysis'!$L$5:$M$12,2,FALSE)+7,FALSE)/6976,2)</f>
        <v>0.67</v>
      </c>
    </row>
    <row r="1795" spans="1:18">
      <c r="A1795" t="s">
        <v>1802</v>
      </c>
      <c r="B1795" t="s">
        <v>8829</v>
      </c>
      <c r="C1795" t="s">
        <v>6996</v>
      </c>
      <c r="D1795" t="s">
        <v>14404</v>
      </c>
      <c r="E1795" t="s">
        <v>14636</v>
      </c>
      <c r="F1795" t="s">
        <v>14218</v>
      </c>
      <c r="G1795" t="s">
        <v>13873</v>
      </c>
      <c r="H1795" s="1">
        <v>914.5</v>
      </c>
      <c r="I1795" s="1">
        <v>1259</v>
      </c>
      <c r="J1795" s="1">
        <v>2464</v>
      </c>
      <c r="K1795" s="1">
        <v>1369</v>
      </c>
      <c r="L1795" s="1">
        <v>6947</v>
      </c>
      <c r="M1795" s="1">
        <v>1502</v>
      </c>
      <c r="N1795" s="1">
        <v>922</v>
      </c>
      <c r="O1795" s="1">
        <v>1367</v>
      </c>
      <c r="P1795">
        <f>ROUNDUP(VLOOKUP(A1795,A:O,VLOOKUP('Local Authority Analysis'!$E$4,'Local Authority Analysis'!$M$5:$N$12,2,FALSE)+7,FALSE)/6976,2)</f>
        <v>0.2</v>
      </c>
      <c r="Q1795">
        <f>ROUNDUP(VLOOKUP(A1795,A:O,VLOOKUP('SPC Analysis'!$E$4,'SPC Analysis'!$M$5:$N$12,2,FALSE)+7,FALSE)/6976,2)</f>
        <v>0.2</v>
      </c>
      <c r="R1795">
        <f>ROUNDUP(VLOOKUP(A1795,A:O,VLOOKUP('MMW Analysis'!$E$4,'MMW Analysis'!$L$5:$M$12,2,FALSE)+7,FALSE)/6976,2)</f>
        <v>0.2</v>
      </c>
    </row>
    <row r="1796" spans="1:18">
      <c r="A1796" t="s">
        <v>1803</v>
      </c>
      <c r="B1796" t="s">
        <v>8830</v>
      </c>
      <c r="C1796" t="s">
        <v>6996</v>
      </c>
      <c r="D1796" t="s">
        <v>14404</v>
      </c>
      <c r="E1796" t="s">
        <v>14636</v>
      </c>
      <c r="F1796" t="s">
        <v>14218</v>
      </c>
      <c r="G1796" t="s">
        <v>13873</v>
      </c>
      <c r="H1796" s="1">
        <v>2036</v>
      </c>
      <c r="I1796" s="1">
        <v>1914</v>
      </c>
      <c r="J1796" s="1">
        <v>4222</v>
      </c>
      <c r="K1796" s="1">
        <v>2250</v>
      </c>
      <c r="L1796" s="1">
        <v>6502</v>
      </c>
      <c r="M1796" s="1">
        <v>1021</v>
      </c>
      <c r="N1796" s="1">
        <v>2350</v>
      </c>
      <c r="O1796" s="1">
        <v>2357</v>
      </c>
      <c r="P1796">
        <f>ROUNDUP(VLOOKUP(A1796,A:O,VLOOKUP('Local Authority Analysis'!$E$4,'Local Authority Analysis'!$M$5:$N$12,2,FALSE)+7,FALSE)/6976,2)</f>
        <v>0.34</v>
      </c>
      <c r="Q1796">
        <f>ROUNDUP(VLOOKUP(A1796,A:O,VLOOKUP('SPC Analysis'!$E$4,'SPC Analysis'!$M$5:$N$12,2,FALSE)+7,FALSE)/6976,2)</f>
        <v>0.34</v>
      </c>
      <c r="R1796">
        <f>ROUNDUP(VLOOKUP(A1796,A:O,VLOOKUP('MMW Analysis'!$E$4,'MMW Analysis'!$L$5:$M$12,2,FALSE)+7,FALSE)/6976,2)</f>
        <v>0.34</v>
      </c>
    </row>
    <row r="1797" spans="1:18">
      <c r="A1797" t="s">
        <v>1804</v>
      </c>
      <c r="B1797" t="s">
        <v>8831</v>
      </c>
      <c r="C1797" t="s">
        <v>6996</v>
      </c>
      <c r="D1797" t="s">
        <v>14404</v>
      </c>
      <c r="E1797" t="s">
        <v>14636</v>
      </c>
      <c r="F1797" t="s">
        <v>14218</v>
      </c>
      <c r="G1797" t="s">
        <v>13873</v>
      </c>
      <c r="H1797" s="1">
        <v>6348</v>
      </c>
      <c r="I1797" s="1">
        <v>4497</v>
      </c>
      <c r="J1797" s="1">
        <v>5182</v>
      </c>
      <c r="K1797" s="1">
        <v>4921</v>
      </c>
      <c r="L1797" s="1">
        <v>2936</v>
      </c>
      <c r="M1797" s="1">
        <v>3457</v>
      </c>
      <c r="N1797" s="1">
        <v>5479</v>
      </c>
      <c r="O1797" s="1">
        <v>5531</v>
      </c>
      <c r="P1797">
        <f>ROUNDUP(VLOOKUP(A1797,A:O,VLOOKUP('Local Authority Analysis'!$E$4,'Local Authority Analysis'!$M$5:$N$12,2,FALSE)+7,FALSE)/6976,2)</f>
        <v>0.8</v>
      </c>
      <c r="Q1797">
        <f>ROUNDUP(VLOOKUP(A1797,A:O,VLOOKUP('SPC Analysis'!$E$4,'SPC Analysis'!$M$5:$N$12,2,FALSE)+7,FALSE)/6976,2)</f>
        <v>0.8</v>
      </c>
      <c r="R1797">
        <f>ROUNDUP(VLOOKUP(A1797,A:O,VLOOKUP('MMW Analysis'!$E$4,'MMW Analysis'!$L$5:$M$12,2,FALSE)+7,FALSE)/6976,2)</f>
        <v>0.8</v>
      </c>
    </row>
    <row r="1798" spans="1:18">
      <c r="A1798" t="s">
        <v>1805</v>
      </c>
      <c r="B1798" t="s">
        <v>8832</v>
      </c>
      <c r="C1798" t="s">
        <v>6996</v>
      </c>
      <c r="D1798" t="s">
        <v>14405</v>
      </c>
      <c r="E1798" t="s">
        <v>13993</v>
      </c>
      <c r="F1798" t="s">
        <v>14218</v>
      </c>
      <c r="G1798" t="s">
        <v>13873</v>
      </c>
      <c r="H1798" s="1">
        <v>6544</v>
      </c>
      <c r="I1798" s="1">
        <v>6337</v>
      </c>
      <c r="J1798" s="1">
        <v>6420</v>
      </c>
      <c r="K1798" s="1">
        <v>6438</v>
      </c>
      <c r="L1798" s="1">
        <v>603</v>
      </c>
      <c r="M1798" s="1">
        <v>5660</v>
      </c>
      <c r="N1798" s="1">
        <v>6660</v>
      </c>
      <c r="O1798" s="1">
        <v>5937</v>
      </c>
      <c r="P1798">
        <f>ROUNDUP(VLOOKUP(A1798,A:O,VLOOKUP('Local Authority Analysis'!$E$4,'Local Authority Analysis'!$M$5:$N$12,2,FALSE)+7,FALSE)/6976,2)</f>
        <v>0.86</v>
      </c>
      <c r="Q1798">
        <f>ROUNDUP(VLOOKUP(A1798,A:O,VLOOKUP('SPC Analysis'!$E$4,'SPC Analysis'!$M$5:$N$12,2,FALSE)+7,FALSE)/6976,2)</f>
        <v>0.86</v>
      </c>
      <c r="R1798">
        <f>ROUNDUP(VLOOKUP(A1798,A:O,VLOOKUP('MMW Analysis'!$E$4,'MMW Analysis'!$L$5:$M$12,2,FALSE)+7,FALSE)/6976,2)</f>
        <v>0.86</v>
      </c>
    </row>
    <row r="1799" spans="1:18">
      <c r="A1799" t="s">
        <v>1806</v>
      </c>
      <c r="B1799" t="s">
        <v>8833</v>
      </c>
      <c r="C1799" t="s">
        <v>6996</v>
      </c>
      <c r="D1799" t="s">
        <v>14405</v>
      </c>
      <c r="E1799" t="s">
        <v>13993</v>
      </c>
      <c r="F1799" t="s">
        <v>14218</v>
      </c>
      <c r="G1799" t="s">
        <v>13873</v>
      </c>
      <c r="H1799" s="1">
        <v>3213</v>
      </c>
      <c r="I1799" s="1">
        <v>3217</v>
      </c>
      <c r="J1799" s="1">
        <v>4580</v>
      </c>
      <c r="K1799" s="1">
        <v>2042</v>
      </c>
      <c r="L1799" s="1">
        <v>4442</v>
      </c>
      <c r="M1799" s="1">
        <v>2460</v>
      </c>
      <c r="N1799" s="1">
        <v>3639</v>
      </c>
      <c r="O1799" s="1">
        <v>3387</v>
      </c>
      <c r="P1799">
        <f>ROUNDUP(VLOOKUP(A1799,A:O,VLOOKUP('Local Authority Analysis'!$E$4,'Local Authority Analysis'!$M$5:$N$12,2,FALSE)+7,FALSE)/6976,2)</f>
        <v>0.49</v>
      </c>
      <c r="Q1799">
        <f>ROUNDUP(VLOOKUP(A1799,A:O,VLOOKUP('SPC Analysis'!$E$4,'SPC Analysis'!$M$5:$N$12,2,FALSE)+7,FALSE)/6976,2)</f>
        <v>0.49</v>
      </c>
      <c r="R1799">
        <f>ROUNDUP(VLOOKUP(A1799,A:O,VLOOKUP('MMW Analysis'!$E$4,'MMW Analysis'!$L$5:$M$12,2,FALSE)+7,FALSE)/6976,2)</f>
        <v>0.49</v>
      </c>
    </row>
    <row r="1800" spans="1:18">
      <c r="A1800" t="s">
        <v>1807</v>
      </c>
      <c r="B1800" t="s">
        <v>8834</v>
      </c>
      <c r="C1800" t="s">
        <v>6996</v>
      </c>
      <c r="D1800" t="s">
        <v>14405</v>
      </c>
      <c r="E1800" t="s">
        <v>13993</v>
      </c>
      <c r="F1800" t="s">
        <v>14218</v>
      </c>
      <c r="G1800" t="s">
        <v>13873</v>
      </c>
      <c r="H1800" s="1">
        <v>3990</v>
      </c>
      <c r="I1800" s="1">
        <v>3553</v>
      </c>
      <c r="J1800" s="1">
        <v>5856</v>
      </c>
      <c r="K1800" s="1">
        <v>3756</v>
      </c>
      <c r="L1800" s="1">
        <v>1188</v>
      </c>
      <c r="M1800" s="1">
        <v>1298</v>
      </c>
      <c r="N1800" s="1">
        <v>4963</v>
      </c>
      <c r="O1800" s="1">
        <v>3684</v>
      </c>
      <c r="P1800">
        <f>ROUNDUP(VLOOKUP(A1800,A:O,VLOOKUP('Local Authority Analysis'!$E$4,'Local Authority Analysis'!$M$5:$N$12,2,FALSE)+7,FALSE)/6976,2)</f>
        <v>0.53</v>
      </c>
      <c r="Q1800">
        <f>ROUNDUP(VLOOKUP(A1800,A:O,VLOOKUP('SPC Analysis'!$E$4,'SPC Analysis'!$M$5:$N$12,2,FALSE)+7,FALSE)/6976,2)</f>
        <v>0.53</v>
      </c>
      <c r="R1800">
        <f>ROUNDUP(VLOOKUP(A1800,A:O,VLOOKUP('MMW Analysis'!$E$4,'MMW Analysis'!$L$5:$M$12,2,FALSE)+7,FALSE)/6976,2)</f>
        <v>0.53</v>
      </c>
    </row>
    <row r="1801" spans="1:18">
      <c r="A1801" t="s">
        <v>1808</v>
      </c>
      <c r="B1801" t="s">
        <v>8835</v>
      </c>
      <c r="C1801" t="s">
        <v>6996</v>
      </c>
      <c r="D1801" t="s">
        <v>14405</v>
      </c>
      <c r="E1801" t="s">
        <v>13993</v>
      </c>
      <c r="F1801" t="s">
        <v>14218</v>
      </c>
      <c r="G1801" t="s">
        <v>13873</v>
      </c>
      <c r="H1801" s="1">
        <v>6179</v>
      </c>
      <c r="I1801" s="1">
        <v>5312</v>
      </c>
      <c r="J1801" s="1">
        <v>6545</v>
      </c>
      <c r="K1801" s="1">
        <v>4405</v>
      </c>
      <c r="L1801" s="1">
        <v>1708</v>
      </c>
      <c r="M1801" s="1">
        <v>6830</v>
      </c>
      <c r="N1801" s="1">
        <v>6850</v>
      </c>
      <c r="O1801" s="1">
        <v>5822</v>
      </c>
      <c r="P1801">
        <f>ROUNDUP(VLOOKUP(A1801,A:O,VLOOKUP('Local Authority Analysis'!$E$4,'Local Authority Analysis'!$M$5:$N$12,2,FALSE)+7,FALSE)/6976,2)</f>
        <v>0.84</v>
      </c>
      <c r="Q1801">
        <f>ROUNDUP(VLOOKUP(A1801,A:O,VLOOKUP('SPC Analysis'!$E$4,'SPC Analysis'!$M$5:$N$12,2,FALSE)+7,FALSE)/6976,2)</f>
        <v>0.84</v>
      </c>
      <c r="R1801">
        <f>ROUNDUP(VLOOKUP(A1801,A:O,VLOOKUP('MMW Analysis'!$E$4,'MMW Analysis'!$L$5:$M$12,2,FALSE)+7,FALSE)/6976,2)</f>
        <v>0.84</v>
      </c>
    </row>
    <row r="1802" spans="1:18">
      <c r="A1802" t="s">
        <v>1809</v>
      </c>
      <c r="B1802" t="s">
        <v>8836</v>
      </c>
      <c r="C1802" t="s">
        <v>6996</v>
      </c>
      <c r="D1802" t="s">
        <v>14405</v>
      </c>
      <c r="E1802" t="s">
        <v>13993</v>
      </c>
      <c r="F1802" t="s">
        <v>14218</v>
      </c>
      <c r="G1802" t="s">
        <v>13873</v>
      </c>
      <c r="H1802" s="1">
        <v>5043</v>
      </c>
      <c r="I1802" s="1">
        <v>6100.5</v>
      </c>
      <c r="J1802" s="1">
        <v>6500</v>
      </c>
      <c r="K1802" s="1">
        <v>5729</v>
      </c>
      <c r="L1802" s="1">
        <v>2294</v>
      </c>
      <c r="M1802" s="1">
        <v>6928</v>
      </c>
      <c r="N1802" s="1">
        <v>6006</v>
      </c>
      <c r="O1802" s="1">
        <v>6076</v>
      </c>
      <c r="P1802">
        <f>ROUNDUP(VLOOKUP(A1802,A:O,VLOOKUP('Local Authority Analysis'!$E$4,'Local Authority Analysis'!$M$5:$N$12,2,FALSE)+7,FALSE)/6976,2)</f>
        <v>0.88</v>
      </c>
      <c r="Q1802">
        <f>ROUNDUP(VLOOKUP(A1802,A:O,VLOOKUP('SPC Analysis'!$E$4,'SPC Analysis'!$M$5:$N$12,2,FALSE)+7,FALSE)/6976,2)</f>
        <v>0.88</v>
      </c>
      <c r="R1802">
        <f>ROUNDUP(VLOOKUP(A1802,A:O,VLOOKUP('MMW Analysis'!$E$4,'MMW Analysis'!$L$5:$M$12,2,FALSE)+7,FALSE)/6976,2)</f>
        <v>0.88</v>
      </c>
    </row>
    <row r="1803" spans="1:18">
      <c r="A1803" t="s">
        <v>1810</v>
      </c>
      <c r="B1803" t="s">
        <v>8837</v>
      </c>
      <c r="C1803" t="s">
        <v>6996</v>
      </c>
      <c r="D1803" t="s">
        <v>14405</v>
      </c>
      <c r="E1803" t="s">
        <v>13993</v>
      </c>
      <c r="F1803" t="s">
        <v>14218</v>
      </c>
      <c r="G1803" t="s">
        <v>13873</v>
      </c>
      <c r="H1803" s="1">
        <v>4912.5</v>
      </c>
      <c r="I1803" s="1">
        <v>5216</v>
      </c>
      <c r="J1803" s="1">
        <v>6328</v>
      </c>
      <c r="K1803" s="1">
        <v>3947</v>
      </c>
      <c r="L1803" s="1">
        <v>1775</v>
      </c>
      <c r="M1803" s="1">
        <v>6533</v>
      </c>
      <c r="N1803" s="1">
        <v>5699</v>
      </c>
      <c r="O1803" s="1">
        <v>5285</v>
      </c>
      <c r="P1803">
        <f>ROUNDUP(VLOOKUP(A1803,A:O,VLOOKUP('Local Authority Analysis'!$E$4,'Local Authority Analysis'!$M$5:$N$12,2,FALSE)+7,FALSE)/6976,2)</f>
        <v>0.76</v>
      </c>
      <c r="Q1803">
        <f>ROUNDUP(VLOOKUP(A1803,A:O,VLOOKUP('SPC Analysis'!$E$4,'SPC Analysis'!$M$5:$N$12,2,FALSE)+7,FALSE)/6976,2)</f>
        <v>0.76</v>
      </c>
      <c r="R1803">
        <f>ROUNDUP(VLOOKUP(A1803,A:O,VLOOKUP('MMW Analysis'!$E$4,'MMW Analysis'!$L$5:$M$12,2,FALSE)+7,FALSE)/6976,2)</f>
        <v>0.76</v>
      </c>
    </row>
    <row r="1804" spans="1:18">
      <c r="A1804" t="s">
        <v>1811</v>
      </c>
      <c r="B1804" t="s">
        <v>8838</v>
      </c>
      <c r="C1804" t="s">
        <v>6996</v>
      </c>
      <c r="D1804" t="s">
        <v>14405</v>
      </c>
      <c r="E1804" t="s">
        <v>13993</v>
      </c>
      <c r="F1804" t="s">
        <v>14218</v>
      </c>
      <c r="G1804" t="s">
        <v>13873</v>
      </c>
      <c r="H1804" s="1">
        <v>6806</v>
      </c>
      <c r="I1804" s="1">
        <v>5498</v>
      </c>
      <c r="J1804" s="1">
        <v>6520</v>
      </c>
      <c r="K1804" s="1">
        <v>4537</v>
      </c>
      <c r="L1804" s="1">
        <v>2300</v>
      </c>
      <c r="M1804" s="1">
        <v>6928</v>
      </c>
      <c r="N1804" s="1">
        <v>6389</v>
      </c>
      <c r="O1804" s="1">
        <v>6232</v>
      </c>
      <c r="P1804">
        <f>ROUNDUP(VLOOKUP(A1804,A:O,VLOOKUP('Local Authority Analysis'!$E$4,'Local Authority Analysis'!$M$5:$N$12,2,FALSE)+7,FALSE)/6976,2)</f>
        <v>0.9</v>
      </c>
      <c r="Q1804">
        <f>ROUNDUP(VLOOKUP(A1804,A:O,VLOOKUP('SPC Analysis'!$E$4,'SPC Analysis'!$M$5:$N$12,2,FALSE)+7,FALSE)/6976,2)</f>
        <v>0.9</v>
      </c>
      <c r="R1804">
        <f>ROUNDUP(VLOOKUP(A1804,A:O,VLOOKUP('MMW Analysis'!$E$4,'MMW Analysis'!$L$5:$M$12,2,FALSE)+7,FALSE)/6976,2)</f>
        <v>0.9</v>
      </c>
    </row>
    <row r="1805" spans="1:18">
      <c r="A1805" t="s">
        <v>1812</v>
      </c>
      <c r="B1805" t="s">
        <v>8839</v>
      </c>
      <c r="C1805" t="s">
        <v>6996</v>
      </c>
      <c r="D1805" t="s">
        <v>14405</v>
      </c>
      <c r="E1805" t="s">
        <v>13993</v>
      </c>
      <c r="F1805" t="s">
        <v>14218</v>
      </c>
      <c r="G1805" t="s">
        <v>13873</v>
      </c>
      <c r="H1805" s="1">
        <v>1112</v>
      </c>
      <c r="I1805" s="1">
        <v>988</v>
      </c>
      <c r="J1805" s="1">
        <v>1374</v>
      </c>
      <c r="K1805" s="1">
        <v>1211</v>
      </c>
      <c r="L1805" s="1">
        <v>6638</v>
      </c>
      <c r="M1805" s="1">
        <v>1581</v>
      </c>
      <c r="N1805" s="1">
        <v>931</v>
      </c>
      <c r="O1805" s="1">
        <v>1194</v>
      </c>
      <c r="P1805">
        <f>ROUNDUP(VLOOKUP(A1805,A:O,VLOOKUP('Local Authority Analysis'!$E$4,'Local Authority Analysis'!$M$5:$N$12,2,FALSE)+7,FALSE)/6976,2)</f>
        <v>0.18000000000000002</v>
      </c>
      <c r="Q1805">
        <f>ROUNDUP(VLOOKUP(A1805,A:O,VLOOKUP('SPC Analysis'!$E$4,'SPC Analysis'!$M$5:$N$12,2,FALSE)+7,FALSE)/6976,2)</f>
        <v>0.18000000000000002</v>
      </c>
      <c r="R1805">
        <f>ROUNDUP(VLOOKUP(A1805,A:O,VLOOKUP('MMW Analysis'!$E$4,'MMW Analysis'!$L$5:$M$12,2,FALSE)+7,FALSE)/6976,2)</f>
        <v>0.18000000000000002</v>
      </c>
    </row>
    <row r="1806" spans="1:18">
      <c r="A1806" t="s">
        <v>1813</v>
      </c>
      <c r="B1806" t="s">
        <v>8840</v>
      </c>
      <c r="C1806" t="s">
        <v>6996</v>
      </c>
      <c r="D1806" t="s">
        <v>14405</v>
      </c>
      <c r="E1806" t="s">
        <v>13993</v>
      </c>
      <c r="F1806" t="s">
        <v>14218</v>
      </c>
      <c r="G1806" t="s">
        <v>13873</v>
      </c>
      <c r="H1806" s="1">
        <v>2908</v>
      </c>
      <c r="I1806" s="1">
        <v>2967</v>
      </c>
      <c r="J1806" s="1">
        <v>4998</v>
      </c>
      <c r="K1806" s="1">
        <v>2051</v>
      </c>
      <c r="L1806" s="1">
        <v>5523</v>
      </c>
      <c r="M1806" s="1">
        <v>933</v>
      </c>
      <c r="N1806" s="1">
        <v>3286</v>
      </c>
      <c r="O1806" s="1">
        <v>3113</v>
      </c>
      <c r="P1806">
        <f>ROUNDUP(VLOOKUP(A1806,A:O,VLOOKUP('Local Authority Analysis'!$E$4,'Local Authority Analysis'!$M$5:$N$12,2,FALSE)+7,FALSE)/6976,2)</f>
        <v>0.45</v>
      </c>
      <c r="Q1806">
        <f>ROUNDUP(VLOOKUP(A1806,A:O,VLOOKUP('SPC Analysis'!$E$4,'SPC Analysis'!$M$5:$N$12,2,FALSE)+7,FALSE)/6976,2)</f>
        <v>0.45</v>
      </c>
      <c r="R1806">
        <f>ROUNDUP(VLOOKUP(A1806,A:O,VLOOKUP('MMW Analysis'!$E$4,'MMW Analysis'!$L$5:$M$12,2,FALSE)+7,FALSE)/6976,2)</f>
        <v>0.45</v>
      </c>
    </row>
    <row r="1807" spans="1:18">
      <c r="A1807" t="s">
        <v>1814</v>
      </c>
      <c r="B1807" t="s">
        <v>8841</v>
      </c>
      <c r="C1807" t="s">
        <v>6996</v>
      </c>
      <c r="D1807" t="s">
        <v>14405</v>
      </c>
      <c r="E1807" t="s">
        <v>13993</v>
      </c>
      <c r="F1807" t="s">
        <v>14218</v>
      </c>
      <c r="G1807" t="s">
        <v>13873</v>
      </c>
      <c r="H1807" s="1">
        <v>2487.5</v>
      </c>
      <c r="I1807" s="1">
        <v>2925</v>
      </c>
      <c r="J1807" s="1">
        <v>3831</v>
      </c>
      <c r="K1807" s="1">
        <v>2080</v>
      </c>
      <c r="L1807" s="1">
        <v>6433</v>
      </c>
      <c r="M1807" s="1">
        <v>1428</v>
      </c>
      <c r="N1807" s="1">
        <v>4273.5</v>
      </c>
      <c r="O1807" s="1">
        <v>2963</v>
      </c>
      <c r="P1807">
        <f>ROUNDUP(VLOOKUP(A1807,A:O,VLOOKUP('Local Authority Analysis'!$E$4,'Local Authority Analysis'!$M$5:$N$12,2,FALSE)+7,FALSE)/6976,2)</f>
        <v>0.43</v>
      </c>
      <c r="Q1807">
        <f>ROUNDUP(VLOOKUP(A1807,A:O,VLOOKUP('SPC Analysis'!$E$4,'SPC Analysis'!$M$5:$N$12,2,FALSE)+7,FALSE)/6976,2)</f>
        <v>0.43</v>
      </c>
      <c r="R1807">
        <f>ROUNDUP(VLOOKUP(A1807,A:O,VLOOKUP('MMW Analysis'!$E$4,'MMW Analysis'!$L$5:$M$12,2,FALSE)+7,FALSE)/6976,2)</f>
        <v>0.43</v>
      </c>
    </row>
    <row r="1808" spans="1:18">
      <c r="A1808" t="s">
        <v>1815</v>
      </c>
      <c r="B1808" t="s">
        <v>8842</v>
      </c>
      <c r="C1808" t="s">
        <v>6996</v>
      </c>
      <c r="D1808" t="s">
        <v>14405</v>
      </c>
      <c r="E1808" t="s">
        <v>13993</v>
      </c>
      <c r="F1808" t="s">
        <v>14218</v>
      </c>
      <c r="G1808" t="s">
        <v>13873</v>
      </c>
      <c r="H1808" s="1">
        <v>4611</v>
      </c>
      <c r="I1808" s="1">
        <v>4926.5</v>
      </c>
      <c r="J1808" s="1">
        <v>5109</v>
      </c>
      <c r="K1808" s="1">
        <v>4506</v>
      </c>
      <c r="L1808" s="1">
        <v>4779</v>
      </c>
      <c r="M1808" s="1">
        <v>2493</v>
      </c>
      <c r="N1808" s="1">
        <v>4513</v>
      </c>
      <c r="O1808" s="1">
        <v>5225</v>
      </c>
      <c r="P1808">
        <f>ROUNDUP(VLOOKUP(A1808,A:O,VLOOKUP('Local Authority Analysis'!$E$4,'Local Authority Analysis'!$M$5:$N$12,2,FALSE)+7,FALSE)/6976,2)</f>
        <v>0.75</v>
      </c>
      <c r="Q1808">
        <f>ROUNDUP(VLOOKUP(A1808,A:O,VLOOKUP('SPC Analysis'!$E$4,'SPC Analysis'!$M$5:$N$12,2,FALSE)+7,FALSE)/6976,2)</f>
        <v>0.75</v>
      </c>
      <c r="R1808">
        <f>ROUNDUP(VLOOKUP(A1808,A:O,VLOOKUP('MMW Analysis'!$E$4,'MMW Analysis'!$L$5:$M$12,2,FALSE)+7,FALSE)/6976,2)</f>
        <v>0.75</v>
      </c>
    </row>
    <row r="1809" spans="1:18">
      <c r="A1809" t="s">
        <v>1816</v>
      </c>
      <c r="B1809" t="s">
        <v>8843</v>
      </c>
      <c r="C1809" t="s">
        <v>6996</v>
      </c>
      <c r="D1809" t="s">
        <v>14405</v>
      </c>
      <c r="E1809" t="s">
        <v>13993</v>
      </c>
      <c r="F1809" t="s">
        <v>14218</v>
      </c>
      <c r="G1809" t="s">
        <v>13873</v>
      </c>
      <c r="H1809" s="1">
        <v>471</v>
      </c>
      <c r="I1809" s="1">
        <v>609</v>
      </c>
      <c r="J1809" s="1">
        <v>1080</v>
      </c>
      <c r="K1809" s="1">
        <v>621</v>
      </c>
      <c r="L1809" s="1">
        <v>5124</v>
      </c>
      <c r="M1809" s="1">
        <v>1316</v>
      </c>
      <c r="N1809" s="1">
        <v>1378</v>
      </c>
      <c r="O1809" s="1">
        <v>628</v>
      </c>
      <c r="P1809">
        <f>ROUNDUP(VLOOKUP(A1809,A:O,VLOOKUP('Local Authority Analysis'!$E$4,'Local Authority Analysis'!$M$5:$N$12,2,FALSE)+7,FALSE)/6976,2)</f>
        <v>9.9999999999999992E-2</v>
      </c>
      <c r="Q1809">
        <f>ROUNDUP(VLOOKUP(A1809,A:O,VLOOKUP('SPC Analysis'!$E$4,'SPC Analysis'!$M$5:$N$12,2,FALSE)+7,FALSE)/6976,2)</f>
        <v>9.9999999999999992E-2</v>
      </c>
      <c r="R1809">
        <f>ROUNDUP(VLOOKUP(A1809,A:O,VLOOKUP('MMW Analysis'!$E$4,'MMW Analysis'!$L$5:$M$12,2,FALSE)+7,FALSE)/6976,2)</f>
        <v>9.9999999999999992E-2</v>
      </c>
    </row>
    <row r="1810" spans="1:18">
      <c r="A1810" t="s">
        <v>1817</v>
      </c>
      <c r="B1810" t="s">
        <v>8844</v>
      </c>
      <c r="C1810" t="s">
        <v>6996</v>
      </c>
      <c r="D1810" t="s">
        <v>14405</v>
      </c>
      <c r="E1810" t="s">
        <v>13993</v>
      </c>
      <c r="F1810" t="s">
        <v>14218</v>
      </c>
      <c r="G1810" t="s">
        <v>13873</v>
      </c>
      <c r="H1810" s="1">
        <v>1214</v>
      </c>
      <c r="I1810" s="1">
        <v>876</v>
      </c>
      <c r="J1810" s="1">
        <v>1076</v>
      </c>
      <c r="K1810" s="1">
        <v>1078</v>
      </c>
      <c r="L1810" s="1">
        <v>5631</v>
      </c>
      <c r="M1810" s="1">
        <v>2185</v>
      </c>
      <c r="N1810" s="1">
        <v>918</v>
      </c>
      <c r="O1810" s="1">
        <v>1118</v>
      </c>
      <c r="P1810">
        <f>ROUNDUP(VLOOKUP(A1810,A:O,VLOOKUP('Local Authority Analysis'!$E$4,'Local Authority Analysis'!$M$5:$N$12,2,FALSE)+7,FALSE)/6976,2)</f>
        <v>0.17</v>
      </c>
      <c r="Q1810">
        <f>ROUNDUP(VLOOKUP(A1810,A:O,VLOOKUP('SPC Analysis'!$E$4,'SPC Analysis'!$M$5:$N$12,2,FALSE)+7,FALSE)/6976,2)</f>
        <v>0.17</v>
      </c>
      <c r="R1810">
        <f>ROUNDUP(VLOOKUP(A1810,A:O,VLOOKUP('MMW Analysis'!$E$4,'MMW Analysis'!$L$5:$M$12,2,FALSE)+7,FALSE)/6976,2)</f>
        <v>0.17</v>
      </c>
    </row>
    <row r="1811" spans="1:18">
      <c r="A1811" t="s">
        <v>1818</v>
      </c>
      <c r="B1811" t="s">
        <v>8845</v>
      </c>
      <c r="C1811" t="s">
        <v>6996</v>
      </c>
      <c r="D1811" t="s">
        <v>14405</v>
      </c>
      <c r="E1811" t="s">
        <v>13993</v>
      </c>
      <c r="F1811" t="s">
        <v>14218</v>
      </c>
      <c r="G1811" t="s">
        <v>13873</v>
      </c>
      <c r="H1811" s="1">
        <v>583</v>
      </c>
      <c r="I1811" s="1">
        <v>323</v>
      </c>
      <c r="J1811" s="1">
        <v>1845</v>
      </c>
      <c r="K1811" s="1">
        <v>568</v>
      </c>
      <c r="L1811" s="1">
        <v>5601</v>
      </c>
      <c r="M1811" s="1">
        <v>269</v>
      </c>
      <c r="N1811" s="1">
        <v>2136</v>
      </c>
      <c r="O1811" s="1">
        <v>544</v>
      </c>
      <c r="P1811">
        <f>ROUNDUP(VLOOKUP(A1811,A:O,VLOOKUP('Local Authority Analysis'!$E$4,'Local Authority Analysis'!$M$5:$N$12,2,FALSE)+7,FALSE)/6976,2)</f>
        <v>0.08</v>
      </c>
      <c r="Q1811">
        <f>ROUNDUP(VLOOKUP(A1811,A:O,VLOOKUP('SPC Analysis'!$E$4,'SPC Analysis'!$M$5:$N$12,2,FALSE)+7,FALSE)/6976,2)</f>
        <v>0.08</v>
      </c>
      <c r="R1811">
        <f>ROUNDUP(VLOOKUP(A1811,A:O,VLOOKUP('MMW Analysis'!$E$4,'MMW Analysis'!$L$5:$M$12,2,FALSE)+7,FALSE)/6976,2)</f>
        <v>0.08</v>
      </c>
    </row>
    <row r="1812" spans="1:18">
      <c r="A1812" t="s">
        <v>1819</v>
      </c>
      <c r="B1812" t="s">
        <v>8846</v>
      </c>
      <c r="C1812" t="s">
        <v>6996</v>
      </c>
      <c r="D1812" t="s">
        <v>14405</v>
      </c>
      <c r="E1812" t="s">
        <v>13993</v>
      </c>
      <c r="F1812" t="s">
        <v>14218</v>
      </c>
      <c r="G1812" t="s">
        <v>13873</v>
      </c>
      <c r="H1812" s="1">
        <v>103</v>
      </c>
      <c r="I1812" s="1">
        <v>185</v>
      </c>
      <c r="J1812" s="1">
        <v>950</v>
      </c>
      <c r="K1812" s="1">
        <v>285</v>
      </c>
      <c r="L1812" s="1">
        <v>3979</v>
      </c>
      <c r="M1812" s="1">
        <v>964</v>
      </c>
      <c r="N1812" s="1">
        <v>2951.5</v>
      </c>
      <c r="O1812" s="1">
        <v>212</v>
      </c>
      <c r="P1812">
        <f>ROUNDUP(VLOOKUP(A1812,A:O,VLOOKUP('Local Authority Analysis'!$E$4,'Local Authority Analysis'!$M$5:$N$12,2,FALSE)+7,FALSE)/6976,2)</f>
        <v>0.04</v>
      </c>
      <c r="Q1812">
        <f>ROUNDUP(VLOOKUP(A1812,A:O,VLOOKUP('SPC Analysis'!$E$4,'SPC Analysis'!$M$5:$N$12,2,FALSE)+7,FALSE)/6976,2)</f>
        <v>0.04</v>
      </c>
      <c r="R1812">
        <f>ROUNDUP(VLOOKUP(A1812,A:O,VLOOKUP('MMW Analysis'!$E$4,'MMW Analysis'!$L$5:$M$12,2,FALSE)+7,FALSE)/6976,2)</f>
        <v>0.04</v>
      </c>
    </row>
    <row r="1813" spans="1:18">
      <c r="A1813" t="s">
        <v>1820</v>
      </c>
      <c r="B1813" t="s">
        <v>8847</v>
      </c>
      <c r="C1813" t="s">
        <v>6996</v>
      </c>
      <c r="D1813" t="s">
        <v>14405</v>
      </c>
      <c r="E1813" t="s">
        <v>13993</v>
      </c>
      <c r="F1813" t="s">
        <v>14218</v>
      </c>
      <c r="G1813" t="s">
        <v>13873</v>
      </c>
      <c r="H1813" s="1">
        <v>1790</v>
      </c>
      <c r="I1813" s="1">
        <v>1303</v>
      </c>
      <c r="J1813" s="1">
        <v>2862</v>
      </c>
      <c r="K1813" s="1">
        <v>815</v>
      </c>
      <c r="L1813" s="1">
        <v>3389</v>
      </c>
      <c r="M1813" s="1">
        <v>1599</v>
      </c>
      <c r="N1813" s="1">
        <v>3695</v>
      </c>
      <c r="O1813" s="1">
        <v>1556</v>
      </c>
      <c r="P1813">
        <f>ROUNDUP(VLOOKUP(A1813,A:O,VLOOKUP('Local Authority Analysis'!$E$4,'Local Authority Analysis'!$M$5:$N$12,2,FALSE)+7,FALSE)/6976,2)</f>
        <v>0.23</v>
      </c>
      <c r="Q1813">
        <f>ROUNDUP(VLOOKUP(A1813,A:O,VLOOKUP('SPC Analysis'!$E$4,'SPC Analysis'!$M$5:$N$12,2,FALSE)+7,FALSE)/6976,2)</f>
        <v>0.23</v>
      </c>
      <c r="R1813">
        <f>ROUNDUP(VLOOKUP(A1813,A:O,VLOOKUP('MMW Analysis'!$E$4,'MMW Analysis'!$L$5:$M$12,2,FALSE)+7,FALSE)/6976,2)</f>
        <v>0.23</v>
      </c>
    </row>
    <row r="1814" spans="1:18">
      <c r="A1814" t="s">
        <v>1821</v>
      </c>
      <c r="B1814" t="s">
        <v>8848</v>
      </c>
      <c r="C1814" t="s">
        <v>6996</v>
      </c>
      <c r="D1814" t="s">
        <v>14405</v>
      </c>
      <c r="E1814" t="s">
        <v>13993</v>
      </c>
      <c r="F1814" t="s">
        <v>14218</v>
      </c>
      <c r="G1814" t="s">
        <v>13873</v>
      </c>
      <c r="H1814" s="1">
        <v>4818</v>
      </c>
      <c r="I1814" s="1">
        <v>4774</v>
      </c>
      <c r="J1814" s="1">
        <v>5428</v>
      </c>
      <c r="K1814" s="1">
        <v>4265</v>
      </c>
      <c r="L1814" s="1">
        <v>1750</v>
      </c>
      <c r="M1814" s="1">
        <v>5002</v>
      </c>
      <c r="N1814" s="1">
        <v>5489</v>
      </c>
      <c r="O1814" s="1">
        <v>4975</v>
      </c>
      <c r="P1814">
        <f>ROUNDUP(VLOOKUP(A1814,A:O,VLOOKUP('Local Authority Analysis'!$E$4,'Local Authority Analysis'!$M$5:$N$12,2,FALSE)+7,FALSE)/6976,2)</f>
        <v>0.72</v>
      </c>
      <c r="Q1814">
        <f>ROUNDUP(VLOOKUP(A1814,A:O,VLOOKUP('SPC Analysis'!$E$4,'SPC Analysis'!$M$5:$N$12,2,FALSE)+7,FALSE)/6976,2)</f>
        <v>0.72</v>
      </c>
      <c r="R1814">
        <f>ROUNDUP(VLOOKUP(A1814,A:O,VLOOKUP('MMW Analysis'!$E$4,'MMW Analysis'!$L$5:$M$12,2,FALSE)+7,FALSE)/6976,2)</f>
        <v>0.72</v>
      </c>
    </row>
    <row r="1815" spans="1:18">
      <c r="A1815" t="s">
        <v>1822</v>
      </c>
      <c r="B1815" t="s">
        <v>8849</v>
      </c>
      <c r="C1815" t="s">
        <v>6996</v>
      </c>
      <c r="D1815" t="s">
        <v>14405</v>
      </c>
      <c r="E1815" t="s">
        <v>13993</v>
      </c>
      <c r="F1815" t="s">
        <v>14218</v>
      </c>
      <c r="G1815" t="s">
        <v>13873</v>
      </c>
      <c r="H1815" s="1">
        <v>2615</v>
      </c>
      <c r="I1815" s="1">
        <v>1499</v>
      </c>
      <c r="J1815" s="1">
        <v>4022</v>
      </c>
      <c r="K1815" s="1">
        <v>1564</v>
      </c>
      <c r="L1815" s="1">
        <v>5184</v>
      </c>
      <c r="M1815" s="1">
        <v>6308</v>
      </c>
      <c r="N1815" s="1">
        <v>2676</v>
      </c>
      <c r="O1815" s="1">
        <v>2408</v>
      </c>
      <c r="P1815">
        <f>ROUNDUP(VLOOKUP(A1815,A:O,VLOOKUP('Local Authority Analysis'!$E$4,'Local Authority Analysis'!$M$5:$N$12,2,FALSE)+7,FALSE)/6976,2)</f>
        <v>0.35000000000000003</v>
      </c>
      <c r="Q1815">
        <f>ROUNDUP(VLOOKUP(A1815,A:O,VLOOKUP('SPC Analysis'!$E$4,'SPC Analysis'!$M$5:$N$12,2,FALSE)+7,FALSE)/6976,2)</f>
        <v>0.35000000000000003</v>
      </c>
      <c r="R1815">
        <f>ROUNDUP(VLOOKUP(A1815,A:O,VLOOKUP('MMW Analysis'!$E$4,'MMW Analysis'!$L$5:$M$12,2,FALSE)+7,FALSE)/6976,2)</f>
        <v>0.35000000000000003</v>
      </c>
    </row>
    <row r="1816" spans="1:18">
      <c r="A1816" t="s">
        <v>1823</v>
      </c>
      <c r="B1816" t="s">
        <v>8850</v>
      </c>
      <c r="C1816" t="s">
        <v>6996</v>
      </c>
      <c r="D1816" t="s">
        <v>14405</v>
      </c>
      <c r="E1816" t="s">
        <v>13993</v>
      </c>
      <c r="F1816" t="s">
        <v>14218</v>
      </c>
      <c r="G1816" t="s">
        <v>13873</v>
      </c>
      <c r="H1816" s="1">
        <v>3235</v>
      </c>
      <c r="I1816" s="1">
        <v>2268</v>
      </c>
      <c r="J1816" s="1">
        <v>3438</v>
      </c>
      <c r="K1816" s="1">
        <v>2786</v>
      </c>
      <c r="L1816" s="1">
        <v>5356</v>
      </c>
      <c r="M1816" s="1">
        <v>2877</v>
      </c>
      <c r="N1816" s="1">
        <v>5720</v>
      </c>
      <c r="O1816" s="1">
        <v>3151</v>
      </c>
      <c r="P1816">
        <f>ROUNDUP(VLOOKUP(A1816,A:O,VLOOKUP('Local Authority Analysis'!$E$4,'Local Authority Analysis'!$M$5:$N$12,2,FALSE)+7,FALSE)/6976,2)</f>
        <v>0.46</v>
      </c>
      <c r="Q1816">
        <f>ROUNDUP(VLOOKUP(A1816,A:O,VLOOKUP('SPC Analysis'!$E$4,'SPC Analysis'!$M$5:$N$12,2,FALSE)+7,FALSE)/6976,2)</f>
        <v>0.46</v>
      </c>
      <c r="R1816">
        <f>ROUNDUP(VLOOKUP(A1816,A:O,VLOOKUP('MMW Analysis'!$E$4,'MMW Analysis'!$L$5:$M$12,2,FALSE)+7,FALSE)/6976,2)</f>
        <v>0.46</v>
      </c>
    </row>
    <row r="1817" spans="1:18">
      <c r="A1817" t="s">
        <v>1824</v>
      </c>
      <c r="B1817" t="s">
        <v>8851</v>
      </c>
      <c r="C1817" t="s">
        <v>6996</v>
      </c>
      <c r="D1817" t="s">
        <v>14405</v>
      </c>
      <c r="E1817" t="s">
        <v>13993</v>
      </c>
      <c r="F1817" t="s">
        <v>14218</v>
      </c>
      <c r="G1817" t="s">
        <v>13873</v>
      </c>
      <c r="H1817" s="1">
        <v>6368</v>
      </c>
      <c r="I1817" s="1">
        <v>6474</v>
      </c>
      <c r="J1817" s="1">
        <v>5638</v>
      </c>
      <c r="K1817" s="1">
        <v>5956</v>
      </c>
      <c r="L1817" s="1">
        <v>4257</v>
      </c>
      <c r="M1817" s="1">
        <v>6719</v>
      </c>
      <c r="N1817" s="1">
        <v>6079</v>
      </c>
      <c r="O1817" s="1">
        <v>6782</v>
      </c>
      <c r="P1817">
        <f>ROUNDUP(VLOOKUP(A1817,A:O,VLOOKUP('Local Authority Analysis'!$E$4,'Local Authority Analysis'!$M$5:$N$12,2,FALSE)+7,FALSE)/6976,2)</f>
        <v>0.98</v>
      </c>
      <c r="Q1817">
        <f>ROUNDUP(VLOOKUP(A1817,A:O,VLOOKUP('SPC Analysis'!$E$4,'SPC Analysis'!$M$5:$N$12,2,FALSE)+7,FALSE)/6976,2)</f>
        <v>0.98</v>
      </c>
      <c r="R1817">
        <f>ROUNDUP(VLOOKUP(A1817,A:O,VLOOKUP('MMW Analysis'!$E$4,'MMW Analysis'!$L$5:$M$12,2,FALSE)+7,FALSE)/6976,2)</f>
        <v>0.98</v>
      </c>
    </row>
    <row r="1818" spans="1:18">
      <c r="A1818" t="s">
        <v>1825</v>
      </c>
      <c r="B1818" t="s">
        <v>8852</v>
      </c>
      <c r="C1818" t="s">
        <v>6996</v>
      </c>
      <c r="D1818" t="s">
        <v>14405</v>
      </c>
      <c r="E1818" t="s">
        <v>13993</v>
      </c>
      <c r="F1818" t="s">
        <v>14218</v>
      </c>
      <c r="G1818" t="s">
        <v>13873</v>
      </c>
      <c r="H1818" s="1">
        <v>2059</v>
      </c>
      <c r="I1818" s="1">
        <v>1688</v>
      </c>
      <c r="J1818" s="1">
        <v>3804</v>
      </c>
      <c r="K1818" s="1">
        <v>2303</v>
      </c>
      <c r="L1818" s="1">
        <v>3567</v>
      </c>
      <c r="M1818" s="1">
        <v>1778</v>
      </c>
      <c r="N1818" s="1">
        <v>2346</v>
      </c>
      <c r="O1818" s="1">
        <v>2180</v>
      </c>
      <c r="P1818">
        <f>ROUNDUP(VLOOKUP(A1818,A:O,VLOOKUP('Local Authority Analysis'!$E$4,'Local Authority Analysis'!$M$5:$N$12,2,FALSE)+7,FALSE)/6976,2)</f>
        <v>0.32</v>
      </c>
      <c r="Q1818">
        <f>ROUNDUP(VLOOKUP(A1818,A:O,VLOOKUP('SPC Analysis'!$E$4,'SPC Analysis'!$M$5:$N$12,2,FALSE)+7,FALSE)/6976,2)</f>
        <v>0.32</v>
      </c>
      <c r="R1818">
        <f>ROUNDUP(VLOOKUP(A1818,A:O,VLOOKUP('MMW Analysis'!$E$4,'MMW Analysis'!$L$5:$M$12,2,FALSE)+7,FALSE)/6976,2)</f>
        <v>0.32</v>
      </c>
    </row>
    <row r="1819" spans="1:18">
      <c r="A1819" t="s">
        <v>1826</v>
      </c>
      <c r="B1819" t="s">
        <v>8853</v>
      </c>
      <c r="C1819" t="s">
        <v>6996</v>
      </c>
      <c r="D1819" t="s">
        <v>14405</v>
      </c>
      <c r="E1819" t="s">
        <v>13993</v>
      </c>
      <c r="F1819" t="s">
        <v>14218</v>
      </c>
      <c r="G1819" t="s">
        <v>13873</v>
      </c>
      <c r="H1819" s="1">
        <v>1180.5</v>
      </c>
      <c r="I1819" s="1">
        <v>1347</v>
      </c>
      <c r="J1819" s="1">
        <v>983</v>
      </c>
      <c r="K1819" s="1">
        <v>700</v>
      </c>
      <c r="L1819" s="1">
        <v>5499</v>
      </c>
      <c r="M1819" s="1">
        <v>1308</v>
      </c>
      <c r="N1819" s="1">
        <v>1000</v>
      </c>
      <c r="O1819" s="1">
        <v>1135</v>
      </c>
      <c r="P1819">
        <f>ROUNDUP(VLOOKUP(A1819,A:O,VLOOKUP('Local Authority Analysis'!$E$4,'Local Authority Analysis'!$M$5:$N$12,2,FALSE)+7,FALSE)/6976,2)</f>
        <v>0.17</v>
      </c>
      <c r="Q1819">
        <f>ROUNDUP(VLOOKUP(A1819,A:O,VLOOKUP('SPC Analysis'!$E$4,'SPC Analysis'!$M$5:$N$12,2,FALSE)+7,FALSE)/6976,2)</f>
        <v>0.17</v>
      </c>
      <c r="R1819">
        <f>ROUNDUP(VLOOKUP(A1819,A:O,VLOOKUP('MMW Analysis'!$E$4,'MMW Analysis'!$L$5:$M$12,2,FALSE)+7,FALSE)/6976,2)</f>
        <v>0.17</v>
      </c>
    </row>
    <row r="1820" spans="1:18">
      <c r="A1820" t="s">
        <v>1827</v>
      </c>
      <c r="B1820" t="s">
        <v>8854</v>
      </c>
      <c r="C1820" t="s">
        <v>6996</v>
      </c>
      <c r="D1820" t="s">
        <v>14405</v>
      </c>
      <c r="E1820" t="s">
        <v>13993</v>
      </c>
      <c r="F1820" t="s">
        <v>14218</v>
      </c>
      <c r="G1820" t="s">
        <v>13873</v>
      </c>
      <c r="H1820" s="1">
        <v>2075.5</v>
      </c>
      <c r="I1820" s="1">
        <v>2744</v>
      </c>
      <c r="J1820" s="1">
        <v>2701</v>
      </c>
      <c r="K1820" s="1">
        <v>2211</v>
      </c>
      <c r="L1820" s="1">
        <v>4112</v>
      </c>
      <c r="M1820" s="1">
        <v>2606</v>
      </c>
      <c r="N1820" s="1">
        <v>2063</v>
      </c>
      <c r="O1820" s="1">
        <v>2483</v>
      </c>
      <c r="P1820">
        <f>ROUNDUP(VLOOKUP(A1820,A:O,VLOOKUP('Local Authority Analysis'!$E$4,'Local Authority Analysis'!$M$5:$N$12,2,FALSE)+7,FALSE)/6976,2)</f>
        <v>0.36</v>
      </c>
      <c r="Q1820">
        <f>ROUNDUP(VLOOKUP(A1820,A:O,VLOOKUP('SPC Analysis'!$E$4,'SPC Analysis'!$M$5:$N$12,2,FALSE)+7,FALSE)/6976,2)</f>
        <v>0.36</v>
      </c>
      <c r="R1820">
        <f>ROUNDUP(VLOOKUP(A1820,A:O,VLOOKUP('MMW Analysis'!$E$4,'MMW Analysis'!$L$5:$M$12,2,FALSE)+7,FALSE)/6976,2)</f>
        <v>0.36</v>
      </c>
    </row>
    <row r="1821" spans="1:18">
      <c r="A1821" t="s">
        <v>1828</v>
      </c>
      <c r="B1821" t="s">
        <v>8855</v>
      </c>
      <c r="C1821" t="s">
        <v>6996</v>
      </c>
      <c r="D1821" t="s">
        <v>14405</v>
      </c>
      <c r="E1821" t="s">
        <v>13993</v>
      </c>
      <c r="F1821" t="s">
        <v>14218</v>
      </c>
      <c r="G1821" t="s">
        <v>13873</v>
      </c>
      <c r="H1821" s="1">
        <v>1979</v>
      </c>
      <c r="I1821" s="1">
        <v>2602</v>
      </c>
      <c r="J1821" s="1">
        <v>2328</v>
      </c>
      <c r="K1821" s="1">
        <v>2077</v>
      </c>
      <c r="L1821" s="1">
        <v>5772</v>
      </c>
      <c r="M1821" s="1">
        <v>3026</v>
      </c>
      <c r="N1821" s="1">
        <v>1473</v>
      </c>
      <c r="O1821" s="1">
        <v>2401</v>
      </c>
      <c r="P1821">
        <f>ROUNDUP(VLOOKUP(A1821,A:O,VLOOKUP('Local Authority Analysis'!$E$4,'Local Authority Analysis'!$M$5:$N$12,2,FALSE)+7,FALSE)/6976,2)</f>
        <v>0.35000000000000003</v>
      </c>
      <c r="Q1821">
        <f>ROUNDUP(VLOOKUP(A1821,A:O,VLOOKUP('SPC Analysis'!$E$4,'SPC Analysis'!$M$5:$N$12,2,FALSE)+7,FALSE)/6976,2)</f>
        <v>0.35000000000000003</v>
      </c>
      <c r="R1821">
        <f>ROUNDUP(VLOOKUP(A1821,A:O,VLOOKUP('MMW Analysis'!$E$4,'MMW Analysis'!$L$5:$M$12,2,FALSE)+7,FALSE)/6976,2)</f>
        <v>0.35000000000000003</v>
      </c>
    </row>
    <row r="1822" spans="1:18">
      <c r="A1822" t="s">
        <v>1829</v>
      </c>
      <c r="B1822" t="s">
        <v>8856</v>
      </c>
      <c r="C1822" t="s">
        <v>6996</v>
      </c>
      <c r="D1822" t="s">
        <v>14405</v>
      </c>
      <c r="E1822" t="s">
        <v>13993</v>
      </c>
      <c r="F1822" t="s">
        <v>14218</v>
      </c>
      <c r="G1822" t="s">
        <v>13873</v>
      </c>
      <c r="H1822" s="1">
        <v>1016</v>
      </c>
      <c r="I1822" s="1">
        <v>1195</v>
      </c>
      <c r="J1822" s="1">
        <v>2211</v>
      </c>
      <c r="K1822" s="1">
        <v>1455</v>
      </c>
      <c r="L1822" s="1">
        <v>4279</v>
      </c>
      <c r="M1822" s="1">
        <v>2890</v>
      </c>
      <c r="N1822" s="1">
        <v>1358</v>
      </c>
      <c r="O1822" s="1">
        <v>1375</v>
      </c>
      <c r="P1822">
        <f>ROUNDUP(VLOOKUP(A1822,A:O,VLOOKUP('Local Authority Analysis'!$E$4,'Local Authority Analysis'!$M$5:$N$12,2,FALSE)+7,FALSE)/6976,2)</f>
        <v>0.2</v>
      </c>
      <c r="Q1822">
        <f>ROUNDUP(VLOOKUP(A1822,A:O,VLOOKUP('SPC Analysis'!$E$4,'SPC Analysis'!$M$5:$N$12,2,FALSE)+7,FALSE)/6976,2)</f>
        <v>0.2</v>
      </c>
      <c r="R1822">
        <f>ROUNDUP(VLOOKUP(A1822,A:O,VLOOKUP('MMW Analysis'!$E$4,'MMW Analysis'!$L$5:$M$12,2,FALSE)+7,FALSE)/6976,2)</f>
        <v>0.2</v>
      </c>
    </row>
    <row r="1823" spans="1:18">
      <c r="A1823" t="s">
        <v>1830</v>
      </c>
      <c r="B1823" t="s">
        <v>8857</v>
      </c>
      <c r="C1823" t="s">
        <v>6996</v>
      </c>
      <c r="D1823" t="s">
        <v>14405</v>
      </c>
      <c r="E1823" t="s">
        <v>13993</v>
      </c>
      <c r="F1823" t="s">
        <v>14218</v>
      </c>
      <c r="G1823" t="s">
        <v>13873</v>
      </c>
      <c r="H1823" s="1">
        <v>2617</v>
      </c>
      <c r="I1823" s="1">
        <v>2450</v>
      </c>
      <c r="J1823" s="1">
        <v>3493</v>
      </c>
      <c r="K1823" s="1">
        <v>2025</v>
      </c>
      <c r="L1823" s="1">
        <v>6589</v>
      </c>
      <c r="M1823" s="1">
        <v>2898</v>
      </c>
      <c r="N1823" s="1">
        <v>1503</v>
      </c>
      <c r="O1823" s="1">
        <v>2818</v>
      </c>
      <c r="P1823">
        <f>ROUNDUP(VLOOKUP(A1823,A:O,VLOOKUP('Local Authority Analysis'!$E$4,'Local Authority Analysis'!$M$5:$N$12,2,FALSE)+7,FALSE)/6976,2)</f>
        <v>0.41000000000000003</v>
      </c>
      <c r="Q1823">
        <f>ROUNDUP(VLOOKUP(A1823,A:O,VLOOKUP('SPC Analysis'!$E$4,'SPC Analysis'!$M$5:$N$12,2,FALSE)+7,FALSE)/6976,2)</f>
        <v>0.41000000000000003</v>
      </c>
      <c r="R1823">
        <f>ROUNDUP(VLOOKUP(A1823,A:O,VLOOKUP('MMW Analysis'!$E$4,'MMW Analysis'!$L$5:$M$12,2,FALSE)+7,FALSE)/6976,2)</f>
        <v>0.41000000000000003</v>
      </c>
    </row>
    <row r="1824" spans="1:18">
      <c r="A1824" t="s">
        <v>1831</v>
      </c>
      <c r="B1824" t="s">
        <v>8858</v>
      </c>
      <c r="C1824" t="s">
        <v>6996</v>
      </c>
      <c r="D1824" t="s">
        <v>14404</v>
      </c>
      <c r="E1824" t="s">
        <v>14636</v>
      </c>
      <c r="F1824" t="s">
        <v>14219</v>
      </c>
      <c r="G1824" t="s">
        <v>13874</v>
      </c>
      <c r="H1824" s="1">
        <v>4560</v>
      </c>
      <c r="I1824" s="1">
        <v>5021</v>
      </c>
      <c r="J1824" s="1">
        <v>6198</v>
      </c>
      <c r="K1824" s="1">
        <v>4534</v>
      </c>
      <c r="L1824" s="1">
        <v>1355</v>
      </c>
      <c r="M1824" s="1">
        <v>2830</v>
      </c>
      <c r="N1824" s="1">
        <v>5776</v>
      </c>
      <c r="O1824" s="1">
        <v>4843</v>
      </c>
      <c r="P1824">
        <f>ROUNDUP(VLOOKUP(A1824,A:O,VLOOKUP('Local Authority Analysis'!$E$4,'Local Authority Analysis'!$M$5:$N$12,2,FALSE)+7,FALSE)/6976,2)</f>
        <v>0.7</v>
      </c>
      <c r="Q1824">
        <f>ROUNDUP(VLOOKUP(A1824,A:O,VLOOKUP('SPC Analysis'!$E$4,'SPC Analysis'!$M$5:$N$12,2,FALSE)+7,FALSE)/6976,2)</f>
        <v>0.7</v>
      </c>
      <c r="R1824">
        <f>ROUNDUP(VLOOKUP(A1824,A:O,VLOOKUP('MMW Analysis'!$E$4,'MMW Analysis'!$L$5:$M$12,2,FALSE)+7,FALSE)/6976,2)</f>
        <v>0.7</v>
      </c>
    </row>
    <row r="1825" spans="1:18">
      <c r="A1825" t="s">
        <v>1832</v>
      </c>
      <c r="B1825" t="s">
        <v>8859</v>
      </c>
      <c r="C1825" t="s">
        <v>6996</v>
      </c>
      <c r="D1825" t="s">
        <v>14404</v>
      </c>
      <c r="E1825" t="s">
        <v>14636</v>
      </c>
      <c r="F1825" t="s">
        <v>14219</v>
      </c>
      <c r="G1825" t="s">
        <v>13874</v>
      </c>
      <c r="H1825" s="1">
        <v>6525</v>
      </c>
      <c r="I1825" s="1">
        <v>6226.5</v>
      </c>
      <c r="J1825" s="1">
        <v>6549</v>
      </c>
      <c r="K1825" s="1">
        <v>5753</v>
      </c>
      <c r="L1825" s="1">
        <v>3701</v>
      </c>
      <c r="M1825" s="1">
        <v>5995</v>
      </c>
      <c r="N1825" s="1">
        <v>6128</v>
      </c>
      <c r="O1825" s="1">
        <v>6757</v>
      </c>
      <c r="P1825">
        <f>ROUNDUP(VLOOKUP(A1825,A:O,VLOOKUP('Local Authority Analysis'!$E$4,'Local Authority Analysis'!$M$5:$N$12,2,FALSE)+7,FALSE)/6976,2)</f>
        <v>0.97</v>
      </c>
      <c r="Q1825">
        <f>ROUNDUP(VLOOKUP(A1825,A:O,VLOOKUP('SPC Analysis'!$E$4,'SPC Analysis'!$M$5:$N$12,2,FALSE)+7,FALSE)/6976,2)</f>
        <v>0.97</v>
      </c>
      <c r="R1825">
        <f>ROUNDUP(VLOOKUP(A1825,A:O,VLOOKUP('MMW Analysis'!$E$4,'MMW Analysis'!$L$5:$M$12,2,FALSE)+7,FALSE)/6976,2)</f>
        <v>0.97</v>
      </c>
    </row>
    <row r="1826" spans="1:18">
      <c r="A1826" t="s">
        <v>1833</v>
      </c>
      <c r="B1826" t="s">
        <v>8860</v>
      </c>
      <c r="C1826" t="s">
        <v>6996</v>
      </c>
      <c r="D1826" t="s">
        <v>14404</v>
      </c>
      <c r="E1826" t="s">
        <v>14636</v>
      </c>
      <c r="F1826" t="s">
        <v>14219</v>
      </c>
      <c r="G1826" t="s">
        <v>13874</v>
      </c>
      <c r="H1826" s="1">
        <v>5608</v>
      </c>
      <c r="I1826" s="1">
        <v>4931</v>
      </c>
      <c r="J1826" s="1">
        <v>6450</v>
      </c>
      <c r="K1826" s="1">
        <v>5094</v>
      </c>
      <c r="L1826" s="1">
        <v>3725</v>
      </c>
      <c r="M1826" s="1">
        <v>4554</v>
      </c>
      <c r="N1826" s="1">
        <v>6069</v>
      </c>
      <c r="O1826" s="1">
        <v>5918</v>
      </c>
      <c r="P1826">
        <f>ROUNDUP(VLOOKUP(A1826,A:O,VLOOKUP('Local Authority Analysis'!$E$4,'Local Authority Analysis'!$M$5:$N$12,2,FALSE)+7,FALSE)/6976,2)</f>
        <v>0.85</v>
      </c>
      <c r="Q1826">
        <f>ROUNDUP(VLOOKUP(A1826,A:O,VLOOKUP('SPC Analysis'!$E$4,'SPC Analysis'!$M$5:$N$12,2,FALSE)+7,FALSE)/6976,2)</f>
        <v>0.85</v>
      </c>
      <c r="R1826">
        <f>ROUNDUP(VLOOKUP(A1826,A:O,VLOOKUP('MMW Analysis'!$E$4,'MMW Analysis'!$L$5:$M$12,2,FALSE)+7,FALSE)/6976,2)</f>
        <v>0.85</v>
      </c>
    </row>
    <row r="1827" spans="1:18">
      <c r="A1827" t="s">
        <v>1834</v>
      </c>
      <c r="B1827" t="s">
        <v>8861</v>
      </c>
      <c r="C1827" t="s">
        <v>6996</v>
      </c>
      <c r="D1827" t="s">
        <v>14404</v>
      </c>
      <c r="E1827" t="s">
        <v>14636</v>
      </c>
      <c r="F1827" t="s">
        <v>14219</v>
      </c>
      <c r="G1827" t="s">
        <v>13874</v>
      </c>
      <c r="H1827" s="1">
        <v>5007</v>
      </c>
      <c r="I1827" s="1">
        <v>4932.5</v>
      </c>
      <c r="J1827" s="1">
        <v>5648</v>
      </c>
      <c r="K1827" s="1">
        <v>5325</v>
      </c>
      <c r="L1827" s="1">
        <v>3048</v>
      </c>
      <c r="M1827" s="1">
        <v>6772</v>
      </c>
      <c r="N1827" s="1">
        <v>4599</v>
      </c>
      <c r="O1827" s="1">
        <v>5619</v>
      </c>
      <c r="P1827">
        <f>ROUNDUP(VLOOKUP(A1827,A:O,VLOOKUP('Local Authority Analysis'!$E$4,'Local Authority Analysis'!$M$5:$N$12,2,FALSE)+7,FALSE)/6976,2)</f>
        <v>0.81</v>
      </c>
      <c r="Q1827">
        <f>ROUNDUP(VLOOKUP(A1827,A:O,VLOOKUP('SPC Analysis'!$E$4,'SPC Analysis'!$M$5:$N$12,2,FALSE)+7,FALSE)/6976,2)</f>
        <v>0.81</v>
      </c>
      <c r="R1827">
        <f>ROUNDUP(VLOOKUP(A1827,A:O,VLOOKUP('MMW Analysis'!$E$4,'MMW Analysis'!$L$5:$M$12,2,FALSE)+7,FALSE)/6976,2)</f>
        <v>0.81</v>
      </c>
    </row>
    <row r="1828" spans="1:18">
      <c r="A1828" t="s">
        <v>1835</v>
      </c>
      <c r="B1828" t="s">
        <v>8862</v>
      </c>
      <c r="C1828" t="s">
        <v>6996</v>
      </c>
      <c r="D1828" t="s">
        <v>14404</v>
      </c>
      <c r="E1828" t="s">
        <v>14636</v>
      </c>
      <c r="F1828" t="s">
        <v>14219</v>
      </c>
      <c r="G1828" t="s">
        <v>13874</v>
      </c>
      <c r="H1828" s="1">
        <v>4069</v>
      </c>
      <c r="I1828" s="1">
        <v>5657</v>
      </c>
      <c r="J1828" s="1">
        <v>6169</v>
      </c>
      <c r="K1828" s="1">
        <v>4476</v>
      </c>
      <c r="L1828" s="1">
        <v>3423</v>
      </c>
      <c r="M1828" s="1">
        <v>3548</v>
      </c>
      <c r="N1828" s="1">
        <v>4874</v>
      </c>
      <c r="O1828" s="1">
        <v>5325</v>
      </c>
      <c r="P1828">
        <f>ROUNDUP(VLOOKUP(A1828,A:O,VLOOKUP('Local Authority Analysis'!$E$4,'Local Authority Analysis'!$M$5:$N$12,2,FALSE)+7,FALSE)/6976,2)</f>
        <v>0.77</v>
      </c>
      <c r="Q1828">
        <f>ROUNDUP(VLOOKUP(A1828,A:O,VLOOKUP('SPC Analysis'!$E$4,'SPC Analysis'!$M$5:$N$12,2,FALSE)+7,FALSE)/6976,2)</f>
        <v>0.77</v>
      </c>
      <c r="R1828">
        <f>ROUNDUP(VLOOKUP(A1828,A:O,VLOOKUP('MMW Analysis'!$E$4,'MMW Analysis'!$L$5:$M$12,2,FALSE)+7,FALSE)/6976,2)</f>
        <v>0.77</v>
      </c>
    </row>
    <row r="1829" spans="1:18">
      <c r="A1829" t="s">
        <v>1836</v>
      </c>
      <c r="B1829" t="s">
        <v>8863</v>
      </c>
      <c r="C1829" t="s">
        <v>6996</v>
      </c>
      <c r="D1829" t="s">
        <v>14404</v>
      </c>
      <c r="E1829" t="s">
        <v>14636</v>
      </c>
      <c r="F1829" t="s">
        <v>14219</v>
      </c>
      <c r="G1829" t="s">
        <v>13874</v>
      </c>
      <c r="H1829" s="1">
        <v>4083</v>
      </c>
      <c r="I1829" s="1">
        <v>5644</v>
      </c>
      <c r="J1829" s="1">
        <v>6365</v>
      </c>
      <c r="K1829" s="1">
        <v>3858</v>
      </c>
      <c r="L1829" s="1">
        <v>3916</v>
      </c>
      <c r="M1829" s="1">
        <v>3700</v>
      </c>
      <c r="N1829" s="1">
        <v>6653</v>
      </c>
      <c r="O1829" s="1">
        <v>5347</v>
      </c>
      <c r="P1829">
        <f>ROUNDUP(VLOOKUP(A1829,A:O,VLOOKUP('Local Authority Analysis'!$E$4,'Local Authority Analysis'!$M$5:$N$12,2,FALSE)+7,FALSE)/6976,2)</f>
        <v>0.77</v>
      </c>
      <c r="Q1829">
        <f>ROUNDUP(VLOOKUP(A1829,A:O,VLOOKUP('SPC Analysis'!$E$4,'SPC Analysis'!$M$5:$N$12,2,FALSE)+7,FALSE)/6976,2)</f>
        <v>0.77</v>
      </c>
      <c r="R1829">
        <f>ROUNDUP(VLOOKUP(A1829,A:O,VLOOKUP('MMW Analysis'!$E$4,'MMW Analysis'!$L$5:$M$12,2,FALSE)+7,FALSE)/6976,2)</f>
        <v>0.77</v>
      </c>
    </row>
    <row r="1830" spans="1:18">
      <c r="A1830" t="s">
        <v>1837</v>
      </c>
      <c r="B1830" t="s">
        <v>8864</v>
      </c>
      <c r="C1830" t="s">
        <v>6996</v>
      </c>
      <c r="D1830" t="s">
        <v>14404</v>
      </c>
      <c r="E1830" t="s">
        <v>14636</v>
      </c>
      <c r="F1830" t="s">
        <v>14219</v>
      </c>
      <c r="G1830" t="s">
        <v>13874</v>
      </c>
      <c r="H1830" s="1">
        <v>5670</v>
      </c>
      <c r="I1830" s="1">
        <v>6224</v>
      </c>
      <c r="J1830" s="1">
        <v>6144</v>
      </c>
      <c r="K1830" s="1">
        <v>6598</v>
      </c>
      <c r="L1830" s="1">
        <v>1914</v>
      </c>
      <c r="M1830" s="1">
        <v>4986</v>
      </c>
      <c r="N1830" s="1">
        <v>6224.5</v>
      </c>
      <c r="O1830" s="1">
        <v>6197</v>
      </c>
      <c r="P1830">
        <f>ROUNDUP(VLOOKUP(A1830,A:O,VLOOKUP('Local Authority Analysis'!$E$4,'Local Authority Analysis'!$M$5:$N$12,2,FALSE)+7,FALSE)/6976,2)</f>
        <v>0.89</v>
      </c>
      <c r="Q1830">
        <f>ROUNDUP(VLOOKUP(A1830,A:O,VLOOKUP('SPC Analysis'!$E$4,'SPC Analysis'!$M$5:$N$12,2,FALSE)+7,FALSE)/6976,2)</f>
        <v>0.89</v>
      </c>
      <c r="R1830">
        <f>ROUNDUP(VLOOKUP(A1830,A:O,VLOOKUP('MMW Analysis'!$E$4,'MMW Analysis'!$L$5:$M$12,2,FALSE)+7,FALSE)/6976,2)</f>
        <v>0.89</v>
      </c>
    </row>
    <row r="1831" spans="1:18">
      <c r="A1831" t="s">
        <v>1838</v>
      </c>
      <c r="B1831" t="s">
        <v>8865</v>
      </c>
      <c r="C1831" t="s">
        <v>6996</v>
      </c>
      <c r="D1831" t="s">
        <v>14406</v>
      </c>
      <c r="E1831" t="s">
        <v>14637</v>
      </c>
      <c r="F1831" t="s">
        <v>14219</v>
      </c>
      <c r="G1831" t="s">
        <v>13874</v>
      </c>
      <c r="H1831" s="1">
        <v>1988.5</v>
      </c>
      <c r="I1831" s="1">
        <v>2251</v>
      </c>
      <c r="J1831" s="1">
        <v>4968</v>
      </c>
      <c r="K1831" s="1">
        <v>2701</v>
      </c>
      <c r="L1831" s="1">
        <v>5558</v>
      </c>
      <c r="M1831" s="1">
        <v>5214</v>
      </c>
      <c r="N1831" s="1">
        <v>3244</v>
      </c>
      <c r="O1831" s="1">
        <v>2894</v>
      </c>
      <c r="P1831">
        <f>ROUNDUP(VLOOKUP(A1831,A:O,VLOOKUP('Local Authority Analysis'!$E$4,'Local Authority Analysis'!$M$5:$N$12,2,FALSE)+7,FALSE)/6976,2)</f>
        <v>0.42</v>
      </c>
      <c r="Q1831">
        <f>ROUNDUP(VLOOKUP(A1831,A:O,VLOOKUP('SPC Analysis'!$E$4,'SPC Analysis'!$M$5:$N$12,2,FALSE)+7,FALSE)/6976,2)</f>
        <v>0.42</v>
      </c>
      <c r="R1831">
        <f>ROUNDUP(VLOOKUP(A1831,A:O,VLOOKUP('MMW Analysis'!$E$4,'MMW Analysis'!$L$5:$M$12,2,FALSE)+7,FALSE)/6976,2)</f>
        <v>0.42</v>
      </c>
    </row>
    <row r="1832" spans="1:18">
      <c r="A1832" t="s">
        <v>1839</v>
      </c>
      <c r="B1832" t="s">
        <v>8866</v>
      </c>
      <c r="C1832" t="s">
        <v>6996</v>
      </c>
      <c r="D1832" t="s">
        <v>14406</v>
      </c>
      <c r="E1832" t="s">
        <v>14637</v>
      </c>
      <c r="F1832" t="s">
        <v>14219</v>
      </c>
      <c r="G1832" t="s">
        <v>13874</v>
      </c>
      <c r="H1832" s="1">
        <v>2227</v>
      </c>
      <c r="I1832" s="1">
        <v>2401</v>
      </c>
      <c r="J1832" s="1">
        <v>4403</v>
      </c>
      <c r="K1832" s="1">
        <v>1885</v>
      </c>
      <c r="L1832" s="1">
        <v>3709</v>
      </c>
      <c r="M1832" s="1">
        <v>2542</v>
      </c>
      <c r="N1832" s="1">
        <v>2333</v>
      </c>
      <c r="O1832" s="1">
        <v>2542</v>
      </c>
      <c r="P1832">
        <f>ROUNDUP(VLOOKUP(A1832,A:O,VLOOKUP('Local Authority Analysis'!$E$4,'Local Authority Analysis'!$M$5:$N$12,2,FALSE)+7,FALSE)/6976,2)</f>
        <v>0.37</v>
      </c>
      <c r="Q1832">
        <f>ROUNDUP(VLOOKUP(A1832,A:O,VLOOKUP('SPC Analysis'!$E$4,'SPC Analysis'!$M$5:$N$12,2,FALSE)+7,FALSE)/6976,2)</f>
        <v>0.37</v>
      </c>
      <c r="R1832">
        <f>ROUNDUP(VLOOKUP(A1832,A:O,VLOOKUP('MMW Analysis'!$E$4,'MMW Analysis'!$L$5:$M$12,2,FALSE)+7,FALSE)/6976,2)</f>
        <v>0.37</v>
      </c>
    </row>
    <row r="1833" spans="1:18">
      <c r="A1833" t="s">
        <v>1840</v>
      </c>
      <c r="B1833" t="s">
        <v>8867</v>
      </c>
      <c r="C1833" t="s">
        <v>6996</v>
      </c>
      <c r="D1833" t="s">
        <v>14406</v>
      </c>
      <c r="E1833" t="s">
        <v>14637</v>
      </c>
      <c r="F1833" t="s">
        <v>14219</v>
      </c>
      <c r="G1833" t="s">
        <v>13874</v>
      </c>
      <c r="H1833" s="1">
        <v>4178</v>
      </c>
      <c r="I1833" s="1">
        <v>4184</v>
      </c>
      <c r="J1833" s="1">
        <v>6582</v>
      </c>
      <c r="K1833" s="1">
        <v>4758</v>
      </c>
      <c r="L1833" s="1">
        <v>1453</v>
      </c>
      <c r="M1833" s="1">
        <v>6370</v>
      </c>
      <c r="N1833" s="1">
        <v>5756</v>
      </c>
      <c r="O1833" s="1">
        <v>4778</v>
      </c>
      <c r="P1833">
        <f>ROUNDUP(VLOOKUP(A1833,A:O,VLOOKUP('Local Authority Analysis'!$E$4,'Local Authority Analysis'!$M$5:$N$12,2,FALSE)+7,FALSE)/6976,2)</f>
        <v>0.69000000000000006</v>
      </c>
      <c r="Q1833">
        <f>ROUNDUP(VLOOKUP(A1833,A:O,VLOOKUP('SPC Analysis'!$E$4,'SPC Analysis'!$M$5:$N$12,2,FALSE)+7,FALSE)/6976,2)</f>
        <v>0.69000000000000006</v>
      </c>
      <c r="R1833">
        <f>ROUNDUP(VLOOKUP(A1833,A:O,VLOOKUP('MMW Analysis'!$E$4,'MMW Analysis'!$L$5:$M$12,2,FALSE)+7,FALSE)/6976,2)</f>
        <v>0.69000000000000006</v>
      </c>
    </row>
    <row r="1834" spans="1:18">
      <c r="A1834" t="s">
        <v>1841</v>
      </c>
      <c r="B1834" t="s">
        <v>8868</v>
      </c>
      <c r="C1834" t="s">
        <v>6996</v>
      </c>
      <c r="D1834" t="s">
        <v>14406</v>
      </c>
      <c r="E1834" t="s">
        <v>14637</v>
      </c>
      <c r="F1834" t="s">
        <v>14219</v>
      </c>
      <c r="G1834" t="s">
        <v>13874</v>
      </c>
      <c r="H1834" s="1">
        <v>6910</v>
      </c>
      <c r="I1834" s="1">
        <v>6779</v>
      </c>
      <c r="J1834" s="1">
        <v>6426</v>
      </c>
      <c r="K1834" s="1">
        <v>5992</v>
      </c>
      <c r="L1834" s="1">
        <v>1006</v>
      </c>
      <c r="M1834" s="1">
        <v>5870</v>
      </c>
      <c r="N1834" s="1">
        <v>5212</v>
      </c>
      <c r="O1834" s="1">
        <v>6331</v>
      </c>
      <c r="P1834">
        <f>ROUNDUP(VLOOKUP(A1834,A:O,VLOOKUP('Local Authority Analysis'!$E$4,'Local Authority Analysis'!$M$5:$N$12,2,FALSE)+7,FALSE)/6976,2)</f>
        <v>0.91</v>
      </c>
      <c r="Q1834">
        <f>ROUNDUP(VLOOKUP(A1834,A:O,VLOOKUP('SPC Analysis'!$E$4,'SPC Analysis'!$M$5:$N$12,2,FALSE)+7,FALSE)/6976,2)</f>
        <v>0.91</v>
      </c>
      <c r="R1834">
        <f>ROUNDUP(VLOOKUP(A1834,A:O,VLOOKUP('MMW Analysis'!$E$4,'MMW Analysis'!$L$5:$M$12,2,FALSE)+7,FALSE)/6976,2)</f>
        <v>0.91</v>
      </c>
    </row>
    <row r="1835" spans="1:18">
      <c r="A1835" t="s">
        <v>1842</v>
      </c>
      <c r="B1835" t="s">
        <v>8869</v>
      </c>
      <c r="C1835" t="s">
        <v>6996</v>
      </c>
      <c r="D1835" t="s">
        <v>14404</v>
      </c>
      <c r="E1835" t="s">
        <v>14636</v>
      </c>
      <c r="F1835" t="s">
        <v>14219</v>
      </c>
      <c r="G1835" t="s">
        <v>13874</v>
      </c>
      <c r="H1835" s="1">
        <v>5828.5</v>
      </c>
      <c r="I1835" s="1">
        <v>6535.5</v>
      </c>
      <c r="J1835" s="1">
        <v>6187</v>
      </c>
      <c r="K1835" s="1">
        <v>6062</v>
      </c>
      <c r="L1835" s="1">
        <v>2970</v>
      </c>
      <c r="M1835" s="1">
        <v>6928</v>
      </c>
      <c r="N1835" s="1">
        <v>5877</v>
      </c>
      <c r="O1835" s="1">
        <v>6599</v>
      </c>
      <c r="P1835">
        <f>ROUNDUP(VLOOKUP(A1835,A:O,VLOOKUP('Local Authority Analysis'!$E$4,'Local Authority Analysis'!$M$5:$N$12,2,FALSE)+7,FALSE)/6976,2)</f>
        <v>0.95</v>
      </c>
      <c r="Q1835">
        <f>ROUNDUP(VLOOKUP(A1835,A:O,VLOOKUP('SPC Analysis'!$E$4,'SPC Analysis'!$M$5:$N$12,2,FALSE)+7,FALSE)/6976,2)</f>
        <v>0.95</v>
      </c>
      <c r="R1835">
        <f>ROUNDUP(VLOOKUP(A1835,A:O,VLOOKUP('MMW Analysis'!$E$4,'MMW Analysis'!$L$5:$M$12,2,FALSE)+7,FALSE)/6976,2)</f>
        <v>0.95</v>
      </c>
    </row>
    <row r="1836" spans="1:18">
      <c r="A1836" t="s">
        <v>1843</v>
      </c>
      <c r="B1836" t="s">
        <v>8870</v>
      </c>
      <c r="C1836" t="s">
        <v>6996</v>
      </c>
      <c r="D1836" t="s">
        <v>14404</v>
      </c>
      <c r="E1836" t="s">
        <v>14636</v>
      </c>
      <c r="F1836" t="s">
        <v>14219</v>
      </c>
      <c r="G1836" t="s">
        <v>13874</v>
      </c>
      <c r="H1836" s="1">
        <v>4872.5</v>
      </c>
      <c r="I1836" s="1">
        <v>5707</v>
      </c>
      <c r="J1836" s="1">
        <v>6468</v>
      </c>
      <c r="K1836" s="1">
        <v>6358</v>
      </c>
      <c r="L1836" s="1">
        <v>2593</v>
      </c>
      <c r="M1836" s="1">
        <v>5622</v>
      </c>
      <c r="N1836" s="1">
        <v>4663</v>
      </c>
      <c r="O1836" s="1">
        <v>5966</v>
      </c>
      <c r="P1836">
        <f>ROUNDUP(VLOOKUP(A1836,A:O,VLOOKUP('Local Authority Analysis'!$E$4,'Local Authority Analysis'!$M$5:$N$12,2,FALSE)+7,FALSE)/6976,2)</f>
        <v>0.86</v>
      </c>
      <c r="Q1836">
        <f>ROUNDUP(VLOOKUP(A1836,A:O,VLOOKUP('SPC Analysis'!$E$4,'SPC Analysis'!$M$5:$N$12,2,FALSE)+7,FALSE)/6976,2)</f>
        <v>0.86</v>
      </c>
      <c r="R1836">
        <f>ROUNDUP(VLOOKUP(A1836,A:O,VLOOKUP('MMW Analysis'!$E$4,'MMW Analysis'!$L$5:$M$12,2,FALSE)+7,FALSE)/6976,2)</f>
        <v>0.86</v>
      </c>
    </row>
    <row r="1837" spans="1:18">
      <c r="A1837" t="s">
        <v>1844</v>
      </c>
      <c r="B1837" t="s">
        <v>8871</v>
      </c>
      <c r="C1837" t="s">
        <v>6996</v>
      </c>
      <c r="D1837" t="s">
        <v>14404</v>
      </c>
      <c r="E1837" t="s">
        <v>14636</v>
      </c>
      <c r="F1837" t="s">
        <v>14219</v>
      </c>
      <c r="G1837" t="s">
        <v>13874</v>
      </c>
      <c r="H1837" s="1">
        <v>6323</v>
      </c>
      <c r="I1837" s="1">
        <v>6620</v>
      </c>
      <c r="J1837" s="1">
        <v>6742</v>
      </c>
      <c r="K1837" s="1">
        <v>6570</v>
      </c>
      <c r="L1837" s="1">
        <v>2530</v>
      </c>
      <c r="M1837" s="1">
        <v>5912</v>
      </c>
      <c r="N1837" s="1">
        <v>6860</v>
      </c>
      <c r="O1837" s="1">
        <v>6752</v>
      </c>
      <c r="P1837">
        <f>ROUNDUP(VLOOKUP(A1837,A:O,VLOOKUP('Local Authority Analysis'!$E$4,'Local Authority Analysis'!$M$5:$N$12,2,FALSE)+7,FALSE)/6976,2)</f>
        <v>0.97</v>
      </c>
      <c r="Q1837">
        <f>ROUNDUP(VLOOKUP(A1837,A:O,VLOOKUP('SPC Analysis'!$E$4,'SPC Analysis'!$M$5:$N$12,2,FALSE)+7,FALSE)/6976,2)</f>
        <v>0.97</v>
      </c>
      <c r="R1837">
        <f>ROUNDUP(VLOOKUP(A1837,A:O,VLOOKUP('MMW Analysis'!$E$4,'MMW Analysis'!$L$5:$M$12,2,FALSE)+7,FALSE)/6976,2)</f>
        <v>0.97</v>
      </c>
    </row>
    <row r="1838" spans="1:18">
      <c r="A1838" t="s">
        <v>1845</v>
      </c>
      <c r="B1838" t="s">
        <v>8872</v>
      </c>
      <c r="C1838" t="s">
        <v>6996</v>
      </c>
      <c r="D1838" t="s">
        <v>14404</v>
      </c>
      <c r="E1838" t="s">
        <v>14636</v>
      </c>
      <c r="F1838" t="s">
        <v>14219</v>
      </c>
      <c r="G1838" t="s">
        <v>13874</v>
      </c>
      <c r="H1838" s="1">
        <v>3252</v>
      </c>
      <c r="I1838" s="1">
        <v>2525.5</v>
      </c>
      <c r="J1838" s="1">
        <v>5634</v>
      </c>
      <c r="K1838" s="1">
        <v>3299</v>
      </c>
      <c r="L1838" s="1">
        <v>2694</v>
      </c>
      <c r="M1838" s="1">
        <v>2919</v>
      </c>
      <c r="N1838" s="1">
        <v>3068</v>
      </c>
      <c r="O1838" s="1">
        <v>3352</v>
      </c>
      <c r="P1838">
        <f>ROUNDUP(VLOOKUP(A1838,A:O,VLOOKUP('Local Authority Analysis'!$E$4,'Local Authority Analysis'!$M$5:$N$12,2,FALSE)+7,FALSE)/6976,2)</f>
        <v>0.49</v>
      </c>
      <c r="Q1838">
        <f>ROUNDUP(VLOOKUP(A1838,A:O,VLOOKUP('SPC Analysis'!$E$4,'SPC Analysis'!$M$5:$N$12,2,FALSE)+7,FALSE)/6976,2)</f>
        <v>0.49</v>
      </c>
      <c r="R1838">
        <f>ROUNDUP(VLOOKUP(A1838,A:O,VLOOKUP('MMW Analysis'!$E$4,'MMW Analysis'!$L$5:$M$12,2,FALSE)+7,FALSE)/6976,2)</f>
        <v>0.49</v>
      </c>
    </row>
    <row r="1839" spans="1:18">
      <c r="A1839" t="s">
        <v>1846</v>
      </c>
      <c r="B1839" t="s">
        <v>8873</v>
      </c>
      <c r="C1839" t="s">
        <v>6996</v>
      </c>
      <c r="D1839" t="s">
        <v>14406</v>
      </c>
      <c r="E1839" t="s">
        <v>14637</v>
      </c>
      <c r="F1839" t="s">
        <v>14219</v>
      </c>
      <c r="G1839" t="s">
        <v>13874</v>
      </c>
      <c r="H1839" s="1">
        <v>6909</v>
      </c>
      <c r="I1839" s="1">
        <v>6753</v>
      </c>
      <c r="J1839" s="1">
        <v>6683</v>
      </c>
      <c r="K1839" s="1">
        <v>5980</v>
      </c>
      <c r="L1839" s="1">
        <v>5535</v>
      </c>
      <c r="M1839" s="1">
        <v>5806</v>
      </c>
      <c r="N1839" s="1">
        <v>6795</v>
      </c>
      <c r="O1839" s="1">
        <v>6961</v>
      </c>
      <c r="P1839">
        <f>ROUNDUP(VLOOKUP(A1839,A:O,VLOOKUP('Local Authority Analysis'!$E$4,'Local Authority Analysis'!$M$5:$N$12,2,FALSE)+7,FALSE)/6976,2)</f>
        <v>1</v>
      </c>
      <c r="Q1839">
        <f>ROUNDUP(VLOOKUP(A1839,A:O,VLOOKUP('SPC Analysis'!$E$4,'SPC Analysis'!$M$5:$N$12,2,FALSE)+7,FALSE)/6976,2)</f>
        <v>1</v>
      </c>
      <c r="R1839">
        <f>ROUNDUP(VLOOKUP(A1839,A:O,VLOOKUP('MMW Analysis'!$E$4,'MMW Analysis'!$L$5:$M$12,2,FALSE)+7,FALSE)/6976,2)</f>
        <v>1</v>
      </c>
    </row>
    <row r="1840" spans="1:18">
      <c r="A1840" t="s">
        <v>1847</v>
      </c>
      <c r="B1840" t="s">
        <v>8874</v>
      </c>
      <c r="C1840" t="s">
        <v>6996</v>
      </c>
      <c r="D1840" t="s">
        <v>14406</v>
      </c>
      <c r="E1840" t="s">
        <v>14637</v>
      </c>
      <c r="F1840" t="s">
        <v>14219</v>
      </c>
      <c r="G1840" t="s">
        <v>13874</v>
      </c>
      <c r="H1840" s="1">
        <v>6522</v>
      </c>
      <c r="I1840" s="1">
        <v>6785</v>
      </c>
      <c r="J1840" s="1">
        <v>6484</v>
      </c>
      <c r="K1840" s="1">
        <v>6726</v>
      </c>
      <c r="L1840" s="1">
        <v>3536</v>
      </c>
      <c r="M1840" s="1">
        <v>4649</v>
      </c>
      <c r="N1840" s="1">
        <v>6913</v>
      </c>
      <c r="O1840" s="1">
        <v>6857</v>
      </c>
      <c r="P1840">
        <f>ROUNDUP(VLOOKUP(A1840,A:O,VLOOKUP('Local Authority Analysis'!$E$4,'Local Authority Analysis'!$M$5:$N$12,2,FALSE)+7,FALSE)/6976,2)</f>
        <v>0.99</v>
      </c>
      <c r="Q1840">
        <f>ROUNDUP(VLOOKUP(A1840,A:O,VLOOKUP('SPC Analysis'!$E$4,'SPC Analysis'!$M$5:$N$12,2,FALSE)+7,FALSE)/6976,2)</f>
        <v>0.99</v>
      </c>
      <c r="R1840">
        <f>ROUNDUP(VLOOKUP(A1840,A:O,VLOOKUP('MMW Analysis'!$E$4,'MMW Analysis'!$L$5:$M$12,2,FALSE)+7,FALSE)/6976,2)</f>
        <v>0.99</v>
      </c>
    </row>
    <row r="1841" spans="1:18">
      <c r="A1841" t="s">
        <v>1848</v>
      </c>
      <c r="B1841" t="s">
        <v>8875</v>
      </c>
      <c r="C1841" t="s">
        <v>6996</v>
      </c>
      <c r="D1841" t="s">
        <v>14406</v>
      </c>
      <c r="E1841" t="s">
        <v>14637</v>
      </c>
      <c r="F1841" t="s">
        <v>14219</v>
      </c>
      <c r="G1841" t="s">
        <v>13874</v>
      </c>
      <c r="H1841" s="1">
        <v>5854</v>
      </c>
      <c r="I1841" s="1">
        <v>6804</v>
      </c>
      <c r="J1841" s="1">
        <v>6605</v>
      </c>
      <c r="K1841" s="1">
        <v>6369</v>
      </c>
      <c r="L1841" s="1">
        <v>5072</v>
      </c>
      <c r="M1841" s="1">
        <v>5593</v>
      </c>
      <c r="N1841" s="1">
        <v>6143</v>
      </c>
      <c r="O1841" s="1">
        <v>6876</v>
      </c>
      <c r="P1841">
        <f>ROUNDUP(VLOOKUP(A1841,A:O,VLOOKUP('Local Authority Analysis'!$E$4,'Local Authority Analysis'!$M$5:$N$12,2,FALSE)+7,FALSE)/6976,2)</f>
        <v>0.99</v>
      </c>
      <c r="Q1841">
        <f>ROUNDUP(VLOOKUP(A1841,A:O,VLOOKUP('SPC Analysis'!$E$4,'SPC Analysis'!$M$5:$N$12,2,FALSE)+7,FALSE)/6976,2)</f>
        <v>0.99</v>
      </c>
      <c r="R1841">
        <f>ROUNDUP(VLOOKUP(A1841,A:O,VLOOKUP('MMW Analysis'!$E$4,'MMW Analysis'!$L$5:$M$12,2,FALSE)+7,FALSE)/6976,2)</f>
        <v>0.99</v>
      </c>
    </row>
    <row r="1842" spans="1:18">
      <c r="A1842" t="s">
        <v>1849</v>
      </c>
      <c r="B1842" t="s">
        <v>8876</v>
      </c>
      <c r="C1842" t="s">
        <v>6996</v>
      </c>
      <c r="D1842" t="s">
        <v>14406</v>
      </c>
      <c r="E1842" t="s">
        <v>14637</v>
      </c>
      <c r="F1842" t="s">
        <v>14219</v>
      </c>
      <c r="G1842" t="s">
        <v>13874</v>
      </c>
      <c r="H1842" s="1">
        <v>6802</v>
      </c>
      <c r="I1842" s="1">
        <v>6076</v>
      </c>
      <c r="J1842" s="1">
        <v>6716</v>
      </c>
      <c r="K1842" s="1">
        <v>6346</v>
      </c>
      <c r="L1842" s="1">
        <v>5647</v>
      </c>
      <c r="M1842" s="1">
        <v>4755</v>
      </c>
      <c r="N1842" s="1">
        <v>6359</v>
      </c>
      <c r="O1842" s="1">
        <v>6920</v>
      </c>
      <c r="P1842">
        <f>ROUNDUP(VLOOKUP(A1842,A:O,VLOOKUP('Local Authority Analysis'!$E$4,'Local Authority Analysis'!$M$5:$N$12,2,FALSE)+7,FALSE)/6976,2)</f>
        <v>1</v>
      </c>
      <c r="Q1842">
        <f>ROUNDUP(VLOOKUP(A1842,A:O,VLOOKUP('SPC Analysis'!$E$4,'SPC Analysis'!$M$5:$N$12,2,FALSE)+7,FALSE)/6976,2)</f>
        <v>1</v>
      </c>
      <c r="R1842">
        <f>ROUNDUP(VLOOKUP(A1842,A:O,VLOOKUP('MMW Analysis'!$E$4,'MMW Analysis'!$L$5:$M$12,2,FALSE)+7,FALSE)/6976,2)</f>
        <v>1</v>
      </c>
    </row>
    <row r="1843" spans="1:18">
      <c r="A1843" t="s">
        <v>1850</v>
      </c>
      <c r="B1843" t="s">
        <v>8877</v>
      </c>
      <c r="C1843" t="s">
        <v>6996</v>
      </c>
      <c r="D1843" t="s">
        <v>14406</v>
      </c>
      <c r="E1843" t="s">
        <v>14637</v>
      </c>
      <c r="F1843" t="s">
        <v>14219</v>
      </c>
      <c r="G1843" t="s">
        <v>13874</v>
      </c>
      <c r="H1843" s="1">
        <v>4695</v>
      </c>
      <c r="I1843" s="1">
        <v>6383</v>
      </c>
      <c r="J1843" s="1">
        <v>6590</v>
      </c>
      <c r="K1843" s="1">
        <v>4103</v>
      </c>
      <c r="L1843" s="1">
        <v>5128</v>
      </c>
      <c r="M1843" s="1">
        <v>5989</v>
      </c>
      <c r="N1843" s="1">
        <v>5088</v>
      </c>
      <c r="O1843" s="1">
        <v>6145</v>
      </c>
      <c r="P1843">
        <f>ROUNDUP(VLOOKUP(A1843,A:O,VLOOKUP('Local Authority Analysis'!$E$4,'Local Authority Analysis'!$M$5:$N$12,2,FALSE)+7,FALSE)/6976,2)</f>
        <v>0.89</v>
      </c>
      <c r="Q1843">
        <f>ROUNDUP(VLOOKUP(A1843,A:O,VLOOKUP('SPC Analysis'!$E$4,'SPC Analysis'!$M$5:$N$12,2,FALSE)+7,FALSE)/6976,2)</f>
        <v>0.89</v>
      </c>
      <c r="R1843">
        <f>ROUNDUP(VLOOKUP(A1843,A:O,VLOOKUP('MMW Analysis'!$E$4,'MMW Analysis'!$L$5:$M$12,2,FALSE)+7,FALSE)/6976,2)</f>
        <v>0.89</v>
      </c>
    </row>
    <row r="1844" spans="1:18">
      <c r="A1844" t="s">
        <v>1851</v>
      </c>
      <c r="B1844" t="s">
        <v>8878</v>
      </c>
      <c r="C1844" t="s">
        <v>6996</v>
      </c>
      <c r="D1844" t="s">
        <v>14406</v>
      </c>
      <c r="E1844" t="s">
        <v>14637</v>
      </c>
      <c r="F1844" t="s">
        <v>14219</v>
      </c>
      <c r="G1844" t="s">
        <v>13874</v>
      </c>
      <c r="H1844" s="1">
        <v>4424</v>
      </c>
      <c r="I1844" s="1">
        <v>5388</v>
      </c>
      <c r="J1844" s="1">
        <v>6626</v>
      </c>
      <c r="K1844" s="1">
        <v>5409</v>
      </c>
      <c r="L1844" s="1">
        <v>4298</v>
      </c>
      <c r="M1844" s="1">
        <v>6388</v>
      </c>
      <c r="N1844" s="1">
        <v>5979</v>
      </c>
      <c r="O1844" s="1">
        <v>5920</v>
      </c>
      <c r="P1844">
        <f>ROUNDUP(VLOOKUP(A1844,A:O,VLOOKUP('Local Authority Analysis'!$E$4,'Local Authority Analysis'!$M$5:$N$12,2,FALSE)+7,FALSE)/6976,2)</f>
        <v>0.85</v>
      </c>
      <c r="Q1844">
        <f>ROUNDUP(VLOOKUP(A1844,A:O,VLOOKUP('SPC Analysis'!$E$4,'SPC Analysis'!$M$5:$N$12,2,FALSE)+7,FALSE)/6976,2)</f>
        <v>0.85</v>
      </c>
      <c r="R1844">
        <f>ROUNDUP(VLOOKUP(A1844,A:O,VLOOKUP('MMW Analysis'!$E$4,'MMW Analysis'!$L$5:$M$12,2,FALSE)+7,FALSE)/6976,2)</f>
        <v>0.85</v>
      </c>
    </row>
    <row r="1845" spans="1:18">
      <c r="A1845" t="s">
        <v>1852</v>
      </c>
      <c r="B1845" t="s">
        <v>8879</v>
      </c>
      <c r="C1845" t="s">
        <v>6996</v>
      </c>
      <c r="D1845" t="s">
        <v>14406</v>
      </c>
      <c r="E1845" t="s">
        <v>14637</v>
      </c>
      <c r="F1845" t="s">
        <v>14219</v>
      </c>
      <c r="G1845" t="s">
        <v>13874</v>
      </c>
      <c r="H1845" s="1">
        <v>6754</v>
      </c>
      <c r="I1845" s="1">
        <v>6935</v>
      </c>
      <c r="J1845" s="1">
        <v>6776</v>
      </c>
      <c r="K1845" s="1">
        <v>5948</v>
      </c>
      <c r="L1845" s="1">
        <v>1169</v>
      </c>
      <c r="M1845" s="1">
        <v>6229</v>
      </c>
      <c r="N1845" s="1">
        <v>6061</v>
      </c>
      <c r="O1845" s="1">
        <v>6482</v>
      </c>
      <c r="P1845">
        <f>ROUNDUP(VLOOKUP(A1845,A:O,VLOOKUP('Local Authority Analysis'!$E$4,'Local Authority Analysis'!$M$5:$N$12,2,FALSE)+7,FALSE)/6976,2)</f>
        <v>0.93</v>
      </c>
      <c r="Q1845">
        <f>ROUNDUP(VLOOKUP(A1845,A:O,VLOOKUP('SPC Analysis'!$E$4,'SPC Analysis'!$M$5:$N$12,2,FALSE)+7,FALSE)/6976,2)</f>
        <v>0.93</v>
      </c>
      <c r="R1845">
        <f>ROUNDUP(VLOOKUP(A1845,A:O,VLOOKUP('MMW Analysis'!$E$4,'MMW Analysis'!$L$5:$M$12,2,FALSE)+7,FALSE)/6976,2)</f>
        <v>0.93</v>
      </c>
    </row>
    <row r="1846" spans="1:18">
      <c r="A1846" t="s">
        <v>1853</v>
      </c>
      <c r="B1846" t="s">
        <v>8880</v>
      </c>
      <c r="C1846" t="s">
        <v>6996</v>
      </c>
      <c r="D1846" t="s">
        <v>14406</v>
      </c>
      <c r="E1846" t="s">
        <v>14637</v>
      </c>
      <c r="F1846" t="s">
        <v>14219</v>
      </c>
      <c r="G1846" t="s">
        <v>13874</v>
      </c>
      <c r="H1846" s="1">
        <v>6547.5</v>
      </c>
      <c r="I1846" s="1">
        <v>6852</v>
      </c>
      <c r="J1846" s="1">
        <v>6766</v>
      </c>
      <c r="K1846" s="1">
        <v>4867</v>
      </c>
      <c r="L1846" s="1">
        <v>5115</v>
      </c>
      <c r="M1846" s="1">
        <v>2808</v>
      </c>
      <c r="N1846" s="1">
        <v>6632</v>
      </c>
      <c r="O1846" s="1">
        <v>6765</v>
      </c>
      <c r="P1846">
        <f>ROUNDUP(VLOOKUP(A1846,A:O,VLOOKUP('Local Authority Analysis'!$E$4,'Local Authority Analysis'!$M$5:$N$12,2,FALSE)+7,FALSE)/6976,2)</f>
        <v>0.97</v>
      </c>
      <c r="Q1846">
        <f>ROUNDUP(VLOOKUP(A1846,A:O,VLOOKUP('SPC Analysis'!$E$4,'SPC Analysis'!$M$5:$N$12,2,FALSE)+7,FALSE)/6976,2)</f>
        <v>0.97</v>
      </c>
      <c r="R1846">
        <f>ROUNDUP(VLOOKUP(A1846,A:O,VLOOKUP('MMW Analysis'!$E$4,'MMW Analysis'!$L$5:$M$12,2,FALSE)+7,FALSE)/6976,2)</f>
        <v>0.97</v>
      </c>
    </row>
    <row r="1847" spans="1:18">
      <c r="A1847" t="s">
        <v>1854</v>
      </c>
      <c r="B1847" t="s">
        <v>8881</v>
      </c>
      <c r="C1847" t="s">
        <v>6996</v>
      </c>
      <c r="D1847" t="s">
        <v>14406</v>
      </c>
      <c r="E1847" t="s">
        <v>14637</v>
      </c>
      <c r="F1847" t="s">
        <v>14219</v>
      </c>
      <c r="G1847" t="s">
        <v>13874</v>
      </c>
      <c r="H1847" s="1">
        <v>5706</v>
      </c>
      <c r="I1847" s="1">
        <v>5727</v>
      </c>
      <c r="J1847" s="1">
        <v>6802</v>
      </c>
      <c r="K1847" s="1">
        <v>5603</v>
      </c>
      <c r="L1847" s="1">
        <v>3898</v>
      </c>
      <c r="M1847" s="1">
        <v>6679</v>
      </c>
      <c r="N1847" s="1">
        <v>6791</v>
      </c>
      <c r="O1847" s="1">
        <v>6496</v>
      </c>
      <c r="P1847">
        <f>ROUNDUP(VLOOKUP(A1847,A:O,VLOOKUP('Local Authority Analysis'!$E$4,'Local Authority Analysis'!$M$5:$N$12,2,FALSE)+7,FALSE)/6976,2)</f>
        <v>0.94000000000000006</v>
      </c>
      <c r="Q1847">
        <f>ROUNDUP(VLOOKUP(A1847,A:O,VLOOKUP('SPC Analysis'!$E$4,'SPC Analysis'!$M$5:$N$12,2,FALSE)+7,FALSE)/6976,2)</f>
        <v>0.94000000000000006</v>
      </c>
      <c r="R1847">
        <f>ROUNDUP(VLOOKUP(A1847,A:O,VLOOKUP('MMW Analysis'!$E$4,'MMW Analysis'!$L$5:$M$12,2,FALSE)+7,FALSE)/6976,2)</f>
        <v>0.94000000000000006</v>
      </c>
    </row>
    <row r="1848" spans="1:18">
      <c r="A1848" t="s">
        <v>1855</v>
      </c>
      <c r="B1848" t="s">
        <v>8882</v>
      </c>
      <c r="C1848" t="s">
        <v>6996</v>
      </c>
      <c r="D1848" t="s">
        <v>14406</v>
      </c>
      <c r="E1848" t="s">
        <v>14637</v>
      </c>
      <c r="F1848" t="s">
        <v>14219</v>
      </c>
      <c r="G1848" t="s">
        <v>13874</v>
      </c>
      <c r="H1848" s="1">
        <v>5435</v>
      </c>
      <c r="I1848" s="1">
        <v>6386.5</v>
      </c>
      <c r="J1848" s="1">
        <v>6673</v>
      </c>
      <c r="K1848" s="1">
        <v>6483</v>
      </c>
      <c r="L1848" s="1">
        <v>5163</v>
      </c>
      <c r="M1848" s="1">
        <v>5678</v>
      </c>
      <c r="N1848" s="1">
        <v>6892</v>
      </c>
      <c r="O1848" s="1">
        <v>6776</v>
      </c>
      <c r="P1848">
        <f>ROUNDUP(VLOOKUP(A1848,A:O,VLOOKUP('Local Authority Analysis'!$E$4,'Local Authority Analysis'!$M$5:$N$12,2,FALSE)+7,FALSE)/6976,2)</f>
        <v>0.98</v>
      </c>
      <c r="Q1848">
        <f>ROUNDUP(VLOOKUP(A1848,A:O,VLOOKUP('SPC Analysis'!$E$4,'SPC Analysis'!$M$5:$N$12,2,FALSE)+7,FALSE)/6976,2)</f>
        <v>0.98</v>
      </c>
      <c r="R1848">
        <f>ROUNDUP(VLOOKUP(A1848,A:O,VLOOKUP('MMW Analysis'!$E$4,'MMW Analysis'!$L$5:$M$12,2,FALSE)+7,FALSE)/6976,2)</f>
        <v>0.98</v>
      </c>
    </row>
    <row r="1849" spans="1:18">
      <c r="A1849" t="s">
        <v>1856</v>
      </c>
      <c r="B1849" t="s">
        <v>8883</v>
      </c>
      <c r="C1849" t="s">
        <v>6996</v>
      </c>
      <c r="D1849" t="s">
        <v>14406</v>
      </c>
      <c r="E1849" t="s">
        <v>14637</v>
      </c>
      <c r="F1849" t="s">
        <v>14219</v>
      </c>
      <c r="G1849" t="s">
        <v>13874</v>
      </c>
      <c r="H1849" s="1">
        <v>6867</v>
      </c>
      <c r="I1849" s="1">
        <v>6952</v>
      </c>
      <c r="J1849" s="1">
        <v>6839</v>
      </c>
      <c r="K1849" s="1">
        <v>6713</v>
      </c>
      <c r="L1849" s="1">
        <v>1729</v>
      </c>
      <c r="M1849" s="1">
        <v>6928</v>
      </c>
      <c r="N1849" s="1">
        <v>5502</v>
      </c>
      <c r="O1849" s="1">
        <v>6802</v>
      </c>
      <c r="P1849">
        <f>ROUNDUP(VLOOKUP(A1849,A:O,VLOOKUP('Local Authority Analysis'!$E$4,'Local Authority Analysis'!$M$5:$N$12,2,FALSE)+7,FALSE)/6976,2)</f>
        <v>0.98</v>
      </c>
      <c r="Q1849">
        <f>ROUNDUP(VLOOKUP(A1849,A:O,VLOOKUP('SPC Analysis'!$E$4,'SPC Analysis'!$M$5:$N$12,2,FALSE)+7,FALSE)/6976,2)</f>
        <v>0.98</v>
      </c>
      <c r="R1849">
        <f>ROUNDUP(VLOOKUP(A1849,A:O,VLOOKUP('MMW Analysis'!$E$4,'MMW Analysis'!$L$5:$M$12,2,FALSE)+7,FALSE)/6976,2)</f>
        <v>0.98</v>
      </c>
    </row>
    <row r="1850" spans="1:18">
      <c r="A1850" t="s">
        <v>1857</v>
      </c>
      <c r="B1850" t="s">
        <v>8884</v>
      </c>
      <c r="C1850" t="s">
        <v>6996</v>
      </c>
      <c r="D1850" t="s">
        <v>14406</v>
      </c>
      <c r="E1850" t="s">
        <v>14637</v>
      </c>
      <c r="F1850" t="s">
        <v>14219</v>
      </c>
      <c r="G1850" t="s">
        <v>13874</v>
      </c>
      <c r="H1850" s="1">
        <v>4606</v>
      </c>
      <c r="I1850" s="1">
        <v>5177</v>
      </c>
      <c r="J1850" s="1">
        <v>5470</v>
      </c>
      <c r="K1850" s="1">
        <v>4025</v>
      </c>
      <c r="L1850" s="1">
        <v>635</v>
      </c>
      <c r="M1850" s="1">
        <v>2699</v>
      </c>
      <c r="N1850" s="1">
        <v>5043</v>
      </c>
      <c r="O1850" s="1">
        <v>4344</v>
      </c>
      <c r="P1850">
        <f>ROUNDUP(VLOOKUP(A1850,A:O,VLOOKUP('Local Authority Analysis'!$E$4,'Local Authority Analysis'!$M$5:$N$12,2,FALSE)+7,FALSE)/6976,2)</f>
        <v>0.63</v>
      </c>
      <c r="Q1850">
        <f>ROUNDUP(VLOOKUP(A1850,A:O,VLOOKUP('SPC Analysis'!$E$4,'SPC Analysis'!$M$5:$N$12,2,FALSE)+7,FALSE)/6976,2)</f>
        <v>0.63</v>
      </c>
      <c r="R1850">
        <f>ROUNDUP(VLOOKUP(A1850,A:O,VLOOKUP('MMW Analysis'!$E$4,'MMW Analysis'!$L$5:$M$12,2,FALSE)+7,FALSE)/6976,2)</f>
        <v>0.63</v>
      </c>
    </row>
    <row r="1851" spans="1:18">
      <c r="A1851" t="s">
        <v>1858</v>
      </c>
      <c r="B1851" t="s">
        <v>8885</v>
      </c>
      <c r="C1851" t="s">
        <v>6996</v>
      </c>
      <c r="D1851" t="s">
        <v>14406</v>
      </c>
      <c r="E1851" t="s">
        <v>14637</v>
      </c>
      <c r="F1851" t="s">
        <v>14219</v>
      </c>
      <c r="G1851" t="s">
        <v>13874</v>
      </c>
      <c r="H1851" s="1">
        <v>2816</v>
      </c>
      <c r="I1851" s="1">
        <v>3133</v>
      </c>
      <c r="J1851" s="1">
        <v>4419</v>
      </c>
      <c r="K1851" s="1">
        <v>2774</v>
      </c>
      <c r="L1851" s="1">
        <v>2482</v>
      </c>
      <c r="M1851" s="1">
        <v>5311</v>
      </c>
      <c r="N1851" s="1">
        <v>3246</v>
      </c>
      <c r="O1851" s="1">
        <v>3295</v>
      </c>
      <c r="P1851">
        <f>ROUNDUP(VLOOKUP(A1851,A:O,VLOOKUP('Local Authority Analysis'!$E$4,'Local Authority Analysis'!$M$5:$N$12,2,FALSE)+7,FALSE)/6976,2)</f>
        <v>0.48</v>
      </c>
      <c r="Q1851">
        <f>ROUNDUP(VLOOKUP(A1851,A:O,VLOOKUP('SPC Analysis'!$E$4,'SPC Analysis'!$M$5:$N$12,2,FALSE)+7,FALSE)/6976,2)</f>
        <v>0.48</v>
      </c>
      <c r="R1851">
        <f>ROUNDUP(VLOOKUP(A1851,A:O,VLOOKUP('MMW Analysis'!$E$4,'MMW Analysis'!$L$5:$M$12,2,FALSE)+7,FALSE)/6976,2)</f>
        <v>0.48</v>
      </c>
    </row>
    <row r="1852" spans="1:18">
      <c r="A1852" t="s">
        <v>1859</v>
      </c>
      <c r="B1852" t="s">
        <v>8886</v>
      </c>
      <c r="C1852" t="s">
        <v>6996</v>
      </c>
      <c r="D1852" t="s">
        <v>14406</v>
      </c>
      <c r="E1852" t="s">
        <v>14637</v>
      </c>
      <c r="F1852" t="s">
        <v>14219</v>
      </c>
      <c r="G1852" t="s">
        <v>13874</v>
      </c>
      <c r="H1852" s="1">
        <v>5453</v>
      </c>
      <c r="I1852" s="1">
        <v>4968</v>
      </c>
      <c r="J1852" s="1">
        <v>6063</v>
      </c>
      <c r="K1852" s="1">
        <v>5160</v>
      </c>
      <c r="L1852" s="1">
        <v>991</v>
      </c>
      <c r="M1852" s="1">
        <v>5821</v>
      </c>
      <c r="N1852" s="1">
        <v>4715</v>
      </c>
      <c r="O1852" s="1">
        <v>5210</v>
      </c>
      <c r="P1852">
        <f>ROUNDUP(VLOOKUP(A1852,A:O,VLOOKUP('Local Authority Analysis'!$E$4,'Local Authority Analysis'!$M$5:$N$12,2,FALSE)+7,FALSE)/6976,2)</f>
        <v>0.75</v>
      </c>
      <c r="Q1852">
        <f>ROUNDUP(VLOOKUP(A1852,A:O,VLOOKUP('SPC Analysis'!$E$4,'SPC Analysis'!$M$5:$N$12,2,FALSE)+7,FALSE)/6976,2)</f>
        <v>0.75</v>
      </c>
      <c r="R1852">
        <f>ROUNDUP(VLOOKUP(A1852,A:O,VLOOKUP('MMW Analysis'!$E$4,'MMW Analysis'!$L$5:$M$12,2,FALSE)+7,FALSE)/6976,2)</f>
        <v>0.75</v>
      </c>
    </row>
    <row r="1853" spans="1:18">
      <c r="A1853" t="s">
        <v>1860</v>
      </c>
      <c r="B1853" t="s">
        <v>8887</v>
      </c>
      <c r="C1853" t="s">
        <v>6996</v>
      </c>
      <c r="D1853" t="s">
        <v>14406</v>
      </c>
      <c r="E1853" t="s">
        <v>14637</v>
      </c>
      <c r="F1853" t="s">
        <v>14219</v>
      </c>
      <c r="G1853" t="s">
        <v>13874</v>
      </c>
      <c r="H1853" s="1">
        <v>5360</v>
      </c>
      <c r="I1853" s="1">
        <v>4849</v>
      </c>
      <c r="J1853" s="1">
        <v>6075</v>
      </c>
      <c r="K1853" s="1">
        <v>4882</v>
      </c>
      <c r="L1853" s="1">
        <v>1924</v>
      </c>
      <c r="M1853" s="1">
        <v>6042</v>
      </c>
      <c r="N1853" s="1">
        <v>5964</v>
      </c>
      <c r="O1853" s="1">
        <v>5456</v>
      </c>
      <c r="P1853">
        <f>ROUNDUP(VLOOKUP(A1853,A:O,VLOOKUP('Local Authority Analysis'!$E$4,'Local Authority Analysis'!$M$5:$N$12,2,FALSE)+7,FALSE)/6976,2)</f>
        <v>0.79</v>
      </c>
      <c r="Q1853">
        <f>ROUNDUP(VLOOKUP(A1853,A:O,VLOOKUP('SPC Analysis'!$E$4,'SPC Analysis'!$M$5:$N$12,2,FALSE)+7,FALSE)/6976,2)</f>
        <v>0.79</v>
      </c>
      <c r="R1853">
        <f>ROUNDUP(VLOOKUP(A1853,A:O,VLOOKUP('MMW Analysis'!$E$4,'MMW Analysis'!$L$5:$M$12,2,FALSE)+7,FALSE)/6976,2)</f>
        <v>0.79</v>
      </c>
    </row>
    <row r="1854" spans="1:18">
      <c r="A1854" t="s">
        <v>1861</v>
      </c>
      <c r="B1854" t="s">
        <v>8888</v>
      </c>
      <c r="C1854" t="s">
        <v>6996</v>
      </c>
      <c r="D1854" t="s">
        <v>14406</v>
      </c>
      <c r="E1854" t="s">
        <v>14637</v>
      </c>
      <c r="F1854" t="s">
        <v>14219</v>
      </c>
      <c r="G1854" t="s">
        <v>13874</v>
      </c>
      <c r="H1854" s="1">
        <v>2412</v>
      </c>
      <c r="I1854" s="1">
        <v>2127</v>
      </c>
      <c r="J1854" s="1">
        <v>4585</v>
      </c>
      <c r="K1854" s="1">
        <v>2472</v>
      </c>
      <c r="L1854" s="1">
        <v>3634</v>
      </c>
      <c r="M1854" s="1">
        <v>1507</v>
      </c>
      <c r="N1854" s="1">
        <v>3596</v>
      </c>
      <c r="O1854" s="1">
        <v>2583</v>
      </c>
      <c r="P1854">
        <f>ROUNDUP(VLOOKUP(A1854,A:O,VLOOKUP('Local Authority Analysis'!$E$4,'Local Authority Analysis'!$M$5:$N$12,2,FALSE)+7,FALSE)/6976,2)</f>
        <v>0.38</v>
      </c>
      <c r="Q1854">
        <f>ROUNDUP(VLOOKUP(A1854,A:O,VLOOKUP('SPC Analysis'!$E$4,'SPC Analysis'!$M$5:$N$12,2,FALSE)+7,FALSE)/6976,2)</f>
        <v>0.38</v>
      </c>
      <c r="R1854">
        <f>ROUNDUP(VLOOKUP(A1854,A:O,VLOOKUP('MMW Analysis'!$E$4,'MMW Analysis'!$L$5:$M$12,2,FALSE)+7,FALSE)/6976,2)</f>
        <v>0.38</v>
      </c>
    </row>
    <row r="1855" spans="1:18">
      <c r="A1855" t="s">
        <v>1862</v>
      </c>
      <c r="B1855" t="s">
        <v>8889</v>
      </c>
      <c r="C1855" t="s">
        <v>6996</v>
      </c>
      <c r="D1855" t="s">
        <v>14406</v>
      </c>
      <c r="E1855" t="s">
        <v>14637</v>
      </c>
      <c r="F1855" t="s">
        <v>14219</v>
      </c>
      <c r="G1855" t="s">
        <v>13874</v>
      </c>
      <c r="H1855" s="1">
        <v>5244</v>
      </c>
      <c r="I1855" s="1">
        <v>5976</v>
      </c>
      <c r="J1855" s="1">
        <v>6136</v>
      </c>
      <c r="K1855" s="1">
        <v>5644</v>
      </c>
      <c r="L1855" s="1">
        <v>1551</v>
      </c>
      <c r="M1855" s="1">
        <v>5427</v>
      </c>
      <c r="N1855" s="1">
        <v>6351</v>
      </c>
      <c r="O1855" s="1">
        <v>5775</v>
      </c>
      <c r="P1855">
        <f>ROUNDUP(VLOOKUP(A1855,A:O,VLOOKUP('Local Authority Analysis'!$E$4,'Local Authority Analysis'!$M$5:$N$12,2,FALSE)+7,FALSE)/6976,2)</f>
        <v>0.83</v>
      </c>
      <c r="Q1855">
        <f>ROUNDUP(VLOOKUP(A1855,A:O,VLOOKUP('SPC Analysis'!$E$4,'SPC Analysis'!$M$5:$N$12,2,FALSE)+7,FALSE)/6976,2)</f>
        <v>0.83</v>
      </c>
      <c r="R1855">
        <f>ROUNDUP(VLOOKUP(A1855,A:O,VLOOKUP('MMW Analysis'!$E$4,'MMW Analysis'!$L$5:$M$12,2,FALSE)+7,FALSE)/6976,2)</f>
        <v>0.83</v>
      </c>
    </row>
    <row r="1856" spans="1:18">
      <c r="A1856" t="s">
        <v>1863</v>
      </c>
      <c r="B1856" t="s">
        <v>8890</v>
      </c>
      <c r="C1856" t="s">
        <v>6996</v>
      </c>
      <c r="D1856" t="s">
        <v>14406</v>
      </c>
      <c r="E1856" t="s">
        <v>14637</v>
      </c>
      <c r="F1856" t="s">
        <v>14219</v>
      </c>
      <c r="G1856" t="s">
        <v>13874</v>
      </c>
      <c r="H1856" s="1">
        <v>6602</v>
      </c>
      <c r="I1856" s="1">
        <v>5431</v>
      </c>
      <c r="J1856" s="1">
        <v>6754</v>
      </c>
      <c r="K1856" s="1">
        <v>6242</v>
      </c>
      <c r="L1856" s="1">
        <v>1826</v>
      </c>
      <c r="M1856" s="1">
        <v>5694</v>
      </c>
      <c r="N1856" s="1">
        <v>6622</v>
      </c>
      <c r="O1856" s="1">
        <v>6277</v>
      </c>
      <c r="P1856">
        <f>ROUNDUP(VLOOKUP(A1856,A:O,VLOOKUP('Local Authority Analysis'!$E$4,'Local Authority Analysis'!$M$5:$N$12,2,FALSE)+7,FALSE)/6976,2)</f>
        <v>0.9</v>
      </c>
      <c r="Q1856">
        <f>ROUNDUP(VLOOKUP(A1856,A:O,VLOOKUP('SPC Analysis'!$E$4,'SPC Analysis'!$M$5:$N$12,2,FALSE)+7,FALSE)/6976,2)</f>
        <v>0.9</v>
      </c>
      <c r="R1856">
        <f>ROUNDUP(VLOOKUP(A1856,A:O,VLOOKUP('MMW Analysis'!$E$4,'MMW Analysis'!$L$5:$M$12,2,FALSE)+7,FALSE)/6976,2)</f>
        <v>0.9</v>
      </c>
    </row>
    <row r="1857" spans="1:18">
      <c r="A1857" t="s">
        <v>1864</v>
      </c>
      <c r="B1857" t="s">
        <v>8891</v>
      </c>
      <c r="C1857" t="s">
        <v>6996</v>
      </c>
      <c r="D1857" t="s">
        <v>14406</v>
      </c>
      <c r="E1857" t="s">
        <v>14637</v>
      </c>
      <c r="F1857" t="s">
        <v>14219</v>
      </c>
      <c r="G1857" t="s">
        <v>13874</v>
      </c>
      <c r="H1857" s="1">
        <v>5718.5</v>
      </c>
      <c r="I1857" s="1">
        <v>6562.5</v>
      </c>
      <c r="J1857" s="1">
        <v>6354</v>
      </c>
      <c r="K1857" s="1">
        <v>5274</v>
      </c>
      <c r="L1857" s="1">
        <v>675</v>
      </c>
      <c r="M1857" s="1">
        <v>2649</v>
      </c>
      <c r="N1857" s="1">
        <v>5553</v>
      </c>
      <c r="O1857" s="1">
        <v>5390</v>
      </c>
      <c r="P1857">
        <f>ROUNDUP(VLOOKUP(A1857,A:O,VLOOKUP('Local Authority Analysis'!$E$4,'Local Authority Analysis'!$M$5:$N$12,2,FALSE)+7,FALSE)/6976,2)</f>
        <v>0.78</v>
      </c>
      <c r="Q1857">
        <f>ROUNDUP(VLOOKUP(A1857,A:O,VLOOKUP('SPC Analysis'!$E$4,'SPC Analysis'!$M$5:$N$12,2,FALSE)+7,FALSE)/6976,2)</f>
        <v>0.78</v>
      </c>
      <c r="R1857">
        <f>ROUNDUP(VLOOKUP(A1857,A:O,VLOOKUP('MMW Analysis'!$E$4,'MMW Analysis'!$L$5:$M$12,2,FALSE)+7,FALSE)/6976,2)</f>
        <v>0.78</v>
      </c>
    </row>
    <row r="1858" spans="1:18">
      <c r="A1858" t="s">
        <v>1865</v>
      </c>
      <c r="B1858" t="s">
        <v>8892</v>
      </c>
      <c r="C1858" t="s">
        <v>6996</v>
      </c>
      <c r="D1858" t="s">
        <v>14406</v>
      </c>
      <c r="E1858" t="s">
        <v>14637</v>
      </c>
      <c r="F1858" t="s">
        <v>14219</v>
      </c>
      <c r="G1858" t="s">
        <v>13874</v>
      </c>
      <c r="H1858" s="1">
        <v>5667</v>
      </c>
      <c r="I1858" s="1">
        <v>5814.5</v>
      </c>
      <c r="J1858" s="1">
        <v>6670</v>
      </c>
      <c r="K1858" s="1">
        <v>4597</v>
      </c>
      <c r="L1858" s="1">
        <v>4535</v>
      </c>
      <c r="M1858" s="1">
        <v>5846</v>
      </c>
      <c r="N1858" s="1">
        <v>3976</v>
      </c>
      <c r="O1858" s="1">
        <v>6298</v>
      </c>
      <c r="P1858">
        <f>ROUNDUP(VLOOKUP(A1858,A:O,VLOOKUP('Local Authority Analysis'!$E$4,'Local Authority Analysis'!$M$5:$N$12,2,FALSE)+7,FALSE)/6976,2)</f>
        <v>0.91</v>
      </c>
      <c r="Q1858">
        <f>ROUNDUP(VLOOKUP(A1858,A:O,VLOOKUP('SPC Analysis'!$E$4,'SPC Analysis'!$M$5:$N$12,2,FALSE)+7,FALSE)/6976,2)</f>
        <v>0.91</v>
      </c>
      <c r="R1858">
        <f>ROUNDUP(VLOOKUP(A1858,A:O,VLOOKUP('MMW Analysis'!$E$4,'MMW Analysis'!$L$5:$M$12,2,FALSE)+7,FALSE)/6976,2)</f>
        <v>0.91</v>
      </c>
    </row>
    <row r="1859" spans="1:18">
      <c r="A1859" t="s">
        <v>1866</v>
      </c>
      <c r="B1859" t="s">
        <v>8893</v>
      </c>
      <c r="C1859" t="s">
        <v>6996</v>
      </c>
      <c r="D1859" t="s">
        <v>14406</v>
      </c>
      <c r="E1859" t="s">
        <v>14637</v>
      </c>
      <c r="F1859" t="s">
        <v>14219</v>
      </c>
      <c r="G1859" t="s">
        <v>13874</v>
      </c>
      <c r="H1859" s="1">
        <v>5467</v>
      </c>
      <c r="I1859" s="1">
        <v>4986</v>
      </c>
      <c r="J1859" s="1">
        <v>6166</v>
      </c>
      <c r="K1859" s="1">
        <v>5031</v>
      </c>
      <c r="L1859" s="1">
        <v>6059</v>
      </c>
      <c r="M1859" s="1">
        <v>5038</v>
      </c>
      <c r="N1859" s="1">
        <v>3615</v>
      </c>
      <c r="O1859" s="1">
        <v>6086</v>
      </c>
      <c r="P1859">
        <f>ROUNDUP(VLOOKUP(A1859,A:O,VLOOKUP('Local Authority Analysis'!$E$4,'Local Authority Analysis'!$M$5:$N$12,2,FALSE)+7,FALSE)/6976,2)</f>
        <v>0.88</v>
      </c>
      <c r="Q1859">
        <f>ROUNDUP(VLOOKUP(A1859,A:O,VLOOKUP('SPC Analysis'!$E$4,'SPC Analysis'!$M$5:$N$12,2,FALSE)+7,FALSE)/6976,2)</f>
        <v>0.88</v>
      </c>
      <c r="R1859">
        <f>ROUNDUP(VLOOKUP(A1859,A:O,VLOOKUP('MMW Analysis'!$E$4,'MMW Analysis'!$L$5:$M$12,2,FALSE)+7,FALSE)/6976,2)</f>
        <v>0.88</v>
      </c>
    </row>
    <row r="1860" spans="1:18">
      <c r="A1860" t="s">
        <v>1867</v>
      </c>
      <c r="B1860" t="s">
        <v>8894</v>
      </c>
      <c r="C1860" t="s">
        <v>6996</v>
      </c>
      <c r="D1860" t="s">
        <v>14406</v>
      </c>
      <c r="E1860" t="s">
        <v>14637</v>
      </c>
      <c r="F1860" t="s">
        <v>14219</v>
      </c>
      <c r="G1860" t="s">
        <v>13874</v>
      </c>
      <c r="H1860" s="1">
        <v>5229.5</v>
      </c>
      <c r="I1860" s="1">
        <v>5878</v>
      </c>
      <c r="J1860" s="1">
        <v>5905</v>
      </c>
      <c r="K1860" s="1">
        <v>5807</v>
      </c>
      <c r="L1860" s="1">
        <v>4444</v>
      </c>
      <c r="M1860" s="1">
        <v>6393</v>
      </c>
      <c r="N1860" s="1">
        <v>5061</v>
      </c>
      <c r="O1860" s="1">
        <v>6324</v>
      </c>
      <c r="P1860">
        <f>ROUNDUP(VLOOKUP(A1860,A:O,VLOOKUP('Local Authority Analysis'!$E$4,'Local Authority Analysis'!$M$5:$N$12,2,FALSE)+7,FALSE)/6976,2)</f>
        <v>0.91</v>
      </c>
      <c r="Q1860">
        <f>ROUNDUP(VLOOKUP(A1860,A:O,VLOOKUP('SPC Analysis'!$E$4,'SPC Analysis'!$M$5:$N$12,2,FALSE)+7,FALSE)/6976,2)</f>
        <v>0.91</v>
      </c>
      <c r="R1860">
        <f>ROUNDUP(VLOOKUP(A1860,A:O,VLOOKUP('MMW Analysis'!$E$4,'MMW Analysis'!$L$5:$M$12,2,FALSE)+7,FALSE)/6976,2)</f>
        <v>0.91</v>
      </c>
    </row>
    <row r="1861" spans="1:18">
      <c r="A1861" t="s">
        <v>1868</v>
      </c>
      <c r="B1861" t="s">
        <v>8895</v>
      </c>
      <c r="C1861" t="s">
        <v>6996</v>
      </c>
      <c r="D1861" t="s">
        <v>14406</v>
      </c>
      <c r="E1861" t="s">
        <v>14637</v>
      </c>
      <c r="F1861" t="s">
        <v>14219</v>
      </c>
      <c r="G1861" t="s">
        <v>13874</v>
      </c>
      <c r="H1861" s="1">
        <v>6608</v>
      </c>
      <c r="I1861" s="1">
        <v>6247</v>
      </c>
      <c r="J1861" s="1">
        <v>6542</v>
      </c>
      <c r="K1861" s="1">
        <v>5716</v>
      </c>
      <c r="L1861" s="1">
        <v>2789</v>
      </c>
      <c r="M1861" s="1">
        <v>4806</v>
      </c>
      <c r="N1861" s="1">
        <v>6962</v>
      </c>
      <c r="O1861" s="1">
        <v>6605</v>
      </c>
      <c r="P1861">
        <f>ROUNDUP(VLOOKUP(A1861,A:O,VLOOKUP('Local Authority Analysis'!$E$4,'Local Authority Analysis'!$M$5:$N$12,2,FALSE)+7,FALSE)/6976,2)</f>
        <v>0.95</v>
      </c>
      <c r="Q1861">
        <f>ROUNDUP(VLOOKUP(A1861,A:O,VLOOKUP('SPC Analysis'!$E$4,'SPC Analysis'!$M$5:$N$12,2,FALSE)+7,FALSE)/6976,2)</f>
        <v>0.95</v>
      </c>
      <c r="R1861">
        <f>ROUNDUP(VLOOKUP(A1861,A:O,VLOOKUP('MMW Analysis'!$E$4,'MMW Analysis'!$L$5:$M$12,2,FALSE)+7,FALSE)/6976,2)</f>
        <v>0.95</v>
      </c>
    </row>
    <row r="1862" spans="1:18">
      <c r="A1862" t="s">
        <v>1869</v>
      </c>
      <c r="B1862" t="s">
        <v>8896</v>
      </c>
      <c r="C1862" t="s">
        <v>6996</v>
      </c>
      <c r="D1862" t="s">
        <v>14407</v>
      </c>
      <c r="E1862" t="s">
        <v>14699</v>
      </c>
      <c r="F1862" t="s">
        <v>14219</v>
      </c>
      <c r="G1862" t="s">
        <v>13874</v>
      </c>
      <c r="H1862" s="1">
        <v>3239</v>
      </c>
      <c r="I1862" s="1">
        <v>3630</v>
      </c>
      <c r="J1862" s="1">
        <v>5255</v>
      </c>
      <c r="K1862" s="1">
        <v>3444</v>
      </c>
      <c r="L1862" s="1">
        <v>4098</v>
      </c>
      <c r="M1862" s="1">
        <v>5203</v>
      </c>
      <c r="N1862" s="1">
        <v>3500</v>
      </c>
      <c r="O1862" s="1">
        <v>4131</v>
      </c>
      <c r="P1862">
        <f>ROUNDUP(VLOOKUP(A1862,A:O,VLOOKUP('Local Authority Analysis'!$E$4,'Local Authority Analysis'!$M$5:$N$12,2,FALSE)+7,FALSE)/6976,2)</f>
        <v>0.6</v>
      </c>
      <c r="Q1862">
        <f>ROUNDUP(VLOOKUP(A1862,A:O,VLOOKUP('SPC Analysis'!$E$4,'SPC Analysis'!$M$5:$N$12,2,FALSE)+7,FALSE)/6976,2)</f>
        <v>0.6</v>
      </c>
      <c r="R1862">
        <f>ROUNDUP(VLOOKUP(A1862,A:O,VLOOKUP('MMW Analysis'!$E$4,'MMW Analysis'!$L$5:$M$12,2,FALSE)+7,FALSE)/6976,2)</f>
        <v>0.6</v>
      </c>
    </row>
    <row r="1863" spans="1:18">
      <c r="A1863" t="s">
        <v>1870</v>
      </c>
      <c r="B1863" t="s">
        <v>8897</v>
      </c>
      <c r="C1863" t="s">
        <v>6996</v>
      </c>
      <c r="D1863" t="s">
        <v>14407</v>
      </c>
      <c r="E1863" t="s">
        <v>14699</v>
      </c>
      <c r="F1863" t="s">
        <v>14219</v>
      </c>
      <c r="G1863" t="s">
        <v>13874</v>
      </c>
      <c r="H1863" s="1">
        <v>1914</v>
      </c>
      <c r="I1863" s="1">
        <v>1913</v>
      </c>
      <c r="J1863" s="1">
        <v>4624</v>
      </c>
      <c r="K1863" s="1">
        <v>1945</v>
      </c>
      <c r="L1863" s="1">
        <v>6324</v>
      </c>
      <c r="M1863" s="1">
        <v>1630</v>
      </c>
      <c r="N1863" s="1">
        <v>2769</v>
      </c>
      <c r="O1863" s="1">
        <v>2355</v>
      </c>
      <c r="P1863">
        <f>ROUNDUP(VLOOKUP(A1863,A:O,VLOOKUP('Local Authority Analysis'!$E$4,'Local Authority Analysis'!$M$5:$N$12,2,FALSE)+7,FALSE)/6976,2)</f>
        <v>0.34</v>
      </c>
      <c r="Q1863">
        <f>ROUNDUP(VLOOKUP(A1863,A:O,VLOOKUP('SPC Analysis'!$E$4,'SPC Analysis'!$M$5:$N$12,2,FALSE)+7,FALSE)/6976,2)</f>
        <v>0.34</v>
      </c>
      <c r="R1863">
        <f>ROUNDUP(VLOOKUP(A1863,A:O,VLOOKUP('MMW Analysis'!$E$4,'MMW Analysis'!$L$5:$M$12,2,FALSE)+7,FALSE)/6976,2)</f>
        <v>0.34</v>
      </c>
    </row>
    <row r="1864" spans="1:18">
      <c r="A1864" t="s">
        <v>1871</v>
      </c>
      <c r="B1864" t="s">
        <v>8898</v>
      </c>
      <c r="C1864" t="s">
        <v>6996</v>
      </c>
      <c r="D1864" t="s">
        <v>14407</v>
      </c>
      <c r="E1864" t="s">
        <v>14699</v>
      </c>
      <c r="F1864" t="s">
        <v>14219</v>
      </c>
      <c r="G1864" t="s">
        <v>13874</v>
      </c>
      <c r="H1864" s="1">
        <v>5576.5</v>
      </c>
      <c r="I1864" s="1">
        <v>4964</v>
      </c>
      <c r="J1864" s="1">
        <v>6404</v>
      </c>
      <c r="K1864" s="1">
        <v>5171</v>
      </c>
      <c r="L1864" s="1">
        <v>2561</v>
      </c>
      <c r="M1864" s="1">
        <v>5938</v>
      </c>
      <c r="N1864" s="1">
        <v>3734</v>
      </c>
      <c r="O1864" s="1">
        <v>5751</v>
      </c>
      <c r="P1864">
        <f>ROUNDUP(VLOOKUP(A1864,A:O,VLOOKUP('Local Authority Analysis'!$E$4,'Local Authority Analysis'!$M$5:$N$12,2,FALSE)+7,FALSE)/6976,2)</f>
        <v>0.83</v>
      </c>
      <c r="Q1864">
        <f>ROUNDUP(VLOOKUP(A1864,A:O,VLOOKUP('SPC Analysis'!$E$4,'SPC Analysis'!$M$5:$N$12,2,FALSE)+7,FALSE)/6976,2)</f>
        <v>0.83</v>
      </c>
      <c r="R1864">
        <f>ROUNDUP(VLOOKUP(A1864,A:O,VLOOKUP('MMW Analysis'!$E$4,'MMW Analysis'!$L$5:$M$12,2,FALSE)+7,FALSE)/6976,2)</f>
        <v>0.83</v>
      </c>
    </row>
    <row r="1865" spans="1:18">
      <c r="A1865" t="s">
        <v>1872</v>
      </c>
      <c r="B1865" t="s">
        <v>8899</v>
      </c>
      <c r="C1865" t="s">
        <v>6996</v>
      </c>
      <c r="D1865" t="s">
        <v>14407</v>
      </c>
      <c r="E1865" t="s">
        <v>14699</v>
      </c>
      <c r="F1865" t="s">
        <v>14219</v>
      </c>
      <c r="G1865" t="s">
        <v>13874</v>
      </c>
      <c r="H1865" s="1">
        <v>4254</v>
      </c>
      <c r="I1865" s="1">
        <v>4522</v>
      </c>
      <c r="J1865" s="1">
        <v>5054</v>
      </c>
      <c r="K1865" s="1">
        <v>4629</v>
      </c>
      <c r="L1865" s="1">
        <v>1814</v>
      </c>
      <c r="M1865" s="1">
        <v>3940</v>
      </c>
      <c r="N1865" s="1">
        <v>4448</v>
      </c>
      <c r="O1865" s="1">
        <v>4647</v>
      </c>
      <c r="P1865">
        <f>ROUNDUP(VLOOKUP(A1865,A:O,VLOOKUP('Local Authority Analysis'!$E$4,'Local Authority Analysis'!$M$5:$N$12,2,FALSE)+7,FALSE)/6976,2)</f>
        <v>0.67</v>
      </c>
      <c r="Q1865">
        <f>ROUNDUP(VLOOKUP(A1865,A:O,VLOOKUP('SPC Analysis'!$E$4,'SPC Analysis'!$M$5:$N$12,2,FALSE)+7,FALSE)/6976,2)</f>
        <v>0.67</v>
      </c>
      <c r="R1865">
        <f>ROUNDUP(VLOOKUP(A1865,A:O,VLOOKUP('MMW Analysis'!$E$4,'MMW Analysis'!$L$5:$M$12,2,FALSE)+7,FALSE)/6976,2)</f>
        <v>0.67</v>
      </c>
    </row>
    <row r="1866" spans="1:18">
      <c r="A1866" t="s">
        <v>1873</v>
      </c>
      <c r="B1866" t="s">
        <v>8900</v>
      </c>
      <c r="C1866" t="s">
        <v>6996</v>
      </c>
      <c r="D1866" t="s">
        <v>14407</v>
      </c>
      <c r="E1866" t="s">
        <v>14699</v>
      </c>
      <c r="F1866" t="s">
        <v>14219</v>
      </c>
      <c r="G1866" t="s">
        <v>13874</v>
      </c>
      <c r="H1866" s="1">
        <v>5324</v>
      </c>
      <c r="I1866" s="1">
        <v>5124</v>
      </c>
      <c r="J1866" s="1">
        <v>6483</v>
      </c>
      <c r="K1866" s="1">
        <v>5111</v>
      </c>
      <c r="L1866" s="1">
        <v>2922</v>
      </c>
      <c r="M1866" s="1">
        <v>3334</v>
      </c>
      <c r="N1866" s="1">
        <v>4358</v>
      </c>
      <c r="O1866" s="1">
        <v>5623</v>
      </c>
      <c r="P1866">
        <f>ROUNDUP(VLOOKUP(A1866,A:O,VLOOKUP('Local Authority Analysis'!$E$4,'Local Authority Analysis'!$M$5:$N$12,2,FALSE)+7,FALSE)/6976,2)</f>
        <v>0.81</v>
      </c>
      <c r="Q1866">
        <f>ROUNDUP(VLOOKUP(A1866,A:O,VLOOKUP('SPC Analysis'!$E$4,'SPC Analysis'!$M$5:$N$12,2,FALSE)+7,FALSE)/6976,2)</f>
        <v>0.81</v>
      </c>
      <c r="R1866">
        <f>ROUNDUP(VLOOKUP(A1866,A:O,VLOOKUP('MMW Analysis'!$E$4,'MMW Analysis'!$L$5:$M$12,2,FALSE)+7,FALSE)/6976,2)</f>
        <v>0.81</v>
      </c>
    </row>
    <row r="1867" spans="1:18">
      <c r="A1867" t="s">
        <v>1874</v>
      </c>
      <c r="B1867" t="s">
        <v>8901</v>
      </c>
      <c r="C1867" t="s">
        <v>6996</v>
      </c>
      <c r="D1867" t="s">
        <v>14407</v>
      </c>
      <c r="E1867" t="s">
        <v>14699</v>
      </c>
      <c r="F1867" t="s">
        <v>14219</v>
      </c>
      <c r="G1867" t="s">
        <v>13874</v>
      </c>
      <c r="H1867" s="1">
        <v>6757.5</v>
      </c>
      <c r="I1867" s="1">
        <v>6626</v>
      </c>
      <c r="J1867" s="1">
        <v>6762</v>
      </c>
      <c r="K1867" s="1">
        <v>5686</v>
      </c>
      <c r="L1867" s="1">
        <v>3325</v>
      </c>
      <c r="M1867" s="1">
        <v>6119</v>
      </c>
      <c r="N1867" s="1">
        <v>6552</v>
      </c>
      <c r="O1867" s="1">
        <v>6836</v>
      </c>
      <c r="P1867">
        <f>ROUNDUP(VLOOKUP(A1867,A:O,VLOOKUP('Local Authority Analysis'!$E$4,'Local Authority Analysis'!$M$5:$N$12,2,FALSE)+7,FALSE)/6976,2)</f>
        <v>0.98</v>
      </c>
      <c r="Q1867">
        <f>ROUNDUP(VLOOKUP(A1867,A:O,VLOOKUP('SPC Analysis'!$E$4,'SPC Analysis'!$M$5:$N$12,2,FALSE)+7,FALSE)/6976,2)</f>
        <v>0.98</v>
      </c>
      <c r="R1867">
        <f>ROUNDUP(VLOOKUP(A1867,A:O,VLOOKUP('MMW Analysis'!$E$4,'MMW Analysis'!$L$5:$M$12,2,FALSE)+7,FALSE)/6976,2)</f>
        <v>0.98</v>
      </c>
    </row>
    <row r="1868" spans="1:18">
      <c r="A1868" t="s">
        <v>1875</v>
      </c>
      <c r="B1868" t="s">
        <v>8902</v>
      </c>
      <c r="C1868" t="s">
        <v>6996</v>
      </c>
      <c r="D1868" t="s">
        <v>14407</v>
      </c>
      <c r="E1868" t="s">
        <v>14699</v>
      </c>
      <c r="F1868" t="s">
        <v>14219</v>
      </c>
      <c r="G1868" t="s">
        <v>13874</v>
      </c>
      <c r="H1868" s="1">
        <v>5568.5</v>
      </c>
      <c r="I1868" s="1">
        <v>6522</v>
      </c>
      <c r="J1868" s="1">
        <v>6543</v>
      </c>
      <c r="K1868" s="1">
        <v>5961</v>
      </c>
      <c r="L1868" s="1">
        <v>2135</v>
      </c>
      <c r="M1868" s="1">
        <v>6166</v>
      </c>
      <c r="N1868" s="1">
        <v>5058.5</v>
      </c>
      <c r="O1868" s="1">
        <v>6308</v>
      </c>
      <c r="P1868">
        <f>ROUNDUP(VLOOKUP(A1868,A:O,VLOOKUP('Local Authority Analysis'!$E$4,'Local Authority Analysis'!$M$5:$N$12,2,FALSE)+7,FALSE)/6976,2)</f>
        <v>0.91</v>
      </c>
      <c r="Q1868">
        <f>ROUNDUP(VLOOKUP(A1868,A:O,VLOOKUP('SPC Analysis'!$E$4,'SPC Analysis'!$M$5:$N$12,2,FALSE)+7,FALSE)/6976,2)</f>
        <v>0.91</v>
      </c>
      <c r="R1868">
        <f>ROUNDUP(VLOOKUP(A1868,A:O,VLOOKUP('MMW Analysis'!$E$4,'MMW Analysis'!$L$5:$M$12,2,FALSE)+7,FALSE)/6976,2)</f>
        <v>0.91</v>
      </c>
    </row>
    <row r="1869" spans="1:18">
      <c r="A1869" t="s">
        <v>1876</v>
      </c>
      <c r="B1869" t="s">
        <v>8903</v>
      </c>
      <c r="C1869" t="s">
        <v>6996</v>
      </c>
      <c r="D1869" t="s">
        <v>14407</v>
      </c>
      <c r="E1869" t="s">
        <v>14699</v>
      </c>
      <c r="F1869" t="s">
        <v>14219</v>
      </c>
      <c r="G1869" t="s">
        <v>13874</v>
      </c>
      <c r="H1869" s="1">
        <v>6755.5</v>
      </c>
      <c r="I1869" s="1">
        <v>6603</v>
      </c>
      <c r="J1869" s="1">
        <v>6893</v>
      </c>
      <c r="K1869" s="1">
        <v>6691</v>
      </c>
      <c r="L1869" s="1">
        <v>4582</v>
      </c>
      <c r="M1869" s="1">
        <v>6158</v>
      </c>
      <c r="N1869" s="1">
        <v>6103</v>
      </c>
      <c r="O1869" s="1">
        <v>6955</v>
      </c>
      <c r="P1869">
        <f>ROUNDUP(VLOOKUP(A1869,A:O,VLOOKUP('Local Authority Analysis'!$E$4,'Local Authority Analysis'!$M$5:$N$12,2,FALSE)+7,FALSE)/6976,2)</f>
        <v>1</v>
      </c>
      <c r="Q1869">
        <f>ROUNDUP(VLOOKUP(A1869,A:O,VLOOKUP('SPC Analysis'!$E$4,'SPC Analysis'!$M$5:$N$12,2,FALSE)+7,FALSE)/6976,2)</f>
        <v>1</v>
      </c>
      <c r="R1869">
        <f>ROUNDUP(VLOOKUP(A1869,A:O,VLOOKUP('MMW Analysis'!$E$4,'MMW Analysis'!$L$5:$M$12,2,FALSE)+7,FALSE)/6976,2)</f>
        <v>1</v>
      </c>
    </row>
    <row r="1870" spans="1:18">
      <c r="A1870" t="s">
        <v>1877</v>
      </c>
      <c r="B1870" t="s">
        <v>8904</v>
      </c>
      <c r="C1870" t="s">
        <v>6996</v>
      </c>
      <c r="D1870" t="s">
        <v>14407</v>
      </c>
      <c r="E1870" t="s">
        <v>14699</v>
      </c>
      <c r="F1870" t="s">
        <v>14219</v>
      </c>
      <c r="G1870" t="s">
        <v>13874</v>
      </c>
      <c r="H1870" s="1">
        <v>6624.5</v>
      </c>
      <c r="I1870" s="1">
        <v>6540</v>
      </c>
      <c r="J1870" s="1">
        <v>6478</v>
      </c>
      <c r="K1870" s="1">
        <v>5150</v>
      </c>
      <c r="L1870" s="1">
        <v>6050</v>
      </c>
      <c r="M1870" s="1">
        <v>5118</v>
      </c>
      <c r="N1870" s="1">
        <v>6863</v>
      </c>
      <c r="O1870" s="1">
        <v>6887</v>
      </c>
      <c r="P1870">
        <f>ROUNDUP(VLOOKUP(A1870,A:O,VLOOKUP('Local Authority Analysis'!$E$4,'Local Authority Analysis'!$M$5:$N$12,2,FALSE)+7,FALSE)/6976,2)</f>
        <v>0.99</v>
      </c>
      <c r="Q1870">
        <f>ROUNDUP(VLOOKUP(A1870,A:O,VLOOKUP('SPC Analysis'!$E$4,'SPC Analysis'!$M$5:$N$12,2,FALSE)+7,FALSE)/6976,2)</f>
        <v>0.99</v>
      </c>
      <c r="R1870">
        <f>ROUNDUP(VLOOKUP(A1870,A:O,VLOOKUP('MMW Analysis'!$E$4,'MMW Analysis'!$L$5:$M$12,2,FALSE)+7,FALSE)/6976,2)</f>
        <v>0.99</v>
      </c>
    </row>
    <row r="1871" spans="1:18">
      <c r="A1871" t="s">
        <v>1878</v>
      </c>
      <c r="B1871" t="s">
        <v>8905</v>
      </c>
      <c r="C1871" t="s">
        <v>6996</v>
      </c>
      <c r="D1871" t="s">
        <v>14407</v>
      </c>
      <c r="E1871" t="s">
        <v>14699</v>
      </c>
      <c r="F1871" t="s">
        <v>14219</v>
      </c>
      <c r="G1871" t="s">
        <v>13874</v>
      </c>
      <c r="H1871" s="1">
        <v>6793</v>
      </c>
      <c r="I1871" s="1">
        <v>6814</v>
      </c>
      <c r="J1871" s="1">
        <v>6645</v>
      </c>
      <c r="K1871" s="1">
        <v>6765</v>
      </c>
      <c r="L1871" s="1">
        <v>4367</v>
      </c>
      <c r="M1871" s="1">
        <v>6429</v>
      </c>
      <c r="N1871" s="1">
        <v>6899</v>
      </c>
      <c r="O1871" s="1">
        <v>6958</v>
      </c>
      <c r="P1871">
        <f>ROUNDUP(VLOOKUP(A1871,A:O,VLOOKUP('Local Authority Analysis'!$E$4,'Local Authority Analysis'!$M$5:$N$12,2,FALSE)+7,FALSE)/6976,2)</f>
        <v>1</v>
      </c>
      <c r="Q1871">
        <f>ROUNDUP(VLOOKUP(A1871,A:O,VLOOKUP('SPC Analysis'!$E$4,'SPC Analysis'!$M$5:$N$12,2,FALSE)+7,FALSE)/6976,2)</f>
        <v>1</v>
      </c>
      <c r="R1871">
        <f>ROUNDUP(VLOOKUP(A1871,A:O,VLOOKUP('MMW Analysis'!$E$4,'MMW Analysis'!$L$5:$M$12,2,FALSE)+7,FALSE)/6976,2)</f>
        <v>1</v>
      </c>
    </row>
    <row r="1872" spans="1:18">
      <c r="A1872" t="s">
        <v>1879</v>
      </c>
      <c r="B1872" t="s">
        <v>8906</v>
      </c>
      <c r="C1872" t="s">
        <v>6996</v>
      </c>
      <c r="D1872" t="s">
        <v>14407</v>
      </c>
      <c r="E1872" t="s">
        <v>14699</v>
      </c>
      <c r="F1872" t="s">
        <v>14219</v>
      </c>
      <c r="G1872" t="s">
        <v>13874</v>
      </c>
      <c r="H1872" s="1">
        <v>6593</v>
      </c>
      <c r="I1872" s="1">
        <v>5348</v>
      </c>
      <c r="J1872" s="1">
        <v>6867</v>
      </c>
      <c r="K1872" s="1">
        <v>5775</v>
      </c>
      <c r="L1872" s="1">
        <v>6719</v>
      </c>
      <c r="M1872" s="1">
        <v>4908</v>
      </c>
      <c r="N1872" s="1">
        <v>4293</v>
      </c>
      <c r="O1872" s="1">
        <v>6771</v>
      </c>
      <c r="P1872">
        <f>ROUNDUP(VLOOKUP(A1872,A:O,VLOOKUP('Local Authority Analysis'!$E$4,'Local Authority Analysis'!$M$5:$N$12,2,FALSE)+7,FALSE)/6976,2)</f>
        <v>0.98</v>
      </c>
      <c r="Q1872">
        <f>ROUNDUP(VLOOKUP(A1872,A:O,VLOOKUP('SPC Analysis'!$E$4,'SPC Analysis'!$M$5:$N$12,2,FALSE)+7,FALSE)/6976,2)</f>
        <v>0.98</v>
      </c>
      <c r="R1872">
        <f>ROUNDUP(VLOOKUP(A1872,A:O,VLOOKUP('MMW Analysis'!$E$4,'MMW Analysis'!$L$5:$M$12,2,FALSE)+7,FALSE)/6976,2)</f>
        <v>0.98</v>
      </c>
    </row>
    <row r="1873" spans="1:18">
      <c r="A1873" t="s">
        <v>1880</v>
      </c>
      <c r="B1873" t="s">
        <v>8907</v>
      </c>
      <c r="C1873" t="s">
        <v>6996</v>
      </c>
      <c r="D1873" t="s">
        <v>14407</v>
      </c>
      <c r="E1873" t="s">
        <v>14699</v>
      </c>
      <c r="F1873" t="s">
        <v>14219</v>
      </c>
      <c r="G1873" t="s">
        <v>13874</v>
      </c>
      <c r="H1873" s="1">
        <v>6123</v>
      </c>
      <c r="I1873" s="1">
        <v>6471</v>
      </c>
      <c r="J1873" s="1">
        <v>6909</v>
      </c>
      <c r="K1873" s="1">
        <v>6537</v>
      </c>
      <c r="L1873" s="1">
        <v>6867</v>
      </c>
      <c r="M1873" s="1">
        <v>4527</v>
      </c>
      <c r="N1873" s="1">
        <v>6390</v>
      </c>
      <c r="O1873" s="1">
        <v>6938</v>
      </c>
      <c r="P1873">
        <f>ROUNDUP(VLOOKUP(A1873,A:O,VLOOKUP('Local Authority Analysis'!$E$4,'Local Authority Analysis'!$M$5:$N$12,2,FALSE)+7,FALSE)/6976,2)</f>
        <v>1</v>
      </c>
      <c r="Q1873">
        <f>ROUNDUP(VLOOKUP(A1873,A:O,VLOOKUP('SPC Analysis'!$E$4,'SPC Analysis'!$M$5:$N$12,2,FALSE)+7,FALSE)/6976,2)</f>
        <v>1</v>
      </c>
      <c r="R1873">
        <f>ROUNDUP(VLOOKUP(A1873,A:O,VLOOKUP('MMW Analysis'!$E$4,'MMW Analysis'!$L$5:$M$12,2,FALSE)+7,FALSE)/6976,2)</f>
        <v>1</v>
      </c>
    </row>
    <row r="1874" spans="1:18">
      <c r="A1874" t="s">
        <v>1881</v>
      </c>
      <c r="B1874" t="s">
        <v>8908</v>
      </c>
      <c r="C1874" t="s">
        <v>6996</v>
      </c>
      <c r="D1874" t="s">
        <v>14407</v>
      </c>
      <c r="E1874" t="s">
        <v>14699</v>
      </c>
      <c r="F1874" t="s">
        <v>14219</v>
      </c>
      <c r="G1874" t="s">
        <v>13874</v>
      </c>
      <c r="H1874" s="1">
        <v>6067</v>
      </c>
      <c r="I1874" s="1">
        <v>6324</v>
      </c>
      <c r="J1874" s="1">
        <v>6685</v>
      </c>
      <c r="K1874" s="1">
        <v>5372</v>
      </c>
      <c r="L1874" s="1">
        <v>5748</v>
      </c>
      <c r="M1874" s="1">
        <v>4072</v>
      </c>
      <c r="N1874" s="1">
        <v>5938</v>
      </c>
      <c r="O1874" s="1">
        <v>6743</v>
      </c>
      <c r="P1874">
        <f>ROUNDUP(VLOOKUP(A1874,A:O,VLOOKUP('Local Authority Analysis'!$E$4,'Local Authority Analysis'!$M$5:$N$12,2,FALSE)+7,FALSE)/6976,2)</f>
        <v>0.97</v>
      </c>
      <c r="Q1874">
        <f>ROUNDUP(VLOOKUP(A1874,A:O,VLOOKUP('SPC Analysis'!$E$4,'SPC Analysis'!$M$5:$N$12,2,FALSE)+7,FALSE)/6976,2)</f>
        <v>0.97</v>
      </c>
      <c r="R1874">
        <f>ROUNDUP(VLOOKUP(A1874,A:O,VLOOKUP('MMW Analysis'!$E$4,'MMW Analysis'!$L$5:$M$12,2,FALSE)+7,FALSE)/6976,2)</f>
        <v>0.97</v>
      </c>
    </row>
    <row r="1875" spans="1:18">
      <c r="A1875" t="s">
        <v>1882</v>
      </c>
      <c r="B1875" t="s">
        <v>8909</v>
      </c>
      <c r="C1875" t="s">
        <v>6996</v>
      </c>
      <c r="D1875" t="s">
        <v>14407</v>
      </c>
      <c r="E1875" t="s">
        <v>14699</v>
      </c>
      <c r="F1875" t="s">
        <v>14219</v>
      </c>
      <c r="G1875" t="s">
        <v>13874</v>
      </c>
      <c r="H1875" s="1">
        <v>6800</v>
      </c>
      <c r="I1875" s="1">
        <v>5965</v>
      </c>
      <c r="J1875" s="1">
        <v>6905</v>
      </c>
      <c r="K1875" s="1">
        <v>6356</v>
      </c>
      <c r="L1875" s="1">
        <v>3346</v>
      </c>
      <c r="M1875" s="1">
        <v>3405</v>
      </c>
      <c r="N1875" s="1">
        <v>5098</v>
      </c>
      <c r="O1875" s="1">
        <v>6664</v>
      </c>
      <c r="P1875">
        <f>ROUNDUP(VLOOKUP(A1875,A:O,VLOOKUP('Local Authority Analysis'!$E$4,'Local Authority Analysis'!$M$5:$N$12,2,FALSE)+7,FALSE)/6976,2)</f>
        <v>0.96</v>
      </c>
      <c r="Q1875">
        <f>ROUNDUP(VLOOKUP(A1875,A:O,VLOOKUP('SPC Analysis'!$E$4,'SPC Analysis'!$M$5:$N$12,2,FALSE)+7,FALSE)/6976,2)</f>
        <v>0.96</v>
      </c>
      <c r="R1875">
        <f>ROUNDUP(VLOOKUP(A1875,A:O,VLOOKUP('MMW Analysis'!$E$4,'MMW Analysis'!$L$5:$M$12,2,FALSE)+7,FALSE)/6976,2)</f>
        <v>0.96</v>
      </c>
    </row>
    <row r="1876" spans="1:18">
      <c r="A1876" t="s">
        <v>1883</v>
      </c>
      <c r="B1876" t="s">
        <v>8910</v>
      </c>
      <c r="C1876" t="s">
        <v>6996</v>
      </c>
      <c r="D1876" t="s">
        <v>14407</v>
      </c>
      <c r="E1876" t="s">
        <v>14699</v>
      </c>
      <c r="F1876" t="s">
        <v>14219</v>
      </c>
      <c r="G1876" t="s">
        <v>13874</v>
      </c>
      <c r="H1876" s="1">
        <v>6933</v>
      </c>
      <c r="I1876" s="1">
        <v>6937</v>
      </c>
      <c r="J1876" s="1">
        <v>6792</v>
      </c>
      <c r="K1876" s="1">
        <v>6571</v>
      </c>
      <c r="L1876" s="1">
        <v>2718</v>
      </c>
      <c r="M1876" s="1">
        <v>5700</v>
      </c>
      <c r="N1876" s="1">
        <v>6815</v>
      </c>
      <c r="O1876" s="1">
        <v>6899</v>
      </c>
      <c r="P1876">
        <f>ROUNDUP(VLOOKUP(A1876,A:O,VLOOKUP('Local Authority Analysis'!$E$4,'Local Authority Analysis'!$M$5:$N$12,2,FALSE)+7,FALSE)/6976,2)</f>
        <v>0.99</v>
      </c>
      <c r="Q1876">
        <f>ROUNDUP(VLOOKUP(A1876,A:O,VLOOKUP('SPC Analysis'!$E$4,'SPC Analysis'!$M$5:$N$12,2,FALSE)+7,FALSE)/6976,2)</f>
        <v>0.99</v>
      </c>
      <c r="R1876">
        <f>ROUNDUP(VLOOKUP(A1876,A:O,VLOOKUP('MMW Analysis'!$E$4,'MMW Analysis'!$L$5:$M$12,2,FALSE)+7,FALSE)/6976,2)</f>
        <v>0.99</v>
      </c>
    </row>
    <row r="1877" spans="1:18">
      <c r="A1877" t="s">
        <v>1884</v>
      </c>
      <c r="B1877" t="s">
        <v>8911</v>
      </c>
      <c r="C1877" t="s">
        <v>6996</v>
      </c>
      <c r="D1877" t="s">
        <v>14407</v>
      </c>
      <c r="E1877" t="s">
        <v>14699</v>
      </c>
      <c r="F1877" t="s">
        <v>14219</v>
      </c>
      <c r="G1877" t="s">
        <v>13874</v>
      </c>
      <c r="H1877" s="1">
        <v>6921</v>
      </c>
      <c r="I1877" s="1">
        <v>6219</v>
      </c>
      <c r="J1877" s="1">
        <v>6599</v>
      </c>
      <c r="K1877" s="1">
        <v>6603</v>
      </c>
      <c r="L1877" s="1">
        <v>3176</v>
      </c>
      <c r="M1877" s="1">
        <v>6217</v>
      </c>
      <c r="N1877" s="1">
        <v>6974</v>
      </c>
      <c r="O1877" s="1">
        <v>6850</v>
      </c>
      <c r="P1877">
        <f>ROUNDUP(VLOOKUP(A1877,A:O,VLOOKUP('Local Authority Analysis'!$E$4,'Local Authority Analysis'!$M$5:$N$12,2,FALSE)+7,FALSE)/6976,2)</f>
        <v>0.99</v>
      </c>
      <c r="Q1877">
        <f>ROUNDUP(VLOOKUP(A1877,A:O,VLOOKUP('SPC Analysis'!$E$4,'SPC Analysis'!$M$5:$N$12,2,FALSE)+7,FALSE)/6976,2)</f>
        <v>0.99</v>
      </c>
      <c r="R1877">
        <f>ROUNDUP(VLOOKUP(A1877,A:O,VLOOKUP('MMW Analysis'!$E$4,'MMW Analysis'!$L$5:$M$12,2,FALSE)+7,FALSE)/6976,2)</f>
        <v>0.99</v>
      </c>
    </row>
    <row r="1878" spans="1:18">
      <c r="A1878" t="s">
        <v>1885</v>
      </c>
      <c r="B1878" t="s">
        <v>8912</v>
      </c>
      <c r="C1878" t="s">
        <v>6996</v>
      </c>
      <c r="D1878" t="s">
        <v>14407</v>
      </c>
      <c r="E1878" t="s">
        <v>14699</v>
      </c>
      <c r="F1878" t="s">
        <v>14219</v>
      </c>
      <c r="G1878" t="s">
        <v>13874</v>
      </c>
      <c r="H1878" s="1">
        <v>6169</v>
      </c>
      <c r="I1878" s="1">
        <v>6045</v>
      </c>
      <c r="J1878" s="1">
        <v>6666</v>
      </c>
      <c r="K1878" s="1">
        <v>5576</v>
      </c>
      <c r="L1878" s="1">
        <v>4564</v>
      </c>
      <c r="M1878" s="1">
        <v>6469</v>
      </c>
      <c r="N1878" s="1">
        <v>6220</v>
      </c>
      <c r="O1878" s="1">
        <v>6745</v>
      </c>
      <c r="P1878">
        <f>ROUNDUP(VLOOKUP(A1878,A:O,VLOOKUP('Local Authority Analysis'!$E$4,'Local Authority Analysis'!$M$5:$N$12,2,FALSE)+7,FALSE)/6976,2)</f>
        <v>0.97</v>
      </c>
      <c r="Q1878">
        <f>ROUNDUP(VLOOKUP(A1878,A:O,VLOOKUP('SPC Analysis'!$E$4,'SPC Analysis'!$M$5:$N$12,2,FALSE)+7,FALSE)/6976,2)</f>
        <v>0.97</v>
      </c>
      <c r="R1878">
        <f>ROUNDUP(VLOOKUP(A1878,A:O,VLOOKUP('MMW Analysis'!$E$4,'MMW Analysis'!$L$5:$M$12,2,FALSE)+7,FALSE)/6976,2)</f>
        <v>0.97</v>
      </c>
    </row>
    <row r="1879" spans="1:18">
      <c r="A1879" t="s">
        <v>1886</v>
      </c>
      <c r="B1879" t="s">
        <v>8913</v>
      </c>
      <c r="C1879" t="s">
        <v>6996</v>
      </c>
      <c r="D1879" t="s">
        <v>14407</v>
      </c>
      <c r="E1879" t="s">
        <v>14699</v>
      </c>
      <c r="F1879" t="s">
        <v>14219</v>
      </c>
      <c r="G1879" t="s">
        <v>13874</v>
      </c>
      <c r="H1879" s="1">
        <v>6342.5</v>
      </c>
      <c r="I1879" s="1">
        <v>5979</v>
      </c>
      <c r="J1879" s="1">
        <v>6922</v>
      </c>
      <c r="K1879" s="1">
        <v>5750</v>
      </c>
      <c r="L1879" s="1">
        <v>6608</v>
      </c>
      <c r="M1879" s="1">
        <v>2017</v>
      </c>
      <c r="N1879" s="1">
        <v>6736</v>
      </c>
      <c r="O1879" s="1">
        <v>6698</v>
      </c>
      <c r="P1879">
        <f>ROUNDUP(VLOOKUP(A1879,A:O,VLOOKUP('Local Authority Analysis'!$E$4,'Local Authority Analysis'!$M$5:$N$12,2,FALSE)+7,FALSE)/6976,2)</f>
        <v>0.97</v>
      </c>
      <c r="Q1879">
        <f>ROUNDUP(VLOOKUP(A1879,A:O,VLOOKUP('SPC Analysis'!$E$4,'SPC Analysis'!$M$5:$N$12,2,FALSE)+7,FALSE)/6976,2)</f>
        <v>0.97</v>
      </c>
      <c r="R1879">
        <f>ROUNDUP(VLOOKUP(A1879,A:O,VLOOKUP('MMW Analysis'!$E$4,'MMW Analysis'!$L$5:$M$12,2,FALSE)+7,FALSE)/6976,2)</f>
        <v>0.97</v>
      </c>
    </row>
    <row r="1880" spans="1:18">
      <c r="A1880" t="s">
        <v>1887</v>
      </c>
      <c r="B1880" t="s">
        <v>8914</v>
      </c>
      <c r="C1880" t="s">
        <v>6996</v>
      </c>
      <c r="D1880" t="s">
        <v>14407</v>
      </c>
      <c r="E1880" t="s">
        <v>14699</v>
      </c>
      <c r="F1880" t="s">
        <v>14219</v>
      </c>
      <c r="G1880" t="s">
        <v>13874</v>
      </c>
      <c r="H1880" s="1">
        <v>5465.5</v>
      </c>
      <c r="I1880" s="1">
        <v>4959</v>
      </c>
      <c r="J1880" s="1">
        <v>6125</v>
      </c>
      <c r="K1880" s="1">
        <v>4653</v>
      </c>
      <c r="L1880" s="1">
        <v>4892</v>
      </c>
      <c r="M1880" s="1">
        <v>2340</v>
      </c>
      <c r="N1880" s="1">
        <v>4244.5</v>
      </c>
      <c r="O1880" s="1">
        <v>5660</v>
      </c>
      <c r="P1880">
        <f>ROUNDUP(VLOOKUP(A1880,A:O,VLOOKUP('Local Authority Analysis'!$E$4,'Local Authority Analysis'!$M$5:$N$12,2,FALSE)+7,FALSE)/6976,2)</f>
        <v>0.82000000000000006</v>
      </c>
      <c r="Q1880">
        <f>ROUNDUP(VLOOKUP(A1880,A:O,VLOOKUP('SPC Analysis'!$E$4,'SPC Analysis'!$M$5:$N$12,2,FALSE)+7,FALSE)/6976,2)</f>
        <v>0.82000000000000006</v>
      </c>
      <c r="R1880">
        <f>ROUNDUP(VLOOKUP(A1880,A:O,VLOOKUP('MMW Analysis'!$E$4,'MMW Analysis'!$L$5:$M$12,2,FALSE)+7,FALSE)/6976,2)</f>
        <v>0.82000000000000006</v>
      </c>
    </row>
    <row r="1881" spans="1:18">
      <c r="A1881" t="s">
        <v>1888</v>
      </c>
      <c r="B1881" t="s">
        <v>8915</v>
      </c>
      <c r="C1881" t="s">
        <v>6996</v>
      </c>
      <c r="D1881" t="s">
        <v>14407</v>
      </c>
      <c r="E1881" t="s">
        <v>14699</v>
      </c>
      <c r="F1881" t="s">
        <v>14219</v>
      </c>
      <c r="G1881" t="s">
        <v>13874</v>
      </c>
      <c r="H1881" s="1">
        <v>6376</v>
      </c>
      <c r="I1881" s="1">
        <v>6378</v>
      </c>
      <c r="J1881" s="1">
        <v>6749</v>
      </c>
      <c r="K1881" s="1">
        <v>5896</v>
      </c>
      <c r="L1881" s="1">
        <v>5332</v>
      </c>
      <c r="M1881" s="1">
        <v>2266</v>
      </c>
      <c r="N1881" s="1">
        <v>6606</v>
      </c>
      <c r="O1881" s="1">
        <v>6730</v>
      </c>
      <c r="P1881">
        <f>ROUNDUP(VLOOKUP(A1881,A:O,VLOOKUP('Local Authority Analysis'!$E$4,'Local Authority Analysis'!$M$5:$N$12,2,FALSE)+7,FALSE)/6976,2)</f>
        <v>0.97</v>
      </c>
      <c r="Q1881">
        <f>ROUNDUP(VLOOKUP(A1881,A:O,VLOOKUP('SPC Analysis'!$E$4,'SPC Analysis'!$M$5:$N$12,2,FALSE)+7,FALSE)/6976,2)</f>
        <v>0.97</v>
      </c>
      <c r="R1881">
        <f>ROUNDUP(VLOOKUP(A1881,A:O,VLOOKUP('MMW Analysis'!$E$4,'MMW Analysis'!$L$5:$M$12,2,FALSE)+7,FALSE)/6976,2)</f>
        <v>0.97</v>
      </c>
    </row>
    <row r="1882" spans="1:18">
      <c r="A1882" t="s">
        <v>1889</v>
      </c>
      <c r="B1882" t="s">
        <v>8916</v>
      </c>
      <c r="C1882" t="s">
        <v>6996</v>
      </c>
      <c r="D1882" t="s">
        <v>14407</v>
      </c>
      <c r="E1882" t="s">
        <v>14699</v>
      </c>
      <c r="F1882" t="s">
        <v>14219</v>
      </c>
      <c r="G1882" t="s">
        <v>13874</v>
      </c>
      <c r="H1882" s="1">
        <v>5408</v>
      </c>
      <c r="I1882" s="1">
        <v>6465</v>
      </c>
      <c r="J1882" s="1">
        <v>5981</v>
      </c>
      <c r="K1882" s="1">
        <v>4543</v>
      </c>
      <c r="L1882" s="1">
        <v>4010</v>
      </c>
      <c r="M1882" s="1">
        <v>4005</v>
      </c>
      <c r="N1882" s="1">
        <v>4428</v>
      </c>
      <c r="O1882" s="1">
        <v>6128</v>
      </c>
      <c r="P1882">
        <f>ROUNDUP(VLOOKUP(A1882,A:O,VLOOKUP('Local Authority Analysis'!$E$4,'Local Authority Analysis'!$M$5:$N$12,2,FALSE)+7,FALSE)/6976,2)</f>
        <v>0.88</v>
      </c>
      <c r="Q1882">
        <f>ROUNDUP(VLOOKUP(A1882,A:O,VLOOKUP('SPC Analysis'!$E$4,'SPC Analysis'!$M$5:$N$12,2,FALSE)+7,FALSE)/6976,2)</f>
        <v>0.88</v>
      </c>
      <c r="R1882">
        <f>ROUNDUP(VLOOKUP(A1882,A:O,VLOOKUP('MMW Analysis'!$E$4,'MMW Analysis'!$L$5:$M$12,2,FALSE)+7,FALSE)/6976,2)</f>
        <v>0.88</v>
      </c>
    </row>
    <row r="1883" spans="1:18">
      <c r="A1883" t="s">
        <v>1890</v>
      </c>
      <c r="B1883" t="s">
        <v>8917</v>
      </c>
      <c r="C1883" t="s">
        <v>6996</v>
      </c>
      <c r="D1883" t="s">
        <v>14407</v>
      </c>
      <c r="E1883" t="s">
        <v>14699</v>
      </c>
      <c r="F1883" t="s">
        <v>14219</v>
      </c>
      <c r="G1883" t="s">
        <v>13874</v>
      </c>
      <c r="H1883" s="1">
        <v>6868.5</v>
      </c>
      <c r="I1883" s="1">
        <v>6555</v>
      </c>
      <c r="J1883" s="1">
        <v>6407</v>
      </c>
      <c r="K1883" s="1">
        <v>6036</v>
      </c>
      <c r="L1883" s="1">
        <v>3120</v>
      </c>
      <c r="M1883" s="1">
        <v>4009</v>
      </c>
      <c r="N1883" s="1">
        <v>3534</v>
      </c>
      <c r="O1883" s="1">
        <v>6692</v>
      </c>
      <c r="P1883">
        <f>ROUNDUP(VLOOKUP(A1883,A:O,VLOOKUP('Local Authority Analysis'!$E$4,'Local Authority Analysis'!$M$5:$N$12,2,FALSE)+7,FALSE)/6976,2)</f>
        <v>0.96</v>
      </c>
      <c r="Q1883">
        <f>ROUNDUP(VLOOKUP(A1883,A:O,VLOOKUP('SPC Analysis'!$E$4,'SPC Analysis'!$M$5:$N$12,2,FALSE)+7,FALSE)/6976,2)</f>
        <v>0.96</v>
      </c>
      <c r="R1883">
        <f>ROUNDUP(VLOOKUP(A1883,A:O,VLOOKUP('MMW Analysis'!$E$4,'MMW Analysis'!$L$5:$M$12,2,FALSE)+7,FALSE)/6976,2)</f>
        <v>0.96</v>
      </c>
    </row>
    <row r="1884" spans="1:18">
      <c r="A1884" t="s">
        <v>1891</v>
      </c>
      <c r="B1884" t="s">
        <v>8918</v>
      </c>
      <c r="C1884" t="s">
        <v>6996</v>
      </c>
      <c r="D1884" t="s">
        <v>14407</v>
      </c>
      <c r="E1884" t="s">
        <v>14699</v>
      </c>
      <c r="F1884" t="s">
        <v>14219</v>
      </c>
      <c r="G1884" t="s">
        <v>13874</v>
      </c>
      <c r="H1884" s="1">
        <v>5477</v>
      </c>
      <c r="I1884" s="1">
        <v>5187</v>
      </c>
      <c r="J1884" s="1">
        <v>5859</v>
      </c>
      <c r="K1884" s="1">
        <v>5288</v>
      </c>
      <c r="L1884" s="1">
        <v>1582</v>
      </c>
      <c r="M1884" s="1">
        <v>5531</v>
      </c>
      <c r="N1884" s="1">
        <v>4376</v>
      </c>
      <c r="O1884" s="1">
        <v>5472</v>
      </c>
      <c r="P1884">
        <f>ROUNDUP(VLOOKUP(A1884,A:O,VLOOKUP('Local Authority Analysis'!$E$4,'Local Authority Analysis'!$M$5:$N$12,2,FALSE)+7,FALSE)/6976,2)</f>
        <v>0.79</v>
      </c>
      <c r="Q1884">
        <f>ROUNDUP(VLOOKUP(A1884,A:O,VLOOKUP('SPC Analysis'!$E$4,'SPC Analysis'!$M$5:$N$12,2,FALSE)+7,FALSE)/6976,2)</f>
        <v>0.79</v>
      </c>
      <c r="R1884">
        <f>ROUNDUP(VLOOKUP(A1884,A:O,VLOOKUP('MMW Analysis'!$E$4,'MMW Analysis'!$L$5:$M$12,2,FALSE)+7,FALSE)/6976,2)</f>
        <v>0.79</v>
      </c>
    </row>
    <row r="1885" spans="1:18">
      <c r="A1885" t="s">
        <v>1892</v>
      </c>
      <c r="B1885" t="s">
        <v>8919</v>
      </c>
      <c r="C1885" t="s">
        <v>6996</v>
      </c>
      <c r="D1885" t="s">
        <v>14407</v>
      </c>
      <c r="E1885" t="s">
        <v>14699</v>
      </c>
      <c r="F1885" t="s">
        <v>14219</v>
      </c>
      <c r="G1885" t="s">
        <v>13874</v>
      </c>
      <c r="H1885" s="1">
        <v>4032</v>
      </c>
      <c r="I1885" s="1">
        <v>5666.5</v>
      </c>
      <c r="J1885" s="1">
        <v>5811</v>
      </c>
      <c r="K1885" s="1">
        <v>4727</v>
      </c>
      <c r="L1885" s="1">
        <v>4383</v>
      </c>
      <c r="M1885" s="1">
        <v>6567</v>
      </c>
      <c r="N1885" s="1">
        <v>5926</v>
      </c>
      <c r="O1885" s="1">
        <v>5625</v>
      </c>
      <c r="P1885">
        <f>ROUNDUP(VLOOKUP(A1885,A:O,VLOOKUP('Local Authority Analysis'!$E$4,'Local Authority Analysis'!$M$5:$N$12,2,FALSE)+7,FALSE)/6976,2)</f>
        <v>0.81</v>
      </c>
      <c r="Q1885">
        <f>ROUNDUP(VLOOKUP(A1885,A:O,VLOOKUP('SPC Analysis'!$E$4,'SPC Analysis'!$M$5:$N$12,2,FALSE)+7,FALSE)/6976,2)</f>
        <v>0.81</v>
      </c>
      <c r="R1885">
        <f>ROUNDUP(VLOOKUP(A1885,A:O,VLOOKUP('MMW Analysis'!$E$4,'MMW Analysis'!$L$5:$M$12,2,FALSE)+7,FALSE)/6976,2)</f>
        <v>0.81</v>
      </c>
    </row>
    <row r="1886" spans="1:18">
      <c r="A1886" t="s">
        <v>1893</v>
      </c>
      <c r="B1886" t="s">
        <v>8920</v>
      </c>
      <c r="C1886" t="s">
        <v>6996</v>
      </c>
      <c r="D1886" t="s">
        <v>14407</v>
      </c>
      <c r="E1886" t="s">
        <v>14699</v>
      </c>
      <c r="F1886" t="s">
        <v>14219</v>
      </c>
      <c r="G1886" t="s">
        <v>13874</v>
      </c>
      <c r="H1886" s="1">
        <v>6788</v>
      </c>
      <c r="I1886" s="1">
        <v>6868</v>
      </c>
      <c r="J1886" s="1">
        <v>6884</v>
      </c>
      <c r="K1886" s="1">
        <v>5943</v>
      </c>
      <c r="L1886" s="1">
        <v>3424</v>
      </c>
      <c r="M1886" s="1">
        <v>6160</v>
      </c>
      <c r="N1886" s="1">
        <v>6881</v>
      </c>
      <c r="O1886" s="1">
        <v>6915</v>
      </c>
      <c r="P1886">
        <f>ROUNDUP(VLOOKUP(A1886,A:O,VLOOKUP('Local Authority Analysis'!$E$4,'Local Authority Analysis'!$M$5:$N$12,2,FALSE)+7,FALSE)/6976,2)</f>
        <v>1</v>
      </c>
      <c r="Q1886">
        <f>ROUNDUP(VLOOKUP(A1886,A:O,VLOOKUP('SPC Analysis'!$E$4,'SPC Analysis'!$M$5:$N$12,2,FALSE)+7,FALSE)/6976,2)</f>
        <v>1</v>
      </c>
      <c r="R1886">
        <f>ROUNDUP(VLOOKUP(A1886,A:O,VLOOKUP('MMW Analysis'!$E$4,'MMW Analysis'!$L$5:$M$12,2,FALSE)+7,FALSE)/6976,2)</f>
        <v>1</v>
      </c>
    </row>
    <row r="1887" spans="1:18">
      <c r="A1887" t="s">
        <v>1894</v>
      </c>
      <c r="B1887" t="s">
        <v>8921</v>
      </c>
      <c r="C1887" t="s">
        <v>6996</v>
      </c>
      <c r="D1887" t="s">
        <v>14407</v>
      </c>
      <c r="E1887" t="s">
        <v>14699</v>
      </c>
      <c r="F1887" t="s">
        <v>14219</v>
      </c>
      <c r="G1887" t="s">
        <v>13874</v>
      </c>
      <c r="H1887" s="1">
        <v>5199</v>
      </c>
      <c r="I1887" s="1">
        <v>6696</v>
      </c>
      <c r="J1887" s="1">
        <v>6797</v>
      </c>
      <c r="K1887" s="1">
        <v>4798</v>
      </c>
      <c r="L1887" s="1">
        <v>4765</v>
      </c>
      <c r="M1887" s="1">
        <v>4818</v>
      </c>
      <c r="N1887" s="1">
        <v>5377</v>
      </c>
      <c r="O1887" s="1">
        <v>6459</v>
      </c>
      <c r="P1887">
        <f>ROUNDUP(VLOOKUP(A1887,A:O,VLOOKUP('Local Authority Analysis'!$E$4,'Local Authority Analysis'!$M$5:$N$12,2,FALSE)+7,FALSE)/6976,2)</f>
        <v>0.93</v>
      </c>
      <c r="Q1887">
        <f>ROUNDUP(VLOOKUP(A1887,A:O,VLOOKUP('SPC Analysis'!$E$4,'SPC Analysis'!$M$5:$N$12,2,FALSE)+7,FALSE)/6976,2)</f>
        <v>0.93</v>
      </c>
      <c r="R1887">
        <f>ROUNDUP(VLOOKUP(A1887,A:O,VLOOKUP('MMW Analysis'!$E$4,'MMW Analysis'!$L$5:$M$12,2,FALSE)+7,FALSE)/6976,2)</f>
        <v>0.93</v>
      </c>
    </row>
    <row r="1888" spans="1:18">
      <c r="A1888" t="s">
        <v>1895</v>
      </c>
      <c r="B1888" t="s">
        <v>8922</v>
      </c>
      <c r="C1888" t="s">
        <v>6996</v>
      </c>
      <c r="D1888" t="s">
        <v>14407</v>
      </c>
      <c r="E1888" t="s">
        <v>14699</v>
      </c>
      <c r="F1888" t="s">
        <v>14219</v>
      </c>
      <c r="G1888" t="s">
        <v>13874</v>
      </c>
      <c r="H1888" s="1">
        <v>5722.5</v>
      </c>
      <c r="I1888" s="1">
        <v>5359</v>
      </c>
      <c r="J1888" s="1">
        <v>6736</v>
      </c>
      <c r="K1888" s="1">
        <v>6198</v>
      </c>
      <c r="L1888" s="1">
        <v>5307</v>
      </c>
      <c r="M1888" s="1">
        <v>4679</v>
      </c>
      <c r="N1888" s="1">
        <v>6796</v>
      </c>
      <c r="O1888" s="1">
        <v>6527</v>
      </c>
      <c r="P1888">
        <f>ROUNDUP(VLOOKUP(A1888,A:O,VLOOKUP('Local Authority Analysis'!$E$4,'Local Authority Analysis'!$M$5:$N$12,2,FALSE)+7,FALSE)/6976,2)</f>
        <v>0.94000000000000006</v>
      </c>
      <c r="Q1888">
        <f>ROUNDUP(VLOOKUP(A1888,A:O,VLOOKUP('SPC Analysis'!$E$4,'SPC Analysis'!$M$5:$N$12,2,FALSE)+7,FALSE)/6976,2)</f>
        <v>0.94000000000000006</v>
      </c>
      <c r="R1888">
        <f>ROUNDUP(VLOOKUP(A1888,A:O,VLOOKUP('MMW Analysis'!$E$4,'MMW Analysis'!$L$5:$M$12,2,FALSE)+7,FALSE)/6976,2)</f>
        <v>0.94000000000000006</v>
      </c>
    </row>
    <row r="1889" spans="1:18">
      <c r="A1889" t="s">
        <v>1896</v>
      </c>
      <c r="B1889" t="s">
        <v>8923</v>
      </c>
      <c r="C1889" t="s">
        <v>6996</v>
      </c>
      <c r="D1889" t="s">
        <v>14407</v>
      </c>
      <c r="E1889" t="s">
        <v>14699</v>
      </c>
      <c r="F1889" t="s">
        <v>14219</v>
      </c>
      <c r="G1889" t="s">
        <v>13874</v>
      </c>
      <c r="H1889" s="1">
        <v>5749.5</v>
      </c>
      <c r="I1889" s="1">
        <v>6885</v>
      </c>
      <c r="J1889" s="1">
        <v>6883</v>
      </c>
      <c r="K1889" s="1">
        <v>5355</v>
      </c>
      <c r="L1889" s="1">
        <v>4046</v>
      </c>
      <c r="M1889" s="1">
        <v>4149</v>
      </c>
      <c r="N1889" s="1">
        <v>6306.5</v>
      </c>
      <c r="O1889" s="1">
        <v>6661</v>
      </c>
      <c r="P1889">
        <f>ROUNDUP(VLOOKUP(A1889,A:O,VLOOKUP('Local Authority Analysis'!$E$4,'Local Authority Analysis'!$M$5:$N$12,2,FALSE)+7,FALSE)/6976,2)</f>
        <v>0.96</v>
      </c>
      <c r="Q1889">
        <f>ROUNDUP(VLOOKUP(A1889,A:O,VLOOKUP('SPC Analysis'!$E$4,'SPC Analysis'!$M$5:$N$12,2,FALSE)+7,FALSE)/6976,2)</f>
        <v>0.96</v>
      </c>
      <c r="R1889">
        <f>ROUNDUP(VLOOKUP(A1889,A:O,VLOOKUP('MMW Analysis'!$E$4,'MMW Analysis'!$L$5:$M$12,2,FALSE)+7,FALSE)/6976,2)</f>
        <v>0.96</v>
      </c>
    </row>
    <row r="1890" spans="1:18">
      <c r="A1890" t="s">
        <v>1897</v>
      </c>
      <c r="B1890" t="s">
        <v>8924</v>
      </c>
      <c r="C1890" t="s">
        <v>6996</v>
      </c>
      <c r="D1890" t="s">
        <v>14407</v>
      </c>
      <c r="E1890" t="s">
        <v>14699</v>
      </c>
      <c r="F1890" t="s">
        <v>14219</v>
      </c>
      <c r="G1890" t="s">
        <v>13874</v>
      </c>
      <c r="H1890" s="1">
        <v>6886</v>
      </c>
      <c r="I1890" s="1">
        <v>6906</v>
      </c>
      <c r="J1890" s="1">
        <v>6946</v>
      </c>
      <c r="K1890" s="1">
        <v>6833</v>
      </c>
      <c r="L1890" s="1">
        <v>4024</v>
      </c>
      <c r="M1890" s="1">
        <v>6681</v>
      </c>
      <c r="N1890" s="1">
        <v>6663</v>
      </c>
      <c r="O1890" s="1">
        <v>6967</v>
      </c>
      <c r="P1890">
        <f>ROUNDUP(VLOOKUP(A1890,A:O,VLOOKUP('Local Authority Analysis'!$E$4,'Local Authority Analysis'!$M$5:$N$12,2,FALSE)+7,FALSE)/6976,2)</f>
        <v>1</v>
      </c>
      <c r="Q1890">
        <f>ROUNDUP(VLOOKUP(A1890,A:O,VLOOKUP('SPC Analysis'!$E$4,'SPC Analysis'!$M$5:$N$12,2,FALSE)+7,FALSE)/6976,2)</f>
        <v>1</v>
      </c>
      <c r="R1890">
        <f>ROUNDUP(VLOOKUP(A1890,A:O,VLOOKUP('MMW Analysis'!$E$4,'MMW Analysis'!$L$5:$M$12,2,FALSE)+7,FALSE)/6976,2)</f>
        <v>1</v>
      </c>
    </row>
    <row r="1891" spans="1:18">
      <c r="A1891" t="s">
        <v>1898</v>
      </c>
      <c r="B1891" t="s">
        <v>8925</v>
      </c>
      <c r="C1891" t="s">
        <v>6996</v>
      </c>
      <c r="D1891" t="s">
        <v>14408</v>
      </c>
      <c r="E1891" t="s">
        <v>13994</v>
      </c>
      <c r="F1891" t="s">
        <v>14219</v>
      </c>
      <c r="G1891" t="s">
        <v>13874</v>
      </c>
      <c r="H1891" s="1">
        <v>5267.5</v>
      </c>
      <c r="I1891" s="1">
        <v>6659</v>
      </c>
      <c r="J1891" s="1">
        <v>6175</v>
      </c>
      <c r="K1891" s="1">
        <v>6756</v>
      </c>
      <c r="L1891" s="1">
        <v>1688</v>
      </c>
      <c r="M1891" s="1">
        <v>4936</v>
      </c>
      <c r="N1891" s="1">
        <v>6310</v>
      </c>
      <c r="O1891" s="1">
        <v>6149</v>
      </c>
      <c r="P1891">
        <f>ROUNDUP(VLOOKUP(A1891,A:O,VLOOKUP('Local Authority Analysis'!$E$4,'Local Authority Analysis'!$M$5:$N$12,2,FALSE)+7,FALSE)/6976,2)</f>
        <v>0.89</v>
      </c>
      <c r="Q1891">
        <f>ROUNDUP(VLOOKUP(A1891,A:O,VLOOKUP('SPC Analysis'!$E$4,'SPC Analysis'!$M$5:$N$12,2,FALSE)+7,FALSE)/6976,2)</f>
        <v>0.89</v>
      </c>
      <c r="R1891">
        <f>ROUNDUP(VLOOKUP(A1891,A:O,VLOOKUP('MMW Analysis'!$E$4,'MMW Analysis'!$L$5:$M$12,2,FALSE)+7,FALSE)/6976,2)</f>
        <v>0.89</v>
      </c>
    </row>
    <row r="1892" spans="1:18">
      <c r="A1892" t="s">
        <v>1899</v>
      </c>
      <c r="B1892" t="s">
        <v>8926</v>
      </c>
      <c r="C1892" t="s">
        <v>6996</v>
      </c>
      <c r="D1892" t="s">
        <v>14408</v>
      </c>
      <c r="E1892" t="s">
        <v>13994</v>
      </c>
      <c r="F1892" t="s">
        <v>14219</v>
      </c>
      <c r="G1892" t="s">
        <v>13874</v>
      </c>
      <c r="H1892" s="1">
        <v>5220</v>
      </c>
      <c r="I1892" s="1">
        <v>6294</v>
      </c>
      <c r="J1892" s="1">
        <v>6254</v>
      </c>
      <c r="K1892" s="1">
        <v>5354</v>
      </c>
      <c r="L1892" s="1">
        <v>2764</v>
      </c>
      <c r="M1892" s="1">
        <v>4342</v>
      </c>
      <c r="N1892" s="1">
        <v>4261</v>
      </c>
      <c r="O1892" s="1">
        <v>6030</v>
      </c>
      <c r="P1892">
        <f>ROUNDUP(VLOOKUP(A1892,A:O,VLOOKUP('Local Authority Analysis'!$E$4,'Local Authority Analysis'!$M$5:$N$12,2,FALSE)+7,FALSE)/6976,2)</f>
        <v>0.87</v>
      </c>
      <c r="Q1892">
        <f>ROUNDUP(VLOOKUP(A1892,A:O,VLOOKUP('SPC Analysis'!$E$4,'SPC Analysis'!$M$5:$N$12,2,FALSE)+7,FALSE)/6976,2)</f>
        <v>0.87</v>
      </c>
      <c r="R1892">
        <f>ROUNDUP(VLOOKUP(A1892,A:O,VLOOKUP('MMW Analysis'!$E$4,'MMW Analysis'!$L$5:$M$12,2,FALSE)+7,FALSE)/6976,2)</f>
        <v>0.87</v>
      </c>
    </row>
    <row r="1893" spans="1:18">
      <c r="A1893" t="s">
        <v>1900</v>
      </c>
      <c r="B1893" t="s">
        <v>8927</v>
      </c>
      <c r="C1893" t="s">
        <v>6996</v>
      </c>
      <c r="D1893" t="s">
        <v>14408</v>
      </c>
      <c r="E1893" t="s">
        <v>13994</v>
      </c>
      <c r="F1893" t="s">
        <v>14219</v>
      </c>
      <c r="G1893" t="s">
        <v>13874</v>
      </c>
      <c r="H1893" s="1">
        <v>6540</v>
      </c>
      <c r="I1893" s="1">
        <v>6538</v>
      </c>
      <c r="J1893" s="1">
        <v>6872</v>
      </c>
      <c r="K1893" s="1">
        <v>6768</v>
      </c>
      <c r="L1893" s="1">
        <v>2890</v>
      </c>
      <c r="M1893" s="1">
        <v>6504</v>
      </c>
      <c r="N1893" s="1">
        <v>6446</v>
      </c>
      <c r="O1893" s="1">
        <v>6848</v>
      </c>
      <c r="P1893">
        <f>ROUNDUP(VLOOKUP(A1893,A:O,VLOOKUP('Local Authority Analysis'!$E$4,'Local Authority Analysis'!$M$5:$N$12,2,FALSE)+7,FALSE)/6976,2)</f>
        <v>0.99</v>
      </c>
      <c r="Q1893">
        <f>ROUNDUP(VLOOKUP(A1893,A:O,VLOOKUP('SPC Analysis'!$E$4,'SPC Analysis'!$M$5:$N$12,2,FALSE)+7,FALSE)/6976,2)</f>
        <v>0.99</v>
      </c>
      <c r="R1893">
        <f>ROUNDUP(VLOOKUP(A1893,A:O,VLOOKUP('MMW Analysis'!$E$4,'MMW Analysis'!$L$5:$M$12,2,FALSE)+7,FALSE)/6976,2)</f>
        <v>0.99</v>
      </c>
    </row>
    <row r="1894" spans="1:18">
      <c r="A1894" t="s">
        <v>1901</v>
      </c>
      <c r="B1894" t="s">
        <v>8928</v>
      </c>
      <c r="C1894" t="s">
        <v>6996</v>
      </c>
      <c r="D1894" t="s">
        <v>14408</v>
      </c>
      <c r="E1894" t="s">
        <v>13994</v>
      </c>
      <c r="F1894" t="s">
        <v>14219</v>
      </c>
      <c r="G1894" t="s">
        <v>13874</v>
      </c>
      <c r="H1894" s="1">
        <v>5144</v>
      </c>
      <c r="I1894" s="1">
        <v>6096</v>
      </c>
      <c r="J1894" s="1">
        <v>6953</v>
      </c>
      <c r="K1894" s="1">
        <v>4647</v>
      </c>
      <c r="L1894" s="1">
        <v>2494</v>
      </c>
      <c r="M1894" s="1">
        <v>4810</v>
      </c>
      <c r="N1894" s="1">
        <v>5693</v>
      </c>
      <c r="O1894" s="1">
        <v>5907</v>
      </c>
      <c r="P1894">
        <f>ROUNDUP(VLOOKUP(A1894,A:O,VLOOKUP('Local Authority Analysis'!$E$4,'Local Authority Analysis'!$M$5:$N$12,2,FALSE)+7,FALSE)/6976,2)</f>
        <v>0.85</v>
      </c>
      <c r="Q1894">
        <f>ROUNDUP(VLOOKUP(A1894,A:O,VLOOKUP('SPC Analysis'!$E$4,'SPC Analysis'!$M$5:$N$12,2,FALSE)+7,FALSE)/6976,2)</f>
        <v>0.85</v>
      </c>
      <c r="R1894">
        <f>ROUNDUP(VLOOKUP(A1894,A:O,VLOOKUP('MMW Analysis'!$E$4,'MMW Analysis'!$L$5:$M$12,2,FALSE)+7,FALSE)/6976,2)</f>
        <v>0.85</v>
      </c>
    </row>
    <row r="1895" spans="1:18">
      <c r="A1895" t="s">
        <v>1902</v>
      </c>
      <c r="B1895" t="s">
        <v>8929</v>
      </c>
      <c r="C1895" t="s">
        <v>6996</v>
      </c>
      <c r="D1895" t="s">
        <v>14408</v>
      </c>
      <c r="E1895" t="s">
        <v>13994</v>
      </c>
      <c r="F1895" t="s">
        <v>14219</v>
      </c>
      <c r="G1895" t="s">
        <v>13874</v>
      </c>
      <c r="H1895" s="1">
        <v>5204</v>
      </c>
      <c r="I1895" s="1">
        <v>5744</v>
      </c>
      <c r="J1895" s="1">
        <v>6580</v>
      </c>
      <c r="K1895" s="1">
        <v>5245</v>
      </c>
      <c r="L1895" s="1">
        <v>5663</v>
      </c>
      <c r="M1895" s="1">
        <v>4894</v>
      </c>
      <c r="N1895" s="1">
        <v>6517.5</v>
      </c>
      <c r="O1895" s="1">
        <v>6358</v>
      </c>
      <c r="P1895">
        <f>ROUNDUP(VLOOKUP(A1895,A:O,VLOOKUP('Local Authority Analysis'!$E$4,'Local Authority Analysis'!$M$5:$N$12,2,FALSE)+7,FALSE)/6976,2)</f>
        <v>0.92</v>
      </c>
      <c r="Q1895">
        <f>ROUNDUP(VLOOKUP(A1895,A:O,VLOOKUP('SPC Analysis'!$E$4,'SPC Analysis'!$M$5:$N$12,2,FALSE)+7,FALSE)/6976,2)</f>
        <v>0.92</v>
      </c>
      <c r="R1895">
        <f>ROUNDUP(VLOOKUP(A1895,A:O,VLOOKUP('MMW Analysis'!$E$4,'MMW Analysis'!$L$5:$M$12,2,FALSE)+7,FALSE)/6976,2)</f>
        <v>0.92</v>
      </c>
    </row>
    <row r="1896" spans="1:18">
      <c r="A1896" t="s">
        <v>1903</v>
      </c>
      <c r="B1896" t="s">
        <v>8930</v>
      </c>
      <c r="C1896" t="s">
        <v>6996</v>
      </c>
      <c r="D1896" t="s">
        <v>14408</v>
      </c>
      <c r="E1896" t="s">
        <v>13994</v>
      </c>
      <c r="F1896" t="s">
        <v>14219</v>
      </c>
      <c r="G1896" t="s">
        <v>13874</v>
      </c>
      <c r="H1896" s="1">
        <v>5642</v>
      </c>
      <c r="I1896" s="1">
        <v>6112</v>
      </c>
      <c r="J1896" s="1">
        <v>6570</v>
      </c>
      <c r="K1896" s="1">
        <v>5614</v>
      </c>
      <c r="L1896" s="1">
        <v>5525</v>
      </c>
      <c r="M1896" s="1">
        <v>5983</v>
      </c>
      <c r="N1896" s="1">
        <v>6082</v>
      </c>
      <c r="O1896" s="1">
        <v>6693</v>
      </c>
      <c r="P1896">
        <f>ROUNDUP(VLOOKUP(A1896,A:O,VLOOKUP('Local Authority Analysis'!$E$4,'Local Authority Analysis'!$M$5:$N$12,2,FALSE)+7,FALSE)/6976,2)</f>
        <v>0.96</v>
      </c>
      <c r="Q1896">
        <f>ROUNDUP(VLOOKUP(A1896,A:O,VLOOKUP('SPC Analysis'!$E$4,'SPC Analysis'!$M$5:$N$12,2,FALSE)+7,FALSE)/6976,2)</f>
        <v>0.96</v>
      </c>
      <c r="R1896">
        <f>ROUNDUP(VLOOKUP(A1896,A:O,VLOOKUP('MMW Analysis'!$E$4,'MMW Analysis'!$L$5:$M$12,2,FALSE)+7,FALSE)/6976,2)</f>
        <v>0.96</v>
      </c>
    </row>
    <row r="1897" spans="1:18">
      <c r="A1897" t="s">
        <v>1904</v>
      </c>
      <c r="B1897" t="s">
        <v>8931</v>
      </c>
      <c r="C1897" t="s">
        <v>6996</v>
      </c>
      <c r="D1897" t="s">
        <v>14408</v>
      </c>
      <c r="E1897" t="s">
        <v>13994</v>
      </c>
      <c r="F1897" t="s">
        <v>14219</v>
      </c>
      <c r="G1897" t="s">
        <v>13874</v>
      </c>
      <c r="H1897" s="1">
        <v>4815</v>
      </c>
      <c r="I1897" s="1">
        <v>5745</v>
      </c>
      <c r="J1897" s="1">
        <v>6619</v>
      </c>
      <c r="K1897" s="1">
        <v>4789</v>
      </c>
      <c r="L1897" s="1">
        <v>4377</v>
      </c>
      <c r="M1897" s="1">
        <v>5160</v>
      </c>
      <c r="N1897" s="1">
        <v>5008</v>
      </c>
      <c r="O1897" s="1">
        <v>6010</v>
      </c>
      <c r="P1897">
        <f>ROUNDUP(VLOOKUP(A1897,A:O,VLOOKUP('Local Authority Analysis'!$E$4,'Local Authority Analysis'!$M$5:$N$12,2,FALSE)+7,FALSE)/6976,2)</f>
        <v>0.87</v>
      </c>
      <c r="Q1897">
        <f>ROUNDUP(VLOOKUP(A1897,A:O,VLOOKUP('SPC Analysis'!$E$4,'SPC Analysis'!$M$5:$N$12,2,FALSE)+7,FALSE)/6976,2)</f>
        <v>0.87</v>
      </c>
      <c r="R1897">
        <f>ROUNDUP(VLOOKUP(A1897,A:O,VLOOKUP('MMW Analysis'!$E$4,'MMW Analysis'!$L$5:$M$12,2,FALSE)+7,FALSE)/6976,2)</f>
        <v>0.87</v>
      </c>
    </row>
    <row r="1898" spans="1:18">
      <c r="A1898" t="s">
        <v>1905</v>
      </c>
      <c r="B1898" t="s">
        <v>8932</v>
      </c>
      <c r="C1898" t="s">
        <v>6996</v>
      </c>
      <c r="D1898" t="s">
        <v>14408</v>
      </c>
      <c r="E1898" t="s">
        <v>13994</v>
      </c>
      <c r="F1898" t="s">
        <v>14219</v>
      </c>
      <c r="G1898" t="s">
        <v>13874</v>
      </c>
      <c r="H1898" s="1">
        <v>6828</v>
      </c>
      <c r="I1898" s="1">
        <v>6650.5</v>
      </c>
      <c r="J1898" s="1">
        <v>6864</v>
      </c>
      <c r="K1898" s="1">
        <v>5736</v>
      </c>
      <c r="L1898" s="1">
        <v>2710</v>
      </c>
      <c r="M1898" s="1">
        <v>3879</v>
      </c>
      <c r="N1898" s="1">
        <v>6730</v>
      </c>
      <c r="O1898" s="1">
        <v>6703</v>
      </c>
      <c r="P1898">
        <f>ROUNDUP(VLOOKUP(A1898,A:O,VLOOKUP('Local Authority Analysis'!$E$4,'Local Authority Analysis'!$M$5:$N$12,2,FALSE)+7,FALSE)/6976,2)</f>
        <v>0.97</v>
      </c>
      <c r="Q1898">
        <f>ROUNDUP(VLOOKUP(A1898,A:O,VLOOKUP('SPC Analysis'!$E$4,'SPC Analysis'!$M$5:$N$12,2,FALSE)+7,FALSE)/6976,2)</f>
        <v>0.97</v>
      </c>
      <c r="R1898">
        <f>ROUNDUP(VLOOKUP(A1898,A:O,VLOOKUP('MMW Analysis'!$E$4,'MMW Analysis'!$L$5:$M$12,2,FALSE)+7,FALSE)/6976,2)</f>
        <v>0.97</v>
      </c>
    </row>
    <row r="1899" spans="1:18">
      <c r="A1899" t="s">
        <v>1906</v>
      </c>
      <c r="B1899" t="s">
        <v>8933</v>
      </c>
      <c r="C1899" t="s">
        <v>6996</v>
      </c>
      <c r="D1899" t="s">
        <v>14408</v>
      </c>
      <c r="E1899" t="s">
        <v>13994</v>
      </c>
      <c r="F1899" t="s">
        <v>14219</v>
      </c>
      <c r="G1899" t="s">
        <v>13874</v>
      </c>
      <c r="H1899" s="1">
        <v>6861.5</v>
      </c>
      <c r="I1899" s="1">
        <v>6883</v>
      </c>
      <c r="J1899" s="1">
        <v>6936</v>
      </c>
      <c r="K1899" s="1">
        <v>6745</v>
      </c>
      <c r="L1899" s="1">
        <v>2916</v>
      </c>
      <c r="M1899" s="1">
        <v>4175</v>
      </c>
      <c r="N1899" s="1">
        <v>6298</v>
      </c>
      <c r="O1899" s="1">
        <v>6872</v>
      </c>
      <c r="P1899">
        <f>ROUNDUP(VLOOKUP(A1899,A:O,VLOOKUP('Local Authority Analysis'!$E$4,'Local Authority Analysis'!$M$5:$N$12,2,FALSE)+7,FALSE)/6976,2)</f>
        <v>0.99</v>
      </c>
      <c r="Q1899">
        <f>ROUNDUP(VLOOKUP(A1899,A:O,VLOOKUP('SPC Analysis'!$E$4,'SPC Analysis'!$M$5:$N$12,2,FALSE)+7,FALSE)/6976,2)</f>
        <v>0.99</v>
      </c>
      <c r="R1899">
        <f>ROUNDUP(VLOOKUP(A1899,A:O,VLOOKUP('MMW Analysis'!$E$4,'MMW Analysis'!$L$5:$M$12,2,FALSE)+7,FALSE)/6976,2)</f>
        <v>0.99</v>
      </c>
    </row>
    <row r="1900" spans="1:18">
      <c r="A1900" t="s">
        <v>1907</v>
      </c>
      <c r="B1900" t="s">
        <v>8934</v>
      </c>
      <c r="C1900" t="s">
        <v>6996</v>
      </c>
      <c r="D1900" t="s">
        <v>14408</v>
      </c>
      <c r="E1900" t="s">
        <v>13994</v>
      </c>
      <c r="F1900" t="s">
        <v>14219</v>
      </c>
      <c r="G1900" t="s">
        <v>13874</v>
      </c>
      <c r="H1900" s="1">
        <v>6135</v>
      </c>
      <c r="I1900" s="1">
        <v>6457</v>
      </c>
      <c r="J1900" s="1">
        <v>6908</v>
      </c>
      <c r="K1900" s="1">
        <v>4391</v>
      </c>
      <c r="L1900" s="1">
        <v>4953</v>
      </c>
      <c r="M1900" s="1">
        <v>4287</v>
      </c>
      <c r="N1900" s="1">
        <v>6266.5</v>
      </c>
      <c r="O1900" s="1">
        <v>6622</v>
      </c>
      <c r="P1900">
        <f>ROUNDUP(VLOOKUP(A1900,A:O,VLOOKUP('Local Authority Analysis'!$E$4,'Local Authority Analysis'!$M$5:$N$12,2,FALSE)+7,FALSE)/6976,2)</f>
        <v>0.95</v>
      </c>
      <c r="Q1900">
        <f>ROUNDUP(VLOOKUP(A1900,A:O,VLOOKUP('SPC Analysis'!$E$4,'SPC Analysis'!$M$5:$N$12,2,FALSE)+7,FALSE)/6976,2)</f>
        <v>0.95</v>
      </c>
      <c r="R1900">
        <f>ROUNDUP(VLOOKUP(A1900,A:O,VLOOKUP('MMW Analysis'!$E$4,'MMW Analysis'!$L$5:$M$12,2,FALSE)+7,FALSE)/6976,2)</f>
        <v>0.95</v>
      </c>
    </row>
    <row r="1901" spans="1:18">
      <c r="A1901" t="s">
        <v>1908</v>
      </c>
      <c r="B1901" t="s">
        <v>8935</v>
      </c>
      <c r="C1901" t="s">
        <v>6996</v>
      </c>
      <c r="D1901" t="s">
        <v>14408</v>
      </c>
      <c r="E1901" t="s">
        <v>13994</v>
      </c>
      <c r="F1901" t="s">
        <v>14219</v>
      </c>
      <c r="G1901" t="s">
        <v>13874</v>
      </c>
      <c r="H1901" s="1">
        <v>6675</v>
      </c>
      <c r="I1901" s="1">
        <v>6913</v>
      </c>
      <c r="J1901" s="1">
        <v>6937</v>
      </c>
      <c r="K1901" s="1">
        <v>6740</v>
      </c>
      <c r="L1901" s="1">
        <v>4475</v>
      </c>
      <c r="M1901" s="1">
        <v>4434</v>
      </c>
      <c r="N1901" s="1">
        <v>6843</v>
      </c>
      <c r="O1901" s="1">
        <v>6947</v>
      </c>
      <c r="P1901">
        <f>ROUNDUP(VLOOKUP(A1901,A:O,VLOOKUP('Local Authority Analysis'!$E$4,'Local Authority Analysis'!$M$5:$N$12,2,FALSE)+7,FALSE)/6976,2)</f>
        <v>1</v>
      </c>
      <c r="Q1901">
        <f>ROUNDUP(VLOOKUP(A1901,A:O,VLOOKUP('SPC Analysis'!$E$4,'SPC Analysis'!$M$5:$N$12,2,FALSE)+7,FALSE)/6976,2)</f>
        <v>1</v>
      </c>
      <c r="R1901">
        <f>ROUNDUP(VLOOKUP(A1901,A:O,VLOOKUP('MMW Analysis'!$E$4,'MMW Analysis'!$L$5:$M$12,2,FALSE)+7,FALSE)/6976,2)</f>
        <v>1</v>
      </c>
    </row>
    <row r="1902" spans="1:18">
      <c r="A1902" t="s">
        <v>1909</v>
      </c>
      <c r="B1902" t="s">
        <v>8936</v>
      </c>
      <c r="C1902" t="s">
        <v>6996</v>
      </c>
      <c r="D1902" t="s">
        <v>14408</v>
      </c>
      <c r="E1902" t="s">
        <v>13994</v>
      </c>
      <c r="F1902" t="s">
        <v>14219</v>
      </c>
      <c r="G1902" t="s">
        <v>13874</v>
      </c>
      <c r="H1902" s="1">
        <v>3139</v>
      </c>
      <c r="I1902" s="1">
        <v>3994</v>
      </c>
      <c r="J1902" s="1">
        <v>6127</v>
      </c>
      <c r="K1902" s="1">
        <v>3253</v>
      </c>
      <c r="L1902" s="1">
        <v>5471</v>
      </c>
      <c r="M1902" s="1">
        <v>3666</v>
      </c>
      <c r="N1902" s="1">
        <v>4820.5</v>
      </c>
      <c r="O1902" s="1">
        <v>4392</v>
      </c>
      <c r="P1902">
        <f>ROUNDUP(VLOOKUP(A1902,A:O,VLOOKUP('Local Authority Analysis'!$E$4,'Local Authority Analysis'!$M$5:$N$12,2,FALSE)+7,FALSE)/6976,2)</f>
        <v>0.63</v>
      </c>
      <c r="Q1902">
        <f>ROUNDUP(VLOOKUP(A1902,A:O,VLOOKUP('SPC Analysis'!$E$4,'SPC Analysis'!$M$5:$N$12,2,FALSE)+7,FALSE)/6976,2)</f>
        <v>0.63</v>
      </c>
      <c r="R1902">
        <f>ROUNDUP(VLOOKUP(A1902,A:O,VLOOKUP('MMW Analysis'!$E$4,'MMW Analysis'!$L$5:$M$12,2,FALSE)+7,FALSE)/6976,2)</f>
        <v>0.63</v>
      </c>
    </row>
    <row r="1903" spans="1:18">
      <c r="A1903" t="s">
        <v>1910</v>
      </c>
      <c r="B1903" t="s">
        <v>8937</v>
      </c>
      <c r="C1903" t="s">
        <v>6996</v>
      </c>
      <c r="D1903" t="s">
        <v>14408</v>
      </c>
      <c r="E1903" t="s">
        <v>13994</v>
      </c>
      <c r="F1903" t="s">
        <v>14219</v>
      </c>
      <c r="G1903" t="s">
        <v>13874</v>
      </c>
      <c r="H1903" s="1">
        <v>2619</v>
      </c>
      <c r="I1903" s="1">
        <v>3129</v>
      </c>
      <c r="J1903" s="1">
        <v>6011</v>
      </c>
      <c r="K1903" s="1">
        <v>3030</v>
      </c>
      <c r="L1903" s="1">
        <v>6707</v>
      </c>
      <c r="M1903" s="1">
        <v>4835</v>
      </c>
      <c r="N1903" s="1">
        <v>3863</v>
      </c>
      <c r="O1903" s="1">
        <v>3861</v>
      </c>
      <c r="P1903">
        <f>ROUNDUP(VLOOKUP(A1903,A:O,VLOOKUP('Local Authority Analysis'!$E$4,'Local Authority Analysis'!$M$5:$N$12,2,FALSE)+7,FALSE)/6976,2)</f>
        <v>0.56000000000000005</v>
      </c>
      <c r="Q1903">
        <f>ROUNDUP(VLOOKUP(A1903,A:O,VLOOKUP('SPC Analysis'!$E$4,'SPC Analysis'!$M$5:$N$12,2,FALSE)+7,FALSE)/6976,2)</f>
        <v>0.56000000000000005</v>
      </c>
      <c r="R1903">
        <f>ROUNDUP(VLOOKUP(A1903,A:O,VLOOKUP('MMW Analysis'!$E$4,'MMW Analysis'!$L$5:$M$12,2,FALSE)+7,FALSE)/6976,2)</f>
        <v>0.56000000000000005</v>
      </c>
    </row>
    <row r="1904" spans="1:18">
      <c r="A1904" t="s">
        <v>1911</v>
      </c>
      <c r="B1904" t="s">
        <v>8938</v>
      </c>
      <c r="C1904" t="s">
        <v>6996</v>
      </c>
      <c r="D1904" t="s">
        <v>14408</v>
      </c>
      <c r="E1904" t="s">
        <v>13994</v>
      </c>
      <c r="F1904" t="s">
        <v>14219</v>
      </c>
      <c r="G1904" t="s">
        <v>13874</v>
      </c>
      <c r="H1904" s="1">
        <v>6129.5</v>
      </c>
      <c r="I1904" s="1">
        <v>6212</v>
      </c>
      <c r="J1904" s="1">
        <v>6010</v>
      </c>
      <c r="K1904" s="1">
        <v>6208</v>
      </c>
      <c r="L1904" s="1">
        <v>6012</v>
      </c>
      <c r="M1904" s="1">
        <v>5328</v>
      </c>
      <c r="N1904" s="1">
        <v>3296</v>
      </c>
      <c r="O1904" s="1">
        <v>6780</v>
      </c>
      <c r="P1904">
        <f>ROUNDUP(VLOOKUP(A1904,A:O,VLOOKUP('Local Authority Analysis'!$E$4,'Local Authority Analysis'!$M$5:$N$12,2,FALSE)+7,FALSE)/6976,2)</f>
        <v>0.98</v>
      </c>
      <c r="Q1904">
        <f>ROUNDUP(VLOOKUP(A1904,A:O,VLOOKUP('SPC Analysis'!$E$4,'SPC Analysis'!$M$5:$N$12,2,FALSE)+7,FALSE)/6976,2)</f>
        <v>0.98</v>
      </c>
      <c r="R1904">
        <f>ROUNDUP(VLOOKUP(A1904,A:O,VLOOKUP('MMW Analysis'!$E$4,'MMW Analysis'!$L$5:$M$12,2,FALSE)+7,FALSE)/6976,2)</f>
        <v>0.98</v>
      </c>
    </row>
    <row r="1905" spans="1:18">
      <c r="A1905" t="s">
        <v>1912</v>
      </c>
      <c r="B1905" t="s">
        <v>8939</v>
      </c>
      <c r="C1905" t="s">
        <v>6996</v>
      </c>
      <c r="D1905" t="s">
        <v>14408</v>
      </c>
      <c r="E1905" t="s">
        <v>13994</v>
      </c>
      <c r="F1905" t="s">
        <v>14219</v>
      </c>
      <c r="G1905" t="s">
        <v>13874</v>
      </c>
      <c r="H1905" s="1">
        <v>3244</v>
      </c>
      <c r="I1905" s="1">
        <v>2863</v>
      </c>
      <c r="J1905" s="1">
        <v>4817</v>
      </c>
      <c r="K1905" s="1">
        <v>2720</v>
      </c>
      <c r="L1905" s="1">
        <v>6428</v>
      </c>
      <c r="M1905" s="1">
        <v>806</v>
      </c>
      <c r="N1905" s="1">
        <v>1835</v>
      </c>
      <c r="O1905" s="1">
        <v>3315</v>
      </c>
      <c r="P1905">
        <f>ROUNDUP(VLOOKUP(A1905,A:O,VLOOKUP('Local Authority Analysis'!$E$4,'Local Authority Analysis'!$M$5:$N$12,2,FALSE)+7,FALSE)/6976,2)</f>
        <v>0.48</v>
      </c>
      <c r="Q1905">
        <f>ROUNDUP(VLOOKUP(A1905,A:O,VLOOKUP('SPC Analysis'!$E$4,'SPC Analysis'!$M$5:$N$12,2,FALSE)+7,FALSE)/6976,2)</f>
        <v>0.48</v>
      </c>
      <c r="R1905">
        <f>ROUNDUP(VLOOKUP(A1905,A:O,VLOOKUP('MMW Analysis'!$E$4,'MMW Analysis'!$L$5:$M$12,2,FALSE)+7,FALSE)/6976,2)</f>
        <v>0.48</v>
      </c>
    </row>
    <row r="1906" spans="1:18">
      <c r="A1906" t="s">
        <v>1913</v>
      </c>
      <c r="B1906" t="s">
        <v>8940</v>
      </c>
      <c r="C1906" t="s">
        <v>6996</v>
      </c>
      <c r="D1906" t="s">
        <v>14408</v>
      </c>
      <c r="E1906" t="s">
        <v>13994</v>
      </c>
      <c r="F1906" t="s">
        <v>14219</v>
      </c>
      <c r="G1906" t="s">
        <v>13874</v>
      </c>
      <c r="H1906" s="1">
        <v>3785</v>
      </c>
      <c r="I1906" s="1">
        <v>5550</v>
      </c>
      <c r="J1906" s="1">
        <v>6126</v>
      </c>
      <c r="K1906" s="1">
        <v>2749</v>
      </c>
      <c r="L1906" s="1">
        <v>6274</v>
      </c>
      <c r="M1906" s="1">
        <v>2910</v>
      </c>
      <c r="N1906" s="1">
        <v>5185.5</v>
      </c>
      <c r="O1906" s="1">
        <v>5059</v>
      </c>
      <c r="P1906">
        <f>ROUNDUP(VLOOKUP(A1906,A:O,VLOOKUP('Local Authority Analysis'!$E$4,'Local Authority Analysis'!$M$5:$N$12,2,FALSE)+7,FALSE)/6976,2)</f>
        <v>0.73</v>
      </c>
      <c r="Q1906">
        <f>ROUNDUP(VLOOKUP(A1906,A:O,VLOOKUP('SPC Analysis'!$E$4,'SPC Analysis'!$M$5:$N$12,2,FALSE)+7,FALSE)/6976,2)</f>
        <v>0.73</v>
      </c>
      <c r="R1906">
        <f>ROUNDUP(VLOOKUP(A1906,A:O,VLOOKUP('MMW Analysis'!$E$4,'MMW Analysis'!$L$5:$M$12,2,FALSE)+7,FALSE)/6976,2)</f>
        <v>0.73</v>
      </c>
    </row>
    <row r="1907" spans="1:18">
      <c r="A1907" t="s">
        <v>1914</v>
      </c>
      <c r="B1907" t="s">
        <v>8941</v>
      </c>
      <c r="C1907" t="s">
        <v>6996</v>
      </c>
      <c r="D1907" t="s">
        <v>14408</v>
      </c>
      <c r="E1907" t="s">
        <v>13994</v>
      </c>
      <c r="F1907" t="s">
        <v>14219</v>
      </c>
      <c r="G1907" t="s">
        <v>13874</v>
      </c>
      <c r="H1907" s="1">
        <v>5031</v>
      </c>
      <c r="I1907" s="1">
        <v>5647</v>
      </c>
      <c r="J1907" s="1">
        <v>5955</v>
      </c>
      <c r="K1907" s="1">
        <v>4505</v>
      </c>
      <c r="L1907" s="1">
        <v>5509</v>
      </c>
      <c r="M1907" s="1">
        <v>4477</v>
      </c>
      <c r="N1907" s="1">
        <v>2147</v>
      </c>
      <c r="O1907" s="1">
        <v>5878</v>
      </c>
      <c r="P1907">
        <f>ROUNDUP(VLOOKUP(A1907,A:O,VLOOKUP('Local Authority Analysis'!$E$4,'Local Authority Analysis'!$M$5:$N$12,2,FALSE)+7,FALSE)/6976,2)</f>
        <v>0.85</v>
      </c>
      <c r="Q1907">
        <f>ROUNDUP(VLOOKUP(A1907,A:O,VLOOKUP('SPC Analysis'!$E$4,'SPC Analysis'!$M$5:$N$12,2,FALSE)+7,FALSE)/6976,2)</f>
        <v>0.85</v>
      </c>
      <c r="R1907">
        <f>ROUNDUP(VLOOKUP(A1907,A:O,VLOOKUP('MMW Analysis'!$E$4,'MMW Analysis'!$L$5:$M$12,2,FALSE)+7,FALSE)/6976,2)</f>
        <v>0.85</v>
      </c>
    </row>
    <row r="1908" spans="1:18">
      <c r="A1908" t="s">
        <v>1915</v>
      </c>
      <c r="B1908" t="s">
        <v>8942</v>
      </c>
      <c r="C1908" t="s">
        <v>6996</v>
      </c>
      <c r="D1908" t="s">
        <v>14408</v>
      </c>
      <c r="E1908" t="s">
        <v>13994</v>
      </c>
      <c r="F1908" t="s">
        <v>14219</v>
      </c>
      <c r="G1908" t="s">
        <v>13874</v>
      </c>
      <c r="H1908" s="1">
        <v>4759</v>
      </c>
      <c r="I1908" s="1">
        <v>4452</v>
      </c>
      <c r="J1908" s="1">
        <v>6296</v>
      </c>
      <c r="K1908" s="1">
        <v>3743</v>
      </c>
      <c r="L1908" s="1">
        <v>6160</v>
      </c>
      <c r="M1908" s="1">
        <v>6329</v>
      </c>
      <c r="N1908" s="1">
        <v>4138</v>
      </c>
      <c r="O1908" s="1">
        <v>5511</v>
      </c>
      <c r="P1908">
        <f>ROUNDUP(VLOOKUP(A1908,A:O,VLOOKUP('Local Authority Analysis'!$E$4,'Local Authority Analysis'!$M$5:$N$12,2,FALSE)+7,FALSE)/6976,2)</f>
        <v>0.79</v>
      </c>
      <c r="Q1908">
        <f>ROUNDUP(VLOOKUP(A1908,A:O,VLOOKUP('SPC Analysis'!$E$4,'SPC Analysis'!$M$5:$N$12,2,FALSE)+7,FALSE)/6976,2)</f>
        <v>0.79</v>
      </c>
      <c r="R1908">
        <f>ROUNDUP(VLOOKUP(A1908,A:O,VLOOKUP('MMW Analysis'!$E$4,'MMW Analysis'!$L$5:$M$12,2,FALSE)+7,FALSE)/6976,2)</f>
        <v>0.79</v>
      </c>
    </row>
    <row r="1909" spans="1:18">
      <c r="A1909" t="s">
        <v>1916</v>
      </c>
      <c r="B1909" t="s">
        <v>8943</v>
      </c>
      <c r="C1909" t="s">
        <v>6996</v>
      </c>
      <c r="D1909" t="s">
        <v>14408</v>
      </c>
      <c r="E1909" t="s">
        <v>13994</v>
      </c>
      <c r="F1909" t="s">
        <v>14219</v>
      </c>
      <c r="G1909" t="s">
        <v>13874</v>
      </c>
      <c r="H1909" s="1">
        <v>3686</v>
      </c>
      <c r="I1909" s="1">
        <v>3150</v>
      </c>
      <c r="J1909" s="1">
        <v>5867</v>
      </c>
      <c r="K1909" s="1">
        <v>3153</v>
      </c>
      <c r="L1909" s="1">
        <v>4502</v>
      </c>
      <c r="M1909" s="1">
        <v>1121</v>
      </c>
      <c r="N1909" s="1">
        <v>3583</v>
      </c>
      <c r="O1909" s="1">
        <v>3807</v>
      </c>
      <c r="P1909">
        <f>ROUNDUP(VLOOKUP(A1909,A:O,VLOOKUP('Local Authority Analysis'!$E$4,'Local Authority Analysis'!$M$5:$N$12,2,FALSE)+7,FALSE)/6976,2)</f>
        <v>0.55000000000000004</v>
      </c>
      <c r="Q1909">
        <f>ROUNDUP(VLOOKUP(A1909,A:O,VLOOKUP('SPC Analysis'!$E$4,'SPC Analysis'!$M$5:$N$12,2,FALSE)+7,FALSE)/6976,2)</f>
        <v>0.55000000000000004</v>
      </c>
      <c r="R1909">
        <f>ROUNDUP(VLOOKUP(A1909,A:O,VLOOKUP('MMW Analysis'!$E$4,'MMW Analysis'!$L$5:$M$12,2,FALSE)+7,FALSE)/6976,2)</f>
        <v>0.55000000000000004</v>
      </c>
    </row>
    <row r="1910" spans="1:18">
      <c r="A1910" t="s">
        <v>1917</v>
      </c>
      <c r="B1910" t="s">
        <v>8944</v>
      </c>
      <c r="C1910" t="s">
        <v>6996</v>
      </c>
      <c r="D1910" t="s">
        <v>14408</v>
      </c>
      <c r="E1910" t="s">
        <v>13994</v>
      </c>
      <c r="F1910" t="s">
        <v>14219</v>
      </c>
      <c r="G1910" t="s">
        <v>13874</v>
      </c>
      <c r="H1910" s="1">
        <v>4625</v>
      </c>
      <c r="I1910" s="1">
        <v>5292</v>
      </c>
      <c r="J1910" s="1">
        <v>6489</v>
      </c>
      <c r="K1910" s="1">
        <v>5645</v>
      </c>
      <c r="L1910" s="1">
        <v>5035</v>
      </c>
      <c r="M1910" s="1">
        <v>4487</v>
      </c>
      <c r="N1910" s="1">
        <v>5521</v>
      </c>
      <c r="O1910" s="1">
        <v>5961</v>
      </c>
      <c r="P1910">
        <f>ROUNDUP(VLOOKUP(A1910,A:O,VLOOKUP('Local Authority Analysis'!$E$4,'Local Authority Analysis'!$M$5:$N$12,2,FALSE)+7,FALSE)/6976,2)</f>
        <v>0.86</v>
      </c>
      <c r="Q1910">
        <f>ROUNDUP(VLOOKUP(A1910,A:O,VLOOKUP('SPC Analysis'!$E$4,'SPC Analysis'!$M$5:$N$12,2,FALSE)+7,FALSE)/6976,2)</f>
        <v>0.86</v>
      </c>
      <c r="R1910">
        <f>ROUNDUP(VLOOKUP(A1910,A:O,VLOOKUP('MMW Analysis'!$E$4,'MMW Analysis'!$L$5:$M$12,2,FALSE)+7,FALSE)/6976,2)</f>
        <v>0.86</v>
      </c>
    </row>
    <row r="1911" spans="1:18">
      <c r="A1911" t="s">
        <v>1918</v>
      </c>
      <c r="B1911" t="s">
        <v>8945</v>
      </c>
      <c r="C1911" t="s">
        <v>6996</v>
      </c>
      <c r="D1911" t="s">
        <v>14408</v>
      </c>
      <c r="E1911" t="s">
        <v>13994</v>
      </c>
      <c r="F1911" t="s">
        <v>14219</v>
      </c>
      <c r="G1911" t="s">
        <v>13874</v>
      </c>
      <c r="H1911" s="1">
        <v>3912.5</v>
      </c>
      <c r="I1911" s="1">
        <v>4484</v>
      </c>
      <c r="J1911" s="1">
        <v>5647</v>
      </c>
      <c r="K1911" s="1">
        <v>3769</v>
      </c>
      <c r="L1911" s="1">
        <v>6272</v>
      </c>
      <c r="M1911" s="1">
        <v>1213</v>
      </c>
      <c r="N1911" s="1">
        <v>2164</v>
      </c>
      <c r="O1911" s="1">
        <v>4648</v>
      </c>
      <c r="P1911">
        <f>ROUNDUP(VLOOKUP(A1911,A:O,VLOOKUP('Local Authority Analysis'!$E$4,'Local Authority Analysis'!$M$5:$N$12,2,FALSE)+7,FALSE)/6976,2)</f>
        <v>0.67</v>
      </c>
      <c r="Q1911">
        <f>ROUNDUP(VLOOKUP(A1911,A:O,VLOOKUP('SPC Analysis'!$E$4,'SPC Analysis'!$M$5:$N$12,2,FALSE)+7,FALSE)/6976,2)</f>
        <v>0.67</v>
      </c>
      <c r="R1911">
        <f>ROUNDUP(VLOOKUP(A1911,A:O,VLOOKUP('MMW Analysis'!$E$4,'MMW Analysis'!$L$5:$M$12,2,FALSE)+7,FALSE)/6976,2)</f>
        <v>0.67</v>
      </c>
    </row>
    <row r="1912" spans="1:18">
      <c r="A1912" t="s">
        <v>1919</v>
      </c>
      <c r="B1912" t="s">
        <v>8946</v>
      </c>
      <c r="C1912" t="s">
        <v>6996</v>
      </c>
      <c r="D1912" t="s">
        <v>14408</v>
      </c>
      <c r="E1912" t="s">
        <v>13994</v>
      </c>
      <c r="F1912" t="s">
        <v>14219</v>
      </c>
      <c r="G1912" t="s">
        <v>13874</v>
      </c>
      <c r="H1912" s="1">
        <v>1844</v>
      </c>
      <c r="I1912" s="1">
        <v>1078.5</v>
      </c>
      <c r="J1912" s="1">
        <v>3918</v>
      </c>
      <c r="K1912" s="1">
        <v>1821</v>
      </c>
      <c r="L1912" s="1">
        <v>6537</v>
      </c>
      <c r="M1912" s="1">
        <v>2309</v>
      </c>
      <c r="N1912" s="1">
        <v>2191</v>
      </c>
      <c r="O1912" s="1">
        <v>1937</v>
      </c>
      <c r="P1912">
        <f>ROUNDUP(VLOOKUP(A1912,A:O,VLOOKUP('Local Authority Analysis'!$E$4,'Local Authority Analysis'!$M$5:$N$12,2,FALSE)+7,FALSE)/6976,2)</f>
        <v>0.28000000000000003</v>
      </c>
      <c r="Q1912">
        <f>ROUNDUP(VLOOKUP(A1912,A:O,VLOOKUP('SPC Analysis'!$E$4,'SPC Analysis'!$M$5:$N$12,2,FALSE)+7,FALSE)/6976,2)</f>
        <v>0.28000000000000003</v>
      </c>
      <c r="R1912">
        <f>ROUNDUP(VLOOKUP(A1912,A:O,VLOOKUP('MMW Analysis'!$E$4,'MMW Analysis'!$L$5:$M$12,2,FALSE)+7,FALSE)/6976,2)</f>
        <v>0.28000000000000003</v>
      </c>
    </row>
    <row r="1913" spans="1:18">
      <c r="A1913" t="s">
        <v>1920</v>
      </c>
      <c r="B1913" t="s">
        <v>8947</v>
      </c>
      <c r="C1913" t="s">
        <v>6998</v>
      </c>
      <c r="D1913" t="s">
        <v>14409</v>
      </c>
      <c r="E1913" t="s">
        <v>13995</v>
      </c>
      <c r="F1913" t="s">
        <v>14220</v>
      </c>
      <c r="G1913" t="s">
        <v>13875</v>
      </c>
      <c r="H1913" s="1">
        <v>4956</v>
      </c>
      <c r="I1913" s="1">
        <v>5564</v>
      </c>
      <c r="J1913" s="1">
        <v>6691</v>
      </c>
      <c r="K1913" s="1">
        <v>6653</v>
      </c>
      <c r="L1913" s="1">
        <v>853</v>
      </c>
      <c r="M1913" s="1">
        <v>5392</v>
      </c>
      <c r="N1913" s="1">
        <v>6350</v>
      </c>
      <c r="O1913" s="1">
        <v>5455</v>
      </c>
      <c r="P1913">
        <f>ROUNDUP(VLOOKUP(A1913,A:O,VLOOKUP('Local Authority Analysis'!$E$4,'Local Authority Analysis'!$M$5:$N$12,2,FALSE)+7,FALSE)/6976,2)</f>
        <v>0.79</v>
      </c>
      <c r="Q1913">
        <f>ROUNDUP(VLOOKUP(A1913,A:O,VLOOKUP('SPC Analysis'!$E$4,'SPC Analysis'!$M$5:$N$12,2,FALSE)+7,FALSE)/6976,2)</f>
        <v>0.79</v>
      </c>
      <c r="R1913">
        <f>ROUNDUP(VLOOKUP(A1913,A:O,VLOOKUP('MMW Analysis'!$E$4,'MMW Analysis'!$L$5:$M$12,2,FALSE)+7,FALSE)/6976,2)</f>
        <v>0.79</v>
      </c>
    </row>
    <row r="1914" spans="1:18">
      <c r="A1914" t="s">
        <v>1921</v>
      </c>
      <c r="B1914" t="s">
        <v>8948</v>
      </c>
      <c r="C1914" t="s">
        <v>6998</v>
      </c>
      <c r="D1914" t="s">
        <v>14409</v>
      </c>
      <c r="E1914" t="s">
        <v>13995</v>
      </c>
      <c r="F1914" t="s">
        <v>14220</v>
      </c>
      <c r="G1914" t="s">
        <v>13875</v>
      </c>
      <c r="H1914" s="1">
        <v>6031.5</v>
      </c>
      <c r="I1914" s="1">
        <v>6386.5</v>
      </c>
      <c r="J1914" s="1">
        <v>6733</v>
      </c>
      <c r="K1914" s="1">
        <v>6440</v>
      </c>
      <c r="L1914" s="1">
        <v>988</v>
      </c>
      <c r="M1914" s="1">
        <v>5063</v>
      </c>
      <c r="N1914" s="1">
        <v>6650</v>
      </c>
      <c r="O1914" s="1">
        <v>6069</v>
      </c>
      <c r="P1914">
        <f>ROUNDUP(VLOOKUP(A1914,A:O,VLOOKUP('Local Authority Analysis'!$E$4,'Local Authority Analysis'!$M$5:$N$12,2,FALSE)+7,FALSE)/6976,2)</f>
        <v>0.87</v>
      </c>
      <c r="Q1914">
        <f>ROUNDUP(VLOOKUP(A1914,A:O,VLOOKUP('SPC Analysis'!$E$4,'SPC Analysis'!$M$5:$N$12,2,FALSE)+7,FALSE)/6976,2)</f>
        <v>0.87</v>
      </c>
      <c r="R1914">
        <f>ROUNDUP(VLOOKUP(A1914,A:O,VLOOKUP('MMW Analysis'!$E$4,'MMW Analysis'!$L$5:$M$12,2,FALSE)+7,FALSE)/6976,2)</f>
        <v>0.87</v>
      </c>
    </row>
    <row r="1915" spans="1:18">
      <c r="A1915" t="s">
        <v>1922</v>
      </c>
      <c r="B1915" t="s">
        <v>8949</v>
      </c>
      <c r="C1915" t="s">
        <v>6998</v>
      </c>
      <c r="D1915" t="s">
        <v>14409</v>
      </c>
      <c r="E1915" t="s">
        <v>13995</v>
      </c>
      <c r="F1915" t="s">
        <v>14220</v>
      </c>
      <c r="G1915" t="s">
        <v>13875</v>
      </c>
      <c r="H1915" s="1">
        <v>4806.5</v>
      </c>
      <c r="I1915" s="1">
        <v>4315</v>
      </c>
      <c r="J1915" s="1">
        <v>6907</v>
      </c>
      <c r="K1915" s="1">
        <v>5417</v>
      </c>
      <c r="L1915" s="1">
        <v>2204</v>
      </c>
      <c r="M1915" s="1">
        <v>3594</v>
      </c>
      <c r="N1915" s="1">
        <v>5372.5</v>
      </c>
      <c r="O1915" s="1">
        <v>5193</v>
      </c>
      <c r="P1915">
        <f>ROUNDUP(VLOOKUP(A1915,A:O,VLOOKUP('Local Authority Analysis'!$E$4,'Local Authority Analysis'!$M$5:$N$12,2,FALSE)+7,FALSE)/6976,2)</f>
        <v>0.75</v>
      </c>
      <c r="Q1915">
        <f>ROUNDUP(VLOOKUP(A1915,A:O,VLOOKUP('SPC Analysis'!$E$4,'SPC Analysis'!$M$5:$N$12,2,FALSE)+7,FALSE)/6976,2)</f>
        <v>0.75</v>
      </c>
      <c r="R1915">
        <f>ROUNDUP(VLOOKUP(A1915,A:O,VLOOKUP('MMW Analysis'!$E$4,'MMW Analysis'!$L$5:$M$12,2,FALSE)+7,FALSE)/6976,2)</f>
        <v>0.75</v>
      </c>
    </row>
    <row r="1916" spans="1:18">
      <c r="A1916" t="s">
        <v>1923</v>
      </c>
      <c r="B1916" t="s">
        <v>8950</v>
      </c>
      <c r="C1916" t="s">
        <v>6998</v>
      </c>
      <c r="D1916" t="s">
        <v>14409</v>
      </c>
      <c r="E1916" t="s">
        <v>13995</v>
      </c>
      <c r="F1916" t="s">
        <v>14220</v>
      </c>
      <c r="G1916" t="s">
        <v>13875</v>
      </c>
      <c r="H1916" s="1">
        <v>6177</v>
      </c>
      <c r="I1916" s="1">
        <v>5980</v>
      </c>
      <c r="J1916" s="1">
        <v>6262</v>
      </c>
      <c r="K1916" s="1">
        <v>5913</v>
      </c>
      <c r="L1916" s="1">
        <v>2702</v>
      </c>
      <c r="M1916" s="1">
        <v>4957</v>
      </c>
      <c r="N1916" s="1">
        <v>6957</v>
      </c>
      <c r="O1916" s="1">
        <v>6400</v>
      </c>
      <c r="P1916">
        <f>ROUNDUP(VLOOKUP(A1916,A:O,VLOOKUP('Local Authority Analysis'!$E$4,'Local Authority Analysis'!$M$5:$N$12,2,FALSE)+7,FALSE)/6976,2)</f>
        <v>0.92</v>
      </c>
      <c r="Q1916">
        <f>ROUNDUP(VLOOKUP(A1916,A:O,VLOOKUP('SPC Analysis'!$E$4,'SPC Analysis'!$M$5:$N$12,2,FALSE)+7,FALSE)/6976,2)</f>
        <v>0.92</v>
      </c>
      <c r="R1916">
        <f>ROUNDUP(VLOOKUP(A1916,A:O,VLOOKUP('MMW Analysis'!$E$4,'MMW Analysis'!$L$5:$M$12,2,FALSE)+7,FALSE)/6976,2)</f>
        <v>0.92</v>
      </c>
    </row>
    <row r="1917" spans="1:18">
      <c r="A1917" t="s">
        <v>1924</v>
      </c>
      <c r="B1917" t="s">
        <v>8951</v>
      </c>
      <c r="C1917" t="s">
        <v>6998</v>
      </c>
      <c r="D1917" t="s">
        <v>14409</v>
      </c>
      <c r="E1917" t="s">
        <v>13995</v>
      </c>
      <c r="F1917" t="s">
        <v>14220</v>
      </c>
      <c r="G1917" t="s">
        <v>13875</v>
      </c>
      <c r="H1917" s="1">
        <v>3216</v>
      </c>
      <c r="I1917" s="1">
        <v>2861</v>
      </c>
      <c r="J1917" s="1">
        <v>3907</v>
      </c>
      <c r="K1917" s="1">
        <v>2866</v>
      </c>
      <c r="L1917" s="1">
        <v>4721</v>
      </c>
      <c r="M1917" s="1">
        <v>2575</v>
      </c>
      <c r="N1917" s="1">
        <v>4598</v>
      </c>
      <c r="O1917" s="1">
        <v>3409</v>
      </c>
      <c r="P1917">
        <f>ROUNDUP(VLOOKUP(A1917,A:O,VLOOKUP('Local Authority Analysis'!$E$4,'Local Authority Analysis'!$M$5:$N$12,2,FALSE)+7,FALSE)/6976,2)</f>
        <v>0.49</v>
      </c>
      <c r="Q1917">
        <f>ROUNDUP(VLOOKUP(A1917,A:O,VLOOKUP('SPC Analysis'!$E$4,'SPC Analysis'!$M$5:$N$12,2,FALSE)+7,FALSE)/6976,2)</f>
        <v>0.49</v>
      </c>
      <c r="R1917">
        <f>ROUNDUP(VLOOKUP(A1917,A:O,VLOOKUP('MMW Analysis'!$E$4,'MMW Analysis'!$L$5:$M$12,2,FALSE)+7,FALSE)/6976,2)</f>
        <v>0.49</v>
      </c>
    </row>
    <row r="1918" spans="1:18">
      <c r="A1918" t="s">
        <v>1925</v>
      </c>
      <c r="B1918" t="s">
        <v>8952</v>
      </c>
      <c r="C1918" t="s">
        <v>6998</v>
      </c>
      <c r="D1918" t="s">
        <v>14409</v>
      </c>
      <c r="E1918" t="s">
        <v>13995</v>
      </c>
      <c r="F1918" t="s">
        <v>14220</v>
      </c>
      <c r="G1918" t="s">
        <v>13875</v>
      </c>
      <c r="H1918" s="1">
        <v>6734.5</v>
      </c>
      <c r="I1918" s="1">
        <v>6647.5</v>
      </c>
      <c r="J1918" s="1">
        <v>6938</v>
      </c>
      <c r="K1918" s="1">
        <v>6334</v>
      </c>
      <c r="L1918" s="1">
        <v>3823</v>
      </c>
      <c r="M1918" s="1">
        <v>5148</v>
      </c>
      <c r="N1918" s="1">
        <v>6377</v>
      </c>
      <c r="O1918" s="1">
        <v>6904</v>
      </c>
      <c r="P1918">
        <f>ROUNDUP(VLOOKUP(A1918,A:O,VLOOKUP('Local Authority Analysis'!$E$4,'Local Authority Analysis'!$M$5:$N$12,2,FALSE)+7,FALSE)/6976,2)</f>
        <v>0.99</v>
      </c>
      <c r="Q1918">
        <f>ROUNDUP(VLOOKUP(A1918,A:O,VLOOKUP('SPC Analysis'!$E$4,'SPC Analysis'!$M$5:$N$12,2,FALSE)+7,FALSE)/6976,2)</f>
        <v>0.99</v>
      </c>
      <c r="R1918">
        <f>ROUNDUP(VLOOKUP(A1918,A:O,VLOOKUP('MMW Analysis'!$E$4,'MMW Analysis'!$L$5:$M$12,2,FALSE)+7,FALSE)/6976,2)</f>
        <v>0.99</v>
      </c>
    </row>
    <row r="1919" spans="1:18">
      <c r="A1919" t="s">
        <v>1926</v>
      </c>
      <c r="B1919" t="s">
        <v>8953</v>
      </c>
      <c r="C1919" t="s">
        <v>6998</v>
      </c>
      <c r="D1919" t="s">
        <v>14409</v>
      </c>
      <c r="E1919" t="s">
        <v>13995</v>
      </c>
      <c r="F1919" t="s">
        <v>14220</v>
      </c>
      <c r="G1919" t="s">
        <v>13875</v>
      </c>
      <c r="H1919" s="1">
        <v>6845</v>
      </c>
      <c r="I1919" s="1">
        <v>6575</v>
      </c>
      <c r="J1919" s="1">
        <v>6514</v>
      </c>
      <c r="K1919" s="1">
        <v>6437</v>
      </c>
      <c r="L1919" s="1">
        <v>952</v>
      </c>
      <c r="M1919" s="1">
        <v>5862</v>
      </c>
      <c r="N1919" s="1">
        <v>6558</v>
      </c>
      <c r="O1919" s="1">
        <v>6333</v>
      </c>
      <c r="P1919">
        <f>ROUNDUP(VLOOKUP(A1919,A:O,VLOOKUP('Local Authority Analysis'!$E$4,'Local Authority Analysis'!$M$5:$N$12,2,FALSE)+7,FALSE)/6976,2)</f>
        <v>0.91</v>
      </c>
      <c r="Q1919">
        <f>ROUNDUP(VLOOKUP(A1919,A:O,VLOOKUP('SPC Analysis'!$E$4,'SPC Analysis'!$M$5:$N$12,2,FALSE)+7,FALSE)/6976,2)</f>
        <v>0.91</v>
      </c>
      <c r="R1919">
        <f>ROUNDUP(VLOOKUP(A1919,A:O,VLOOKUP('MMW Analysis'!$E$4,'MMW Analysis'!$L$5:$M$12,2,FALSE)+7,FALSE)/6976,2)</f>
        <v>0.91</v>
      </c>
    </row>
    <row r="1920" spans="1:18">
      <c r="A1920" t="s">
        <v>1927</v>
      </c>
      <c r="B1920" t="s">
        <v>8954</v>
      </c>
      <c r="C1920" t="s">
        <v>6998</v>
      </c>
      <c r="D1920" t="s">
        <v>14409</v>
      </c>
      <c r="E1920" t="s">
        <v>13995</v>
      </c>
      <c r="F1920" t="s">
        <v>14220</v>
      </c>
      <c r="G1920" t="s">
        <v>13875</v>
      </c>
      <c r="H1920" s="1">
        <v>5932</v>
      </c>
      <c r="I1920" s="1">
        <v>5600</v>
      </c>
      <c r="J1920" s="1">
        <v>6242</v>
      </c>
      <c r="K1920" s="1">
        <v>6711</v>
      </c>
      <c r="L1920" s="1">
        <v>1629</v>
      </c>
      <c r="M1920" s="1">
        <v>6653</v>
      </c>
      <c r="N1920" s="1">
        <v>6859</v>
      </c>
      <c r="O1920" s="1">
        <v>6140</v>
      </c>
      <c r="P1920">
        <f>ROUNDUP(VLOOKUP(A1920,A:O,VLOOKUP('Local Authority Analysis'!$E$4,'Local Authority Analysis'!$M$5:$N$12,2,FALSE)+7,FALSE)/6976,2)</f>
        <v>0.89</v>
      </c>
      <c r="Q1920">
        <f>ROUNDUP(VLOOKUP(A1920,A:O,VLOOKUP('SPC Analysis'!$E$4,'SPC Analysis'!$M$5:$N$12,2,FALSE)+7,FALSE)/6976,2)</f>
        <v>0.89</v>
      </c>
      <c r="R1920">
        <f>ROUNDUP(VLOOKUP(A1920,A:O,VLOOKUP('MMW Analysis'!$E$4,'MMW Analysis'!$L$5:$M$12,2,FALSE)+7,FALSE)/6976,2)</f>
        <v>0.89</v>
      </c>
    </row>
    <row r="1921" spans="1:18">
      <c r="A1921" t="s">
        <v>1928</v>
      </c>
      <c r="B1921" t="s">
        <v>8955</v>
      </c>
      <c r="C1921" t="s">
        <v>6998</v>
      </c>
      <c r="D1921" t="s">
        <v>14409</v>
      </c>
      <c r="E1921" t="s">
        <v>13995</v>
      </c>
      <c r="F1921" t="s">
        <v>14220</v>
      </c>
      <c r="G1921" t="s">
        <v>13875</v>
      </c>
      <c r="H1921" s="1">
        <v>6962</v>
      </c>
      <c r="I1921" s="1">
        <v>6951</v>
      </c>
      <c r="J1921" s="1">
        <v>5606</v>
      </c>
      <c r="K1921" s="1">
        <v>6955</v>
      </c>
      <c r="L1921" s="1">
        <v>1128</v>
      </c>
      <c r="M1921" s="1">
        <v>6161</v>
      </c>
      <c r="N1921" s="1">
        <v>6126</v>
      </c>
      <c r="O1921" s="1">
        <v>6491</v>
      </c>
      <c r="P1921">
        <f>ROUNDUP(VLOOKUP(A1921,A:O,VLOOKUP('Local Authority Analysis'!$E$4,'Local Authority Analysis'!$M$5:$N$12,2,FALSE)+7,FALSE)/6976,2)</f>
        <v>0.94000000000000006</v>
      </c>
      <c r="Q1921">
        <f>ROUNDUP(VLOOKUP(A1921,A:O,VLOOKUP('SPC Analysis'!$E$4,'SPC Analysis'!$M$5:$N$12,2,FALSE)+7,FALSE)/6976,2)</f>
        <v>0.94000000000000006</v>
      </c>
      <c r="R1921">
        <f>ROUNDUP(VLOOKUP(A1921,A:O,VLOOKUP('MMW Analysis'!$E$4,'MMW Analysis'!$L$5:$M$12,2,FALSE)+7,FALSE)/6976,2)</f>
        <v>0.94000000000000006</v>
      </c>
    </row>
    <row r="1922" spans="1:18">
      <c r="A1922" t="s">
        <v>1929</v>
      </c>
      <c r="B1922" t="s">
        <v>8956</v>
      </c>
      <c r="C1922" t="s">
        <v>6998</v>
      </c>
      <c r="D1922" t="s">
        <v>14409</v>
      </c>
      <c r="E1922" t="s">
        <v>13995</v>
      </c>
      <c r="F1922" t="s">
        <v>14220</v>
      </c>
      <c r="G1922" t="s">
        <v>13875</v>
      </c>
      <c r="H1922" s="1">
        <v>3778.5</v>
      </c>
      <c r="I1922" s="1">
        <v>3486</v>
      </c>
      <c r="J1922" s="1">
        <v>3332</v>
      </c>
      <c r="K1922" s="1">
        <v>3077</v>
      </c>
      <c r="L1922" s="1">
        <v>4990</v>
      </c>
      <c r="M1922" s="1">
        <v>4782</v>
      </c>
      <c r="N1922" s="1">
        <v>4290</v>
      </c>
      <c r="O1922" s="1">
        <v>3983</v>
      </c>
      <c r="P1922">
        <f>ROUNDUP(VLOOKUP(A1922,A:O,VLOOKUP('Local Authority Analysis'!$E$4,'Local Authority Analysis'!$M$5:$N$12,2,FALSE)+7,FALSE)/6976,2)</f>
        <v>0.57999999999999996</v>
      </c>
      <c r="Q1922">
        <f>ROUNDUP(VLOOKUP(A1922,A:O,VLOOKUP('SPC Analysis'!$E$4,'SPC Analysis'!$M$5:$N$12,2,FALSE)+7,FALSE)/6976,2)</f>
        <v>0.57999999999999996</v>
      </c>
      <c r="R1922">
        <f>ROUNDUP(VLOOKUP(A1922,A:O,VLOOKUP('MMW Analysis'!$E$4,'MMW Analysis'!$L$5:$M$12,2,FALSE)+7,FALSE)/6976,2)</f>
        <v>0.57999999999999996</v>
      </c>
    </row>
    <row r="1923" spans="1:18">
      <c r="A1923" t="s">
        <v>1930</v>
      </c>
      <c r="B1923" t="s">
        <v>8957</v>
      </c>
      <c r="C1923" t="s">
        <v>6998</v>
      </c>
      <c r="D1923" t="s">
        <v>14409</v>
      </c>
      <c r="E1923" t="s">
        <v>13995</v>
      </c>
      <c r="F1923" t="s">
        <v>14220</v>
      </c>
      <c r="G1923" t="s">
        <v>13875</v>
      </c>
      <c r="H1923" s="1">
        <v>6798</v>
      </c>
      <c r="I1923" s="1">
        <v>6871</v>
      </c>
      <c r="J1923" s="1">
        <v>6378</v>
      </c>
      <c r="K1923" s="1">
        <v>6521</v>
      </c>
      <c r="L1923" s="1">
        <v>913</v>
      </c>
      <c r="M1923" s="1">
        <v>6599</v>
      </c>
      <c r="N1923" s="1">
        <v>5835</v>
      </c>
      <c r="O1923" s="1">
        <v>6394</v>
      </c>
      <c r="P1923">
        <f>ROUNDUP(VLOOKUP(A1923,A:O,VLOOKUP('Local Authority Analysis'!$E$4,'Local Authority Analysis'!$M$5:$N$12,2,FALSE)+7,FALSE)/6976,2)</f>
        <v>0.92</v>
      </c>
      <c r="Q1923">
        <f>ROUNDUP(VLOOKUP(A1923,A:O,VLOOKUP('SPC Analysis'!$E$4,'SPC Analysis'!$M$5:$N$12,2,FALSE)+7,FALSE)/6976,2)</f>
        <v>0.92</v>
      </c>
      <c r="R1923">
        <f>ROUNDUP(VLOOKUP(A1923,A:O,VLOOKUP('MMW Analysis'!$E$4,'MMW Analysis'!$L$5:$M$12,2,FALSE)+7,FALSE)/6976,2)</f>
        <v>0.92</v>
      </c>
    </row>
    <row r="1924" spans="1:18">
      <c r="A1924" t="s">
        <v>1931</v>
      </c>
      <c r="B1924" t="s">
        <v>8958</v>
      </c>
      <c r="C1924" t="s">
        <v>6998</v>
      </c>
      <c r="D1924" t="s">
        <v>14409</v>
      </c>
      <c r="E1924" t="s">
        <v>13995</v>
      </c>
      <c r="F1924" t="s">
        <v>14220</v>
      </c>
      <c r="G1924" t="s">
        <v>13875</v>
      </c>
      <c r="H1924" s="1">
        <v>3690</v>
      </c>
      <c r="I1924" s="1">
        <v>3906</v>
      </c>
      <c r="J1924" s="1">
        <v>3639</v>
      </c>
      <c r="K1924" s="1">
        <v>3399</v>
      </c>
      <c r="L1924" s="1">
        <v>4772</v>
      </c>
      <c r="M1924" s="1">
        <v>4539</v>
      </c>
      <c r="N1924" s="1">
        <v>3844</v>
      </c>
      <c r="O1924" s="1">
        <v>4200</v>
      </c>
      <c r="P1924">
        <f>ROUNDUP(VLOOKUP(A1924,A:O,VLOOKUP('Local Authority Analysis'!$E$4,'Local Authority Analysis'!$M$5:$N$12,2,FALSE)+7,FALSE)/6976,2)</f>
        <v>0.61</v>
      </c>
      <c r="Q1924">
        <f>ROUNDUP(VLOOKUP(A1924,A:O,VLOOKUP('SPC Analysis'!$E$4,'SPC Analysis'!$M$5:$N$12,2,FALSE)+7,FALSE)/6976,2)</f>
        <v>0.61</v>
      </c>
      <c r="R1924">
        <f>ROUNDUP(VLOOKUP(A1924,A:O,VLOOKUP('MMW Analysis'!$E$4,'MMW Analysis'!$L$5:$M$12,2,FALSE)+7,FALSE)/6976,2)</f>
        <v>0.61</v>
      </c>
    </row>
    <row r="1925" spans="1:18">
      <c r="A1925" t="s">
        <v>1932</v>
      </c>
      <c r="B1925" t="s">
        <v>8959</v>
      </c>
      <c r="C1925" t="s">
        <v>6998</v>
      </c>
      <c r="D1925" t="s">
        <v>14409</v>
      </c>
      <c r="E1925" t="s">
        <v>13995</v>
      </c>
      <c r="F1925" t="s">
        <v>14220</v>
      </c>
      <c r="G1925" t="s">
        <v>13875</v>
      </c>
      <c r="H1925" s="1">
        <v>6265</v>
      </c>
      <c r="I1925" s="1">
        <v>6365</v>
      </c>
      <c r="J1925" s="1">
        <v>6627</v>
      </c>
      <c r="K1925" s="1">
        <v>6307</v>
      </c>
      <c r="L1925" s="1">
        <v>4959</v>
      </c>
      <c r="M1925" s="1">
        <v>3257</v>
      </c>
      <c r="N1925" s="1">
        <v>6278</v>
      </c>
      <c r="O1925" s="1">
        <v>6778</v>
      </c>
      <c r="P1925">
        <f>ROUNDUP(VLOOKUP(A1925,A:O,VLOOKUP('Local Authority Analysis'!$E$4,'Local Authority Analysis'!$M$5:$N$12,2,FALSE)+7,FALSE)/6976,2)</f>
        <v>0.98</v>
      </c>
      <c r="Q1925">
        <f>ROUNDUP(VLOOKUP(A1925,A:O,VLOOKUP('SPC Analysis'!$E$4,'SPC Analysis'!$M$5:$N$12,2,FALSE)+7,FALSE)/6976,2)</f>
        <v>0.98</v>
      </c>
      <c r="R1925">
        <f>ROUNDUP(VLOOKUP(A1925,A:O,VLOOKUP('MMW Analysis'!$E$4,'MMW Analysis'!$L$5:$M$12,2,FALSE)+7,FALSE)/6976,2)</f>
        <v>0.98</v>
      </c>
    </row>
    <row r="1926" spans="1:18">
      <c r="A1926" t="s">
        <v>1933</v>
      </c>
      <c r="B1926" t="s">
        <v>8960</v>
      </c>
      <c r="C1926" t="s">
        <v>6998</v>
      </c>
      <c r="D1926" t="s">
        <v>14409</v>
      </c>
      <c r="E1926" t="s">
        <v>13995</v>
      </c>
      <c r="F1926" t="s">
        <v>14220</v>
      </c>
      <c r="G1926" t="s">
        <v>13875</v>
      </c>
      <c r="H1926" s="1">
        <v>4762</v>
      </c>
      <c r="I1926" s="1">
        <v>4605</v>
      </c>
      <c r="J1926" s="1">
        <v>6585</v>
      </c>
      <c r="K1926" s="1">
        <v>5556</v>
      </c>
      <c r="L1926" s="1">
        <v>4242</v>
      </c>
      <c r="M1926" s="1">
        <v>2316</v>
      </c>
      <c r="N1926" s="1">
        <v>3292</v>
      </c>
      <c r="O1926" s="1">
        <v>5408</v>
      </c>
      <c r="P1926">
        <f>ROUNDUP(VLOOKUP(A1926,A:O,VLOOKUP('Local Authority Analysis'!$E$4,'Local Authority Analysis'!$M$5:$N$12,2,FALSE)+7,FALSE)/6976,2)</f>
        <v>0.78</v>
      </c>
      <c r="Q1926">
        <f>ROUNDUP(VLOOKUP(A1926,A:O,VLOOKUP('SPC Analysis'!$E$4,'SPC Analysis'!$M$5:$N$12,2,FALSE)+7,FALSE)/6976,2)</f>
        <v>0.78</v>
      </c>
      <c r="R1926">
        <f>ROUNDUP(VLOOKUP(A1926,A:O,VLOOKUP('MMW Analysis'!$E$4,'MMW Analysis'!$L$5:$M$12,2,FALSE)+7,FALSE)/6976,2)</f>
        <v>0.78</v>
      </c>
    </row>
    <row r="1927" spans="1:18">
      <c r="A1927" t="s">
        <v>1934</v>
      </c>
      <c r="B1927" t="s">
        <v>8961</v>
      </c>
      <c r="C1927" t="s">
        <v>6998</v>
      </c>
      <c r="D1927" t="s">
        <v>14409</v>
      </c>
      <c r="E1927" t="s">
        <v>13995</v>
      </c>
      <c r="F1927" t="s">
        <v>14220</v>
      </c>
      <c r="G1927" t="s">
        <v>13875</v>
      </c>
      <c r="H1927" s="1">
        <v>5980</v>
      </c>
      <c r="I1927" s="1">
        <v>4741</v>
      </c>
      <c r="J1927" s="1">
        <v>6479</v>
      </c>
      <c r="K1927" s="1">
        <v>5754</v>
      </c>
      <c r="L1927" s="1">
        <v>1844</v>
      </c>
      <c r="M1927" s="1">
        <v>4701</v>
      </c>
      <c r="N1927" s="1">
        <v>5748</v>
      </c>
      <c r="O1927" s="1">
        <v>5682</v>
      </c>
      <c r="P1927">
        <f>ROUNDUP(VLOOKUP(A1927,A:O,VLOOKUP('Local Authority Analysis'!$E$4,'Local Authority Analysis'!$M$5:$N$12,2,FALSE)+7,FALSE)/6976,2)</f>
        <v>0.82000000000000006</v>
      </c>
      <c r="Q1927">
        <f>ROUNDUP(VLOOKUP(A1927,A:O,VLOOKUP('SPC Analysis'!$E$4,'SPC Analysis'!$M$5:$N$12,2,FALSE)+7,FALSE)/6976,2)</f>
        <v>0.82000000000000006</v>
      </c>
      <c r="R1927">
        <f>ROUNDUP(VLOOKUP(A1927,A:O,VLOOKUP('MMW Analysis'!$E$4,'MMW Analysis'!$L$5:$M$12,2,FALSE)+7,FALSE)/6976,2)</f>
        <v>0.82000000000000006</v>
      </c>
    </row>
    <row r="1928" spans="1:18">
      <c r="A1928" t="s">
        <v>1935</v>
      </c>
      <c r="B1928" t="s">
        <v>8962</v>
      </c>
      <c r="C1928" t="s">
        <v>6998</v>
      </c>
      <c r="D1928" t="s">
        <v>14409</v>
      </c>
      <c r="E1928" t="s">
        <v>13995</v>
      </c>
      <c r="F1928" t="s">
        <v>14220</v>
      </c>
      <c r="G1928" t="s">
        <v>13875</v>
      </c>
      <c r="H1928" s="1">
        <v>6759</v>
      </c>
      <c r="I1928" s="1">
        <v>6132</v>
      </c>
      <c r="J1928" s="1">
        <v>5699</v>
      </c>
      <c r="K1928" s="1">
        <v>6102</v>
      </c>
      <c r="L1928" s="1">
        <v>1541</v>
      </c>
      <c r="M1928" s="1">
        <v>4479</v>
      </c>
      <c r="N1928" s="1">
        <v>6155</v>
      </c>
      <c r="O1928" s="1">
        <v>6191</v>
      </c>
      <c r="P1928">
        <f>ROUNDUP(VLOOKUP(A1928,A:O,VLOOKUP('Local Authority Analysis'!$E$4,'Local Authority Analysis'!$M$5:$N$12,2,FALSE)+7,FALSE)/6976,2)</f>
        <v>0.89</v>
      </c>
      <c r="Q1928">
        <f>ROUNDUP(VLOOKUP(A1928,A:O,VLOOKUP('SPC Analysis'!$E$4,'SPC Analysis'!$M$5:$N$12,2,FALSE)+7,FALSE)/6976,2)</f>
        <v>0.89</v>
      </c>
      <c r="R1928">
        <f>ROUNDUP(VLOOKUP(A1928,A:O,VLOOKUP('MMW Analysis'!$E$4,'MMW Analysis'!$L$5:$M$12,2,FALSE)+7,FALSE)/6976,2)</f>
        <v>0.89</v>
      </c>
    </row>
    <row r="1929" spans="1:18">
      <c r="A1929" t="s">
        <v>1936</v>
      </c>
      <c r="B1929" t="s">
        <v>8963</v>
      </c>
      <c r="C1929" t="s">
        <v>6998</v>
      </c>
      <c r="D1929" t="s">
        <v>14409</v>
      </c>
      <c r="E1929" t="s">
        <v>13995</v>
      </c>
      <c r="F1929" t="s">
        <v>14220</v>
      </c>
      <c r="G1929" t="s">
        <v>13875</v>
      </c>
      <c r="H1929" s="1">
        <v>5802.5</v>
      </c>
      <c r="I1929" s="1">
        <v>6705</v>
      </c>
      <c r="J1929" s="1">
        <v>6243</v>
      </c>
      <c r="K1929" s="1">
        <v>6353</v>
      </c>
      <c r="L1929" s="1">
        <v>1998</v>
      </c>
      <c r="M1929" s="1">
        <v>4178</v>
      </c>
      <c r="N1929" s="1">
        <v>6268</v>
      </c>
      <c r="O1929" s="1">
        <v>6312</v>
      </c>
      <c r="P1929">
        <f>ROUNDUP(VLOOKUP(A1929,A:O,VLOOKUP('Local Authority Analysis'!$E$4,'Local Authority Analysis'!$M$5:$N$12,2,FALSE)+7,FALSE)/6976,2)</f>
        <v>0.91</v>
      </c>
      <c r="Q1929">
        <f>ROUNDUP(VLOOKUP(A1929,A:O,VLOOKUP('SPC Analysis'!$E$4,'SPC Analysis'!$M$5:$N$12,2,FALSE)+7,FALSE)/6976,2)</f>
        <v>0.91</v>
      </c>
      <c r="R1929">
        <f>ROUNDUP(VLOOKUP(A1929,A:O,VLOOKUP('MMW Analysis'!$E$4,'MMW Analysis'!$L$5:$M$12,2,FALSE)+7,FALSE)/6976,2)</f>
        <v>0.91</v>
      </c>
    </row>
    <row r="1930" spans="1:18">
      <c r="A1930" t="s">
        <v>1937</v>
      </c>
      <c r="B1930" t="s">
        <v>8964</v>
      </c>
      <c r="C1930" t="s">
        <v>6998</v>
      </c>
      <c r="D1930" t="s">
        <v>14409</v>
      </c>
      <c r="E1930" t="s">
        <v>13995</v>
      </c>
      <c r="F1930" t="s">
        <v>14220</v>
      </c>
      <c r="G1930" t="s">
        <v>13875</v>
      </c>
      <c r="H1930" s="1">
        <v>6028</v>
      </c>
      <c r="I1930" s="1">
        <v>6038</v>
      </c>
      <c r="J1930" s="1">
        <v>5696</v>
      </c>
      <c r="K1930" s="1">
        <v>6372</v>
      </c>
      <c r="L1930" s="1">
        <v>2209</v>
      </c>
      <c r="M1930" s="1">
        <v>3018</v>
      </c>
      <c r="N1930" s="1">
        <v>5488</v>
      </c>
      <c r="O1930" s="1">
        <v>6063</v>
      </c>
      <c r="P1930">
        <f>ROUNDUP(VLOOKUP(A1930,A:O,VLOOKUP('Local Authority Analysis'!$E$4,'Local Authority Analysis'!$M$5:$N$12,2,FALSE)+7,FALSE)/6976,2)</f>
        <v>0.87</v>
      </c>
      <c r="Q1930">
        <f>ROUNDUP(VLOOKUP(A1930,A:O,VLOOKUP('SPC Analysis'!$E$4,'SPC Analysis'!$M$5:$N$12,2,FALSE)+7,FALSE)/6976,2)</f>
        <v>0.87</v>
      </c>
      <c r="R1930">
        <f>ROUNDUP(VLOOKUP(A1930,A:O,VLOOKUP('MMW Analysis'!$E$4,'MMW Analysis'!$L$5:$M$12,2,FALSE)+7,FALSE)/6976,2)</f>
        <v>0.87</v>
      </c>
    </row>
    <row r="1931" spans="1:18">
      <c r="A1931" t="s">
        <v>1938</v>
      </c>
      <c r="B1931" t="s">
        <v>8965</v>
      </c>
      <c r="C1931" t="s">
        <v>6998</v>
      </c>
      <c r="D1931" t="s">
        <v>14409</v>
      </c>
      <c r="E1931" t="s">
        <v>13995</v>
      </c>
      <c r="F1931" t="s">
        <v>14220</v>
      </c>
      <c r="G1931" t="s">
        <v>13875</v>
      </c>
      <c r="H1931" s="1">
        <v>6849</v>
      </c>
      <c r="I1931" s="1">
        <v>6826</v>
      </c>
      <c r="J1931" s="1">
        <v>5480</v>
      </c>
      <c r="K1931" s="1">
        <v>6556</v>
      </c>
      <c r="L1931" s="1">
        <v>2812</v>
      </c>
      <c r="M1931" s="1">
        <v>2398</v>
      </c>
      <c r="N1931" s="1">
        <v>6094</v>
      </c>
      <c r="O1931" s="1">
        <v>6575</v>
      </c>
      <c r="P1931">
        <f>ROUNDUP(VLOOKUP(A1931,A:O,VLOOKUP('Local Authority Analysis'!$E$4,'Local Authority Analysis'!$M$5:$N$12,2,FALSE)+7,FALSE)/6976,2)</f>
        <v>0.95</v>
      </c>
      <c r="Q1931">
        <f>ROUNDUP(VLOOKUP(A1931,A:O,VLOOKUP('SPC Analysis'!$E$4,'SPC Analysis'!$M$5:$N$12,2,FALSE)+7,FALSE)/6976,2)</f>
        <v>0.95</v>
      </c>
      <c r="R1931">
        <f>ROUNDUP(VLOOKUP(A1931,A:O,VLOOKUP('MMW Analysis'!$E$4,'MMW Analysis'!$L$5:$M$12,2,FALSE)+7,FALSE)/6976,2)</f>
        <v>0.95</v>
      </c>
    </row>
    <row r="1932" spans="1:18">
      <c r="A1932" t="s">
        <v>1939</v>
      </c>
      <c r="B1932" t="s">
        <v>8966</v>
      </c>
      <c r="C1932" t="s">
        <v>6998</v>
      </c>
      <c r="D1932" t="s">
        <v>14409</v>
      </c>
      <c r="E1932" t="s">
        <v>13995</v>
      </c>
      <c r="F1932" t="s">
        <v>14220</v>
      </c>
      <c r="G1932" t="s">
        <v>13875</v>
      </c>
      <c r="H1932" s="1">
        <v>5877</v>
      </c>
      <c r="I1932" s="1">
        <v>5666.5</v>
      </c>
      <c r="J1932" s="1">
        <v>6759</v>
      </c>
      <c r="K1932" s="1">
        <v>5577</v>
      </c>
      <c r="L1932" s="1">
        <v>2566</v>
      </c>
      <c r="M1932" s="1">
        <v>5286.5</v>
      </c>
      <c r="N1932" s="1">
        <v>6435</v>
      </c>
      <c r="O1932" s="1">
        <v>6218</v>
      </c>
      <c r="P1932">
        <f>ROUNDUP(VLOOKUP(A1932,A:O,VLOOKUP('Local Authority Analysis'!$E$4,'Local Authority Analysis'!$M$5:$N$12,2,FALSE)+7,FALSE)/6976,2)</f>
        <v>0.9</v>
      </c>
      <c r="Q1932">
        <f>ROUNDUP(VLOOKUP(A1932,A:O,VLOOKUP('SPC Analysis'!$E$4,'SPC Analysis'!$M$5:$N$12,2,FALSE)+7,FALSE)/6976,2)</f>
        <v>0.9</v>
      </c>
      <c r="R1932">
        <f>ROUNDUP(VLOOKUP(A1932,A:O,VLOOKUP('MMW Analysis'!$E$4,'MMW Analysis'!$L$5:$M$12,2,FALSE)+7,FALSE)/6976,2)</f>
        <v>0.9</v>
      </c>
    </row>
    <row r="1933" spans="1:18">
      <c r="A1933" t="s">
        <v>1940</v>
      </c>
      <c r="B1933" t="s">
        <v>8967</v>
      </c>
      <c r="C1933" t="s">
        <v>6998</v>
      </c>
      <c r="D1933" t="s">
        <v>14409</v>
      </c>
      <c r="E1933" t="s">
        <v>13995</v>
      </c>
      <c r="F1933" t="s">
        <v>14220</v>
      </c>
      <c r="G1933" t="s">
        <v>13875</v>
      </c>
      <c r="H1933" s="1">
        <v>5414</v>
      </c>
      <c r="I1933" s="1">
        <v>4782</v>
      </c>
      <c r="J1933" s="1">
        <v>6095</v>
      </c>
      <c r="K1933" s="1">
        <v>4903</v>
      </c>
      <c r="L1933" s="1">
        <v>1791</v>
      </c>
      <c r="M1933" s="1">
        <v>4766</v>
      </c>
      <c r="N1933" s="1">
        <v>3910.5</v>
      </c>
      <c r="O1933" s="1">
        <v>5313</v>
      </c>
      <c r="P1933">
        <f>ROUNDUP(VLOOKUP(A1933,A:O,VLOOKUP('Local Authority Analysis'!$E$4,'Local Authority Analysis'!$M$5:$N$12,2,FALSE)+7,FALSE)/6976,2)</f>
        <v>0.77</v>
      </c>
      <c r="Q1933">
        <f>ROUNDUP(VLOOKUP(A1933,A:O,VLOOKUP('SPC Analysis'!$E$4,'SPC Analysis'!$M$5:$N$12,2,FALSE)+7,FALSE)/6976,2)</f>
        <v>0.77</v>
      </c>
      <c r="R1933">
        <f>ROUNDUP(VLOOKUP(A1933,A:O,VLOOKUP('MMW Analysis'!$E$4,'MMW Analysis'!$L$5:$M$12,2,FALSE)+7,FALSE)/6976,2)</f>
        <v>0.77</v>
      </c>
    </row>
    <row r="1934" spans="1:18">
      <c r="A1934" t="s">
        <v>1941</v>
      </c>
      <c r="B1934" t="s">
        <v>8968</v>
      </c>
      <c r="C1934" t="s">
        <v>6998</v>
      </c>
      <c r="D1934" t="s">
        <v>14410</v>
      </c>
      <c r="E1934" t="s">
        <v>14638</v>
      </c>
      <c r="F1934" t="s">
        <v>14220</v>
      </c>
      <c r="G1934" t="s">
        <v>13875</v>
      </c>
      <c r="H1934" s="1">
        <v>6209</v>
      </c>
      <c r="I1934" s="1">
        <v>5759</v>
      </c>
      <c r="J1934" s="1">
        <v>6814</v>
      </c>
      <c r="K1934" s="1">
        <v>6172</v>
      </c>
      <c r="L1934" s="1">
        <v>1305</v>
      </c>
      <c r="M1934" s="1">
        <v>1937</v>
      </c>
      <c r="N1934" s="1">
        <v>4229.5</v>
      </c>
      <c r="O1934" s="1">
        <v>5703</v>
      </c>
      <c r="P1934">
        <f>ROUNDUP(VLOOKUP(A1934,A:O,VLOOKUP('Local Authority Analysis'!$E$4,'Local Authority Analysis'!$M$5:$N$12,2,FALSE)+7,FALSE)/6976,2)</f>
        <v>0.82000000000000006</v>
      </c>
      <c r="Q1934">
        <f>ROUNDUP(VLOOKUP(A1934,A:O,VLOOKUP('SPC Analysis'!$E$4,'SPC Analysis'!$M$5:$N$12,2,FALSE)+7,FALSE)/6976,2)</f>
        <v>0.82000000000000006</v>
      </c>
      <c r="R1934">
        <f>ROUNDUP(VLOOKUP(A1934,A:O,VLOOKUP('MMW Analysis'!$E$4,'MMW Analysis'!$L$5:$M$12,2,FALSE)+7,FALSE)/6976,2)</f>
        <v>0.82000000000000006</v>
      </c>
    </row>
    <row r="1935" spans="1:18">
      <c r="A1935" t="s">
        <v>1942</v>
      </c>
      <c r="B1935" t="s">
        <v>8969</v>
      </c>
      <c r="C1935" t="s">
        <v>6998</v>
      </c>
      <c r="D1935" t="s">
        <v>14410</v>
      </c>
      <c r="E1935" t="s">
        <v>14638</v>
      </c>
      <c r="F1935" t="s">
        <v>14220</v>
      </c>
      <c r="G1935" t="s">
        <v>13875</v>
      </c>
      <c r="H1935" s="1">
        <v>6672</v>
      </c>
      <c r="I1935" s="1">
        <v>6768</v>
      </c>
      <c r="J1935" s="1">
        <v>6959</v>
      </c>
      <c r="K1935" s="1">
        <v>6747</v>
      </c>
      <c r="L1935" s="1">
        <v>2557</v>
      </c>
      <c r="M1935" s="1">
        <v>6330</v>
      </c>
      <c r="N1935" s="1">
        <v>6469.5</v>
      </c>
      <c r="O1935" s="1">
        <v>6862</v>
      </c>
      <c r="P1935">
        <f>ROUNDUP(VLOOKUP(A1935,A:O,VLOOKUP('Local Authority Analysis'!$E$4,'Local Authority Analysis'!$M$5:$N$12,2,FALSE)+7,FALSE)/6976,2)</f>
        <v>0.99</v>
      </c>
      <c r="Q1935">
        <f>ROUNDUP(VLOOKUP(A1935,A:O,VLOOKUP('SPC Analysis'!$E$4,'SPC Analysis'!$M$5:$N$12,2,FALSE)+7,FALSE)/6976,2)</f>
        <v>0.99</v>
      </c>
      <c r="R1935">
        <f>ROUNDUP(VLOOKUP(A1935,A:O,VLOOKUP('MMW Analysis'!$E$4,'MMW Analysis'!$L$5:$M$12,2,FALSE)+7,FALSE)/6976,2)</f>
        <v>0.99</v>
      </c>
    </row>
    <row r="1936" spans="1:18">
      <c r="A1936" t="s">
        <v>1943</v>
      </c>
      <c r="B1936" t="s">
        <v>8970</v>
      </c>
      <c r="C1936" t="s">
        <v>6998</v>
      </c>
      <c r="D1936" t="s">
        <v>14410</v>
      </c>
      <c r="E1936" t="s">
        <v>14638</v>
      </c>
      <c r="F1936" t="s">
        <v>14220</v>
      </c>
      <c r="G1936" t="s">
        <v>13875</v>
      </c>
      <c r="H1936" s="1">
        <v>6359</v>
      </c>
      <c r="I1936" s="1">
        <v>6063</v>
      </c>
      <c r="J1936" s="1">
        <v>6858</v>
      </c>
      <c r="K1936" s="1">
        <v>6541</v>
      </c>
      <c r="L1936" s="1">
        <v>1725</v>
      </c>
      <c r="M1936" s="1">
        <v>4522</v>
      </c>
      <c r="N1936" s="1">
        <v>6769</v>
      </c>
      <c r="O1936" s="1">
        <v>6355</v>
      </c>
      <c r="P1936">
        <f>ROUNDUP(VLOOKUP(A1936,A:O,VLOOKUP('Local Authority Analysis'!$E$4,'Local Authority Analysis'!$M$5:$N$12,2,FALSE)+7,FALSE)/6976,2)</f>
        <v>0.92</v>
      </c>
      <c r="Q1936">
        <f>ROUNDUP(VLOOKUP(A1936,A:O,VLOOKUP('SPC Analysis'!$E$4,'SPC Analysis'!$M$5:$N$12,2,FALSE)+7,FALSE)/6976,2)</f>
        <v>0.92</v>
      </c>
      <c r="R1936">
        <f>ROUNDUP(VLOOKUP(A1936,A:O,VLOOKUP('MMW Analysis'!$E$4,'MMW Analysis'!$L$5:$M$12,2,FALSE)+7,FALSE)/6976,2)</f>
        <v>0.92</v>
      </c>
    </row>
    <row r="1937" spans="1:18">
      <c r="A1937" t="s">
        <v>1944</v>
      </c>
      <c r="B1937" t="s">
        <v>8971</v>
      </c>
      <c r="C1937" t="s">
        <v>6998</v>
      </c>
      <c r="D1937" t="s">
        <v>14410</v>
      </c>
      <c r="E1937" t="s">
        <v>14638</v>
      </c>
      <c r="F1937" t="s">
        <v>14220</v>
      </c>
      <c r="G1937" t="s">
        <v>13875</v>
      </c>
      <c r="H1937" s="1">
        <v>6761</v>
      </c>
      <c r="I1937" s="1">
        <v>6917</v>
      </c>
      <c r="J1937" s="1">
        <v>6955</v>
      </c>
      <c r="K1937" s="1">
        <v>6773</v>
      </c>
      <c r="L1937" s="1">
        <v>2151</v>
      </c>
      <c r="M1937" s="1">
        <v>5412</v>
      </c>
      <c r="N1937" s="1">
        <v>6125</v>
      </c>
      <c r="O1937" s="1">
        <v>6827</v>
      </c>
      <c r="P1937">
        <f>ROUNDUP(VLOOKUP(A1937,A:O,VLOOKUP('Local Authority Analysis'!$E$4,'Local Authority Analysis'!$M$5:$N$12,2,FALSE)+7,FALSE)/6976,2)</f>
        <v>0.98</v>
      </c>
      <c r="Q1937">
        <f>ROUNDUP(VLOOKUP(A1937,A:O,VLOOKUP('SPC Analysis'!$E$4,'SPC Analysis'!$M$5:$N$12,2,FALSE)+7,FALSE)/6976,2)</f>
        <v>0.98</v>
      </c>
      <c r="R1937">
        <f>ROUNDUP(VLOOKUP(A1937,A:O,VLOOKUP('MMW Analysis'!$E$4,'MMW Analysis'!$L$5:$M$12,2,FALSE)+7,FALSE)/6976,2)</f>
        <v>0.98</v>
      </c>
    </row>
    <row r="1938" spans="1:18">
      <c r="A1938" t="s">
        <v>1945</v>
      </c>
      <c r="B1938" t="s">
        <v>8972</v>
      </c>
      <c r="C1938" t="s">
        <v>6998</v>
      </c>
      <c r="D1938" t="s">
        <v>14410</v>
      </c>
      <c r="E1938" t="s">
        <v>14638</v>
      </c>
      <c r="F1938" t="s">
        <v>14220</v>
      </c>
      <c r="G1938" t="s">
        <v>13875</v>
      </c>
      <c r="H1938" s="1">
        <v>6744</v>
      </c>
      <c r="I1938" s="1">
        <v>6443</v>
      </c>
      <c r="J1938" s="1">
        <v>6767</v>
      </c>
      <c r="K1938" s="1">
        <v>6892</v>
      </c>
      <c r="L1938" s="1">
        <v>2267</v>
      </c>
      <c r="M1938" s="1">
        <v>4556</v>
      </c>
      <c r="N1938" s="1">
        <v>6064</v>
      </c>
      <c r="O1938" s="1">
        <v>6714</v>
      </c>
      <c r="P1938">
        <f>ROUNDUP(VLOOKUP(A1938,A:O,VLOOKUP('Local Authority Analysis'!$E$4,'Local Authority Analysis'!$M$5:$N$12,2,FALSE)+7,FALSE)/6976,2)</f>
        <v>0.97</v>
      </c>
      <c r="Q1938">
        <f>ROUNDUP(VLOOKUP(A1938,A:O,VLOOKUP('SPC Analysis'!$E$4,'SPC Analysis'!$M$5:$N$12,2,FALSE)+7,FALSE)/6976,2)</f>
        <v>0.97</v>
      </c>
      <c r="R1938">
        <f>ROUNDUP(VLOOKUP(A1938,A:O,VLOOKUP('MMW Analysis'!$E$4,'MMW Analysis'!$L$5:$M$12,2,FALSE)+7,FALSE)/6976,2)</f>
        <v>0.97</v>
      </c>
    </row>
    <row r="1939" spans="1:18">
      <c r="A1939" t="s">
        <v>1946</v>
      </c>
      <c r="B1939" t="s">
        <v>8973</v>
      </c>
      <c r="C1939" t="s">
        <v>6998</v>
      </c>
      <c r="D1939" t="s">
        <v>14410</v>
      </c>
      <c r="E1939" t="s">
        <v>14638</v>
      </c>
      <c r="F1939" t="s">
        <v>14220</v>
      </c>
      <c r="G1939" t="s">
        <v>13875</v>
      </c>
      <c r="H1939" s="1">
        <v>5856</v>
      </c>
      <c r="I1939" s="1">
        <v>6078</v>
      </c>
      <c r="J1939" s="1">
        <v>6952</v>
      </c>
      <c r="K1939" s="1">
        <v>6861</v>
      </c>
      <c r="L1939" s="1">
        <v>2627</v>
      </c>
      <c r="M1939" s="1">
        <v>2795</v>
      </c>
      <c r="N1939" s="1">
        <v>6713</v>
      </c>
      <c r="O1939" s="1">
        <v>6350</v>
      </c>
      <c r="P1939">
        <f>ROUNDUP(VLOOKUP(A1939,A:O,VLOOKUP('Local Authority Analysis'!$E$4,'Local Authority Analysis'!$M$5:$N$12,2,FALSE)+7,FALSE)/6976,2)</f>
        <v>0.92</v>
      </c>
      <c r="Q1939">
        <f>ROUNDUP(VLOOKUP(A1939,A:O,VLOOKUP('SPC Analysis'!$E$4,'SPC Analysis'!$M$5:$N$12,2,FALSE)+7,FALSE)/6976,2)</f>
        <v>0.92</v>
      </c>
      <c r="R1939">
        <f>ROUNDUP(VLOOKUP(A1939,A:O,VLOOKUP('MMW Analysis'!$E$4,'MMW Analysis'!$L$5:$M$12,2,FALSE)+7,FALSE)/6976,2)</f>
        <v>0.92</v>
      </c>
    </row>
    <row r="1940" spans="1:18">
      <c r="A1940" t="s">
        <v>1947</v>
      </c>
      <c r="B1940" t="s">
        <v>8974</v>
      </c>
      <c r="C1940" t="s">
        <v>6998</v>
      </c>
      <c r="D1940" t="s">
        <v>14410</v>
      </c>
      <c r="E1940" t="s">
        <v>14638</v>
      </c>
      <c r="F1940" t="s">
        <v>14220</v>
      </c>
      <c r="G1940" t="s">
        <v>13875</v>
      </c>
      <c r="H1940" s="1">
        <v>6196</v>
      </c>
      <c r="I1940" s="1">
        <v>6837</v>
      </c>
      <c r="J1940" s="1">
        <v>5643</v>
      </c>
      <c r="K1940" s="1">
        <v>6178</v>
      </c>
      <c r="L1940" s="1">
        <v>2162</v>
      </c>
      <c r="M1940" s="1">
        <v>3621.5</v>
      </c>
      <c r="N1940" s="1">
        <v>3675</v>
      </c>
      <c r="O1940" s="1">
        <v>6281</v>
      </c>
      <c r="P1940">
        <f>ROUNDUP(VLOOKUP(A1940,A:O,VLOOKUP('Local Authority Analysis'!$E$4,'Local Authority Analysis'!$M$5:$N$12,2,FALSE)+7,FALSE)/6976,2)</f>
        <v>0.91</v>
      </c>
      <c r="Q1940">
        <f>ROUNDUP(VLOOKUP(A1940,A:O,VLOOKUP('SPC Analysis'!$E$4,'SPC Analysis'!$M$5:$N$12,2,FALSE)+7,FALSE)/6976,2)</f>
        <v>0.91</v>
      </c>
      <c r="R1940">
        <f>ROUNDUP(VLOOKUP(A1940,A:O,VLOOKUP('MMW Analysis'!$E$4,'MMW Analysis'!$L$5:$M$12,2,FALSE)+7,FALSE)/6976,2)</f>
        <v>0.91</v>
      </c>
    </row>
    <row r="1941" spans="1:18">
      <c r="A1941" t="s">
        <v>1948</v>
      </c>
      <c r="B1941" t="s">
        <v>8975</v>
      </c>
      <c r="C1941" t="s">
        <v>6998</v>
      </c>
      <c r="D1941" t="s">
        <v>14410</v>
      </c>
      <c r="E1941" t="s">
        <v>14638</v>
      </c>
      <c r="F1941" t="s">
        <v>14220</v>
      </c>
      <c r="G1941" t="s">
        <v>13875</v>
      </c>
      <c r="H1941" s="1">
        <v>4462</v>
      </c>
      <c r="I1941" s="1">
        <v>6676</v>
      </c>
      <c r="J1941" s="1">
        <v>4755</v>
      </c>
      <c r="K1941" s="1">
        <v>4271</v>
      </c>
      <c r="L1941" s="1">
        <v>2124</v>
      </c>
      <c r="M1941" s="1">
        <v>4237</v>
      </c>
      <c r="N1941" s="1">
        <v>3333.5</v>
      </c>
      <c r="O1941" s="1">
        <v>5266</v>
      </c>
      <c r="P1941">
        <f>ROUNDUP(VLOOKUP(A1941,A:O,VLOOKUP('Local Authority Analysis'!$E$4,'Local Authority Analysis'!$M$5:$N$12,2,FALSE)+7,FALSE)/6976,2)</f>
        <v>0.76</v>
      </c>
      <c r="Q1941">
        <f>ROUNDUP(VLOOKUP(A1941,A:O,VLOOKUP('SPC Analysis'!$E$4,'SPC Analysis'!$M$5:$N$12,2,FALSE)+7,FALSE)/6976,2)</f>
        <v>0.76</v>
      </c>
      <c r="R1941">
        <f>ROUNDUP(VLOOKUP(A1941,A:O,VLOOKUP('MMW Analysis'!$E$4,'MMW Analysis'!$L$5:$M$12,2,FALSE)+7,FALSE)/6976,2)</f>
        <v>0.76</v>
      </c>
    </row>
    <row r="1942" spans="1:18">
      <c r="A1942" t="s">
        <v>1949</v>
      </c>
      <c r="B1942" t="s">
        <v>8976</v>
      </c>
      <c r="C1942" t="s">
        <v>6998</v>
      </c>
      <c r="D1942" t="s">
        <v>14410</v>
      </c>
      <c r="E1942" t="s">
        <v>14638</v>
      </c>
      <c r="F1942" t="s">
        <v>14220</v>
      </c>
      <c r="G1942" t="s">
        <v>13875</v>
      </c>
      <c r="H1942" s="1">
        <v>6878</v>
      </c>
      <c r="I1942" s="1">
        <v>6936</v>
      </c>
      <c r="J1942" s="1">
        <v>6935</v>
      </c>
      <c r="K1942" s="1">
        <v>6922</v>
      </c>
      <c r="L1942" s="1">
        <v>2485</v>
      </c>
      <c r="M1942" s="1">
        <v>5967</v>
      </c>
      <c r="N1942" s="1">
        <v>6743</v>
      </c>
      <c r="O1942" s="1">
        <v>6907</v>
      </c>
      <c r="P1942">
        <f>ROUNDUP(VLOOKUP(A1942,A:O,VLOOKUP('Local Authority Analysis'!$E$4,'Local Authority Analysis'!$M$5:$N$12,2,FALSE)+7,FALSE)/6976,2)</f>
        <v>1</v>
      </c>
      <c r="Q1942">
        <f>ROUNDUP(VLOOKUP(A1942,A:O,VLOOKUP('SPC Analysis'!$E$4,'SPC Analysis'!$M$5:$N$12,2,FALSE)+7,FALSE)/6976,2)</f>
        <v>1</v>
      </c>
      <c r="R1942">
        <f>ROUNDUP(VLOOKUP(A1942,A:O,VLOOKUP('MMW Analysis'!$E$4,'MMW Analysis'!$L$5:$M$12,2,FALSE)+7,FALSE)/6976,2)</f>
        <v>1</v>
      </c>
    </row>
    <row r="1943" spans="1:18">
      <c r="A1943" t="s">
        <v>1950</v>
      </c>
      <c r="B1943" t="s">
        <v>8977</v>
      </c>
      <c r="C1943" t="s">
        <v>6998</v>
      </c>
      <c r="D1943" t="s">
        <v>14410</v>
      </c>
      <c r="E1943" t="s">
        <v>14638</v>
      </c>
      <c r="F1943" t="s">
        <v>14220</v>
      </c>
      <c r="G1943" t="s">
        <v>13875</v>
      </c>
      <c r="H1943" s="1">
        <v>6924</v>
      </c>
      <c r="I1943" s="1">
        <v>6653</v>
      </c>
      <c r="J1943" s="1">
        <v>6854</v>
      </c>
      <c r="K1943" s="1">
        <v>6826</v>
      </c>
      <c r="L1943" s="1">
        <v>1616</v>
      </c>
      <c r="M1943" s="1">
        <v>6060</v>
      </c>
      <c r="N1943" s="1">
        <v>6273</v>
      </c>
      <c r="O1943" s="1">
        <v>6727</v>
      </c>
      <c r="P1943">
        <f>ROUNDUP(VLOOKUP(A1943,A:O,VLOOKUP('Local Authority Analysis'!$E$4,'Local Authority Analysis'!$M$5:$N$12,2,FALSE)+7,FALSE)/6976,2)</f>
        <v>0.97</v>
      </c>
      <c r="Q1943">
        <f>ROUNDUP(VLOOKUP(A1943,A:O,VLOOKUP('SPC Analysis'!$E$4,'SPC Analysis'!$M$5:$N$12,2,FALSE)+7,FALSE)/6976,2)</f>
        <v>0.97</v>
      </c>
      <c r="R1943">
        <f>ROUNDUP(VLOOKUP(A1943,A:O,VLOOKUP('MMW Analysis'!$E$4,'MMW Analysis'!$L$5:$M$12,2,FALSE)+7,FALSE)/6976,2)</f>
        <v>0.97</v>
      </c>
    </row>
    <row r="1944" spans="1:18">
      <c r="A1944" t="s">
        <v>1951</v>
      </c>
      <c r="B1944" t="s">
        <v>8978</v>
      </c>
      <c r="C1944" t="s">
        <v>6998</v>
      </c>
      <c r="D1944" t="s">
        <v>14411</v>
      </c>
      <c r="E1944" t="s">
        <v>14639</v>
      </c>
      <c r="F1944" t="s">
        <v>14220</v>
      </c>
      <c r="G1944" t="s">
        <v>13875</v>
      </c>
      <c r="H1944" s="1">
        <v>6477</v>
      </c>
      <c r="I1944" s="1">
        <v>5747.5</v>
      </c>
      <c r="J1944" s="1">
        <v>6022</v>
      </c>
      <c r="K1944" s="1">
        <v>6593</v>
      </c>
      <c r="L1944" s="1">
        <v>1745</v>
      </c>
      <c r="M1944" s="1">
        <v>5541</v>
      </c>
      <c r="N1944" s="1">
        <v>5770</v>
      </c>
      <c r="O1944" s="1">
        <v>6249</v>
      </c>
      <c r="P1944">
        <f>ROUNDUP(VLOOKUP(A1944,A:O,VLOOKUP('Local Authority Analysis'!$E$4,'Local Authority Analysis'!$M$5:$N$12,2,FALSE)+7,FALSE)/6976,2)</f>
        <v>0.9</v>
      </c>
      <c r="Q1944">
        <f>ROUNDUP(VLOOKUP(A1944,A:O,VLOOKUP('SPC Analysis'!$E$4,'SPC Analysis'!$M$5:$N$12,2,FALSE)+7,FALSE)/6976,2)</f>
        <v>0.9</v>
      </c>
      <c r="R1944">
        <f>ROUNDUP(VLOOKUP(A1944,A:O,VLOOKUP('MMW Analysis'!$E$4,'MMW Analysis'!$L$5:$M$12,2,FALSE)+7,FALSE)/6976,2)</f>
        <v>0.9</v>
      </c>
    </row>
    <row r="1945" spans="1:18">
      <c r="A1945" t="s">
        <v>1952</v>
      </c>
      <c r="B1945" t="s">
        <v>8979</v>
      </c>
      <c r="C1945" t="s">
        <v>6998</v>
      </c>
      <c r="D1945" t="s">
        <v>14409</v>
      </c>
      <c r="E1945" t="s">
        <v>13995</v>
      </c>
      <c r="F1945" t="s">
        <v>14220</v>
      </c>
      <c r="G1945" t="s">
        <v>13875</v>
      </c>
      <c r="H1945" s="1">
        <v>995</v>
      </c>
      <c r="I1945" s="1">
        <v>1012</v>
      </c>
      <c r="J1945" s="1">
        <v>2031</v>
      </c>
      <c r="K1945" s="1">
        <v>1380</v>
      </c>
      <c r="L1945" s="1">
        <v>3539</v>
      </c>
      <c r="M1945" s="1">
        <v>4158.5</v>
      </c>
      <c r="N1945" s="1">
        <v>1579</v>
      </c>
      <c r="O1945" s="1">
        <v>1262</v>
      </c>
      <c r="P1945">
        <f>ROUNDUP(VLOOKUP(A1945,A:O,VLOOKUP('Local Authority Analysis'!$E$4,'Local Authority Analysis'!$M$5:$N$12,2,FALSE)+7,FALSE)/6976,2)</f>
        <v>0.19</v>
      </c>
      <c r="Q1945">
        <f>ROUNDUP(VLOOKUP(A1945,A:O,VLOOKUP('SPC Analysis'!$E$4,'SPC Analysis'!$M$5:$N$12,2,FALSE)+7,FALSE)/6976,2)</f>
        <v>0.19</v>
      </c>
      <c r="R1945">
        <f>ROUNDUP(VLOOKUP(A1945,A:O,VLOOKUP('MMW Analysis'!$E$4,'MMW Analysis'!$L$5:$M$12,2,FALSE)+7,FALSE)/6976,2)</f>
        <v>0.19</v>
      </c>
    </row>
    <row r="1946" spans="1:18">
      <c r="A1946" t="s">
        <v>1953</v>
      </c>
      <c r="B1946" t="s">
        <v>8980</v>
      </c>
      <c r="C1946" t="s">
        <v>6998</v>
      </c>
      <c r="D1946" t="s">
        <v>14409</v>
      </c>
      <c r="E1946" t="s">
        <v>13995</v>
      </c>
      <c r="F1946" t="s">
        <v>14220</v>
      </c>
      <c r="G1946" t="s">
        <v>13875</v>
      </c>
      <c r="H1946" s="1">
        <v>1067</v>
      </c>
      <c r="I1946" s="1">
        <v>2832</v>
      </c>
      <c r="J1946" s="1">
        <v>806</v>
      </c>
      <c r="K1946" s="1">
        <v>2119</v>
      </c>
      <c r="L1946" s="1">
        <v>3336</v>
      </c>
      <c r="M1946" s="1">
        <v>978</v>
      </c>
      <c r="N1946" s="1">
        <v>824</v>
      </c>
      <c r="O1946" s="1">
        <v>1515</v>
      </c>
      <c r="P1946">
        <f>ROUNDUP(VLOOKUP(A1946,A:O,VLOOKUP('Local Authority Analysis'!$E$4,'Local Authority Analysis'!$M$5:$N$12,2,FALSE)+7,FALSE)/6976,2)</f>
        <v>0.22</v>
      </c>
      <c r="Q1946">
        <f>ROUNDUP(VLOOKUP(A1946,A:O,VLOOKUP('SPC Analysis'!$E$4,'SPC Analysis'!$M$5:$N$12,2,FALSE)+7,FALSE)/6976,2)</f>
        <v>0.22</v>
      </c>
      <c r="R1946">
        <f>ROUNDUP(VLOOKUP(A1946,A:O,VLOOKUP('MMW Analysis'!$E$4,'MMW Analysis'!$L$5:$M$12,2,FALSE)+7,FALSE)/6976,2)</f>
        <v>0.22</v>
      </c>
    </row>
    <row r="1947" spans="1:18">
      <c r="A1947" t="s">
        <v>1954</v>
      </c>
      <c r="B1947" t="s">
        <v>8981</v>
      </c>
      <c r="C1947" t="s">
        <v>6998</v>
      </c>
      <c r="D1947" t="s">
        <v>14409</v>
      </c>
      <c r="E1947" t="s">
        <v>13995</v>
      </c>
      <c r="F1947" t="s">
        <v>14220</v>
      </c>
      <c r="G1947" t="s">
        <v>13875</v>
      </c>
      <c r="H1947" s="1">
        <v>634</v>
      </c>
      <c r="I1947" s="1">
        <v>232</v>
      </c>
      <c r="J1947" s="1">
        <v>227</v>
      </c>
      <c r="K1947" s="1">
        <v>534</v>
      </c>
      <c r="L1947" s="1">
        <v>6663</v>
      </c>
      <c r="M1947" s="1">
        <v>237</v>
      </c>
      <c r="N1947" s="1">
        <v>698</v>
      </c>
      <c r="O1947" s="1">
        <v>321</v>
      </c>
      <c r="P1947">
        <f>ROUNDUP(VLOOKUP(A1947,A:O,VLOOKUP('Local Authority Analysis'!$E$4,'Local Authority Analysis'!$M$5:$N$12,2,FALSE)+7,FALSE)/6976,2)</f>
        <v>0.05</v>
      </c>
      <c r="Q1947">
        <f>ROUNDUP(VLOOKUP(A1947,A:O,VLOOKUP('SPC Analysis'!$E$4,'SPC Analysis'!$M$5:$N$12,2,FALSE)+7,FALSE)/6976,2)</f>
        <v>0.05</v>
      </c>
      <c r="R1947">
        <f>ROUNDUP(VLOOKUP(A1947,A:O,VLOOKUP('MMW Analysis'!$E$4,'MMW Analysis'!$L$5:$M$12,2,FALSE)+7,FALSE)/6976,2)</f>
        <v>0.05</v>
      </c>
    </row>
    <row r="1948" spans="1:18">
      <c r="A1948" t="s">
        <v>1955</v>
      </c>
      <c r="B1948" t="s">
        <v>8982</v>
      </c>
      <c r="C1948" t="s">
        <v>6998</v>
      </c>
      <c r="D1948" t="s">
        <v>14409</v>
      </c>
      <c r="E1948" t="s">
        <v>13995</v>
      </c>
      <c r="F1948" t="s">
        <v>14220</v>
      </c>
      <c r="G1948" t="s">
        <v>13875</v>
      </c>
      <c r="H1948" s="1">
        <v>275</v>
      </c>
      <c r="I1948" s="1">
        <v>446</v>
      </c>
      <c r="J1948" s="1">
        <v>1418</v>
      </c>
      <c r="K1948" s="1">
        <v>793</v>
      </c>
      <c r="L1948" s="1">
        <v>4802</v>
      </c>
      <c r="M1948" s="1">
        <v>621</v>
      </c>
      <c r="N1948" s="1">
        <v>541</v>
      </c>
      <c r="O1948" s="1">
        <v>465</v>
      </c>
      <c r="P1948">
        <f>ROUNDUP(VLOOKUP(A1948,A:O,VLOOKUP('Local Authority Analysis'!$E$4,'Local Authority Analysis'!$M$5:$N$12,2,FALSE)+7,FALSE)/6976,2)</f>
        <v>6.9999999999999993E-2</v>
      </c>
      <c r="Q1948">
        <f>ROUNDUP(VLOOKUP(A1948,A:O,VLOOKUP('SPC Analysis'!$E$4,'SPC Analysis'!$M$5:$N$12,2,FALSE)+7,FALSE)/6976,2)</f>
        <v>6.9999999999999993E-2</v>
      </c>
      <c r="R1948">
        <f>ROUNDUP(VLOOKUP(A1948,A:O,VLOOKUP('MMW Analysis'!$E$4,'MMW Analysis'!$L$5:$M$12,2,FALSE)+7,FALSE)/6976,2)</f>
        <v>6.9999999999999993E-2</v>
      </c>
    </row>
    <row r="1949" spans="1:18">
      <c r="A1949" t="s">
        <v>1956</v>
      </c>
      <c r="B1949" t="s">
        <v>8983</v>
      </c>
      <c r="C1949" t="s">
        <v>6998</v>
      </c>
      <c r="D1949" t="s">
        <v>14409</v>
      </c>
      <c r="E1949" t="s">
        <v>13995</v>
      </c>
      <c r="F1949" t="s">
        <v>14220</v>
      </c>
      <c r="G1949" t="s">
        <v>13875</v>
      </c>
      <c r="H1949" s="1">
        <v>3510</v>
      </c>
      <c r="I1949" s="1">
        <v>3999</v>
      </c>
      <c r="J1949" s="1">
        <v>1914</v>
      </c>
      <c r="K1949" s="1">
        <v>3191</v>
      </c>
      <c r="L1949" s="1">
        <v>5409</v>
      </c>
      <c r="M1949" s="1">
        <v>4000</v>
      </c>
      <c r="N1949" s="1">
        <v>135</v>
      </c>
      <c r="O1949" s="1">
        <v>3429</v>
      </c>
      <c r="P1949">
        <f>ROUNDUP(VLOOKUP(A1949,A:O,VLOOKUP('Local Authority Analysis'!$E$4,'Local Authority Analysis'!$M$5:$N$12,2,FALSE)+7,FALSE)/6976,2)</f>
        <v>0.5</v>
      </c>
      <c r="Q1949">
        <f>ROUNDUP(VLOOKUP(A1949,A:O,VLOOKUP('SPC Analysis'!$E$4,'SPC Analysis'!$M$5:$N$12,2,FALSE)+7,FALSE)/6976,2)</f>
        <v>0.5</v>
      </c>
      <c r="R1949">
        <f>ROUNDUP(VLOOKUP(A1949,A:O,VLOOKUP('MMW Analysis'!$E$4,'MMW Analysis'!$L$5:$M$12,2,FALSE)+7,FALSE)/6976,2)</f>
        <v>0.5</v>
      </c>
    </row>
    <row r="1950" spans="1:18">
      <c r="A1950" t="s">
        <v>1957</v>
      </c>
      <c r="B1950" t="s">
        <v>8984</v>
      </c>
      <c r="C1950" t="s">
        <v>6998</v>
      </c>
      <c r="D1950" t="s">
        <v>14409</v>
      </c>
      <c r="E1950" t="s">
        <v>13995</v>
      </c>
      <c r="F1950" t="s">
        <v>14220</v>
      </c>
      <c r="G1950" t="s">
        <v>13875</v>
      </c>
      <c r="H1950" s="1">
        <v>826</v>
      </c>
      <c r="I1950" s="1">
        <v>972</v>
      </c>
      <c r="J1950" s="1">
        <v>1371</v>
      </c>
      <c r="K1950" s="1">
        <v>1060</v>
      </c>
      <c r="L1950" s="1">
        <v>4052</v>
      </c>
      <c r="M1950" s="1">
        <v>2332</v>
      </c>
      <c r="N1950" s="1">
        <v>1304</v>
      </c>
      <c r="O1950" s="1">
        <v>1022</v>
      </c>
      <c r="P1950">
        <f>ROUNDUP(VLOOKUP(A1950,A:O,VLOOKUP('Local Authority Analysis'!$E$4,'Local Authority Analysis'!$M$5:$N$12,2,FALSE)+7,FALSE)/6976,2)</f>
        <v>0.15000000000000002</v>
      </c>
      <c r="Q1950">
        <f>ROUNDUP(VLOOKUP(A1950,A:O,VLOOKUP('SPC Analysis'!$E$4,'SPC Analysis'!$M$5:$N$12,2,FALSE)+7,FALSE)/6976,2)</f>
        <v>0.15000000000000002</v>
      </c>
      <c r="R1950">
        <f>ROUNDUP(VLOOKUP(A1950,A:O,VLOOKUP('MMW Analysis'!$E$4,'MMW Analysis'!$L$5:$M$12,2,FALSE)+7,FALSE)/6976,2)</f>
        <v>0.15000000000000002</v>
      </c>
    </row>
    <row r="1951" spans="1:18">
      <c r="A1951" t="s">
        <v>1958</v>
      </c>
      <c r="B1951" t="s">
        <v>8985</v>
      </c>
      <c r="C1951" t="s">
        <v>6998</v>
      </c>
      <c r="D1951" t="s">
        <v>14409</v>
      </c>
      <c r="E1951" t="s">
        <v>13995</v>
      </c>
      <c r="F1951" t="s">
        <v>14220</v>
      </c>
      <c r="G1951" t="s">
        <v>13875</v>
      </c>
      <c r="H1951" s="1">
        <v>1228</v>
      </c>
      <c r="I1951" s="1">
        <v>892</v>
      </c>
      <c r="J1951" s="1">
        <v>762</v>
      </c>
      <c r="K1951" s="1">
        <v>1675</v>
      </c>
      <c r="L1951" s="1">
        <v>4317</v>
      </c>
      <c r="M1951" s="1">
        <v>854</v>
      </c>
      <c r="N1951" s="1">
        <v>957</v>
      </c>
      <c r="O1951" s="1">
        <v>1046</v>
      </c>
      <c r="P1951">
        <f>ROUNDUP(VLOOKUP(A1951,A:O,VLOOKUP('Local Authority Analysis'!$E$4,'Local Authority Analysis'!$M$5:$N$12,2,FALSE)+7,FALSE)/6976,2)</f>
        <v>0.15000000000000002</v>
      </c>
      <c r="Q1951">
        <f>ROUNDUP(VLOOKUP(A1951,A:O,VLOOKUP('SPC Analysis'!$E$4,'SPC Analysis'!$M$5:$N$12,2,FALSE)+7,FALSE)/6976,2)</f>
        <v>0.15000000000000002</v>
      </c>
      <c r="R1951">
        <f>ROUNDUP(VLOOKUP(A1951,A:O,VLOOKUP('MMW Analysis'!$E$4,'MMW Analysis'!$L$5:$M$12,2,FALSE)+7,FALSE)/6976,2)</f>
        <v>0.15000000000000002</v>
      </c>
    </row>
    <row r="1952" spans="1:18">
      <c r="A1952" t="s">
        <v>1959</v>
      </c>
      <c r="B1952" t="s">
        <v>8986</v>
      </c>
      <c r="C1952" t="s">
        <v>6998</v>
      </c>
      <c r="D1952" t="s">
        <v>14409</v>
      </c>
      <c r="E1952" t="s">
        <v>13995</v>
      </c>
      <c r="F1952" t="s">
        <v>14220</v>
      </c>
      <c r="G1952" t="s">
        <v>13875</v>
      </c>
      <c r="H1952" s="1">
        <v>516</v>
      </c>
      <c r="I1952" s="1">
        <v>190</v>
      </c>
      <c r="J1952" s="1">
        <v>785</v>
      </c>
      <c r="K1952" s="1">
        <v>314</v>
      </c>
      <c r="L1952" s="1">
        <v>5480</v>
      </c>
      <c r="M1952" s="1">
        <v>561</v>
      </c>
      <c r="N1952" s="1">
        <v>758</v>
      </c>
      <c r="O1952" s="1">
        <v>329</v>
      </c>
      <c r="P1952">
        <f>ROUNDUP(VLOOKUP(A1952,A:O,VLOOKUP('Local Authority Analysis'!$E$4,'Local Authority Analysis'!$M$5:$N$12,2,FALSE)+7,FALSE)/6976,2)</f>
        <v>0.05</v>
      </c>
      <c r="Q1952">
        <f>ROUNDUP(VLOOKUP(A1952,A:O,VLOOKUP('SPC Analysis'!$E$4,'SPC Analysis'!$M$5:$N$12,2,FALSE)+7,FALSE)/6976,2)</f>
        <v>0.05</v>
      </c>
      <c r="R1952">
        <f>ROUNDUP(VLOOKUP(A1952,A:O,VLOOKUP('MMW Analysis'!$E$4,'MMW Analysis'!$L$5:$M$12,2,FALSE)+7,FALSE)/6976,2)</f>
        <v>0.05</v>
      </c>
    </row>
    <row r="1953" spans="1:18">
      <c r="A1953" t="s">
        <v>1960</v>
      </c>
      <c r="B1953" t="s">
        <v>8987</v>
      </c>
      <c r="C1953" t="s">
        <v>6998</v>
      </c>
      <c r="D1953" t="s">
        <v>14409</v>
      </c>
      <c r="E1953" t="s">
        <v>13995</v>
      </c>
      <c r="F1953" t="s">
        <v>14220</v>
      </c>
      <c r="G1953" t="s">
        <v>13875</v>
      </c>
      <c r="H1953" s="1">
        <v>948</v>
      </c>
      <c r="I1953" s="1">
        <v>918</v>
      </c>
      <c r="J1953" s="1">
        <v>1052</v>
      </c>
      <c r="K1953" s="1">
        <v>1012</v>
      </c>
      <c r="L1953" s="1">
        <v>5967</v>
      </c>
      <c r="M1953" s="1">
        <v>1082.5</v>
      </c>
      <c r="N1953" s="1">
        <v>1059</v>
      </c>
      <c r="O1953" s="1">
        <v>981</v>
      </c>
      <c r="P1953">
        <f>ROUNDUP(VLOOKUP(A1953,A:O,VLOOKUP('Local Authority Analysis'!$E$4,'Local Authority Analysis'!$M$5:$N$12,2,FALSE)+7,FALSE)/6976,2)</f>
        <v>0.15000000000000002</v>
      </c>
      <c r="Q1953">
        <f>ROUNDUP(VLOOKUP(A1953,A:O,VLOOKUP('SPC Analysis'!$E$4,'SPC Analysis'!$M$5:$N$12,2,FALSE)+7,FALSE)/6976,2)</f>
        <v>0.15000000000000002</v>
      </c>
      <c r="R1953">
        <f>ROUNDUP(VLOOKUP(A1953,A:O,VLOOKUP('MMW Analysis'!$E$4,'MMW Analysis'!$L$5:$M$12,2,FALSE)+7,FALSE)/6976,2)</f>
        <v>0.15000000000000002</v>
      </c>
    </row>
    <row r="1954" spans="1:18">
      <c r="A1954" t="s">
        <v>1961</v>
      </c>
      <c r="B1954" t="s">
        <v>8988</v>
      </c>
      <c r="C1954" t="s">
        <v>6998</v>
      </c>
      <c r="D1954" t="s">
        <v>14412</v>
      </c>
      <c r="E1954" t="s">
        <v>14640</v>
      </c>
      <c r="F1954" t="s">
        <v>14220</v>
      </c>
      <c r="G1954" t="s">
        <v>13875</v>
      </c>
      <c r="H1954" s="1">
        <v>2986</v>
      </c>
      <c r="I1954" s="1">
        <v>3576</v>
      </c>
      <c r="J1954" s="1">
        <v>1713</v>
      </c>
      <c r="K1954" s="1">
        <v>3272</v>
      </c>
      <c r="L1954" s="1">
        <v>5145</v>
      </c>
      <c r="M1954" s="1">
        <v>2813</v>
      </c>
      <c r="N1954" s="1">
        <v>2522</v>
      </c>
      <c r="O1954" s="1">
        <v>3194</v>
      </c>
      <c r="P1954">
        <f>ROUNDUP(VLOOKUP(A1954,A:O,VLOOKUP('Local Authority Analysis'!$E$4,'Local Authority Analysis'!$M$5:$N$12,2,FALSE)+7,FALSE)/6976,2)</f>
        <v>0.46</v>
      </c>
      <c r="Q1954">
        <f>ROUNDUP(VLOOKUP(A1954,A:O,VLOOKUP('SPC Analysis'!$E$4,'SPC Analysis'!$M$5:$N$12,2,FALSE)+7,FALSE)/6976,2)</f>
        <v>0.46</v>
      </c>
      <c r="R1954">
        <f>ROUNDUP(VLOOKUP(A1954,A:O,VLOOKUP('MMW Analysis'!$E$4,'MMW Analysis'!$L$5:$M$12,2,FALSE)+7,FALSE)/6976,2)</f>
        <v>0.46</v>
      </c>
    </row>
    <row r="1955" spans="1:18">
      <c r="A1955" t="s">
        <v>1962</v>
      </c>
      <c r="B1955" t="s">
        <v>8989</v>
      </c>
      <c r="C1955" t="s">
        <v>6998</v>
      </c>
      <c r="D1955" t="s">
        <v>14409</v>
      </c>
      <c r="E1955" t="s">
        <v>13995</v>
      </c>
      <c r="F1955" t="s">
        <v>14220</v>
      </c>
      <c r="G1955" t="s">
        <v>13875</v>
      </c>
      <c r="H1955" s="1">
        <v>784</v>
      </c>
      <c r="I1955" s="1">
        <v>330</v>
      </c>
      <c r="J1955" s="1">
        <v>792</v>
      </c>
      <c r="K1955" s="1">
        <v>681</v>
      </c>
      <c r="L1955" s="1">
        <v>5135</v>
      </c>
      <c r="M1955" s="1">
        <v>39</v>
      </c>
      <c r="N1955" s="1">
        <v>1040</v>
      </c>
      <c r="O1955" s="1">
        <v>482</v>
      </c>
      <c r="P1955">
        <f>ROUNDUP(VLOOKUP(A1955,A:O,VLOOKUP('Local Authority Analysis'!$E$4,'Local Authority Analysis'!$M$5:$N$12,2,FALSE)+7,FALSE)/6976,2)</f>
        <v>6.9999999999999993E-2</v>
      </c>
      <c r="Q1955">
        <f>ROUNDUP(VLOOKUP(A1955,A:O,VLOOKUP('SPC Analysis'!$E$4,'SPC Analysis'!$M$5:$N$12,2,FALSE)+7,FALSE)/6976,2)</f>
        <v>6.9999999999999993E-2</v>
      </c>
      <c r="R1955">
        <f>ROUNDUP(VLOOKUP(A1955,A:O,VLOOKUP('MMW Analysis'!$E$4,'MMW Analysis'!$L$5:$M$12,2,FALSE)+7,FALSE)/6976,2)</f>
        <v>6.9999999999999993E-2</v>
      </c>
    </row>
    <row r="1956" spans="1:18">
      <c r="A1956" t="s">
        <v>1963</v>
      </c>
      <c r="B1956" t="s">
        <v>8990</v>
      </c>
      <c r="C1956" t="s">
        <v>6998</v>
      </c>
      <c r="D1956" t="s">
        <v>14409</v>
      </c>
      <c r="E1956" t="s">
        <v>13995</v>
      </c>
      <c r="F1956" t="s">
        <v>14220</v>
      </c>
      <c r="G1956" t="s">
        <v>13875</v>
      </c>
      <c r="H1956" s="1">
        <v>177</v>
      </c>
      <c r="I1956" s="1">
        <v>372</v>
      </c>
      <c r="J1956" s="1">
        <v>509</v>
      </c>
      <c r="K1956" s="1">
        <v>390</v>
      </c>
      <c r="L1956" s="1">
        <v>3550</v>
      </c>
      <c r="M1956" s="1">
        <v>248</v>
      </c>
      <c r="N1956" s="1">
        <v>965</v>
      </c>
      <c r="O1956" s="1">
        <v>244</v>
      </c>
      <c r="P1956">
        <f>ROUNDUP(VLOOKUP(A1956,A:O,VLOOKUP('Local Authority Analysis'!$E$4,'Local Authority Analysis'!$M$5:$N$12,2,FALSE)+7,FALSE)/6976,2)</f>
        <v>0.04</v>
      </c>
      <c r="Q1956">
        <f>ROUNDUP(VLOOKUP(A1956,A:O,VLOOKUP('SPC Analysis'!$E$4,'SPC Analysis'!$M$5:$N$12,2,FALSE)+7,FALSE)/6976,2)</f>
        <v>0.04</v>
      </c>
      <c r="R1956">
        <f>ROUNDUP(VLOOKUP(A1956,A:O,VLOOKUP('MMW Analysis'!$E$4,'MMW Analysis'!$L$5:$M$12,2,FALSE)+7,FALSE)/6976,2)</f>
        <v>0.04</v>
      </c>
    </row>
    <row r="1957" spans="1:18">
      <c r="A1957" t="s">
        <v>1964</v>
      </c>
      <c r="B1957" t="s">
        <v>8991</v>
      </c>
      <c r="C1957" t="s">
        <v>6998</v>
      </c>
      <c r="D1957" t="s">
        <v>14409</v>
      </c>
      <c r="E1957" t="s">
        <v>13995</v>
      </c>
      <c r="F1957" t="s">
        <v>14220</v>
      </c>
      <c r="G1957" t="s">
        <v>13875</v>
      </c>
      <c r="H1957" s="1">
        <v>410</v>
      </c>
      <c r="I1957" s="1">
        <v>453</v>
      </c>
      <c r="J1957" s="1">
        <v>179</v>
      </c>
      <c r="K1957" s="1">
        <v>818</v>
      </c>
      <c r="L1957" s="1">
        <v>3944</v>
      </c>
      <c r="M1957" s="1">
        <v>133</v>
      </c>
      <c r="N1957" s="1">
        <v>1219</v>
      </c>
      <c r="O1957" s="1">
        <v>335</v>
      </c>
      <c r="P1957">
        <f>ROUNDUP(VLOOKUP(A1957,A:O,VLOOKUP('Local Authority Analysis'!$E$4,'Local Authority Analysis'!$M$5:$N$12,2,FALSE)+7,FALSE)/6976,2)</f>
        <v>0.05</v>
      </c>
      <c r="Q1957">
        <f>ROUNDUP(VLOOKUP(A1957,A:O,VLOOKUP('SPC Analysis'!$E$4,'SPC Analysis'!$M$5:$N$12,2,FALSE)+7,FALSE)/6976,2)</f>
        <v>0.05</v>
      </c>
      <c r="R1957">
        <f>ROUNDUP(VLOOKUP(A1957,A:O,VLOOKUP('MMW Analysis'!$E$4,'MMW Analysis'!$L$5:$M$12,2,FALSE)+7,FALSE)/6976,2)</f>
        <v>0.05</v>
      </c>
    </row>
    <row r="1958" spans="1:18">
      <c r="A1958" t="s">
        <v>1965</v>
      </c>
      <c r="B1958" t="s">
        <v>8992</v>
      </c>
      <c r="C1958" t="s">
        <v>6998</v>
      </c>
      <c r="D1958" t="s">
        <v>14409</v>
      </c>
      <c r="E1958" t="s">
        <v>13995</v>
      </c>
      <c r="F1958" t="s">
        <v>14220</v>
      </c>
      <c r="G1958" t="s">
        <v>13875</v>
      </c>
      <c r="H1958" s="1">
        <v>321</v>
      </c>
      <c r="I1958" s="1">
        <v>88</v>
      </c>
      <c r="J1958" s="1">
        <v>976</v>
      </c>
      <c r="K1958" s="1">
        <v>333</v>
      </c>
      <c r="L1958" s="1">
        <v>3392</v>
      </c>
      <c r="M1958" s="1">
        <v>1846</v>
      </c>
      <c r="N1958" s="1">
        <v>3317</v>
      </c>
      <c r="O1958" s="1">
        <v>256</v>
      </c>
      <c r="P1958">
        <f>ROUNDUP(VLOOKUP(A1958,A:O,VLOOKUP('Local Authority Analysis'!$E$4,'Local Authority Analysis'!$M$5:$N$12,2,FALSE)+7,FALSE)/6976,2)</f>
        <v>0.04</v>
      </c>
      <c r="Q1958">
        <f>ROUNDUP(VLOOKUP(A1958,A:O,VLOOKUP('SPC Analysis'!$E$4,'SPC Analysis'!$M$5:$N$12,2,FALSE)+7,FALSE)/6976,2)</f>
        <v>0.04</v>
      </c>
      <c r="R1958">
        <f>ROUNDUP(VLOOKUP(A1958,A:O,VLOOKUP('MMW Analysis'!$E$4,'MMW Analysis'!$L$5:$M$12,2,FALSE)+7,FALSE)/6976,2)</f>
        <v>0.04</v>
      </c>
    </row>
    <row r="1959" spans="1:18">
      <c r="A1959" t="s">
        <v>1966</v>
      </c>
      <c r="B1959" t="s">
        <v>8993</v>
      </c>
      <c r="C1959" t="s">
        <v>6998</v>
      </c>
      <c r="D1959" t="s">
        <v>14409</v>
      </c>
      <c r="E1959" t="s">
        <v>13995</v>
      </c>
      <c r="F1959" t="s">
        <v>14220</v>
      </c>
      <c r="G1959" t="s">
        <v>13875</v>
      </c>
      <c r="H1959" s="1">
        <v>596</v>
      </c>
      <c r="I1959" s="1">
        <v>292</v>
      </c>
      <c r="J1959" s="1">
        <v>451</v>
      </c>
      <c r="K1959" s="1">
        <v>656</v>
      </c>
      <c r="L1959" s="1">
        <v>3123</v>
      </c>
      <c r="M1959" s="1">
        <v>459</v>
      </c>
      <c r="N1959" s="1">
        <v>917</v>
      </c>
      <c r="O1959" s="1">
        <v>386</v>
      </c>
      <c r="P1959">
        <f>ROUNDUP(VLOOKUP(A1959,A:O,VLOOKUP('Local Authority Analysis'!$E$4,'Local Authority Analysis'!$M$5:$N$12,2,FALSE)+7,FALSE)/6976,2)</f>
        <v>6.0000000000000005E-2</v>
      </c>
      <c r="Q1959">
        <f>ROUNDUP(VLOOKUP(A1959,A:O,VLOOKUP('SPC Analysis'!$E$4,'SPC Analysis'!$M$5:$N$12,2,FALSE)+7,FALSE)/6976,2)</f>
        <v>6.0000000000000005E-2</v>
      </c>
      <c r="R1959">
        <f>ROUNDUP(VLOOKUP(A1959,A:O,VLOOKUP('MMW Analysis'!$E$4,'MMW Analysis'!$L$5:$M$12,2,FALSE)+7,FALSE)/6976,2)</f>
        <v>6.0000000000000005E-2</v>
      </c>
    </row>
    <row r="1960" spans="1:18">
      <c r="A1960" t="s">
        <v>1967</v>
      </c>
      <c r="B1960" t="s">
        <v>8994</v>
      </c>
      <c r="C1960" t="s">
        <v>6998</v>
      </c>
      <c r="D1960" t="s">
        <v>14412</v>
      </c>
      <c r="E1960" t="s">
        <v>14640</v>
      </c>
      <c r="F1960" t="s">
        <v>14220</v>
      </c>
      <c r="G1960" t="s">
        <v>13875</v>
      </c>
      <c r="H1960" s="1">
        <v>4137</v>
      </c>
      <c r="I1960" s="1">
        <v>4892</v>
      </c>
      <c r="J1960" s="1">
        <v>2224</v>
      </c>
      <c r="K1960" s="1">
        <v>4845</v>
      </c>
      <c r="L1960" s="1">
        <v>5109</v>
      </c>
      <c r="M1960" s="1">
        <v>3045</v>
      </c>
      <c r="N1960" s="1">
        <v>1171</v>
      </c>
      <c r="O1960" s="1">
        <v>4420</v>
      </c>
      <c r="P1960">
        <f>ROUNDUP(VLOOKUP(A1960,A:O,VLOOKUP('Local Authority Analysis'!$E$4,'Local Authority Analysis'!$M$5:$N$12,2,FALSE)+7,FALSE)/6976,2)</f>
        <v>0.64</v>
      </c>
      <c r="Q1960">
        <f>ROUNDUP(VLOOKUP(A1960,A:O,VLOOKUP('SPC Analysis'!$E$4,'SPC Analysis'!$M$5:$N$12,2,FALSE)+7,FALSE)/6976,2)</f>
        <v>0.64</v>
      </c>
      <c r="R1960">
        <f>ROUNDUP(VLOOKUP(A1960,A:O,VLOOKUP('MMW Analysis'!$E$4,'MMW Analysis'!$L$5:$M$12,2,FALSE)+7,FALSE)/6976,2)</f>
        <v>0.64</v>
      </c>
    </row>
    <row r="1961" spans="1:18">
      <c r="A1961" t="s">
        <v>1968</v>
      </c>
      <c r="B1961" t="s">
        <v>8995</v>
      </c>
      <c r="C1961" t="s">
        <v>6998</v>
      </c>
      <c r="D1961" t="s">
        <v>14412</v>
      </c>
      <c r="E1961" t="s">
        <v>14640</v>
      </c>
      <c r="F1961" t="s">
        <v>14220</v>
      </c>
      <c r="G1961" t="s">
        <v>13875</v>
      </c>
      <c r="H1961" s="1">
        <v>3678</v>
      </c>
      <c r="I1961" s="1">
        <v>4495</v>
      </c>
      <c r="J1961" s="1">
        <v>2372</v>
      </c>
      <c r="K1961" s="1">
        <v>4146</v>
      </c>
      <c r="L1961" s="1">
        <v>5026</v>
      </c>
      <c r="M1961" s="1">
        <v>906</v>
      </c>
      <c r="N1961" s="1">
        <v>2139</v>
      </c>
      <c r="O1961" s="1">
        <v>3810</v>
      </c>
      <c r="P1961">
        <f>ROUNDUP(VLOOKUP(A1961,A:O,VLOOKUP('Local Authority Analysis'!$E$4,'Local Authority Analysis'!$M$5:$N$12,2,FALSE)+7,FALSE)/6976,2)</f>
        <v>0.55000000000000004</v>
      </c>
      <c r="Q1961">
        <f>ROUNDUP(VLOOKUP(A1961,A:O,VLOOKUP('SPC Analysis'!$E$4,'SPC Analysis'!$M$5:$N$12,2,FALSE)+7,FALSE)/6976,2)</f>
        <v>0.55000000000000004</v>
      </c>
      <c r="R1961">
        <f>ROUNDUP(VLOOKUP(A1961,A:O,VLOOKUP('MMW Analysis'!$E$4,'MMW Analysis'!$L$5:$M$12,2,FALSE)+7,FALSE)/6976,2)</f>
        <v>0.55000000000000004</v>
      </c>
    </row>
    <row r="1962" spans="1:18">
      <c r="A1962" t="s">
        <v>1969</v>
      </c>
      <c r="B1962" t="s">
        <v>8996</v>
      </c>
      <c r="C1962" t="s">
        <v>6998</v>
      </c>
      <c r="D1962" t="s">
        <v>14412</v>
      </c>
      <c r="E1962" t="s">
        <v>14640</v>
      </c>
      <c r="F1962" t="s">
        <v>14220</v>
      </c>
      <c r="G1962" t="s">
        <v>13875</v>
      </c>
      <c r="H1962" s="1">
        <v>4389</v>
      </c>
      <c r="I1962" s="1">
        <v>4249</v>
      </c>
      <c r="J1962" s="1">
        <v>1580</v>
      </c>
      <c r="K1962" s="1">
        <v>3562</v>
      </c>
      <c r="L1962" s="1">
        <v>5236</v>
      </c>
      <c r="M1962" s="1">
        <v>1898</v>
      </c>
      <c r="N1962" s="1">
        <v>1730</v>
      </c>
      <c r="O1962" s="1">
        <v>3770</v>
      </c>
      <c r="P1962">
        <f>ROUNDUP(VLOOKUP(A1962,A:O,VLOOKUP('Local Authority Analysis'!$E$4,'Local Authority Analysis'!$M$5:$N$12,2,FALSE)+7,FALSE)/6976,2)</f>
        <v>0.55000000000000004</v>
      </c>
      <c r="Q1962">
        <f>ROUNDUP(VLOOKUP(A1962,A:O,VLOOKUP('SPC Analysis'!$E$4,'SPC Analysis'!$M$5:$N$12,2,FALSE)+7,FALSE)/6976,2)</f>
        <v>0.55000000000000004</v>
      </c>
      <c r="R1962">
        <f>ROUNDUP(VLOOKUP(A1962,A:O,VLOOKUP('MMW Analysis'!$E$4,'MMW Analysis'!$L$5:$M$12,2,FALSE)+7,FALSE)/6976,2)</f>
        <v>0.55000000000000004</v>
      </c>
    </row>
    <row r="1963" spans="1:18">
      <c r="A1963" t="s">
        <v>1970</v>
      </c>
      <c r="B1963" t="s">
        <v>8997</v>
      </c>
      <c r="C1963" t="s">
        <v>6998</v>
      </c>
      <c r="D1963" t="s">
        <v>14412</v>
      </c>
      <c r="E1963" t="s">
        <v>14640</v>
      </c>
      <c r="F1963" t="s">
        <v>14220</v>
      </c>
      <c r="G1963" t="s">
        <v>13875</v>
      </c>
      <c r="H1963" s="1">
        <v>3255</v>
      </c>
      <c r="I1963" s="1">
        <v>4325</v>
      </c>
      <c r="J1963" s="1">
        <v>2100</v>
      </c>
      <c r="K1963" s="1">
        <v>3820</v>
      </c>
      <c r="L1963" s="1">
        <v>4489</v>
      </c>
      <c r="M1963" s="1">
        <v>3198</v>
      </c>
      <c r="N1963" s="1">
        <v>3511</v>
      </c>
      <c r="O1963" s="1">
        <v>3744</v>
      </c>
      <c r="P1963">
        <f>ROUNDUP(VLOOKUP(A1963,A:O,VLOOKUP('Local Authority Analysis'!$E$4,'Local Authority Analysis'!$M$5:$N$12,2,FALSE)+7,FALSE)/6976,2)</f>
        <v>0.54</v>
      </c>
      <c r="Q1963">
        <f>ROUNDUP(VLOOKUP(A1963,A:O,VLOOKUP('SPC Analysis'!$E$4,'SPC Analysis'!$M$5:$N$12,2,FALSE)+7,FALSE)/6976,2)</f>
        <v>0.54</v>
      </c>
      <c r="R1963">
        <f>ROUNDUP(VLOOKUP(A1963,A:O,VLOOKUP('MMW Analysis'!$E$4,'MMW Analysis'!$L$5:$M$12,2,FALSE)+7,FALSE)/6976,2)</f>
        <v>0.54</v>
      </c>
    </row>
    <row r="1964" spans="1:18">
      <c r="A1964" t="s">
        <v>1971</v>
      </c>
      <c r="B1964" t="s">
        <v>8998</v>
      </c>
      <c r="C1964" t="s">
        <v>6998</v>
      </c>
      <c r="D1964" t="s">
        <v>14412</v>
      </c>
      <c r="E1964" t="s">
        <v>14640</v>
      </c>
      <c r="F1964" t="s">
        <v>14220</v>
      </c>
      <c r="G1964" t="s">
        <v>13875</v>
      </c>
      <c r="H1964" s="1">
        <v>3270</v>
      </c>
      <c r="I1964" s="1">
        <v>3832</v>
      </c>
      <c r="J1964" s="1">
        <v>651</v>
      </c>
      <c r="K1964" s="1">
        <v>2914</v>
      </c>
      <c r="L1964" s="1">
        <v>4287</v>
      </c>
      <c r="M1964" s="1">
        <v>671</v>
      </c>
      <c r="N1964" s="1">
        <v>1762</v>
      </c>
      <c r="O1964" s="1">
        <v>2492</v>
      </c>
      <c r="P1964">
        <f>ROUNDUP(VLOOKUP(A1964,A:O,VLOOKUP('Local Authority Analysis'!$E$4,'Local Authority Analysis'!$M$5:$N$12,2,FALSE)+7,FALSE)/6976,2)</f>
        <v>0.36</v>
      </c>
      <c r="Q1964">
        <f>ROUNDUP(VLOOKUP(A1964,A:O,VLOOKUP('SPC Analysis'!$E$4,'SPC Analysis'!$M$5:$N$12,2,FALSE)+7,FALSE)/6976,2)</f>
        <v>0.36</v>
      </c>
      <c r="R1964">
        <f>ROUNDUP(VLOOKUP(A1964,A:O,VLOOKUP('MMW Analysis'!$E$4,'MMW Analysis'!$L$5:$M$12,2,FALSE)+7,FALSE)/6976,2)</f>
        <v>0.36</v>
      </c>
    </row>
    <row r="1965" spans="1:18">
      <c r="A1965" t="s">
        <v>1972</v>
      </c>
      <c r="B1965" t="s">
        <v>8999</v>
      </c>
      <c r="C1965" t="s">
        <v>6998</v>
      </c>
      <c r="D1965" t="s">
        <v>14412</v>
      </c>
      <c r="E1965" t="s">
        <v>14640</v>
      </c>
      <c r="F1965" t="s">
        <v>14220</v>
      </c>
      <c r="G1965" t="s">
        <v>13875</v>
      </c>
      <c r="H1965" s="1">
        <v>3430.5</v>
      </c>
      <c r="I1965" s="1">
        <v>5037</v>
      </c>
      <c r="J1965" s="1">
        <v>2723</v>
      </c>
      <c r="K1965" s="1">
        <v>4395</v>
      </c>
      <c r="L1965" s="1">
        <v>4402</v>
      </c>
      <c r="M1965" s="1">
        <v>1071</v>
      </c>
      <c r="N1965" s="1">
        <v>1908</v>
      </c>
      <c r="O1965" s="1">
        <v>3974</v>
      </c>
      <c r="P1965">
        <f>ROUNDUP(VLOOKUP(A1965,A:O,VLOOKUP('Local Authority Analysis'!$E$4,'Local Authority Analysis'!$M$5:$N$12,2,FALSE)+7,FALSE)/6976,2)</f>
        <v>0.57000000000000006</v>
      </c>
      <c r="Q1965">
        <f>ROUNDUP(VLOOKUP(A1965,A:O,VLOOKUP('SPC Analysis'!$E$4,'SPC Analysis'!$M$5:$N$12,2,FALSE)+7,FALSE)/6976,2)</f>
        <v>0.57000000000000006</v>
      </c>
      <c r="R1965">
        <f>ROUNDUP(VLOOKUP(A1965,A:O,VLOOKUP('MMW Analysis'!$E$4,'MMW Analysis'!$L$5:$M$12,2,FALSE)+7,FALSE)/6976,2)</f>
        <v>0.57000000000000006</v>
      </c>
    </row>
    <row r="1966" spans="1:18">
      <c r="A1966" t="s">
        <v>1973</v>
      </c>
      <c r="B1966" t="s">
        <v>9000</v>
      </c>
      <c r="C1966" t="s">
        <v>6998</v>
      </c>
      <c r="D1966" t="s">
        <v>14412</v>
      </c>
      <c r="E1966" t="s">
        <v>14640</v>
      </c>
      <c r="F1966" t="s">
        <v>14220</v>
      </c>
      <c r="G1966" t="s">
        <v>13875</v>
      </c>
      <c r="H1966" s="1">
        <v>1164</v>
      </c>
      <c r="I1966" s="1">
        <v>1759</v>
      </c>
      <c r="J1966" s="1">
        <v>846</v>
      </c>
      <c r="K1966" s="1">
        <v>825</v>
      </c>
      <c r="L1966" s="1">
        <v>4371</v>
      </c>
      <c r="M1966" s="1">
        <v>2176</v>
      </c>
      <c r="N1966" s="1">
        <v>750.5</v>
      </c>
      <c r="O1966" s="1">
        <v>1232</v>
      </c>
      <c r="P1966">
        <f>ROUNDUP(VLOOKUP(A1966,A:O,VLOOKUP('Local Authority Analysis'!$E$4,'Local Authority Analysis'!$M$5:$N$12,2,FALSE)+7,FALSE)/6976,2)</f>
        <v>0.18000000000000002</v>
      </c>
      <c r="Q1966">
        <f>ROUNDUP(VLOOKUP(A1966,A:O,VLOOKUP('SPC Analysis'!$E$4,'SPC Analysis'!$M$5:$N$12,2,FALSE)+7,FALSE)/6976,2)</f>
        <v>0.18000000000000002</v>
      </c>
      <c r="R1966">
        <f>ROUNDUP(VLOOKUP(A1966,A:O,VLOOKUP('MMW Analysis'!$E$4,'MMW Analysis'!$L$5:$M$12,2,FALSE)+7,FALSE)/6976,2)</f>
        <v>0.18000000000000002</v>
      </c>
    </row>
    <row r="1967" spans="1:18">
      <c r="A1967" t="s">
        <v>1974</v>
      </c>
      <c r="B1967" t="s">
        <v>9001</v>
      </c>
      <c r="C1967" t="s">
        <v>6998</v>
      </c>
      <c r="D1967" t="s">
        <v>14412</v>
      </c>
      <c r="E1967" t="s">
        <v>14640</v>
      </c>
      <c r="F1967" t="s">
        <v>14220</v>
      </c>
      <c r="G1967" t="s">
        <v>13875</v>
      </c>
      <c r="H1967" s="1">
        <v>768</v>
      </c>
      <c r="I1967" s="1">
        <v>990.5</v>
      </c>
      <c r="J1967" s="1">
        <v>1194</v>
      </c>
      <c r="K1967" s="1">
        <v>499</v>
      </c>
      <c r="L1967" s="1">
        <v>4105</v>
      </c>
      <c r="M1967" s="1">
        <v>876</v>
      </c>
      <c r="N1967" s="1">
        <v>777</v>
      </c>
      <c r="O1967" s="1">
        <v>804</v>
      </c>
      <c r="P1967">
        <f>ROUNDUP(VLOOKUP(A1967,A:O,VLOOKUP('Local Authority Analysis'!$E$4,'Local Authority Analysis'!$M$5:$N$12,2,FALSE)+7,FALSE)/6976,2)</f>
        <v>0.12</v>
      </c>
      <c r="Q1967">
        <f>ROUNDUP(VLOOKUP(A1967,A:O,VLOOKUP('SPC Analysis'!$E$4,'SPC Analysis'!$M$5:$N$12,2,FALSE)+7,FALSE)/6976,2)</f>
        <v>0.12</v>
      </c>
      <c r="R1967">
        <f>ROUNDUP(VLOOKUP(A1967,A:O,VLOOKUP('MMW Analysis'!$E$4,'MMW Analysis'!$L$5:$M$12,2,FALSE)+7,FALSE)/6976,2)</f>
        <v>0.12</v>
      </c>
    </row>
    <row r="1968" spans="1:18">
      <c r="A1968" t="s">
        <v>1975</v>
      </c>
      <c r="B1968" t="s">
        <v>9002</v>
      </c>
      <c r="C1968" t="s">
        <v>6998</v>
      </c>
      <c r="D1968" t="s">
        <v>14412</v>
      </c>
      <c r="E1968" t="s">
        <v>14640</v>
      </c>
      <c r="F1968" t="s">
        <v>14220</v>
      </c>
      <c r="G1968" t="s">
        <v>13875</v>
      </c>
      <c r="H1968" s="1">
        <v>1236</v>
      </c>
      <c r="I1968" s="1">
        <v>2151</v>
      </c>
      <c r="J1968" s="1">
        <v>1436</v>
      </c>
      <c r="K1968" s="1">
        <v>3024</v>
      </c>
      <c r="L1968" s="1">
        <v>5320</v>
      </c>
      <c r="M1968" s="1">
        <v>2298</v>
      </c>
      <c r="N1968" s="1">
        <v>771</v>
      </c>
      <c r="O1968" s="1">
        <v>1873</v>
      </c>
      <c r="P1968">
        <f>ROUNDUP(VLOOKUP(A1968,A:O,VLOOKUP('Local Authority Analysis'!$E$4,'Local Authority Analysis'!$M$5:$N$12,2,FALSE)+7,FALSE)/6976,2)</f>
        <v>0.27</v>
      </c>
      <c r="Q1968">
        <f>ROUNDUP(VLOOKUP(A1968,A:O,VLOOKUP('SPC Analysis'!$E$4,'SPC Analysis'!$M$5:$N$12,2,FALSE)+7,FALSE)/6976,2)</f>
        <v>0.27</v>
      </c>
      <c r="R1968">
        <f>ROUNDUP(VLOOKUP(A1968,A:O,VLOOKUP('MMW Analysis'!$E$4,'MMW Analysis'!$L$5:$M$12,2,FALSE)+7,FALSE)/6976,2)</f>
        <v>0.27</v>
      </c>
    </row>
    <row r="1969" spans="1:18">
      <c r="A1969" t="s">
        <v>1976</v>
      </c>
      <c r="B1969" t="s">
        <v>9003</v>
      </c>
      <c r="C1969" t="s">
        <v>6998</v>
      </c>
      <c r="D1969" t="s">
        <v>14412</v>
      </c>
      <c r="E1969" t="s">
        <v>14640</v>
      </c>
      <c r="F1969" t="s">
        <v>14220</v>
      </c>
      <c r="G1969" t="s">
        <v>13875</v>
      </c>
      <c r="H1969" s="1">
        <v>1579</v>
      </c>
      <c r="I1969" s="1">
        <v>1078.5</v>
      </c>
      <c r="J1969" s="1">
        <v>674</v>
      </c>
      <c r="K1969" s="1">
        <v>1020</v>
      </c>
      <c r="L1969" s="1">
        <v>4448</v>
      </c>
      <c r="M1969" s="1">
        <v>352</v>
      </c>
      <c r="N1969" s="1">
        <v>1168</v>
      </c>
      <c r="O1969" s="1">
        <v>1048</v>
      </c>
      <c r="P1969">
        <f>ROUNDUP(VLOOKUP(A1969,A:O,VLOOKUP('Local Authority Analysis'!$E$4,'Local Authority Analysis'!$M$5:$N$12,2,FALSE)+7,FALSE)/6976,2)</f>
        <v>0.16</v>
      </c>
      <c r="Q1969">
        <f>ROUNDUP(VLOOKUP(A1969,A:O,VLOOKUP('SPC Analysis'!$E$4,'SPC Analysis'!$M$5:$N$12,2,FALSE)+7,FALSE)/6976,2)</f>
        <v>0.16</v>
      </c>
      <c r="R1969">
        <f>ROUNDUP(VLOOKUP(A1969,A:O,VLOOKUP('MMW Analysis'!$E$4,'MMW Analysis'!$L$5:$M$12,2,FALSE)+7,FALSE)/6976,2)</f>
        <v>0.16</v>
      </c>
    </row>
    <row r="1970" spans="1:18">
      <c r="A1970" t="s">
        <v>1977</v>
      </c>
      <c r="B1970" t="s">
        <v>9004</v>
      </c>
      <c r="C1970" t="s">
        <v>6998</v>
      </c>
      <c r="D1970" t="s">
        <v>14412</v>
      </c>
      <c r="E1970" t="s">
        <v>14640</v>
      </c>
      <c r="F1970" t="s">
        <v>14220</v>
      </c>
      <c r="G1970" t="s">
        <v>13875</v>
      </c>
      <c r="H1970" s="1">
        <v>989</v>
      </c>
      <c r="I1970" s="1">
        <v>945</v>
      </c>
      <c r="J1970" s="1">
        <v>747</v>
      </c>
      <c r="K1970" s="1">
        <v>1140</v>
      </c>
      <c r="L1970" s="1">
        <v>3128</v>
      </c>
      <c r="M1970" s="1">
        <v>522</v>
      </c>
      <c r="N1970" s="1">
        <v>1565</v>
      </c>
      <c r="O1970" s="1">
        <v>874</v>
      </c>
      <c r="P1970">
        <f>ROUNDUP(VLOOKUP(A1970,A:O,VLOOKUP('Local Authority Analysis'!$E$4,'Local Authority Analysis'!$M$5:$N$12,2,FALSE)+7,FALSE)/6976,2)</f>
        <v>0.13</v>
      </c>
      <c r="Q1970">
        <f>ROUNDUP(VLOOKUP(A1970,A:O,VLOOKUP('SPC Analysis'!$E$4,'SPC Analysis'!$M$5:$N$12,2,FALSE)+7,FALSE)/6976,2)</f>
        <v>0.13</v>
      </c>
      <c r="R1970">
        <f>ROUNDUP(VLOOKUP(A1970,A:O,VLOOKUP('MMW Analysis'!$E$4,'MMW Analysis'!$L$5:$M$12,2,FALSE)+7,FALSE)/6976,2)</f>
        <v>0.13</v>
      </c>
    </row>
    <row r="1971" spans="1:18">
      <c r="A1971" t="s">
        <v>1978</v>
      </c>
      <c r="B1971" t="s">
        <v>9005</v>
      </c>
      <c r="C1971" t="s">
        <v>6998</v>
      </c>
      <c r="D1971" t="s">
        <v>14412</v>
      </c>
      <c r="E1971" t="s">
        <v>14640</v>
      </c>
      <c r="F1971" t="s">
        <v>14220</v>
      </c>
      <c r="G1971" t="s">
        <v>13875</v>
      </c>
      <c r="H1971" s="1">
        <v>2174.5</v>
      </c>
      <c r="I1971" s="1">
        <v>2582</v>
      </c>
      <c r="J1971" s="1">
        <v>2434</v>
      </c>
      <c r="K1971" s="1">
        <v>2266</v>
      </c>
      <c r="L1971" s="1">
        <v>4180</v>
      </c>
      <c r="M1971" s="1">
        <v>205</v>
      </c>
      <c r="N1971" s="1">
        <v>1331</v>
      </c>
      <c r="O1971" s="1">
        <v>2135</v>
      </c>
      <c r="P1971">
        <f>ROUNDUP(VLOOKUP(A1971,A:O,VLOOKUP('Local Authority Analysis'!$E$4,'Local Authority Analysis'!$M$5:$N$12,2,FALSE)+7,FALSE)/6976,2)</f>
        <v>0.31</v>
      </c>
      <c r="Q1971">
        <f>ROUNDUP(VLOOKUP(A1971,A:O,VLOOKUP('SPC Analysis'!$E$4,'SPC Analysis'!$M$5:$N$12,2,FALSE)+7,FALSE)/6976,2)</f>
        <v>0.31</v>
      </c>
      <c r="R1971">
        <f>ROUNDUP(VLOOKUP(A1971,A:O,VLOOKUP('MMW Analysis'!$E$4,'MMW Analysis'!$L$5:$M$12,2,FALSE)+7,FALSE)/6976,2)</f>
        <v>0.31</v>
      </c>
    </row>
    <row r="1972" spans="1:18">
      <c r="A1972" t="s">
        <v>1979</v>
      </c>
      <c r="B1972" t="s">
        <v>9006</v>
      </c>
      <c r="C1972" t="s">
        <v>6998</v>
      </c>
      <c r="D1972" t="s">
        <v>14412</v>
      </c>
      <c r="E1972" t="s">
        <v>14640</v>
      </c>
      <c r="F1972" t="s">
        <v>14220</v>
      </c>
      <c r="G1972" t="s">
        <v>13875</v>
      </c>
      <c r="H1972" s="1">
        <v>2155</v>
      </c>
      <c r="I1972" s="1">
        <v>2353</v>
      </c>
      <c r="J1972" s="1">
        <v>2232</v>
      </c>
      <c r="K1972" s="1">
        <v>2561</v>
      </c>
      <c r="L1972" s="1">
        <v>2963</v>
      </c>
      <c r="M1972" s="1">
        <v>1315</v>
      </c>
      <c r="N1972" s="1">
        <v>1850</v>
      </c>
      <c r="O1972" s="1">
        <v>2200</v>
      </c>
      <c r="P1972">
        <f>ROUNDUP(VLOOKUP(A1972,A:O,VLOOKUP('Local Authority Analysis'!$E$4,'Local Authority Analysis'!$M$5:$N$12,2,FALSE)+7,FALSE)/6976,2)</f>
        <v>0.32</v>
      </c>
      <c r="Q1972">
        <f>ROUNDUP(VLOOKUP(A1972,A:O,VLOOKUP('SPC Analysis'!$E$4,'SPC Analysis'!$M$5:$N$12,2,FALSE)+7,FALSE)/6976,2)</f>
        <v>0.32</v>
      </c>
      <c r="R1972">
        <f>ROUNDUP(VLOOKUP(A1972,A:O,VLOOKUP('MMW Analysis'!$E$4,'MMW Analysis'!$L$5:$M$12,2,FALSE)+7,FALSE)/6976,2)</f>
        <v>0.32</v>
      </c>
    </row>
    <row r="1973" spans="1:18">
      <c r="A1973" t="s">
        <v>1980</v>
      </c>
      <c r="B1973" t="s">
        <v>9007</v>
      </c>
      <c r="C1973" t="s">
        <v>6998</v>
      </c>
      <c r="D1973" t="s">
        <v>14412</v>
      </c>
      <c r="E1973" t="s">
        <v>14640</v>
      </c>
      <c r="F1973" t="s">
        <v>14220</v>
      </c>
      <c r="G1973" t="s">
        <v>13875</v>
      </c>
      <c r="H1973" s="1">
        <v>2013</v>
      </c>
      <c r="I1973" s="1">
        <v>1520</v>
      </c>
      <c r="J1973" s="1">
        <v>1990</v>
      </c>
      <c r="K1973" s="1">
        <v>1506</v>
      </c>
      <c r="L1973" s="1">
        <v>2296</v>
      </c>
      <c r="M1973" s="1">
        <v>2835</v>
      </c>
      <c r="N1973" s="1">
        <v>1977</v>
      </c>
      <c r="O1973" s="1">
        <v>1733</v>
      </c>
      <c r="P1973">
        <f>ROUNDUP(VLOOKUP(A1973,A:O,VLOOKUP('Local Authority Analysis'!$E$4,'Local Authority Analysis'!$M$5:$N$12,2,FALSE)+7,FALSE)/6976,2)</f>
        <v>0.25</v>
      </c>
      <c r="Q1973">
        <f>ROUNDUP(VLOOKUP(A1973,A:O,VLOOKUP('SPC Analysis'!$E$4,'SPC Analysis'!$M$5:$N$12,2,FALSE)+7,FALSE)/6976,2)</f>
        <v>0.25</v>
      </c>
      <c r="R1973">
        <f>ROUNDUP(VLOOKUP(A1973,A:O,VLOOKUP('MMW Analysis'!$E$4,'MMW Analysis'!$L$5:$M$12,2,FALSE)+7,FALSE)/6976,2)</f>
        <v>0.25</v>
      </c>
    </row>
    <row r="1974" spans="1:18">
      <c r="A1974" t="s">
        <v>1981</v>
      </c>
      <c r="B1974" t="s">
        <v>9008</v>
      </c>
      <c r="C1974" t="s">
        <v>6998</v>
      </c>
      <c r="D1974" t="s">
        <v>14411</v>
      </c>
      <c r="E1974" t="s">
        <v>14639</v>
      </c>
      <c r="F1974" t="s">
        <v>14221</v>
      </c>
      <c r="G1974" t="s">
        <v>13876</v>
      </c>
      <c r="H1974" s="1">
        <v>1818</v>
      </c>
      <c r="I1974" s="1">
        <v>1225</v>
      </c>
      <c r="J1974" s="1">
        <v>2159</v>
      </c>
      <c r="K1974" s="1">
        <v>1326</v>
      </c>
      <c r="L1974" s="1">
        <v>3848</v>
      </c>
      <c r="M1974" s="1">
        <v>1205</v>
      </c>
      <c r="N1974" s="1">
        <v>996</v>
      </c>
      <c r="O1974" s="1">
        <v>1528</v>
      </c>
      <c r="P1974">
        <f>ROUNDUP(VLOOKUP(A1974,A:O,VLOOKUP('Local Authority Analysis'!$E$4,'Local Authority Analysis'!$M$5:$N$12,2,FALSE)+7,FALSE)/6976,2)</f>
        <v>0.22</v>
      </c>
      <c r="Q1974">
        <f>ROUNDUP(VLOOKUP(A1974,A:O,VLOOKUP('SPC Analysis'!$E$4,'SPC Analysis'!$M$5:$N$12,2,FALSE)+7,FALSE)/6976,2)</f>
        <v>0.22</v>
      </c>
      <c r="R1974">
        <f>ROUNDUP(VLOOKUP(A1974,A:O,VLOOKUP('MMW Analysis'!$E$4,'MMW Analysis'!$L$5:$M$12,2,FALSE)+7,FALSE)/6976,2)</f>
        <v>0.22</v>
      </c>
    </row>
    <row r="1975" spans="1:18">
      <c r="A1975" t="s">
        <v>1982</v>
      </c>
      <c r="B1975" t="s">
        <v>9009</v>
      </c>
      <c r="C1975" t="s">
        <v>6998</v>
      </c>
      <c r="D1975" t="s">
        <v>14412</v>
      </c>
      <c r="E1975" t="s">
        <v>14640</v>
      </c>
      <c r="F1975" t="s">
        <v>14220</v>
      </c>
      <c r="G1975" t="s">
        <v>13875</v>
      </c>
      <c r="H1975" s="1">
        <v>2511</v>
      </c>
      <c r="I1975" s="1">
        <v>2138</v>
      </c>
      <c r="J1975" s="1">
        <v>1139</v>
      </c>
      <c r="K1975" s="1">
        <v>1961</v>
      </c>
      <c r="L1975" s="1">
        <v>4305</v>
      </c>
      <c r="M1975" s="1">
        <v>673</v>
      </c>
      <c r="N1975" s="1">
        <v>1985</v>
      </c>
      <c r="O1975" s="1">
        <v>1964</v>
      </c>
      <c r="P1975">
        <f>ROUNDUP(VLOOKUP(A1975,A:O,VLOOKUP('Local Authority Analysis'!$E$4,'Local Authority Analysis'!$M$5:$N$12,2,FALSE)+7,FALSE)/6976,2)</f>
        <v>0.29000000000000004</v>
      </c>
      <c r="Q1975">
        <f>ROUNDUP(VLOOKUP(A1975,A:O,VLOOKUP('SPC Analysis'!$E$4,'SPC Analysis'!$M$5:$N$12,2,FALSE)+7,FALSE)/6976,2)</f>
        <v>0.29000000000000004</v>
      </c>
      <c r="R1975">
        <f>ROUNDUP(VLOOKUP(A1975,A:O,VLOOKUP('MMW Analysis'!$E$4,'MMW Analysis'!$L$5:$M$12,2,FALSE)+7,FALSE)/6976,2)</f>
        <v>0.29000000000000004</v>
      </c>
    </row>
    <row r="1976" spans="1:18">
      <c r="A1976" t="s">
        <v>1983</v>
      </c>
      <c r="B1976" t="s">
        <v>9010</v>
      </c>
      <c r="C1976" t="s">
        <v>6998</v>
      </c>
      <c r="D1976" t="s">
        <v>14412</v>
      </c>
      <c r="E1976" t="s">
        <v>14640</v>
      </c>
      <c r="F1976" t="s">
        <v>14220</v>
      </c>
      <c r="G1976" t="s">
        <v>13875</v>
      </c>
      <c r="H1976" s="1">
        <v>3135</v>
      </c>
      <c r="I1976" s="1">
        <v>3272</v>
      </c>
      <c r="J1976" s="1">
        <v>1248</v>
      </c>
      <c r="K1976" s="1">
        <v>2612</v>
      </c>
      <c r="L1976" s="1">
        <v>2447</v>
      </c>
      <c r="M1976" s="1">
        <v>348</v>
      </c>
      <c r="N1976" s="1">
        <v>801</v>
      </c>
      <c r="O1976" s="1">
        <v>2256</v>
      </c>
      <c r="P1976">
        <f>ROUNDUP(VLOOKUP(A1976,A:O,VLOOKUP('Local Authority Analysis'!$E$4,'Local Authority Analysis'!$M$5:$N$12,2,FALSE)+7,FALSE)/6976,2)</f>
        <v>0.33</v>
      </c>
      <c r="Q1976">
        <f>ROUNDUP(VLOOKUP(A1976,A:O,VLOOKUP('SPC Analysis'!$E$4,'SPC Analysis'!$M$5:$N$12,2,FALSE)+7,FALSE)/6976,2)</f>
        <v>0.33</v>
      </c>
      <c r="R1976">
        <f>ROUNDUP(VLOOKUP(A1976,A:O,VLOOKUP('MMW Analysis'!$E$4,'MMW Analysis'!$L$5:$M$12,2,FALSE)+7,FALSE)/6976,2)</f>
        <v>0.33</v>
      </c>
    </row>
    <row r="1977" spans="1:18">
      <c r="A1977" t="s">
        <v>1984</v>
      </c>
      <c r="B1977" t="s">
        <v>9011</v>
      </c>
      <c r="C1977" t="s">
        <v>6998</v>
      </c>
      <c r="D1977" t="s">
        <v>14412</v>
      </c>
      <c r="E1977" t="s">
        <v>14640</v>
      </c>
      <c r="F1977" t="s">
        <v>14220</v>
      </c>
      <c r="G1977" t="s">
        <v>13875</v>
      </c>
      <c r="H1977" s="1">
        <v>3783</v>
      </c>
      <c r="I1977" s="1">
        <v>4048</v>
      </c>
      <c r="J1977" s="1">
        <v>951</v>
      </c>
      <c r="K1977" s="1">
        <v>2494</v>
      </c>
      <c r="L1977" s="1">
        <v>5708</v>
      </c>
      <c r="M1977" s="1">
        <v>112</v>
      </c>
      <c r="N1977" s="1">
        <v>2408</v>
      </c>
      <c r="O1977" s="1">
        <v>2643</v>
      </c>
      <c r="P1977">
        <f>ROUNDUP(VLOOKUP(A1977,A:O,VLOOKUP('Local Authority Analysis'!$E$4,'Local Authority Analysis'!$M$5:$N$12,2,FALSE)+7,FALSE)/6976,2)</f>
        <v>0.38</v>
      </c>
      <c r="Q1977">
        <f>ROUNDUP(VLOOKUP(A1977,A:O,VLOOKUP('SPC Analysis'!$E$4,'SPC Analysis'!$M$5:$N$12,2,FALSE)+7,FALSE)/6976,2)</f>
        <v>0.38</v>
      </c>
      <c r="R1977">
        <f>ROUNDUP(VLOOKUP(A1977,A:O,VLOOKUP('MMW Analysis'!$E$4,'MMW Analysis'!$L$5:$M$12,2,FALSE)+7,FALSE)/6976,2)</f>
        <v>0.38</v>
      </c>
    </row>
    <row r="1978" spans="1:18">
      <c r="A1978" t="s">
        <v>1985</v>
      </c>
      <c r="B1978" t="s">
        <v>9012</v>
      </c>
      <c r="C1978" t="s">
        <v>6998</v>
      </c>
      <c r="D1978" t="s">
        <v>14412</v>
      </c>
      <c r="E1978" t="s">
        <v>14640</v>
      </c>
      <c r="F1978" t="s">
        <v>14220</v>
      </c>
      <c r="G1978" t="s">
        <v>13875</v>
      </c>
      <c r="H1978" s="1">
        <v>2009.5</v>
      </c>
      <c r="I1978" s="1">
        <v>2203</v>
      </c>
      <c r="J1978" s="1">
        <v>2208</v>
      </c>
      <c r="K1978" s="1">
        <v>2573</v>
      </c>
      <c r="L1978" s="1">
        <v>4883</v>
      </c>
      <c r="M1978" s="1">
        <v>3002</v>
      </c>
      <c r="N1978" s="1">
        <v>1817</v>
      </c>
      <c r="O1978" s="1">
        <v>2321</v>
      </c>
      <c r="P1978">
        <f>ROUNDUP(VLOOKUP(A1978,A:O,VLOOKUP('Local Authority Analysis'!$E$4,'Local Authority Analysis'!$M$5:$N$12,2,FALSE)+7,FALSE)/6976,2)</f>
        <v>0.34</v>
      </c>
      <c r="Q1978">
        <f>ROUNDUP(VLOOKUP(A1978,A:O,VLOOKUP('SPC Analysis'!$E$4,'SPC Analysis'!$M$5:$N$12,2,FALSE)+7,FALSE)/6976,2)</f>
        <v>0.34</v>
      </c>
      <c r="R1978">
        <f>ROUNDUP(VLOOKUP(A1978,A:O,VLOOKUP('MMW Analysis'!$E$4,'MMW Analysis'!$L$5:$M$12,2,FALSE)+7,FALSE)/6976,2)</f>
        <v>0.34</v>
      </c>
    </row>
    <row r="1979" spans="1:18">
      <c r="A1979" t="s">
        <v>1986</v>
      </c>
      <c r="B1979" t="s">
        <v>9013</v>
      </c>
      <c r="C1979" t="s">
        <v>6998</v>
      </c>
      <c r="D1979" t="s">
        <v>14412</v>
      </c>
      <c r="E1979" t="s">
        <v>14640</v>
      </c>
      <c r="F1979" t="s">
        <v>14220</v>
      </c>
      <c r="G1979" t="s">
        <v>13875</v>
      </c>
      <c r="H1979" s="1">
        <v>1736</v>
      </c>
      <c r="I1979" s="1">
        <v>1453</v>
      </c>
      <c r="J1979" s="1">
        <v>1505</v>
      </c>
      <c r="K1979" s="1">
        <v>2180</v>
      </c>
      <c r="L1979" s="1">
        <v>1576</v>
      </c>
      <c r="M1979" s="1">
        <v>1609</v>
      </c>
      <c r="N1979" s="1">
        <v>2951.5</v>
      </c>
      <c r="O1979" s="1">
        <v>1539</v>
      </c>
      <c r="P1979">
        <f>ROUNDUP(VLOOKUP(A1979,A:O,VLOOKUP('Local Authority Analysis'!$E$4,'Local Authority Analysis'!$M$5:$N$12,2,FALSE)+7,FALSE)/6976,2)</f>
        <v>0.23</v>
      </c>
      <c r="Q1979">
        <f>ROUNDUP(VLOOKUP(A1979,A:O,VLOOKUP('SPC Analysis'!$E$4,'SPC Analysis'!$M$5:$N$12,2,FALSE)+7,FALSE)/6976,2)</f>
        <v>0.23</v>
      </c>
      <c r="R1979">
        <f>ROUNDUP(VLOOKUP(A1979,A:O,VLOOKUP('MMW Analysis'!$E$4,'MMW Analysis'!$L$5:$M$12,2,FALSE)+7,FALSE)/6976,2)</f>
        <v>0.23</v>
      </c>
    </row>
    <row r="1980" spans="1:18">
      <c r="A1980" t="s">
        <v>1987</v>
      </c>
      <c r="B1980" t="s">
        <v>9014</v>
      </c>
      <c r="C1980" t="s">
        <v>6998</v>
      </c>
      <c r="D1980" t="s">
        <v>14412</v>
      </c>
      <c r="E1980" t="s">
        <v>14640</v>
      </c>
      <c r="F1980" t="s">
        <v>14220</v>
      </c>
      <c r="G1980" t="s">
        <v>13875</v>
      </c>
      <c r="H1980" s="1">
        <v>4234</v>
      </c>
      <c r="I1980" s="1">
        <v>3858</v>
      </c>
      <c r="J1980" s="1">
        <v>2729</v>
      </c>
      <c r="K1980" s="1">
        <v>3459</v>
      </c>
      <c r="L1980" s="1">
        <v>2798</v>
      </c>
      <c r="M1980" s="1">
        <v>3898</v>
      </c>
      <c r="N1980" s="1">
        <v>2957</v>
      </c>
      <c r="O1980" s="1">
        <v>3878</v>
      </c>
      <c r="P1980">
        <f>ROUNDUP(VLOOKUP(A1980,A:O,VLOOKUP('Local Authority Analysis'!$E$4,'Local Authority Analysis'!$M$5:$N$12,2,FALSE)+7,FALSE)/6976,2)</f>
        <v>0.56000000000000005</v>
      </c>
      <c r="Q1980">
        <f>ROUNDUP(VLOOKUP(A1980,A:O,VLOOKUP('SPC Analysis'!$E$4,'SPC Analysis'!$M$5:$N$12,2,FALSE)+7,FALSE)/6976,2)</f>
        <v>0.56000000000000005</v>
      </c>
      <c r="R1980">
        <f>ROUNDUP(VLOOKUP(A1980,A:O,VLOOKUP('MMW Analysis'!$E$4,'MMW Analysis'!$L$5:$M$12,2,FALSE)+7,FALSE)/6976,2)</f>
        <v>0.56000000000000005</v>
      </c>
    </row>
    <row r="1981" spans="1:18">
      <c r="A1981" t="s">
        <v>1988</v>
      </c>
      <c r="B1981" t="s">
        <v>9015</v>
      </c>
      <c r="C1981" t="s">
        <v>6998</v>
      </c>
      <c r="D1981" t="s">
        <v>14412</v>
      </c>
      <c r="E1981" t="s">
        <v>14640</v>
      </c>
      <c r="F1981" t="s">
        <v>14220</v>
      </c>
      <c r="G1981" t="s">
        <v>13875</v>
      </c>
      <c r="H1981" s="1">
        <v>5367</v>
      </c>
      <c r="I1981" s="1">
        <v>5970</v>
      </c>
      <c r="J1981" s="1">
        <v>3636</v>
      </c>
      <c r="K1981" s="1">
        <v>5713</v>
      </c>
      <c r="L1981" s="1">
        <v>3977</v>
      </c>
      <c r="M1981" s="1">
        <v>4158.5</v>
      </c>
      <c r="N1981" s="1">
        <v>3009</v>
      </c>
      <c r="O1981" s="1">
        <v>5692</v>
      </c>
      <c r="P1981">
        <f>ROUNDUP(VLOOKUP(A1981,A:O,VLOOKUP('Local Authority Analysis'!$E$4,'Local Authority Analysis'!$M$5:$N$12,2,FALSE)+7,FALSE)/6976,2)</f>
        <v>0.82000000000000006</v>
      </c>
      <c r="Q1981">
        <f>ROUNDUP(VLOOKUP(A1981,A:O,VLOOKUP('SPC Analysis'!$E$4,'SPC Analysis'!$M$5:$N$12,2,FALSE)+7,FALSE)/6976,2)</f>
        <v>0.82000000000000006</v>
      </c>
      <c r="R1981">
        <f>ROUNDUP(VLOOKUP(A1981,A:O,VLOOKUP('MMW Analysis'!$E$4,'MMW Analysis'!$L$5:$M$12,2,FALSE)+7,FALSE)/6976,2)</f>
        <v>0.82000000000000006</v>
      </c>
    </row>
    <row r="1982" spans="1:18">
      <c r="A1982" t="s">
        <v>1989</v>
      </c>
      <c r="B1982" t="s">
        <v>9016</v>
      </c>
      <c r="C1982" t="s">
        <v>6998</v>
      </c>
      <c r="D1982" t="s">
        <v>14412</v>
      </c>
      <c r="E1982" t="s">
        <v>14640</v>
      </c>
      <c r="F1982" t="s">
        <v>14220</v>
      </c>
      <c r="G1982" t="s">
        <v>13875</v>
      </c>
      <c r="H1982" s="1">
        <v>2625</v>
      </c>
      <c r="I1982" s="1">
        <v>3336</v>
      </c>
      <c r="J1982" s="1">
        <v>4831</v>
      </c>
      <c r="K1982" s="1">
        <v>2881</v>
      </c>
      <c r="L1982" s="1">
        <v>2609</v>
      </c>
      <c r="M1982" s="1">
        <v>639</v>
      </c>
      <c r="N1982" s="1">
        <v>2711</v>
      </c>
      <c r="O1982" s="1">
        <v>2970</v>
      </c>
      <c r="P1982">
        <f>ROUNDUP(VLOOKUP(A1982,A:O,VLOOKUP('Local Authority Analysis'!$E$4,'Local Authority Analysis'!$M$5:$N$12,2,FALSE)+7,FALSE)/6976,2)</f>
        <v>0.43</v>
      </c>
      <c r="Q1982">
        <f>ROUNDUP(VLOOKUP(A1982,A:O,VLOOKUP('SPC Analysis'!$E$4,'SPC Analysis'!$M$5:$N$12,2,FALSE)+7,FALSE)/6976,2)</f>
        <v>0.43</v>
      </c>
      <c r="R1982">
        <f>ROUNDUP(VLOOKUP(A1982,A:O,VLOOKUP('MMW Analysis'!$E$4,'MMW Analysis'!$L$5:$M$12,2,FALSE)+7,FALSE)/6976,2)</f>
        <v>0.43</v>
      </c>
    </row>
    <row r="1983" spans="1:18">
      <c r="A1983" t="s">
        <v>1990</v>
      </c>
      <c r="B1983" t="s">
        <v>9017</v>
      </c>
      <c r="C1983" t="s">
        <v>6998</v>
      </c>
      <c r="D1983" t="s">
        <v>14411</v>
      </c>
      <c r="E1983" t="s">
        <v>14639</v>
      </c>
      <c r="F1983" t="s">
        <v>14221</v>
      </c>
      <c r="G1983" t="s">
        <v>13876</v>
      </c>
      <c r="H1983" s="1">
        <v>6329</v>
      </c>
      <c r="I1983" s="1">
        <v>6401</v>
      </c>
      <c r="J1983" s="1">
        <v>5831</v>
      </c>
      <c r="K1983" s="1">
        <v>5873</v>
      </c>
      <c r="L1983" s="1">
        <v>3019</v>
      </c>
      <c r="M1983" s="1">
        <v>1009</v>
      </c>
      <c r="N1983" s="1">
        <v>374</v>
      </c>
      <c r="O1983" s="1">
        <v>5724</v>
      </c>
      <c r="P1983">
        <f>ROUNDUP(VLOOKUP(A1983,A:O,VLOOKUP('Local Authority Analysis'!$E$4,'Local Authority Analysis'!$M$5:$N$12,2,FALSE)+7,FALSE)/6976,2)</f>
        <v>0.83</v>
      </c>
      <c r="Q1983">
        <f>ROUNDUP(VLOOKUP(A1983,A:O,VLOOKUP('SPC Analysis'!$E$4,'SPC Analysis'!$M$5:$N$12,2,FALSE)+7,FALSE)/6976,2)</f>
        <v>0.83</v>
      </c>
      <c r="R1983">
        <f>ROUNDUP(VLOOKUP(A1983,A:O,VLOOKUP('MMW Analysis'!$E$4,'MMW Analysis'!$L$5:$M$12,2,FALSE)+7,FALSE)/6976,2)</f>
        <v>0.83</v>
      </c>
    </row>
    <row r="1984" spans="1:18">
      <c r="A1984" t="s">
        <v>1991</v>
      </c>
      <c r="B1984" t="s">
        <v>9018</v>
      </c>
      <c r="C1984" t="s">
        <v>6998</v>
      </c>
      <c r="D1984" t="s">
        <v>14411</v>
      </c>
      <c r="E1984" t="s">
        <v>14639</v>
      </c>
      <c r="F1984" t="s">
        <v>14221</v>
      </c>
      <c r="G1984" t="s">
        <v>13876</v>
      </c>
      <c r="H1984" s="1">
        <v>3527</v>
      </c>
      <c r="I1984" s="1">
        <v>3971</v>
      </c>
      <c r="J1984" s="1">
        <v>4868</v>
      </c>
      <c r="K1984" s="1">
        <v>3868</v>
      </c>
      <c r="L1984" s="1">
        <v>6306</v>
      </c>
      <c r="M1984" s="1">
        <v>2073</v>
      </c>
      <c r="N1984" s="1">
        <v>1595</v>
      </c>
      <c r="O1984" s="1">
        <v>4300</v>
      </c>
      <c r="P1984">
        <f>ROUNDUP(VLOOKUP(A1984,A:O,VLOOKUP('Local Authority Analysis'!$E$4,'Local Authority Analysis'!$M$5:$N$12,2,FALSE)+7,FALSE)/6976,2)</f>
        <v>0.62</v>
      </c>
      <c r="Q1984">
        <f>ROUNDUP(VLOOKUP(A1984,A:O,VLOOKUP('SPC Analysis'!$E$4,'SPC Analysis'!$M$5:$N$12,2,FALSE)+7,FALSE)/6976,2)</f>
        <v>0.62</v>
      </c>
      <c r="R1984">
        <f>ROUNDUP(VLOOKUP(A1984,A:O,VLOOKUP('MMW Analysis'!$E$4,'MMW Analysis'!$L$5:$M$12,2,FALSE)+7,FALSE)/6976,2)</f>
        <v>0.62</v>
      </c>
    </row>
    <row r="1985" spans="1:18">
      <c r="A1985" t="s">
        <v>1992</v>
      </c>
      <c r="B1985" t="s">
        <v>9019</v>
      </c>
      <c r="C1985" t="s">
        <v>6998</v>
      </c>
      <c r="D1985" t="s">
        <v>14411</v>
      </c>
      <c r="E1985" t="s">
        <v>14639</v>
      </c>
      <c r="F1985" t="s">
        <v>14221</v>
      </c>
      <c r="G1985" t="s">
        <v>13876</v>
      </c>
      <c r="H1985" s="1">
        <v>3343</v>
      </c>
      <c r="I1985" s="1">
        <v>2361</v>
      </c>
      <c r="J1985" s="1">
        <v>2830</v>
      </c>
      <c r="K1985" s="1">
        <v>2681</v>
      </c>
      <c r="L1985" s="1">
        <v>2881</v>
      </c>
      <c r="M1985" s="1">
        <v>3677</v>
      </c>
      <c r="N1985" s="1">
        <v>2644</v>
      </c>
      <c r="O1985" s="1">
        <v>2880</v>
      </c>
      <c r="P1985">
        <f>ROUNDUP(VLOOKUP(A1985,A:O,VLOOKUP('Local Authority Analysis'!$E$4,'Local Authority Analysis'!$M$5:$N$12,2,FALSE)+7,FALSE)/6976,2)</f>
        <v>0.42</v>
      </c>
      <c r="Q1985">
        <f>ROUNDUP(VLOOKUP(A1985,A:O,VLOOKUP('SPC Analysis'!$E$4,'SPC Analysis'!$M$5:$N$12,2,FALSE)+7,FALSE)/6976,2)</f>
        <v>0.42</v>
      </c>
      <c r="R1985">
        <f>ROUNDUP(VLOOKUP(A1985,A:O,VLOOKUP('MMW Analysis'!$E$4,'MMW Analysis'!$L$5:$M$12,2,FALSE)+7,FALSE)/6976,2)</f>
        <v>0.42</v>
      </c>
    </row>
    <row r="1986" spans="1:18">
      <c r="A1986" t="s">
        <v>1993</v>
      </c>
      <c r="B1986" t="s">
        <v>9020</v>
      </c>
      <c r="C1986" t="s">
        <v>6998</v>
      </c>
      <c r="D1986" t="s">
        <v>14411</v>
      </c>
      <c r="E1986" t="s">
        <v>14639</v>
      </c>
      <c r="F1986" t="s">
        <v>14221</v>
      </c>
      <c r="G1986" t="s">
        <v>13876</v>
      </c>
      <c r="H1986" s="1">
        <v>3979</v>
      </c>
      <c r="I1986" s="1">
        <v>3809</v>
      </c>
      <c r="J1986" s="1">
        <v>3859</v>
      </c>
      <c r="K1986" s="1">
        <v>4489</v>
      </c>
      <c r="L1986" s="1">
        <v>6141</v>
      </c>
      <c r="M1986" s="1">
        <v>1106</v>
      </c>
      <c r="N1986" s="1">
        <v>551</v>
      </c>
      <c r="O1986" s="1">
        <v>4086</v>
      </c>
      <c r="P1986">
        <f>ROUNDUP(VLOOKUP(A1986,A:O,VLOOKUP('Local Authority Analysis'!$E$4,'Local Authority Analysis'!$M$5:$N$12,2,FALSE)+7,FALSE)/6976,2)</f>
        <v>0.59</v>
      </c>
      <c r="Q1986">
        <f>ROUNDUP(VLOOKUP(A1986,A:O,VLOOKUP('SPC Analysis'!$E$4,'SPC Analysis'!$M$5:$N$12,2,FALSE)+7,FALSE)/6976,2)</f>
        <v>0.59</v>
      </c>
      <c r="R1986">
        <f>ROUNDUP(VLOOKUP(A1986,A:O,VLOOKUP('MMW Analysis'!$E$4,'MMW Analysis'!$L$5:$M$12,2,FALSE)+7,FALSE)/6976,2)</f>
        <v>0.59</v>
      </c>
    </row>
    <row r="1987" spans="1:18">
      <c r="A1987" t="s">
        <v>1994</v>
      </c>
      <c r="B1987" t="s">
        <v>9021</v>
      </c>
      <c r="C1987" t="s">
        <v>6998</v>
      </c>
      <c r="D1987" t="s">
        <v>14411</v>
      </c>
      <c r="E1987" t="s">
        <v>14639</v>
      </c>
      <c r="F1987" t="s">
        <v>14221</v>
      </c>
      <c r="G1987" t="s">
        <v>13876</v>
      </c>
      <c r="H1987" s="1">
        <v>4845</v>
      </c>
      <c r="I1987" s="1">
        <v>4454</v>
      </c>
      <c r="J1987" s="1">
        <v>1621</v>
      </c>
      <c r="K1987" s="1">
        <v>4504</v>
      </c>
      <c r="L1987" s="1">
        <v>5866</v>
      </c>
      <c r="M1987" s="1">
        <v>2659</v>
      </c>
      <c r="N1987" s="1">
        <v>692</v>
      </c>
      <c r="O1987" s="1">
        <v>4201</v>
      </c>
      <c r="P1987">
        <f>ROUNDUP(VLOOKUP(A1987,A:O,VLOOKUP('Local Authority Analysis'!$E$4,'Local Authority Analysis'!$M$5:$N$12,2,FALSE)+7,FALSE)/6976,2)</f>
        <v>0.61</v>
      </c>
      <c r="Q1987">
        <f>ROUNDUP(VLOOKUP(A1987,A:O,VLOOKUP('SPC Analysis'!$E$4,'SPC Analysis'!$M$5:$N$12,2,FALSE)+7,FALSE)/6976,2)</f>
        <v>0.61</v>
      </c>
      <c r="R1987">
        <f>ROUNDUP(VLOOKUP(A1987,A:O,VLOOKUP('MMW Analysis'!$E$4,'MMW Analysis'!$L$5:$M$12,2,FALSE)+7,FALSE)/6976,2)</f>
        <v>0.61</v>
      </c>
    </row>
    <row r="1988" spans="1:18">
      <c r="A1988" t="s">
        <v>1995</v>
      </c>
      <c r="B1988" t="s">
        <v>9022</v>
      </c>
      <c r="C1988" t="s">
        <v>6998</v>
      </c>
      <c r="D1988" t="s">
        <v>14412</v>
      </c>
      <c r="E1988" t="s">
        <v>14640</v>
      </c>
      <c r="F1988" t="s">
        <v>14222</v>
      </c>
      <c r="G1988" t="s">
        <v>13877</v>
      </c>
      <c r="H1988" s="1">
        <v>3711</v>
      </c>
      <c r="I1988" s="1">
        <v>3169</v>
      </c>
      <c r="J1988" s="1">
        <v>2124</v>
      </c>
      <c r="K1988" s="1">
        <v>3062</v>
      </c>
      <c r="L1988" s="1">
        <v>5825</v>
      </c>
      <c r="M1988" s="1">
        <v>3915</v>
      </c>
      <c r="N1988" s="1">
        <v>1011</v>
      </c>
      <c r="O1988" s="1">
        <v>3415</v>
      </c>
      <c r="P1988">
        <f>ROUNDUP(VLOOKUP(A1988,A:O,VLOOKUP('Local Authority Analysis'!$E$4,'Local Authority Analysis'!$M$5:$N$12,2,FALSE)+7,FALSE)/6976,2)</f>
        <v>0.49</v>
      </c>
      <c r="Q1988">
        <f>ROUNDUP(VLOOKUP(A1988,A:O,VLOOKUP('SPC Analysis'!$E$4,'SPC Analysis'!$M$5:$N$12,2,FALSE)+7,FALSE)/6976,2)</f>
        <v>0.49</v>
      </c>
      <c r="R1988">
        <f>ROUNDUP(VLOOKUP(A1988,A:O,VLOOKUP('MMW Analysis'!$E$4,'MMW Analysis'!$L$5:$M$12,2,FALSE)+7,FALSE)/6976,2)</f>
        <v>0.49</v>
      </c>
    </row>
    <row r="1989" spans="1:18">
      <c r="A1989" t="s">
        <v>1996</v>
      </c>
      <c r="B1989" t="s">
        <v>9023</v>
      </c>
      <c r="C1989" t="s">
        <v>6998</v>
      </c>
      <c r="D1989" t="s">
        <v>14412</v>
      </c>
      <c r="E1989" t="s">
        <v>14640</v>
      </c>
      <c r="F1989" t="s">
        <v>14222</v>
      </c>
      <c r="G1989" t="s">
        <v>13877</v>
      </c>
      <c r="H1989" s="1">
        <v>3479</v>
      </c>
      <c r="I1989" s="1">
        <v>2482</v>
      </c>
      <c r="J1989" s="1">
        <v>2736</v>
      </c>
      <c r="K1989" s="1">
        <v>2315</v>
      </c>
      <c r="L1989" s="1">
        <v>4630</v>
      </c>
      <c r="M1989" s="1">
        <v>652</v>
      </c>
      <c r="N1989" s="1">
        <v>563</v>
      </c>
      <c r="O1989" s="1">
        <v>2621</v>
      </c>
      <c r="P1989">
        <f>ROUNDUP(VLOOKUP(A1989,A:O,VLOOKUP('Local Authority Analysis'!$E$4,'Local Authority Analysis'!$M$5:$N$12,2,FALSE)+7,FALSE)/6976,2)</f>
        <v>0.38</v>
      </c>
      <c r="Q1989">
        <f>ROUNDUP(VLOOKUP(A1989,A:O,VLOOKUP('SPC Analysis'!$E$4,'SPC Analysis'!$M$5:$N$12,2,FALSE)+7,FALSE)/6976,2)</f>
        <v>0.38</v>
      </c>
      <c r="R1989">
        <f>ROUNDUP(VLOOKUP(A1989,A:O,VLOOKUP('MMW Analysis'!$E$4,'MMW Analysis'!$L$5:$M$12,2,FALSE)+7,FALSE)/6976,2)</f>
        <v>0.38</v>
      </c>
    </row>
    <row r="1990" spans="1:18">
      <c r="A1990" t="s">
        <v>1997</v>
      </c>
      <c r="B1990" t="s">
        <v>9024</v>
      </c>
      <c r="C1990" t="s">
        <v>6998</v>
      </c>
      <c r="D1990" t="s">
        <v>14412</v>
      </c>
      <c r="E1990" t="s">
        <v>14640</v>
      </c>
      <c r="F1990" t="s">
        <v>14222</v>
      </c>
      <c r="G1990" t="s">
        <v>13877</v>
      </c>
      <c r="H1990" s="1">
        <v>3280</v>
      </c>
      <c r="I1990" s="1">
        <v>1677</v>
      </c>
      <c r="J1990" s="1">
        <v>955</v>
      </c>
      <c r="K1990" s="1">
        <v>2001</v>
      </c>
      <c r="L1990" s="1">
        <v>5777</v>
      </c>
      <c r="M1990" s="1">
        <v>334</v>
      </c>
      <c r="N1990" s="1">
        <v>82</v>
      </c>
      <c r="O1990" s="1">
        <v>1810</v>
      </c>
      <c r="P1990">
        <f>ROUNDUP(VLOOKUP(A1990,A:O,VLOOKUP('Local Authority Analysis'!$E$4,'Local Authority Analysis'!$M$5:$N$12,2,FALSE)+7,FALSE)/6976,2)</f>
        <v>0.26</v>
      </c>
      <c r="Q1990">
        <f>ROUNDUP(VLOOKUP(A1990,A:O,VLOOKUP('SPC Analysis'!$E$4,'SPC Analysis'!$M$5:$N$12,2,FALSE)+7,FALSE)/6976,2)</f>
        <v>0.26</v>
      </c>
      <c r="R1990">
        <f>ROUNDUP(VLOOKUP(A1990,A:O,VLOOKUP('MMW Analysis'!$E$4,'MMW Analysis'!$L$5:$M$12,2,FALSE)+7,FALSE)/6976,2)</f>
        <v>0.26</v>
      </c>
    </row>
    <row r="1991" spans="1:18">
      <c r="A1991" t="s">
        <v>1998</v>
      </c>
      <c r="B1991" t="s">
        <v>9025</v>
      </c>
      <c r="C1991" t="s">
        <v>6998</v>
      </c>
      <c r="D1991" t="s">
        <v>14412</v>
      </c>
      <c r="E1991" t="s">
        <v>14640</v>
      </c>
      <c r="F1991" t="s">
        <v>14222</v>
      </c>
      <c r="G1991" t="s">
        <v>13877</v>
      </c>
      <c r="H1991" s="1">
        <v>5066</v>
      </c>
      <c r="I1991" s="1">
        <v>3608</v>
      </c>
      <c r="J1991" s="1">
        <v>362</v>
      </c>
      <c r="K1991" s="1">
        <v>4643</v>
      </c>
      <c r="L1991" s="1">
        <v>6276</v>
      </c>
      <c r="M1991" s="1">
        <v>2411</v>
      </c>
      <c r="N1991" s="1">
        <v>9</v>
      </c>
      <c r="O1991" s="1">
        <v>2988</v>
      </c>
      <c r="P1991">
        <f>ROUNDUP(VLOOKUP(A1991,A:O,VLOOKUP('Local Authority Analysis'!$E$4,'Local Authority Analysis'!$M$5:$N$12,2,FALSE)+7,FALSE)/6976,2)</f>
        <v>0.43</v>
      </c>
      <c r="Q1991">
        <f>ROUNDUP(VLOOKUP(A1991,A:O,VLOOKUP('SPC Analysis'!$E$4,'SPC Analysis'!$M$5:$N$12,2,FALSE)+7,FALSE)/6976,2)</f>
        <v>0.43</v>
      </c>
      <c r="R1991">
        <f>ROUNDUP(VLOOKUP(A1991,A:O,VLOOKUP('MMW Analysis'!$E$4,'MMW Analysis'!$L$5:$M$12,2,FALSE)+7,FALSE)/6976,2)</f>
        <v>0.43</v>
      </c>
    </row>
    <row r="1992" spans="1:18">
      <c r="A1992" t="s">
        <v>1999</v>
      </c>
      <c r="B1992" t="s">
        <v>9026</v>
      </c>
      <c r="C1992" t="s">
        <v>6998</v>
      </c>
      <c r="D1992" t="s">
        <v>14412</v>
      </c>
      <c r="E1992" t="s">
        <v>14640</v>
      </c>
      <c r="F1992" t="s">
        <v>14222</v>
      </c>
      <c r="G1992" t="s">
        <v>13877</v>
      </c>
      <c r="H1992" s="1">
        <v>5169</v>
      </c>
      <c r="I1992" s="1">
        <v>4753</v>
      </c>
      <c r="J1992" s="1">
        <v>2656</v>
      </c>
      <c r="K1992" s="1">
        <v>5238</v>
      </c>
      <c r="L1992" s="1">
        <v>6679</v>
      </c>
      <c r="M1992" s="1">
        <v>2103</v>
      </c>
      <c r="N1992" s="1">
        <v>11</v>
      </c>
      <c r="O1992" s="1">
        <v>4674</v>
      </c>
      <c r="P1992">
        <f>ROUNDUP(VLOOKUP(A1992,A:O,VLOOKUP('Local Authority Analysis'!$E$4,'Local Authority Analysis'!$M$5:$N$12,2,FALSE)+7,FALSE)/6976,2)</f>
        <v>0.68</v>
      </c>
      <c r="Q1992">
        <f>ROUNDUP(VLOOKUP(A1992,A:O,VLOOKUP('SPC Analysis'!$E$4,'SPC Analysis'!$M$5:$N$12,2,FALSE)+7,FALSE)/6976,2)</f>
        <v>0.68</v>
      </c>
      <c r="R1992">
        <f>ROUNDUP(VLOOKUP(A1992,A:O,VLOOKUP('MMW Analysis'!$E$4,'MMW Analysis'!$L$5:$M$12,2,FALSE)+7,FALSE)/6976,2)</f>
        <v>0.68</v>
      </c>
    </row>
    <row r="1993" spans="1:18">
      <c r="A1993" t="s">
        <v>2000</v>
      </c>
      <c r="B1993" t="s">
        <v>9027</v>
      </c>
      <c r="C1993" t="s">
        <v>6998</v>
      </c>
      <c r="D1993" t="s">
        <v>14412</v>
      </c>
      <c r="E1993" t="s">
        <v>14640</v>
      </c>
      <c r="F1993" t="s">
        <v>14222</v>
      </c>
      <c r="G1993" t="s">
        <v>13877</v>
      </c>
      <c r="H1993" s="1">
        <v>5349</v>
      </c>
      <c r="I1993" s="1">
        <v>4636</v>
      </c>
      <c r="J1993" s="1">
        <v>4433</v>
      </c>
      <c r="K1993" s="1">
        <v>5450</v>
      </c>
      <c r="L1993" s="1">
        <v>6508</v>
      </c>
      <c r="M1993" s="1">
        <v>3836.5</v>
      </c>
      <c r="N1993" s="1">
        <v>12</v>
      </c>
      <c r="O1993" s="1">
        <v>5247</v>
      </c>
      <c r="P1993">
        <f>ROUNDUP(VLOOKUP(A1993,A:O,VLOOKUP('Local Authority Analysis'!$E$4,'Local Authority Analysis'!$M$5:$N$12,2,FALSE)+7,FALSE)/6976,2)</f>
        <v>0.76</v>
      </c>
      <c r="Q1993">
        <f>ROUNDUP(VLOOKUP(A1993,A:O,VLOOKUP('SPC Analysis'!$E$4,'SPC Analysis'!$M$5:$N$12,2,FALSE)+7,FALSE)/6976,2)</f>
        <v>0.76</v>
      </c>
      <c r="R1993">
        <f>ROUNDUP(VLOOKUP(A1993,A:O,VLOOKUP('MMW Analysis'!$E$4,'MMW Analysis'!$L$5:$M$12,2,FALSE)+7,FALSE)/6976,2)</f>
        <v>0.76</v>
      </c>
    </row>
    <row r="1994" spans="1:18">
      <c r="A1994" t="s">
        <v>2001</v>
      </c>
      <c r="B1994" t="s">
        <v>9028</v>
      </c>
      <c r="C1994" t="s">
        <v>6998</v>
      </c>
      <c r="D1994" t="s">
        <v>14412</v>
      </c>
      <c r="E1994" t="s">
        <v>14640</v>
      </c>
      <c r="F1994" t="s">
        <v>14222</v>
      </c>
      <c r="G1994" t="s">
        <v>13877</v>
      </c>
      <c r="H1994" s="1">
        <v>3798</v>
      </c>
      <c r="I1994" s="1">
        <v>2493</v>
      </c>
      <c r="J1994" s="1">
        <v>2207</v>
      </c>
      <c r="K1994" s="1">
        <v>2695</v>
      </c>
      <c r="L1994" s="1">
        <v>6755</v>
      </c>
      <c r="M1994" s="1">
        <v>1572</v>
      </c>
      <c r="N1994" s="1">
        <v>32</v>
      </c>
      <c r="O1994" s="1">
        <v>2835</v>
      </c>
      <c r="P1994">
        <f>ROUNDUP(VLOOKUP(A1994,A:O,VLOOKUP('Local Authority Analysis'!$E$4,'Local Authority Analysis'!$M$5:$N$12,2,FALSE)+7,FALSE)/6976,2)</f>
        <v>0.41000000000000003</v>
      </c>
      <c r="Q1994">
        <f>ROUNDUP(VLOOKUP(A1994,A:O,VLOOKUP('SPC Analysis'!$E$4,'SPC Analysis'!$M$5:$N$12,2,FALSE)+7,FALSE)/6976,2)</f>
        <v>0.41000000000000003</v>
      </c>
      <c r="R1994">
        <f>ROUNDUP(VLOOKUP(A1994,A:O,VLOOKUP('MMW Analysis'!$E$4,'MMW Analysis'!$L$5:$M$12,2,FALSE)+7,FALSE)/6976,2)</f>
        <v>0.41000000000000003</v>
      </c>
    </row>
    <row r="1995" spans="1:18">
      <c r="A1995" t="s">
        <v>2002</v>
      </c>
      <c r="B1995" t="s">
        <v>9029</v>
      </c>
      <c r="C1995" t="s">
        <v>6998</v>
      </c>
      <c r="D1995" t="s">
        <v>14412</v>
      </c>
      <c r="E1995" t="s">
        <v>14640</v>
      </c>
      <c r="F1995" t="s">
        <v>14222</v>
      </c>
      <c r="G1995" t="s">
        <v>13877</v>
      </c>
      <c r="H1995" s="1">
        <v>4634</v>
      </c>
      <c r="I1995" s="1">
        <v>3777</v>
      </c>
      <c r="J1995" s="1">
        <v>3683</v>
      </c>
      <c r="K1995" s="1">
        <v>5103</v>
      </c>
      <c r="L1995" s="1">
        <v>6909</v>
      </c>
      <c r="M1995" s="1">
        <v>3273</v>
      </c>
      <c r="N1995" s="1">
        <v>33</v>
      </c>
      <c r="O1995" s="1">
        <v>4537</v>
      </c>
      <c r="P1995">
        <f>ROUNDUP(VLOOKUP(A1995,A:O,VLOOKUP('Local Authority Analysis'!$E$4,'Local Authority Analysis'!$M$5:$N$12,2,FALSE)+7,FALSE)/6976,2)</f>
        <v>0.66</v>
      </c>
      <c r="Q1995">
        <f>ROUNDUP(VLOOKUP(A1995,A:O,VLOOKUP('SPC Analysis'!$E$4,'SPC Analysis'!$M$5:$N$12,2,FALSE)+7,FALSE)/6976,2)</f>
        <v>0.66</v>
      </c>
      <c r="R1995">
        <f>ROUNDUP(VLOOKUP(A1995,A:O,VLOOKUP('MMW Analysis'!$E$4,'MMW Analysis'!$L$5:$M$12,2,FALSE)+7,FALSE)/6976,2)</f>
        <v>0.66</v>
      </c>
    </row>
    <row r="1996" spans="1:18">
      <c r="A1996" t="s">
        <v>2003</v>
      </c>
      <c r="B1996" t="s">
        <v>9030</v>
      </c>
      <c r="C1996" t="s">
        <v>6998</v>
      </c>
      <c r="D1996" t="s">
        <v>14412</v>
      </c>
      <c r="E1996" t="s">
        <v>14640</v>
      </c>
      <c r="F1996" t="s">
        <v>14222</v>
      </c>
      <c r="G1996" t="s">
        <v>13877</v>
      </c>
      <c r="H1996" s="1">
        <v>2149</v>
      </c>
      <c r="I1996" s="1">
        <v>968</v>
      </c>
      <c r="J1996" s="1">
        <v>1854</v>
      </c>
      <c r="K1996" s="1">
        <v>505</v>
      </c>
      <c r="L1996" s="1">
        <v>6409</v>
      </c>
      <c r="M1996" s="1">
        <v>1191</v>
      </c>
      <c r="N1996" s="1">
        <v>271</v>
      </c>
      <c r="O1996" s="1">
        <v>1287</v>
      </c>
      <c r="P1996">
        <f>ROUNDUP(VLOOKUP(A1996,A:O,VLOOKUP('Local Authority Analysis'!$E$4,'Local Authority Analysis'!$M$5:$N$12,2,FALSE)+7,FALSE)/6976,2)</f>
        <v>0.19</v>
      </c>
      <c r="Q1996">
        <f>ROUNDUP(VLOOKUP(A1996,A:O,VLOOKUP('SPC Analysis'!$E$4,'SPC Analysis'!$M$5:$N$12,2,FALSE)+7,FALSE)/6976,2)</f>
        <v>0.19</v>
      </c>
      <c r="R1996">
        <f>ROUNDUP(VLOOKUP(A1996,A:O,VLOOKUP('MMW Analysis'!$E$4,'MMW Analysis'!$L$5:$M$12,2,FALSE)+7,FALSE)/6976,2)</f>
        <v>0.19</v>
      </c>
    </row>
    <row r="1997" spans="1:18">
      <c r="A1997" t="s">
        <v>2004</v>
      </c>
      <c r="B1997" t="s">
        <v>9031</v>
      </c>
      <c r="C1997" t="s">
        <v>6998</v>
      </c>
      <c r="D1997" t="s">
        <v>14412</v>
      </c>
      <c r="E1997" t="s">
        <v>14640</v>
      </c>
      <c r="F1997" t="s">
        <v>14222</v>
      </c>
      <c r="G1997" t="s">
        <v>13877</v>
      </c>
      <c r="H1997" s="1">
        <v>5535</v>
      </c>
      <c r="I1997" s="1">
        <v>5254</v>
      </c>
      <c r="J1997" s="1">
        <v>4479</v>
      </c>
      <c r="K1997" s="1">
        <v>6588</v>
      </c>
      <c r="L1997" s="1">
        <v>6307</v>
      </c>
      <c r="M1997" s="1">
        <v>5282</v>
      </c>
      <c r="N1997" s="1">
        <v>1686</v>
      </c>
      <c r="O1997" s="1">
        <v>6098</v>
      </c>
      <c r="P1997">
        <f>ROUNDUP(VLOOKUP(A1997,A:O,VLOOKUP('Local Authority Analysis'!$E$4,'Local Authority Analysis'!$M$5:$N$12,2,FALSE)+7,FALSE)/6976,2)</f>
        <v>0.88</v>
      </c>
      <c r="Q1997">
        <f>ROUNDUP(VLOOKUP(A1997,A:O,VLOOKUP('SPC Analysis'!$E$4,'SPC Analysis'!$M$5:$N$12,2,FALSE)+7,FALSE)/6976,2)</f>
        <v>0.88</v>
      </c>
      <c r="R1997">
        <f>ROUNDUP(VLOOKUP(A1997,A:O,VLOOKUP('MMW Analysis'!$E$4,'MMW Analysis'!$L$5:$M$12,2,FALSE)+7,FALSE)/6976,2)</f>
        <v>0.88</v>
      </c>
    </row>
    <row r="1998" spans="1:18">
      <c r="A1998" t="s">
        <v>2005</v>
      </c>
      <c r="B1998" t="s">
        <v>9032</v>
      </c>
      <c r="C1998" t="s">
        <v>6998</v>
      </c>
      <c r="D1998" t="s">
        <v>14412</v>
      </c>
      <c r="E1998" t="s">
        <v>14640</v>
      </c>
      <c r="F1998" t="s">
        <v>14222</v>
      </c>
      <c r="G1998" t="s">
        <v>13877</v>
      </c>
      <c r="H1998" s="1">
        <v>6666</v>
      </c>
      <c r="I1998" s="1">
        <v>6795</v>
      </c>
      <c r="J1998" s="1">
        <v>3284</v>
      </c>
      <c r="K1998" s="1">
        <v>6935</v>
      </c>
      <c r="L1998" s="1">
        <v>6017</v>
      </c>
      <c r="M1998" s="1">
        <v>3235</v>
      </c>
      <c r="N1998" s="1">
        <v>277</v>
      </c>
      <c r="O1998" s="1">
        <v>6269</v>
      </c>
      <c r="P1998">
        <f>ROUNDUP(VLOOKUP(A1998,A:O,VLOOKUP('Local Authority Analysis'!$E$4,'Local Authority Analysis'!$M$5:$N$12,2,FALSE)+7,FALSE)/6976,2)</f>
        <v>0.9</v>
      </c>
      <c r="Q1998">
        <f>ROUNDUP(VLOOKUP(A1998,A:O,VLOOKUP('SPC Analysis'!$E$4,'SPC Analysis'!$M$5:$N$12,2,FALSE)+7,FALSE)/6976,2)</f>
        <v>0.9</v>
      </c>
      <c r="R1998">
        <f>ROUNDUP(VLOOKUP(A1998,A:O,VLOOKUP('MMW Analysis'!$E$4,'MMW Analysis'!$L$5:$M$12,2,FALSE)+7,FALSE)/6976,2)</f>
        <v>0.9</v>
      </c>
    </row>
    <row r="1999" spans="1:18">
      <c r="A1999" t="s">
        <v>2006</v>
      </c>
      <c r="B1999" t="s">
        <v>9033</v>
      </c>
      <c r="C1999" t="s">
        <v>6998</v>
      </c>
      <c r="D1999" t="s">
        <v>14411</v>
      </c>
      <c r="E1999" t="s">
        <v>14639</v>
      </c>
      <c r="F1999" t="s">
        <v>14221</v>
      </c>
      <c r="G1999" t="s">
        <v>13876</v>
      </c>
      <c r="H1999" s="1">
        <v>6290</v>
      </c>
      <c r="I1999" s="1">
        <v>6723</v>
      </c>
      <c r="J1999" s="1">
        <v>3934</v>
      </c>
      <c r="K1999" s="1">
        <v>6864</v>
      </c>
      <c r="L1999" s="1">
        <v>6491</v>
      </c>
      <c r="M1999" s="1">
        <v>4367</v>
      </c>
      <c r="N1999" s="1">
        <v>1199</v>
      </c>
      <c r="O1999" s="1">
        <v>6592</v>
      </c>
      <c r="P1999">
        <f>ROUNDUP(VLOOKUP(A1999,A:O,VLOOKUP('Local Authority Analysis'!$E$4,'Local Authority Analysis'!$M$5:$N$12,2,FALSE)+7,FALSE)/6976,2)</f>
        <v>0.95</v>
      </c>
      <c r="Q1999">
        <f>ROUNDUP(VLOOKUP(A1999,A:O,VLOOKUP('SPC Analysis'!$E$4,'SPC Analysis'!$M$5:$N$12,2,FALSE)+7,FALSE)/6976,2)</f>
        <v>0.95</v>
      </c>
      <c r="R1999">
        <f>ROUNDUP(VLOOKUP(A1999,A:O,VLOOKUP('MMW Analysis'!$E$4,'MMW Analysis'!$L$5:$M$12,2,FALSE)+7,FALSE)/6976,2)</f>
        <v>0.95</v>
      </c>
    </row>
    <row r="2000" spans="1:18">
      <c r="A2000" t="s">
        <v>2007</v>
      </c>
      <c r="B2000" t="s">
        <v>9034</v>
      </c>
      <c r="C2000" t="s">
        <v>6998</v>
      </c>
      <c r="D2000" t="s">
        <v>14411</v>
      </c>
      <c r="E2000" t="s">
        <v>14639</v>
      </c>
      <c r="F2000" t="s">
        <v>14221</v>
      </c>
      <c r="G2000" t="s">
        <v>13876</v>
      </c>
      <c r="H2000" s="1">
        <v>6567</v>
      </c>
      <c r="I2000" s="1">
        <v>6149</v>
      </c>
      <c r="J2000" s="1">
        <v>6671</v>
      </c>
      <c r="K2000" s="1">
        <v>6897</v>
      </c>
      <c r="L2000" s="1">
        <v>5249</v>
      </c>
      <c r="M2000" s="1">
        <v>3420</v>
      </c>
      <c r="N2000" s="1">
        <v>2328</v>
      </c>
      <c r="O2000" s="1">
        <v>6799</v>
      </c>
      <c r="P2000">
        <f>ROUNDUP(VLOOKUP(A2000,A:O,VLOOKUP('Local Authority Analysis'!$E$4,'Local Authority Analysis'!$M$5:$N$12,2,FALSE)+7,FALSE)/6976,2)</f>
        <v>0.98</v>
      </c>
      <c r="Q2000">
        <f>ROUNDUP(VLOOKUP(A2000,A:O,VLOOKUP('SPC Analysis'!$E$4,'SPC Analysis'!$M$5:$N$12,2,FALSE)+7,FALSE)/6976,2)</f>
        <v>0.98</v>
      </c>
      <c r="R2000">
        <f>ROUNDUP(VLOOKUP(A2000,A:O,VLOOKUP('MMW Analysis'!$E$4,'MMW Analysis'!$L$5:$M$12,2,FALSE)+7,FALSE)/6976,2)</f>
        <v>0.98</v>
      </c>
    </row>
    <row r="2001" spans="1:18">
      <c r="A2001" t="s">
        <v>2008</v>
      </c>
      <c r="B2001" t="s">
        <v>9035</v>
      </c>
      <c r="C2001" t="s">
        <v>6998</v>
      </c>
      <c r="D2001" t="s">
        <v>14411</v>
      </c>
      <c r="E2001" t="s">
        <v>14639</v>
      </c>
      <c r="F2001" t="s">
        <v>14221</v>
      </c>
      <c r="G2001" t="s">
        <v>13876</v>
      </c>
      <c r="H2001" s="1">
        <v>6524</v>
      </c>
      <c r="I2001" s="1">
        <v>6739</v>
      </c>
      <c r="J2001" s="1">
        <v>6748</v>
      </c>
      <c r="K2001" s="1">
        <v>6596</v>
      </c>
      <c r="L2001" s="1">
        <v>5835</v>
      </c>
      <c r="M2001" s="1">
        <v>6336</v>
      </c>
      <c r="N2001" s="1">
        <v>4507</v>
      </c>
      <c r="O2001" s="1">
        <v>6960</v>
      </c>
      <c r="P2001">
        <f>ROUNDUP(VLOOKUP(A2001,A:O,VLOOKUP('Local Authority Analysis'!$E$4,'Local Authority Analysis'!$M$5:$N$12,2,FALSE)+7,FALSE)/6976,2)</f>
        <v>1</v>
      </c>
      <c r="Q2001">
        <f>ROUNDUP(VLOOKUP(A2001,A:O,VLOOKUP('SPC Analysis'!$E$4,'SPC Analysis'!$M$5:$N$12,2,FALSE)+7,FALSE)/6976,2)</f>
        <v>1</v>
      </c>
      <c r="R2001">
        <f>ROUNDUP(VLOOKUP(A2001,A:O,VLOOKUP('MMW Analysis'!$E$4,'MMW Analysis'!$L$5:$M$12,2,FALSE)+7,FALSE)/6976,2)</f>
        <v>1</v>
      </c>
    </row>
    <row r="2002" spans="1:18">
      <c r="A2002" t="s">
        <v>2009</v>
      </c>
      <c r="B2002" t="s">
        <v>9036</v>
      </c>
      <c r="C2002" t="s">
        <v>6998</v>
      </c>
      <c r="D2002" t="s">
        <v>14411</v>
      </c>
      <c r="E2002" t="s">
        <v>14639</v>
      </c>
      <c r="F2002" t="s">
        <v>14221</v>
      </c>
      <c r="G2002" t="s">
        <v>13876</v>
      </c>
      <c r="H2002" s="1">
        <v>5908</v>
      </c>
      <c r="I2002" s="1">
        <v>6306</v>
      </c>
      <c r="J2002" s="1">
        <v>6928</v>
      </c>
      <c r="K2002" s="1">
        <v>5072</v>
      </c>
      <c r="L2002" s="1">
        <v>4654</v>
      </c>
      <c r="M2002" s="1">
        <v>4927</v>
      </c>
      <c r="N2002" s="1">
        <v>2503</v>
      </c>
      <c r="O2002" s="1">
        <v>6543</v>
      </c>
      <c r="P2002">
        <f>ROUNDUP(VLOOKUP(A2002,A:O,VLOOKUP('Local Authority Analysis'!$E$4,'Local Authority Analysis'!$M$5:$N$12,2,FALSE)+7,FALSE)/6976,2)</f>
        <v>0.94000000000000006</v>
      </c>
      <c r="Q2002">
        <f>ROUNDUP(VLOOKUP(A2002,A:O,VLOOKUP('SPC Analysis'!$E$4,'SPC Analysis'!$M$5:$N$12,2,FALSE)+7,FALSE)/6976,2)</f>
        <v>0.94000000000000006</v>
      </c>
      <c r="R2002">
        <f>ROUNDUP(VLOOKUP(A2002,A:O,VLOOKUP('MMW Analysis'!$E$4,'MMW Analysis'!$L$5:$M$12,2,FALSE)+7,FALSE)/6976,2)</f>
        <v>0.94000000000000006</v>
      </c>
    </row>
    <row r="2003" spans="1:18">
      <c r="A2003" t="s">
        <v>2010</v>
      </c>
      <c r="B2003" t="s">
        <v>9037</v>
      </c>
      <c r="C2003" t="s">
        <v>6998</v>
      </c>
      <c r="D2003" t="s">
        <v>14411</v>
      </c>
      <c r="E2003" t="s">
        <v>14639</v>
      </c>
      <c r="F2003" t="s">
        <v>14221</v>
      </c>
      <c r="G2003" t="s">
        <v>13876</v>
      </c>
      <c r="H2003" s="1">
        <v>6233</v>
      </c>
      <c r="I2003" s="1">
        <v>5936</v>
      </c>
      <c r="J2003" s="1">
        <v>5878</v>
      </c>
      <c r="K2003" s="1">
        <v>6067</v>
      </c>
      <c r="L2003" s="1">
        <v>5740</v>
      </c>
      <c r="M2003" s="1">
        <v>2966</v>
      </c>
      <c r="N2003" s="1">
        <v>2683.5</v>
      </c>
      <c r="O2003" s="1">
        <v>6505</v>
      </c>
      <c r="P2003">
        <f>ROUNDUP(VLOOKUP(A2003,A:O,VLOOKUP('Local Authority Analysis'!$E$4,'Local Authority Analysis'!$M$5:$N$12,2,FALSE)+7,FALSE)/6976,2)</f>
        <v>0.94000000000000006</v>
      </c>
      <c r="Q2003">
        <f>ROUNDUP(VLOOKUP(A2003,A:O,VLOOKUP('SPC Analysis'!$E$4,'SPC Analysis'!$M$5:$N$12,2,FALSE)+7,FALSE)/6976,2)</f>
        <v>0.94000000000000006</v>
      </c>
      <c r="R2003">
        <f>ROUNDUP(VLOOKUP(A2003,A:O,VLOOKUP('MMW Analysis'!$E$4,'MMW Analysis'!$L$5:$M$12,2,FALSE)+7,FALSE)/6976,2)</f>
        <v>0.94000000000000006</v>
      </c>
    </row>
    <row r="2004" spans="1:18">
      <c r="A2004" t="s">
        <v>2011</v>
      </c>
      <c r="B2004" t="s">
        <v>9038</v>
      </c>
      <c r="C2004" t="s">
        <v>6998</v>
      </c>
      <c r="D2004" t="s">
        <v>14411</v>
      </c>
      <c r="E2004" t="s">
        <v>14639</v>
      </c>
      <c r="F2004" t="s">
        <v>14221</v>
      </c>
      <c r="G2004" t="s">
        <v>13876</v>
      </c>
      <c r="H2004" s="1">
        <v>6779</v>
      </c>
      <c r="I2004" s="1">
        <v>6942</v>
      </c>
      <c r="J2004" s="1">
        <v>6813</v>
      </c>
      <c r="K2004" s="1">
        <v>6836</v>
      </c>
      <c r="L2004" s="1">
        <v>3295</v>
      </c>
      <c r="M2004" s="1">
        <v>4821</v>
      </c>
      <c r="N2004" s="1">
        <v>6491</v>
      </c>
      <c r="O2004" s="1">
        <v>6922</v>
      </c>
      <c r="P2004">
        <f>ROUNDUP(VLOOKUP(A2004,A:O,VLOOKUP('Local Authority Analysis'!$E$4,'Local Authority Analysis'!$M$5:$N$12,2,FALSE)+7,FALSE)/6976,2)</f>
        <v>1</v>
      </c>
      <c r="Q2004">
        <f>ROUNDUP(VLOOKUP(A2004,A:O,VLOOKUP('SPC Analysis'!$E$4,'SPC Analysis'!$M$5:$N$12,2,FALSE)+7,FALSE)/6976,2)</f>
        <v>1</v>
      </c>
      <c r="R2004">
        <f>ROUNDUP(VLOOKUP(A2004,A:O,VLOOKUP('MMW Analysis'!$E$4,'MMW Analysis'!$L$5:$M$12,2,FALSE)+7,FALSE)/6976,2)</f>
        <v>1</v>
      </c>
    </row>
    <row r="2005" spans="1:18">
      <c r="A2005" t="s">
        <v>2012</v>
      </c>
      <c r="B2005" t="s">
        <v>9039</v>
      </c>
      <c r="C2005" t="s">
        <v>6998</v>
      </c>
      <c r="D2005" t="s">
        <v>14411</v>
      </c>
      <c r="E2005" t="s">
        <v>14639</v>
      </c>
      <c r="F2005" t="s">
        <v>14221</v>
      </c>
      <c r="G2005" t="s">
        <v>13876</v>
      </c>
      <c r="H2005" s="1">
        <v>6512</v>
      </c>
      <c r="I2005" s="1">
        <v>6618</v>
      </c>
      <c r="J2005" s="1">
        <v>6950</v>
      </c>
      <c r="K2005" s="1">
        <v>6496</v>
      </c>
      <c r="L2005" s="1">
        <v>2619</v>
      </c>
      <c r="M2005" s="1">
        <v>2906</v>
      </c>
      <c r="N2005" s="1">
        <v>5040</v>
      </c>
      <c r="O2005" s="1">
        <v>6618</v>
      </c>
      <c r="P2005">
        <f>ROUNDUP(VLOOKUP(A2005,A:O,VLOOKUP('Local Authority Analysis'!$E$4,'Local Authority Analysis'!$M$5:$N$12,2,FALSE)+7,FALSE)/6976,2)</f>
        <v>0.95</v>
      </c>
      <c r="Q2005">
        <f>ROUNDUP(VLOOKUP(A2005,A:O,VLOOKUP('SPC Analysis'!$E$4,'SPC Analysis'!$M$5:$N$12,2,FALSE)+7,FALSE)/6976,2)</f>
        <v>0.95</v>
      </c>
      <c r="R2005">
        <f>ROUNDUP(VLOOKUP(A2005,A:O,VLOOKUP('MMW Analysis'!$E$4,'MMW Analysis'!$L$5:$M$12,2,FALSE)+7,FALSE)/6976,2)</f>
        <v>0.95</v>
      </c>
    </row>
    <row r="2006" spans="1:18">
      <c r="A2006" t="s">
        <v>2013</v>
      </c>
      <c r="B2006" t="s">
        <v>9040</v>
      </c>
      <c r="C2006" t="s">
        <v>6998</v>
      </c>
      <c r="D2006" t="s">
        <v>14411</v>
      </c>
      <c r="E2006" t="s">
        <v>14639</v>
      </c>
      <c r="F2006" t="s">
        <v>14221</v>
      </c>
      <c r="G2006" t="s">
        <v>13876</v>
      </c>
      <c r="H2006" s="1">
        <v>6643</v>
      </c>
      <c r="I2006" s="1">
        <v>6381.5</v>
      </c>
      <c r="J2006" s="1">
        <v>6717</v>
      </c>
      <c r="K2006" s="1">
        <v>6638</v>
      </c>
      <c r="L2006" s="1">
        <v>2527</v>
      </c>
      <c r="M2006" s="1">
        <v>2937</v>
      </c>
      <c r="N2006" s="1">
        <v>4797</v>
      </c>
      <c r="O2006" s="1">
        <v>6563</v>
      </c>
      <c r="P2006">
        <f>ROUNDUP(VLOOKUP(A2006,A:O,VLOOKUP('Local Authority Analysis'!$E$4,'Local Authority Analysis'!$M$5:$N$12,2,FALSE)+7,FALSE)/6976,2)</f>
        <v>0.95</v>
      </c>
      <c r="Q2006">
        <f>ROUNDUP(VLOOKUP(A2006,A:O,VLOOKUP('SPC Analysis'!$E$4,'SPC Analysis'!$M$5:$N$12,2,FALSE)+7,FALSE)/6976,2)</f>
        <v>0.95</v>
      </c>
      <c r="R2006">
        <f>ROUNDUP(VLOOKUP(A2006,A:O,VLOOKUP('MMW Analysis'!$E$4,'MMW Analysis'!$L$5:$M$12,2,FALSE)+7,FALSE)/6976,2)</f>
        <v>0.95</v>
      </c>
    </row>
    <row r="2007" spans="1:18">
      <c r="A2007" t="s">
        <v>2014</v>
      </c>
      <c r="B2007" t="s">
        <v>9041</v>
      </c>
      <c r="C2007" t="s">
        <v>6998</v>
      </c>
      <c r="D2007" t="s">
        <v>14411</v>
      </c>
      <c r="E2007" t="s">
        <v>14639</v>
      </c>
      <c r="F2007" t="s">
        <v>14221</v>
      </c>
      <c r="G2007" t="s">
        <v>13876</v>
      </c>
      <c r="H2007" s="1">
        <v>6687</v>
      </c>
      <c r="I2007" s="1">
        <v>6808.5</v>
      </c>
      <c r="J2007" s="1">
        <v>6734</v>
      </c>
      <c r="K2007" s="1">
        <v>6489</v>
      </c>
      <c r="L2007" s="1">
        <v>2617</v>
      </c>
      <c r="M2007" s="1">
        <v>1633</v>
      </c>
      <c r="N2007" s="1">
        <v>6591</v>
      </c>
      <c r="O2007" s="1">
        <v>6546</v>
      </c>
      <c r="P2007">
        <f>ROUNDUP(VLOOKUP(A2007,A:O,VLOOKUP('Local Authority Analysis'!$E$4,'Local Authority Analysis'!$M$5:$N$12,2,FALSE)+7,FALSE)/6976,2)</f>
        <v>0.94000000000000006</v>
      </c>
      <c r="Q2007">
        <f>ROUNDUP(VLOOKUP(A2007,A:O,VLOOKUP('SPC Analysis'!$E$4,'SPC Analysis'!$M$5:$N$12,2,FALSE)+7,FALSE)/6976,2)</f>
        <v>0.94000000000000006</v>
      </c>
      <c r="R2007">
        <f>ROUNDUP(VLOOKUP(A2007,A:O,VLOOKUP('MMW Analysis'!$E$4,'MMW Analysis'!$L$5:$M$12,2,FALSE)+7,FALSE)/6976,2)</f>
        <v>0.94000000000000006</v>
      </c>
    </row>
    <row r="2008" spans="1:18">
      <c r="A2008" t="s">
        <v>2015</v>
      </c>
      <c r="B2008" t="s">
        <v>9042</v>
      </c>
      <c r="C2008" t="s">
        <v>6998</v>
      </c>
      <c r="D2008" t="s">
        <v>14411</v>
      </c>
      <c r="E2008" t="s">
        <v>14639</v>
      </c>
      <c r="F2008" t="s">
        <v>14221</v>
      </c>
      <c r="G2008" t="s">
        <v>13876</v>
      </c>
      <c r="H2008" s="1">
        <v>6970.5</v>
      </c>
      <c r="I2008" s="1">
        <v>6908</v>
      </c>
      <c r="J2008" s="1">
        <v>6899</v>
      </c>
      <c r="K2008" s="1">
        <v>6881</v>
      </c>
      <c r="L2008" s="1">
        <v>3006</v>
      </c>
      <c r="M2008" s="1">
        <v>3797</v>
      </c>
      <c r="N2008" s="1">
        <v>6834</v>
      </c>
      <c r="O2008" s="1">
        <v>6891</v>
      </c>
      <c r="P2008">
        <f>ROUNDUP(VLOOKUP(A2008,A:O,VLOOKUP('Local Authority Analysis'!$E$4,'Local Authority Analysis'!$M$5:$N$12,2,FALSE)+7,FALSE)/6976,2)</f>
        <v>0.99</v>
      </c>
      <c r="Q2008">
        <f>ROUNDUP(VLOOKUP(A2008,A:O,VLOOKUP('SPC Analysis'!$E$4,'SPC Analysis'!$M$5:$N$12,2,FALSE)+7,FALSE)/6976,2)</f>
        <v>0.99</v>
      </c>
      <c r="R2008">
        <f>ROUNDUP(VLOOKUP(A2008,A:O,VLOOKUP('MMW Analysis'!$E$4,'MMW Analysis'!$L$5:$M$12,2,FALSE)+7,FALSE)/6976,2)</f>
        <v>0.99</v>
      </c>
    </row>
    <row r="2009" spans="1:18">
      <c r="A2009" t="s">
        <v>2016</v>
      </c>
      <c r="B2009" t="s">
        <v>9043</v>
      </c>
      <c r="C2009" t="s">
        <v>6998</v>
      </c>
      <c r="D2009" t="s">
        <v>14411</v>
      </c>
      <c r="E2009" t="s">
        <v>14639</v>
      </c>
      <c r="F2009" t="s">
        <v>14221</v>
      </c>
      <c r="G2009" t="s">
        <v>13876</v>
      </c>
      <c r="H2009" s="1">
        <v>6746</v>
      </c>
      <c r="I2009" s="1">
        <v>6881</v>
      </c>
      <c r="J2009" s="1">
        <v>6775</v>
      </c>
      <c r="K2009" s="1">
        <v>6330</v>
      </c>
      <c r="L2009" s="1">
        <v>3034</v>
      </c>
      <c r="M2009" s="1">
        <v>4880</v>
      </c>
      <c r="N2009" s="1">
        <v>6145</v>
      </c>
      <c r="O2009" s="1">
        <v>6852</v>
      </c>
      <c r="P2009">
        <f>ROUNDUP(VLOOKUP(A2009,A:O,VLOOKUP('Local Authority Analysis'!$E$4,'Local Authority Analysis'!$M$5:$N$12,2,FALSE)+7,FALSE)/6976,2)</f>
        <v>0.99</v>
      </c>
      <c r="Q2009">
        <f>ROUNDUP(VLOOKUP(A2009,A:O,VLOOKUP('SPC Analysis'!$E$4,'SPC Analysis'!$M$5:$N$12,2,FALSE)+7,FALSE)/6976,2)</f>
        <v>0.99</v>
      </c>
      <c r="R2009">
        <f>ROUNDUP(VLOOKUP(A2009,A:O,VLOOKUP('MMW Analysis'!$E$4,'MMW Analysis'!$L$5:$M$12,2,FALSE)+7,FALSE)/6976,2)</f>
        <v>0.99</v>
      </c>
    </row>
    <row r="2010" spans="1:18">
      <c r="A2010" t="s">
        <v>2017</v>
      </c>
      <c r="B2010" t="s">
        <v>9044</v>
      </c>
      <c r="C2010" t="s">
        <v>6998</v>
      </c>
      <c r="D2010" t="s">
        <v>14413</v>
      </c>
      <c r="E2010" t="s">
        <v>14641</v>
      </c>
      <c r="F2010" t="s">
        <v>14221</v>
      </c>
      <c r="G2010" t="s">
        <v>13876</v>
      </c>
      <c r="H2010" s="1">
        <v>5549</v>
      </c>
      <c r="I2010" s="1">
        <v>4990</v>
      </c>
      <c r="J2010" s="1">
        <v>6830</v>
      </c>
      <c r="K2010" s="1">
        <v>5430</v>
      </c>
      <c r="L2010" s="1">
        <v>1736</v>
      </c>
      <c r="M2010" s="1">
        <v>3346</v>
      </c>
      <c r="N2010" s="1">
        <v>6360</v>
      </c>
      <c r="O2010" s="1">
        <v>5522</v>
      </c>
      <c r="P2010">
        <f>ROUNDUP(VLOOKUP(A2010,A:O,VLOOKUP('Local Authority Analysis'!$E$4,'Local Authority Analysis'!$M$5:$N$12,2,FALSE)+7,FALSE)/6976,2)</f>
        <v>0.8</v>
      </c>
      <c r="Q2010">
        <f>ROUNDUP(VLOOKUP(A2010,A:O,VLOOKUP('SPC Analysis'!$E$4,'SPC Analysis'!$M$5:$N$12,2,FALSE)+7,FALSE)/6976,2)</f>
        <v>0.8</v>
      </c>
      <c r="R2010">
        <f>ROUNDUP(VLOOKUP(A2010,A:O,VLOOKUP('MMW Analysis'!$E$4,'MMW Analysis'!$L$5:$M$12,2,FALSE)+7,FALSE)/6976,2)</f>
        <v>0.8</v>
      </c>
    </row>
    <row r="2011" spans="1:18">
      <c r="A2011" t="s">
        <v>2018</v>
      </c>
      <c r="B2011" t="s">
        <v>9045</v>
      </c>
      <c r="C2011" t="s">
        <v>6998</v>
      </c>
      <c r="D2011" t="s">
        <v>14413</v>
      </c>
      <c r="E2011" t="s">
        <v>14641</v>
      </c>
      <c r="F2011" t="s">
        <v>14221</v>
      </c>
      <c r="G2011" t="s">
        <v>13876</v>
      </c>
      <c r="H2011" s="1">
        <v>6700</v>
      </c>
      <c r="I2011" s="1">
        <v>6934</v>
      </c>
      <c r="J2011" s="1">
        <v>6902</v>
      </c>
      <c r="K2011" s="1">
        <v>6929</v>
      </c>
      <c r="L2011" s="1">
        <v>3049</v>
      </c>
      <c r="M2011" s="1">
        <v>3624</v>
      </c>
      <c r="N2011" s="1">
        <v>5130</v>
      </c>
      <c r="O2011" s="1">
        <v>6842</v>
      </c>
      <c r="P2011">
        <f>ROUNDUP(VLOOKUP(A2011,A:O,VLOOKUP('Local Authority Analysis'!$E$4,'Local Authority Analysis'!$M$5:$N$12,2,FALSE)+7,FALSE)/6976,2)</f>
        <v>0.99</v>
      </c>
      <c r="Q2011">
        <f>ROUNDUP(VLOOKUP(A2011,A:O,VLOOKUP('SPC Analysis'!$E$4,'SPC Analysis'!$M$5:$N$12,2,FALSE)+7,FALSE)/6976,2)</f>
        <v>0.99</v>
      </c>
      <c r="R2011">
        <f>ROUNDUP(VLOOKUP(A2011,A:O,VLOOKUP('MMW Analysis'!$E$4,'MMW Analysis'!$L$5:$M$12,2,FALSE)+7,FALSE)/6976,2)</f>
        <v>0.99</v>
      </c>
    </row>
    <row r="2012" spans="1:18">
      <c r="A2012" t="s">
        <v>2019</v>
      </c>
      <c r="B2012" t="s">
        <v>9046</v>
      </c>
      <c r="C2012" t="s">
        <v>6998</v>
      </c>
      <c r="D2012" t="s">
        <v>14413</v>
      </c>
      <c r="E2012" t="s">
        <v>14641</v>
      </c>
      <c r="F2012" t="s">
        <v>14221</v>
      </c>
      <c r="G2012" t="s">
        <v>13876</v>
      </c>
      <c r="H2012" s="1">
        <v>5252</v>
      </c>
      <c r="I2012" s="1">
        <v>4172</v>
      </c>
      <c r="J2012" s="1">
        <v>5513</v>
      </c>
      <c r="K2012" s="1">
        <v>5512</v>
      </c>
      <c r="L2012" s="1">
        <v>2574</v>
      </c>
      <c r="M2012" s="1">
        <v>4496</v>
      </c>
      <c r="N2012" s="1">
        <v>259</v>
      </c>
      <c r="O2012" s="1">
        <v>4959</v>
      </c>
      <c r="P2012">
        <f>ROUNDUP(VLOOKUP(A2012,A:O,VLOOKUP('Local Authority Analysis'!$E$4,'Local Authority Analysis'!$M$5:$N$12,2,FALSE)+7,FALSE)/6976,2)</f>
        <v>0.72</v>
      </c>
      <c r="Q2012">
        <f>ROUNDUP(VLOOKUP(A2012,A:O,VLOOKUP('SPC Analysis'!$E$4,'SPC Analysis'!$M$5:$N$12,2,FALSE)+7,FALSE)/6976,2)</f>
        <v>0.72</v>
      </c>
      <c r="R2012">
        <f>ROUNDUP(VLOOKUP(A2012,A:O,VLOOKUP('MMW Analysis'!$E$4,'MMW Analysis'!$L$5:$M$12,2,FALSE)+7,FALSE)/6976,2)</f>
        <v>0.72</v>
      </c>
    </row>
    <row r="2013" spans="1:18">
      <c r="A2013" t="s">
        <v>2020</v>
      </c>
      <c r="B2013" t="s">
        <v>9047</v>
      </c>
      <c r="C2013" t="s">
        <v>6998</v>
      </c>
      <c r="D2013" t="s">
        <v>14413</v>
      </c>
      <c r="E2013" t="s">
        <v>14641</v>
      </c>
      <c r="F2013" t="s">
        <v>14221</v>
      </c>
      <c r="G2013" t="s">
        <v>13876</v>
      </c>
      <c r="H2013" s="1">
        <v>6146.5</v>
      </c>
      <c r="I2013" s="1">
        <v>6430</v>
      </c>
      <c r="J2013" s="1">
        <v>6271</v>
      </c>
      <c r="K2013" s="1">
        <v>6514</v>
      </c>
      <c r="L2013" s="1">
        <v>5665</v>
      </c>
      <c r="M2013" s="1">
        <v>4919</v>
      </c>
      <c r="N2013" s="1">
        <v>2189</v>
      </c>
      <c r="O2013" s="1">
        <v>6803</v>
      </c>
      <c r="P2013">
        <f>ROUNDUP(VLOOKUP(A2013,A:O,VLOOKUP('Local Authority Analysis'!$E$4,'Local Authority Analysis'!$M$5:$N$12,2,FALSE)+7,FALSE)/6976,2)</f>
        <v>0.98</v>
      </c>
      <c r="Q2013">
        <f>ROUNDUP(VLOOKUP(A2013,A:O,VLOOKUP('SPC Analysis'!$E$4,'SPC Analysis'!$M$5:$N$12,2,FALSE)+7,FALSE)/6976,2)</f>
        <v>0.98</v>
      </c>
      <c r="R2013">
        <f>ROUNDUP(VLOOKUP(A2013,A:O,VLOOKUP('MMW Analysis'!$E$4,'MMW Analysis'!$L$5:$M$12,2,FALSE)+7,FALSE)/6976,2)</f>
        <v>0.98</v>
      </c>
    </row>
    <row r="2014" spans="1:18">
      <c r="A2014" t="s">
        <v>2021</v>
      </c>
      <c r="B2014" t="s">
        <v>9048</v>
      </c>
      <c r="C2014" t="s">
        <v>6998</v>
      </c>
      <c r="D2014" t="s">
        <v>14413</v>
      </c>
      <c r="E2014" t="s">
        <v>14641</v>
      </c>
      <c r="F2014" t="s">
        <v>14221</v>
      </c>
      <c r="G2014" t="s">
        <v>13876</v>
      </c>
      <c r="H2014" s="1">
        <v>6888</v>
      </c>
      <c r="I2014" s="1">
        <v>6819</v>
      </c>
      <c r="J2014" s="1">
        <v>6850</v>
      </c>
      <c r="K2014" s="1">
        <v>6724</v>
      </c>
      <c r="L2014" s="1">
        <v>4514</v>
      </c>
      <c r="M2014" s="1">
        <v>4907</v>
      </c>
      <c r="N2014" s="1">
        <v>4209</v>
      </c>
      <c r="O2014" s="1">
        <v>6945</v>
      </c>
      <c r="P2014">
        <f>ROUNDUP(VLOOKUP(A2014,A:O,VLOOKUP('Local Authority Analysis'!$E$4,'Local Authority Analysis'!$M$5:$N$12,2,FALSE)+7,FALSE)/6976,2)</f>
        <v>1</v>
      </c>
      <c r="Q2014">
        <f>ROUNDUP(VLOOKUP(A2014,A:O,VLOOKUP('SPC Analysis'!$E$4,'SPC Analysis'!$M$5:$N$12,2,FALSE)+7,FALSE)/6976,2)</f>
        <v>1</v>
      </c>
      <c r="R2014">
        <f>ROUNDUP(VLOOKUP(A2014,A:O,VLOOKUP('MMW Analysis'!$E$4,'MMW Analysis'!$L$5:$M$12,2,FALSE)+7,FALSE)/6976,2)</f>
        <v>1</v>
      </c>
    </row>
    <row r="2015" spans="1:18">
      <c r="A2015" t="s">
        <v>2022</v>
      </c>
      <c r="B2015" t="s">
        <v>9049</v>
      </c>
      <c r="C2015" t="s">
        <v>6998</v>
      </c>
      <c r="D2015" t="s">
        <v>14413</v>
      </c>
      <c r="E2015" t="s">
        <v>14641</v>
      </c>
      <c r="F2015" t="s">
        <v>14221</v>
      </c>
      <c r="G2015" t="s">
        <v>13876</v>
      </c>
      <c r="H2015" s="1">
        <v>6755.5</v>
      </c>
      <c r="I2015" s="1">
        <v>6744</v>
      </c>
      <c r="J2015" s="1">
        <v>6968</v>
      </c>
      <c r="K2015" s="1">
        <v>6815</v>
      </c>
      <c r="L2015" s="1">
        <v>3002</v>
      </c>
      <c r="M2015" s="1">
        <v>4950</v>
      </c>
      <c r="N2015" s="1">
        <v>5406</v>
      </c>
      <c r="O2015" s="1">
        <v>6871</v>
      </c>
      <c r="P2015">
        <f>ROUNDUP(VLOOKUP(A2015,A:O,VLOOKUP('Local Authority Analysis'!$E$4,'Local Authority Analysis'!$M$5:$N$12,2,FALSE)+7,FALSE)/6976,2)</f>
        <v>0.99</v>
      </c>
      <c r="Q2015">
        <f>ROUNDUP(VLOOKUP(A2015,A:O,VLOOKUP('SPC Analysis'!$E$4,'SPC Analysis'!$M$5:$N$12,2,FALSE)+7,FALSE)/6976,2)</f>
        <v>0.99</v>
      </c>
      <c r="R2015">
        <f>ROUNDUP(VLOOKUP(A2015,A:O,VLOOKUP('MMW Analysis'!$E$4,'MMW Analysis'!$L$5:$M$12,2,FALSE)+7,FALSE)/6976,2)</f>
        <v>0.99</v>
      </c>
    </row>
    <row r="2016" spans="1:18">
      <c r="A2016" t="s">
        <v>2023</v>
      </c>
      <c r="B2016" t="s">
        <v>9050</v>
      </c>
      <c r="C2016" t="s">
        <v>6998</v>
      </c>
      <c r="D2016" t="s">
        <v>14413</v>
      </c>
      <c r="E2016" t="s">
        <v>14641</v>
      </c>
      <c r="F2016" t="s">
        <v>14221</v>
      </c>
      <c r="G2016" t="s">
        <v>13876</v>
      </c>
      <c r="H2016" s="1">
        <v>6767</v>
      </c>
      <c r="I2016" s="1">
        <v>6719.5</v>
      </c>
      <c r="J2016" s="1">
        <v>6940</v>
      </c>
      <c r="K2016" s="1">
        <v>6877</v>
      </c>
      <c r="L2016" s="1">
        <v>2444</v>
      </c>
      <c r="M2016" s="1">
        <v>3895</v>
      </c>
      <c r="N2016" s="1">
        <v>6688</v>
      </c>
      <c r="O2016" s="1">
        <v>6787</v>
      </c>
      <c r="P2016">
        <f>ROUNDUP(VLOOKUP(A2016,A:O,VLOOKUP('Local Authority Analysis'!$E$4,'Local Authority Analysis'!$M$5:$N$12,2,FALSE)+7,FALSE)/6976,2)</f>
        <v>0.98</v>
      </c>
      <c r="Q2016">
        <f>ROUNDUP(VLOOKUP(A2016,A:O,VLOOKUP('SPC Analysis'!$E$4,'SPC Analysis'!$M$5:$N$12,2,FALSE)+7,FALSE)/6976,2)</f>
        <v>0.98</v>
      </c>
      <c r="R2016">
        <f>ROUNDUP(VLOOKUP(A2016,A:O,VLOOKUP('MMW Analysis'!$E$4,'MMW Analysis'!$L$5:$M$12,2,FALSE)+7,FALSE)/6976,2)</f>
        <v>0.98</v>
      </c>
    </row>
    <row r="2017" spans="1:18">
      <c r="A2017" t="s">
        <v>2024</v>
      </c>
      <c r="B2017" t="s">
        <v>9051</v>
      </c>
      <c r="C2017" t="s">
        <v>6998</v>
      </c>
      <c r="D2017" t="s">
        <v>14413</v>
      </c>
      <c r="E2017" t="s">
        <v>14641</v>
      </c>
      <c r="F2017" t="s">
        <v>14221</v>
      </c>
      <c r="G2017" t="s">
        <v>13876</v>
      </c>
      <c r="H2017" s="1">
        <v>6580</v>
      </c>
      <c r="I2017" s="1">
        <v>6755</v>
      </c>
      <c r="J2017" s="1">
        <v>6947</v>
      </c>
      <c r="K2017" s="1">
        <v>6937</v>
      </c>
      <c r="L2017" s="1">
        <v>1684</v>
      </c>
      <c r="M2017" s="1">
        <v>5126</v>
      </c>
      <c r="N2017" s="1">
        <v>6685</v>
      </c>
      <c r="O2017" s="1">
        <v>6683</v>
      </c>
      <c r="P2017">
        <f>ROUNDUP(VLOOKUP(A2017,A:O,VLOOKUP('Local Authority Analysis'!$E$4,'Local Authority Analysis'!$M$5:$N$12,2,FALSE)+7,FALSE)/6976,2)</f>
        <v>0.96</v>
      </c>
      <c r="Q2017">
        <f>ROUNDUP(VLOOKUP(A2017,A:O,VLOOKUP('SPC Analysis'!$E$4,'SPC Analysis'!$M$5:$N$12,2,FALSE)+7,FALSE)/6976,2)</f>
        <v>0.96</v>
      </c>
      <c r="R2017">
        <f>ROUNDUP(VLOOKUP(A2017,A:O,VLOOKUP('MMW Analysis'!$E$4,'MMW Analysis'!$L$5:$M$12,2,FALSE)+7,FALSE)/6976,2)</f>
        <v>0.96</v>
      </c>
    </row>
    <row r="2018" spans="1:18">
      <c r="A2018" t="s">
        <v>2025</v>
      </c>
      <c r="B2018" t="s">
        <v>9052</v>
      </c>
      <c r="C2018" t="s">
        <v>6998</v>
      </c>
      <c r="D2018" t="s">
        <v>14411</v>
      </c>
      <c r="E2018" t="s">
        <v>14639</v>
      </c>
      <c r="F2018" t="s">
        <v>14221</v>
      </c>
      <c r="G2018" t="s">
        <v>13876</v>
      </c>
      <c r="H2018" s="1">
        <v>6749</v>
      </c>
      <c r="I2018" s="1">
        <v>6953</v>
      </c>
      <c r="J2018" s="1">
        <v>6975</v>
      </c>
      <c r="K2018" s="1">
        <v>6850</v>
      </c>
      <c r="L2018" s="1">
        <v>1080</v>
      </c>
      <c r="M2018" s="1">
        <v>5152</v>
      </c>
      <c r="N2018" s="1">
        <v>6924</v>
      </c>
      <c r="O2018" s="1">
        <v>6562</v>
      </c>
      <c r="P2018">
        <f>ROUNDUP(VLOOKUP(A2018,A:O,VLOOKUP('Local Authority Analysis'!$E$4,'Local Authority Analysis'!$M$5:$N$12,2,FALSE)+7,FALSE)/6976,2)</f>
        <v>0.95</v>
      </c>
      <c r="Q2018">
        <f>ROUNDUP(VLOOKUP(A2018,A:O,VLOOKUP('SPC Analysis'!$E$4,'SPC Analysis'!$M$5:$N$12,2,FALSE)+7,FALSE)/6976,2)</f>
        <v>0.95</v>
      </c>
      <c r="R2018">
        <f>ROUNDUP(VLOOKUP(A2018,A:O,VLOOKUP('MMW Analysis'!$E$4,'MMW Analysis'!$L$5:$M$12,2,FALSE)+7,FALSE)/6976,2)</f>
        <v>0.95</v>
      </c>
    </row>
    <row r="2019" spans="1:18">
      <c r="A2019" t="s">
        <v>2026</v>
      </c>
      <c r="B2019" t="s">
        <v>9053</v>
      </c>
      <c r="C2019" t="s">
        <v>6998</v>
      </c>
      <c r="D2019" t="s">
        <v>14411</v>
      </c>
      <c r="E2019" t="s">
        <v>14639</v>
      </c>
      <c r="F2019" t="s">
        <v>14221</v>
      </c>
      <c r="G2019" t="s">
        <v>13876</v>
      </c>
      <c r="H2019" s="1">
        <v>6883</v>
      </c>
      <c r="I2019" s="1">
        <v>6900</v>
      </c>
      <c r="J2019" s="1">
        <v>6143</v>
      </c>
      <c r="K2019" s="1">
        <v>6960</v>
      </c>
      <c r="L2019" s="1">
        <v>814</v>
      </c>
      <c r="M2019" s="1">
        <v>5520</v>
      </c>
      <c r="N2019" s="1">
        <v>6479</v>
      </c>
      <c r="O2019" s="1">
        <v>6340</v>
      </c>
      <c r="P2019">
        <f>ROUNDUP(VLOOKUP(A2019,A:O,VLOOKUP('Local Authority Analysis'!$E$4,'Local Authority Analysis'!$M$5:$N$12,2,FALSE)+7,FALSE)/6976,2)</f>
        <v>0.91</v>
      </c>
      <c r="Q2019">
        <f>ROUNDUP(VLOOKUP(A2019,A:O,VLOOKUP('SPC Analysis'!$E$4,'SPC Analysis'!$M$5:$N$12,2,FALSE)+7,FALSE)/6976,2)</f>
        <v>0.91</v>
      </c>
      <c r="R2019">
        <f>ROUNDUP(VLOOKUP(A2019,A:O,VLOOKUP('MMW Analysis'!$E$4,'MMW Analysis'!$L$5:$M$12,2,FALSE)+7,FALSE)/6976,2)</f>
        <v>0.91</v>
      </c>
    </row>
    <row r="2020" spans="1:18">
      <c r="A2020" t="s">
        <v>2027</v>
      </c>
      <c r="B2020" t="s">
        <v>9054</v>
      </c>
      <c r="C2020" t="s">
        <v>6998</v>
      </c>
      <c r="D2020" t="s">
        <v>14410</v>
      </c>
      <c r="E2020" t="s">
        <v>14638</v>
      </c>
      <c r="F2020" t="s">
        <v>14220</v>
      </c>
      <c r="G2020" t="s">
        <v>13875</v>
      </c>
      <c r="H2020" s="1">
        <v>1417</v>
      </c>
      <c r="I2020" s="1">
        <v>1218</v>
      </c>
      <c r="J2020" s="1">
        <v>1519</v>
      </c>
      <c r="K2020" s="1">
        <v>1351</v>
      </c>
      <c r="L2020" s="1">
        <v>1440</v>
      </c>
      <c r="M2020" s="1">
        <v>1699</v>
      </c>
      <c r="N2020" s="1">
        <v>696</v>
      </c>
      <c r="O2020" s="1">
        <v>1212</v>
      </c>
      <c r="P2020">
        <f>ROUNDUP(VLOOKUP(A2020,A:O,VLOOKUP('Local Authority Analysis'!$E$4,'Local Authority Analysis'!$M$5:$N$12,2,FALSE)+7,FALSE)/6976,2)</f>
        <v>0.18000000000000002</v>
      </c>
      <c r="Q2020">
        <f>ROUNDUP(VLOOKUP(A2020,A:O,VLOOKUP('SPC Analysis'!$E$4,'SPC Analysis'!$M$5:$N$12,2,FALSE)+7,FALSE)/6976,2)</f>
        <v>0.18000000000000002</v>
      </c>
      <c r="R2020">
        <f>ROUNDUP(VLOOKUP(A2020,A:O,VLOOKUP('MMW Analysis'!$E$4,'MMW Analysis'!$L$5:$M$12,2,FALSE)+7,FALSE)/6976,2)</f>
        <v>0.18000000000000002</v>
      </c>
    </row>
    <row r="2021" spans="1:18">
      <c r="A2021" t="s">
        <v>2028</v>
      </c>
      <c r="B2021" t="s">
        <v>9055</v>
      </c>
      <c r="C2021" t="s">
        <v>6998</v>
      </c>
      <c r="D2021" t="s">
        <v>14410</v>
      </c>
      <c r="E2021" t="s">
        <v>14638</v>
      </c>
      <c r="F2021" t="s">
        <v>14220</v>
      </c>
      <c r="G2021" t="s">
        <v>13875</v>
      </c>
      <c r="H2021" s="1">
        <v>1201</v>
      </c>
      <c r="I2021" s="1">
        <v>1595</v>
      </c>
      <c r="J2021" s="1">
        <v>2575</v>
      </c>
      <c r="K2021" s="1">
        <v>2201</v>
      </c>
      <c r="L2021" s="1">
        <v>3271</v>
      </c>
      <c r="M2021" s="1">
        <v>1033</v>
      </c>
      <c r="N2021" s="1">
        <v>2668</v>
      </c>
      <c r="O2021" s="1">
        <v>1622</v>
      </c>
      <c r="P2021">
        <f>ROUNDUP(VLOOKUP(A2021,A:O,VLOOKUP('Local Authority Analysis'!$E$4,'Local Authority Analysis'!$M$5:$N$12,2,FALSE)+7,FALSE)/6976,2)</f>
        <v>0.24000000000000002</v>
      </c>
      <c r="Q2021">
        <f>ROUNDUP(VLOOKUP(A2021,A:O,VLOOKUP('SPC Analysis'!$E$4,'SPC Analysis'!$M$5:$N$12,2,FALSE)+7,FALSE)/6976,2)</f>
        <v>0.24000000000000002</v>
      </c>
      <c r="R2021">
        <f>ROUNDUP(VLOOKUP(A2021,A:O,VLOOKUP('MMW Analysis'!$E$4,'MMW Analysis'!$L$5:$M$12,2,FALSE)+7,FALSE)/6976,2)</f>
        <v>0.24000000000000002</v>
      </c>
    </row>
    <row r="2022" spans="1:18">
      <c r="A2022" t="s">
        <v>2029</v>
      </c>
      <c r="B2022" t="s">
        <v>9056</v>
      </c>
      <c r="C2022" t="s">
        <v>6998</v>
      </c>
      <c r="D2022" t="s">
        <v>14410</v>
      </c>
      <c r="E2022" t="s">
        <v>14638</v>
      </c>
      <c r="F2022" t="s">
        <v>14220</v>
      </c>
      <c r="G2022" t="s">
        <v>13875</v>
      </c>
      <c r="H2022" s="1">
        <v>2794</v>
      </c>
      <c r="I2022" s="1">
        <v>3431</v>
      </c>
      <c r="J2022" s="1">
        <v>3582</v>
      </c>
      <c r="K2022" s="1">
        <v>3606</v>
      </c>
      <c r="L2022" s="1">
        <v>5875</v>
      </c>
      <c r="M2022" s="1">
        <v>512</v>
      </c>
      <c r="N2022" s="1">
        <v>2578.5</v>
      </c>
      <c r="O2022" s="1">
        <v>3261</v>
      </c>
      <c r="P2022">
        <f>ROUNDUP(VLOOKUP(A2022,A:O,VLOOKUP('Local Authority Analysis'!$E$4,'Local Authority Analysis'!$M$5:$N$12,2,FALSE)+7,FALSE)/6976,2)</f>
        <v>0.47000000000000003</v>
      </c>
      <c r="Q2022">
        <f>ROUNDUP(VLOOKUP(A2022,A:O,VLOOKUP('SPC Analysis'!$E$4,'SPC Analysis'!$M$5:$N$12,2,FALSE)+7,FALSE)/6976,2)</f>
        <v>0.47000000000000003</v>
      </c>
      <c r="R2022">
        <f>ROUNDUP(VLOOKUP(A2022,A:O,VLOOKUP('MMW Analysis'!$E$4,'MMW Analysis'!$L$5:$M$12,2,FALSE)+7,FALSE)/6976,2)</f>
        <v>0.47000000000000003</v>
      </c>
    </row>
    <row r="2023" spans="1:18">
      <c r="A2023" t="s">
        <v>2030</v>
      </c>
      <c r="B2023" t="s">
        <v>9057</v>
      </c>
      <c r="C2023" t="s">
        <v>6998</v>
      </c>
      <c r="D2023" t="s">
        <v>14410</v>
      </c>
      <c r="E2023" t="s">
        <v>14638</v>
      </c>
      <c r="F2023" t="s">
        <v>14220</v>
      </c>
      <c r="G2023" t="s">
        <v>13875</v>
      </c>
      <c r="H2023" s="1">
        <v>4794</v>
      </c>
      <c r="I2023" s="1">
        <v>4773</v>
      </c>
      <c r="J2023" s="1">
        <v>4016</v>
      </c>
      <c r="K2023" s="1">
        <v>5276</v>
      </c>
      <c r="L2023" s="1">
        <v>4592</v>
      </c>
      <c r="M2023" s="1">
        <v>3739</v>
      </c>
      <c r="N2023" s="1">
        <v>1903</v>
      </c>
      <c r="O2023" s="1">
        <v>5164</v>
      </c>
      <c r="P2023">
        <f>ROUNDUP(VLOOKUP(A2023,A:O,VLOOKUP('Local Authority Analysis'!$E$4,'Local Authority Analysis'!$M$5:$N$12,2,FALSE)+7,FALSE)/6976,2)</f>
        <v>0.75</v>
      </c>
      <c r="Q2023">
        <f>ROUNDUP(VLOOKUP(A2023,A:O,VLOOKUP('SPC Analysis'!$E$4,'SPC Analysis'!$M$5:$N$12,2,FALSE)+7,FALSE)/6976,2)</f>
        <v>0.75</v>
      </c>
      <c r="R2023">
        <f>ROUNDUP(VLOOKUP(A2023,A:O,VLOOKUP('MMW Analysis'!$E$4,'MMW Analysis'!$L$5:$M$12,2,FALSE)+7,FALSE)/6976,2)</f>
        <v>0.75</v>
      </c>
    </row>
    <row r="2024" spans="1:18">
      <c r="A2024" t="s">
        <v>2031</v>
      </c>
      <c r="B2024" t="s">
        <v>9058</v>
      </c>
      <c r="C2024" t="s">
        <v>6998</v>
      </c>
      <c r="D2024" t="s">
        <v>14410</v>
      </c>
      <c r="E2024" t="s">
        <v>14638</v>
      </c>
      <c r="F2024" t="s">
        <v>14220</v>
      </c>
      <c r="G2024" t="s">
        <v>13875</v>
      </c>
      <c r="H2024" s="1">
        <v>3905</v>
      </c>
      <c r="I2024" s="1">
        <v>3967</v>
      </c>
      <c r="J2024" s="1">
        <v>4516</v>
      </c>
      <c r="K2024" s="1">
        <v>5535</v>
      </c>
      <c r="L2024" s="1">
        <v>2713</v>
      </c>
      <c r="M2024" s="1">
        <v>3995.5</v>
      </c>
      <c r="N2024" s="1">
        <v>2615</v>
      </c>
      <c r="O2024" s="1">
        <v>4502</v>
      </c>
      <c r="P2024">
        <f>ROUNDUP(VLOOKUP(A2024,A:O,VLOOKUP('Local Authority Analysis'!$E$4,'Local Authority Analysis'!$M$5:$N$12,2,FALSE)+7,FALSE)/6976,2)</f>
        <v>0.65</v>
      </c>
      <c r="Q2024">
        <f>ROUNDUP(VLOOKUP(A2024,A:O,VLOOKUP('SPC Analysis'!$E$4,'SPC Analysis'!$M$5:$N$12,2,FALSE)+7,FALSE)/6976,2)</f>
        <v>0.65</v>
      </c>
      <c r="R2024">
        <f>ROUNDUP(VLOOKUP(A2024,A:O,VLOOKUP('MMW Analysis'!$E$4,'MMW Analysis'!$L$5:$M$12,2,FALSE)+7,FALSE)/6976,2)</f>
        <v>0.65</v>
      </c>
    </row>
    <row r="2025" spans="1:18">
      <c r="A2025" t="s">
        <v>2032</v>
      </c>
      <c r="B2025" t="s">
        <v>9059</v>
      </c>
      <c r="C2025" t="s">
        <v>6998</v>
      </c>
      <c r="D2025" t="s">
        <v>14410</v>
      </c>
      <c r="E2025" t="s">
        <v>14638</v>
      </c>
      <c r="F2025" t="s">
        <v>14220</v>
      </c>
      <c r="G2025" t="s">
        <v>13875</v>
      </c>
      <c r="H2025" s="1">
        <v>3802</v>
      </c>
      <c r="I2025" s="1">
        <v>3061</v>
      </c>
      <c r="J2025" s="1">
        <v>3776</v>
      </c>
      <c r="K2025" s="1">
        <v>3834</v>
      </c>
      <c r="L2025" s="1">
        <v>3272</v>
      </c>
      <c r="M2025" s="1">
        <v>3117</v>
      </c>
      <c r="N2025" s="1">
        <v>1994</v>
      </c>
      <c r="O2025" s="1">
        <v>3683</v>
      </c>
      <c r="P2025">
        <f>ROUNDUP(VLOOKUP(A2025,A:O,VLOOKUP('Local Authority Analysis'!$E$4,'Local Authority Analysis'!$M$5:$N$12,2,FALSE)+7,FALSE)/6976,2)</f>
        <v>0.53</v>
      </c>
      <c r="Q2025">
        <f>ROUNDUP(VLOOKUP(A2025,A:O,VLOOKUP('SPC Analysis'!$E$4,'SPC Analysis'!$M$5:$N$12,2,FALSE)+7,FALSE)/6976,2)</f>
        <v>0.53</v>
      </c>
      <c r="R2025">
        <f>ROUNDUP(VLOOKUP(A2025,A:O,VLOOKUP('MMW Analysis'!$E$4,'MMW Analysis'!$L$5:$M$12,2,FALSE)+7,FALSE)/6976,2)</f>
        <v>0.53</v>
      </c>
    </row>
    <row r="2026" spans="1:18">
      <c r="A2026" t="s">
        <v>2033</v>
      </c>
      <c r="B2026" t="s">
        <v>9060</v>
      </c>
      <c r="C2026" t="s">
        <v>6998</v>
      </c>
      <c r="D2026" t="s">
        <v>14410</v>
      </c>
      <c r="E2026" t="s">
        <v>14638</v>
      </c>
      <c r="F2026" t="s">
        <v>14220</v>
      </c>
      <c r="G2026" t="s">
        <v>13875</v>
      </c>
      <c r="H2026" s="1">
        <v>508</v>
      </c>
      <c r="I2026" s="1">
        <v>426</v>
      </c>
      <c r="J2026" s="1">
        <v>1570</v>
      </c>
      <c r="K2026" s="1">
        <v>1408</v>
      </c>
      <c r="L2026" s="1">
        <v>3974</v>
      </c>
      <c r="M2026" s="1">
        <v>595</v>
      </c>
      <c r="N2026" s="1">
        <v>689</v>
      </c>
      <c r="O2026" s="1">
        <v>646</v>
      </c>
      <c r="P2026">
        <f>ROUNDUP(VLOOKUP(A2026,A:O,VLOOKUP('Local Authority Analysis'!$E$4,'Local Authority Analysis'!$M$5:$N$12,2,FALSE)+7,FALSE)/6976,2)</f>
        <v>9.9999999999999992E-2</v>
      </c>
      <c r="Q2026">
        <f>ROUNDUP(VLOOKUP(A2026,A:O,VLOOKUP('SPC Analysis'!$E$4,'SPC Analysis'!$M$5:$N$12,2,FALSE)+7,FALSE)/6976,2)</f>
        <v>9.9999999999999992E-2</v>
      </c>
      <c r="R2026">
        <f>ROUNDUP(VLOOKUP(A2026,A:O,VLOOKUP('MMW Analysis'!$E$4,'MMW Analysis'!$L$5:$M$12,2,FALSE)+7,FALSE)/6976,2)</f>
        <v>9.9999999999999992E-2</v>
      </c>
    </row>
    <row r="2027" spans="1:18">
      <c r="A2027" t="s">
        <v>2034</v>
      </c>
      <c r="B2027" t="s">
        <v>9061</v>
      </c>
      <c r="C2027" t="s">
        <v>6998</v>
      </c>
      <c r="D2027" t="s">
        <v>14410</v>
      </c>
      <c r="E2027" t="s">
        <v>14638</v>
      </c>
      <c r="F2027" t="s">
        <v>14220</v>
      </c>
      <c r="G2027" t="s">
        <v>13875</v>
      </c>
      <c r="H2027" s="1">
        <v>1899</v>
      </c>
      <c r="I2027" s="1">
        <v>1444</v>
      </c>
      <c r="J2027" s="1">
        <v>2127</v>
      </c>
      <c r="K2027" s="1">
        <v>2364</v>
      </c>
      <c r="L2027" s="1">
        <v>2383</v>
      </c>
      <c r="M2027" s="1">
        <v>1744</v>
      </c>
      <c r="N2027" s="1">
        <v>1601</v>
      </c>
      <c r="O2027" s="1">
        <v>1763</v>
      </c>
      <c r="P2027">
        <f>ROUNDUP(VLOOKUP(A2027,A:O,VLOOKUP('Local Authority Analysis'!$E$4,'Local Authority Analysis'!$M$5:$N$12,2,FALSE)+7,FALSE)/6976,2)</f>
        <v>0.26</v>
      </c>
      <c r="Q2027">
        <f>ROUNDUP(VLOOKUP(A2027,A:O,VLOOKUP('SPC Analysis'!$E$4,'SPC Analysis'!$M$5:$N$12,2,FALSE)+7,FALSE)/6976,2)</f>
        <v>0.26</v>
      </c>
      <c r="R2027">
        <f>ROUNDUP(VLOOKUP(A2027,A:O,VLOOKUP('MMW Analysis'!$E$4,'MMW Analysis'!$L$5:$M$12,2,FALSE)+7,FALSE)/6976,2)</f>
        <v>0.26</v>
      </c>
    </row>
    <row r="2028" spans="1:18">
      <c r="A2028" t="s">
        <v>2035</v>
      </c>
      <c r="B2028" t="s">
        <v>9062</v>
      </c>
      <c r="C2028" t="s">
        <v>6998</v>
      </c>
      <c r="D2028" t="s">
        <v>14410</v>
      </c>
      <c r="E2028" t="s">
        <v>14638</v>
      </c>
      <c r="F2028" t="s">
        <v>14220</v>
      </c>
      <c r="G2028" t="s">
        <v>13875</v>
      </c>
      <c r="H2028" s="1">
        <v>1556</v>
      </c>
      <c r="I2028" s="1">
        <v>2893</v>
      </c>
      <c r="J2028" s="1">
        <v>2608</v>
      </c>
      <c r="K2028" s="1">
        <v>3389</v>
      </c>
      <c r="L2028" s="1">
        <v>3578</v>
      </c>
      <c r="M2028" s="1">
        <v>1663</v>
      </c>
      <c r="N2028" s="1">
        <v>3215</v>
      </c>
      <c r="O2028" s="1">
        <v>2378</v>
      </c>
      <c r="P2028">
        <f>ROUNDUP(VLOOKUP(A2028,A:O,VLOOKUP('Local Authority Analysis'!$E$4,'Local Authority Analysis'!$M$5:$N$12,2,FALSE)+7,FALSE)/6976,2)</f>
        <v>0.35000000000000003</v>
      </c>
      <c r="Q2028">
        <f>ROUNDUP(VLOOKUP(A2028,A:O,VLOOKUP('SPC Analysis'!$E$4,'SPC Analysis'!$M$5:$N$12,2,FALSE)+7,FALSE)/6976,2)</f>
        <v>0.35000000000000003</v>
      </c>
      <c r="R2028">
        <f>ROUNDUP(VLOOKUP(A2028,A:O,VLOOKUP('MMW Analysis'!$E$4,'MMW Analysis'!$L$5:$M$12,2,FALSE)+7,FALSE)/6976,2)</f>
        <v>0.35000000000000003</v>
      </c>
    </row>
    <row r="2029" spans="1:18">
      <c r="A2029" t="s">
        <v>2036</v>
      </c>
      <c r="B2029" t="s">
        <v>9063</v>
      </c>
      <c r="C2029" t="s">
        <v>6998</v>
      </c>
      <c r="D2029" t="s">
        <v>14410</v>
      </c>
      <c r="E2029" t="s">
        <v>14638</v>
      </c>
      <c r="F2029" t="s">
        <v>14220</v>
      </c>
      <c r="G2029" t="s">
        <v>13875</v>
      </c>
      <c r="H2029" s="1">
        <v>5774</v>
      </c>
      <c r="I2029" s="1">
        <v>3600</v>
      </c>
      <c r="J2029" s="1">
        <v>4093</v>
      </c>
      <c r="K2029" s="1">
        <v>3912</v>
      </c>
      <c r="L2029" s="1">
        <v>2381</v>
      </c>
      <c r="M2029" s="1">
        <v>503</v>
      </c>
      <c r="N2029" s="1">
        <v>4917</v>
      </c>
      <c r="O2029" s="1">
        <v>4080</v>
      </c>
      <c r="P2029">
        <f>ROUNDUP(VLOOKUP(A2029,A:O,VLOOKUP('Local Authority Analysis'!$E$4,'Local Authority Analysis'!$M$5:$N$12,2,FALSE)+7,FALSE)/6976,2)</f>
        <v>0.59</v>
      </c>
      <c r="Q2029">
        <f>ROUNDUP(VLOOKUP(A2029,A:O,VLOOKUP('SPC Analysis'!$E$4,'SPC Analysis'!$M$5:$N$12,2,FALSE)+7,FALSE)/6976,2)</f>
        <v>0.59</v>
      </c>
      <c r="R2029">
        <f>ROUNDUP(VLOOKUP(A2029,A:O,VLOOKUP('MMW Analysis'!$E$4,'MMW Analysis'!$L$5:$M$12,2,FALSE)+7,FALSE)/6976,2)</f>
        <v>0.59</v>
      </c>
    </row>
    <row r="2030" spans="1:18">
      <c r="A2030" t="s">
        <v>2037</v>
      </c>
      <c r="B2030" t="s">
        <v>9064</v>
      </c>
      <c r="C2030" t="s">
        <v>6998</v>
      </c>
      <c r="D2030" t="s">
        <v>14410</v>
      </c>
      <c r="E2030" t="s">
        <v>14638</v>
      </c>
      <c r="F2030" t="s">
        <v>14220</v>
      </c>
      <c r="G2030" t="s">
        <v>13875</v>
      </c>
      <c r="H2030" s="1">
        <v>6533</v>
      </c>
      <c r="I2030" s="1">
        <v>6530</v>
      </c>
      <c r="J2030" s="1">
        <v>6250</v>
      </c>
      <c r="K2030" s="1">
        <v>6309</v>
      </c>
      <c r="L2030" s="1">
        <v>1719</v>
      </c>
      <c r="M2030" s="1">
        <v>3781</v>
      </c>
      <c r="N2030" s="1">
        <v>6152</v>
      </c>
      <c r="O2030" s="1">
        <v>6352</v>
      </c>
      <c r="P2030">
        <f>ROUNDUP(VLOOKUP(A2030,A:O,VLOOKUP('Local Authority Analysis'!$E$4,'Local Authority Analysis'!$M$5:$N$12,2,FALSE)+7,FALSE)/6976,2)</f>
        <v>0.92</v>
      </c>
      <c r="Q2030">
        <f>ROUNDUP(VLOOKUP(A2030,A:O,VLOOKUP('SPC Analysis'!$E$4,'SPC Analysis'!$M$5:$N$12,2,FALSE)+7,FALSE)/6976,2)</f>
        <v>0.92</v>
      </c>
      <c r="R2030">
        <f>ROUNDUP(VLOOKUP(A2030,A:O,VLOOKUP('MMW Analysis'!$E$4,'MMW Analysis'!$L$5:$M$12,2,FALSE)+7,FALSE)/6976,2)</f>
        <v>0.92</v>
      </c>
    </row>
    <row r="2031" spans="1:18">
      <c r="A2031" t="s">
        <v>2038</v>
      </c>
      <c r="B2031" t="s">
        <v>9065</v>
      </c>
      <c r="C2031" t="s">
        <v>6998</v>
      </c>
      <c r="D2031" t="s">
        <v>14410</v>
      </c>
      <c r="E2031" t="s">
        <v>14638</v>
      </c>
      <c r="F2031" t="s">
        <v>14220</v>
      </c>
      <c r="G2031" t="s">
        <v>13875</v>
      </c>
      <c r="H2031" s="1">
        <v>6710.5</v>
      </c>
      <c r="I2031" s="1">
        <v>6348</v>
      </c>
      <c r="J2031" s="1">
        <v>6911</v>
      </c>
      <c r="K2031" s="1">
        <v>6138</v>
      </c>
      <c r="L2031" s="1">
        <v>1633</v>
      </c>
      <c r="M2031" s="1">
        <v>5127</v>
      </c>
      <c r="N2031" s="1">
        <v>6664</v>
      </c>
      <c r="O2031" s="1">
        <v>6493</v>
      </c>
      <c r="P2031">
        <f>ROUNDUP(VLOOKUP(A2031,A:O,VLOOKUP('Local Authority Analysis'!$E$4,'Local Authority Analysis'!$M$5:$N$12,2,FALSE)+7,FALSE)/6976,2)</f>
        <v>0.94000000000000006</v>
      </c>
      <c r="Q2031">
        <f>ROUNDUP(VLOOKUP(A2031,A:O,VLOOKUP('SPC Analysis'!$E$4,'SPC Analysis'!$M$5:$N$12,2,FALSE)+7,FALSE)/6976,2)</f>
        <v>0.94000000000000006</v>
      </c>
      <c r="R2031">
        <f>ROUNDUP(VLOOKUP(A2031,A:O,VLOOKUP('MMW Analysis'!$E$4,'MMW Analysis'!$L$5:$M$12,2,FALSE)+7,FALSE)/6976,2)</f>
        <v>0.94000000000000006</v>
      </c>
    </row>
    <row r="2032" spans="1:18">
      <c r="A2032" t="s">
        <v>2039</v>
      </c>
      <c r="B2032" t="s">
        <v>9066</v>
      </c>
      <c r="C2032" t="s">
        <v>6998</v>
      </c>
      <c r="D2032" t="s">
        <v>14410</v>
      </c>
      <c r="E2032" t="s">
        <v>14638</v>
      </c>
      <c r="F2032" t="s">
        <v>14220</v>
      </c>
      <c r="G2032" t="s">
        <v>13875</v>
      </c>
      <c r="H2032" s="1">
        <v>6549</v>
      </c>
      <c r="I2032" s="1">
        <v>6630</v>
      </c>
      <c r="J2032" s="1">
        <v>6789</v>
      </c>
      <c r="K2032" s="1">
        <v>5920</v>
      </c>
      <c r="L2032" s="1">
        <v>2887</v>
      </c>
      <c r="M2032" s="1">
        <v>3507</v>
      </c>
      <c r="N2032" s="1">
        <v>6649</v>
      </c>
      <c r="O2032" s="1">
        <v>6668</v>
      </c>
      <c r="P2032">
        <f>ROUNDUP(VLOOKUP(A2032,A:O,VLOOKUP('Local Authority Analysis'!$E$4,'Local Authority Analysis'!$M$5:$N$12,2,FALSE)+7,FALSE)/6976,2)</f>
        <v>0.96</v>
      </c>
      <c r="Q2032">
        <f>ROUNDUP(VLOOKUP(A2032,A:O,VLOOKUP('SPC Analysis'!$E$4,'SPC Analysis'!$M$5:$N$12,2,FALSE)+7,FALSE)/6976,2)</f>
        <v>0.96</v>
      </c>
      <c r="R2032">
        <f>ROUNDUP(VLOOKUP(A2032,A:O,VLOOKUP('MMW Analysis'!$E$4,'MMW Analysis'!$L$5:$M$12,2,FALSE)+7,FALSE)/6976,2)</f>
        <v>0.96</v>
      </c>
    </row>
    <row r="2033" spans="1:18">
      <c r="A2033" t="s">
        <v>2040</v>
      </c>
      <c r="B2033" t="s">
        <v>9067</v>
      </c>
      <c r="C2033" t="s">
        <v>6998</v>
      </c>
      <c r="D2033" t="s">
        <v>14410</v>
      </c>
      <c r="E2033" t="s">
        <v>14638</v>
      </c>
      <c r="F2033" t="s">
        <v>14220</v>
      </c>
      <c r="G2033" t="s">
        <v>13875</v>
      </c>
      <c r="H2033" s="1">
        <v>6970.5</v>
      </c>
      <c r="I2033" s="1">
        <v>6669</v>
      </c>
      <c r="J2033" s="1">
        <v>6956</v>
      </c>
      <c r="K2033" s="1">
        <v>6910</v>
      </c>
      <c r="L2033" s="1">
        <v>1561</v>
      </c>
      <c r="M2033" s="1">
        <v>6250</v>
      </c>
      <c r="N2033" s="1">
        <v>6476</v>
      </c>
      <c r="O2033" s="1">
        <v>6753</v>
      </c>
      <c r="P2033">
        <f>ROUNDUP(VLOOKUP(A2033,A:O,VLOOKUP('Local Authority Analysis'!$E$4,'Local Authority Analysis'!$M$5:$N$12,2,FALSE)+7,FALSE)/6976,2)</f>
        <v>0.97</v>
      </c>
      <c r="Q2033">
        <f>ROUNDUP(VLOOKUP(A2033,A:O,VLOOKUP('SPC Analysis'!$E$4,'SPC Analysis'!$M$5:$N$12,2,FALSE)+7,FALSE)/6976,2)</f>
        <v>0.97</v>
      </c>
      <c r="R2033">
        <f>ROUNDUP(VLOOKUP(A2033,A:O,VLOOKUP('MMW Analysis'!$E$4,'MMW Analysis'!$L$5:$M$12,2,FALSE)+7,FALSE)/6976,2)</f>
        <v>0.97</v>
      </c>
    </row>
    <row r="2034" spans="1:18">
      <c r="A2034" t="s">
        <v>2041</v>
      </c>
      <c r="B2034" t="s">
        <v>9068</v>
      </c>
      <c r="C2034" t="s">
        <v>6998</v>
      </c>
      <c r="D2034" t="s">
        <v>14410</v>
      </c>
      <c r="E2034" t="s">
        <v>14638</v>
      </c>
      <c r="F2034" t="s">
        <v>14220</v>
      </c>
      <c r="G2034" t="s">
        <v>13875</v>
      </c>
      <c r="H2034" s="1">
        <v>6818</v>
      </c>
      <c r="I2034" s="1">
        <v>6907</v>
      </c>
      <c r="J2034" s="1">
        <v>6898</v>
      </c>
      <c r="K2034" s="1">
        <v>6607</v>
      </c>
      <c r="L2034" s="1">
        <v>2428</v>
      </c>
      <c r="M2034" s="1">
        <v>4730</v>
      </c>
      <c r="N2034" s="1">
        <v>6576</v>
      </c>
      <c r="O2034" s="1">
        <v>6831</v>
      </c>
      <c r="P2034">
        <f>ROUNDUP(VLOOKUP(A2034,A:O,VLOOKUP('Local Authority Analysis'!$E$4,'Local Authority Analysis'!$M$5:$N$12,2,FALSE)+7,FALSE)/6976,2)</f>
        <v>0.98</v>
      </c>
      <c r="Q2034">
        <f>ROUNDUP(VLOOKUP(A2034,A:O,VLOOKUP('SPC Analysis'!$E$4,'SPC Analysis'!$M$5:$N$12,2,FALSE)+7,FALSE)/6976,2)</f>
        <v>0.98</v>
      </c>
      <c r="R2034">
        <f>ROUNDUP(VLOOKUP(A2034,A:O,VLOOKUP('MMW Analysis'!$E$4,'MMW Analysis'!$L$5:$M$12,2,FALSE)+7,FALSE)/6976,2)</f>
        <v>0.98</v>
      </c>
    </row>
    <row r="2035" spans="1:18">
      <c r="A2035" t="s">
        <v>2042</v>
      </c>
      <c r="B2035" t="s">
        <v>9069</v>
      </c>
      <c r="C2035" t="s">
        <v>6998</v>
      </c>
      <c r="D2035" t="s">
        <v>14410</v>
      </c>
      <c r="E2035" t="s">
        <v>14638</v>
      </c>
      <c r="F2035" t="s">
        <v>14220</v>
      </c>
      <c r="G2035" t="s">
        <v>13875</v>
      </c>
      <c r="H2035" s="1">
        <v>6484</v>
      </c>
      <c r="I2035" s="1">
        <v>6541</v>
      </c>
      <c r="J2035" s="1">
        <v>6836</v>
      </c>
      <c r="K2035" s="1">
        <v>6807</v>
      </c>
      <c r="L2035" s="1">
        <v>2167</v>
      </c>
      <c r="M2035" s="1">
        <v>2307</v>
      </c>
      <c r="N2035" s="1">
        <v>6384</v>
      </c>
      <c r="O2035" s="1">
        <v>6471</v>
      </c>
      <c r="P2035">
        <f>ROUNDUP(VLOOKUP(A2035,A:O,VLOOKUP('Local Authority Analysis'!$E$4,'Local Authority Analysis'!$M$5:$N$12,2,FALSE)+7,FALSE)/6976,2)</f>
        <v>0.93</v>
      </c>
      <c r="Q2035">
        <f>ROUNDUP(VLOOKUP(A2035,A:O,VLOOKUP('SPC Analysis'!$E$4,'SPC Analysis'!$M$5:$N$12,2,FALSE)+7,FALSE)/6976,2)</f>
        <v>0.93</v>
      </c>
      <c r="R2035">
        <f>ROUNDUP(VLOOKUP(A2035,A:O,VLOOKUP('MMW Analysis'!$E$4,'MMW Analysis'!$L$5:$M$12,2,FALSE)+7,FALSE)/6976,2)</f>
        <v>0.93</v>
      </c>
    </row>
    <row r="2036" spans="1:18">
      <c r="A2036" t="s">
        <v>2043</v>
      </c>
      <c r="B2036" t="s">
        <v>9070</v>
      </c>
      <c r="C2036" t="s">
        <v>6998</v>
      </c>
      <c r="D2036" t="s">
        <v>14413</v>
      </c>
      <c r="E2036" t="s">
        <v>14641</v>
      </c>
      <c r="F2036" t="s">
        <v>14220</v>
      </c>
      <c r="G2036" t="s">
        <v>13875</v>
      </c>
      <c r="H2036" s="1">
        <v>6792</v>
      </c>
      <c r="I2036" s="1">
        <v>6328</v>
      </c>
      <c r="J2036" s="1">
        <v>6624</v>
      </c>
      <c r="K2036" s="1">
        <v>6738</v>
      </c>
      <c r="L2036" s="1">
        <v>3097</v>
      </c>
      <c r="M2036" s="1">
        <v>3024</v>
      </c>
      <c r="N2036" s="1">
        <v>6652</v>
      </c>
      <c r="O2036" s="1">
        <v>6712</v>
      </c>
      <c r="P2036">
        <f>ROUNDUP(VLOOKUP(A2036,A:O,VLOOKUP('Local Authority Analysis'!$E$4,'Local Authority Analysis'!$M$5:$N$12,2,FALSE)+7,FALSE)/6976,2)</f>
        <v>0.97</v>
      </c>
      <c r="Q2036">
        <f>ROUNDUP(VLOOKUP(A2036,A:O,VLOOKUP('SPC Analysis'!$E$4,'SPC Analysis'!$M$5:$N$12,2,FALSE)+7,FALSE)/6976,2)</f>
        <v>0.97</v>
      </c>
      <c r="R2036">
        <f>ROUNDUP(VLOOKUP(A2036,A:O,VLOOKUP('MMW Analysis'!$E$4,'MMW Analysis'!$L$5:$M$12,2,FALSE)+7,FALSE)/6976,2)</f>
        <v>0.97</v>
      </c>
    </row>
    <row r="2037" spans="1:18">
      <c r="A2037" t="s">
        <v>2044</v>
      </c>
      <c r="B2037" t="s">
        <v>9071</v>
      </c>
      <c r="C2037" t="s">
        <v>6998</v>
      </c>
      <c r="D2037" t="s">
        <v>14410</v>
      </c>
      <c r="E2037" t="s">
        <v>14638</v>
      </c>
      <c r="F2037" t="s">
        <v>14220</v>
      </c>
      <c r="G2037" t="s">
        <v>13875</v>
      </c>
      <c r="H2037" s="1">
        <v>6502.5</v>
      </c>
      <c r="I2037" s="1">
        <v>6689</v>
      </c>
      <c r="J2037" s="1">
        <v>6735</v>
      </c>
      <c r="K2037" s="1">
        <v>6804</v>
      </c>
      <c r="L2037" s="1">
        <v>1521</v>
      </c>
      <c r="M2037" s="1">
        <v>5132</v>
      </c>
      <c r="N2037" s="1">
        <v>6266.5</v>
      </c>
      <c r="O2037" s="1">
        <v>6558</v>
      </c>
      <c r="P2037">
        <f>ROUNDUP(VLOOKUP(A2037,A:O,VLOOKUP('Local Authority Analysis'!$E$4,'Local Authority Analysis'!$M$5:$N$12,2,FALSE)+7,FALSE)/6976,2)</f>
        <v>0.95</v>
      </c>
      <c r="Q2037">
        <f>ROUNDUP(VLOOKUP(A2037,A:O,VLOOKUP('SPC Analysis'!$E$4,'SPC Analysis'!$M$5:$N$12,2,FALSE)+7,FALSE)/6976,2)</f>
        <v>0.95</v>
      </c>
      <c r="R2037">
        <f>ROUNDUP(VLOOKUP(A2037,A:O,VLOOKUP('MMW Analysis'!$E$4,'MMW Analysis'!$L$5:$M$12,2,FALSE)+7,FALSE)/6976,2)</f>
        <v>0.95</v>
      </c>
    </row>
    <row r="2038" spans="1:18">
      <c r="A2038" t="s">
        <v>2045</v>
      </c>
      <c r="B2038" t="s">
        <v>9072</v>
      </c>
      <c r="C2038" t="s">
        <v>6998</v>
      </c>
      <c r="D2038" t="s">
        <v>14410</v>
      </c>
      <c r="E2038" t="s">
        <v>14638</v>
      </c>
      <c r="F2038" t="s">
        <v>14220</v>
      </c>
      <c r="G2038" t="s">
        <v>13875</v>
      </c>
      <c r="H2038" s="1">
        <v>6838</v>
      </c>
      <c r="I2038" s="1">
        <v>6777</v>
      </c>
      <c r="J2038" s="1">
        <v>6551</v>
      </c>
      <c r="K2038" s="1">
        <v>6831</v>
      </c>
      <c r="L2038" s="1">
        <v>1469</v>
      </c>
      <c r="M2038" s="1">
        <v>4264</v>
      </c>
      <c r="N2038" s="1">
        <v>5679</v>
      </c>
      <c r="O2038" s="1">
        <v>6564</v>
      </c>
      <c r="P2038">
        <f>ROUNDUP(VLOOKUP(A2038,A:O,VLOOKUP('Local Authority Analysis'!$E$4,'Local Authority Analysis'!$M$5:$N$12,2,FALSE)+7,FALSE)/6976,2)</f>
        <v>0.95</v>
      </c>
      <c r="Q2038">
        <f>ROUNDUP(VLOOKUP(A2038,A:O,VLOOKUP('SPC Analysis'!$E$4,'SPC Analysis'!$M$5:$N$12,2,FALSE)+7,FALSE)/6976,2)</f>
        <v>0.95</v>
      </c>
      <c r="R2038">
        <f>ROUNDUP(VLOOKUP(A2038,A:O,VLOOKUP('MMW Analysis'!$E$4,'MMW Analysis'!$L$5:$M$12,2,FALSE)+7,FALSE)/6976,2)</f>
        <v>0.95</v>
      </c>
    </row>
    <row r="2039" spans="1:18">
      <c r="A2039" t="s">
        <v>2046</v>
      </c>
      <c r="B2039" t="s">
        <v>9073</v>
      </c>
      <c r="C2039" t="s">
        <v>6998</v>
      </c>
      <c r="D2039" t="s">
        <v>14410</v>
      </c>
      <c r="E2039" t="s">
        <v>14638</v>
      </c>
      <c r="F2039" t="s">
        <v>14220</v>
      </c>
      <c r="G2039" t="s">
        <v>13875</v>
      </c>
      <c r="H2039" s="1">
        <v>6534.5</v>
      </c>
      <c r="I2039" s="1">
        <v>6882</v>
      </c>
      <c r="J2039" s="1">
        <v>6649</v>
      </c>
      <c r="K2039" s="1">
        <v>6871</v>
      </c>
      <c r="L2039" s="1">
        <v>1048</v>
      </c>
      <c r="M2039" s="1">
        <v>5225.5</v>
      </c>
      <c r="N2039" s="1">
        <v>6600.5</v>
      </c>
      <c r="O2039" s="1">
        <v>6418</v>
      </c>
      <c r="P2039">
        <f>ROUNDUP(VLOOKUP(A2039,A:O,VLOOKUP('Local Authority Analysis'!$E$4,'Local Authority Analysis'!$M$5:$N$12,2,FALSE)+7,FALSE)/6976,2)</f>
        <v>0.93</v>
      </c>
      <c r="Q2039">
        <f>ROUNDUP(VLOOKUP(A2039,A:O,VLOOKUP('SPC Analysis'!$E$4,'SPC Analysis'!$M$5:$N$12,2,FALSE)+7,FALSE)/6976,2)</f>
        <v>0.93</v>
      </c>
      <c r="R2039">
        <f>ROUNDUP(VLOOKUP(A2039,A:O,VLOOKUP('MMW Analysis'!$E$4,'MMW Analysis'!$L$5:$M$12,2,FALSE)+7,FALSE)/6976,2)</f>
        <v>0.93</v>
      </c>
    </row>
    <row r="2040" spans="1:18">
      <c r="A2040" t="s">
        <v>2047</v>
      </c>
      <c r="B2040" t="s">
        <v>9074</v>
      </c>
      <c r="C2040" t="s">
        <v>6998</v>
      </c>
      <c r="D2040" t="s">
        <v>14410</v>
      </c>
      <c r="E2040" t="s">
        <v>14638</v>
      </c>
      <c r="F2040" t="s">
        <v>14220</v>
      </c>
      <c r="G2040" t="s">
        <v>13875</v>
      </c>
      <c r="H2040" s="1">
        <v>6534.5</v>
      </c>
      <c r="I2040" s="1">
        <v>6801</v>
      </c>
      <c r="J2040" s="1">
        <v>6882</v>
      </c>
      <c r="K2040" s="1">
        <v>6956</v>
      </c>
      <c r="L2040" s="1">
        <v>599</v>
      </c>
      <c r="M2040" s="1">
        <v>5286.5</v>
      </c>
      <c r="N2040" s="1">
        <v>5763</v>
      </c>
      <c r="O2040" s="1">
        <v>6152</v>
      </c>
      <c r="P2040">
        <f>ROUNDUP(VLOOKUP(A2040,A:O,VLOOKUP('Local Authority Analysis'!$E$4,'Local Authority Analysis'!$M$5:$N$12,2,FALSE)+7,FALSE)/6976,2)</f>
        <v>0.89</v>
      </c>
      <c r="Q2040">
        <f>ROUNDUP(VLOOKUP(A2040,A:O,VLOOKUP('SPC Analysis'!$E$4,'SPC Analysis'!$M$5:$N$12,2,FALSE)+7,FALSE)/6976,2)</f>
        <v>0.89</v>
      </c>
      <c r="R2040">
        <f>ROUNDUP(VLOOKUP(A2040,A:O,VLOOKUP('MMW Analysis'!$E$4,'MMW Analysis'!$L$5:$M$12,2,FALSE)+7,FALSE)/6976,2)</f>
        <v>0.89</v>
      </c>
    </row>
    <row r="2041" spans="1:18">
      <c r="A2041" t="s">
        <v>2048</v>
      </c>
      <c r="B2041" t="s">
        <v>9075</v>
      </c>
      <c r="C2041" t="s">
        <v>6998</v>
      </c>
      <c r="D2041" t="s">
        <v>14410</v>
      </c>
      <c r="E2041" t="s">
        <v>14638</v>
      </c>
      <c r="F2041" t="s">
        <v>14220</v>
      </c>
      <c r="G2041" t="s">
        <v>13875</v>
      </c>
      <c r="H2041" s="1">
        <v>6946</v>
      </c>
      <c r="I2041" s="1">
        <v>6950</v>
      </c>
      <c r="J2041" s="1">
        <v>6826</v>
      </c>
      <c r="K2041" s="1">
        <v>6874</v>
      </c>
      <c r="L2041" s="1">
        <v>1131</v>
      </c>
      <c r="M2041" s="1">
        <v>6662</v>
      </c>
      <c r="N2041" s="1">
        <v>6111</v>
      </c>
      <c r="O2041" s="1">
        <v>6671</v>
      </c>
      <c r="P2041">
        <f>ROUNDUP(VLOOKUP(A2041,A:O,VLOOKUP('Local Authority Analysis'!$E$4,'Local Authority Analysis'!$M$5:$N$12,2,FALSE)+7,FALSE)/6976,2)</f>
        <v>0.96</v>
      </c>
      <c r="Q2041">
        <f>ROUNDUP(VLOOKUP(A2041,A:O,VLOOKUP('SPC Analysis'!$E$4,'SPC Analysis'!$M$5:$N$12,2,FALSE)+7,FALSE)/6976,2)</f>
        <v>0.96</v>
      </c>
      <c r="R2041">
        <f>ROUNDUP(VLOOKUP(A2041,A:O,VLOOKUP('MMW Analysis'!$E$4,'MMW Analysis'!$L$5:$M$12,2,FALSE)+7,FALSE)/6976,2)</f>
        <v>0.96</v>
      </c>
    </row>
    <row r="2042" spans="1:18">
      <c r="A2042" t="s">
        <v>2049</v>
      </c>
      <c r="B2042" t="s">
        <v>9076</v>
      </c>
      <c r="C2042" t="s">
        <v>6998</v>
      </c>
      <c r="D2042" t="s">
        <v>14410</v>
      </c>
      <c r="E2042" t="s">
        <v>14638</v>
      </c>
      <c r="F2042" t="s">
        <v>14220</v>
      </c>
      <c r="G2042" t="s">
        <v>13875</v>
      </c>
      <c r="H2042" s="1">
        <v>6710.5</v>
      </c>
      <c r="I2042" s="1">
        <v>6643</v>
      </c>
      <c r="J2042" s="1">
        <v>6925</v>
      </c>
      <c r="K2042" s="1">
        <v>6794</v>
      </c>
      <c r="L2042" s="1">
        <v>1120</v>
      </c>
      <c r="M2042" s="1">
        <v>5320</v>
      </c>
      <c r="N2042" s="1">
        <v>6804</v>
      </c>
      <c r="O2042" s="1">
        <v>6477</v>
      </c>
      <c r="P2042">
        <f>ROUNDUP(VLOOKUP(A2042,A:O,VLOOKUP('Local Authority Analysis'!$E$4,'Local Authority Analysis'!$M$5:$N$12,2,FALSE)+7,FALSE)/6976,2)</f>
        <v>0.93</v>
      </c>
      <c r="Q2042">
        <f>ROUNDUP(VLOOKUP(A2042,A:O,VLOOKUP('SPC Analysis'!$E$4,'SPC Analysis'!$M$5:$N$12,2,FALSE)+7,FALSE)/6976,2)</f>
        <v>0.93</v>
      </c>
      <c r="R2042">
        <f>ROUNDUP(VLOOKUP(A2042,A:O,VLOOKUP('MMW Analysis'!$E$4,'MMW Analysis'!$L$5:$M$12,2,FALSE)+7,FALSE)/6976,2)</f>
        <v>0.93</v>
      </c>
    </row>
    <row r="2043" spans="1:18">
      <c r="A2043" t="s">
        <v>2050</v>
      </c>
      <c r="B2043" t="s">
        <v>9077</v>
      </c>
      <c r="C2043" t="s">
        <v>6998</v>
      </c>
      <c r="D2043" t="s">
        <v>14414</v>
      </c>
      <c r="E2043" t="s">
        <v>14642</v>
      </c>
      <c r="F2043" t="s">
        <v>14223</v>
      </c>
      <c r="G2043" t="s">
        <v>13878</v>
      </c>
      <c r="H2043" s="1">
        <v>5663</v>
      </c>
      <c r="I2043" s="1">
        <v>6139</v>
      </c>
      <c r="J2043" s="1">
        <v>3255</v>
      </c>
      <c r="K2043" s="1">
        <v>5494</v>
      </c>
      <c r="L2043" s="1">
        <v>1095</v>
      </c>
      <c r="M2043" s="1">
        <v>4943</v>
      </c>
      <c r="N2043" s="1">
        <v>4873</v>
      </c>
      <c r="O2043" s="1">
        <v>5165</v>
      </c>
      <c r="P2043">
        <f>ROUNDUP(VLOOKUP(A2043,A:O,VLOOKUP('Local Authority Analysis'!$E$4,'Local Authority Analysis'!$M$5:$N$12,2,FALSE)+7,FALSE)/6976,2)</f>
        <v>0.75</v>
      </c>
      <c r="Q2043">
        <f>ROUNDUP(VLOOKUP(A2043,A:O,VLOOKUP('SPC Analysis'!$E$4,'SPC Analysis'!$M$5:$N$12,2,FALSE)+7,FALSE)/6976,2)</f>
        <v>0.75</v>
      </c>
      <c r="R2043">
        <f>ROUNDUP(VLOOKUP(A2043,A:O,VLOOKUP('MMW Analysis'!$E$4,'MMW Analysis'!$L$5:$M$12,2,FALSE)+7,FALSE)/6976,2)</f>
        <v>0.75</v>
      </c>
    </row>
    <row r="2044" spans="1:18">
      <c r="A2044" t="s">
        <v>2051</v>
      </c>
      <c r="B2044" t="s">
        <v>9078</v>
      </c>
      <c r="C2044" t="s">
        <v>6998</v>
      </c>
      <c r="D2044" t="s">
        <v>14414</v>
      </c>
      <c r="E2044" t="s">
        <v>14642</v>
      </c>
      <c r="F2044" t="s">
        <v>14223</v>
      </c>
      <c r="G2044" t="s">
        <v>13878</v>
      </c>
      <c r="H2044" s="1">
        <v>4509.5</v>
      </c>
      <c r="I2044" s="1">
        <v>5535</v>
      </c>
      <c r="J2044" s="1">
        <v>4199</v>
      </c>
      <c r="K2044" s="1">
        <v>5063</v>
      </c>
      <c r="L2044" s="1">
        <v>1341</v>
      </c>
      <c r="M2044" s="1">
        <v>4996</v>
      </c>
      <c r="N2044" s="1">
        <v>4312</v>
      </c>
      <c r="O2044" s="1">
        <v>4880</v>
      </c>
      <c r="P2044">
        <f>ROUNDUP(VLOOKUP(A2044,A:O,VLOOKUP('Local Authority Analysis'!$E$4,'Local Authority Analysis'!$M$5:$N$12,2,FALSE)+7,FALSE)/6976,2)</f>
        <v>0.7</v>
      </c>
      <c r="Q2044">
        <f>ROUNDUP(VLOOKUP(A2044,A:O,VLOOKUP('SPC Analysis'!$E$4,'SPC Analysis'!$M$5:$N$12,2,FALSE)+7,FALSE)/6976,2)</f>
        <v>0.7</v>
      </c>
      <c r="R2044">
        <f>ROUNDUP(VLOOKUP(A2044,A:O,VLOOKUP('MMW Analysis'!$E$4,'MMW Analysis'!$L$5:$M$12,2,FALSE)+7,FALSE)/6976,2)</f>
        <v>0.7</v>
      </c>
    </row>
    <row r="2045" spans="1:18">
      <c r="A2045" t="s">
        <v>2052</v>
      </c>
      <c r="B2045" t="s">
        <v>9079</v>
      </c>
      <c r="C2045" t="s">
        <v>6998</v>
      </c>
      <c r="D2045" t="s">
        <v>14414</v>
      </c>
      <c r="E2045" t="s">
        <v>14642</v>
      </c>
      <c r="F2045" t="s">
        <v>14223</v>
      </c>
      <c r="G2045" t="s">
        <v>13878</v>
      </c>
      <c r="H2045" s="1">
        <v>4878</v>
      </c>
      <c r="I2045" s="1">
        <v>4379</v>
      </c>
      <c r="J2045" s="1">
        <v>3154</v>
      </c>
      <c r="K2045" s="1">
        <v>4106</v>
      </c>
      <c r="L2045" s="1">
        <v>3619</v>
      </c>
      <c r="M2045" s="1">
        <v>3297</v>
      </c>
      <c r="N2045" s="1">
        <v>2372</v>
      </c>
      <c r="O2045" s="1">
        <v>4569</v>
      </c>
      <c r="P2045">
        <f>ROUNDUP(VLOOKUP(A2045,A:O,VLOOKUP('Local Authority Analysis'!$E$4,'Local Authority Analysis'!$M$5:$N$12,2,FALSE)+7,FALSE)/6976,2)</f>
        <v>0.66</v>
      </c>
      <c r="Q2045">
        <f>ROUNDUP(VLOOKUP(A2045,A:O,VLOOKUP('SPC Analysis'!$E$4,'SPC Analysis'!$M$5:$N$12,2,FALSE)+7,FALSE)/6976,2)</f>
        <v>0.66</v>
      </c>
      <c r="R2045">
        <f>ROUNDUP(VLOOKUP(A2045,A:O,VLOOKUP('MMW Analysis'!$E$4,'MMW Analysis'!$L$5:$M$12,2,FALSE)+7,FALSE)/6976,2)</f>
        <v>0.66</v>
      </c>
    </row>
    <row r="2046" spans="1:18">
      <c r="A2046" t="s">
        <v>2053</v>
      </c>
      <c r="B2046" t="s">
        <v>9080</v>
      </c>
      <c r="C2046" t="s">
        <v>6998</v>
      </c>
      <c r="D2046" t="s">
        <v>14414</v>
      </c>
      <c r="E2046" t="s">
        <v>14642</v>
      </c>
      <c r="F2046" t="s">
        <v>14223</v>
      </c>
      <c r="G2046" t="s">
        <v>13878</v>
      </c>
      <c r="H2046" s="1">
        <v>5623.5</v>
      </c>
      <c r="I2046" s="1">
        <v>5797</v>
      </c>
      <c r="J2046" s="1">
        <v>5711</v>
      </c>
      <c r="K2046" s="1">
        <v>6618</v>
      </c>
      <c r="L2046" s="1">
        <v>1003</v>
      </c>
      <c r="M2046" s="1">
        <v>6631</v>
      </c>
      <c r="N2046" s="1">
        <v>4302</v>
      </c>
      <c r="O2046" s="1">
        <v>5684</v>
      </c>
      <c r="P2046">
        <f>ROUNDUP(VLOOKUP(A2046,A:O,VLOOKUP('Local Authority Analysis'!$E$4,'Local Authority Analysis'!$M$5:$N$12,2,FALSE)+7,FALSE)/6976,2)</f>
        <v>0.82000000000000006</v>
      </c>
      <c r="Q2046">
        <f>ROUNDUP(VLOOKUP(A2046,A:O,VLOOKUP('SPC Analysis'!$E$4,'SPC Analysis'!$M$5:$N$12,2,FALSE)+7,FALSE)/6976,2)</f>
        <v>0.82000000000000006</v>
      </c>
      <c r="R2046">
        <f>ROUNDUP(VLOOKUP(A2046,A:O,VLOOKUP('MMW Analysis'!$E$4,'MMW Analysis'!$L$5:$M$12,2,FALSE)+7,FALSE)/6976,2)</f>
        <v>0.82000000000000006</v>
      </c>
    </row>
    <row r="2047" spans="1:18">
      <c r="A2047" t="s">
        <v>2054</v>
      </c>
      <c r="B2047" t="s">
        <v>9081</v>
      </c>
      <c r="C2047" t="s">
        <v>6998</v>
      </c>
      <c r="D2047" t="s">
        <v>14414</v>
      </c>
      <c r="E2047" t="s">
        <v>14642</v>
      </c>
      <c r="F2047" t="s">
        <v>14223</v>
      </c>
      <c r="G2047" t="s">
        <v>13878</v>
      </c>
      <c r="H2047" s="1">
        <v>4724</v>
      </c>
      <c r="I2047" s="1">
        <v>4529.5</v>
      </c>
      <c r="J2047" s="1">
        <v>3615</v>
      </c>
      <c r="K2047" s="1">
        <v>4943</v>
      </c>
      <c r="L2047" s="1">
        <v>2693</v>
      </c>
      <c r="M2047" s="1">
        <v>3081</v>
      </c>
      <c r="N2047" s="1">
        <v>2917</v>
      </c>
      <c r="O2047" s="1">
        <v>4693</v>
      </c>
      <c r="P2047">
        <f>ROUNDUP(VLOOKUP(A2047,A:O,VLOOKUP('Local Authority Analysis'!$E$4,'Local Authority Analysis'!$M$5:$N$12,2,FALSE)+7,FALSE)/6976,2)</f>
        <v>0.68</v>
      </c>
      <c r="Q2047">
        <f>ROUNDUP(VLOOKUP(A2047,A:O,VLOOKUP('SPC Analysis'!$E$4,'SPC Analysis'!$M$5:$N$12,2,FALSE)+7,FALSE)/6976,2)</f>
        <v>0.68</v>
      </c>
      <c r="R2047">
        <f>ROUNDUP(VLOOKUP(A2047,A:O,VLOOKUP('MMW Analysis'!$E$4,'MMW Analysis'!$L$5:$M$12,2,FALSE)+7,FALSE)/6976,2)</f>
        <v>0.68</v>
      </c>
    </row>
    <row r="2048" spans="1:18">
      <c r="A2048" t="s">
        <v>2055</v>
      </c>
      <c r="B2048" t="s">
        <v>9082</v>
      </c>
      <c r="C2048" t="s">
        <v>6998</v>
      </c>
      <c r="D2048" t="s">
        <v>14414</v>
      </c>
      <c r="E2048" t="s">
        <v>14642</v>
      </c>
      <c r="F2048" t="s">
        <v>14223</v>
      </c>
      <c r="G2048" t="s">
        <v>13878</v>
      </c>
      <c r="H2048" s="1">
        <v>6023</v>
      </c>
      <c r="I2048" s="1">
        <v>5860</v>
      </c>
      <c r="J2048" s="1">
        <v>4292</v>
      </c>
      <c r="K2048" s="1">
        <v>5290</v>
      </c>
      <c r="L2048" s="1">
        <v>1396</v>
      </c>
      <c r="M2048" s="1">
        <v>4124</v>
      </c>
      <c r="N2048" s="1">
        <v>5263</v>
      </c>
      <c r="O2048" s="1">
        <v>5446</v>
      </c>
      <c r="P2048">
        <f>ROUNDUP(VLOOKUP(A2048,A:O,VLOOKUP('Local Authority Analysis'!$E$4,'Local Authority Analysis'!$M$5:$N$12,2,FALSE)+7,FALSE)/6976,2)</f>
        <v>0.79</v>
      </c>
      <c r="Q2048">
        <f>ROUNDUP(VLOOKUP(A2048,A:O,VLOOKUP('SPC Analysis'!$E$4,'SPC Analysis'!$M$5:$N$12,2,FALSE)+7,FALSE)/6976,2)</f>
        <v>0.79</v>
      </c>
      <c r="R2048">
        <f>ROUNDUP(VLOOKUP(A2048,A:O,VLOOKUP('MMW Analysis'!$E$4,'MMW Analysis'!$L$5:$M$12,2,FALSE)+7,FALSE)/6976,2)</f>
        <v>0.79</v>
      </c>
    </row>
    <row r="2049" spans="1:18">
      <c r="A2049" t="s">
        <v>2056</v>
      </c>
      <c r="B2049" t="s">
        <v>9083</v>
      </c>
      <c r="C2049" t="s">
        <v>6998</v>
      </c>
      <c r="D2049" t="s">
        <v>14414</v>
      </c>
      <c r="E2049" t="s">
        <v>14642</v>
      </c>
      <c r="F2049" t="s">
        <v>14223</v>
      </c>
      <c r="G2049" t="s">
        <v>13878</v>
      </c>
      <c r="H2049" s="1">
        <v>2581</v>
      </c>
      <c r="I2049" s="1">
        <v>3103</v>
      </c>
      <c r="J2049" s="1">
        <v>2026</v>
      </c>
      <c r="K2049" s="1">
        <v>3918</v>
      </c>
      <c r="L2049" s="1">
        <v>5344</v>
      </c>
      <c r="M2049" s="1">
        <v>1706.5</v>
      </c>
      <c r="N2049" s="1">
        <v>2289</v>
      </c>
      <c r="O2049" s="1">
        <v>2987</v>
      </c>
      <c r="P2049">
        <f>ROUNDUP(VLOOKUP(A2049,A:O,VLOOKUP('Local Authority Analysis'!$E$4,'Local Authority Analysis'!$M$5:$N$12,2,FALSE)+7,FALSE)/6976,2)</f>
        <v>0.43</v>
      </c>
      <c r="Q2049">
        <f>ROUNDUP(VLOOKUP(A2049,A:O,VLOOKUP('SPC Analysis'!$E$4,'SPC Analysis'!$M$5:$N$12,2,FALSE)+7,FALSE)/6976,2)</f>
        <v>0.43</v>
      </c>
      <c r="R2049">
        <f>ROUNDUP(VLOOKUP(A2049,A:O,VLOOKUP('MMW Analysis'!$E$4,'MMW Analysis'!$L$5:$M$12,2,FALSE)+7,FALSE)/6976,2)</f>
        <v>0.43</v>
      </c>
    </row>
    <row r="2050" spans="1:18">
      <c r="A2050" t="s">
        <v>2057</v>
      </c>
      <c r="B2050" t="s">
        <v>9084</v>
      </c>
      <c r="C2050" t="s">
        <v>6998</v>
      </c>
      <c r="D2050" t="s">
        <v>14414</v>
      </c>
      <c r="E2050" t="s">
        <v>14642</v>
      </c>
      <c r="F2050" t="s">
        <v>14223</v>
      </c>
      <c r="G2050" t="s">
        <v>13878</v>
      </c>
      <c r="H2050" s="1">
        <v>799</v>
      </c>
      <c r="I2050" s="1">
        <v>1131</v>
      </c>
      <c r="J2050" s="1">
        <v>610</v>
      </c>
      <c r="K2050" s="1">
        <v>1056</v>
      </c>
      <c r="L2050" s="1">
        <v>2948</v>
      </c>
      <c r="M2050" s="1">
        <v>2182</v>
      </c>
      <c r="N2050" s="1">
        <v>466</v>
      </c>
      <c r="O2050" s="1">
        <v>866</v>
      </c>
      <c r="P2050">
        <f>ROUNDUP(VLOOKUP(A2050,A:O,VLOOKUP('Local Authority Analysis'!$E$4,'Local Authority Analysis'!$M$5:$N$12,2,FALSE)+7,FALSE)/6976,2)</f>
        <v>0.13</v>
      </c>
      <c r="Q2050">
        <f>ROUNDUP(VLOOKUP(A2050,A:O,VLOOKUP('SPC Analysis'!$E$4,'SPC Analysis'!$M$5:$N$12,2,FALSE)+7,FALSE)/6976,2)</f>
        <v>0.13</v>
      </c>
      <c r="R2050">
        <f>ROUNDUP(VLOOKUP(A2050,A:O,VLOOKUP('MMW Analysis'!$E$4,'MMW Analysis'!$L$5:$M$12,2,FALSE)+7,FALSE)/6976,2)</f>
        <v>0.13</v>
      </c>
    </row>
    <row r="2051" spans="1:18">
      <c r="A2051" t="s">
        <v>2058</v>
      </c>
      <c r="B2051" t="s">
        <v>9085</v>
      </c>
      <c r="C2051" t="s">
        <v>6998</v>
      </c>
      <c r="D2051" t="s">
        <v>14414</v>
      </c>
      <c r="E2051" t="s">
        <v>14642</v>
      </c>
      <c r="F2051" t="s">
        <v>14223</v>
      </c>
      <c r="G2051" t="s">
        <v>13878</v>
      </c>
      <c r="H2051" s="1">
        <v>911</v>
      </c>
      <c r="I2051" s="1">
        <v>977</v>
      </c>
      <c r="J2051" s="1">
        <v>744</v>
      </c>
      <c r="K2051" s="1">
        <v>1023</v>
      </c>
      <c r="L2051" s="1">
        <v>4351</v>
      </c>
      <c r="M2051" s="1">
        <v>914</v>
      </c>
      <c r="N2051" s="1">
        <v>629</v>
      </c>
      <c r="O2051" s="1">
        <v>885</v>
      </c>
      <c r="P2051">
        <f>ROUNDUP(VLOOKUP(A2051,A:O,VLOOKUP('Local Authority Analysis'!$E$4,'Local Authority Analysis'!$M$5:$N$12,2,FALSE)+7,FALSE)/6976,2)</f>
        <v>0.13</v>
      </c>
      <c r="Q2051">
        <f>ROUNDUP(VLOOKUP(A2051,A:O,VLOOKUP('SPC Analysis'!$E$4,'SPC Analysis'!$M$5:$N$12,2,FALSE)+7,FALSE)/6976,2)</f>
        <v>0.13</v>
      </c>
      <c r="R2051">
        <f>ROUNDUP(VLOOKUP(A2051,A:O,VLOOKUP('MMW Analysis'!$E$4,'MMW Analysis'!$L$5:$M$12,2,FALSE)+7,FALSE)/6976,2)</f>
        <v>0.13</v>
      </c>
    </row>
    <row r="2052" spans="1:18">
      <c r="A2052" t="s">
        <v>2059</v>
      </c>
      <c r="B2052" t="s">
        <v>9086</v>
      </c>
      <c r="C2052" t="s">
        <v>6998</v>
      </c>
      <c r="D2052" t="s">
        <v>14414</v>
      </c>
      <c r="E2052" t="s">
        <v>14642</v>
      </c>
      <c r="F2052" t="s">
        <v>14223</v>
      </c>
      <c r="G2052" t="s">
        <v>13878</v>
      </c>
      <c r="H2052" s="1">
        <v>1232</v>
      </c>
      <c r="I2052" s="1">
        <v>1704</v>
      </c>
      <c r="J2052" s="1">
        <v>1506</v>
      </c>
      <c r="K2052" s="1">
        <v>1856</v>
      </c>
      <c r="L2052" s="1">
        <v>5039</v>
      </c>
      <c r="M2052" s="1">
        <v>1970</v>
      </c>
      <c r="N2052" s="1">
        <v>1069</v>
      </c>
      <c r="O2052" s="1">
        <v>1586</v>
      </c>
      <c r="P2052">
        <f>ROUNDUP(VLOOKUP(A2052,A:O,VLOOKUP('Local Authority Analysis'!$E$4,'Local Authority Analysis'!$M$5:$N$12,2,FALSE)+7,FALSE)/6976,2)</f>
        <v>0.23</v>
      </c>
      <c r="Q2052">
        <f>ROUNDUP(VLOOKUP(A2052,A:O,VLOOKUP('SPC Analysis'!$E$4,'SPC Analysis'!$M$5:$N$12,2,FALSE)+7,FALSE)/6976,2)</f>
        <v>0.23</v>
      </c>
      <c r="R2052">
        <f>ROUNDUP(VLOOKUP(A2052,A:O,VLOOKUP('MMW Analysis'!$E$4,'MMW Analysis'!$L$5:$M$12,2,FALSE)+7,FALSE)/6976,2)</f>
        <v>0.23</v>
      </c>
    </row>
    <row r="2053" spans="1:18">
      <c r="A2053" t="s">
        <v>2060</v>
      </c>
      <c r="B2053" t="s">
        <v>9087</v>
      </c>
      <c r="C2053" t="s">
        <v>6998</v>
      </c>
      <c r="D2053" t="s">
        <v>14414</v>
      </c>
      <c r="E2053" t="s">
        <v>14642</v>
      </c>
      <c r="F2053" t="s">
        <v>14223</v>
      </c>
      <c r="G2053" t="s">
        <v>13878</v>
      </c>
      <c r="H2053" s="1">
        <v>1525.5</v>
      </c>
      <c r="I2053" s="1">
        <v>1539.5</v>
      </c>
      <c r="J2053" s="1">
        <v>510</v>
      </c>
      <c r="K2053" s="1">
        <v>1184</v>
      </c>
      <c r="L2053" s="1">
        <v>5004</v>
      </c>
      <c r="M2053" s="1">
        <v>450</v>
      </c>
      <c r="N2053" s="1">
        <v>1428</v>
      </c>
      <c r="O2053" s="1">
        <v>1190</v>
      </c>
      <c r="P2053">
        <f>ROUNDUP(VLOOKUP(A2053,A:O,VLOOKUP('Local Authority Analysis'!$E$4,'Local Authority Analysis'!$M$5:$N$12,2,FALSE)+7,FALSE)/6976,2)</f>
        <v>0.18000000000000002</v>
      </c>
      <c r="Q2053">
        <f>ROUNDUP(VLOOKUP(A2053,A:O,VLOOKUP('SPC Analysis'!$E$4,'SPC Analysis'!$M$5:$N$12,2,FALSE)+7,FALSE)/6976,2)</f>
        <v>0.18000000000000002</v>
      </c>
      <c r="R2053">
        <f>ROUNDUP(VLOOKUP(A2053,A:O,VLOOKUP('MMW Analysis'!$E$4,'MMW Analysis'!$L$5:$M$12,2,FALSE)+7,FALSE)/6976,2)</f>
        <v>0.18000000000000002</v>
      </c>
    </row>
    <row r="2054" spans="1:18">
      <c r="A2054" t="s">
        <v>2061</v>
      </c>
      <c r="B2054" t="s">
        <v>9088</v>
      </c>
      <c r="C2054" t="s">
        <v>6998</v>
      </c>
      <c r="D2054" t="s">
        <v>14414</v>
      </c>
      <c r="E2054" t="s">
        <v>14642</v>
      </c>
      <c r="F2054" t="s">
        <v>14223</v>
      </c>
      <c r="G2054" t="s">
        <v>13878</v>
      </c>
      <c r="H2054" s="1">
        <v>1220</v>
      </c>
      <c r="I2054" s="1">
        <v>1393</v>
      </c>
      <c r="J2054" s="1">
        <v>745</v>
      </c>
      <c r="K2054" s="1">
        <v>1461</v>
      </c>
      <c r="L2054" s="1">
        <v>4835</v>
      </c>
      <c r="M2054" s="1">
        <v>955</v>
      </c>
      <c r="N2054" s="1">
        <v>819</v>
      </c>
      <c r="O2054" s="1">
        <v>1203</v>
      </c>
      <c r="P2054">
        <f>ROUNDUP(VLOOKUP(A2054,A:O,VLOOKUP('Local Authority Analysis'!$E$4,'Local Authority Analysis'!$M$5:$N$12,2,FALSE)+7,FALSE)/6976,2)</f>
        <v>0.18000000000000002</v>
      </c>
      <c r="Q2054">
        <f>ROUNDUP(VLOOKUP(A2054,A:O,VLOOKUP('SPC Analysis'!$E$4,'SPC Analysis'!$M$5:$N$12,2,FALSE)+7,FALSE)/6976,2)</f>
        <v>0.18000000000000002</v>
      </c>
      <c r="R2054">
        <f>ROUNDUP(VLOOKUP(A2054,A:O,VLOOKUP('MMW Analysis'!$E$4,'MMW Analysis'!$L$5:$M$12,2,FALSE)+7,FALSE)/6976,2)</f>
        <v>0.18000000000000002</v>
      </c>
    </row>
    <row r="2055" spans="1:18">
      <c r="A2055" t="s">
        <v>2062</v>
      </c>
      <c r="B2055" t="s">
        <v>9089</v>
      </c>
      <c r="C2055" t="s">
        <v>6998</v>
      </c>
      <c r="D2055" t="s">
        <v>14414</v>
      </c>
      <c r="E2055" t="s">
        <v>14642</v>
      </c>
      <c r="F2055" t="s">
        <v>14223</v>
      </c>
      <c r="G2055" t="s">
        <v>13878</v>
      </c>
      <c r="H2055" s="1">
        <v>3026</v>
      </c>
      <c r="I2055" s="1">
        <v>2774</v>
      </c>
      <c r="J2055" s="1">
        <v>956</v>
      </c>
      <c r="K2055" s="1">
        <v>2797</v>
      </c>
      <c r="L2055" s="1">
        <v>3614</v>
      </c>
      <c r="M2055" s="1">
        <v>2837</v>
      </c>
      <c r="N2055" s="1">
        <v>737</v>
      </c>
      <c r="O2055" s="1">
        <v>2395</v>
      </c>
      <c r="P2055">
        <f>ROUNDUP(VLOOKUP(A2055,A:O,VLOOKUP('Local Authority Analysis'!$E$4,'Local Authority Analysis'!$M$5:$N$12,2,FALSE)+7,FALSE)/6976,2)</f>
        <v>0.35000000000000003</v>
      </c>
      <c r="Q2055">
        <f>ROUNDUP(VLOOKUP(A2055,A:O,VLOOKUP('SPC Analysis'!$E$4,'SPC Analysis'!$M$5:$N$12,2,FALSE)+7,FALSE)/6976,2)</f>
        <v>0.35000000000000003</v>
      </c>
      <c r="R2055">
        <f>ROUNDUP(VLOOKUP(A2055,A:O,VLOOKUP('MMW Analysis'!$E$4,'MMW Analysis'!$L$5:$M$12,2,FALSE)+7,FALSE)/6976,2)</f>
        <v>0.35000000000000003</v>
      </c>
    </row>
    <row r="2056" spans="1:18">
      <c r="A2056" t="s">
        <v>2063</v>
      </c>
      <c r="B2056" t="s">
        <v>9090</v>
      </c>
      <c r="C2056" t="s">
        <v>6998</v>
      </c>
      <c r="D2056" t="s">
        <v>14414</v>
      </c>
      <c r="E2056" t="s">
        <v>14642</v>
      </c>
      <c r="F2056" t="s">
        <v>14223</v>
      </c>
      <c r="G2056" t="s">
        <v>13878</v>
      </c>
      <c r="H2056" s="1">
        <v>1727</v>
      </c>
      <c r="I2056" s="1">
        <v>1977</v>
      </c>
      <c r="J2056" s="1">
        <v>924</v>
      </c>
      <c r="K2056" s="1">
        <v>1853</v>
      </c>
      <c r="L2056" s="1">
        <v>3895</v>
      </c>
      <c r="M2056" s="1">
        <v>1652</v>
      </c>
      <c r="N2056" s="1">
        <v>1333</v>
      </c>
      <c r="O2056" s="1">
        <v>1654</v>
      </c>
      <c r="P2056">
        <f>ROUNDUP(VLOOKUP(A2056,A:O,VLOOKUP('Local Authority Analysis'!$E$4,'Local Authority Analysis'!$M$5:$N$12,2,FALSE)+7,FALSE)/6976,2)</f>
        <v>0.24000000000000002</v>
      </c>
      <c r="Q2056">
        <f>ROUNDUP(VLOOKUP(A2056,A:O,VLOOKUP('SPC Analysis'!$E$4,'SPC Analysis'!$M$5:$N$12,2,FALSE)+7,FALSE)/6976,2)</f>
        <v>0.24000000000000002</v>
      </c>
      <c r="R2056">
        <f>ROUNDUP(VLOOKUP(A2056,A:O,VLOOKUP('MMW Analysis'!$E$4,'MMW Analysis'!$L$5:$M$12,2,FALSE)+7,FALSE)/6976,2)</f>
        <v>0.24000000000000002</v>
      </c>
    </row>
    <row r="2057" spans="1:18">
      <c r="A2057" t="s">
        <v>2064</v>
      </c>
      <c r="B2057" t="s">
        <v>9091</v>
      </c>
      <c r="C2057" t="s">
        <v>6998</v>
      </c>
      <c r="D2057" t="s">
        <v>14414</v>
      </c>
      <c r="E2057" t="s">
        <v>14642</v>
      </c>
      <c r="F2057" t="s">
        <v>14223</v>
      </c>
      <c r="G2057" t="s">
        <v>13878</v>
      </c>
      <c r="H2057" s="1">
        <v>3667</v>
      </c>
      <c r="I2057" s="1">
        <v>3955.5</v>
      </c>
      <c r="J2057" s="1">
        <v>1691</v>
      </c>
      <c r="K2057" s="1">
        <v>2777</v>
      </c>
      <c r="L2057" s="1">
        <v>3776</v>
      </c>
      <c r="M2057" s="1">
        <v>1570</v>
      </c>
      <c r="N2057" s="1">
        <v>860</v>
      </c>
      <c r="O2057" s="1">
        <v>3122</v>
      </c>
      <c r="P2057">
        <f>ROUNDUP(VLOOKUP(A2057,A:O,VLOOKUP('Local Authority Analysis'!$E$4,'Local Authority Analysis'!$M$5:$N$12,2,FALSE)+7,FALSE)/6976,2)</f>
        <v>0.45</v>
      </c>
      <c r="Q2057">
        <f>ROUNDUP(VLOOKUP(A2057,A:O,VLOOKUP('SPC Analysis'!$E$4,'SPC Analysis'!$M$5:$N$12,2,FALSE)+7,FALSE)/6976,2)</f>
        <v>0.45</v>
      </c>
      <c r="R2057">
        <f>ROUNDUP(VLOOKUP(A2057,A:O,VLOOKUP('MMW Analysis'!$E$4,'MMW Analysis'!$L$5:$M$12,2,FALSE)+7,FALSE)/6976,2)</f>
        <v>0.45</v>
      </c>
    </row>
    <row r="2058" spans="1:18">
      <c r="A2058" t="s">
        <v>2065</v>
      </c>
      <c r="B2058" t="s">
        <v>9092</v>
      </c>
      <c r="C2058" t="s">
        <v>6998</v>
      </c>
      <c r="D2058" t="s">
        <v>14414</v>
      </c>
      <c r="E2058" t="s">
        <v>14642</v>
      </c>
      <c r="F2058" t="s">
        <v>14223</v>
      </c>
      <c r="G2058" t="s">
        <v>13878</v>
      </c>
      <c r="H2058" s="1">
        <v>450.5</v>
      </c>
      <c r="I2058" s="1">
        <v>496</v>
      </c>
      <c r="J2058" s="1">
        <v>1597</v>
      </c>
      <c r="K2058" s="1">
        <v>210</v>
      </c>
      <c r="L2058" s="1">
        <v>4054</v>
      </c>
      <c r="M2058" s="1">
        <v>2697</v>
      </c>
      <c r="N2058" s="1">
        <v>1287</v>
      </c>
      <c r="O2058" s="1">
        <v>531</v>
      </c>
      <c r="P2058">
        <f>ROUNDUP(VLOOKUP(A2058,A:O,VLOOKUP('Local Authority Analysis'!$E$4,'Local Authority Analysis'!$M$5:$N$12,2,FALSE)+7,FALSE)/6976,2)</f>
        <v>0.08</v>
      </c>
      <c r="Q2058">
        <f>ROUNDUP(VLOOKUP(A2058,A:O,VLOOKUP('SPC Analysis'!$E$4,'SPC Analysis'!$M$5:$N$12,2,FALSE)+7,FALSE)/6976,2)</f>
        <v>0.08</v>
      </c>
      <c r="R2058">
        <f>ROUNDUP(VLOOKUP(A2058,A:O,VLOOKUP('MMW Analysis'!$E$4,'MMW Analysis'!$L$5:$M$12,2,FALSE)+7,FALSE)/6976,2)</f>
        <v>0.08</v>
      </c>
    </row>
    <row r="2059" spans="1:18">
      <c r="A2059" t="s">
        <v>2066</v>
      </c>
      <c r="B2059" t="s">
        <v>9093</v>
      </c>
      <c r="C2059" t="s">
        <v>6998</v>
      </c>
      <c r="D2059" t="s">
        <v>14414</v>
      </c>
      <c r="E2059" t="s">
        <v>14642</v>
      </c>
      <c r="F2059" t="s">
        <v>14223</v>
      </c>
      <c r="G2059" t="s">
        <v>13878</v>
      </c>
      <c r="H2059" s="1">
        <v>1668</v>
      </c>
      <c r="I2059" s="1">
        <v>1168</v>
      </c>
      <c r="J2059" s="1">
        <v>1173</v>
      </c>
      <c r="K2059" s="1">
        <v>1255</v>
      </c>
      <c r="L2059" s="1">
        <v>6164</v>
      </c>
      <c r="M2059" s="1">
        <v>953</v>
      </c>
      <c r="N2059" s="1">
        <v>1251</v>
      </c>
      <c r="O2059" s="1">
        <v>1369</v>
      </c>
      <c r="P2059">
        <f>ROUNDUP(VLOOKUP(A2059,A:O,VLOOKUP('Local Authority Analysis'!$E$4,'Local Authority Analysis'!$M$5:$N$12,2,FALSE)+7,FALSE)/6976,2)</f>
        <v>0.2</v>
      </c>
      <c r="Q2059">
        <f>ROUNDUP(VLOOKUP(A2059,A:O,VLOOKUP('SPC Analysis'!$E$4,'SPC Analysis'!$M$5:$N$12,2,FALSE)+7,FALSE)/6976,2)</f>
        <v>0.2</v>
      </c>
      <c r="R2059">
        <f>ROUNDUP(VLOOKUP(A2059,A:O,VLOOKUP('MMW Analysis'!$E$4,'MMW Analysis'!$L$5:$M$12,2,FALSE)+7,FALSE)/6976,2)</f>
        <v>0.2</v>
      </c>
    </row>
    <row r="2060" spans="1:18">
      <c r="A2060" t="s">
        <v>2067</v>
      </c>
      <c r="B2060" t="s">
        <v>9094</v>
      </c>
      <c r="C2060" t="s">
        <v>6998</v>
      </c>
      <c r="D2060" t="s">
        <v>14414</v>
      </c>
      <c r="E2060" t="s">
        <v>14642</v>
      </c>
      <c r="F2060" t="s">
        <v>14223</v>
      </c>
      <c r="G2060" t="s">
        <v>13878</v>
      </c>
      <c r="H2060" s="1">
        <v>2553</v>
      </c>
      <c r="I2060" s="1">
        <v>2617</v>
      </c>
      <c r="J2060" s="1">
        <v>2400</v>
      </c>
      <c r="K2060" s="1">
        <v>1277</v>
      </c>
      <c r="L2060" s="1">
        <v>6659</v>
      </c>
      <c r="M2060" s="1">
        <v>5225.5</v>
      </c>
      <c r="N2060" s="1">
        <v>2454</v>
      </c>
      <c r="O2060" s="1">
        <v>2595</v>
      </c>
      <c r="P2060">
        <f>ROUNDUP(VLOOKUP(A2060,A:O,VLOOKUP('Local Authority Analysis'!$E$4,'Local Authority Analysis'!$M$5:$N$12,2,FALSE)+7,FALSE)/6976,2)</f>
        <v>0.38</v>
      </c>
      <c r="Q2060">
        <f>ROUNDUP(VLOOKUP(A2060,A:O,VLOOKUP('SPC Analysis'!$E$4,'SPC Analysis'!$M$5:$N$12,2,FALSE)+7,FALSE)/6976,2)</f>
        <v>0.38</v>
      </c>
      <c r="R2060">
        <f>ROUNDUP(VLOOKUP(A2060,A:O,VLOOKUP('MMW Analysis'!$E$4,'MMW Analysis'!$L$5:$M$12,2,FALSE)+7,FALSE)/6976,2)</f>
        <v>0.38</v>
      </c>
    </row>
    <row r="2061" spans="1:18">
      <c r="A2061" t="s">
        <v>2068</v>
      </c>
      <c r="B2061" t="s">
        <v>9095</v>
      </c>
      <c r="C2061" t="s">
        <v>6998</v>
      </c>
      <c r="D2061" t="s">
        <v>14414</v>
      </c>
      <c r="E2061" t="s">
        <v>14642</v>
      </c>
      <c r="F2061" t="s">
        <v>14223</v>
      </c>
      <c r="G2061" t="s">
        <v>13878</v>
      </c>
      <c r="H2061" s="1">
        <v>797</v>
      </c>
      <c r="I2061" s="1">
        <v>1064</v>
      </c>
      <c r="J2061" s="1">
        <v>1081</v>
      </c>
      <c r="K2061" s="1">
        <v>1051</v>
      </c>
      <c r="L2061" s="1">
        <v>6538</v>
      </c>
      <c r="M2061" s="1">
        <v>725</v>
      </c>
      <c r="N2061" s="1">
        <v>1726</v>
      </c>
      <c r="O2061" s="1">
        <v>982</v>
      </c>
      <c r="P2061">
        <f>ROUNDUP(VLOOKUP(A2061,A:O,VLOOKUP('Local Authority Analysis'!$E$4,'Local Authority Analysis'!$M$5:$N$12,2,FALSE)+7,FALSE)/6976,2)</f>
        <v>0.15000000000000002</v>
      </c>
      <c r="Q2061">
        <f>ROUNDUP(VLOOKUP(A2061,A:O,VLOOKUP('SPC Analysis'!$E$4,'SPC Analysis'!$M$5:$N$12,2,FALSE)+7,FALSE)/6976,2)</f>
        <v>0.15000000000000002</v>
      </c>
      <c r="R2061">
        <f>ROUNDUP(VLOOKUP(A2061,A:O,VLOOKUP('MMW Analysis'!$E$4,'MMW Analysis'!$L$5:$M$12,2,FALSE)+7,FALSE)/6976,2)</f>
        <v>0.15000000000000002</v>
      </c>
    </row>
    <row r="2062" spans="1:18">
      <c r="A2062" t="s">
        <v>2069</v>
      </c>
      <c r="B2062" t="s">
        <v>9096</v>
      </c>
      <c r="C2062" t="s">
        <v>6998</v>
      </c>
      <c r="D2062" t="s">
        <v>14414</v>
      </c>
      <c r="E2062" t="s">
        <v>14642</v>
      </c>
      <c r="F2062" t="s">
        <v>14223</v>
      </c>
      <c r="G2062" t="s">
        <v>13878</v>
      </c>
      <c r="H2062" s="1">
        <v>1610</v>
      </c>
      <c r="I2062" s="1">
        <v>1713</v>
      </c>
      <c r="J2062" s="1">
        <v>912</v>
      </c>
      <c r="K2062" s="1">
        <v>1697</v>
      </c>
      <c r="L2062" s="1">
        <v>4341</v>
      </c>
      <c r="M2062" s="1">
        <v>378</v>
      </c>
      <c r="N2062" s="1">
        <v>687</v>
      </c>
      <c r="O2062" s="1">
        <v>1397</v>
      </c>
      <c r="P2062">
        <f>ROUNDUP(VLOOKUP(A2062,A:O,VLOOKUP('Local Authority Analysis'!$E$4,'Local Authority Analysis'!$M$5:$N$12,2,FALSE)+7,FALSE)/6976,2)</f>
        <v>0.21000000000000002</v>
      </c>
      <c r="Q2062">
        <f>ROUNDUP(VLOOKUP(A2062,A:O,VLOOKUP('SPC Analysis'!$E$4,'SPC Analysis'!$M$5:$N$12,2,FALSE)+7,FALSE)/6976,2)</f>
        <v>0.21000000000000002</v>
      </c>
      <c r="R2062">
        <f>ROUNDUP(VLOOKUP(A2062,A:O,VLOOKUP('MMW Analysis'!$E$4,'MMW Analysis'!$L$5:$M$12,2,FALSE)+7,FALSE)/6976,2)</f>
        <v>0.21000000000000002</v>
      </c>
    </row>
    <row r="2063" spans="1:18">
      <c r="A2063" t="s">
        <v>2070</v>
      </c>
      <c r="B2063" t="s">
        <v>9097</v>
      </c>
      <c r="C2063" t="s">
        <v>6998</v>
      </c>
      <c r="D2063" t="s">
        <v>14414</v>
      </c>
      <c r="E2063" t="s">
        <v>14642</v>
      </c>
      <c r="F2063" t="s">
        <v>14223</v>
      </c>
      <c r="G2063" t="s">
        <v>13878</v>
      </c>
      <c r="H2063" s="1">
        <v>1873</v>
      </c>
      <c r="I2063" s="1">
        <v>2140</v>
      </c>
      <c r="J2063" s="1">
        <v>1937</v>
      </c>
      <c r="K2063" s="1">
        <v>1806</v>
      </c>
      <c r="L2063" s="1">
        <v>4643</v>
      </c>
      <c r="M2063" s="1">
        <v>1923</v>
      </c>
      <c r="N2063" s="1">
        <v>1279</v>
      </c>
      <c r="O2063" s="1">
        <v>2022</v>
      </c>
      <c r="P2063">
        <f>ROUNDUP(VLOOKUP(A2063,A:O,VLOOKUP('Local Authority Analysis'!$E$4,'Local Authority Analysis'!$M$5:$N$12,2,FALSE)+7,FALSE)/6976,2)</f>
        <v>0.29000000000000004</v>
      </c>
      <c r="Q2063">
        <f>ROUNDUP(VLOOKUP(A2063,A:O,VLOOKUP('SPC Analysis'!$E$4,'SPC Analysis'!$M$5:$N$12,2,FALSE)+7,FALSE)/6976,2)</f>
        <v>0.29000000000000004</v>
      </c>
      <c r="R2063">
        <f>ROUNDUP(VLOOKUP(A2063,A:O,VLOOKUP('MMW Analysis'!$E$4,'MMW Analysis'!$L$5:$M$12,2,FALSE)+7,FALSE)/6976,2)</f>
        <v>0.29000000000000004</v>
      </c>
    </row>
    <row r="2064" spans="1:18">
      <c r="A2064" t="s">
        <v>2071</v>
      </c>
      <c r="B2064" t="s">
        <v>9098</v>
      </c>
      <c r="C2064" t="s">
        <v>6998</v>
      </c>
      <c r="D2064" t="s">
        <v>14414</v>
      </c>
      <c r="E2064" t="s">
        <v>14642</v>
      </c>
      <c r="F2064" t="s">
        <v>14223</v>
      </c>
      <c r="G2064" t="s">
        <v>13878</v>
      </c>
      <c r="H2064" s="1">
        <v>4567</v>
      </c>
      <c r="I2064" s="1">
        <v>4599</v>
      </c>
      <c r="J2064" s="1">
        <v>3064</v>
      </c>
      <c r="K2064" s="1">
        <v>4434</v>
      </c>
      <c r="L2064" s="1">
        <v>2514</v>
      </c>
      <c r="M2064" s="1">
        <v>1587</v>
      </c>
      <c r="N2064" s="1">
        <v>3263.5</v>
      </c>
      <c r="O2064" s="1">
        <v>4237</v>
      </c>
      <c r="P2064">
        <f>ROUNDUP(VLOOKUP(A2064,A:O,VLOOKUP('Local Authority Analysis'!$E$4,'Local Authority Analysis'!$M$5:$N$12,2,FALSE)+7,FALSE)/6976,2)</f>
        <v>0.61</v>
      </c>
      <c r="Q2064">
        <f>ROUNDUP(VLOOKUP(A2064,A:O,VLOOKUP('SPC Analysis'!$E$4,'SPC Analysis'!$M$5:$N$12,2,FALSE)+7,FALSE)/6976,2)</f>
        <v>0.61</v>
      </c>
      <c r="R2064">
        <f>ROUNDUP(VLOOKUP(A2064,A:O,VLOOKUP('MMW Analysis'!$E$4,'MMW Analysis'!$L$5:$M$12,2,FALSE)+7,FALSE)/6976,2)</f>
        <v>0.61</v>
      </c>
    </row>
    <row r="2065" spans="1:18">
      <c r="A2065" t="s">
        <v>2072</v>
      </c>
      <c r="B2065" t="s">
        <v>9099</v>
      </c>
      <c r="C2065" t="s">
        <v>6998</v>
      </c>
      <c r="D2065" t="s">
        <v>14414</v>
      </c>
      <c r="E2065" t="s">
        <v>14642</v>
      </c>
      <c r="F2065" t="s">
        <v>14223</v>
      </c>
      <c r="G2065" t="s">
        <v>13878</v>
      </c>
      <c r="H2065" s="1">
        <v>224</v>
      </c>
      <c r="I2065" s="1">
        <v>17</v>
      </c>
      <c r="J2065" s="1">
        <v>35</v>
      </c>
      <c r="K2065" s="1">
        <v>123</v>
      </c>
      <c r="L2065" s="1">
        <v>3046</v>
      </c>
      <c r="M2065" s="1">
        <v>229</v>
      </c>
      <c r="N2065" s="1">
        <v>428</v>
      </c>
      <c r="O2065" s="1">
        <v>32</v>
      </c>
      <c r="P2065">
        <f>ROUNDUP(VLOOKUP(A2065,A:O,VLOOKUP('Local Authority Analysis'!$E$4,'Local Authority Analysis'!$M$5:$N$12,2,FALSE)+7,FALSE)/6976,2)</f>
        <v>0.01</v>
      </c>
      <c r="Q2065">
        <f>ROUNDUP(VLOOKUP(A2065,A:O,VLOOKUP('SPC Analysis'!$E$4,'SPC Analysis'!$M$5:$N$12,2,FALSE)+7,FALSE)/6976,2)</f>
        <v>0.01</v>
      </c>
      <c r="R2065">
        <f>ROUNDUP(VLOOKUP(A2065,A:O,VLOOKUP('MMW Analysis'!$E$4,'MMW Analysis'!$L$5:$M$12,2,FALSE)+7,FALSE)/6976,2)</f>
        <v>0.01</v>
      </c>
    </row>
    <row r="2066" spans="1:18">
      <c r="A2066" t="s">
        <v>2073</v>
      </c>
      <c r="B2066" t="s">
        <v>9100</v>
      </c>
      <c r="C2066" t="s">
        <v>6998</v>
      </c>
      <c r="D2066" t="s">
        <v>14414</v>
      </c>
      <c r="E2066" t="s">
        <v>14642</v>
      </c>
      <c r="F2066" t="s">
        <v>14223</v>
      </c>
      <c r="G2066" t="s">
        <v>13878</v>
      </c>
      <c r="H2066" s="1">
        <v>861</v>
      </c>
      <c r="I2066" s="1">
        <v>870</v>
      </c>
      <c r="J2066" s="1">
        <v>501</v>
      </c>
      <c r="K2066" s="1">
        <v>794</v>
      </c>
      <c r="L2066" s="1">
        <v>5046</v>
      </c>
      <c r="M2066" s="1">
        <v>1230</v>
      </c>
      <c r="N2066" s="1">
        <v>433</v>
      </c>
      <c r="O2066" s="1">
        <v>773</v>
      </c>
      <c r="P2066">
        <f>ROUNDUP(VLOOKUP(A2066,A:O,VLOOKUP('Local Authority Analysis'!$E$4,'Local Authority Analysis'!$M$5:$N$12,2,FALSE)+7,FALSE)/6976,2)</f>
        <v>0.12</v>
      </c>
      <c r="Q2066">
        <f>ROUNDUP(VLOOKUP(A2066,A:O,VLOOKUP('SPC Analysis'!$E$4,'SPC Analysis'!$M$5:$N$12,2,FALSE)+7,FALSE)/6976,2)</f>
        <v>0.12</v>
      </c>
      <c r="R2066">
        <f>ROUNDUP(VLOOKUP(A2066,A:O,VLOOKUP('MMW Analysis'!$E$4,'MMW Analysis'!$L$5:$M$12,2,FALSE)+7,FALSE)/6976,2)</f>
        <v>0.12</v>
      </c>
    </row>
    <row r="2067" spans="1:18">
      <c r="A2067" t="s">
        <v>2074</v>
      </c>
      <c r="B2067" t="s">
        <v>9101</v>
      </c>
      <c r="C2067" t="s">
        <v>6998</v>
      </c>
      <c r="D2067" t="s">
        <v>14414</v>
      </c>
      <c r="E2067" t="s">
        <v>14642</v>
      </c>
      <c r="F2067" t="s">
        <v>14223</v>
      </c>
      <c r="G2067" t="s">
        <v>13878</v>
      </c>
      <c r="H2067" s="1">
        <v>1734</v>
      </c>
      <c r="I2067" s="1">
        <v>2766</v>
      </c>
      <c r="J2067" s="1">
        <v>1484</v>
      </c>
      <c r="K2067" s="1">
        <v>2566</v>
      </c>
      <c r="L2067" s="1">
        <v>5599</v>
      </c>
      <c r="M2067" s="1">
        <v>121</v>
      </c>
      <c r="N2067" s="1">
        <v>4425.5</v>
      </c>
      <c r="O2067" s="1">
        <v>1997</v>
      </c>
      <c r="P2067">
        <f>ROUNDUP(VLOOKUP(A2067,A:O,VLOOKUP('Local Authority Analysis'!$E$4,'Local Authority Analysis'!$M$5:$N$12,2,FALSE)+7,FALSE)/6976,2)</f>
        <v>0.29000000000000004</v>
      </c>
      <c r="Q2067">
        <f>ROUNDUP(VLOOKUP(A2067,A:O,VLOOKUP('SPC Analysis'!$E$4,'SPC Analysis'!$M$5:$N$12,2,FALSE)+7,FALSE)/6976,2)</f>
        <v>0.29000000000000004</v>
      </c>
      <c r="R2067">
        <f>ROUNDUP(VLOOKUP(A2067,A:O,VLOOKUP('MMW Analysis'!$E$4,'MMW Analysis'!$L$5:$M$12,2,FALSE)+7,FALSE)/6976,2)</f>
        <v>0.29000000000000004</v>
      </c>
    </row>
    <row r="2068" spans="1:18">
      <c r="A2068" t="s">
        <v>2075</v>
      </c>
      <c r="B2068" t="s">
        <v>9102</v>
      </c>
      <c r="C2068" t="s">
        <v>6998</v>
      </c>
      <c r="D2068" t="s">
        <v>14414</v>
      </c>
      <c r="E2068" t="s">
        <v>14642</v>
      </c>
      <c r="F2068" t="s">
        <v>14223</v>
      </c>
      <c r="G2068" t="s">
        <v>13878</v>
      </c>
      <c r="H2068" s="1">
        <v>2344</v>
      </c>
      <c r="I2068" s="1">
        <v>3185</v>
      </c>
      <c r="J2068" s="1">
        <v>2888</v>
      </c>
      <c r="K2068" s="1">
        <v>2822</v>
      </c>
      <c r="L2068" s="1">
        <v>5461</v>
      </c>
      <c r="M2068" s="1">
        <v>2863</v>
      </c>
      <c r="N2068" s="1">
        <v>4133</v>
      </c>
      <c r="O2068" s="1">
        <v>3058</v>
      </c>
      <c r="P2068">
        <f>ROUNDUP(VLOOKUP(A2068,A:O,VLOOKUP('Local Authority Analysis'!$E$4,'Local Authority Analysis'!$M$5:$N$12,2,FALSE)+7,FALSE)/6976,2)</f>
        <v>0.44</v>
      </c>
      <c r="Q2068">
        <f>ROUNDUP(VLOOKUP(A2068,A:O,VLOOKUP('SPC Analysis'!$E$4,'SPC Analysis'!$M$5:$N$12,2,FALSE)+7,FALSE)/6976,2)</f>
        <v>0.44</v>
      </c>
      <c r="R2068">
        <f>ROUNDUP(VLOOKUP(A2068,A:O,VLOOKUP('MMW Analysis'!$E$4,'MMW Analysis'!$L$5:$M$12,2,FALSE)+7,FALSE)/6976,2)</f>
        <v>0.44</v>
      </c>
    </row>
    <row r="2069" spans="1:18">
      <c r="A2069" t="s">
        <v>2076</v>
      </c>
      <c r="B2069" t="s">
        <v>9103</v>
      </c>
      <c r="C2069" t="s">
        <v>6998</v>
      </c>
      <c r="D2069" t="s">
        <v>14414</v>
      </c>
      <c r="E2069" t="s">
        <v>14642</v>
      </c>
      <c r="F2069" t="s">
        <v>14223</v>
      </c>
      <c r="G2069" t="s">
        <v>13878</v>
      </c>
      <c r="H2069" s="1">
        <v>5495</v>
      </c>
      <c r="I2069" s="1">
        <v>5241</v>
      </c>
      <c r="J2069" s="1">
        <v>5304</v>
      </c>
      <c r="K2069" s="1">
        <v>4657</v>
      </c>
      <c r="L2069" s="1">
        <v>3855</v>
      </c>
      <c r="M2069" s="1">
        <v>3737</v>
      </c>
      <c r="N2069" s="1">
        <v>5287</v>
      </c>
      <c r="O2069" s="1">
        <v>5674</v>
      </c>
      <c r="P2069">
        <f>ROUNDUP(VLOOKUP(A2069,A:O,VLOOKUP('Local Authority Analysis'!$E$4,'Local Authority Analysis'!$M$5:$N$12,2,FALSE)+7,FALSE)/6976,2)</f>
        <v>0.82000000000000006</v>
      </c>
      <c r="Q2069">
        <f>ROUNDUP(VLOOKUP(A2069,A:O,VLOOKUP('SPC Analysis'!$E$4,'SPC Analysis'!$M$5:$N$12,2,FALSE)+7,FALSE)/6976,2)</f>
        <v>0.82000000000000006</v>
      </c>
      <c r="R2069">
        <f>ROUNDUP(VLOOKUP(A2069,A:O,VLOOKUP('MMW Analysis'!$E$4,'MMW Analysis'!$L$5:$M$12,2,FALSE)+7,FALSE)/6976,2)</f>
        <v>0.82000000000000006</v>
      </c>
    </row>
    <row r="2070" spans="1:18">
      <c r="A2070" t="s">
        <v>2077</v>
      </c>
      <c r="B2070" t="s">
        <v>9104</v>
      </c>
      <c r="C2070" t="s">
        <v>6998</v>
      </c>
      <c r="D2070" t="s">
        <v>14414</v>
      </c>
      <c r="E2070" t="s">
        <v>14642</v>
      </c>
      <c r="F2070" t="s">
        <v>14223</v>
      </c>
      <c r="G2070" t="s">
        <v>13878</v>
      </c>
      <c r="H2070" s="1">
        <v>5899</v>
      </c>
      <c r="I2070" s="1">
        <v>5776</v>
      </c>
      <c r="J2070" s="1">
        <v>5794</v>
      </c>
      <c r="K2070" s="1">
        <v>4883</v>
      </c>
      <c r="L2070" s="1">
        <v>2523</v>
      </c>
      <c r="M2070" s="1">
        <v>4485</v>
      </c>
      <c r="N2070" s="1">
        <v>5660</v>
      </c>
      <c r="O2070" s="1">
        <v>5927</v>
      </c>
      <c r="P2070">
        <f>ROUNDUP(VLOOKUP(A2070,A:O,VLOOKUP('Local Authority Analysis'!$E$4,'Local Authority Analysis'!$M$5:$N$12,2,FALSE)+7,FALSE)/6976,2)</f>
        <v>0.85</v>
      </c>
      <c r="Q2070">
        <f>ROUNDUP(VLOOKUP(A2070,A:O,VLOOKUP('SPC Analysis'!$E$4,'SPC Analysis'!$M$5:$N$12,2,FALSE)+7,FALSE)/6976,2)</f>
        <v>0.85</v>
      </c>
      <c r="R2070">
        <f>ROUNDUP(VLOOKUP(A2070,A:O,VLOOKUP('MMW Analysis'!$E$4,'MMW Analysis'!$L$5:$M$12,2,FALSE)+7,FALSE)/6976,2)</f>
        <v>0.85</v>
      </c>
    </row>
    <row r="2071" spans="1:18">
      <c r="A2071" t="s">
        <v>2078</v>
      </c>
      <c r="B2071" t="s">
        <v>9105</v>
      </c>
      <c r="C2071" t="s">
        <v>6998</v>
      </c>
      <c r="D2071" t="s">
        <v>14414</v>
      </c>
      <c r="E2071" t="s">
        <v>14642</v>
      </c>
      <c r="F2071" t="s">
        <v>14223</v>
      </c>
      <c r="G2071" t="s">
        <v>13878</v>
      </c>
      <c r="H2071" s="1">
        <v>6702</v>
      </c>
      <c r="I2071" s="1">
        <v>6650.5</v>
      </c>
      <c r="J2071" s="1">
        <v>6200</v>
      </c>
      <c r="K2071" s="1">
        <v>6828</v>
      </c>
      <c r="L2071" s="1">
        <v>2361</v>
      </c>
      <c r="M2071" s="1">
        <v>4686</v>
      </c>
      <c r="N2071" s="1">
        <v>6202</v>
      </c>
      <c r="O2071" s="1">
        <v>6706</v>
      </c>
      <c r="P2071">
        <f>ROUNDUP(VLOOKUP(A2071,A:O,VLOOKUP('Local Authority Analysis'!$E$4,'Local Authority Analysis'!$M$5:$N$12,2,FALSE)+7,FALSE)/6976,2)</f>
        <v>0.97</v>
      </c>
      <c r="Q2071">
        <f>ROUNDUP(VLOOKUP(A2071,A:O,VLOOKUP('SPC Analysis'!$E$4,'SPC Analysis'!$M$5:$N$12,2,FALSE)+7,FALSE)/6976,2)</f>
        <v>0.97</v>
      </c>
      <c r="R2071">
        <f>ROUNDUP(VLOOKUP(A2071,A:O,VLOOKUP('MMW Analysis'!$E$4,'MMW Analysis'!$L$5:$M$12,2,FALSE)+7,FALSE)/6976,2)</f>
        <v>0.97</v>
      </c>
    </row>
    <row r="2072" spans="1:18">
      <c r="A2072" t="s">
        <v>2079</v>
      </c>
      <c r="B2072" t="s">
        <v>9106</v>
      </c>
      <c r="C2072" t="s">
        <v>6998</v>
      </c>
      <c r="D2072" t="s">
        <v>14414</v>
      </c>
      <c r="E2072" t="s">
        <v>14642</v>
      </c>
      <c r="F2072" t="s">
        <v>14223</v>
      </c>
      <c r="G2072" t="s">
        <v>13878</v>
      </c>
      <c r="H2072" s="1">
        <v>5206.5</v>
      </c>
      <c r="I2072" s="1">
        <v>5167</v>
      </c>
      <c r="J2072" s="1">
        <v>6230</v>
      </c>
      <c r="K2072" s="1">
        <v>5529</v>
      </c>
      <c r="L2072" s="1">
        <v>5460</v>
      </c>
      <c r="M2072" s="1">
        <v>4449</v>
      </c>
      <c r="N2072" s="1">
        <v>4488</v>
      </c>
      <c r="O2072" s="1">
        <v>6082</v>
      </c>
      <c r="P2072">
        <f>ROUNDUP(VLOOKUP(A2072,A:O,VLOOKUP('Local Authority Analysis'!$E$4,'Local Authority Analysis'!$M$5:$N$12,2,FALSE)+7,FALSE)/6976,2)</f>
        <v>0.88</v>
      </c>
      <c r="Q2072">
        <f>ROUNDUP(VLOOKUP(A2072,A:O,VLOOKUP('SPC Analysis'!$E$4,'SPC Analysis'!$M$5:$N$12,2,FALSE)+7,FALSE)/6976,2)</f>
        <v>0.88</v>
      </c>
      <c r="R2072">
        <f>ROUNDUP(VLOOKUP(A2072,A:O,VLOOKUP('MMW Analysis'!$E$4,'MMW Analysis'!$L$5:$M$12,2,FALSE)+7,FALSE)/6976,2)</f>
        <v>0.88</v>
      </c>
    </row>
    <row r="2073" spans="1:18">
      <c r="A2073" t="s">
        <v>2080</v>
      </c>
      <c r="B2073" t="s">
        <v>9107</v>
      </c>
      <c r="C2073" t="s">
        <v>6998</v>
      </c>
      <c r="D2073" t="s">
        <v>14414</v>
      </c>
      <c r="E2073" t="s">
        <v>14642</v>
      </c>
      <c r="F2073" t="s">
        <v>14223</v>
      </c>
      <c r="G2073" t="s">
        <v>13878</v>
      </c>
      <c r="H2073" s="1">
        <v>3699</v>
      </c>
      <c r="I2073" s="1">
        <v>5304</v>
      </c>
      <c r="J2073" s="1">
        <v>5881</v>
      </c>
      <c r="K2073" s="1">
        <v>3098</v>
      </c>
      <c r="L2073" s="1">
        <v>5762</v>
      </c>
      <c r="M2073" s="1">
        <v>1395</v>
      </c>
      <c r="N2073" s="1">
        <v>6533</v>
      </c>
      <c r="O2073" s="1">
        <v>4802</v>
      </c>
      <c r="P2073">
        <f>ROUNDUP(VLOOKUP(A2073,A:O,VLOOKUP('Local Authority Analysis'!$E$4,'Local Authority Analysis'!$M$5:$N$12,2,FALSE)+7,FALSE)/6976,2)</f>
        <v>0.69000000000000006</v>
      </c>
      <c r="Q2073">
        <f>ROUNDUP(VLOOKUP(A2073,A:O,VLOOKUP('SPC Analysis'!$E$4,'SPC Analysis'!$M$5:$N$12,2,FALSE)+7,FALSE)/6976,2)</f>
        <v>0.69000000000000006</v>
      </c>
      <c r="R2073">
        <f>ROUNDUP(VLOOKUP(A2073,A:O,VLOOKUP('MMW Analysis'!$E$4,'MMW Analysis'!$L$5:$M$12,2,FALSE)+7,FALSE)/6976,2)</f>
        <v>0.69000000000000006</v>
      </c>
    </row>
    <row r="2074" spans="1:18">
      <c r="A2074" t="s">
        <v>2081</v>
      </c>
      <c r="B2074" t="s">
        <v>9108</v>
      </c>
      <c r="C2074" t="s">
        <v>6998</v>
      </c>
      <c r="D2074" t="s">
        <v>14414</v>
      </c>
      <c r="E2074" t="s">
        <v>14642</v>
      </c>
      <c r="F2074" t="s">
        <v>14221</v>
      </c>
      <c r="G2074" t="s">
        <v>13876</v>
      </c>
      <c r="H2074" s="1">
        <v>5281</v>
      </c>
      <c r="I2074" s="1">
        <v>6924</v>
      </c>
      <c r="J2074" s="1">
        <v>6967</v>
      </c>
      <c r="K2074" s="1">
        <v>6125</v>
      </c>
      <c r="L2074" s="1">
        <v>4882</v>
      </c>
      <c r="M2074" s="1">
        <v>3152</v>
      </c>
      <c r="N2074" s="1">
        <v>6555</v>
      </c>
      <c r="O2074" s="1">
        <v>6676</v>
      </c>
      <c r="P2074">
        <f>ROUNDUP(VLOOKUP(A2074,A:O,VLOOKUP('Local Authority Analysis'!$E$4,'Local Authority Analysis'!$M$5:$N$12,2,FALSE)+7,FALSE)/6976,2)</f>
        <v>0.96</v>
      </c>
      <c r="Q2074">
        <f>ROUNDUP(VLOOKUP(A2074,A:O,VLOOKUP('SPC Analysis'!$E$4,'SPC Analysis'!$M$5:$N$12,2,FALSE)+7,FALSE)/6976,2)</f>
        <v>0.96</v>
      </c>
      <c r="R2074">
        <f>ROUNDUP(VLOOKUP(A2074,A:O,VLOOKUP('MMW Analysis'!$E$4,'MMW Analysis'!$L$5:$M$12,2,FALSE)+7,FALSE)/6976,2)</f>
        <v>0.96</v>
      </c>
    </row>
    <row r="2075" spans="1:18">
      <c r="A2075" t="s">
        <v>2082</v>
      </c>
      <c r="B2075" t="s">
        <v>9109</v>
      </c>
      <c r="C2075" t="s">
        <v>6998</v>
      </c>
      <c r="D2075" t="s">
        <v>14414</v>
      </c>
      <c r="E2075" t="s">
        <v>14642</v>
      </c>
      <c r="F2075" t="s">
        <v>14221</v>
      </c>
      <c r="G2075" t="s">
        <v>13876</v>
      </c>
      <c r="H2075" s="1">
        <v>4544</v>
      </c>
      <c r="I2075" s="1">
        <v>4527</v>
      </c>
      <c r="J2075" s="1">
        <v>6307</v>
      </c>
      <c r="K2075" s="1">
        <v>4101</v>
      </c>
      <c r="L2075" s="1">
        <v>1850</v>
      </c>
      <c r="M2075" s="1">
        <v>2574</v>
      </c>
      <c r="N2075" s="1">
        <v>5205</v>
      </c>
      <c r="O2075" s="1">
        <v>4740</v>
      </c>
      <c r="P2075">
        <f>ROUNDUP(VLOOKUP(A2075,A:O,VLOOKUP('Local Authority Analysis'!$E$4,'Local Authority Analysis'!$M$5:$N$12,2,FALSE)+7,FALSE)/6976,2)</f>
        <v>0.68</v>
      </c>
      <c r="Q2075">
        <f>ROUNDUP(VLOOKUP(A2075,A:O,VLOOKUP('SPC Analysis'!$E$4,'SPC Analysis'!$M$5:$N$12,2,FALSE)+7,FALSE)/6976,2)</f>
        <v>0.68</v>
      </c>
      <c r="R2075">
        <f>ROUNDUP(VLOOKUP(A2075,A:O,VLOOKUP('MMW Analysis'!$E$4,'MMW Analysis'!$L$5:$M$12,2,FALSE)+7,FALSE)/6976,2)</f>
        <v>0.68</v>
      </c>
    </row>
    <row r="2076" spans="1:18">
      <c r="A2076" t="s">
        <v>2083</v>
      </c>
      <c r="B2076" t="s">
        <v>9110</v>
      </c>
      <c r="C2076" t="s">
        <v>6998</v>
      </c>
      <c r="D2076" t="s">
        <v>14414</v>
      </c>
      <c r="E2076" t="s">
        <v>14642</v>
      </c>
      <c r="F2076" t="s">
        <v>14221</v>
      </c>
      <c r="G2076" t="s">
        <v>13876</v>
      </c>
      <c r="H2076" s="1">
        <v>3811.5</v>
      </c>
      <c r="I2076" s="1">
        <v>5844</v>
      </c>
      <c r="J2076" s="1">
        <v>5248</v>
      </c>
      <c r="K2076" s="1">
        <v>4178</v>
      </c>
      <c r="L2076" s="1">
        <v>3758</v>
      </c>
      <c r="M2076" s="1">
        <v>3651</v>
      </c>
      <c r="N2076" s="1">
        <v>2774</v>
      </c>
      <c r="O2076" s="1">
        <v>5087</v>
      </c>
      <c r="P2076">
        <f>ROUNDUP(VLOOKUP(A2076,A:O,VLOOKUP('Local Authority Analysis'!$E$4,'Local Authority Analysis'!$M$5:$N$12,2,FALSE)+7,FALSE)/6976,2)</f>
        <v>0.73</v>
      </c>
      <c r="Q2076">
        <f>ROUNDUP(VLOOKUP(A2076,A:O,VLOOKUP('SPC Analysis'!$E$4,'SPC Analysis'!$M$5:$N$12,2,FALSE)+7,FALSE)/6976,2)</f>
        <v>0.73</v>
      </c>
      <c r="R2076">
        <f>ROUNDUP(VLOOKUP(A2076,A:O,VLOOKUP('MMW Analysis'!$E$4,'MMW Analysis'!$L$5:$M$12,2,FALSE)+7,FALSE)/6976,2)</f>
        <v>0.73</v>
      </c>
    </row>
    <row r="2077" spans="1:18">
      <c r="A2077" t="s">
        <v>2084</v>
      </c>
      <c r="B2077" t="s">
        <v>9111</v>
      </c>
      <c r="C2077" t="s">
        <v>6998</v>
      </c>
      <c r="D2077" t="s">
        <v>14414</v>
      </c>
      <c r="E2077" t="s">
        <v>14642</v>
      </c>
      <c r="F2077" t="s">
        <v>14221</v>
      </c>
      <c r="G2077" t="s">
        <v>13876</v>
      </c>
      <c r="H2077" s="1">
        <v>1606</v>
      </c>
      <c r="I2077" s="1">
        <v>1260</v>
      </c>
      <c r="J2077" s="1">
        <v>2819</v>
      </c>
      <c r="K2077" s="1">
        <v>1214</v>
      </c>
      <c r="L2077" s="1">
        <v>2654</v>
      </c>
      <c r="M2077" s="1">
        <v>2098</v>
      </c>
      <c r="N2077" s="1">
        <v>1159</v>
      </c>
      <c r="O2077" s="1">
        <v>1521</v>
      </c>
      <c r="P2077">
        <f>ROUNDUP(VLOOKUP(A2077,A:O,VLOOKUP('Local Authority Analysis'!$E$4,'Local Authority Analysis'!$M$5:$N$12,2,FALSE)+7,FALSE)/6976,2)</f>
        <v>0.22</v>
      </c>
      <c r="Q2077">
        <f>ROUNDUP(VLOOKUP(A2077,A:O,VLOOKUP('SPC Analysis'!$E$4,'SPC Analysis'!$M$5:$N$12,2,FALSE)+7,FALSE)/6976,2)</f>
        <v>0.22</v>
      </c>
      <c r="R2077">
        <f>ROUNDUP(VLOOKUP(A2077,A:O,VLOOKUP('MMW Analysis'!$E$4,'MMW Analysis'!$L$5:$M$12,2,FALSE)+7,FALSE)/6976,2)</f>
        <v>0.22</v>
      </c>
    </row>
    <row r="2078" spans="1:18">
      <c r="A2078" t="s">
        <v>2085</v>
      </c>
      <c r="B2078" t="s">
        <v>9112</v>
      </c>
      <c r="C2078" t="s">
        <v>6998</v>
      </c>
      <c r="D2078" t="s">
        <v>14414</v>
      </c>
      <c r="E2078" t="s">
        <v>14642</v>
      </c>
      <c r="F2078" t="s">
        <v>14221</v>
      </c>
      <c r="G2078" t="s">
        <v>13876</v>
      </c>
      <c r="H2078" s="1">
        <v>2205</v>
      </c>
      <c r="I2078" s="1">
        <v>1780</v>
      </c>
      <c r="J2078" s="1">
        <v>1625</v>
      </c>
      <c r="K2078" s="1">
        <v>2390</v>
      </c>
      <c r="L2078" s="1">
        <v>4181</v>
      </c>
      <c r="M2078" s="1">
        <v>1639</v>
      </c>
      <c r="N2078" s="1">
        <v>2322</v>
      </c>
      <c r="O2078" s="1">
        <v>2033</v>
      </c>
      <c r="P2078">
        <f>ROUNDUP(VLOOKUP(A2078,A:O,VLOOKUP('Local Authority Analysis'!$E$4,'Local Authority Analysis'!$M$5:$N$12,2,FALSE)+7,FALSE)/6976,2)</f>
        <v>0.3</v>
      </c>
      <c r="Q2078">
        <f>ROUNDUP(VLOOKUP(A2078,A:O,VLOOKUP('SPC Analysis'!$E$4,'SPC Analysis'!$M$5:$N$12,2,FALSE)+7,FALSE)/6976,2)</f>
        <v>0.3</v>
      </c>
      <c r="R2078">
        <f>ROUNDUP(VLOOKUP(A2078,A:O,VLOOKUP('MMW Analysis'!$E$4,'MMW Analysis'!$L$5:$M$12,2,FALSE)+7,FALSE)/6976,2)</f>
        <v>0.3</v>
      </c>
    </row>
    <row r="2079" spans="1:18">
      <c r="A2079" t="s">
        <v>2086</v>
      </c>
      <c r="B2079" t="s">
        <v>9113</v>
      </c>
      <c r="C2079" t="s">
        <v>6998</v>
      </c>
      <c r="D2079" t="s">
        <v>14414</v>
      </c>
      <c r="E2079" t="s">
        <v>14642</v>
      </c>
      <c r="F2079" t="s">
        <v>14221</v>
      </c>
      <c r="G2079" t="s">
        <v>13876</v>
      </c>
      <c r="H2079" s="1">
        <v>2063</v>
      </c>
      <c r="I2079" s="1">
        <v>2517</v>
      </c>
      <c r="J2079" s="1">
        <v>3079</v>
      </c>
      <c r="K2079" s="1">
        <v>2508</v>
      </c>
      <c r="L2079" s="1">
        <v>4001</v>
      </c>
      <c r="M2079" s="1">
        <v>1942</v>
      </c>
      <c r="N2079" s="1">
        <v>1179</v>
      </c>
      <c r="O2079" s="1">
        <v>2427</v>
      </c>
      <c r="P2079">
        <f>ROUNDUP(VLOOKUP(A2079,A:O,VLOOKUP('Local Authority Analysis'!$E$4,'Local Authority Analysis'!$M$5:$N$12,2,FALSE)+7,FALSE)/6976,2)</f>
        <v>0.35000000000000003</v>
      </c>
      <c r="Q2079">
        <f>ROUNDUP(VLOOKUP(A2079,A:O,VLOOKUP('SPC Analysis'!$E$4,'SPC Analysis'!$M$5:$N$12,2,FALSE)+7,FALSE)/6976,2)</f>
        <v>0.35000000000000003</v>
      </c>
      <c r="R2079">
        <f>ROUNDUP(VLOOKUP(A2079,A:O,VLOOKUP('MMW Analysis'!$E$4,'MMW Analysis'!$L$5:$M$12,2,FALSE)+7,FALSE)/6976,2)</f>
        <v>0.35000000000000003</v>
      </c>
    </row>
    <row r="2080" spans="1:18">
      <c r="A2080" t="s">
        <v>2087</v>
      </c>
      <c r="B2080" t="s">
        <v>9114</v>
      </c>
      <c r="C2080" t="s">
        <v>6998</v>
      </c>
      <c r="D2080" t="s">
        <v>14414</v>
      </c>
      <c r="E2080" t="s">
        <v>14642</v>
      </c>
      <c r="F2080" t="s">
        <v>14221</v>
      </c>
      <c r="G2080" t="s">
        <v>13876</v>
      </c>
      <c r="H2080" s="1">
        <v>2354</v>
      </c>
      <c r="I2080" s="1">
        <v>2965</v>
      </c>
      <c r="J2080" s="1">
        <v>2846</v>
      </c>
      <c r="K2080" s="1">
        <v>3144</v>
      </c>
      <c r="L2080" s="1">
        <v>2396</v>
      </c>
      <c r="M2080" s="1">
        <v>3270</v>
      </c>
      <c r="N2080" s="1">
        <v>1422</v>
      </c>
      <c r="O2080" s="1">
        <v>2703</v>
      </c>
      <c r="P2080">
        <f>ROUNDUP(VLOOKUP(A2080,A:O,VLOOKUP('Local Authority Analysis'!$E$4,'Local Authority Analysis'!$M$5:$N$12,2,FALSE)+7,FALSE)/6976,2)</f>
        <v>0.39</v>
      </c>
      <c r="Q2080">
        <f>ROUNDUP(VLOOKUP(A2080,A:O,VLOOKUP('SPC Analysis'!$E$4,'SPC Analysis'!$M$5:$N$12,2,FALSE)+7,FALSE)/6976,2)</f>
        <v>0.39</v>
      </c>
      <c r="R2080">
        <f>ROUNDUP(VLOOKUP(A2080,A:O,VLOOKUP('MMW Analysis'!$E$4,'MMW Analysis'!$L$5:$M$12,2,FALSE)+7,FALSE)/6976,2)</f>
        <v>0.39</v>
      </c>
    </row>
    <row r="2081" spans="1:18">
      <c r="A2081" t="s">
        <v>2088</v>
      </c>
      <c r="B2081" t="s">
        <v>9115</v>
      </c>
      <c r="C2081" t="s">
        <v>6998</v>
      </c>
      <c r="D2081" t="s">
        <v>14414</v>
      </c>
      <c r="E2081" t="s">
        <v>14642</v>
      </c>
      <c r="F2081" t="s">
        <v>14221</v>
      </c>
      <c r="G2081" t="s">
        <v>13876</v>
      </c>
      <c r="H2081" s="1">
        <v>1307</v>
      </c>
      <c r="I2081" s="1">
        <v>1868</v>
      </c>
      <c r="J2081" s="1">
        <v>1392</v>
      </c>
      <c r="K2081" s="1">
        <v>3082</v>
      </c>
      <c r="L2081" s="1">
        <v>2334</v>
      </c>
      <c r="M2081" s="1">
        <v>2109</v>
      </c>
      <c r="N2081" s="1">
        <v>1203</v>
      </c>
      <c r="O2081" s="1">
        <v>1651</v>
      </c>
      <c r="P2081">
        <f>ROUNDUP(VLOOKUP(A2081,A:O,VLOOKUP('Local Authority Analysis'!$E$4,'Local Authority Analysis'!$M$5:$N$12,2,FALSE)+7,FALSE)/6976,2)</f>
        <v>0.24000000000000002</v>
      </c>
      <c r="Q2081">
        <f>ROUNDUP(VLOOKUP(A2081,A:O,VLOOKUP('SPC Analysis'!$E$4,'SPC Analysis'!$M$5:$N$12,2,FALSE)+7,FALSE)/6976,2)</f>
        <v>0.24000000000000002</v>
      </c>
      <c r="R2081">
        <f>ROUNDUP(VLOOKUP(A2081,A:O,VLOOKUP('MMW Analysis'!$E$4,'MMW Analysis'!$L$5:$M$12,2,FALSE)+7,FALSE)/6976,2)</f>
        <v>0.24000000000000002</v>
      </c>
    </row>
    <row r="2082" spans="1:18">
      <c r="A2082" t="s">
        <v>2089</v>
      </c>
      <c r="B2082" t="s">
        <v>9116</v>
      </c>
      <c r="C2082" t="s">
        <v>6998</v>
      </c>
      <c r="D2082" t="s">
        <v>14414</v>
      </c>
      <c r="E2082" t="s">
        <v>14642</v>
      </c>
      <c r="F2082" t="s">
        <v>14221</v>
      </c>
      <c r="G2082" t="s">
        <v>13876</v>
      </c>
      <c r="H2082" s="1">
        <v>2327</v>
      </c>
      <c r="I2082" s="1">
        <v>3101</v>
      </c>
      <c r="J2082" s="1">
        <v>1554</v>
      </c>
      <c r="K2082" s="1">
        <v>2145</v>
      </c>
      <c r="L2082" s="1">
        <v>3180</v>
      </c>
      <c r="M2082" s="1">
        <v>2243</v>
      </c>
      <c r="N2082" s="1">
        <v>650</v>
      </c>
      <c r="O2082" s="1">
        <v>2281</v>
      </c>
      <c r="P2082">
        <f>ROUNDUP(VLOOKUP(A2082,A:O,VLOOKUP('Local Authority Analysis'!$E$4,'Local Authority Analysis'!$M$5:$N$12,2,FALSE)+7,FALSE)/6976,2)</f>
        <v>0.33</v>
      </c>
      <c r="Q2082">
        <f>ROUNDUP(VLOOKUP(A2082,A:O,VLOOKUP('SPC Analysis'!$E$4,'SPC Analysis'!$M$5:$N$12,2,FALSE)+7,FALSE)/6976,2)</f>
        <v>0.33</v>
      </c>
      <c r="R2082">
        <f>ROUNDUP(VLOOKUP(A2082,A:O,VLOOKUP('MMW Analysis'!$E$4,'MMW Analysis'!$L$5:$M$12,2,FALSE)+7,FALSE)/6976,2)</f>
        <v>0.33</v>
      </c>
    </row>
    <row r="2083" spans="1:18">
      <c r="A2083" t="s">
        <v>2090</v>
      </c>
      <c r="B2083" t="s">
        <v>9117</v>
      </c>
      <c r="C2083" t="s">
        <v>6998</v>
      </c>
      <c r="D2083" t="s">
        <v>14415</v>
      </c>
      <c r="E2083" t="s">
        <v>14643</v>
      </c>
      <c r="F2083" t="s">
        <v>14221</v>
      </c>
      <c r="G2083" t="s">
        <v>13876</v>
      </c>
      <c r="H2083" s="1">
        <v>5398</v>
      </c>
      <c r="I2083" s="1">
        <v>6698</v>
      </c>
      <c r="J2083" s="1">
        <v>6006</v>
      </c>
      <c r="K2083" s="1">
        <v>5352</v>
      </c>
      <c r="L2083" s="1">
        <v>2338</v>
      </c>
      <c r="M2083" s="1">
        <v>1058</v>
      </c>
      <c r="N2083" s="1">
        <v>5630</v>
      </c>
      <c r="O2083" s="1">
        <v>5655</v>
      </c>
      <c r="P2083">
        <f>ROUNDUP(VLOOKUP(A2083,A:O,VLOOKUP('Local Authority Analysis'!$E$4,'Local Authority Analysis'!$M$5:$N$12,2,FALSE)+7,FALSE)/6976,2)</f>
        <v>0.82000000000000006</v>
      </c>
      <c r="Q2083">
        <f>ROUNDUP(VLOOKUP(A2083,A:O,VLOOKUP('SPC Analysis'!$E$4,'SPC Analysis'!$M$5:$N$12,2,FALSE)+7,FALSE)/6976,2)</f>
        <v>0.82000000000000006</v>
      </c>
      <c r="R2083">
        <f>ROUNDUP(VLOOKUP(A2083,A:O,VLOOKUP('MMW Analysis'!$E$4,'MMW Analysis'!$L$5:$M$12,2,FALSE)+7,FALSE)/6976,2)</f>
        <v>0.82000000000000006</v>
      </c>
    </row>
    <row r="2084" spans="1:18">
      <c r="A2084" t="s">
        <v>2091</v>
      </c>
      <c r="B2084" t="s">
        <v>9118</v>
      </c>
      <c r="C2084" t="s">
        <v>6998</v>
      </c>
      <c r="D2084" t="s">
        <v>14415</v>
      </c>
      <c r="E2084" t="s">
        <v>14643</v>
      </c>
      <c r="F2084" t="s">
        <v>14221</v>
      </c>
      <c r="G2084" t="s">
        <v>13876</v>
      </c>
      <c r="H2084" s="1">
        <v>6202.5</v>
      </c>
      <c r="I2084" s="1">
        <v>6519.5</v>
      </c>
      <c r="J2084" s="1">
        <v>6785</v>
      </c>
      <c r="K2084" s="1">
        <v>6600</v>
      </c>
      <c r="L2084" s="1">
        <v>3067</v>
      </c>
      <c r="M2084" s="1">
        <v>5727</v>
      </c>
      <c r="N2084" s="1">
        <v>4676</v>
      </c>
      <c r="O2084" s="1">
        <v>6748</v>
      </c>
      <c r="P2084">
        <f>ROUNDUP(VLOOKUP(A2084,A:O,VLOOKUP('Local Authority Analysis'!$E$4,'Local Authority Analysis'!$M$5:$N$12,2,FALSE)+7,FALSE)/6976,2)</f>
        <v>0.97</v>
      </c>
      <c r="Q2084">
        <f>ROUNDUP(VLOOKUP(A2084,A:O,VLOOKUP('SPC Analysis'!$E$4,'SPC Analysis'!$M$5:$N$12,2,FALSE)+7,FALSE)/6976,2)</f>
        <v>0.97</v>
      </c>
      <c r="R2084">
        <f>ROUNDUP(VLOOKUP(A2084,A:O,VLOOKUP('MMW Analysis'!$E$4,'MMW Analysis'!$L$5:$M$12,2,FALSE)+7,FALSE)/6976,2)</f>
        <v>0.97</v>
      </c>
    </row>
    <row r="2085" spans="1:18">
      <c r="A2085" t="s">
        <v>2092</v>
      </c>
      <c r="B2085" t="s">
        <v>9119</v>
      </c>
      <c r="C2085" t="s">
        <v>6998</v>
      </c>
      <c r="D2085" t="s">
        <v>14415</v>
      </c>
      <c r="E2085" t="s">
        <v>14643</v>
      </c>
      <c r="F2085" t="s">
        <v>14221</v>
      </c>
      <c r="G2085" t="s">
        <v>13876</v>
      </c>
      <c r="H2085" s="1">
        <v>4020</v>
      </c>
      <c r="I2085" s="1">
        <v>6558</v>
      </c>
      <c r="J2085" s="1">
        <v>6057</v>
      </c>
      <c r="K2085" s="1">
        <v>4672</v>
      </c>
      <c r="L2085" s="1">
        <v>3111</v>
      </c>
      <c r="M2085" s="1">
        <v>3278</v>
      </c>
      <c r="N2085" s="1">
        <v>6560</v>
      </c>
      <c r="O2085" s="1">
        <v>5520</v>
      </c>
      <c r="P2085">
        <f>ROUNDUP(VLOOKUP(A2085,A:O,VLOOKUP('Local Authority Analysis'!$E$4,'Local Authority Analysis'!$M$5:$N$12,2,FALSE)+7,FALSE)/6976,2)</f>
        <v>0.8</v>
      </c>
      <c r="Q2085">
        <f>ROUNDUP(VLOOKUP(A2085,A:O,VLOOKUP('SPC Analysis'!$E$4,'SPC Analysis'!$M$5:$N$12,2,FALSE)+7,FALSE)/6976,2)</f>
        <v>0.8</v>
      </c>
      <c r="R2085">
        <f>ROUNDUP(VLOOKUP(A2085,A:O,VLOOKUP('MMW Analysis'!$E$4,'MMW Analysis'!$L$5:$M$12,2,FALSE)+7,FALSE)/6976,2)</f>
        <v>0.8</v>
      </c>
    </row>
    <row r="2086" spans="1:18">
      <c r="A2086" t="s">
        <v>2093</v>
      </c>
      <c r="B2086" t="s">
        <v>9120</v>
      </c>
      <c r="C2086" t="s">
        <v>6998</v>
      </c>
      <c r="D2086" t="s">
        <v>14415</v>
      </c>
      <c r="E2086" t="s">
        <v>14643</v>
      </c>
      <c r="F2086" t="s">
        <v>14221</v>
      </c>
      <c r="G2086" t="s">
        <v>13876</v>
      </c>
      <c r="H2086" s="1">
        <v>6289</v>
      </c>
      <c r="I2086" s="1">
        <v>6823</v>
      </c>
      <c r="J2086" s="1">
        <v>6270</v>
      </c>
      <c r="K2086" s="1">
        <v>6185</v>
      </c>
      <c r="L2086" s="1">
        <v>2035</v>
      </c>
      <c r="M2086" s="1">
        <v>5133</v>
      </c>
      <c r="N2086" s="1">
        <v>4994</v>
      </c>
      <c r="O2086" s="1">
        <v>6511</v>
      </c>
      <c r="P2086">
        <f>ROUNDUP(VLOOKUP(A2086,A:O,VLOOKUP('Local Authority Analysis'!$E$4,'Local Authority Analysis'!$M$5:$N$12,2,FALSE)+7,FALSE)/6976,2)</f>
        <v>0.94000000000000006</v>
      </c>
      <c r="Q2086">
        <f>ROUNDUP(VLOOKUP(A2086,A:O,VLOOKUP('SPC Analysis'!$E$4,'SPC Analysis'!$M$5:$N$12,2,FALSE)+7,FALSE)/6976,2)</f>
        <v>0.94000000000000006</v>
      </c>
      <c r="R2086">
        <f>ROUNDUP(VLOOKUP(A2086,A:O,VLOOKUP('MMW Analysis'!$E$4,'MMW Analysis'!$L$5:$M$12,2,FALSE)+7,FALSE)/6976,2)</f>
        <v>0.94000000000000006</v>
      </c>
    </row>
    <row r="2087" spans="1:18">
      <c r="A2087" t="s">
        <v>2094</v>
      </c>
      <c r="B2087" t="s">
        <v>9121</v>
      </c>
      <c r="C2087" t="s">
        <v>6998</v>
      </c>
      <c r="D2087" t="s">
        <v>14415</v>
      </c>
      <c r="E2087" t="s">
        <v>14643</v>
      </c>
      <c r="F2087" t="s">
        <v>14221</v>
      </c>
      <c r="G2087" t="s">
        <v>13876</v>
      </c>
      <c r="H2087" s="1">
        <v>5657</v>
      </c>
      <c r="I2087" s="1">
        <v>5663</v>
      </c>
      <c r="J2087" s="1">
        <v>6755</v>
      </c>
      <c r="K2087" s="1">
        <v>5875</v>
      </c>
      <c r="L2087" s="1">
        <v>2229</v>
      </c>
      <c r="M2087" s="1">
        <v>5018</v>
      </c>
      <c r="N2087" s="1">
        <v>4088</v>
      </c>
      <c r="O2087" s="1">
        <v>6047</v>
      </c>
      <c r="P2087">
        <f>ROUNDUP(VLOOKUP(A2087,A:O,VLOOKUP('Local Authority Analysis'!$E$4,'Local Authority Analysis'!$M$5:$N$12,2,FALSE)+7,FALSE)/6976,2)</f>
        <v>0.87</v>
      </c>
      <c r="Q2087">
        <f>ROUNDUP(VLOOKUP(A2087,A:O,VLOOKUP('SPC Analysis'!$E$4,'SPC Analysis'!$M$5:$N$12,2,FALSE)+7,FALSE)/6976,2)</f>
        <v>0.87</v>
      </c>
      <c r="R2087">
        <f>ROUNDUP(VLOOKUP(A2087,A:O,VLOOKUP('MMW Analysis'!$E$4,'MMW Analysis'!$L$5:$M$12,2,FALSE)+7,FALSE)/6976,2)</f>
        <v>0.87</v>
      </c>
    </row>
    <row r="2088" spans="1:18">
      <c r="A2088" t="s">
        <v>2095</v>
      </c>
      <c r="B2088" t="s">
        <v>9122</v>
      </c>
      <c r="C2088" t="s">
        <v>6998</v>
      </c>
      <c r="D2088" t="s">
        <v>14415</v>
      </c>
      <c r="E2088" t="s">
        <v>14643</v>
      </c>
      <c r="F2088" t="s">
        <v>14221</v>
      </c>
      <c r="G2088" t="s">
        <v>13876</v>
      </c>
      <c r="H2088" s="1">
        <v>4732</v>
      </c>
      <c r="I2088" s="1">
        <v>4630</v>
      </c>
      <c r="J2088" s="1">
        <v>5052</v>
      </c>
      <c r="K2088" s="1">
        <v>4562</v>
      </c>
      <c r="L2088" s="1">
        <v>1461</v>
      </c>
      <c r="M2088" s="1">
        <v>4674</v>
      </c>
      <c r="N2088" s="1">
        <v>2017</v>
      </c>
      <c r="O2088" s="1">
        <v>4700</v>
      </c>
      <c r="P2088">
        <f>ROUNDUP(VLOOKUP(A2088,A:O,VLOOKUP('Local Authority Analysis'!$E$4,'Local Authority Analysis'!$M$5:$N$12,2,FALSE)+7,FALSE)/6976,2)</f>
        <v>0.68</v>
      </c>
      <c r="Q2088">
        <f>ROUNDUP(VLOOKUP(A2088,A:O,VLOOKUP('SPC Analysis'!$E$4,'SPC Analysis'!$M$5:$N$12,2,FALSE)+7,FALSE)/6976,2)</f>
        <v>0.68</v>
      </c>
      <c r="R2088">
        <f>ROUNDUP(VLOOKUP(A2088,A:O,VLOOKUP('MMW Analysis'!$E$4,'MMW Analysis'!$L$5:$M$12,2,FALSE)+7,FALSE)/6976,2)</f>
        <v>0.68</v>
      </c>
    </row>
    <row r="2089" spans="1:18">
      <c r="A2089" t="s">
        <v>2096</v>
      </c>
      <c r="B2089" t="s">
        <v>9123</v>
      </c>
      <c r="C2089" t="s">
        <v>6998</v>
      </c>
      <c r="D2089" t="s">
        <v>14415</v>
      </c>
      <c r="E2089" t="s">
        <v>14643</v>
      </c>
      <c r="F2089" t="s">
        <v>14221</v>
      </c>
      <c r="G2089" t="s">
        <v>13876</v>
      </c>
      <c r="H2089" s="1">
        <v>6790</v>
      </c>
      <c r="I2089" s="1">
        <v>6539</v>
      </c>
      <c r="J2089" s="1">
        <v>6945</v>
      </c>
      <c r="K2089" s="1">
        <v>6766</v>
      </c>
      <c r="L2089" s="1">
        <v>2679</v>
      </c>
      <c r="M2089" s="1">
        <v>1517</v>
      </c>
      <c r="N2089" s="1">
        <v>6338</v>
      </c>
      <c r="O2089" s="1">
        <v>6554</v>
      </c>
      <c r="P2089">
        <f>ROUNDUP(VLOOKUP(A2089,A:O,VLOOKUP('Local Authority Analysis'!$E$4,'Local Authority Analysis'!$M$5:$N$12,2,FALSE)+7,FALSE)/6976,2)</f>
        <v>0.94000000000000006</v>
      </c>
      <c r="Q2089">
        <f>ROUNDUP(VLOOKUP(A2089,A:O,VLOOKUP('SPC Analysis'!$E$4,'SPC Analysis'!$M$5:$N$12,2,FALSE)+7,FALSE)/6976,2)</f>
        <v>0.94000000000000006</v>
      </c>
      <c r="R2089">
        <f>ROUNDUP(VLOOKUP(A2089,A:O,VLOOKUP('MMW Analysis'!$E$4,'MMW Analysis'!$L$5:$M$12,2,FALSE)+7,FALSE)/6976,2)</f>
        <v>0.94000000000000006</v>
      </c>
    </row>
    <row r="2090" spans="1:18">
      <c r="A2090" t="s">
        <v>2097</v>
      </c>
      <c r="B2090" t="s">
        <v>9124</v>
      </c>
      <c r="C2090" t="s">
        <v>6998</v>
      </c>
      <c r="D2090" t="s">
        <v>14415</v>
      </c>
      <c r="E2090" t="s">
        <v>14643</v>
      </c>
      <c r="F2090" t="s">
        <v>14221</v>
      </c>
      <c r="G2090" t="s">
        <v>13876</v>
      </c>
      <c r="H2090" s="1">
        <v>5759</v>
      </c>
      <c r="I2090" s="1">
        <v>5715</v>
      </c>
      <c r="J2090" s="1">
        <v>6392</v>
      </c>
      <c r="K2090" s="1">
        <v>5755</v>
      </c>
      <c r="L2090" s="1">
        <v>3005</v>
      </c>
      <c r="M2090" s="1">
        <v>2688</v>
      </c>
      <c r="N2090" s="1">
        <v>4041</v>
      </c>
      <c r="O2090" s="1">
        <v>6007</v>
      </c>
      <c r="P2090">
        <f>ROUNDUP(VLOOKUP(A2090,A:O,VLOOKUP('Local Authority Analysis'!$E$4,'Local Authority Analysis'!$M$5:$N$12,2,FALSE)+7,FALSE)/6976,2)</f>
        <v>0.87</v>
      </c>
      <c r="Q2090">
        <f>ROUNDUP(VLOOKUP(A2090,A:O,VLOOKUP('SPC Analysis'!$E$4,'SPC Analysis'!$M$5:$N$12,2,FALSE)+7,FALSE)/6976,2)</f>
        <v>0.87</v>
      </c>
      <c r="R2090">
        <f>ROUNDUP(VLOOKUP(A2090,A:O,VLOOKUP('MMW Analysis'!$E$4,'MMW Analysis'!$L$5:$M$12,2,FALSE)+7,FALSE)/6976,2)</f>
        <v>0.87</v>
      </c>
    </row>
    <row r="2091" spans="1:18">
      <c r="A2091" t="s">
        <v>2098</v>
      </c>
      <c r="B2091" t="s">
        <v>9125</v>
      </c>
      <c r="C2091" t="s">
        <v>6998</v>
      </c>
      <c r="D2091" t="s">
        <v>14415</v>
      </c>
      <c r="E2091" t="s">
        <v>14643</v>
      </c>
      <c r="F2091" t="s">
        <v>14221</v>
      </c>
      <c r="G2091" t="s">
        <v>13876</v>
      </c>
      <c r="H2091" s="1">
        <v>1325</v>
      </c>
      <c r="I2091" s="1">
        <v>1184</v>
      </c>
      <c r="J2091" s="1">
        <v>2597</v>
      </c>
      <c r="K2091" s="1">
        <v>958</v>
      </c>
      <c r="L2091" s="1">
        <v>4188</v>
      </c>
      <c r="M2091" s="1">
        <v>1344</v>
      </c>
      <c r="N2091" s="1">
        <v>1015</v>
      </c>
      <c r="O2091" s="1">
        <v>1355</v>
      </c>
      <c r="P2091">
        <f>ROUNDUP(VLOOKUP(A2091,A:O,VLOOKUP('Local Authority Analysis'!$E$4,'Local Authority Analysis'!$M$5:$N$12,2,FALSE)+7,FALSE)/6976,2)</f>
        <v>0.2</v>
      </c>
      <c r="Q2091">
        <f>ROUNDUP(VLOOKUP(A2091,A:O,VLOOKUP('SPC Analysis'!$E$4,'SPC Analysis'!$M$5:$N$12,2,FALSE)+7,FALSE)/6976,2)</f>
        <v>0.2</v>
      </c>
      <c r="R2091">
        <f>ROUNDUP(VLOOKUP(A2091,A:O,VLOOKUP('MMW Analysis'!$E$4,'MMW Analysis'!$L$5:$M$12,2,FALSE)+7,FALSE)/6976,2)</f>
        <v>0.2</v>
      </c>
    </row>
    <row r="2092" spans="1:18">
      <c r="A2092" t="s">
        <v>2099</v>
      </c>
      <c r="B2092" t="s">
        <v>9126</v>
      </c>
      <c r="C2092" t="s">
        <v>6998</v>
      </c>
      <c r="D2092" t="s">
        <v>14415</v>
      </c>
      <c r="E2092" t="s">
        <v>14643</v>
      </c>
      <c r="F2092" t="s">
        <v>14221</v>
      </c>
      <c r="G2092" t="s">
        <v>13876</v>
      </c>
      <c r="H2092" s="1">
        <v>2880</v>
      </c>
      <c r="I2092" s="1">
        <v>2566</v>
      </c>
      <c r="J2092" s="1">
        <v>3021</v>
      </c>
      <c r="K2092" s="1">
        <v>2138</v>
      </c>
      <c r="L2092" s="1">
        <v>4548</v>
      </c>
      <c r="M2092" s="1">
        <v>3167</v>
      </c>
      <c r="N2092" s="1">
        <v>896</v>
      </c>
      <c r="O2092" s="1">
        <v>2772</v>
      </c>
      <c r="P2092">
        <f>ROUNDUP(VLOOKUP(A2092,A:O,VLOOKUP('Local Authority Analysis'!$E$4,'Local Authority Analysis'!$M$5:$N$12,2,FALSE)+7,FALSE)/6976,2)</f>
        <v>0.4</v>
      </c>
      <c r="Q2092">
        <f>ROUNDUP(VLOOKUP(A2092,A:O,VLOOKUP('SPC Analysis'!$E$4,'SPC Analysis'!$M$5:$N$12,2,FALSE)+7,FALSE)/6976,2)</f>
        <v>0.4</v>
      </c>
      <c r="R2092">
        <f>ROUNDUP(VLOOKUP(A2092,A:O,VLOOKUP('MMW Analysis'!$E$4,'MMW Analysis'!$L$5:$M$12,2,FALSE)+7,FALSE)/6976,2)</f>
        <v>0.4</v>
      </c>
    </row>
    <row r="2093" spans="1:18">
      <c r="A2093" t="s">
        <v>2100</v>
      </c>
      <c r="B2093" t="s">
        <v>9127</v>
      </c>
      <c r="C2093" t="s">
        <v>6998</v>
      </c>
      <c r="D2093" t="s">
        <v>14415</v>
      </c>
      <c r="E2093" t="s">
        <v>14643</v>
      </c>
      <c r="F2093" t="s">
        <v>14221</v>
      </c>
      <c r="G2093" t="s">
        <v>13876</v>
      </c>
      <c r="H2093" s="1">
        <v>6050</v>
      </c>
      <c r="I2093" s="1">
        <v>6422</v>
      </c>
      <c r="J2093" s="1">
        <v>5983</v>
      </c>
      <c r="K2093" s="1">
        <v>5610</v>
      </c>
      <c r="L2093" s="1">
        <v>2889</v>
      </c>
      <c r="M2093" s="1">
        <v>4521</v>
      </c>
      <c r="N2093" s="1">
        <v>5517</v>
      </c>
      <c r="O2093" s="1">
        <v>6377</v>
      </c>
      <c r="P2093">
        <f>ROUNDUP(VLOOKUP(A2093,A:O,VLOOKUP('Local Authority Analysis'!$E$4,'Local Authority Analysis'!$M$5:$N$12,2,FALSE)+7,FALSE)/6976,2)</f>
        <v>0.92</v>
      </c>
      <c r="Q2093">
        <f>ROUNDUP(VLOOKUP(A2093,A:O,VLOOKUP('SPC Analysis'!$E$4,'SPC Analysis'!$M$5:$N$12,2,FALSE)+7,FALSE)/6976,2)</f>
        <v>0.92</v>
      </c>
      <c r="R2093">
        <f>ROUNDUP(VLOOKUP(A2093,A:O,VLOOKUP('MMW Analysis'!$E$4,'MMW Analysis'!$L$5:$M$12,2,FALSE)+7,FALSE)/6976,2)</f>
        <v>0.92</v>
      </c>
    </row>
    <row r="2094" spans="1:18">
      <c r="A2094" t="s">
        <v>2101</v>
      </c>
      <c r="B2094" t="s">
        <v>9128</v>
      </c>
      <c r="C2094" t="s">
        <v>6998</v>
      </c>
      <c r="D2094" t="s">
        <v>14415</v>
      </c>
      <c r="E2094" t="s">
        <v>14643</v>
      </c>
      <c r="F2094" t="s">
        <v>14221</v>
      </c>
      <c r="G2094" t="s">
        <v>13876</v>
      </c>
      <c r="H2094" s="1">
        <v>5245</v>
      </c>
      <c r="I2094" s="1">
        <v>5420</v>
      </c>
      <c r="J2094" s="1">
        <v>5454</v>
      </c>
      <c r="K2094" s="1">
        <v>5081</v>
      </c>
      <c r="L2094" s="1">
        <v>4958</v>
      </c>
      <c r="M2094" s="1">
        <v>5611</v>
      </c>
      <c r="N2094" s="1">
        <v>652</v>
      </c>
      <c r="O2094" s="1">
        <v>5787</v>
      </c>
      <c r="P2094">
        <f>ROUNDUP(VLOOKUP(A2094,A:O,VLOOKUP('Local Authority Analysis'!$E$4,'Local Authority Analysis'!$M$5:$N$12,2,FALSE)+7,FALSE)/6976,2)</f>
        <v>0.83</v>
      </c>
      <c r="Q2094">
        <f>ROUNDUP(VLOOKUP(A2094,A:O,VLOOKUP('SPC Analysis'!$E$4,'SPC Analysis'!$M$5:$N$12,2,FALSE)+7,FALSE)/6976,2)</f>
        <v>0.83</v>
      </c>
      <c r="R2094">
        <f>ROUNDUP(VLOOKUP(A2094,A:O,VLOOKUP('MMW Analysis'!$E$4,'MMW Analysis'!$L$5:$M$12,2,FALSE)+7,FALSE)/6976,2)</f>
        <v>0.83</v>
      </c>
    </row>
    <row r="2095" spans="1:18">
      <c r="A2095" t="s">
        <v>2102</v>
      </c>
      <c r="B2095" t="s">
        <v>9129</v>
      </c>
      <c r="C2095" t="s">
        <v>6998</v>
      </c>
      <c r="D2095" t="s">
        <v>14415</v>
      </c>
      <c r="E2095" t="s">
        <v>14643</v>
      </c>
      <c r="F2095" t="s">
        <v>14221</v>
      </c>
      <c r="G2095" t="s">
        <v>13876</v>
      </c>
      <c r="H2095" s="1">
        <v>6844</v>
      </c>
      <c r="I2095" s="1">
        <v>6351</v>
      </c>
      <c r="J2095" s="1">
        <v>5500</v>
      </c>
      <c r="K2095" s="1">
        <v>6885</v>
      </c>
      <c r="L2095" s="1">
        <v>4458</v>
      </c>
      <c r="M2095" s="1">
        <v>1268</v>
      </c>
      <c r="N2095" s="1">
        <v>2359.5</v>
      </c>
      <c r="O2095" s="1">
        <v>6424</v>
      </c>
      <c r="P2095">
        <f>ROUNDUP(VLOOKUP(A2095,A:O,VLOOKUP('Local Authority Analysis'!$E$4,'Local Authority Analysis'!$M$5:$N$12,2,FALSE)+7,FALSE)/6976,2)</f>
        <v>0.93</v>
      </c>
      <c r="Q2095">
        <f>ROUNDUP(VLOOKUP(A2095,A:O,VLOOKUP('SPC Analysis'!$E$4,'SPC Analysis'!$M$5:$N$12,2,FALSE)+7,FALSE)/6976,2)</f>
        <v>0.93</v>
      </c>
      <c r="R2095">
        <f>ROUNDUP(VLOOKUP(A2095,A:O,VLOOKUP('MMW Analysis'!$E$4,'MMW Analysis'!$L$5:$M$12,2,FALSE)+7,FALSE)/6976,2)</f>
        <v>0.93</v>
      </c>
    </row>
    <row r="2096" spans="1:18">
      <c r="A2096" t="s">
        <v>2103</v>
      </c>
      <c r="B2096" t="s">
        <v>9130</v>
      </c>
      <c r="C2096" t="s">
        <v>6998</v>
      </c>
      <c r="D2096" t="s">
        <v>14415</v>
      </c>
      <c r="E2096" t="s">
        <v>14643</v>
      </c>
      <c r="F2096" t="s">
        <v>14221</v>
      </c>
      <c r="G2096" t="s">
        <v>13876</v>
      </c>
      <c r="H2096" s="1">
        <v>5288</v>
      </c>
      <c r="I2096" s="1">
        <v>5129</v>
      </c>
      <c r="J2096" s="1">
        <v>6105</v>
      </c>
      <c r="K2096" s="1">
        <v>6610</v>
      </c>
      <c r="L2096" s="1">
        <v>4504</v>
      </c>
      <c r="M2096" s="1">
        <v>4304</v>
      </c>
      <c r="N2096" s="1">
        <v>1362</v>
      </c>
      <c r="O2096" s="1">
        <v>5981</v>
      </c>
      <c r="P2096">
        <f>ROUNDUP(VLOOKUP(A2096,A:O,VLOOKUP('Local Authority Analysis'!$E$4,'Local Authority Analysis'!$M$5:$N$12,2,FALSE)+7,FALSE)/6976,2)</f>
        <v>0.86</v>
      </c>
      <c r="Q2096">
        <f>ROUNDUP(VLOOKUP(A2096,A:O,VLOOKUP('SPC Analysis'!$E$4,'SPC Analysis'!$M$5:$N$12,2,FALSE)+7,FALSE)/6976,2)</f>
        <v>0.86</v>
      </c>
      <c r="R2096">
        <f>ROUNDUP(VLOOKUP(A2096,A:O,VLOOKUP('MMW Analysis'!$E$4,'MMW Analysis'!$L$5:$M$12,2,FALSE)+7,FALSE)/6976,2)</f>
        <v>0.86</v>
      </c>
    </row>
    <row r="2097" spans="1:18">
      <c r="A2097" t="s">
        <v>2104</v>
      </c>
      <c r="B2097" t="s">
        <v>9131</v>
      </c>
      <c r="C2097" t="s">
        <v>6998</v>
      </c>
      <c r="D2097" t="s">
        <v>14415</v>
      </c>
      <c r="E2097" t="s">
        <v>14643</v>
      </c>
      <c r="F2097" t="s">
        <v>14222</v>
      </c>
      <c r="G2097" t="s">
        <v>13877</v>
      </c>
      <c r="H2097" s="1">
        <v>6891</v>
      </c>
      <c r="I2097" s="1">
        <v>6945</v>
      </c>
      <c r="J2097" s="1">
        <v>5596</v>
      </c>
      <c r="K2097" s="1">
        <v>6355</v>
      </c>
      <c r="L2097" s="1">
        <v>3650</v>
      </c>
      <c r="M2097" s="1">
        <v>5413</v>
      </c>
      <c r="N2097" s="1">
        <v>179</v>
      </c>
      <c r="O2097" s="1">
        <v>6597</v>
      </c>
      <c r="P2097">
        <f>ROUNDUP(VLOOKUP(A2097,A:O,VLOOKUP('Local Authority Analysis'!$E$4,'Local Authority Analysis'!$M$5:$N$12,2,FALSE)+7,FALSE)/6976,2)</f>
        <v>0.95</v>
      </c>
      <c r="Q2097">
        <f>ROUNDUP(VLOOKUP(A2097,A:O,VLOOKUP('SPC Analysis'!$E$4,'SPC Analysis'!$M$5:$N$12,2,FALSE)+7,FALSE)/6976,2)</f>
        <v>0.95</v>
      </c>
      <c r="R2097">
        <f>ROUNDUP(VLOOKUP(A2097,A:O,VLOOKUP('MMW Analysis'!$E$4,'MMW Analysis'!$L$5:$M$12,2,FALSE)+7,FALSE)/6976,2)</f>
        <v>0.95</v>
      </c>
    </row>
    <row r="2098" spans="1:18">
      <c r="A2098" t="s">
        <v>2105</v>
      </c>
      <c r="B2098" t="s">
        <v>9132</v>
      </c>
      <c r="C2098" t="s">
        <v>6998</v>
      </c>
      <c r="D2098" t="s">
        <v>14415</v>
      </c>
      <c r="E2098" t="s">
        <v>14643</v>
      </c>
      <c r="F2098" t="s">
        <v>14222</v>
      </c>
      <c r="G2098" t="s">
        <v>13877</v>
      </c>
      <c r="H2098" s="1">
        <v>5331</v>
      </c>
      <c r="I2098" s="1">
        <v>5491.5</v>
      </c>
      <c r="J2098" s="1">
        <v>4155</v>
      </c>
      <c r="K2098" s="1">
        <v>5506</v>
      </c>
      <c r="L2098" s="1">
        <v>4756</v>
      </c>
      <c r="M2098" s="1">
        <v>4726</v>
      </c>
      <c r="N2098" s="1">
        <v>742</v>
      </c>
      <c r="O2098" s="1">
        <v>5588</v>
      </c>
      <c r="P2098">
        <f>ROUNDUP(VLOOKUP(A2098,A:O,VLOOKUP('Local Authority Analysis'!$E$4,'Local Authority Analysis'!$M$5:$N$12,2,FALSE)+7,FALSE)/6976,2)</f>
        <v>0.81</v>
      </c>
      <c r="Q2098">
        <f>ROUNDUP(VLOOKUP(A2098,A:O,VLOOKUP('SPC Analysis'!$E$4,'SPC Analysis'!$M$5:$N$12,2,FALSE)+7,FALSE)/6976,2)</f>
        <v>0.81</v>
      </c>
      <c r="R2098">
        <f>ROUNDUP(VLOOKUP(A2098,A:O,VLOOKUP('MMW Analysis'!$E$4,'MMW Analysis'!$L$5:$M$12,2,FALSE)+7,FALSE)/6976,2)</f>
        <v>0.81</v>
      </c>
    </row>
    <row r="2099" spans="1:18">
      <c r="A2099" t="s">
        <v>2106</v>
      </c>
      <c r="B2099" t="s">
        <v>9133</v>
      </c>
      <c r="C2099" t="s">
        <v>6998</v>
      </c>
      <c r="D2099" t="s">
        <v>14415</v>
      </c>
      <c r="E2099" t="s">
        <v>14643</v>
      </c>
      <c r="F2099" t="s">
        <v>14222</v>
      </c>
      <c r="G2099" t="s">
        <v>13877</v>
      </c>
      <c r="H2099" s="1">
        <v>5312</v>
      </c>
      <c r="I2099" s="1">
        <v>5058</v>
      </c>
      <c r="J2099" s="1">
        <v>6018</v>
      </c>
      <c r="K2099" s="1">
        <v>4204</v>
      </c>
      <c r="L2099" s="1">
        <v>6095</v>
      </c>
      <c r="M2099" s="1">
        <v>5486</v>
      </c>
      <c r="N2099" s="1">
        <v>189</v>
      </c>
      <c r="O2099" s="1">
        <v>5577</v>
      </c>
      <c r="P2099">
        <f>ROUNDUP(VLOOKUP(A2099,A:O,VLOOKUP('Local Authority Analysis'!$E$4,'Local Authority Analysis'!$M$5:$N$12,2,FALSE)+7,FALSE)/6976,2)</f>
        <v>0.8</v>
      </c>
      <c r="Q2099">
        <f>ROUNDUP(VLOOKUP(A2099,A:O,VLOOKUP('SPC Analysis'!$E$4,'SPC Analysis'!$M$5:$N$12,2,FALSE)+7,FALSE)/6976,2)</f>
        <v>0.8</v>
      </c>
      <c r="R2099">
        <f>ROUNDUP(VLOOKUP(A2099,A:O,VLOOKUP('MMW Analysis'!$E$4,'MMW Analysis'!$L$5:$M$12,2,FALSE)+7,FALSE)/6976,2)</f>
        <v>0.8</v>
      </c>
    </row>
    <row r="2100" spans="1:18">
      <c r="A2100" t="s">
        <v>2107</v>
      </c>
      <c r="B2100" t="s">
        <v>9134</v>
      </c>
      <c r="C2100" t="s">
        <v>6998</v>
      </c>
      <c r="D2100" t="s">
        <v>14415</v>
      </c>
      <c r="E2100" t="s">
        <v>14643</v>
      </c>
      <c r="F2100" t="s">
        <v>14221</v>
      </c>
      <c r="G2100" t="s">
        <v>13876</v>
      </c>
      <c r="H2100" s="1">
        <v>6319</v>
      </c>
      <c r="I2100" s="1">
        <v>5627</v>
      </c>
      <c r="J2100" s="1">
        <v>5862</v>
      </c>
      <c r="K2100" s="1">
        <v>6387</v>
      </c>
      <c r="L2100" s="1">
        <v>4195</v>
      </c>
      <c r="M2100" s="1">
        <v>4798</v>
      </c>
      <c r="N2100" s="1">
        <v>1836</v>
      </c>
      <c r="O2100" s="1">
        <v>6409</v>
      </c>
      <c r="P2100">
        <f>ROUNDUP(VLOOKUP(A2100,A:O,VLOOKUP('Local Authority Analysis'!$E$4,'Local Authority Analysis'!$M$5:$N$12,2,FALSE)+7,FALSE)/6976,2)</f>
        <v>0.92</v>
      </c>
      <c r="Q2100">
        <f>ROUNDUP(VLOOKUP(A2100,A:O,VLOOKUP('SPC Analysis'!$E$4,'SPC Analysis'!$M$5:$N$12,2,FALSE)+7,FALSE)/6976,2)</f>
        <v>0.92</v>
      </c>
      <c r="R2100">
        <f>ROUNDUP(VLOOKUP(A2100,A:O,VLOOKUP('MMW Analysis'!$E$4,'MMW Analysis'!$L$5:$M$12,2,FALSE)+7,FALSE)/6976,2)</f>
        <v>0.92</v>
      </c>
    </row>
    <row r="2101" spans="1:18">
      <c r="A2101" t="s">
        <v>2108</v>
      </c>
      <c r="B2101" t="s">
        <v>9135</v>
      </c>
      <c r="C2101" t="s">
        <v>6998</v>
      </c>
      <c r="D2101" t="s">
        <v>14415</v>
      </c>
      <c r="E2101" t="s">
        <v>14643</v>
      </c>
      <c r="F2101" t="s">
        <v>14221</v>
      </c>
      <c r="G2101" t="s">
        <v>13876</v>
      </c>
      <c r="H2101" s="1">
        <v>6451</v>
      </c>
      <c r="I2101" s="1">
        <v>6713</v>
      </c>
      <c r="J2101" s="1">
        <v>6374</v>
      </c>
      <c r="K2101" s="1">
        <v>6931</v>
      </c>
      <c r="L2101" s="1">
        <v>5015</v>
      </c>
      <c r="M2101" s="1">
        <v>3789</v>
      </c>
      <c r="N2101" s="1">
        <v>788</v>
      </c>
      <c r="O2101" s="1">
        <v>6777</v>
      </c>
      <c r="P2101">
        <f>ROUNDUP(VLOOKUP(A2101,A:O,VLOOKUP('Local Authority Analysis'!$E$4,'Local Authority Analysis'!$M$5:$N$12,2,FALSE)+7,FALSE)/6976,2)</f>
        <v>0.98</v>
      </c>
      <c r="Q2101">
        <f>ROUNDUP(VLOOKUP(A2101,A:O,VLOOKUP('SPC Analysis'!$E$4,'SPC Analysis'!$M$5:$N$12,2,FALSE)+7,FALSE)/6976,2)</f>
        <v>0.98</v>
      </c>
      <c r="R2101">
        <f>ROUNDUP(VLOOKUP(A2101,A:O,VLOOKUP('MMW Analysis'!$E$4,'MMW Analysis'!$L$5:$M$12,2,FALSE)+7,FALSE)/6976,2)</f>
        <v>0.98</v>
      </c>
    </row>
    <row r="2102" spans="1:18">
      <c r="A2102" t="s">
        <v>2109</v>
      </c>
      <c r="B2102" t="s">
        <v>9136</v>
      </c>
      <c r="C2102" t="s">
        <v>6998</v>
      </c>
      <c r="D2102" t="s">
        <v>14415</v>
      </c>
      <c r="E2102" t="s">
        <v>14643</v>
      </c>
      <c r="F2102" t="s">
        <v>14221</v>
      </c>
      <c r="G2102" t="s">
        <v>13876</v>
      </c>
      <c r="H2102" s="1">
        <v>6326</v>
      </c>
      <c r="I2102" s="1">
        <v>6121</v>
      </c>
      <c r="J2102" s="1">
        <v>6969</v>
      </c>
      <c r="K2102" s="1">
        <v>6476</v>
      </c>
      <c r="L2102" s="1">
        <v>3310</v>
      </c>
      <c r="M2102" s="1">
        <v>3335</v>
      </c>
      <c r="N2102" s="1">
        <v>4450</v>
      </c>
      <c r="O2102" s="1">
        <v>6589</v>
      </c>
      <c r="P2102">
        <f>ROUNDUP(VLOOKUP(A2102,A:O,VLOOKUP('Local Authority Analysis'!$E$4,'Local Authority Analysis'!$M$5:$N$12,2,FALSE)+7,FALSE)/6976,2)</f>
        <v>0.95</v>
      </c>
      <c r="Q2102">
        <f>ROUNDUP(VLOOKUP(A2102,A:O,VLOOKUP('SPC Analysis'!$E$4,'SPC Analysis'!$M$5:$N$12,2,FALSE)+7,FALSE)/6976,2)</f>
        <v>0.95</v>
      </c>
      <c r="R2102">
        <f>ROUNDUP(VLOOKUP(A2102,A:O,VLOOKUP('MMW Analysis'!$E$4,'MMW Analysis'!$L$5:$M$12,2,FALSE)+7,FALSE)/6976,2)</f>
        <v>0.95</v>
      </c>
    </row>
    <row r="2103" spans="1:18">
      <c r="A2103" t="s">
        <v>2110</v>
      </c>
      <c r="B2103" t="s">
        <v>9137</v>
      </c>
      <c r="C2103" t="s">
        <v>6998</v>
      </c>
      <c r="D2103" t="s">
        <v>14415</v>
      </c>
      <c r="E2103" t="s">
        <v>14643</v>
      </c>
      <c r="F2103" t="s">
        <v>14221</v>
      </c>
      <c r="G2103" t="s">
        <v>13876</v>
      </c>
      <c r="H2103" s="1">
        <v>5270.5</v>
      </c>
      <c r="I2103" s="1">
        <v>6154</v>
      </c>
      <c r="J2103" s="1">
        <v>6970</v>
      </c>
      <c r="K2103" s="1">
        <v>6669</v>
      </c>
      <c r="L2103" s="1">
        <v>4750</v>
      </c>
      <c r="M2103" s="1">
        <v>2781</v>
      </c>
      <c r="N2103" s="1">
        <v>6286</v>
      </c>
      <c r="O2103" s="1">
        <v>6487</v>
      </c>
      <c r="P2103">
        <f>ROUNDUP(VLOOKUP(A2103,A:O,VLOOKUP('Local Authority Analysis'!$E$4,'Local Authority Analysis'!$M$5:$N$12,2,FALSE)+7,FALSE)/6976,2)</f>
        <v>0.93</v>
      </c>
      <c r="Q2103">
        <f>ROUNDUP(VLOOKUP(A2103,A:O,VLOOKUP('SPC Analysis'!$E$4,'SPC Analysis'!$M$5:$N$12,2,FALSE)+7,FALSE)/6976,2)</f>
        <v>0.93</v>
      </c>
      <c r="R2103">
        <f>ROUNDUP(VLOOKUP(A2103,A:O,VLOOKUP('MMW Analysis'!$E$4,'MMW Analysis'!$L$5:$M$12,2,FALSE)+7,FALSE)/6976,2)</f>
        <v>0.93</v>
      </c>
    </row>
    <row r="2104" spans="1:18">
      <c r="A2104" t="s">
        <v>2111</v>
      </c>
      <c r="B2104" t="s">
        <v>9138</v>
      </c>
      <c r="C2104" t="s">
        <v>6998</v>
      </c>
      <c r="D2104" t="s">
        <v>14415</v>
      </c>
      <c r="E2104" t="s">
        <v>14643</v>
      </c>
      <c r="F2104" t="s">
        <v>14221</v>
      </c>
      <c r="G2104" t="s">
        <v>13876</v>
      </c>
      <c r="H2104" s="1">
        <v>5910</v>
      </c>
      <c r="I2104" s="1">
        <v>6709</v>
      </c>
      <c r="J2104" s="1">
        <v>6973</v>
      </c>
      <c r="K2104" s="1">
        <v>5969</v>
      </c>
      <c r="L2104" s="1">
        <v>5425</v>
      </c>
      <c r="M2104" s="1">
        <v>3697</v>
      </c>
      <c r="N2104" s="1">
        <v>4834</v>
      </c>
      <c r="O2104" s="1">
        <v>6810</v>
      </c>
      <c r="P2104">
        <f>ROUNDUP(VLOOKUP(A2104,A:O,VLOOKUP('Local Authority Analysis'!$E$4,'Local Authority Analysis'!$M$5:$N$12,2,FALSE)+7,FALSE)/6976,2)</f>
        <v>0.98</v>
      </c>
      <c r="Q2104">
        <f>ROUNDUP(VLOOKUP(A2104,A:O,VLOOKUP('SPC Analysis'!$E$4,'SPC Analysis'!$M$5:$N$12,2,FALSE)+7,FALSE)/6976,2)</f>
        <v>0.98</v>
      </c>
      <c r="R2104">
        <f>ROUNDUP(VLOOKUP(A2104,A:O,VLOOKUP('MMW Analysis'!$E$4,'MMW Analysis'!$L$5:$M$12,2,FALSE)+7,FALSE)/6976,2)</f>
        <v>0.98</v>
      </c>
    </row>
    <row r="2105" spans="1:18">
      <c r="A2105" t="s">
        <v>2112</v>
      </c>
      <c r="B2105" t="s">
        <v>9139</v>
      </c>
      <c r="C2105" t="s">
        <v>6998</v>
      </c>
      <c r="D2105" t="s">
        <v>14415</v>
      </c>
      <c r="E2105" t="s">
        <v>14643</v>
      </c>
      <c r="F2105" t="s">
        <v>14221</v>
      </c>
      <c r="G2105" t="s">
        <v>13876</v>
      </c>
      <c r="H2105" s="1">
        <v>5519</v>
      </c>
      <c r="I2105" s="1">
        <v>6138</v>
      </c>
      <c r="J2105" s="1">
        <v>6835</v>
      </c>
      <c r="K2105" s="1">
        <v>5737</v>
      </c>
      <c r="L2105" s="1">
        <v>3226</v>
      </c>
      <c r="M2105" s="1">
        <v>4794</v>
      </c>
      <c r="N2105" s="1">
        <v>4927</v>
      </c>
      <c r="O2105" s="1">
        <v>6337</v>
      </c>
      <c r="P2105">
        <f>ROUNDUP(VLOOKUP(A2105,A:O,VLOOKUP('Local Authority Analysis'!$E$4,'Local Authority Analysis'!$M$5:$N$12,2,FALSE)+7,FALSE)/6976,2)</f>
        <v>0.91</v>
      </c>
      <c r="Q2105">
        <f>ROUNDUP(VLOOKUP(A2105,A:O,VLOOKUP('SPC Analysis'!$E$4,'SPC Analysis'!$M$5:$N$12,2,FALSE)+7,FALSE)/6976,2)</f>
        <v>0.91</v>
      </c>
      <c r="R2105">
        <f>ROUNDUP(VLOOKUP(A2105,A:O,VLOOKUP('MMW Analysis'!$E$4,'MMW Analysis'!$L$5:$M$12,2,FALSE)+7,FALSE)/6976,2)</f>
        <v>0.91</v>
      </c>
    </row>
    <row r="2106" spans="1:18">
      <c r="A2106" t="s">
        <v>2113</v>
      </c>
      <c r="B2106" t="s">
        <v>9140</v>
      </c>
      <c r="C2106" t="s">
        <v>6998</v>
      </c>
      <c r="D2106" t="s">
        <v>14415</v>
      </c>
      <c r="E2106" t="s">
        <v>14643</v>
      </c>
      <c r="F2106" t="s">
        <v>14221</v>
      </c>
      <c r="G2106" t="s">
        <v>13876</v>
      </c>
      <c r="H2106" s="1">
        <v>5436.5</v>
      </c>
      <c r="I2106" s="1">
        <v>6572</v>
      </c>
      <c r="J2106" s="1">
        <v>6784</v>
      </c>
      <c r="K2106" s="1">
        <v>6086</v>
      </c>
      <c r="L2106" s="1">
        <v>6360</v>
      </c>
      <c r="M2106" s="1">
        <v>2713</v>
      </c>
      <c r="N2106" s="1">
        <v>2911.5</v>
      </c>
      <c r="O2106" s="1">
        <v>6617</v>
      </c>
      <c r="P2106">
        <f>ROUNDUP(VLOOKUP(A2106,A:O,VLOOKUP('Local Authority Analysis'!$E$4,'Local Authority Analysis'!$M$5:$N$12,2,FALSE)+7,FALSE)/6976,2)</f>
        <v>0.95</v>
      </c>
      <c r="Q2106">
        <f>ROUNDUP(VLOOKUP(A2106,A:O,VLOOKUP('SPC Analysis'!$E$4,'SPC Analysis'!$M$5:$N$12,2,FALSE)+7,FALSE)/6976,2)</f>
        <v>0.95</v>
      </c>
      <c r="R2106">
        <f>ROUNDUP(VLOOKUP(A2106,A:O,VLOOKUP('MMW Analysis'!$E$4,'MMW Analysis'!$L$5:$M$12,2,FALSE)+7,FALSE)/6976,2)</f>
        <v>0.95</v>
      </c>
    </row>
    <row r="2107" spans="1:18">
      <c r="A2107" t="s">
        <v>2114</v>
      </c>
      <c r="B2107" t="s">
        <v>9141</v>
      </c>
      <c r="C2107" t="s">
        <v>6998</v>
      </c>
      <c r="D2107" t="s">
        <v>14415</v>
      </c>
      <c r="E2107" t="s">
        <v>14643</v>
      </c>
      <c r="F2107" t="s">
        <v>14221</v>
      </c>
      <c r="G2107" t="s">
        <v>13876</v>
      </c>
      <c r="H2107" s="1">
        <v>6660</v>
      </c>
      <c r="I2107" s="1">
        <v>6786</v>
      </c>
      <c r="J2107" s="1">
        <v>6895</v>
      </c>
      <c r="K2107" s="1">
        <v>6803</v>
      </c>
      <c r="L2107" s="1">
        <v>4894</v>
      </c>
      <c r="M2107" s="1">
        <v>4495</v>
      </c>
      <c r="N2107" s="1">
        <v>547</v>
      </c>
      <c r="O2107" s="1">
        <v>6839</v>
      </c>
      <c r="P2107">
        <f>ROUNDUP(VLOOKUP(A2107,A:O,VLOOKUP('Local Authority Analysis'!$E$4,'Local Authority Analysis'!$M$5:$N$12,2,FALSE)+7,FALSE)/6976,2)</f>
        <v>0.99</v>
      </c>
      <c r="Q2107">
        <f>ROUNDUP(VLOOKUP(A2107,A:O,VLOOKUP('SPC Analysis'!$E$4,'SPC Analysis'!$M$5:$N$12,2,FALSE)+7,FALSE)/6976,2)</f>
        <v>0.99</v>
      </c>
      <c r="R2107">
        <f>ROUNDUP(VLOOKUP(A2107,A:O,VLOOKUP('MMW Analysis'!$E$4,'MMW Analysis'!$L$5:$M$12,2,FALSE)+7,FALSE)/6976,2)</f>
        <v>0.99</v>
      </c>
    </row>
    <row r="2108" spans="1:18">
      <c r="A2108" t="s">
        <v>2115</v>
      </c>
      <c r="B2108" t="s">
        <v>9142</v>
      </c>
      <c r="C2108" t="s">
        <v>6998</v>
      </c>
      <c r="D2108" t="s">
        <v>14415</v>
      </c>
      <c r="E2108" t="s">
        <v>14643</v>
      </c>
      <c r="F2108" t="s">
        <v>14221</v>
      </c>
      <c r="G2108" t="s">
        <v>13876</v>
      </c>
      <c r="H2108" s="1">
        <v>5926</v>
      </c>
      <c r="I2108" s="1">
        <v>6134</v>
      </c>
      <c r="J2108" s="1">
        <v>5640</v>
      </c>
      <c r="K2108" s="1">
        <v>5619</v>
      </c>
      <c r="L2108" s="1">
        <v>5144</v>
      </c>
      <c r="M2108" s="1">
        <v>6056</v>
      </c>
      <c r="N2108" s="1">
        <v>388</v>
      </c>
      <c r="O2108" s="1">
        <v>6309</v>
      </c>
      <c r="P2108">
        <f>ROUNDUP(VLOOKUP(A2108,A:O,VLOOKUP('Local Authority Analysis'!$E$4,'Local Authority Analysis'!$M$5:$N$12,2,FALSE)+7,FALSE)/6976,2)</f>
        <v>0.91</v>
      </c>
      <c r="Q2108">
        <f>ROUNDUP(VLOOKUP(A2108,A:O,VLOOKUP('SPC Analysis'!$E$4,'SPC Analysis'!$M$5:$N$12,2,FALSE)+7,FALSE)/6976,2)</f>
        <v>0.91</v>
      </c>
      <c r="R2108">
        <f>ROUNDUP(VLOOKUP(A2108,A:O,VLOOKUP('MMW Analysis'!$E$4,'MMW Analysis'!$L$5:$M$12,2,FALSE)+7,FALSE)/6976,2)</f>
        <v>0.91</v>
      </c>
    </row>
    <row r="2109" spans="1:18">
      <c r="A2109" t="s">
        <v>2116</v>
      </c>
      <c r="B2109" t="s">
        <v>9143</v>
      </c>
      <c r="C2109" t="s">
        <v>6998</v>
      </c>
      <c r="D2109" t="s">
        <v>14415</v>
      </c>
      <c r="E2109" t="s">
        <v>14643</v>
      </c>
      <c r="F2109" t="s">
        <v>14221</v>
      </c>
      <c r="G2109" t="s">
        <v>13876</v>
      </c>
      <c r="H2109" s="1">
        <v>6272.5</v>
      </c>
      <c r="I2109" s="1">
        <v>6235</v>
      </c>
      <c r="J2109" s="1">
        <v>6638</v>
      </c>
      <c r="K2109" s="1">
        <v>6328</v>
      </c>
      <c r="L2109" s="1">
        <v>5983</v>
      </c>
      <c r="M2109" s="1">
        <v>2559</v>
      </c>
      <c r="N2109" s="1">
        <v>1220</v>
      </c>
      <c r="O2109" s="1">
        <v>6627</v>
      </c>
      <c r="P2109">
        <f>ROUNDUP(VLOOKUP(A2109,A:O,VLOOKUP('Local Authority Analysis'!$E$4,'Local Authority Analysis'!$M$5:$N$12,2,FALSE)+7,FALSE)/6976,2)</f>
        <v>0.95</v>
      </c>
      <c r="Q2109">
        <f>ROUNDUP(VLOOKUP(A2109,A:O,VLOOKUP('SPC Analysis'!$E$4,'SPC Analysis'!$M$5:$N$12,2,FALSE)+7,FALSE)/6976,2)</f>
        <v>0.95</v>
      </c>
      <c r="R2109">
        <f>ROUNDUP(VLOOKUP(A2109,A:O,VLOOKUP('MMW Analysis'!$E$4,'MMW Analysis'!$L$5:$M$12,2,FALSE)+7,FALSE)/6976,2)</f>
        <v>0.95</v>
      </c>
    </row>
    <row r="2110" spans="1:18">
      <c r="A2110" t="s">
        <v>2117</v>
      </c>
      <c r="B2110" t="s">
        <v>9144</v>
      </c>
      <c r="C2110" t="s">
        <v>6998</v>
      </c>
      <c r="D2110" t="s">
        <v>14413</v>
      </c>
      <c r="E2110" t="s">
        <v>14641</v>
      </c>
      <c r="F2110" t="s">
        <v>14221</v>
      </c>
      <c r="G2110" t="s">
        <v>13876</v>
      </c>
      <c r="H2110" s="1">
        <v>5555</v>
      </c>
      <c r="I2110" s="1">
        <v>5810</v>
      </c>
      <c r="J2110" s="1">
        <v>5814</v>
      </c>
      <c r="K2110" s="1">
        <v>5143</v>
      </c>
      <c r="L2110" s="1">
        <v>6885</v>
      </c>
      <c r="M2110" s="1">
        <v>5457</v>
      </c>
      <c r="N2110" s="1">
        <v>300</v>
      </c>
      <c r="O2110" s="1">
        <v>6167</v>
      </c>
      <c r="P2110">
        <f>ROUNDUP(VLOOKUP(A2110,A:O,VLOOKUP('Local Authority Analysis'!$E$4,'Local Authority Analysis'!$M$5:$N$12,2,FALSE)+7,FALSE)/6976,2)</f>
        <v>0.89</v>
      </c>
      <c r="Q2110">
        <f>ROUNDUP(VLOOKUP(A2110,A:O,VLOOKUP('SPC Analysis'!$E$4,'SPC Analysis'!$M$5:$N$12,2,FALSE)+7,FALSE)/6976,2)</f>
        <v>0.89</v>
      </c>
      <c r="R2110">
        <f>ROUNDUP(VLOOKUP(A2110,A:O,VLOOKUP('MMW Analysis'!$E$4,'MMW Analysis'!$L$5:$M$12,2,FALSE)+7,FALSE)/6976,2)</f>
        <v>0.89</v>
      </c>
    </row>
    <row r="2111" spans="1:18">
      <c r="A2111" t="s">
        <v>2118</v>
      </c>
      <c r="B2111" t="s">
        <v>9145</v>
      </c>
      <c r="C2111" t="s">
        <v>6998</v>
      </c>
      <c r="D2111" t="s">
        <v>14413</v>
      </c>
      <c r="E2111" t="s">
        <v>14641</v>
      </c>
      <c r="F2111" t="s">
        <v>14221</v>
      </c>
      <c r="G2111" t="s">
        <v>13876</v>
      </c>
      <c r="H2111" s="1">
        <v>6689</v>
      </c>
      <c r="I2111" s="1">
        <v>6567</v>
      </c>
      <c r="J2111" s="1">
        <v>6697</v>
      </c>
      <c r="K2111" s="1">
        <v>6630</v>
      </c>
      <c r="L2111" s="1">
        <v>6814</v>
      </c>
      <c r="M2111" s="1">
        <v>4181</v>
      </c>
      <c r="N2111" s="1">
        <v>446</v>
      </c>
      <c r="O2111" s="1">
        <v>6864</v>
      </c>
      <c r="P2111">
        <f>ROUNDUP(VLOOKUP(A2111,A:O,VLOOKUP('Local Authority Analysis'!$E$4,'Local Authority Analysis'!$M$5:$N$12,2,FALSE)+7,FALSE)/6976,2)</f>
        <v>0.99</v>
      </c>
      <c r="Q2111">
        <f>ROUNDUP(VLOOKUP(A2111,A:O,VLOOKUP('SPC Analysis'!$E$4,'SPC Analysis'!$M$5:$N$12,2,FALSE)+7,FALSE)/6976,2)</f>
        <v>0.99</v>
      </c>
      <c r="R2111">
        <f>ROUNDUP(VLOOKUP(A2111,A:O,VLOOKUP('MMW Analysis'!$E$4,'MMW Analysis'!$L$5:$M$12,2,FALSE)+7,FALSE)/6976,2)</f>
        <v>0.99</v>
      </c>
    </row>
    <row r="2112" spans="1:18">
      <c r="A2112" t="s">
        <v>2119</v>
      </c>
      <c r="B2112" t="s">
        <v>9146</v>
      </c>
      <c r="C2112" t="s">
        <v>6998</v>
      </c>
      <c r="D2112" t="s">
        <v>14413</v>
      </c>
      <c r="E2112" t="s">
        <v>14641</v>
      </c>
      <c r="F2112" t="s">
        <v>14221</v>
      </c>
      <c r="G2112" t="s">
        <v>13876</v>
      </c>
      <c r="H2112" s="1">
        <v>6753</v>
      </c>
      <c r="I2112" s="1">
        <v>6960</v>
      </c>
      <c r="J2112" s="1">
        <v>5944</v>
      </c>
      <c r="K2112" s="1">
        <v>6969</v>
      </c>
      <c r="L2112" s="1">
        <v>6819</v>
      </c>
      <c r="M2112" s="1">
        <v>5540</v>
      </c>
      <c r="N2112" s="1">
        <v>106</v>
      </c>
      <c r="O2112" s="1">
        <v>6878</v>
      </c>
      <c r="P2112">
        <f>ROUNDUP(VLOOKUP(A2112,A:O,VLOOKUP('Local Authority Analysis'!$E$4,'Local Authority Analysis'!$M$5:$N$12,2,FALSE)+7,FALSE)/6976,2)</f>
        <v>0.99</v>
      </c>
      <c r="Q2112">
        <f>ROUNDUP(VLOOKUP(A2112,A:O,VLOOKUP('SPC Analysis'!$E$4,'SPC Analysis'!$M$5:$N$12,2,FALSE)+7,FALSE)/6976,2)</f>
        <v>0.99</v>
      </c>
      <c r="R2112">
        <f>ROUNDUP(VLOOKUP(A2112,A:O,VLOOKUP('MMW Analysis'!$E$4,'MMW Analysis'!$L$5:$M$12,2,FALSE)+7,FALSE)/6976,2)</f>
        <v>0.99</v>
      </c>
    </row>
    <row r="2113" spans="1:18">
      <c r="A2113" t="s">
        <v>2120</v>
      </c>
      <c r="B2113" t="s">
        <v>9147</v>
      </c>
      <c r="C2113" t="s">
        <v>6998</v>
      </c>
      <c r="D2113" t="s">
        <v>14413</v>
      </c>
      <c r="E2113" t="s">
        <v>14641</v>
      </c>
      <c r="F2113" t="s">
        <v>14221</v>
      </c>
      <c r="G2113" t="s">
        <v>13876</v>
      </c>
      <c r="H2113" s="1">
        <v>6955</v>
      </c>
      <c r="I2113" s="1">
        <v>6970</v>
      </c>
      <c r="J2113" s="1">
        <v>6857</v>
      </c>
      <c r="K2113" s="1">
        <v>6945</v>
      </c>
      <c r="L2113" s="1">
        <v>6456</v>
      </c>
      <c r="M2113" s="1">
        <v>4826</v>
      </c>
      <c r="N2113" s="1">
        <v>396</v>
      </c>
      <c r="O2113" s="1">
        <v>6946</v>
      </c>
      <c r="P2113">
        <f>ROUNDUP(VLOOKUP(A2113,A:O,VLOOKUP('Local Authority Analysis'!$E$4,'Local Authority Analysis'!$M$5:$N$12,2,FALSE)+7,FALSE)/6976,2)</f>
        <v>1</v>
      </c>
      <c r="Q2113">
        <f>ROUNDUP(VLOOKUP(A2113,A:O,VLOOKUP('SPC Analysis'!$E$4,'SPC Analysis'!$M$5:$N$12,2,FALSE)+7,FALSE)/6976,2)</f>
        <v>1</v>
      </c>
      <c r="R2113">
        <f>ROUNDUP(VLOOKUP(A2113,A:O,VLOOKUP('MMW Analysis'!$E$4,'MMW Analysis'!$L$5:$M$12,2,FALSE)+7,FALSE)/6976,2)</f>
        <v>1</v>
      </c>
    </row>
    <row r="2114" spans="1:18">
      <c r="A2114" t="s">
        <v>2121</v>
      </c>
      <c r="B2114" t="s">
        <v>9148</v>
      </c>
      <c r="C2114" t="s">
        <v>6998</v>
      </c>
      <c r="D2114" t="s">
        <v>14413</v>
      </c>
      <c r="E2114" t="s">
        <v>14641</v>
      </c>
      <c r="F2114" t="s">
        <v>14221</v>
      </c>
      <c r="G2114" t="s">
        <v>13876</v>
      </c>
      <c r="H2114" s="1">
        <v>6905</v>
      </c>
      <c r="I2114" s="1">
        <v>6949</v>
      </c>
      <c r="J2114" s="1">
        <v>6660</v>
      </c>
      <c r="K2114" s="1">
        <v>6887</v>
      </c>
      <c r="L2114" s="1">
        <v>6775</v>
      </c>
      <c r="M2114" s="1">
        <v>4722</v>
      </c>
      <c r="N2114" s="1">
        <v>239</v>
      </c>
      <c r="O2114" s="1">
        <v>6932</v>
      </c>
      <c r="P2114">
        <f>ROUNDUP(VLOOKUP(A2114,A:O,VLOOKUP('Local Authority Analysis'!$E$4,'Local Authority Analysis'!$M$5:$N$12,2,FALSE)+7,FALSE)/6976,2)</f>
        <v>1</v>
      </c>
      <c r="Q2114">
        <f>ROUNDUP(VLOOKUP(A2114,A:O,VLOOKUP('SPC Analysis'!$E$4,'SPC Analysis'!$M$5:$N$12,2,FALSE)+7,FALSE)/6976,2)</f>
        <v>1</v>
      </c>
      <c r="R2114">
        <f>ROUNDUP(VLOOKUP(A2114,A:O,VLOOKUP('MMW Analysis'!$E$4,'MMW Analysis'!$L$5:$M$12,2,FALSE)+7,FALSE)/6976,2)</f>
        <v>1</v>
      </c>
    </row>
    <row r="2115" spans="1:18">
      <c r="A2115" t="s">
        <v>2122</v>
      </c>
      <c r="B2115" t="s">
        <v>9149</v>
      </c>
      <c r="C2115" t="s">
        <v>6998</v>
      </c>
      <c r="D2115" t="s">
        <v>14413</v>
      </c>
      <c r="E2115" t="s">
        <v>14641</v>
      </c>
      <c r="F2115" t="s">
        <v>14221</v>
      </c>
      <c r="G2115" t="s">
        <v>13876</v>
      </c>
      <c r="H2115" s="1">
        <v>5739.5</v>
      </c>
      <c r="I2115" s="1">
        <v>6161</v>
      </c>
      <c r="J2115" s="1">
        <v>6482</v>
      </c>
      <c r="K2115" s="1">
        <v>6792</v>
      </c>
      <c r="L2115" s="1">
        <v>6559</v>
      </c>
      <c r="M2115" s="1">
        <v>6357</v>
      </c>
      <c r="N2115" s="1">
        <v>534</v>
      </c>
      <c r="O2115" s="1">
        <v>6707</v>
      </c>
      <c r="P2115">
        <f>ROUNDUP(VLOOKUP(A2115,A:O,VLOOKUP('Local Authority Analysis'!$E$4,'Local Authority Analysis'!$M$5:$N$12,2,FALSE)+7,FALSE)/6976,2)</f>
        <v>0.97</v>
      </c>
      <c r="Q2115">
        <f>ROUNDUP(VLOOKUP(A2115,A:O,VLOOKUP('SPC Analysis'!$E$4,'SPC Analysis'!$M$5:$N$12,2,FALSE)+7,FALSE)/6976,2)</f>
        <v>0.97</v>
      </c>
      <c r="R2115">
        <f>ROUNDUP(VLOOKUP(A2115,A:O,VLOOKUP('MMW Analysis'!$E$4,'MMW Analysis'!$L$5:$M$12,2,FALSE)+7,FALSE)/6976,2)</f>
        <v>0.97</v>
      </c>
    </row>
    <row r="2116" spans="1:18">
      <c r="A2116" t="s">
        <v>2123</v>
      </c>
      <c r="B2116" t="s">
        <v>9150</v>
      </c>
      <c r="C2116" t="s">
        <v>6998</v>
      </c>
      <c r="D2116" t="s">
        <v>14413</v>
      </c>
      <c r="E2116" t="s">
        <v>14641</v>
      </c>
      <c r="F2116" t="s">
        <v>14221</v>
      </c>
      <c r="G2116" t="s">
        <v>13876</v>
      </c>
      <c r="H2116" s="1">
        <v>6923</v>
      </c>
      <c r="I2116" s="1">
        <v>6959</v>
      </c>
      <c r="J2116" s="1">
        <v>6719</v>
      </c>
      <c r="K2116" s="1">
        <v>6947</v>
      </c>
      <c r="L2116" s="1">
        <v>6766</v>
      </c>
      <c r="M2116" s="1">
        <v>3743.5</v>
      </c>
      <c r="N2116" s="1">
        <v>497</v>
      </c>
      <c r="O2116" s="1">
        <v>6937</v>
      </c>
      <c r="P2116">
        <f>ROUNDUP(VLOOKUP(A2116,A:O,VLOOKUP('Local Authority Analysis'!$E$4,'Local Authority Analysis'!$M$5:$N$12,2,FALSE)+7,FALSE)/6976,2)</f>
        <v>1</v>
      </c>
      <c r="Q2116">
        <f>ROUNDUP(VLOOKUP(A2116,A:O,VLOOKUP('SPC Analysis'!$E$4,'SPC Analysis'!$M$5:$N$12,2,FALSE)+7,FALSE)/6976,2)</f>
        <v>1</v>
      </c>
      <c r="R2116">
        <f>ROUNDUP(VLOOKUP(A2116,A:O,VLOOKUP('MMW Analysis'!$E$4,'MMW Analysis'!$L$5:$M$12,2,FALSE)+7,FALSE)/6976,2)</f>
        <v>1</v>
      </c>
    </row>
    <row r="2117" spans="1:18">
      <c r="A2117" t="s">
        <v>2124</v>
      </c>
      <c r="B2117" t="s">
        <v>9151</v>
      </c>
      <c r="C2117" t="s">
        <v>6998</v>
      </c>
      <c r="D2117" t="s">
        <v>14413</v>
      </c>
      <c r="E2117" t="s">
        <v>14641</v>
      </c>
      <c r="F2117" t="s">
        <v>14221</v>
      </c>
      <c r="G2117" t="s">
        <v>13876</v>
      </c>
      <c r="H2117" s="1">
        <v>6873</v>
      </c>
      <c r="I2117" s="1">
        <v>6940</v>
      </c>
      <c r="J2117" s="1">
        <v>6933</v>
      </c>
      <c r="K2117" s="1">
        <v>6964</v>
      </c>
      <c r="L2117" s="1">
        <v>6928</v>
      </c>
      <c r="M2117" s="1">
        <v>5249</v>
      </c>
      <c r="N2117" s="1">
        <v>516</v>
      </c>
      <c r="O2117" s="1">
        <v>6959</v>
      </c>
      <c r="P2117">
        <f>ROUNDUP(VLOOKUP(A2117,A:O,VLOOKUP('Local Authority Analysis'!$E$4,'Local Authority Analysis'!$M$5:$N$12,2,FALSE)+7,FALSE)/6976,2)</f>
        <v>1</v>
      </c>
      <c r="Q2117">
        <f>ROUNDUP(VLOOKUP(A2117,A:O,VLOOKUP('SPC Analysis'!$E$4,'SPC Analysis'!$M$5:$N$12,2,FALSE)+7,FALSE)/6976,2)</f>
        <v>1</v>
      </c>
      <c r="R2117">
        <f>ROUNDUP(VLOOKUP(A2117,A:O,VLOOKUP('MMW Analysis'!$E$4,'MMW Analysis'!$L$5:$M$12,2,FALSE)+7,FALSE)/6976,2)</f>
        <v>1</v>
      </c>
    </row>
    <row r="2118" spans="1:18">
      <c r="A2118" t="s">
        <v>2125</v>
      </c>
      <c r="B2118" t="s">
        <v>9152</v>
      </c>
      <c r="C2118" t="s">
        <v>6998</v>
      </c>
      <c r="D2118" t="s">
        <v>14413</v>
      </c>
      <c r="E2118" t="s">
        <v>14641</v>
      </c>
      <c r="F2118" t="s">
        <v>14221</v>
      </c>
      <c r="G2118" t="s">
        <v>13876</v>
      </c>
      <c r="H2118" s="1">
        <v>6970.5</v>
      </c>
      <c r="I2118" s="1">
        <v>6963</v>
      </c>
      <c r="J2118" s="1">
        <v>6686</v>
      </c>
      <c r="K2118" s="1">
        <v>6917</v>
      </c>
      <c r="L2118" s="1">
        <v>6774</v>
      </c>
      <c r="M2118" s="1">
        <v>5555</v>
      </c>
      <c r="N2118" s="1">
        <v>1421</v>
      </c>
      <c r="O2118" s="1">
        <v>6973</v>
      </c>
      <c r="P2118">
        <f>ROUNDUP(VLOOKUP(A2118,A:O,VLOOKUP('Local Authority Analysis'!$E$4,'Local Authority Analysis'!$M$5:$N$12,2,FALSE)+7,FALSE)/6976,2)</f>
        <v>1</v>
      </c>
      <c r="Q2118">
        <f>ROUNDUP(VLOOKUP(A2118,A:O,VLOOKUP('SPC Analysis'!$E$4,'SPC Analysis'!$M$5:$N$12,2,FALSE)+7,FALSE)/6976,2)</f>
        <v>1</v>
      </c>
      <c r="R2118">
        <f>ROUNDUP(VLOOKUP(A2118,A:O,VLOOKUP('MMW Analysis'!$E$4,'MMW Analysis'!$L$5:$M$12,2,FALSE)+7,FALSE)/6976,2)</f>
        <v>1</v>
      </c>
    </row>
    <row r="2119" spans="1:18">
      <c r="A2119" t="s">
        <v>2126</v>
      </c>
      <c r="B2119" t="s">
        <v>9153</v>
      </c>
      <c r="C2119" t="s">
        <v>6998</v>
      </c>
      <c r="D2119" t="s">
        <v>14413</v>
      </c>
      <c r="E2119" t="s">
        <v>14641</v>
      </c>
      <c r="F2119" t="s">
        <v>14221</v>
      </c>
      <c r="G2119" t="s">
        <v>13876</v>
      </c>
      <c r="H2119" s="1">
        <v>6497</v>
      </c>
      <c r="I2119" s="1">
        <v>6967</v>
      </c>
      <c r="J2119" s="1">
        <v>6803</v>
      </c>
      <c r="K2119" s="1">
        <v>6972</v>
      </c>
      <c r="L2119" s="1">
        <v>6041</v>
      </c>
      <c r="M2119" s="1">
        <v>3467</v>
      </c>
      <c r="N2119" s="1">
        <v>693</v>
      </c>
      <c r="O2119" s="1">
        <v>6883</v>
      </c>
      <c r="P2119">
        <f>ROUNDUP(VLOOKUP(A2119,A:O,VLOOKUP('Local Authority Analysis'!$E$4,'Local Authority Analysis'!$M$5:$N$12,2,FALSE)+7,FALSE)/6976,2)</f>
        <v>0.99</v>
      </c>
      <c r="Q2119">
        <f>ROUNDUP(VLOOKUP(A2119,A:O,VLOOKUP('SPC Analysis'!$E$4,'SPC Analysis'!$M$5:$N$12,2,FALSE)+7,FALSE)/6976,2)</f>
        <v>0.99</v>
      </c>
      <c r="R2119">
        <f>ROUNDUP(VLOOKUP(A2119,A:O,VLOOKUP('MMW Analysis'!$E$4,'MMW Analysis'!$L$5:$M$12,2,FALSE)+7,FALSE)/6976,2)</f>
        <v>0.99</v>
      </c>
    </row>
    <row r="2120" spans="1:18">
      <c r="A2120" t="s">
        <v>2127</v>
      </c>
      <c r="B2120" t="s">
        <v>9154</v>
      </c>
      <c r="C2120" t="s">
        <v>6998</v>
      </c>
      <c r="D2120" t="s">
        <v>14415</v>
      </c>
      <c r="E2120" t="s">
        <v>14643</v>
      </c>
      <c r="F2120" t="s">
        <v>14221</v>
      </c>
      <c r="G2120" t="s">
        <v>13876</v>
      </c>
      <c r="H2120" s="1">
        <v>4410</v>
      </c>
      <c r="I2120" s="1">
        <v>6042</v>
      </c>
      <c r="J2120" s="1">
        <v>6954</v>
      </c>
      <c r="K2120" s="1">
        <v>6238</v>
      </c>
      <c r="L2120" s="1">
        <v>5305</v>
      </c>
      <c r="M2120" s="1">
        <v>3933</v>
      </c>
      <c r="N2120" s="1">
        <v>5109</v>
      </c>
      <c r="O2120" s="1">
        <v>6234</v>
      </c>
      <c r="P2120">
        <f>ROUNDUP(VLOOKUP(A2120,A:O,VLOOKUP('Local Authority Analysis'!$E$4,'Local Authority Analysis'!$M$5:$N$12,2,FALSE)+7,FALSE)/6976,2)</f>
        <v>0.9</v>
      </c>
      <c r="Q2120">
        <f>ROUNDUP(VLOOKUP(A2120,A:O,VLOOKUP('SPC Analysis'!$E$4,'SPC Analysis'!$M$5:$N$12,2,FALSE)+7,FALSE)/6976,2)</f>
        <v>0.9</v>
      </c>
      <c r="R2120">
        <f>ROUNDUP(VLOOKUP(A2120,A:O,VLOOKUP('MMW Analysis'!$E$4,'MMW Analysis'!$L$5:$M$12,2,FALSE)+7,FALSE)/6976,2)</f>
        <v>0.9</v>
      </c>
    </row>
    <row r="2121" spans="1:18">
      <c r="A2121" t="s">
        <v>2128</v>
      </c>
      <c r="B2121" t="s">
        <v>9155</v>
      </c>
      <c r="C2121" t="s">
        <v>6998</v>
      </c>
      <c r="D2121" t="s">
        <v>14413</v>
      </c>
      <c r="E2121" t="s">
        <v>14641</v>
      </c>
      <c r="F2121" t="s">
        <v>14221</v>
      </c>
      <c r="G2121" t="s">
        <v>13876</v>
      </c>
      <c r="H2121" s="1">
        <v>5618</v>
      </c>
      <c r="I2121" s="1">
        <v>4869</v>
      </c>
      <c r="J2121" s="1">
        <v>6932</v>
      </c>
      <c r="K2121" s="1">
        <v>6116</v>
      </c>
      <c r="L2121" s="1">
        <v>2226</v>
      </c>
      <c r="M2121" s="1">
        <v>2946</v>
      </c>
      <c r="N2121" s="1">
        <v>6197</v>
      </c>
      <c r="O2121" s="1">
        <v>5708</v>
      </c>
      <c r="P2121">
        <f>ROUNDUP(VLOOKUP(A2121,A:O,VLOOKUP('Local Authority Analysis'!$E$4,'Local Authority Analysis'!$M$5:$N$12,2,FALSE)+7,FALSE)/6976,2)</f>
        <v>0.82000000000000006</v>
      </c>
      <c r="Q2121">
        <f>ROUNDUP(VLOOKUP(A2121,A:O,VLOOKUP('SPC Analysis'!$E$4,'SPC Analysis'!$M$5:$N$12,2,FALSE)+7,FALSE)/6976,2)</f>
        <v>0.82000000000000006</v>
      </c>
      <c r="R2121">
        <f>ROUNDUP(VLOOKUP(A2121,A:O,VLOOKUP('MMW Analysis'!$E$4,'MMW Analysis'!$L$5:$M$12,2,FALSE)+7,FALSE)/6976,2)</f>
        <v>0.82000000000000006</v>
      </c>
    </row>
    <row r="2122" spans="1:18">
      <c r="A2122" t="s">
        <v>2129</v>
      </c>
      <c r="B2122" t="s">
        <v>9156</v>
      </c>
      <c r="C2122" t="s">
        <v>6998</v>
      </c>
      <c r="D2122" t="s">
        <v>14413</v>
      </c>
      <c r="E2122" t="s">
        <v>14641</v>
      </c>
      <c r="F2122" t="s">
        <v>14221</v>
      </c>
      <c r="G2122" t="s">
        <v>13876</v>
      </c>
      <c r="H2122" s="1">
        <v>6937</v>
      </c>
      <c r="I2122" s="1">
        <v>6910</v>
      </c>
      <c r="J2122" s="1">
        <v>6823</v>
      </c>
      <c r="K2122" s="1">
        <v>6961</v>
      </c>
      <c r="L2122" s="1">
        <v>5587</v>
      </c>
      <c r="M2122" s="1">
        <v>4187</v>
      </c>
      <c r="N2122" s="1">
        <v>4534</v>
      </c>
      <c r="O2122" s="1">
        <v>6969</v>
      </c>
      <c r="P2122">
        <f>ROUNDUP(VLOOKUP(A2122,A:O,VLOOKUP('Local Authority Analysis'!$E$4,'Local Authority Analysis'!$M$5:$N$12,2,FALSE)+7,FALSE)/6976,2)</f>
        <v>1</v>
      </c>
      <c r="Q2122">
        <f>ROUNDUP(VLOOKUP(A2122,A:O,VLOOKUP('SPC Analysis'!$E$4,'SPC Analysis'!$M$5:$N$12,2,FALSE)+7,FALSE)/6976,2)</f>
        <v>1</v>
      </c>
      <c r="R2122">
        <f>ROUNDUP(VLOOKUP(A2122,A:O,VLOOKUP('MMW Analysis'!$E$4,'MMW Analysis'!$L$5:$M$12,2,FALSE)+7,FALSE)/6976,2)</f>
        <v>1</v>
      </c>
    </row>
    <row r="2123" spans="1:18">
      <c r="A2123" t="s">
        <v>2130</v>
      </c>
      <c r="B2123" t="s">
        <v>9157</v>
      </c>
      <c r="C2123" t="s">
        <v>6998</v>
      </c>
      <c r="D2123" t="s">
        <v>14413</v>
      </c>
      <c r="E2123" t="s">
        <v>14641</v>
      </c>
      <c r="F2123" t="s">
        <v>14221</v>
      </c>
      <c r="G2123" t="s">
        <v>13876</v>
      </c>
      <c r="H2123" s="1">
        <v>6903</v>
      </c>
      <c r="I2123" s="1">
        <v>6909</v>
      </c>
      <c r="J2123" s="1">
        <v>6976</v>
      </c>
      <c r="K2123" s="1">
        <v>6777</v>
      </c>
      <c r="L2123" s="1">
        <v>5678</v>
      </c>
      <c r="M2123" s="1">
        <v>1815</v>
      </c>
      <c r="N2123" s="1">
        <v>6504</v>
      </c>
      <c r="O2123" s="1">
        <v>6933</v>
      </c>
      <c r="P2123">
        <f>ROUNDUP(VLOOKUP(A2123,A:O,VLOOKUP('Local Authority Analysis'!$E$4,'Local Authority Analysis'!$M$5:$N$12,2,FALSE)+7,FALSE)/6976,2)</f>
        <v>1</v>
      </c>
      <c r="Q2123">
        <f>ROUNDUP(VLOOKUP(A2123,A:O,VLOOKUP('SPC Analysis'!$E$4,'SPC Analysis'!$M$5:$N$12,2,FALSE)+7,FALSE)/6976,2)</f>
        <v>1</v>
      </c>
      <c r="R2123">
        <f>ROUNDUP(VLOOKUP(A2123,A:O,VLOOKUP('MMW Analysis'!$E$4,'MMW Analysis'!$L$5:$M$12,2,FALSE)+7,FALSE)/6976,2)</f>
        <v>1</v>
      </c>
    </row>
    <row r="2124" spans="1:18">
      <c r="A2124" t="s">
        <v>2131</v>
      </c>
      <c r="B2124" t="s">
        <v>9158</v>
      </c>
      <c r="C2124" t="s">
        <v>6998</v>
      </c>
      <c r="D2124" t="s">
        <v>14413</v>
      </c>
      <c r="E2124" t="s">
        <v>14641</v>
      </c>
      <c r="F2124" t="s">
        <v>14221</v>
      </c>
      <c r="G2124" t="s">
        <v>13876</v>
      </c>
      <c r="H2124" s="1">
        <v>5329</v>
      </c>
      <c r="I2124" s="1">
        <v>5380</v>
      </c>
      <c r="J2124" s="1">
        <v>6897</v>
      </c>
      <c r="K2124" s="1">
        <v>5388</v>
      </c>
      <c r="L2124" s="1">
        <v>5656</v>
      </c>
      <c r="M2124" s="1">
        <v>4952</v>
      </c>
      <c r="N2124" s="1">
        <v>2216</v>
      </c>
      <c r="O2124" s="1">
        <v>6229</v>
      </c>
      <c r="P2124">
        <f>ROUNDUP(VLOOKUP(A2124,A:O,VLOOKUP('Local Authority Analysis'!$E$4,'Local Authority Analysis'!$M$5:$N$12,2,FALSE)+7,FALSE)/6976,2)</f>
        <v>0.9</v>
      </c>
      <c r="Q2124">
        <f>ROUNDUP(VLOOKUP(A2124,A:O,VLOOKUP('SPC Analysis'!$E$4,'SPC Analysis'!$M$5:$N$12,2,FALSE)+7,FALSE)/6976,2)</f>
        <v>0.9</v>
      </c>
      <c r="R2124">
        <f>ROUNDUP(VLOOKUP(A2124,A:O,VLOOKUP('MMW Analysis'!$E$4,'MMW Analysis'!$L$5:$M$12,2,FALSE)+7,FALSE)/6976,2)</f>
        <v>0.9</v>
      </c>
    </row>
    <row r="2125" spans="1:18">
      <c r="A2125" t="s">
        <v>2132</v>
      </c>
      <c r="B2125" t="s">
        <v>9159</v>
      </c>
      <c r="C2125" t="s">
        <v>6998</v>
      </c>
      <c r="D2125" t="s">
        <v>14413</v>
      </c>
      <c r="E2125" t="s">
        <v>14641</v>
      </c>
      <c r="F2125" t="s">
        <v>14221</v>
      </c>
      <c r="G2125" t="s">
        <v>13876</v>
      </c>
      <c r="H2125" s="1">
        <v>6099</v>
      </c>
      <c r="I2125" s="1">
        <v>5630</v>
      </c>
      <c r="J2125" s="1">
        <v>6091</v>
      </c>
      <c r="K2125" s="1">
        <v>6417</v>
      </c>
      <c r="L2125" s="1">
        <v>6887</v>
      </c>
      <c r="M2125" s="1">
        <v>6234</v>
      </c>
      <c r="N2125" s="1">
        <v>2003</v>
      </c>
      <c r="O2125" s="1">
        <v>6726</v>
      </c>
      <c r="P2125">
        <f>ROUNDUP(VLOOKUP(A2125,A:O,VLOOKUP('Local Authority Analysis'!$E$4,'Local Authority Analysis'!$M$5:$N$12,2,FALSE)+7,FALSE)/6976,2)</f>
        <v>0.97</v>
      </c>
      <c r="Q2125">
        <f>ROUNDUP(VLOOKUP(A2125,A:O,VLOOKUP('SPC Analysis'!$E$4,'SPC Analysis'!$M$5:$N$12,2,FALSE)+7,FALSE)/6976,2)</f>
        <v>0.97</v>
      </c>
      <c r="R2125">
        <f>ROUNDUP(VLOOKUP(A2125,A:O,VLOOKUP('MMW Analysis'!$E$4,'MMW Analysis'!$L$5:$M$12,2,FALSE)+7,FALSE)/6976,2)</f>
        <v>0.97</v>
      </c>
    </row>
    <row r="2126" spans="1:18">
      <c r="A2126" t="s">
        <v>2133</v>
      </c>
      <c r="B2126" t="s">
        <v>9160</v>
      </c>
      <c r="C2126" t="s">
        <v>6998</v>
      </c>
      <c r="D2126" t="s">
        <v>14413</v>
      </c>
      <c r="E2126" t="s">
        <v>14641</v>
      </c>
      <c r="F2126" t="s">
        <v>14221</v>
      </c>
      <c r="G2126" t="s">
        <v>13876</v>
      </c>
      <c r="H2126" s="1">
        <v>6310</v>
      </c>
      <c r="I2126" s="1">
        <v>6657</v>
      </c>
      <c r="J2126" s="1">
        <v>6730</v>
      </c>
      <c r="K2126" s="1">
        <v>6392</v>
      </c>
      <c r="L2126" s="1">
        <v>6961</v>
      </c>
      <c r="M2126" s="1">
        <v>1812</v>
      </c>
      <c r="N2126" s="1">
        <v>1559</v>
      </c>
      <c r="O2126" s="1">
        <v>6751</v>
      </c>
      <c r="P2126">
        <f>ROUNDUP(VLOOKUP(A2126,A:O,VLOOKUP('Local Authority Analysis'!$E$4,'Local Authority Analysis'!$M$5:$N$12,2,FALSE)+7,FALSE)/6976,2)</f>
        <v>0.97</v>
      </c>
      <c r="Q2126">
        <f>ROUNDUP(VLOOKUP(A2126,A:O,VLOOKUP('SPC Analysis'!$E$4,'SPC Analysis'!$M$5:$N$12,2,FALSE)+7,FALSE)/6976,2)</f>
        <v>0.97</v>
      </c>
      <c r="R2126">
        <f>ROUNDUP(VLOOKUP(A2126,A:O,VLOOKUP('MMW Analysis'!$E$4,'MMW Analysis'!$L$5:$M$12,2,FALSE)+7,FALSE)/6976,2)</f>
        <v>0.97</v>
      </c>
    </row>
    <row r="2127" spans="1:18">
      <c r="A2127" t="s">
        <v>2134</v>
      </c>
      <c r="B2127" t="s">
        <v>9161</v>
      </c>
      <c r="C2127" t="s">
        <v>6998</v>
      </c>
      <c r="D2127" t="s">
        <v>14413</v>
      </c>
      <c r="E2127" t="s">
        <v>14641</v>
      </c>
      <c r="F2127" t="s">
        <v>14221</v>
      </c>
      <c r="G2127" t="s">
        <v>13876</v>
      </c>
      <c r="H2127" s="1">
        <v>6409</v>
      </c>
      <c r="I2127" s="1">
        <v>5399</v>
      </c>
      <c r="J2127" s="1">
        <v>6795</v>
      </c>
      <c r="K2127" s="1">
        <v>6829</v>
      </c>
      <c r="L2127" s="1">
        <v>6000</v>
      </c>
      <c r="M2127" s="1">
        <v>5439.5</v>
      </c>
      <c r="N2127" s="1">
        <v>529</v>
      </c>
      <c r="O2127" s="1">
        <v>6634</v>
      </c>
      <c r="P2127">
        <f>ROUNDUP(VLOOKUP(A2127,A:O,VLOOKUP('Local Authority Analysis'!$E$4,'Local Authority Analysis'!$M$5:$N$12,2,FALSE)+7,FALSE)/6976,2)</f>
        <v>0.96</v>
      </c>
      <c r="Q2127">
        <f>ROUNDUP(VLOOKUP(A2127,A:O,VLOOKUP('SPC Analysis'!$E$4,'SPC Analysis'!$M$5:$N$12,2,FALSE)+7,FALSE)/6976,2)</f>
        <v>0.96</v>
      </c>
      <c r="R2127">
        <f>ROUNDUP(VLOOKUP(A2127,A:O,VLOOKUP('MMW Analysis'!$E$4,'MMW Analysis'!$L$5:$M$12,2,FALSE)+7,FALSE)/6976,2)</f>
        <v>0.96</v>
      </c>
    </row>
    <row r="2128" spans="1:18">
      <c r="A2128" t="s">
        <v>2135</v>
      </c>
      <c r="B2128" t="s">
        <v>9162</v>
      </c>
      <c r="C2128" t="s">
        <v>6998</v>
      </c>
      <c r="D2128" t="s">
        <v>14413</v>
      </c>
      <c r="E2128" t="s">
        <v>14641</v>
      </c>
      <c r="F2128" t="s">
        <v>14221</v>
      </c>
      <c r="G2128" t="s">
        <v>13876</v>
      </c>
      <c r="H2128" s="1">
        <v>4155</v>
      </c>
      <c r="I2128" s="1">
        <v>1508</v>
      </c>
      <c r="J2128" s="1">
        <v>4824</v>
      </c>
      <c r="K2128" s="1">
        <v>3342</v>
      </c>
      <c r="L2128" s="1">
        <v>5562</v>
      </c>
      <c r="M2128" s="1">
        <v>967</v>
      </c>
      <c r="N2128" s="1">
        <v>1237</v>
      </c>
      <c r="O2128" s="1">
        <v>2974</v>
      </c>
      <c r="P2128">
        <f>ROUNDUP(VLOOKUP(A2128,A:O,VLOOKUP('Local Authority Analysis'!$E$4,'Local Authority Analysis'!$M$5:$N$12,2,FALSE)+7,FALSE)/6976,2)</f>
        <v>0.43</v>
      </c>
      <c r="Q2128">
        <f>ROUNDUP(VLOOKUP(A2128,A:O,VLOOKUP('SPC Analysis'!$E$4,'SPC Analysis'!$M$5:$N$12,2,FALSE)+7,FALSE)/6976,2)</f>
        <v>0.43</v>
      </c>
      <c r="R2128">
        <f>ROUNDUP(VLOOKUP(A2128,A:O,VLOOKUP('MMW Analysis'!$E$4,'MMW Analysis'!$L$5:$M$12,2,FALSE)+7,FALSE)/6976,2)</f>
        <v>0.43</v>
      </c>
    </row>
    <row r="2129" spans="1:18">
      <c r="A2129" t="s">
        <v>2136</v>
      </c>
      <c r="B2129" t="s">
        <v>9163</v>
      </c>
      <c r="C2129" t="s">
        <v>6998</v>
      </c>
      <c r="D2129" t="s">
        <v>14413</v>
      </c>
      <c r="E2129" t="s">
        <v>14641</v>
      </c>
      <c r="F2129" t="s">
        <v>14221</v>
      </c>
      <c r="G2129" t="s">
        <v>13876</v>
      </c>
      <c r="H2129" s="1">
        <v>5968</v>
      </c>
      <c r="I2129" s="1">
        <v>5573</v>
      </c>
      <c r="J2129" s="1">
        <v>6752</v>
      </c>
      <c r="K2129" s="1">
        <v>6084</v>
      </c>
      <c r="L2129" s="1">
        <v>4403</v>
      </c>
      <c r="M2129" s="1">
        <v>4210</v>
      </c>
      <c r="N2129" s="1">
        <v>5408</v>
      </c>
      <c r="O2129" s="1">
        <v>6490</v>
      </c>
      <c r="P2129">
        <f>ROUNDUP(VLOOKUP(A2129,A:O,VLOOKUP('Local Authority Analysis'!$E$4,'Local Authority Analysis'!$M$5:$N$12,2,FALSE)+7,FALSE)/6976,2)</f>
        <v>0.94000000000000006</v>
      </c>
      <c r="Q2129">
        <f>ROUNDUP(VLOOKUP(A2129,A:O,VLOOKUP('SPC Analysis'!$E$4,'SPC Analysis'!$M$5:$N$12,2,FALSE)+7,FALSE)/6976,2)</f>
        <v>0.94000000000000006</v>
      </c>
      <c r="R2129">
        <f>ROUNDUP(VLOOKUP(A2129,A:O,VLOOKUP('MMW Analysis'!$E$4,'MMW Analysis'!$L$5:$M$12,2,FALSE)+7,FALSE)/6976,2)</f>
        <v>0.94000000000000006</v>
      </c>
    </row>
    <row r="2130" spans="1:18">
      <c r="A2130" t="s">
        <v>2137</v>
      </c>
      <c r="B2130" t="s">
        <v>9164</v>
      </c>
      <c r="C2130" t="s">
        <v>6998</v>
      </c>
      <c r="D2130" t="s">
        <v>14413</v>
      </c>
      <c r="E2130" t="s">
        <v>14641</v>
      </c>
      <c r="F2130" t="s">
        <v>14221</v>
      </c>
      <c r="G2130" t="s">
        <v>13876</v>
      </c>
      <c r="H2130" s="1">
        <v>6605.5</v>
      </c>
      <c r="I2130" s="1">
        <v>6800</v>
      </c>
      <c r="J2130" s="1">
        <v>6871</v>
      </c>
      <c r="K2130" s="1">
        <v>6865</v>
      </c>
      <c r="L2130" s="1">
        <v>5798</v>
      </c>
      <c r="M2130" s="1">
        <v>3032</v>
      </c>
      <c r="N2130" s="1">
        <v>2093</v>
      </c>
      <c r="O2130" s="1">
        <v>6903</v>
      </c>
      <c r="P2130">
        <f>ROUNDUP(VLOOKUP(A2130,A:O,VLOOKUP('Local Authority Analysis'!$E$4,'Local Authority Analysis'!$M$5:$N$12,2,FALSE)+7,FALSE)/6976,2)</f>
        <v>0.99</v>
      </c>
      <c r="Q2130">
        <f>ROUNDUP(VLOOKUP(A2130,A:O,VLOOKUP('SPC Analysis'!$E$4,'SPC Analysis'!$M$5:$N$12,2,FALSE)+7,FALSE)/6976,2)</f>
        <v>0.99</v>
      </c>
      <c r="R2130">
        <f>ROUNDUP(VLOOKUP(A2130,A:O,VLOOKUP('MMW Analysis'!$E$4,'MMW Analysis'!$L$5:$M$12,2,FALSE)+7,FALSE)/6976,2)</f>
        <v>0.99</v>
      </c>
    </row>
    <row r="2131" spans="1:18">
      <c r="A2131" t="s">
        <v>2138</v>
      </c>
      <c r="B2131" t="s">
        <v>9165</v>
      </c>
      <c r="C2131" t="s">
        <v>6998</v>
      </c>
      <c r="D2131" t="s">
        <v>14413</v>
      </c>
      <c r="E2131" t="s">
        <v>14641</v>
      </c>
      <c r="F2131" t="s">
        <v>14221</v>
      </c>
      <c r="G2131" t="s">
        <v>13876</v>
      </c>
      <c r="H2131" s="1">
        <v>6569.5</v>
      </c>
      <c r="I2131" s="1">
        <v>6513</v>
      </c>
      <c r="J2131" s="1">
        <v>6636</v>
      </c>
      <c r="K2131" s="1">
        <v>6469</v>
      </c>
      <c r="L2131" s="1">
        <v>6412</v>
      </c>
      <c r="M2131" s="1">
        <v>1913</v>
      </c>
      <c r="N2131" s="1">
        <v>3908</v>
      </c>
      <c r="O2131" s="1">
        <v>6823</v>
      </c>
      <c r="P2131">
        <f>ROUNDUP(VLOOKUP(A2131,A:O,VLOOKUP('Local Authority Analysis'!$E$4,'Local Authority Analysis'!$M$5:$N$12,2,FALSE)+7,FALSE)/6976,2)</f>
        <v>0.98</v>
      </c>
      <c r="Q2131">
        <f>ROUNDUP(VLOOKUP(A2131,A:O,VLOOKUP('SPC Analysis'!$E$4,'SPC Analysis'!$M$5:$N$12,2,FALSE)+7,FALSE)/6976,2)</f>
        <v>0.98</v>
      </c>
      <c r="R2131">
        <f>ROUNDUP(VLOOKUP(A2131,A:O,VLOOKUP('MMW Analysis'!$E$4,'MMW Analysis'!$L$5:$M$12,2,FALSE)+7,FALSE)/6976,2)</f>
        <v>0.98</v>
      </c>
    </row>
    <row r="2132" spans="1:18">
      <c r="A2132" t="s">
        <v>2139</v>
      </c>
      <c r="B2132" t="s">
        <v>9166</v>
      </c>
      <c r="C2132" t="s">
        <v>6998</v>
      </c>
      <c r="D2132" t="s">
        <v>14413</v>
      </c>
      <c r="E2132" t="s">
        <v>14641</v>
      </c>
      <c r="F2132" t="s">
        <v>14221</v>
      </c>
      <c r="G2132" t="s">
        <v>13876</v>
      </c>
      <c r="H2132" s="1">
        <v>6768</v>
      </c>
      <c r="I2132" s="1">
        <v>6677</v>
      </c>
      <c r="J2132" s="1">
        <v>6620</v>
      </c>
      <c r="K2132" s="1">
        <v>6592</v>
      </c>
      <c r="L2132" s="1">
        <v>6601</v>
      </c>
      <c r="M2132" s="1">
        <v>2140</v>
      </c>
      <c r="N2132" s="1">
        <v>2037</v>
      </c>
      <c r="O2132" s="1">
        <v>6856</v>
      </c>
      <c r="P2132">
        <f>ROUNDUP(VLOOKUP(A2132,A:O,VLOOKUP('Local Authority Analysis'!$E$4,'Local Authority Analysis'!$M$5:$N$12,2,FALSE)+7,FALSE)/6976,2)</f>
        <v>0.99</v>
      </c>
      <c r="Q2132">
        <f>ROUNDUP(VLOOKUP(A2132,A:O,VLOOKUP('SPC Analysis'!$E$4,'SPC Analysis'!$M$5:$N$12,2,FALSE)+7,FALSE)/6976,2)</f>
        <v>0.99</v>
      </c>
      <c r="R2132">
        <f>ROUNDUP(VLOOKUP(A2132,A:O,VLOOKUP('MMW Analysis'!$E$4,'MMW Analysis'!$L$5:$M$12,2,FALSE)+7,FALSE)/6976,2)</f>
        <v>0.99</v>
      </c>
    </row>
    <row r="2133" spans="1:18">
      <c r="A2133" t="s">
        <v>2140</v>
      </c>
      <c r="B2133" t="s">
        <v>9167</v>
      </c>
      <c r="C2133" t="s">
        <v>6998</v>
      </c>
      <c r="D2133" t="s">
        <v>14413</v>
      </c>
      <c r="E2133" t="s">
        <v>14641</v>
      </c>
      <c r="F2133" t="s">
        <v>14221</v>
      </c>
      <c r="G2133" t="s">
        <v>13876</v>
      </c>
      <c r="H2133" s="1">
        <v>6774</v>
      </c>
      <c r="I2133" s="1">
        <v>6847</v>
      </c>
      <c r="J2133" s="1">
        <v>6661</v>
      </c>
      <c r="K2133" s="1">
        <v>5272</v>
      </c>
      <c r="L2133" s="1">
        <v>6939</v>
      </c>
      <c r="M2133" s="1">
        <v>3743.5</v>
      </c>
      <c r="N2133" s="1">
        <v>1992</v>
      </c>
      <c r="O2133" s="1">
        <v>6885</v>
      </c>
      <c r="P2133">
        <f>ROUNDUP(VLOOKUP(A2133,A:O,VLOOKUP('Local Authority Analysis'!$E$4,'Local Authority Analysis'!$M$5:$N$12,2,FALSE)+7,FALSE)/6976,2)</f>
        <v>0.99</v>
      </c>
      <c r="Q2133">
        <f>ROUNDUP(VLOOKUP(A2133,A:O,VLOOKUP('SPC Analysis'!$E$4,'SPC Analysis'!$M$5:$N$12,2,FALSE)+7,FALSE)/6976,2)</f>
        <v>0.99</v>
      </c>
      <c r="R2133">
        <f>ROUNDUP(VLOOKUP(A2133,A:O,VLOOKUP('MMW Analysis'!$E$4,'MMW Analysis'!$L$5:$M$12,2,FALSE)+7,FALSE)/6976,2)</f>
        <v>0.99</v>
      </c>
    </row>
    <row r="2134" spans="1:18">
      <c r="A2134" t="s">
        <v>2141</v>
      </c>
      <c r="B2134" t="s">
        <v>9168</v>
      </c>
      <c r="C2134" t="s">
        <v>6998</v>
      </c>
      <c r="D2134" t="s">
        <v>14416</v>
      </c>
      <c r="E2134" t="s">
        <v>13996</v>
      </c>
      <c r="F2134" t="s">
        <v>14222</v>
      </c>
      <c r="G2134" t="s">
        <v>13877</v>
      </c>
      <c r="H2134" s="1">
        <v>4037</v>
      </c>
      <c r="I2134" s="1">
        <v>6392</v>
      </c>
      <c r="J2134" s="1">
        <v>6460</v>
      </c>
      <c r="K2134" s="1">
        <v>4074</v>
      </c>
      <c r="L2134" s="1">
        <v>6443</v>
      </c>
      <c r="M2134" s="1">
        <v>5283</v>
      </c>
      <c r="N2134" s="1">
        <v>937</v>
      </c>
      <c r="O2134" s="1">
        <v>5741</v>
      </c>
      <c r="P2134">
        <f>ROUNDUP(VLOOKUP(A2134,A:O,VLOOKUP('Local Authority Analysis'!$E$4,'Local Authority Analysis'!$M$5:$N$12,2,FALSE)+7,FALSE)/6976,2)</f>
        <v>0.83</v>
      </c>
      <c r="Q2134">
        <f>ROUNDUP(VLOOKUP(A2134,A:O,VLOOKUP('SPC Analysis'!$E$4,'SPC Analysis'!$M$5:$N$12,2,FALSE)+7,FALSE)/6976,2)</f>
        <v>0.83</v>
      </c>
      <c r="R2134">
        <f>ROUNDUP(VLOOKUP(A2134,A:O,VLOOKUP('MMW Analysis'!$E$4,'MMW Analysis'!$L$5:$M$12,2,FALSE)+7,FALSE)/6976,2)</f>
        <v>0.83</v>
      </c>
    </row>
    <row r="2135" spans="1:18">
      <c r="A2135" t="s">
        <v>2142</v>
      </c>
      <c r="B2135" t="s">
        <v>9169</v>
      </c>
      <c r="C2135" t="s">
        <v>6998</v>
      </c>
      <c r="D2135" t="s">
        <v>14413</v>
      </c>
      <c r="E2135" t="s">
        <v>14641</v>
      </c>
      <c r="F2135" t="s">
        <v>14222</v>
      </c>
      <c r="G2135" t="s">
        <v>13877</v>
      </c>
      <c r="H2135" s="1">
        <v>5659</v>
      </c>
      <c r="I2135" s="1">
        <v>4614</v>
      </c>
      <c r="J2135" s="1">
        <v>6215</v>
      </c>
      <c r="K2135" s="1">
        <v>5803</v>
      </c>
      <c r="L2135" s="1">
        <v>6355</v>
      </c>
      <c r="M2135" s="1">
        <v>3772</v>
      </c>
      <c r="N2135" s="1">
        <v>1048</v>
      </c>
      <c r="O2135" s="1">
        <v>5931</v>
      </c>
      <c r="P2135">
        <f>ROUNDUP(VLOOKUP(A2135,A:O,VLOOKUP('Local Authority Analysis'!$E$4,'Local Authority Analysis'!$M$5:$N$12,2,FALSE)+7,FALSE)/6976,2)</f>
        <v>0.86</v>
      </c>
      <c r="Q2135">
        <f>ROUNDUP(VLOOKUP(A2135,A:O,VLOOKUP('SPC Analysis'!$E$4,'SPC Analysis'!$M$5:$N$12,2,FALSE)+7,FALSE)/6976,2)</f>
        <v>0.86</v>
      </c>
      <c r="R2135">
        <f>ROUNDUP(VLOOKUP(A2135,A:O,VLOOKUP('MMW Analysis'!$E$4,'MMW Analysis'!$L$5:$M$12,2,FALSE)+7,FALSE)/6976,2)</f>
        <v>0.86</v>
      </c>
    </row>
    <row r="2136" spans="1:18">
      <c r="A2136" t="s">
        <v>2143</v>
      </c>
      <c r="B2136" t="s">
        <v>9170</v>
      </c>
      <c r="C2136" t="s">
        <v>6998</v>
      </c>
      <c r="D2136" t="s">
        <v>14413</v>
      </c>
      <c r="E2136" t="s">
        <v>14641</v>
      </c>
      <c r="F2136" t="s">
        <v>14222</v>
      </c>
      <c r="G2136" t="s">
        <v>13877</v>
      </c>
      <c r="H2136" s="1">
        <v>6841</v>
      </c>
      <c r="I2136" s="1">
        <v>6859</v>
      </c>
      <c r="J2136" s="1">
        <v>6382</v>
      </c>
      <c r="K2136" s="1">
        <v>6847</v>
      </c>
      <c r="L2136" s="1">
        <v>6956</v>
      </c>
      <c r="M2136" s="1">
        <v>3626</v>
      </c>
      <c r="N2136" s="1">
        <v>1259</v>
      </c>
      <c r="O2136" s="1">
        <v>6941</v>
      </c>
      <c r="P2136">
        <f>ROUNDUP(VLOOKUP(A2136,A:O,VLOOKUP('Local Authority Analysis'!$E$4,'Local Authority Analysis'!$M$5:$N$12,2,FALSE)+7,FALSE)/6976,2)</f>
        <v>1</v>
      </c>
      <c r="Q2136">
        <f>ROUNDUP(VLOOKUP(A2136,A:O,VLOOKUP('SPC Analysis'!$E$4,'SPC Analysis'!$M$5:$N$12,2,FALSE)+7,FALSE)/6976,2)</f>
        <v>1</v>
      </c>
      <c r="R2136">
        <f>ROUNDUP(VLOOKUP(A2136,A:O,VLOOKUP('MMW Analysis'!$E$4,'MMW Analysis'!$L$5:$M$12,2,FALSE)+7,FALSE)/6976,2)</f>
        <v>1</v>
      </c>
    </row>
    <row r="2137" spans="1:18">
      <c r="A2137" t="s">
        <v>2144</v>
      </c>
      <c r="B2137" t="s">
        <v>9171</v>
      </c>
      <c r="C2137" t="s">
        <v>6998</v>
      </c>
      <c r="D2137" t="s">
        <v>14413</v>
      </c>
      <c r="E2137" t="s">
        <v>14641</v>
      </c>
      <c r="F2137" t="s">
        <v>14221</v>
      </c>
      <c r="G2137" t="s">
        <v>13876</v>
      </c>
      <c r="H2137" s="1">
        <v>6959</v>
      </c>
      <c r="I2137" s="1">
        <v>6930</v>
      </c>
      <c r="J2137" s="1">
        <v>6957</v>
      </c>
      <c r="K2137" s="1">
        <v>6965</v>
      </c>
      <c r="L2137" s="1">
        <v>6974</v>
      </c>
      <c r="M2137" s="1">
        <v>5425</v>
      </c>
      <c r="N2137" s="1">
        <v>533</v>
      </c>
      <c r="O2137" s="1">
        <v>6963</v>
      </c>
      <c r="P2137">
        <f>ROUNDUP(VLOOKUP(A2137,A:O,VLOOKUP('Local Authority Analysis'!$E$4,'Local Authority Analysis'!$M$5:$N$12,2,FALSE)+7,FALSE)/6976,2)</f>
        <v>1</v>
      </c>
      <c r="Q2137">
        <f>ROUNDUP(VLOOKUP(A2137,A:O,VLOOKUP('SPC Analysis'!$E$4,'SPC Analysis'!$M$5:$N$12,2,FALSE)+7,FALSE)/6976,2)</f>
        <v>1</v>
      </c>
      <c r="R2137">
        <f>ROUNDUP(VLOOKUP(A2137,A:O,VLOOKUP('MMW Analysis'!$E$4,'MMW Analysis'!$L$5:$M$12,2,FALSE)+7,FALSE)/6976,2)</f>
        <v>1</v>
      </c>
    </row>
    <row r="2138" spans="1:18">
      <c r="A2138" t="s">
        <v>2145</v>
      </c>
      <c r="B2138" t="s">
        <v>9172</v>
      </c>
      <c r="C2138" t="s">
        <v>6998</v>
      </c>
      <c r="D2138" t="s">
        <v>14413</v>
      </c>
      <c r="E2138" t="s">
        <v>14641</v>
      </c>
      <c r="F2138" t="s">
        <v>14221</v>
      </c>
      <c r="G2138" t="s">
        <v>13876</v>
      </c>
      <c r="H2138" s="1">
        <v>6742</v>
      </c>
      <c r="I2138" s="1">
        <v>6792</v>
      </c>
      <c r="J2138" s="1">
        <v>6809</v>
      </c>
      <c r="K2138" s="1">
        <v>6950</v>
      </c>
      <c r="L2138" s="1">
        <v>6848</v>
      </c>
      <c r="M2138" s="1">
        <v>2170</v>
      </c>
      <c r="N2138" s="1">
        <v>1166</v>
      </c>
      <c r="O2138" s="1">
        <v>6884</v>
      </c>
      <c r="P2138">
        <f>ROUNDUP(VLOOKUP(A2138,A:O,VLOOKUP('Local Authority Analysis'!$E$4,'Local Authority Analysis'!$M$5:$N$12,2,FALSE)+7,FALSE)/6976,2)</f>
        <v>0.99</v>
      </c>
      <c r="Q2138">
        <f>ROUNDUP(VLOOKUP(A2138,A:O,VLOOKUP('SPC Analysis'!$E$4,'SPC Analysis'!$M$5:$N$12,2,FALSE)+7,FALSE)/6976,2)</f>
        <v>0.99</v>
      </c>
      <c r="R2138">
        <f>ROUNDUP(VLOOKUP(A2138,A:O,VLOOKUP('MMW Analysis'!$E$4,'MMW Analysis'!$L$5:$M$12,2,FALSE)+7,FALSE)/6976,2)</f>
        <v>0.99</v>
      </c>
    </row>
    <row r="2139" spans="1:18">
      <c r="A2139" t="s">
        <v>2146</v>
      </c>
      <c r="B2139" t="s">
        <v>9173</v>
      </c>
      <c r="C2139" t="s">
        <v>6998</v>
      </c>
      <c r="D2139" t="s">
        <v>14413</v>
      </c>
      <c r="E2139" t="s">
        <v>14641</v>
      </c>
      <c r="F2139" t="s">
        <v>14221</v>
      </c>
      <c r="G2139" t="s">
        <v>13876</v>
      </c>
      <c r="H2139" s="1">
        <v>6418</v>
      </c>
      <c r="I2139" s="1">
        <v>5903.5</v>
      </c>
      <c r="J2139" s="1">
        <v>6760</v>
      </c>
      <c r="K2139" s="1">
        <v>6853</v>
      </c>
      <c r="L2139" s="1">
        <v>6649</v>
      </c>
      <c r="M2139" s="1">
        <v>4298</v>
      </c>
      <c r="N2139" s="1">
        <v>1550</v>
      </c>
      <c r="O2139" s="1">
        <v>6828</v>
      </c>
      <c r="P2139">
        <f>ROUNDUP(VLOOKUP(A2139,A:O,VLOOKUP('Local Authority Analysis'!$E$4,'Local Authority Analysis'!$M$5:$N$12,2,FALSE)+7,FALSE)/6976,2)</f>
        <v>0.98</v>
      </c>
      <c r="Q2139">
        <f>ROUNDUP(VLOOKUP(A2139,A:O,VLOOKUP('SPC Analysis'!$E$4,'SPC Analysis'!$M$5:$N$12,2,FALSE)+7,FALSE)/6976,2)</f>
        <v>0.98</v>
      </c>
      <c r="R2139">
        <f>ROUNDUP(VLOOKUP(A2139,A:O,VLOOKUP('MMW Analysis'!$E$4,'MMW Analysis'!$L$5:$M$12,2,FALSE)+7,FALSE)/6976,2)</f>
        <v>0.98</v>
      </c>
    </row>
    <row r="2140" spans="1:18">
      <c r="A2140" t="s">
        <v>2147</v>
      </c>
      <c r="B2140" t="s">
        <v>9174</v>
      </c>
      <c r="C2140" t="s">
        <v>6998</v>
      </c>
      <c r="D2140" t="s">
        <v>14413</v>
      </c>
      <c r="E2140" t="s">
        <v>14641</v>
      </c>
      <c r="F2140" t="s">
        <v>14221</v>
      </c>
      <c r="G2140" t="s">
        <v>13876</v>
      </c>
      <c r="H2140" s="1">
        <v>4532</v>
      </c>
      <c r="I2140" s="1">
        <v>4994</v>
      </c>
      <c r="J2140" s="1">
        <v>6182</v>
      </c>
      <c r="K2140" s="1">
        <v>5762</v>
      </c>
      <c r="L2140" s="1">
        <v>6599</v>
      </c>
      <c r="M2140" s="1">
        <v>6186</v>
      </c>
      <c r="N2140" s="1">
        <v>697</v>
      </c>
      <c r="O2140" s="1">
        <v>5809</v>
      </c>
      <c r="P2140">
        <f>ROUNDUP(VLOOKUP(A2140,A:O,VLOOKUP('Local Authority Analysis'!$E$4,'Local Authority Analysis'!$M$5:$N$12,2,FALSE)+7,FALSE)/6976,2)</f>
        <v>0.84</v>
      </c>
      <c r="Q2140">
        <f>ROUNDUP(VLOOKUP(A2140,A:O,VLOOKUP('SPC Analysis'!$E$4,'SPC Analysis'!$M$5:$N$12,2,FALSE)+7,FALSE)/6976,2)</f>
        <v>0.84</v>
      </c>
      <c r="R2140">
        <f>ROUNDUP(VLOOKUP(A2140,A:O,VLOOKUP('MMW Analysis'!$E$4,'MMW Analysis'!$L$5:$M$12,2,FALSE)+7,FALSE)/6976,2)</f>
        <v>0.84</v>
      </c>
    </row>
    <row r="2141" spans="1:18">
      <c r="A2141" t="s">
        <v>2148</v>
      </c>
      <c r="B2141" t="s">
        <v>9175</v>
      </c>
      <c r="C2141" t="s">
        <v>6998</v>
      </c>
      <c r="D2141" t="s">
        <v>14413</v>
      </c>
      <c r="E2141" t="s">
        <v>14641</v>
      </c>
      <c r="F2141" t="s">
        <v>14221</v>
      </c>
      <c r="G2141" t="s">
        <v>13876</v>
      </c>
      <c r="H2141" s="1">
        <v>5717</v>
      </c>
      <c r="I2141" s="1">
        <v>6791</v>
      </c>
      <c r="J2141" s="1">
        <v>6431</v>
      </c>
      <c r="K2141" s="1">
        <v>6578</v>
      </c>
      <c r="L2141" s="1">
        <v>6874</v>
      </c>
      <c r="M2141" s="1">
        <v>6191</v>
      </c>
      <c r="N2141" s="1">
        <v>862</v>
      </c>
      <c r="O2141" s="1">
        <v>6835</v>
      </c>
      <c r="P2141">
        <f>ROUNDUP(VLOOKUP(A2141,A:O,VLOOKUP('Local Authority Analysis'!$E$4,'Local Authority Analysis'!$M$5:$N$12,2,FALSE)+7,FALSE)/6976,2)</f>
        <v>0.98</v>
      </c>
      <c r="Q2141">
        <f>ROUNDUP(VLOOKUP(A2141,A:O,VLOOKUP('SPC Analysis'!$E$4,'SPC Analysis'!$M$5:$N$12,2,FALSE)+7,FALSE)/6976,2)</f>
        <v>0.98</v>
      </c>
      <c r="R2141">
        <f>ROUNDUP(VLOOKUP(A2141,A:O,VLOOKUP('MMW Analysis'!$E$4,'MMW Analysis'!$L$5:$M$12,2,FALSE)+7,FALSE)/6976,2)</f>
        <v>0.98</v>
      </c>
    </row>
    <row r="2142" spans="1:18">
      <c r="A2142" t="s">
        <v>2149</v>
      </c>
      <c r="B2142" t="s">
        <v>9176</v>
      </c>
      <c r="C2142" t="s">
        <v>6998</v>
      </c>
      <c r="D2142" t="s">
        <v>14413</v>
      </c>
      <c r="E2142" t="s">
        <v>14641</v>
      </c>
      <c r="F2142" t="s">
        <v>14221</v>
      </c>
      <c r="G2142" t="s">
        <v>13876</v>
      </c>
      <c r="H2142" s="1">
        <v>6447</v>
      </c>
      <c r="I2142" s="1">
        <v>6380</v>
      </c>
      <c r="J2142" s="1">
        <v>5733</v>
      </c>
      <c r="K2142" s="1">
        <v>6442</v>
      </c>
      <c r="L2142" s="1">
        <v>6159</v>
      </c>
      <c r="M2142" s="1">
        <v>3247</v>
      </c>
      <c r="N2142" s="1">
        <v>549</v>
      </c>
      <c r="O2142" s="1">
        <v>6604</v>
      </c>
      <c r="P2142">
        <f>ROUNDUP(VLOOKUP(A2142,A:O,VLOOKUP('Local Authority Analysis'!$E$4,'Local Authority Analysis'!$M$5:$N$12,2,FALSE)+7,FALSE)/6976,2)</f>
        <v>0.95</v>
      </c>
      <c r="Q2142">
        <f>ROUNDUP(VLOOKUP(A2142,A:O,VLOOKUP('SPC Analysis'!$E$4,'SPC Analysis'!$M$5:$N$12,2,FALSE)+7,FALSE)/6976,2)</f>
        <v>0.95</v>
      </c>
      <c r="R2142">
        <f>ROUNDUP(VLOOKUP(A2142,A:O,VLOOKUP('MMW Analysis'!$E$4,'MMW Analysis'!$L$5:$M$12,2,FALSE)+7,FALSE)/6976,2)</f>
        <v>0.95</v>
      </c>
    </row>
    <row r="2143" spans="1:18">
      <c r="A2143" t="s">
        <v>2150</v>
      </c>
      <c r="B2143" t="s">
        <v>9177</v>
      </c>
      <c r="C2143" t="s">
        <v>6998</v>
      </c>
      <c r="D2143" t="s">
        <v>14411</v>
      </c>
      <c r="E2143" t="s">
        <v>14639</v>
      </c>
      <c r="F2143" t="s">
        <v>14221</v>
      </c>
      <c r="G2143" t="s">
        <v>13876</v>
      </c>
      <c r="H2143" s="1">
        <v>5867</v>
      </c>
      <c r="I2143" s="1">
        <v>6354</v>
      </c>
      <c r="J2143" s="1">
        <v>5875</v>
      </c>
      <c r="K2143" s="1">
        <v>6579</v>
      </c>
      <c r="L2143" s="1">
        <v>6246</v>
      </c>
      <c r="M2143" s="1">
        <v>4717</v>
      </c>
      <c r="N2143" s="1">
        <v>647</v>
      </c>
      <c r="O2143" s="1">
        <v>6614</v>
      </c>
      <c r="P2143">
        <f>ROUNDUP(VLOOKUP(A2143,A:O,VLOOKUP('Local Authority Analysis'!$E$4,'Local Authority Analysis'!$M$5:$N$12,2,FALSE)+7,FALSE)/6976,2)</f>
        <v>0.95</v>
      </c>
      <c r="Q2143">
        <f>ROUNDUP(VLOOKUP(A2143,A:O,VLOOKUP('SPC Analysis'!$E$4,'SPC Analysis'!$M$5:$N$12,2,FALSE)+7,FALSE)/6976,2)</f>
        <v>0.95</v>
      </c>
      <c r="R2143">
        <f>ROUNDUP(VLOOKUP(A2143,A:O,VLOOKUP('MMW Analysis'!$E$4,'MMW Analysis'!$L$5:$M$12,2,FALSE)+7,FALSE)/6976,2)</f>
        <v>0.95</v>
      </c>
    </row>
    <row r="2144" spans="1:18">
      <c r="A2144" t="s">
        <v>2151</v>
      </c>
      <c r="B2144" t="s">
        <v>9178</v>
      </c>
      <c r="C2144" t="s">
        <v>6998</v>
      </c>
      <c r="D2144" t="s">
        <v>14412</v>
      </c>
      <c r="E2144" t="s">
        <v>14640</v>
      </c>
      <c r="F2144" t="s">
        <v>14222</v>
      </c>
      <c r="G2144" t="s">
        <v>13877</v>
      </c>
      <c r="H2144" s="1">
        <v>5194</v>
      </c>
      <c r="I2144" s="1">
        <v>5531</v>
      </c>
      <c r="J2144" s="1">
        <v>1818</v>
      </c>
      <c r="K2144" s="1">
        <v>5578</v>
      </c>
      <c r="L2144" s="1">
        <v>6878</v>
      </c>
      <c r="M2144" s="1">
        <v>1139</v>
      </c>
      <c r="N2144" s="1">
        <v>329</v>
      </c>
      <c r="O2144" s="1">
        <v>4696</v>
      </c>
      <c r="P2144">
        <f>ROUNDUP(VLOOKUP(A2144,A:O,VLOOKUP('Local Authority Analysis'!$E$4,'Local Authority Analysis'!$M$5:$N$12,2,FALSE)+7,FALSE)/6976,2)</f>
        <v>0.68</v>
      </c>
      <c r="Q2144">
        <f>ROUNDUP(VLOOKUP(A2144,A:O,VLOOKUP('SPC Analysis'!$E$4,'SPC Analysis'!$M$5:$N$12,2,FALSE)+7,FALSE)/6976,2)</f>
        <v>0.68</v>
      </c>
      <c r="R2144">
        <f>ROUNDUP(VLOOKUP(A2144,A:O,VLOOKUP('MMW Analysis'!$E$4,'MMW Analysis'!$L$5:$M$12,2,FALSE)+7,FALSE)/6976,2)</f>
        <v>0.68</v>
      </c>
    </row>
    <row r="2145" spans="1:18">
      <c r="A2145" t="s">
        <v>2152</v>
      </c>
      <c r="B2145" t="s">
        <v>9179</v>
      </c>
      <c r="C2145" t="s">
        <v>6998</v>
      </c>
      <c r="D2145" t="s">
        <v>14411</v>
      </c>
      <c r="E2145" t="s">
        <v>14639</v>
      </c>
      <c r="F2145" t="s">
        <v>14221</v>
      </c>
      <c r="G2145" t="s">
        <v>13876</v>
      </c>
      <c r="H2145" s="1">
        <v>4839</v>
      </c>
      <c r="I2145" s="1">
        <v>4689.5</v>
      </c>
      <c r="J2145" s="1">
        <v>5118</v>
      </c>
      <c r="K2145" s="1">
        <v>4067</v>
      </c>
      <c r="L2145" s="1">
        <v>5965</v>
      </c>
      <c r="M2145" s="1">
        <v>6144</v>
      </c>
      <c r="N2145" s="1">
        <v>35</v>
      </c>
      <c r="O2145" s="1">
        <v>5094</v>
      </c>
      <c r="P2145">
        <f>ROUNDUP(VLOOKUP(A2145,A:O,VLOOKUP('Local Authority Analysis'!$E$4,'Local Authority Analysis'!$M$5:$N$12,2,FALSE)+7,FALSE)/6976,2)</f>
        <v>0.74</v>
      </c>
      <c r="Q2145">
        <f>ROUNDUP(VLOOKUP(A2145,A:O,VLOOKUP('SPC Analysis'!$E$4,'SPC Analysis'!$M$5:$N$12,2,FALSE)+7,FALSE)/6976,2)</f>
        <v>0.74</v>
      </c>
      <c r="R2145">
        <f>ROUNDUP(VLOOKUP(A2145,A:O,VLOOKUP('MMW Analysis'!$E$4,'MMW Analysis'!$L$5:$M$12,2,FALSE)+7,FALSE)/6976,2)</f>
        <v>0.74</v>
      </c>
    </row>
    <row r="2146" spans="1:18">
      <c r="A2146" t="s">
        <v>2153</v>
      </c>
      <c r="B2146" t="s">
        <v>9180</v>
      </c>
      <c r="C2146" t="s">
        <v>6998</v>
      </c>
      <c r="D2146" t="s">
        <v>14411</v>
      </c>
      <c r="E2146" t="s">
        <v>14639</v>
      </c>
      <c r="F2146" t="s">
        <v>14221</v>
      </c>
      <c r="G2146" t="s">
        <v>13876</v>
      </c>
      <c r="H2146" s="1">
        <v>4851</v>
      </c>
      <c r="I2146" s="1">
        <v>3880</v>
      </c>
      <c r="J2146" s="1">
        <v>4446</v>
      </c>
      <c r="K2146" s="1">
        <v>4959</v>
      </c>
      <c r="L2146" s="1">
        <v>6882</v>
      </c>
      <c r="M2146" s="1">
        <v>3428</v>
      </c>
      <c r="N2146" s="1">
        <v>14</v>
      </c>
      <c r="O2146" s="1">
        <v>4762</v>
      </c>
      <c r="P2146">
        <f>ROUNDUP(VLOOKUP(A2146,A:O,VLOOKUP('Local Authority Analysis'!$E$4,'Local Authority Analysis'!$M$5:$N$12,2,FALSE)+7,FALSE)/6976,2)</f>
        <v>0.69000000000000006</v>
      </c>
      <c r="Q2146">
        <f>ROUNDUP(VLOOKUP(A2146,A:O,VLOOKUP('SPC Analysis'!$E$4,'SPC Analysis'!$M$5:$N$12,2,FALSE)+7,FALSE)/6976,2)</f>
        <v>0.69000000000000006</v>
      </c>
      <c r="R2146">
        <f>ROUNDUP(VLOOKUP(A2146,A:O,VLOOKUP('MMW Analysis'!$E$4,'MMW Analysis'!$L$5:$M$12,2,FALSE)+7,FALSE)/6976,2)</f>
        <v>0.69000000000000006</v>
      </c>
    </row>
    <row r="2147" spans="1:18">
      <c r="A2147" t="s">
        <v>2154</v>
      </c>
      <c r="B2147" t="s">
        <v>9181</v>
      </c>
      <c r="C2147" t="s">
        <v>6998</v>
      </c>
      <c r="D2147" t="s">
        <v>14411</v>
      </c>
      <c r="E2147" t="s">
        <v>14639</v>
      </c>
      <c r="F2147" t="s">
        <v>14221</v>
      </c>
      <c r="G2147" t="s">
        <v>13876</v>
      </c>
      <c r="H2147" s="1">
        <v>5412</v>
      </c>
      <c r="I2147" s="1">
        <v>4625</v>
      </c>
      <c r="J2147" s="1">
        <v>2833</v>
      </c>
      <c r="K2147" s="1">
        <v>4317</v>
      </c>
      <c r="L2147" s="1">
        <v>5715</v>
      </c>
      <c r="M2147" s="1">
        <v>2256</v>
      </c>
      <c r="N2147" s="1">
        <v>26</v>
      </c>
      <c r="O2147" s="1">
        <v>4558</v>
      </c>
      <c r="P2147">
        <f>ROUNDUP(VLOOKUP(A2147,A:O,VLOOKUP('Local Authority Analysis'!$E$4,'Local Authority Analysis'!$M$5:$N$12,2,FALSE)+7,FALSE)/6976,2)</f>
        <v>0.66</v>
      </c>
      <c r="Q2147">
        <f>ROUNDUP(VLOOKUP(A2147,A:O,VLOOKUP('SPC Analysis'!$E$4,'SPC Analysis'!$M$5:$N$12,2,FALSE)+7,FALSE)/6976,2)</f>
        <v>0.66</v>
      </c>
      <c r="R2147">
        <f>ROUNDUP(VLOOKUP(A2147,A:O,VLOOKUP('MMW Analysis'!$E$4,'MMW Analysis'!$L$5:$M$12,2,FALSE)+7,FALSE)/6976,2)</f>
        <v>0.66</v>
      </c>
    </row>
    <row r="2148" spans="1:18">
      <c r="A2148" t="s">
        <v>2155</v>
      </c>
      <c r="B2148" t="s">
        <v>9182</v>
      </c>
      <c r="C2148" t="s">
        <v>6998</v>
      </c>
      <c r="D2148" t="s">
        <v>14411</v>
      </c>
      <c r="E2148" t="s">
        <v>14639</v>
      </c>
      <c r="F2148" t="s">
        <v>14221</v>
      </c>
      <c r="G2148" t="s">
        <v>13876</v>
      </c>
      <c r="H2148" s="1">
        <v>2892</v>
      </c>
      <c r="I2148" s="1">
        <v>1262</v>
      </c>
      <c r="J2148" s="1">
        <v>2786</v>
      </c>
      <c r="K2148" s="1">
        <v>2285</v>
      </c>
      <c r="L2148" s="1">
        <v>6920</v>
      </c>
      <c r="M2148" s="1">
        <v>406</v>
      </c>
      <c r="N2148" s="1">
        <v>2</v>
      </c>
      <c r="O2148" s="1">
        <v>1958</v>
      </c>
      <c r="P2148">
        <f>ROUNDUP(VLOOKUP(A2148,A:O,VLOOKUP('Local Authority Analysis'!$E$4,'Local Authority Analysis'!$M$5:$N$12,2,FALSE)+7,FALSE)/6976,2)</f>
        <v>0.29000000000000004</v>
      </c>
      <c r="Q2148">
        <f>ROUNDUP(VLOOKUP(A2148,A:O,VLOOKUP('SPC Analysis'!$E$4,'SPC Analysis'!$M$5:$N$12,2,FALSE)+7,FALSE)/6976,2)</f>
        <v>0.29000000000000004</v>
      </c>
      <c r="R2148">
        <f>ROUNDUP(VLOOKUP(A2148,A:O,VLOOKUP('MMW Analysis'!$E$4,'MMW Analysis'!$L$5:$M$12,2,FALSE)+7,FALSE)/6976,2)</f>
        <v>0.29000000000000004</v>
      </c>
    </row>
    <row r="2149" spans="1:18">
      <c r="A2149" t="s">
        <v>2156</v>
      </c>
      <c r="B2149" t="s">
        <v>9183</v>
      </c>
      <c r="C2149" t="s">
        <v>6998</v>
      </c>
      <c r="D2149" t="s">
        <v>14412</v>
      </c>
      <c r="E2149" t="s">
        <v>14640</v>
      </c>
      <c r="F2149" t="s">
        <v>14222</v>
      </c>
      <c r="G2149" t="s">
        <v>13877</v>
      </c>
      <c r="H2149" s="1">
        <v>3960</v>
      </c>
      <c r="I2149" s="1">
        <v>3453</v>
      </c>
      <c r="J2149" s="1">
        <v>986</v>
      </c>
      <c r="K2149" s="1">
        <v>3404</v>
      </c>
      <c r="L2149" s="1">
        <v>6919</v>
      </c>
      <c r="M2149" s="1">
        <v>1513</v>
      </c>
      <c r="N2149" s="1">
        <v>53</v>
      </c>
      <c r="O2149" s="1">
        <v>2954</v>
      </c>
      <c r="P2149">
        <f>ROUNDUP(VLOOKUP(A2149,A:O,VLOOKUP('Local Authority Analysis'!$E$4,'Local Authority Analysis'!$M$5:$N$12,2,FALSE)+7,FALSE)/6976,2)</f>
        <v>0.43</v>
      </c>
      <c r="Q2149">
        <f>ROUNDUP(VLOOKUP(A2149,A:O,VLOOKUP('SPC Analysis'!$E$4,'SPC Analysis'!$M$5:$N$12,2,FALSE)+7,FALSE)/6976,2)</f>
        <v>0.43</v>
      </c>
      <c r="R2149">
        <f>ROUNDUP(VLOOKUP(A2149,A:O,VLOOKUP('MMW Analysis'!$E$4,'MMW Analysis'!$L$5:$M$12,2,FALSE)+7,FALSE)/6976,2)</f>
        <v>0.43</v>
      </c>
    </row>
    <row r="2150" spans="1:18">
      <c r="A2150" t="s">
        <v>2157</v>
      </c>
      <c r="B2150" t="s">
        <v>9184</v>
      </c>
      <c r="C2150" t="s">
        <v>6998</v>
      </c>
      <c r="D2150" t="s">
        <v>14412</v>
      </c>
      <c r="E2150" t="s">
        <v>14640</v>
      </c>
      <c r="F2150" t="s">
        <v>14222</v>
      </c>
      <c r="G2150" t="s">
        <v>13877</v>
      </c>
      <c r="H2150" s="1">
        <v>3997</v>
      </c>
      <c r="I2150" s="1">
        <v>2939</v>
      </c>
      <c r="J2150" s="1">
        <v>4004</v>
      </c>
      <c r="K2150" s="1">
        <v>4160</v>
      </c>
      <c r="L2150" s="1">
        <v>6886</v>
      </c>
      <c r="M2150" s="1">
        <v>1527</v>
      </c>
      <c r="N2150" s="1">
        <v>22</v>
      </c>
      <c r="O2150" s="1">
        <v>3664</v>
      </c>
      <c r="P2150">
        <f>ROUNDUP(VLOOKUP(A2150,A:O,VLOOKUP('Local Authority Analysis'!$E$4,'Local Authority Analysis'!$M$5:$N$12,2,FALSE)+7,FALSE)/6976,2)</f>
        <v>0.53</v>
      </c>
      <c r="Q2150">
        <f>ROUNDUP(VLOOKUP(A2150,A:O,VLOOKUP('SPC Analysis'!$E$4,'SPC Analysis'!$M$5:$N$12,2,FALSE)+7,FALSE)/6976,2)</f>
        <v>0.53</v>
      </c>
      <c r="R2150">
        <f>ROUNDUP(VLOOKUP(A2150,A:O,VLOOKUP('MMW Analysis'!$E$4,'MMW Analysis'!$L$5:$M$12,2,FALSE)+7,FALSE)/6976,2)</f>
        <v>0.53</v>
      </c>
    </row>
    <row r="2151" spans="1:18">
      <c r="A2151" t="s">
        <v>2158</v>
      </c>
      <c r="B2151" t="s">
        <v>9185</v>
      </c>
      <c r="C2151" t="s">
        <v>6998</v>
      </c>
      <c r="D2151" t="s">
        <v>14412</v>
      </c>
      <c r="E2151" t="s">
        <v>14640</v>
      </c>
      <c r="F2151" t="s">
        <v>14222</v>
      </c>
      <c r="G2151" t="s">
        <v>13877</v>
      </c>
      <c r="H2151" s="1">
        <v>5176</v>
      </c>
      <c r="I2151" s="1">
        <v>5115</v>
      </c>
      <c r="J2151" s="1">
        <v>2582</v>
      </c>
      <c r="K2151" s="1">
        <v>4021</v>
      </c>
      <c r="L2151" s="1">
        <v>6539</v>
      </c>
      <c r="M2151" s="1">
        <v>1012</v>
      </c>
      <c r="N2151" s="1">
        <v>237</v>
      </c>
      <c r="O2151" s="1">
        <v>4480</v>
      </c>
      <c r="P2151">
        <f>ROUNDUP(VLOOKUP(A2151,A:O,VLOOKUP('Local Authority Analysis'!$E$4,'Local Authority Analysis'!$M$5:$N$12,2,FALSE)+7,FALSE)/6976,2)</f>
        <v>0.65</v>
      </c>
      <c r="Q2151">
        <f>ROUNDUP(VLOOKUP(A2151,A:O,VLOOKUP('SPC Analysis'!$E$4,'SPC Analysis'!$M$5:$N$12,2,FALSE)+7,FALSE)/6976,2)</f>
        <v>0.65</v>
      </c>
      <c r="R2151">
        <f>ROUNDUP(VLOOKUP(A2151,A:O,VLOOKUP('MMW Analysis'!$E$4,'MMW Analysis'!$L$5:$M$12,2,FALSE)+7,FALSE)/6976,2)</f>
        <v>0.65</v>
      </c>
    </row>
    <row r="2152" spans="1:18">
      <c r="A2152" t="s">
        <v>2159</v>
      </c>
      <c r="B2152" t="s">
        <v>9186</v>
      </c>
      <c r="C2152" t="s">
        <v>6998</v>
      </c>
      <c r="D2152" t="s">
        <v>14412</v>
      </c>
      <c r="E2152" t="s">
        <v>14640</v>
      </c>
      <c r="F2152" t="s">
        <v>14222</v>
      </c>
      <c r="G2152" t="s">
        <v>13877</v>
      </c>
      <c r="H2152" s="1">
        <v>2954.5</v>
      </c>
      <c r="I2152" s="1">
        <v>1675</v>
      </c>
      <c r="J2152" s="1">
        <v>2643</v>
      </c>
      <c r="K2152" s="1">
        <v>2198</v>
      </c>
      <c r="L2152" s="1">
        <v>6838</v>
      </c>
      <c r="M2152" s="1">
        <v>2455</v>
      </c>
      <c r="N2152" s="1">
        <v>7</v>
      </c>
      <c r="O2152" s="1">
        <v>2301</v>
      </c>
      <c r="P2152">
        <f>ROUNDUP(VLOOKUP(A2152,A:O,VLOOKUP('Local Authority Analysis'!$E$4,'Local Authority Analysis'!$M$5:$N$12,2,FALSE)+7,FALSE)/6976,2)</f>
        <v>0.33</v>
      </c>
      <c r="Q2152">
        <f>ROUNDUP(VLOOKUP(A2152,A:O,VLOOKUP('SPC Analysis'!$E$4,'SPC Analysis'!$M$5:$N$12,2,FALSE)+7,FALSE)/6976,2)</f>
        <v>0.33</v>
      </c>
      <c r="R2152">
        <f>ROUNDUP(VLOOKUP(A2152,A:O,VLOOKUP('MMW Analysis'!$E$4,'MMW Analysis'!$L$5:$M$12,2,FALSE)+7,FALSE)/6976,2)</f>
        <v>0.33</v>
      </c>
    </row>
    <row r="2153" spans="1:18">
      <c r="A2153" t="s">
        <v>2160</v>
      </c>
      <c r="B2153" t="s">
        <v>9187</v>
      </c>
      <c r="C2153" t="s">
        <v>6998</v>
      </c>
      <c r="D2153" t="s">
        <v>14412</v>
      </c>
      <c r="E2153" t="s">
        <v>14640</v>
      </c>
      <c r="F2153" t="s">
        <v>14222</v>
      </c>
      <c r="G2153" t="s">
        <v>13877</v>
      </c>
      <c r="H2153" s="1">
        <v>4008</v>
      </c>
      <c r="I2153" s="1">
        <v>3110</v>
      </c>
      <c r="J2153" s="1">
        <v>2764</v>
      </c>
      <c r="K2153" s="1">
        <v>3779</v>
      </c>
      <c r="L2153" s="1">
        <v>5978</v>
      </c>
      <c r="M2153" s="1">
        <v>1182</v>
      </c>
      <c r="N2153" s="1">
        <v>1465</v>
      </c>
      <c r="O2153" s="1">
        <v>3565</v>
      </c>
      <c r="P2153">
        <f>ROUNDUP(VLOOKUP(A2153,A:O,VLOOKUP('Local Authority Analysis'!$E$4,'Local Authority Analysis'!$M$5:$N$12,2,FALSE)+7,FALSE)/6976,2)</f>
        <v>0.52</v>
      </c>
      <c r="Q2153">
        <f>ROUNDUP(VLOOKUP(A2153,A:O,VLOOKUP('SPC Analysis'!$E$4,'SPC Analysis'!$M$5:$N$12,2,FALSE)+7,FALSE)/6976,2)</f>
        <v>0.52</v>
      </c>
      <c r="R2153">
        <f>ROUNDUP(VLOOKUP(A2153,A:O,VLOOKUP('MMW Analysis'!$E$4,'MMW Analysis'!$L$5:$M$12,2,FALSE)+7,FALSE)/6976,2)</f>
        <v>0.52</v>
      </c>
    </row>
    <row r="2154" spans="1:18">
      <c r="A2154" t="s">
        <v>2161</v>
      </c>
      <c r="B2154" t="s">
        <v>9188</v>
      </c>
      <c r="C2154" t="s">
        <v>6998</v>
      </c>
      <c r="D2154" t="s">
        <v>14411</v>
      </c>
      <c r="E2154" t="s">
        <v>14639</v>
      </c>
      <c r="F2154" t="s">
        <v>14222</v>
      </c>
      <c r="G2154" t="s">
        <v>13877</v>
      </c>
      <c r="H2154" s="1">
        <v>4545</v>
      </c>
      <c r="I2154" s="1">
        <v>3940</v>
      </c>
      <c r="J2154" s="1">
        <v>3633</v>
      </c>
      <c r="K2154" s="1">
        <v>3613</v>
      </c>
      <c r="L2154" s="1">
        <v>4469</v>
      </c>
      <c r="M2154" s="1">
        <v>2179</v>
      </c>
      <c r="N2154" s="1">
        <v>203</v>
      </c>
      <c r="O2154" s="1">
        <v>4059</v>
      </c>
      <c r="P2154">
        <f>ROUNDUP(VLOOKUP(A2154,A:O,VLOOKUP('Local Authority Analysis'!$E$4,'Local Authority Analysis'!$M$5:$N$12,2,FALSE)+7,FALSE)/6976,2)</f>
        <v>0.59</v>
      </c>
      <c r="Q2154">
        <f>ROUNDUP(VLOOKUP(A2154,A:O,VLOOKUP('SPC Analysis'!$E$4,'SPC Analysis'!$M$5:$N$12,2,FALSE)+7,FALSE)/6976,2)</f>
        <v>0.59</v>
      </c>
      <c r="R2154">
        <f>ROUNDUP(VLOOKUP(A2154,A:O,VLOOKUP('MMW Analysis'!$E$4,'MMW Analysis'!$L$5:$M$12,2,FALSE)+7,FALSE)/6976,2)</f>
        <v>0.59</v>
      </c>
    </row>
    <row r="2155" spans="1:18">
      <c r="A2155" t="s">
        <v>2162</v>
      </c>
      <c r="B2155" t="s">
        <v>9189</v>
      </c>
      <c r="C2155" t="s">
        <v>6998</v>
      </c>
      <c r="D2155" t="s">
        <v>14416</v>
      </c>
      <c r="E2155" t="s">
        <v>13996</v>
      </c>
      <c r="F2155" t="s">
        <v>14222</v>
      </c>
      <c r="G2155" t="s">
        <v>13877</v>
      </c>
      <c r="H2155" s="1">
        <v>4263</v>
      </c>
      <c r="I2155" s="1">
        <v>3650</v>
      </c>
      <c r="J2155" s="1">
        <v>1736</v>
      </c>
      <c r="K2155" s="1">
        <v>2903</v>
      </c>
      <c r="L2155" s="1">
        <v>5407</v>
      </c>
      <c r="M2155" s="1">
        <v>553</v>
      </c>
      <c r="N2155" s="1">
        <v>158</v>
      </c>
      <c r="O2155" s="1">
        <v>3062</v>
      </c>
      <c r="P2155">
        <f>ROUNDUP(VLOOKUP(A2155,A:O,VLOOKUP('Local Authority Analysis'!$E$4,'Local Authority Analysis'!$M$5:$N$12,2,FALSE)+7,FALSE)/6976,2)</f>
        <v>0.44</v>
      </c>
      <c r="Q2155">
        <f>ROUNDUP(VLOOKUP(A2155,A:O,VLOOKUP('SPC Analysis'!$E$4,'SPC Analysis'!$M$5:$N$12,2,FALSE)+7,FALSE)/6976,2)</f>
        <v>0.44</v>
      </c>
      <c r="R2155">
        <f>ROUNDUP(VLOOKUP(A2155,A:O,VLOOKUP('MMW Analysis'!$E$4,'MMW Analysis'!$L$5:$M$12,2,FALSE)+7,FALSE)/6976,2)</f>
        <v>0.44</v>
      </c>
    </row>
    <row r="2156" spans="1:18">
      <c r="A2156" t="s">
        <v>2163</v>
      </c>
      <c r="B2156" t="s">
        <v>9190</v>
      </c>
      <c r="C2156" t="s">
        <v>6998</v>
      </c>
      <c r="D2156" t="s">
        <v>14416</v>
      </c>
      <c r="E2156" t="s">
        <v>13996</v>
      </c>
      <c r="F2156" t="s">
        <v>14222</v>
      </c>
      <c r="G2156" t="s">
        <v>13877</v>
      </c>
      <c r="H2156" s="1">
        <v>6170</v>
      </c>
      <c r="I2156" s="1">
        <v>5949</v>
      </c>
      <c r="J2156" s="1">
        <v>4239</v>
      </c>
      <c r="K2156" s="1">
        <v>6131</v>
      </c>
      <c r="L2156" s="1">
        <v>4861</v>
      </c>
      <c r="M2156" s="1">
        <v>36</v>
      </c>
      <c r="N2156" s="1">
        <v>284</v>
      </c>
      <c r="O2156" s="1">
        <v>4945</v>
      </c>
      <c r="P2156">
        <f>ROUNDUP(VLOOKUP(A2156,A:O,VLOOKUP('Local Authority Analysis'!$E$4,'Local Authority Analysis'!$M$5:$N$12,2,FALSE)+7,FALSE)/6976,2)</f>
        <v>0.71</v>
      </c>
      <c r="Q2156">
        <f>ROUNDUP(VLOOKUP(A2156,A:O,VLOOKUP('SPC Analysis'!$E$4,'SPC Analysis'!$M$5:$N$12,2,FALSE)+7,FALSE)/6976,2)</f>
        <v>0.71</v>
      </c>
      <c r="R2156">
        <f>ROUNDUP(VLOOKUP(A2156,A:O,VLOOKUP('MMW Analysis'!$E$4,'MMW Analysis'!$L$5:$M$12,2,FALSE)+7,FALSE)/6976,2)</f>
        <v>0.71</v>
      </c>
    </row>
    <row r="2157" spans="1:18">
      <c r="A2157" t="s">
        <v>2164</v>
      </c>
      <c r="B2157" t="s">
        <v>9191</v>
      </c>
      <c r="C2157" t="s">
        <v>6998</v>
      </c>
      <c r="D2157" t="s">
        <v>14416</v>
      </c>
      <c r="E2157" t="s">
        <v>13996</v>
      </c>
      <c r="F2157" t="s">
        <v>14222</v>
      </c>
      <c r="G2157" t="s">
        <v>13877</v>
      </c>
      <c r="H2157" s="1">
        <v>4415</v>
      </c>
      <c r="I2157" s="1">
        <v>4291</v>
      </c>
      <c r="J2157" s="1">
        <v>3751</v>
      </c>
      <c r="K2157" s="1">
        <v>4166</v>
      </c>
      <c r="L2157" s="1">
        <v>6028</v>
      </c>
      <c r="M2157" s="1">
        <v>709</v>
      </c>
      <c r="N2157" s="1">
        <v>61</v>
      </c>
      <c r="O2157" s="1">
        <v>4061</v>
      </c>
      <c r="P2157">
        <f>ROUNDUP(VLOOKUP(A2157,A:O,VLOOKUP('Local Authority Analysis'!$E$4,'Local Authority Analysis'!$M$5:$N$12,2,FALSE)+7,FALSE)/6976,2)</f>
        <v>0.59</v>
      </c>
      <c r="Q2157">
        <f>ROUNDUP(VLOOKUP(A2157,A:O,VLOOKUP('SPC Analysis'!$E$4,'SPC Analysis'!$M$5:$N$12,2,FALSE)+7,FALSE)/6976,2)</f>
        <v>0.59</v>
      </c>
      <c r="R2157">
        <f>ROUNDUP(VLOOKUP(A2157,A:O,VLOOKUP('MMW Analysis'!$E$4,'MMW Analysis'!$L$5:$M$12,2,FALSE)+7,FALSE)/6976,2)</f>
        <v>0.59</v>
      </c>
    </row>
    <row r="2158" spans="1:18">
      <c r="A2158" t="s">
        <v>2165</v>
      </c>
      <c r="B2158" t="s">
        <v>9192</v>
      </c>
      <c r="C2158" t="s">
        <v>6998</v>
      </c>
      <c r="D2158" t="s">
        <v>14416</v>
      </c>
      <c r="E2158" t="s">
        <v>13996</v>
      </c>
      <c r="F2158" t="s">
        <v>14222</v>
      </c>
      <c r="G2158" t="s">
        <v>13877</v>
      </c>
      <c r="H2158" s="1">
        <v>4337.5</v>
      </c>
      <c r="I2158" s="1">
        <v>2575</v>
      </c>
      <c r="J2158" s="1">
        <v>5701</v>
      </c>
      <c r="K2158" s="1">
        <v>3596</v>
      </c>
      <c r="L2158" s="1">
        <v>6762</v>
      </c>
      <c r="M2158" s="1">
        <v>1387</v>
      </c>
      <c r="N2158" s="1">
        <v>208</v>
      </c>
      <c r="O2158" s="1">
        <v>3805</v>
      </c>
      <c r="P2158">
        <f>ROUNDUP(VLOOKUP(A2158,A:O,VLOOKUP('Local Authority Analysis'!$E$4,'Local Authority Analysis'!$M$5:$N$12,2,FALSE)+7,FALSE)/6976,2)</f>
        <v>0.55000000000000004</v>
      </c>
      <c r="Q2158">
        <f>ROUNDUP(VLOOKUP(A2158,A:O,VLOOKUP('SPC Analysis'!$E$4,'SPC Analysis'!$M$5:$N$12,2,FALSE)+7,FALSE)/6976,2)</f>
        <v>0.55000000000000004</v>
      </c>
      <c r="R2158">
        <f>ROUNDUP(VLOOKUP(A2158,A:O,VLOOKUP('MMW Analysis'!$E$4,'MMW Analysis'!$L$5:$M$12,2,FALSE)+7,FALSE)/6976,2)</f>
        <v>0.55000000000000004</v>
      </c>
    </row>
    <row r="2159" spans="1:18">
      <c r="A2159" t="s">
        <v>2166</v>
      </c>
      <c r="B2159" t="s">
        <v>9193</v>
      </c>
      <c r="C2159" t="s">
        <v>6998</v>
      </c>
      <c r="D2159" t="s">
        <v>14416</v>
      </c>
      <c r="E2159" t="s">
        <v>13996</v>
      </c>
      <c r="F2159" t="s">
        <v>14222</v>
      </c>
      <c r="G2159" t="s">
        <v>13877</v>
      </c>
      <c r="H2159" s="1">
        <v>4526</v>
      </c>
      <c r="I2159" s="1">
        <v>3864</v>
      </c>
      <c r="J2159" s="1">
        <v>3009</v>
      </c>
      <c r="K2159" s="1">
        <v>2785</v>
      </c>
      <c r="L2159" s="1">
        <v>6861</v>
      </c>
      <c r="M2159" s="1">
        <v>149</v>
      </c>
      <c r="N2159" s="1">
        <v>65</v>
      </c>
      <c r="O2159" s="1">
        <v>3321</v>
      </c>
      <c r="P2159">
        <f>ROUNDUP(VLOOKUP(A2159,A:O,VLOOKUP('Local Authority Analysis'!$E$4,'Local Authority Analysis'!$M$5:$N$12,2,FALSE)+7,FALSE)/6976,2)</f>
        <v>0.48</v>
      </c>
      <c r="Q2159">
        <f>ROUNDUP(VLOOKUP(A2159,A:O,VLOOKUP('SPC Analysis'!$E$4,'SPC Analysis'!$M$5:$N$12,2,FALSE)+7,FALSE)/6976,2)</f>
        <v>0.48</v>
      </c>
      <c r="R2159">
        <f>ROUNDUP(VLOOKUP(A2159,A:O,VLOOKUP('MMW Analysis'!$E$4,'MMW Analysis'!$L$5:$M$12,2,FALSE)+7,FALSE)/6976,2)</f>
        <v>0.48</v>
      </c>
    </row>
    <row r="2160" spans="1:18">
      <c r="A2160" t="s">
        <v>2167</v>
      </c>
      <c r="B2160" t="s">
        <v>9194</v>
      </c>
      <c r="C2160" t="s">
        <v>6998</v>
      </c>
      <c r="D2160" t="s">
        <v>14416</v>
      </c>
      <c r="E2160" t="s">
        <v>13996</v>
      </c>
      <c r="F2160" t="s">
        <v>14222</v>
      </c>
      <c r="G2160" t="s">
        <v>13877</v>
      </c>
      <c r="H2160" s="1">
        <v>5237</v>
      </c>
      <c r="I2160" s="1">
        <v>4232.5</v>
      </c>
      <c r="J2160" s="1">
        <v>3468</v>
      </c>
      <c r="K2160" s="1">
        <v>4371</v>
      </c>
      <c r="L2160" s="1">
        <v>6792</v>
      </c>
      <c r="M2160" s="1">
        <v>901</v>
      </c>
      <c r="N2160" s="1">
        <v>267</v>
      </c>
      <c r="O2160" s="1">
        <v>4498</v>
      </c>
      <c r="P2160">
        <f>ROUNDUP(VLOOKUP(A2160,A:O,VLOOKUP('Local Authority Analysis'!$E$4,'Local Authority Analysis'!$M$5:$N$12,2,FALSE)+7,FALSE)/6976,2)</f>
        <v>0.65</v>
      </c>
      <c r="Q2160">
        <f>ROUNDUP(VLOOKUP(A2160,A:O,VLOOKUP('SPC Analysis'!$E$4,'SPC Analysis'!$M$5:$N$12,2,FALSE)+7,FALSE)/6976,2)</f>
        <v>0.65</v>
      </c>
      <c r="R2160">
        <f>ROUNDUP(VLOOKUP(A2160,A:O,VLOOKUP('MMW Analysis'!$E$4,'MMW Analysis'!$L$5:$M$12,2,FALSE)+7,FALSE)/6976,2)</f>
        <v>0.65</v>
      </c>
    </row>
    <row r="2161" spans="1:18">
      <c r="A2161" t="s">
        <v>2168</v>
      </c>
      <c r="B2161" t="s">
        <v>9195</v>
      </c>
      <c r="C2161" t="s">
        <v>6998</v>
      </c>
      <c r="D2161" t="s">
        <v>14416</v>
      </c>
      <c r="E2161" t="s">
        <v>13996</v>
      </c>
      <c r="F2161" t="s">
        <v>14222</v>
      </c>
      <c r="G2161" t="s">
        <v>13877</v>
      </c>
      <c r="H2161" s="1">
        <v>4751</v>
      </c>
      <c r="I2161" s="1">
        <v>4528</v>
      </c>
      <c r="J2161" s="1">
        <v>4770</v>
      </c>
      <c r="K2161" s="1">
        <v>4743</v>
      </c>
      <c r="L2161" s="1">
        <v>6351</v>
      </c>
      <c r="M2161" s="1">
        <v>1874</v>
      </c>
      <c r="N2161" s="1">
        <v>113</v>
      </c>
      <c r="O2161" s="1">
        <v>4846</v>
      </c>
      <c r="P2161">
        <f>ROUNDUP(VLOOKUP(A2161,A:O,VLOOKUP('Local Authority Analysis'!$E$4,'Local Authority Analysis'!$M$5:$N$12,2,FALSE)+7,FALSE)/6976,2)</f>
        <v>0.7</v>
      </c>
      <c r="Q2161">
        <f>ROUNDUP(VLOOKUP(A2161,A:O,VLOOKUP('SPC Analysis'!$E$4,'SPC Analysis'!$M$5:$N$12,2,FALSE)+7,FALSE)/6976,2)</f>
        <v>0.7</v>
      </c>
      <c r="R2161">
        <f>ROUNDUP(VLOOKUP(A2161,A:O,VLOOKUP('MMW Analysis'!$E$4,'MMW Analysis'!$L$5:$M$12,2,FALSE)+7,FALSE)/6976,2)</f>
        <v>0.7</v>
      </c>
    </row>
    <row r="2162" spans="1:18">
      <c r="A2162" t="s">
        <v>2169</v>
      </c>
      <c r="B2162" t="s">
        <v>9196</v>
      </c>
      <c r="C2162" t="s">
        <v>6998</v>
      </c>
      <c r="D2162" t="s">
        <v>14416</v>
      </c>
      <c r="E2162" t="s">
        <v>13996</v>
      </c>
      <c r="F2162" t="s">
        <v>14222</v>
      </c>
      <c r="G2162" t="s">
        <v>13877</v>
      </c>
      <c r="H2162" s="1">
        <v>6665</v>
      </c>
      <c r="I2162" s="1">
        <v>6816</v>
      </c>
      <c r="J2162" s="1">
        <v>6782</v>
      </c>
      <c r="K2162" s="1">
        <v>6921</v>
      </c>
      <c r="L2162" s="1">
        <v>6917</v>
      </c>
      <c r="M2162" s="1">
        <v>2554</v>
      </c>
      <c r="N2162" s="1">
        <v>143</v>
      </c>
      <c r="O2162" s="1">
        <v>6790</v>
      </c>
      <c r="P2162">
        <f>ROUNDUP(VLOOKUP(A2162,A:O,VLOOKUP('Local Authority Analysis'!$E$4,'Local Authority Analysis'!$M$5:$N$12,2,FALSE)+7,FALSE)/6976,2)</f>
        <v>0.98</v>
      </c>
      <c r="Q2162">
        <f>ROUNDUP(VLOOKUP(A2162,A:O,VLOOKUP('SPC Analysis'!$E$4,'SPC Analysis'!$M$5:$N$12,2,FALSE)+7,FALSE)/6976,2)</f>
        <v>0.98</v>
      </c>
      <c r="R2162">
        <f>ROUNDUP(VLOOKUP(A2162,A:O,VLOOKUP('MMW Analysis'!$E$4,'MMW Analysis'!$L$5:$M$12,2,FALSE)+7,FALSE)/6976,2)</f>
        <v>0.98</v>
      </c>
    </row>
    <row r="2163" spans="1:18">
      <c r="A2163" t="s">
        <v>2170</v>
      </c>
      <c r="B2163" t="s">
        <v>9197</v>
      </c>
      <c r="C2163" t="s">
        <v>6998</v>
      </c>
      <c r="D2163" t="s">
        <v>14416</v>
      </c>
      <c r="E2163" t="s">
        <v>13996</v>
      </c>
      <c r="F2163" t="s">
        <v>14222</v>
      </c>
      <c r="G2163" t="s">
        <v>13877</v>
      </c>
      <c r="H2163" s="1">
        <v>5182</v>
      </c>
      <c r="I2163" s="1">
        <v>5154</v>
      </c>
      <c r="J2163" s="1">
        <v>5890</v>
      </c>
      <c r="K2163" s="1">
        <v>6091</v>
      </c>
      <c r="L2163" s="1">
        <v>5422</v>
      </c>
      <c r="M2163" s="1">
        <v>354</v>
      </c>
      <c r="N2163" s="1">
        <v>584</v>
      </c>
      <c r="O2163" s="1">
        <v>5166</v>
      </c>
      <c r="P2163">
        <f>ROUNDUP(VLOOKUP(A2163,A:O,VLOOKUP('Local Authority Analysis'!$E$4,'Local Authority Analysis'!$M$5:$N$12,2,FALSE)+7,FALSE)/6976,2)</f>
        <v>0.75</v>
      </c>
      <c r="Q2163">
        <f>ROUNDUP(VLOOKUP(A2163,A:O,VLOOKUP('SPC Analysis'!$E$4,'SPC Analysis'!$M$5:$N$12,2,FALSE)+7,FALSE)/6976,2)</f>
        <v>0.75</v>
      </c>
      <c r="R2163">
        <f>ROUNDUP(VLOOKUP(A2163,A:O,VLOOKUP('MMW Analysis'!$E$4,'MMW Analysis'!$L$5:$M$12,2,FALSE)+7,FALSE)/6976,2)</f>
        <v>0.75</v>
      </c>
    </row>
    <row r="2164" spans="1:18">
      <c r="A2164" t="s">
        <v>2171</v>
      </c>
      <c r="B2164" t="s">
        <v>9198</v>
      </c>
      <c r="C2164" t="s">
        <v>6998</v>
      </c>
      <c r="D2164" t="s">
        <v>14415</v>
      </c>
      <c r="E2164" t="s">
        <v>14643</v>
      </c>
      <c r="F2164" t="s">
        <v>14222</v>
      </c>
      <c r="G2164" t="s">
        <v>13877</v>
      </c>
      <c r="H2164" s="1">
        <v>6253</v>
      </c>
      <c r="I2164" s="1">
        <v>6122</v>
      </c>
      <c r="J2164" s="1">
        <v>5212</v>
      </c>
      <c r="K2164" s="1">
        <v>6569</v>
      </c>
      <c r="L2164" s="1">
        <v>4858</v>
      </c>
      <c r="M2164" s="1">
        <v>4421</v>
      </c>
      <c r="N2164" s="1">
        <v>62</v>
      </c>
      <c r="O2164" s="1">
        <v>6199</v>
      </c>
      <c r="P2164">
        <f>ROUNDUP(VLOOKUP(A2164,A:O,VLOOKUP('Local Authority Analysis'!$E$4,'Local Authority Analysis'!$M$5:$N$12,2,FALSE)+7,FALSE)/6976,2)</f>
        <v>0.89</v>
      </c>
      <c r="Q2164">
        <f>ROUNDUP(VLOOKUP(A2164,A:O,VLOOKUP('SPC Analysis'!$E$4,'SPC Analysis'!$M$5:$N$12,2,FALSE)+7,FALSE)/6976,2)</f>
        <v>0.89</v>
      </c>
      <c r="R2164">
        <f>ROUNDUP(VLOOKUP(A2164,A:O,VLOOKUP('MMW Analysis'!$E$4,'MMW Analysis'!$L$5:$M$12,2,FALSE)+7,FALSE)/6976,2)</f>
        <v>0.89</v>
      </c>
    </row>
    <row r="2165" spans="1:18">
      <c r="A2165" t="s">
        <v>2172</v>
      </c>
      <c r="B2165" t="s">
        <v>9199</v>
      </c>
      <c r="C2165" t="s">
        <v>6998</v>
      </c>
      <c r="D2165" t="s">
        <v>14415</v>
      </c>
      <c r="E2165" t="s">
        <v>14643</v>
      </c>
      <c r="F2165" t="s">
        <v>14222</v>
      </c>
      <c r="G2165" t="s">
        <v>13877</v>
      </c>
      <c r="H2165" s="1">
        <v>6858.5</v>
      </c>
      <c r="I2165" s="1">
        <v>6919</v>
      </c>
      <c r="J2165" s="1">
        <v>6521</v>
      </c>
      <c r="K2165" s="1">
        <v>6866</v>
      </c>
      <c r="L2165" s="1">
        <v>4466</v>
      </c>
      <c r="M2165" s="1">
        <v>2245</v>
      </c>
      <c r="N2165" s="1">
        <v>193</v>
      </c>
      <c r="O2165" s="1">
        <v>6625</v>
      </c>
      <c r="P2165">
        <f>ROUNDUP(VLOOKUP(A2165,A:O,VLOOKUP('Local Authority Analysis'!$E$4,'Local Authority Analysis'!$M$5:$N$12,2,FALSE)+7,FALSE)/6976,2)</f>
        <v>0.95</v>
      </c>
      <c r="Q2165">
        <f>ROUNDUP(VLOOKUP(A2165,A:O,VLOOKUP('SPC Analysis'!$E$4,'SPC Analysis'!$M$5:$N$12,2,FALSE)+7,FALSE)/6976,2)</f>
        <v>0.95</v>
      </c>
      <c r="R2165">
        <f>ROUNDUP(VLOOKUP(A2165,A:O,VLOOKUP('MMW Analysis'!$E$4,'MMW Analysis'!$L$5:$M$12,2,FALSE)+7,FALSE)/6976,2)</f>
        <v>0.95</v>
      </c>
    </row>
    <row r="2166" spans="1:18">
      <c r="A2166" t="s">
        <v>2173</v>
      </c>
      <c r="B2166" t="s">
        <v>9200</v>
      </c>
      <c r="C2166" t="s">
        <v>6998</v>
      </c>
      <c r="D2166" t="s">
        <v>14415</v>
      </c>
      <c r="E2166" t="s">
        <v>14643</v>
      </c>
      <c r="F2166" t="s">
        <v>14222</v>
      </c>
      <c r="G2166" t="s">
        <v>13877</v>
      </c>
      <c r="H2166" s="1">
        <v>6703</v>
      </c>
      <c r="I2166" s="1">
        <v>6805</v>
      </c>
      <c r="J2166" s="1">
        <v>4163</v>
      </c>
      <c r="K2166" s="1">
        <v>6450</v>
      </c>
      <c r="L2166" s="1">
        <v>5276</v>
      </c>
      <c r="M2166" s="1">
        <v>818</v>
      </c>
      <c r="N2166" s="1">
        <v>133</v>
      </c>
      <c r="O2166" s="1">
        <v>5881</v>
      </c>
      <c r="P2166">
        <f>ROUNDUP(VLOOKUP(A2166,A:O,VLOOKUP('Local Authority Analysis'!$E$4,'Local Authority Analysis'!$M$5:$N$12,2,FALSE)+7,FALSE)/6976,2)</f>
        <v>0.85</v>
      </c>
      <c r="Q2166">
        <f>ROUNDUP(VLOOKUP(A2166,A:O,VLOOKUP('SPC Analysis'!$E$4,'SPC Analysis'!$M$5:$N$12,2,FALSE)+7,FALSE)/6976,2)</f>
        <v>0.85</v>
      </c>
      <c r="R2166">
        <f>ROUNDUP(VLOOKUP(A2166,A:O,VLOOKUP('MMW Analysis'!$E$4,'MMW Analysis'!$L$5:$M$12,2,FALSE)+7,FALSE)/6976,2)</f>
        <v>0.85</v>
      </c>
    </row>
    <row r="2167" spans="1:18">
      <c r="A2167" t="s">
        <v>2174</v>
      </c>
      <c r="B2167" t="s">
        <v>9201</v>
      </c>
      <c r="C2167" t="s">
        <v>6998</v>
      </c>
      <c r="D2167" t="s">
        <v>14415</v>
      </c>
      <c r="E2167" t="s">
        <v>14643</v>
      </c>
      <c r="F2167" t="s">
        <v>14222</v>
      </c>
      <c r="G2167" t="s">
        <v>13877</v>
      </c>
      <c r="H2167" s="1">
        <v>5881.5</v>
      </c>
      <c r="I2167" s="1">
        <v>5946</v>
      </c>
      <c r="J2167" s="1">
        <v>5556</v>
      </c>
      <c r="K2167" s="1">
        <v>6302</v>
      </c>
      <c r="L2167" s="1">
        <v>6824</v>
      </c>
      <c r="M2167" s="1">
        <v>3056</v>
      </c>
      <c r="N2167" s="1">
        <v>117</v>
      </c>
      <c r="O2167" s="1">
        <v>6181</v>
      </c>
      <c r="P2167">
        <f>ROUNDUP(VLOOKUP(A2167,A:O,VLOOKUP('Local Authority Analysis'!$E$4,'Local Authority Analysis'!$M$5:$N$12,2,FALSE)+7,FALSE)/6976,2)</f>
        <v>0.89</v>
      </c>
      <c r="Q2167">
        <f>ROUNDUP(VLOOKUP(A2167,A:O,VLOOKUP('SPC Analysis'!$E$4,'SPC Analysis'!$M$5:$N$12,2,FALSE)+7,FALSE)/6976,2)</f>
        <v>0.89</v>
      </c>
      <c r="R2167">
        <f>ROUNDUP(VLOOKUP(A2167,A:O,VLOOKUP('MMW Analysis'!$E$4,'MMW Analysis'!$L$5:$M$12,2,FALSE)+7,FALSE)/6976,2)</f>
        <v>0.89</v>
      </c>
    </row>
    <row r="2168" spans="1:18">
      <c r="A2168" t="s">
        <v>2175</v>
      </c>
      <c r="B2168" t="s">
        <v>9202</v>
      </c>
      <c r="C2168" t="s">
        <v>6998</v>
      </c>
      <c r="D2168" t="s">
        <v>14415</v>
      </c>
      <c r="E2168" t="s">
        <v>14643</v>
      </c>
      <c r="F2168" t="s">
        <v>14222</v>
      </c>
      <c r="G2168" t="s">
        <v>13877</v>
      </c>
      <c r="H2168" s="1">
        <v>6274</v>
      </c>
      <c r="I2168" s="1">
        <v>6568</v>
      </c>
      <c r="J2168" s="1">
        <v>6659</v>
      </c>
      <c r="K2168" s="1">
        <v>6532</v>
      </c>
      <c r="L2168" s="1">
        <v>6812</v>
      </c>
      <c r="M2168" s="1">
        <v>1421</v>
      </c>
      <c r="N2168" s="1">
        <v>194</v>
      </c>
      <c r="O2168" s="1">
        <v>6457</v>
      </c>
      <c r="P2168">
        <f>ROUNDUP(VLOOKUP(A2168,A:O,VLOOKUP('Local Authority Analysis'!$E$4,'Local Authority Analysis'!$M$5:$N$12,2,FALSE)+7,FALSE)/6976,2)</f>
        <v>0.93</v>
      </c>
      <c r="Q2168">
        <f>ROUNDUP(VLOOKUP(A2168,A:O,VLOOKUP('SPC Analysis'!$E$4,'SPC Analysis'!$M$5:$N$12,2,FALSE)+7,FALSE)/6976,2)</f>
        <v>0.93</v>
      </c>
      <c r="R2168">
        <f>ROUNDUP(VLOOKUP(A2168,A:O,VLOOKUP('MMW Analysis'!$E$4,'MMW Analysis'!$L$5:$M$12,2,FALSE)+7,FALSE)/6976,2)</f>
        <v>0.93</v>
      </c>
    </row>
    <row r="2169" spans="1:18">
      <c r="A2169" t="s">
        <v>2176</v>
      </c>
      <c r="B2169" t="s">
        <v>9203</v>
      </c>
      <c r="C2169" t="s">
        <v>6998</v>
      </c>
      <c r="D2169" t="s">
        <v>14415</v>
      </c>
      <c r="E2169" t="s">
        <v>14643</v>
      </c>
      <c r="F2169" t="s">
        <v>14222</v>
      </c>
      <c r="G2169" t="s">
        <v>13877</v>
      </c>
      <c r="H2169" s="1">
        <v>4902</v>
      </c>
      <c r="I2169" s="1">
        <v>4294</v>
      </c>
      <c r="J2169" s="1">
        <v>5004</v>
      </c>
      <c r="K2169" s="1">
        <v>4834</v>
      </c>
      <c r="L2169" s="1">
        <v>5147</v>
      </c>
      <c r="M2169" s="1">
        <v>548</v>
      </c>
      <c r="N2169" s="1">
        <v>58</v>
      </c>
      <c r="O2169" s="1">
        <v>4418</v>
      </c>
      <c r="P2169">
        <f>ROUNDUP(VLOOKUP(A2169,A:O,VLOOKUP('Local Authority Analysis'!$E$4,'Local Authority Analysis'!$M$5:$N$12,2,FALSE)+7,FALSE)/6976,2)</f>
        <v>0.64</v>
      </c>
      <c r="Q2169">
        <f>ROUNDUP(VLOOKUP(A2169,A:O,VLOOKUP('SPC Analysis'!$E$4,'SPC Analysis'!$M$5:$N$12,2,FALSE)+7,FALSE)/6976,2)</f>
        <v>0.64</v>
      </c>
      <c r="R2169">
        <f>ROUNDUP(VLOOKUP(A2169,A:O,VLOOKUP('MMW Analysis'!$E$4,'MMW Analysis'!$L$5:$M$12,2,FALSE)+7,FALSE)/6976,2)</f>
        <v>0.64</v>
      </c>
    </row>
    <row r="2170" spans="1:18">
      <c r="A2170" t="s">
        <v>2177</v>
      </c>
      <c r="B2170" t="s">
        <v>9204</v>
      </c>
      <c r="C2170" t="s">
        <v>6998</v>
      </c>
      <c r="D2170" t="s">
        <v>14416</v>
      </c>
      <c r="E2170" t="s">
        <v>13996</v>
      </c>
      <c r="F2170" t="s">
        <v>14222</v>
      </c>
      <c r="G2170" t="s">
        <v>13877</v>
      </c>
      <c r="H2170" s="1">
        <v>5885.5</v>
      </c>
      <c r="I2170" s="1">
        <v>4850</v>
      </c>
      <c r="J2170" s="1">
        <v>3471</v>
      </c>
      <c r="K2170" s="1">
        <v>5547</v>
      </c>
      <c r="L2170" s="1">
        <v>5637</v>
      </c>
      <c r="M2170" s="1">
        <v>51</v>
      </c>
      <c r="N2170" s="1">
        <v>52</v>
      </c>
      <c r="O2170" s="1">
        <v>4318</v>
      </c>
      <c r="P2170">
        <f>ROUNDUP(VLOOKUP(A2170,A:O,VLOOKUP('Local Authority Analysis'!$E$4,'Local Authority Analysis'!$M$5:$N$12,2,FALSE)+7,FALSE)/6976,2)</f>
        <v>0.62</v>
      </c>
      <c r="Q2170">
        <f>ROUNDUP(VLOOKUP(A2170,A:O,VLOOKUP('SPC Analysis'!$E$4,'SPC Analysis'!$M$5:$N$12,2,FALSE)+7,FALSE)/6976,2)</f>
        <v>0.62</v>
      </c>
      <c r="R2170">
        <f>ROUNDUP(VLOOKUP(A2170,A:O,VLOOKUP('MMW Analysis'!$E$4,'MMW Analysis'!$L$5:$M$12,2,FALSE)+7,FALSE)/6976,2)</f>
        <v>0.62</v>
      </c>
    </row>
    <row r="2171" spans="1:18">
      <c r="A2171" t="s">
        <v>2178</v>
      </c>
      <c r="B2171" t="s">
        <v>9205</v>
      </c>
      <c r="C2171" t="s">
        <v>6998</v>
      </c>
      <c r="D2171" t="s">
        <v>14416</v>
      </c>
      <c r="E2171" t="s">
        <v>13996</v>
      </c>
      <c r="F2171" t="s">
        <v>14222</v>
      </c>
      <c r="G2171" t="s">
        <v>13877</v>
      </c>
      <c r="H2171" s="1">
        <v>4322</v>
      </c>
      <c r="I2171" s="1">
        <v>3130</v>
      </c>
      <c r="J2171" s="1">
        <v>1666</v>
      </c>
      <c r="K2171" s="1">
        <v>3376</v>
      </c>
      <c r="L2171" s="1">
        <v>4359</v>
      </c>
      <c r="M2171" s="1">
        <v>394</v>
      </c>
      <c r="N2171" s="1">
        <v>30</v>
      </c>
      <c r="O2171" s="1">
        <v>2794</v>
      </c>
      <c r="P2171">
        <f>ROUNDUP(VLOOKUP(A2171,A:O,VLOOKUP('Local Authority Analysis'!$E$4,'Local Authority Analysis'!$M$5:$N$12,2,FALSE)+7,FALSE)/6976,2)</f>
        <v>0.41000000000000003</v>
      </c>
      <c r="Q2171">
        <f>ROUNDUP(VLOOKUP(A2171,A:O,VLOOKUP('SPC Analysis'!$E$4,'SPC Analysis'!$M$5:$N$12,2,FALSE)+7,FALSE)/6976,2)</f>
        <v>0.41000000000000003</v>
      </c>
      <c r="R2171">
        <f>ROUNDUP(VLOOKUP(A2171,A:O,VLOOKUP('MMW Analysis'!$E$4,'MMW Analysis'!$L$5:$M$12,2,FALSE)+7,FALSE)/6976,2)</f>
        <v>0.41000000000000003</v>
      </c>
    </row>
    <row r="2172" spans="1:18">
      <c r="A2172" t="s">
        <v>2179</v>
      </c>
      <c r="B2172" t="s">
        <v>9206</v>
      </c>
      <c r="C2172" t="s">
        <v>6998</v>
      </c>
      <c r="D2172" t="s">
        <v>14416</v>
      </c>
      <c r="E2172" t="s">
        <v>13996</v>
      </c>
      <c r="F2172" t="s">
        <v>14222</v>
      </c>
      <c r="G2172" t="s">
        <v>13877</v>
      </c>
      <c r="H2172" s="1">
        <v>4910</v>
      </c>
      <c r="I2172" s="1">
        <v>3838</v>
      </c>
      <c r="J2172" s="1">
        <v>3374</v>
      </c>
      <c r="K2172" s="1">
        <v>3817</v>
      </c>
      <c r="L2172" s="1">
        <v>4176</v>
      </c>
      <c r="M2172" s="1">
        <v>13</v>
      </c>
      <c r="N2172" s="1">
        <v>1115</v>
      </c>
      <c r="O2172" s="1">
        <v>3465</v>
      </c>
      <c r="P2172">
        <f>ROUNDUP(VLOOKUP(A2172,A:O,VLOOKUP('Local Authority Analysis'!$E$4,'Local Authority Analysis'!$M$5:$N$12,2,FALSE)+7,FALSE)/6976,2)</f>
        <v>0.5</v>
      </c>
      <c r="Q2172">
        <f>ROUNDUP(VLOOKUP(A2172,A:O,VLOOKUP('SPC Analysis'!$E$4,'SPC Analysis'!$M$5:$N$12,2,FALSE)+7,FALSE)/6976,2)</f>
        <v>0.5</v>
      </c>
      <c r="R2172">
        <f>ROUNDUP(VLOOKUP(A2172,A:O,VLOOKUP('MMW Analysis'!$E$4,'MMW Analysis'!$L$5:$M$12,2,FALSE)+7,FALSE)/6976,2)</f>
        <v>0.5</v>
      </c>
    </row>
    <row r="2173" spans="1:18">
      <c r="A2173" t="s">
        <v>2180</v>
      </c>
      <c r="B2173" t="s">
        <v>9207</v>
      </c>
      <c r="C2173" t="s">
        <v>6998</v>
      </c>
      <c r="D2173" t="s">
        <v>14416</v>
      </c>
      <c r="E2173" t="s">
        <v>13996</v>
      </c>
      <c r="F2173" t="s">
        <v>14222</v>
      </c>
      <c r="G2173" t="s">
        <v>13877</v>
      </c>
      <c r="H2173" s="1">
        <v>4860</v>
      </c>
      <c r="I2173" s="1">
        <v>3789</v>
      </c>
      <c r="J2173" s="1">
        <v>3775</v>
      </c>
      <c r="K2173" s="1">
        <v>5090</v>
      </c>
      <c r="L2173" s="1">
        <v>3641</v>
      </c>
      <c r="M2173" s="1">
        <v>6</v>
      </c>
      <c r="N2173" s="1">
        <v>63</v>
      </c>
      <c r="O2173" s="1">
        <v>3432</v>
      </c>
      <c r="P2173">
        <f>ROUNDUP(VLOOKUP(A2173,A:O,VLOOKUP('Local Authority Analysis'!$E$4,'Local Authority Analysis'!$M$5:$N$12,2,FALSE)+7,FALSE)/6976,2)</f>
        <v>0.5</v>
      </c>
      <c r="Q2173">
        <f>ROUNDUP(VLOOKUP(A2173,A:O,VLOOKUP('SPC Analysis'!$E$4,'SPC Analysis'!$M$5:$N$12,2,FALSE)+7,FALSE)/6976,2)</f>
        <v>0.5</v>
      </c>
      <c r="R2173">
        <f>ROUNDUP(VLOOKUP(A2173,A:O,VLOOKUP('MMW Analysis'!$E$4,'MMW Analysis'!$L$5:$M$12,2,FALSE)+7,FALSE)/6976,2)</f>
        <v>0.5</v>
      </c>
    </row>
    <row r="2174" spans="1:18">
      <c r="A2174" t="s">
        <v>2181</v>
      </c>
      <c r="B2174" t="s">
        <v>9208</v>
      </c>
      <c r="C2174" t="s">
        <v>6998</v>
      </c>
      <c r="D2174" t="s">
        <v>14416</v>
      </c>
      <c r="E2174" t="s">
        <v>13996</v>
      </c>
      <c r="F2174" t="s">
        <v>14222</v>
      </c>
      <c r="G2174" t="s">
        <v>13877</v>
      </c>
      <c r="H2174" s="1">
        <v>5056</v>
      </c>
      <c r="I2174" s="1">
        <v>4402</v>
      </c>
      <c r="J2174" s="1">
        <v>4840</v>
      </c>
      <c r="K2174" s="1">
        <v>4524</v>
      </c>
      <c r="L2174" s="1">
        <v>4898</v>
      </c>
      <c r="M2174" s="1">
        <v>108</v>
      </c>
      <c r="N2174" s="1">
        <v>95</v>
      </c>
      <c r="O2174" s="1">
        <v>4094</v>
      </c>
      <c r="P2174">
        <f>ROUNDUP(VLOOKUP(A2174,A:O,VLOOKUP('Local Authority Analysis'!$E$4,'Local Authority Analysis'!$M$5:$N$12,2,FALSE)+7,FALSE)/6976,2)</f>
        <v>0.59</v>
      </c>
      <c r="Q2174">
        <f>ROUNDUP(VLOOKUP(A2174,A:O,VLOOKUP('SPC Analysis'!$E$4,'SPC Analysis'!$M$5:$N$12,2,FALSE)+7,FALSE)/6976,2)</f>
        <v>0.59</v>
      </c>
      <c r="R2174">
        <f>ROUNDUP(VLOOKUP(A2174,A:O,VLOOKUP('MMW Analysis'!$E$4,'MMW Analysis'!$L$5:$M$12,2,FALSE)+7,FALSE)/6976,2)</f>
        <v>0.59</v>
      </c>
    </row>
    <row r="2175" spans="1:18">
      <c r="A2175" t="s">
        <v>2182</v>
      </c>
      <c r="B2175" t="s">
        <v>9209</v>
      </c>
      <c r="C2175" t="s">
        <v>6998</v>
      </c>
      <c r="D2175" t="s">
        <v>14416</v>
      </c>
      <c r="E2175" t="s">
        <v>13996</v>
      </c>
      <c r="F2175" t="s">
        <v>14222</v>
      </c>
      <c r="G2175" t="s">
        <v>13877</v>
      </c>
      <c r="H2175" s="1">
        <v>2970</v>
      </c>
      <c r="I2175" s="1">
        <v>1182</v>
      </c>
      <c r="J2175" s="1">
        <v>1244</v>
      </c>
      <c r="K2175" s="1">
        <v>735</v>
      </c>
      <c r="L2175" s="1">
        <v>4601</v>
      </c>
      <c r="M2175" s="1">
        <v>26</v>
      </c>
      <c r="N2175" s="1">
        <v>48</v>
      </c>
      <c r="O2175" s="1">
        <v>1233</v>
      </c>
      <c r="P2175">
        <f>ROUNDUP(VLOOKUP(A2175,A:O,VLOOKUP('Local Authority Analysis'!$E$4,'Local Authority Analysis'!$M$5:$N$12,2,FALSE)+7,FALSE)/6976,2)</f>
        <v>0.18000000000000002</v>
      </c>
      <c r="Q2175">
        <f>ROUNDUP(VLOOKUP(A2175,A:O,VLOOKUP('SPC Analysis'!$E$4,'SPC Analysis'!$M$5:$N$12,2,FALSE)+7,FALSE)/6976,2)</f>
        <v>0.18000000000000002</v>
      </c>
      <c r="R2175">
        <f>ROUNDUP(VLOOKUP(A2175,A:O,VLOOKUP('MMW Analysis'!$E$4,'MMW Analysis'!$L$5:$M$12,2,FALSE)+7,FALSE)/6976,2)</f>
        <v>0.18000000000000002</v>
      </c>
    </row>
    <row r="2176" spans="1:18">
      <c r="A2176" t="s">
        <v>2183</v>
      </c>
      <c r="B2176" t="s">
        <v>9210</v>
      </c>
      <c r="C2176" t="s">
        <v>6998</v>
      </c>
      <c r="D2176" t="s">
        <v>14415</v>
      </c>
      <c r="E2176" t="s">
        <v>14643</v>
      </c>
      <c r="F2176" t="s">
        <v>14222</v>
      </c>
      <c r="G2176" t="s">
        <v>13877</v>
      </c>
      <c r="H2176" s="1">
        <v>5316</v>
      </c>
      <c r="I2176" s="1">
        <v>4663</v>
      </c>
      <c r="J2176" s="1">
        <v>4638</v>
      </c>
      <c r="K2176" s="1">
        <v>4390</v>
      </c>
      <c r="L2176" s="1">
        <v>6700</v>
      </c>
      <c r="M2176" s="1">
        <v>151</v>
      </c>
      <c r="N2176" s="1">
        <v>55</v>
      </c>
      <c r="O2176" s="1">
        <v>4393</v>
      </c>
      <c r="P2176">
        <f>ROUNDUP(VLOOKUP(A2176,A:O,VLOOKUP('Local Authority Analysis'!$E$4,'Local Authority Analysis'!$M$5:$N$12,2,FALSE)+7,FALSE)/6976,2)</f>
        <v>0.63</v>
      </c>
      <c r="Q2176">
        <f>ROUNDUP(VLOOKUP(A2176,A:O,VLOOKUP('SPC Analysis'!$E$4,'SPC Analysis'!$M$5:$N$12,2,FALSE)+7,FALSE)/6976,2)</f>
        <v>0.63</v>
      </c>
      <c r="R2176">
        <f>ROUNDUP(VLOOKUP(A2176,A:O,VLOOKUP('MMW Analysis'!$E$4,'MMW Analysis'!$L$5:$M$12,2,FALSE)+7,FALSE)/6976,2)</f>
        <v>0.63</v>
      </c>
    </row>
    <row r="2177" spans="1:18">
      <c r="A2177" t="s">
        <v>2184</v>
      </c>
      <c r="B2177" t="s">
        <v>9211</v>
      </c>
      <c r="C2177" t="s">
        <v>6998</v>
      </c>
      <c r="D2177" t="s">
        <v>14415</v>
      </c>
      <c r="E2177" t="s">
        <v>14643</v>
      </c>
      <c r="F2177" t="s">
        <v>14222</v>
      </c>
      <c r="G2177" t="s">
        <v>13877</v>
      </c>
      <c r="H2177" s="1">
        <v>4335</v>
      </c>
      <c r="I2177" s="1">
        <v>4181</v>
      </c>
      <c r="J2177" s="1">
        <v>1472</v>
      </c>
      <c r="K2177" s="1">
        <v>3635</v>
      </c>
      <c r="L2177" s="1">
        <v>6207</v>
      </c>
      <c r="M2177" s="1">
        <v>143</v>
      </c>
      <c r="N2177" s="1">
        <v>148</v>
      </c>
      <c r="O2177" s="1">
        <v>3103</v>
      </c>
      <c r="P2177">
        <f>ROUNDUP(VLOOKUP(A2177,A:O,VLOOKUP('Local Authority Analysis'!$E$4,'Local Authority Analysis'!$M$5:$N$12,2,FALSE)+7,FALSE)/6976,2)</f>
        <v>0.45</v>
      </c>
      <c r="Q2177">
        <f>ROUNDUP(VLOOKUP(A2177,A:O,VLOOKUP('SPC Analysis'!$E$4,'SPC Analysis'!$M$5:$N$12,2,FALSE)+7,FALSE)/6976,2)</f>
        <v>0.45</v>
      </c>
      <c r="R2177">
        <f>ROUNDUP(VLOOKUP(A2177,A:O,VLOOKUP('MMW Analysis'!$E$4,'MMW Analysis'!$L$5:$M$12,2,FALSE)+7,FALSE)/6976,2)</f>
        <v>0.45</v>
      </c>
    </row>
    <row r="2178" spans="1:18">
      <c r="A2178" t="s">
        <v>2185</v>
      </c>
      <c r="B2178" t="s">
        <v>9212</v>
      </c>
      <c r="C2178" t="s">
        <v>6998</v>
      </c>
      <c r="D2178" t="s">
        <v>14415</v>
      </c>
      <c r="E2178" t="s">
        <v>14643</v>
      </c>
      <c r="F2178" t="s">
        <v>14222</v>
      </c>
      <c r="G2178" t="s">
        <v>13877</v>
      </c>
      <c r="H2178" s="1">
        <v>4517</v>
      </c>
      <c r="I2178" s="1">
        <v>4248</v>
      </c>
      <c r="J2178" s="1">
        <v>2024</v>
      </c>
      <c r="K2178" s="1">
        <v>4086</v>
      </c>
      <c r="L2178" s="1">
        <v>6174</v>
      </c>
      <c r="M2178" s="1">
        <v>2125</v>
      </c>
      <c r="N2178" s="1">
        <v>124</v>
      </c>
      <c r="O2178" s="1">
        <v>3958</v>
      </c>
      <c r="P2178">
        <f>ROUNDUP(VLOOKUP(A2178,A:O,VLOOKUP('Local Authority Analysis'!$E$4,'Local Authority Analysis'!$M$5:$N$12,2,FALSE)+7,FALSE)/6976,2)</f>
        <v>0.57000000000000006</v>
      </c>
      <c r="Q2178">
        <f>ROUNDUP(VLOOKUP(A2178,A:O,VLOOKUP('SPC Analysis'!$E$4,'SPC Analysis'!$M$5:$N$12,2,FALSE)+7,FALSE)/6976,2)</f>
        <v>0.57000000000000006</v>
      </c>
      <c r="R2178">
        <f>ROUNDUP(VLOOKUP(A2178,A:O,VLOOKUP('MMW Analysis'!$E$4,'MMW Analysis'!$L$5:$M$12,2,FALSE)+7,FALSE)/6976,2)</f>
        <v>0.57000000000000006</v>
      </c>
    </row>
    <row r="2179" spans="1:18">
      <c r="A2179" t="s">
        <v>2186</v>
      </c>
      <c r="B2179" t="s">
        <v>9213</v>
      </c>
      <c r="C2179" t="s">
        <v>6998</v>
      </c>
      <c r="D2179" t="s">
        <v>14415</v>
      </c>
      <c r="E2179" t="s">
        <v>14643</v>
      </c>
      <c r="F2179" t="s">
        <v>14222</v>
      </c>
      <c r="G2179" t="s">
        <v>13877</v>
      </c>
      <c r="H2179" s="1">
        <v>3774</v>
      </c>
      <c r="I2179" s="1">
        <v>3287</v>
      </c>
      <c r="J2179" s="1">
        <v>1730</v>
      </c>
      <c r="K2179" s="1">
        <v>2956</v>
      </c>
      <c r="L2179" s="1">
        <v>4190</v>
      </c>
      <c r="M2179" s="1">
        <v>1429</v>
      </c>
      <c r="N2179" s="1">
        <v>178</v>
      </c>
      <c r="O2179" s="1">
        <v>2922</v>
      </c>
      <c r="P2179">
        <f>ROUNDUP(VLOOKUP(A2179,A:O,VLOOKUP('Local Authority Analysis'!$E$4,'Local Authority Analysis'!$M$5:$N$12,2,FALSE)+7,FALSE)/6976,2)</f>
        <v>0.42</v>
      </c>
      <c r="Q2179">
        <f>ROUNDUP(VLOOKUP(A2179,A:O,VLOOKUP('SPC Analysis'!$E$4,'SPC Analysis'!$M$5:$N$12,2,FALSE)+7,FALSE)/6976,2)</f>
        <v>0.42</v>
      </c>
      <c r="R2179">
        <f>ROUNDUP(VLOOKUP(A2179,A:O,VLOOKUP('MMW Analysis'!$E$4,'MMW Analysis'!$L$5:$M$12,2,FALSE)+7,FALSE)/6976,2)</f>
        <v>0.42</v>
      </c>
    </row>
    <row r="2180" spans="1:18">
      <c r="A2180" t="s">
        <v>2187</v>
      </c>
      <c r="B2180" t="s">
        <v>9214</v>
      </c>
      <c r="C2180" t="s">
        <v>6998</v>
      </c>
      <c r="D2180" t="s">
        <v>14416</v>
      </c>
      <c r="E2180" t="s">
        <v>13996</v>
      </c>
      <c r="F2180" t="s">
        <v>14222</v>
      </c>
      <c r="G2180" t="s">
        <v>13877</v>
      </c>
      <c r="H2180" s="1">
        <v>2731</v>
      </c>
      <c r="I2180" s="1">
        <v>1783</v>
      </c>
      <c r="J2180" s="1">
        <v>863</v>
      </c>
      <c r="K2180" s="1">
        <v>2769</v>
      </c>
      <c r="L2180" s="1">
        <v>2577</v>
      </c>
      <c r="M2180" s="1">
        <v>604</v>
      </c>
      <c r="N2180" s="1">
        <v>328</v>
      </c>
      <c r="O2180" s="1">
        <v>1737</v>
      </c>
      <c r="P2180">
        <f>ROUNDUP(VLOOKUP(A2180,A:O,VLOOKUP('Local Authority Analysis'!$E$4,'Local Authority Analysis'!$M$5:$N$12,2,FALSE)+7,FALSE)/6976,2)</f>
        <v>0.25</v>
      </c>
      <c r="Q2180">
        <f>ROUNDUP(VLOOKUP(A2180,A:O,VLOOKUP('SPC Analysis'!$E$4,'SPC Analysis'!$M$5:$N$12,2,FALSE)+7,FALSE)/6976,2)</f>
        <v>0.25</v>
      </c>
      <c r="R2180">
        <f>ROUNDUP(VLOOKUP(A2180,A:O,VLOOKUP('MMW Analysis'!$E$4,'MMW Analysis'!$L$5:$M$12,2,FALSE)+7,FALSE)/6976,2)</f>
        <v>0.25</v>
      </c>
    </row>
    <row r="2181" spans="1:18">
      <c r="A2181" t="s">
        <v>2188</v>
      </c>
      <c r="B2181" t="s">
        <v>9215</v>
      </c>
      <c r="C2181" t="s">
        <v>6998</v>
      </c>
      <c r="D2181" t="s">
        <v>14416</v>
      </c>
      <c r="E2181" t="s">
        <v>13996</v>
      </c>
      <c r="F2181" t="s">
        <v>14222</v>
      </c>
      <c r="G2181" t="s">
        <v>13877</v>
      </c>
      <c r="H2181" s="1">
        <v>4854</v>
      </c>
      <c r="I2181" s="1">
        <v>3634</v>
      </c>
      <c r="J2181" s="1">
        <v>649</v>
      </c>
      <c r="K2181" s="1">
        <v>3059</v>
      </c>
      <c r="L2181" s="1">
        <v>3747</v>
      </c>
      <c r="M2181" s="1">
        <v>1232</v>
      </c>
      <c r="N2181" s="1">
        <v>561</v>
      </c>
      <c r="O2181" s="1">
        <v>2825</v>
      </c>
      <c r="P2181">
        <f>ROUNDUP(VLOOKUP(A2181,A:O,VLOOKUP('Local Authority Analysis'!$E$4,'Local Authority Analysis'!$M$5:$N$12,2,FALSE)+7,FALSE)/6976,2)</f>
        <v>0.41000000000000003</v>
      </c>
      <c r="Q2181">
        <f>ROUNDUP(VLOOKUP(A2181,A:O,VLOOKUP('SPC Analysis'!$E$4,'SPC Analysis'!$M$5:$N$12,2,FALSE)+7,FALSE)/6976,2)</f>
        <v>0.41000000000000003</v>
      </c>
      <c r="R2181">
        <f>ROUNDUP(VLOOKUP(A2181,A:O,VLOOKUP('MMW Analysis'!$E$4,'MMW Analysis'!$L$5:$M$12,2,FALSE)+7,FALSE)/6976,2)</f>
        <v>0.41000000000000003</v>
      </c>
    </row>
    <row r="2182" spans="1:18">
      <c r="A2182" t="s">
        <v>2189</v>
      </c>
      <c r="B2182" t="s">
        <v>9216</v>
      </c>
      <c r="C2182" t="s">
        <v>6998</v>
      </c>
      <c r="D2182" t="s">
        <v>14417</v>
      </c>
      <c r="E2182" t="s">
        <v>14644</v>
      </c>
      <c r="F2182" t="s">
        <v>14223</v>
      </c>
      <c r="G2182" t="s">
        <v>13878</v>
      </c>
      <c r="H2182" s="1">
        <v>2928</v>
      </c>
      <c r="I2182" s="1">
        <v>2695</v>
      </c>
      <c r="J2182" s="1">
        <v>2538</v>
      </c>
      <c r="K2182" s="1">
        <v>1539</v>
      </c>
      <c r="L2182" s="1">
        <v>4473</v>
      </c>
      <c r="M2182" s="1">
        <v>1724</v>
      </c>
      <c r="N2182" s="1">
        <v>305</v>
      </c>
      <c r="O2182" s="1">
        <v>2435</v>
      </c>
      <c r="P2182">
        <f>ROUNDUP(VLOOKUP(A2182,A:O,VLOOKUP('Local Authority Analysis'!$E$4,'Local Authority Analysis'!$M$5:$N$12,2,FALSE)+7,FALSE)/6976,2)</f>
        <v>0.35000000000000003</v>
      </c>
      <c r="Q2182">
        <f>ROUNDUP(VLOOKUP(A2182,A:O,VLOOKUP('SPC Analysis'!$E$4,'SPC Analysis'!$M$5:$N$12,2,FALSE)+7,FALSE)/6976,2)</f>
        <v>0.35000000000000003</v>
      </c>
      <c r="R2182">
        <f>ROUNDUP(VLOOKUP(A2182,A:O,VLOOKUP('MMW Analysis'!$E$4,'MMW Analysis'!$L$5:$M$12,2,FALSE)+7,FALSE)/6976,2)</f>
        <v>0.35000000000000003</v>
      </c>
    </row>
    <row r="2183" spans="1:18">
      <c r="A2183" t="s">
        <v>2190</v>
      </c>
      <c r="B2183" t="s">
        <v>9217</v>
      </c>
      <c r="C2183" t="s">
        <v>6998</v>
      </c>
      <c r="D2183" t="s">
        <v>14417</v>
      </c>
      <c r="E2183" t="s">
        <v>14644</v>
      </c>
      <c r="F2183" t="s">
        <v>14223</v>
      </c>
      <c r="G2183" t="s">
        <v>13878</v>
      </c>
      <c r="H2183" s="1">
        <v>4799</v>
      </c>
      <c r="I2183" s="1">
        <v>4302</v>
      </c>
      <c r="J2183" s="1">
        <v>2949</v>
      </c>
      <c r="K2183" s="1">
        <v>5766</v>
      </c>
      <c r="L2183" s="1">
        <v>2154</v>
      </c>
      <c r="M2183" s="1">
        <v>5391</v>
      </c>
      <c r="N2183" s="1">
        <v>37</v>
      </c>
      <c r="O2183" s="1">
        <v>4271</v>
      </c>
      <c r="P2183">
        <f>ROUNDUP(VLOOKUP(A2183,A:O,VLOOKUP('Local Authority Analysis'!$E$4,'Local Authority Analysis'!$M$5:$N$12,2,FALSE)+7,FALSE)/6976,2)</f>
        <v>0.62</v>
      </c>
      <c r="Q2183">
        <f>ROUNDUP(VLOOKUP(A2183,A:O,VLOOKUP('SPC Analysis'!$E$4,'SPC Analysis'!$M$5:$N$12,2,FALSE)+7,FALSE)/6976,2)</f>
        <v>0.62</v>
      </c>
      <c r="R2183">
        <f>ROUNDUP(VLOOKUP(A2183,A:O,VLOOKUP('MMW Analysis'!$E$4,'MMW Analysis'!$L$5:$M$12,2,FALSE)+7,FALSE)/6976,2)</f>
        <v>0.62</v>
      </c>
    </row>
    <row r="2184" spans="1:18">
      <c r="A2184" t="s">
        <v>2191</v>
      </c>
      <c r="B2184" t="s">
        <v>9218</v>
      </c>
      <c r="C2184" t="s">
        <v>6998</v>
      </c>
      <c r="D2184" t="s">
        <v>14417</v>
      </c>
      <c r="E2184" t="s">
        <v>14644</v>
      </c>
      <c r="F2184" t="s">
        <v>14223</v>
      </c>
      <c r="G2184" t="s">
        <v>13878</v>
      </c>
      <c r="H2184" s="1">
        <v>4012</v>
      </c>
      <c r="I2184" s="1">
        <v>3016</v>
      </c>
      <c r="J2184" s="1">
        <v>1989</v>
      </c>
      <c r="K2184" s="1">
        <v>6262</v>
      </c>
      <c r="L2184" s="1">
        <v>3348</v>
      </c>
      <c r="M2184" s="1">
        <v>2933</v>
      </c>
      <c r="N2184" s="1">
        <v>278</v>
      </c>
      <c r="O2184" s="1">
        <v>3473</v>
      </c>
      <c r="P2184">
        <f>ROUNDUP(VLOOKUP(A2184,A:O,VLOOKUP('Local Authority Analysis'!$E$4,'Local Authority Analysis'!$M$5:$N$12,2,FALSE)+7,FALSE)/6976,2)</f>
        <v>0.5</v>
      </c>
      <c r="Q2184">
        <f>ROUNDUP(VLOOKUP(A2184,A:O,VLOOKUP('SPC Analysis'!$E$4,'SPC Analysis'!$M$5:$N$12,2,FALSE)+7,FALSE)/6976,2)</f>
        <v>0.5</v>
      </c>
      <c r="R2184">
        <f>ROUNDUP(VLOOKUP(A2184,A:O,VLOOKUP('MMW Analysis'!$E$4,'MMW Analysis'!$L$5:$M$12,2,FALSE)+7,FALSE)/6976,2)</f>
        <v>0.5</v>
      </c>
    </row>
    <row r="2185" spans="1:18">
      <c r="A2185" t="s">
        <v>2192</v>
      </c>
      <c r="B2185" t="s">
        <v>9219</v>
      </c>
      <c r="C2185" t="s">
        <v>6998</v>
      </c>
      <c r="D2185" t="s">
        <v>14418</v>
      </c>
      <c r="E2185" t="s">
        <v>13997</v>
      </c>
      <c r="F2185" t="s">
        <v>14224</v>
      </c>
      <c r="G2185" t="s">
        <v>13879</v>
      </c>
      <c r="H2185" s="1">
        <v>4707</v>
      </c>
      <c r="I2185" s="1">
        <v>5280.5</v>
      </c>
      <c r="J2185" s="1">
        <v>3587</v>
      </c>
      <c r="K2185" s="1">
        <v>4664</v>
      </c>
      <c r="L2185" s="1">
        <v>6954</v>
      </c>
      <c r="M2185" s="1">
        <v>1932</v>
      </c>
      <c r="N2185" s="1">
        <v>155</v>
      </c>
      <c r="O2185" s="1">
        <v>4910</v>
      </c>
      <c r="P2185">
        <f>ROUNDUP(VLOOKUP(A2185,A:O,VLOOKUP('Local Authority Analysis'!$E$4,'Local Authority Analysis'!$M$5:$N$12,2,FALSE)+7,FALSE)/6976,2)</f>
        <v>0.71</v>
      </c>
      <c r="Q2185">
        <f>ROUNDUP(VLOOKUP(A2185,A:O,VLOOKUP('SPC Analysis'!$E$4,'SPC Analysis'!$M$5:$N$12,2,FALSE)+7,FALSE)/6976,2)</f>
        <v>0.71</v>
      </c>
      <c r="R2185">
        <f>ROUNDUP(VLOOKUP(A2185,A:O,VLOOKUP('MMW Analysis'!$E$4,'MMW Analysis'!$L$5:$M$12,2,FALSE)+7,FALSE)/6976,2)</f>
        <v>0.71</v>
      </c>
    </row>
    <row r="2186" spans="1:18">
      <c r="A2186" t="s">
        <v>2193</v>
      </c>
      <c r="B2186" t="s">
        <v>9220</v>
      </c>
      <c r="C2186" t="s">
        <v>6998</v>
      </c>
      <c r="D2186" t="s">
        <v>14417</v>
      </c>
      <c r="E2186" t="s">
        <v>14644</v>
      </c>
      <c r="F2186" t="s">
        <v>14223</v>
      </c>
      <c r="G2186" t="s">
        <v>13878</v>
      </c>
      <c r="H2186" s="1">
        <v>6092</v>
      </c>
      <c r="I2186" s="1">
        <v>6094</v>
      </c>
      <c r="J2186" s="1">
        <v>4941</v>
      </c>
      <c r="K2186" s="1">
        <v>6156</v>
      </c>
      <c r="L2186" s="1">
        <v>5901</v>
      </c>
      <c r="M2186" s="1">
        <v>3294</v>
      </c>
      <c r="N2186" s="1">
        <v>479</v>
      </c>
      <c r="O2186" s="1">
        <v>6224</v>
      </c>
      <c r="P2186">
        <f>ROUNDUP(VLOOKUP(A2186,A:O,VLOOKUP('Local Authority Analysis'!$E$4,'Local Authority Analysis'!$M$5:$N$12,2,FALSE)+7,FALSE)/6976,2)</f>
        <v>0.9</v>
      </c>
      <c r="Q2186">
        <f>ROUNDUP(VLOOKUP(A2186,A:O,VLOOKUP('SPC Analysis'!$E$4,'SPC Analysis'!$M$5:$N$12,2,FALSE)+7,FALSE)/6976,2)</f>
        <v>0.9</v>
      </c>
      <c r="R2186">
        <f>ROUNDUP(VLOOKUP(A2186,A:O,VLOOKUP('MMW Analysis'!$E$4,'MMW Analysis'!$L$5:$M$12,2,FALSE)+7,FALSE)/6976,2)</f>
        <v>0.9</v>
      </c>
    </row>
    <row r="2187" spans="1:18">
      <c r="A2187" t="s">
        <v>2194</v>
      </c>
      <c r="B2187" t="s">
        <v>9221</v>
      </c>
      <c r="C2187" t="s">
        <v>6998</v>
      </c>
      <c r="D2187" t="s">
        <v>14417</v>
      </c>
      <c r="E2187" t="s">
        <v>14644</v>
      </c>
      <c r="F2187" t="s">
        <v>14223</v>
      </c>
      <c r="G2187" t="s">
        <v>13878</v>
      </c>
      <c r="H2187" s="1">
        <v>4138</v>
      </c>
      <c r="I2187" s="1">
        <v>3084</v>
      </c>
      <c r="J2187" s="1">
        <v>3411</v>
      </c>
      <c r="K2187" s="1">
        <v>4523</v>
      </c>
      <c r="L2187" s="1">
        <v>4570</v>
      </c>
      <c r="M2187" s="1">
        <v>1108</v>
      </c>
      <c r="N2187" s="1">
        <v>142</v>
      </c>
      <c r="O2187" s="1">
        <v>3546</v>
      </c>
      <c r="P2187">
        <f>ROUNDUP(VLOOKUP(A2187,A:O,VLOOKUP('Local Authority Analysis'!$E$4,'Local Authority Analysis'!$M$5:$N$12,2,FALSE)+7,FALSE)/6976,2)</f>
        <v>0.51</v>
      </c>
      <c r="Q2187">
        <f>ROUNDUP(VLOOKUP(A2187,A:O,VLOOKUP('SPC Analysis'!$E$4,'SPC Analysis'!$M$5:$N$12,2,FALSE)+7,FALSE)/6976,2)</f>
        <v>0.51</v>
      </c>
      <c r="R2187">
        <f>ROUNDUP(VLOOKUP(A2187,A:O,VLOOKUP('MMW Analysis'!$E$4,'MMW Analysis'!$L$5:$M$12,2,FALSE)+7,FALSE)/6976,2)</f>
        <v>0.51</v>
      </c>
    </row>
    <row r="2188" spans="1:18">
      <c r="A2188" t="s">
        <v>2195</v>
      </c>
      <c r="B2188" t="s">
        <v>9222</v>
      </c>
      <c r="C2188" t="s">
        <v>6998</v>
      </c>
      <c r="D2188" t="s">
        <v>14417</v>
      </c>
      <c r="E2188" t="s">
        <v>14644</v>
      </c>
      <c r="F2188" t="s">
        <v>14223</v>
      </c>
      <c r="G2188" t="s">
        <v>13878</v>
      </c>
      <c r="H2188" s="1">
        <v>4270</v>
      </c>
      <c r="I2188" s="1">
        <v>3626</v>
      </c>
      <c r="J2188" s="1">
        <v>2352</v>
      </c>
      <c r="K2188" s="1">
        <v>5183</v>
      </c>
      <c r="L2188" s="1">
        <v>4936</v>
      </c>
      <c r="M2188" s="1">
        <v>3435</v>
      </c>
      <c r="N2188" s="1">
        <v>268</v>
      </c>
      <c r="O2188" s="1">
        <v>3993</v>
      </c>
      <c r="P2188">
        <f>ROUNDUP(VLOOKUP(A2188,A:O,VLOOKUP('Local Authority Analysis'!$E$4,'Local Authority Analysis'!$M$5:$N$12,2,FALSE)+7,FALSE)/6976,2)</f>
        <v>0.57999999999999996</v>
      </c>
      <c r="Q2188">
        <f>ROUNDUP(VLOOKUP(A2188,A:O,VLOOKUP('SPC Analysis'!$E$4,'SPC Analysis'!$M$5:$N$12,2,FALSE)+7,FALSE)/6976,2)</f>
        <v>0.57999999999999996</v>
      </c>
      <c r="R2188">
        <f>ROUNDUP(VLOOKUP(A2188,A:O,VLOOKUP('MMW Analysis'!$E$4,'MMW Analysis'!$L$5:$M$12,2,FALSE)+7,FALSE)/6976,2)</f>
        <v>0.57999999999999996</v>
      </c>
    </row>
    <row r="2189" spans="1:18">
      <c r="A2189" t="s">
        <v>2196</v>
      </c>
      <c r="B2189" t="s">
        <v>9223</v>
      </c>
      <c r="C2189" t="s">
        <v>6998</v>
      </c>
      <c r="D2189" t="s">
        <v>14417</v>
      </c>
      <c r="E2189" t="s">
        <v>14644</v>
      </c>
      <c r="F2189" t="s">
        <v>14223</v>
      </c>
      <c r="G2189" t="s">
        <v>13878</v>
      </c>
      <c r="H2189" s="1">
        <v>5440</v>
      </c>
      <c r="I2189" s="1">
        <v>4644.5</v>
      </c>
      <c r="J2189" s="1">
        <v>3837</v>
      </c>
      <c r="K2189" s="1">
        <v>5402</v>
      </c>
      <c r="L2189" s="1">
        <v>4060</v>
      </c>
      <c r="M2189" s="1">
        <v>4081</v>
      </c>
      <c r="N2189" s="1">
        <v>4096</v>
      </c>
      <c r="O2189" s="1">
        <v>5350</v>
      </c>
      <c r="P2189">
        <f>ROUNDUP(VLOOKUP(A2189,A:O,VLOOKUP('Local Authority Analysis'!$E$4,'Local Authority Analysis'!$M$5:$N$12,2,FALSE)+7,FALSE)/6976,2)</f>
        <v>0.77</v>
      </c>
      <c r="Q2189">
        <f>ROUNDUP(VLOOKUP(A2189,A:O,VLOOKUP('SPC Analysis'!$E$4,'SPC Analysis'!$M$5:$N$12,2,FALSE)+7,FALSE)/6976,2)</f>
        <v>0.77</v>
      </c>
      <c r="R2189">
        <f>ROUNDUP(VLOOKUP(A2189,A:O,VLOOKUP('MMW Analysis'!$E$4,'MMW Analysis'!$L$5:$M$12,2,FALSE)+7,FALSE)/6976,2)</f>
        <v>0.77</v>
      </c>
    </row>
    <row r="2190" spans="1:18">
      <c r="A2190" t="s">
        <v>2197</v>
      </c>
      <c r="B2190" t="s">
        <v>9224</v>
      </c>
      <c r="C2190" t="s">
        <v>6998</v>
      </c>
      <c r="D2190" t="s">
        <v>14417</v>
      </c>
      <c r="E2190" t="s">
        <v>14644</v>
      </c>
      <c r="F2190" t="s">
        <v>14223</v>
      </c>
      <c r="G2190" t="s">
        <v>13878</v>
      </c>
      <c r="H2190" s="1">
        <v>5610</v>
      </c>
      <c r="I2190" s="1">
        <v>5401</v>
      </c>
      <c r="J2190" s="1">
        <v>4260</v>
      </c>
      <c r="K2190" s="1">
        <v>6101</v>
      </c>
      <c r="L2190" s="1">
        <v>2639</v>
      </c>
      <c r="M2190" s="1">
        <v>4239.5</v>
      </c>
      <c r="N2190" s="1">
        <v>569.5</v>
      </c>
      <c r="O2190" s="1">
        <v>5396</v>
      </c>
      <c r="P2190">
        <f>ROUNDUP(VLOOKUP(A2190,A:O,VLOOKUP('Local Authority Analysis'!$E$4,'Local Authority Analysis'!$M$5:$N$12,2,FALSE)+7,FALSE)/6976,2)</f>
        <v>0.78</v>
      </c>
      <c r="Q2190">
        <f>ROUNDUP(VLOOKUP(A2190,A:O,VLOOKUP('SPC Analysis'!$E$4,'SPC Analysis'!$M$5:$N$12,2,FALSE)+7,FALSE)/6976,2)</f>
        <v>0.78</v>
      </c>
      <c r="R2190">
        <f>ROUNDUP(VLOOKUP(A2190,A:O,VLOOKUP('MMW Analysis'!$E$4,'MMW Analysis'!$L$5:$M$12,2,FALSE)+7,FALSE)/6976,2)</f>
        <v>0.78</v>
      </c>
    </row>
    <row r="2191" spans="1:18">
      <c r="A2191" t="s">
        <v>2198</v>
      </c>
      <c r="B2191" t="s">
        <v>9225</v>
      </c>
      <c r="C2191" t="s">
        <v>6998</v>
      </c>
      <c r="D2191" t="s">
        <v>14417</v>
      </c>
      <c r="E2191" t="s">
        <v>14644</v>
      </c>
      <c r="F2191" t="s">
        <v>14223</v>
      </c>
      <c r="G2191" t="s">
        <v>13878</v>
      </c>
      <c r="H2191" s="1">
        <v>4737</v>
      </c>
      <c r="I2191" s="1">
        <v>5351</v>
      </c>
      <c r="J2191" s="1">
        <v>5078</v>
      </c>
      <c r="K2191" s="1">
        <v>6123</v>
      </c>
      <c r="L2191" s="1">
        <v>5040</v>
      </c>
      <c r="M2191" s="1">
        <v>1848</v>
      </c>
      <c r="N2191" s="1">
        <v>2143</v>
      </c>
      <c r="O2191" s="1">
        <v>5490</v>
      </c>
      <c r="P2191">
        <f>ROUNDUP(VLOOKUP(A2191,A:O,VLOOKUP('Local Authority Analysis'!$E$4,'Local Authority Analysis'!$M$5:$N$12,2,FALSE)+7,FALSE)/6976,2)</f>
        <v>0.79</v>
      </c>
      <c r="Q2191">
        <f>ROUNDUP(VLOOKUP(A2191,A:O,VLOOKUP('SPC Analysis'!$E$4,'SPC Analysis'!$M$5:$N$12,2,FALSE)+7,FALSE)/6976,2)</f>
        <v>0.79</v>
      </c>
      <c r="R2191">
        <f>ROUNDUP(VLOOKUP(A2191,A:O,VLOOKUP('MMW Analysis'!$E$4,'MMW Analysis'!$L$5:$M$12,2,FALSE)+7,FALSE)/6976,2)</f>
        <v>0.79</v>
      </c>
    </row>
    <row r="2192" spans="1:18">
      <c r="A2192" t="s">
        <v>2199</v>
      </c>
      <c r="B2192" t="s">
        <v>9226</v>
      </c>
      <c r="C2192" t="s">
        <v>6998</v>
      </c>
      <c r="D2192" t="s">
        <v>14417</v>
      </c>
      <c r="E2192" t="s">
        <v>14644</v>
      </c>
      <c r="F2192" t="s">
        <v>14223</v>
      </c>
      <c r="G2192" t="s">
        <v>13878</v>
      </c>
      <c r="H2192" s="1">
        <v>6366</v>
      </c>
      <c r="I2192" s="1">
        <v>5848</v>
      </c>
      <c r="J2192" s="1">
        <v>5441</v>
      </c>
      <c r="K2192" s="1">
        <v>6649</v>
      </c>
      <c r="L2192" s="1">
        <v>4021</v>
      </c>
      <c r="M2192" s="1">
        <v>6206</v>
      </c>
      <c r="N2192" s="1">
        <v>4150</v>
      </c>
      <c r="O2192" s="1">
        <v>6616</v>
      </c>
      <c r="P2192">
        <f>ROUNDUP(VLOOKUP(A2192,A:O,VLOOKUP('Local Authority Analysis'!$E$4,'Local Authority Analysis'!$M$5:$N$12,2,FALSE)+7,FALSE)/6976,2)</f>
        <v>0.95</v>
      </c>
      <c r="Q2192">
        <f>ROUNDUP(VLOOKUP(A2192,A:O,VLOOKUP('SPC Analysis'!$E$4,'SPC Analysis'!$M$5:$N$12,2,FALSE)+7,FALSE)/6976,2)</f>
        <v>0.95</v>
      </c>
      <c r="R2192">
        <f>ROUNDUP(VLOOKUP(A2192,A:O,VLOOKUP('MMW Analysis'!$E$4,'MMW Analysis'!$L$5:$M$12,2,FALSE)+7,FALSE)/6976,2)</f>
        <v>0.95</v>
      </c>
    </row>
    <row r="2193" spans="1:18">
      <c r="A2193" t="s">
        <v>2200</v>
      </c>
      <c r="B2193" t="s">
        <v>9227</v>
      </c>
      <c r="C2193" t="s">
        <v>6998</v>
      </c>
      <c r="D2193" t="s">
        <v>14417</v>
      </c>
      <c r="E2193" t="s">
        <v>14644</v>
      </c>
      <c r="F2193" t="s">
        <v>14223</v>
      </c>
      <c r="G2193" t="s">
        <v>13878</v>
      </c>
      <c r="H2193" s="1">
        <v>5930</v>
      </c>
      <c r="I2193" s="1">
        <v>6210</v>
      </c>
      <c r="J2193" s="1">
        <v>6277</v>
      </c>
      <c r="K2193" s="1">
        <v>6354</v>
      </c>
      <c r="L2193" s="1">
        <v>3021</v>
      </c>
      <c r="M2193" s="1">
        <v>3041</v>
      </c>
      <c r="N2193" s="1">
        <v>4762</v>
      </c>
      <c r="O2193" s="1">
        <v>6318</v>
      </c>
      <c r="P2193">
        <f>ROUNDUP(VLOOKUP(A2193,A:O,VLOOKUP('Local Authority Analysis'!$E$4,'Local Authority Analysis'!$M$5:$N$12,2,FALSE)+7,FALSE)/6976,2)</f>
        <v>0.91</v>
      </c>
      <c r="Q2193">
        <f>ROUNDUP(VLOOKUP(A2193,A:O,VLOOKUP('SPC Analysis'!$E$4,'SPC Analysis'!$M$5:$N$12,2,FALSE)+7,FALSE)/6976,2)</f>
        <v>0.91</v>
      </c>
      <c r="R2193">
        <f>ROUNDUP(VLOOKUP(A2193,A:O,VLOOKUP('MMW Analysis'!$E$4,'MMW Analysis'!$L$5:$M$12,2,FALSE)+7,FALSE)/6976,2)</f>
        <v>0.91</v>
      </c>
    </row>
    <row r="2194" spans="1:18">
      <c r="A2194" t="s">
        <v>2201</v>
      </c>
      <c r="B2194" t="s">
        <v>9228</v>
      </c>
      <c r="C2194" t="s">
        <v>6998</v>
      </c>
      <c r="D2194" t="s">
        <v>14417</v>
      </c>
      <c r="E2194" t="s">
        <v>14644</v>
      </c>
      <c r="F2194" t="s">
        <v>14223</v>
      </c>
      <c r="G2194" t="s">
        <v>13878</v>
      </c>
      <c r="H2194" s="1">
        <v>6561.5</v>
      </c>
      <c r="I2194" s="1">
        <v>6145</v>
      </c>
      <c r="J2194" s="1">
        <v>5761</v>
      </c>
      <c r="K2194" s="1">
        <v>5702</v>
      </c>
      <c r="L2194" s="1">
        <v>3914</v>
      </c>
      <c r="M2194" s="1">
        <v>1885</v>
      </c>
      <c r="N2194" s="1">
        <v>5615</v>
      </c>
      <c r="O2194" s="1">
        <v>6328</v>
      </c>
      <c r="P2194">
        <f>ROUNDUP(VLOOKUP(A2194,A:O,VLOOKUP('Local Authority Analysis'!$E$4,'Local Authority Analysis'!$M$5:$N$12,2,FALSE)+7,FALSE)/6976,2)</f>
        <v>0.91</v>
      </c>
      <c r="Q2194">
        <f>ROUNDUP(VLOOKUP(A2194,A:O,VLOOKUP('SPC Analysis'!$E$4,'SPC Analysis'!$M$5:$N$12,2,FALSE)+7,FALSE)/6976,2)</f>
        <v>0.91</v>
      </c>
      <c r="R2194">
        <f>ROUNDUP(VLOOKUP(A2194,A:O,VLOOKUP('MMW Analysis'!$E$4,'MMW Analysis'!$L$5:$M$12,2,FALSE)+7,FALSE)/6976,2)</f>
        <v>0.91</v>
      </c>
    </row>
    <row r="2195" spans="1:18">
      <c r="A2195" t="s">
        <v>2202</v>
      </c>
      <c r="B2195" t="s">
        <v>9229</v>
      </c>
      <c r="C2195" t="s">
        <v>6998</v>
      </c>
      <c r="D2195" t="s">
        <v>14417</v>
      </c>
      <c r="E2195" t="s">
        <v>14644</v>
      </c>
      <c r="F2195" t="s">
        <v>14223</v>
      </c>
      <c r="G2195" t="s">
        <v>13878</v>
      </c>
      <c r="H2195" s="1">
        <v>1941.5</v>
      </c>
      <c r="I2195" s="1">
        <v>2650.5</v>
      </c>
      <c r="J2195" s="1">
        <v>1894</v>
      </c>
      <c r="K2195" s="1">
        <v>2885</v>
      </c>
      <c r="L2195" s="1">
        <v>2986</v>
      </c>
      <c r="M2195" s="1">
        <v>3258</v>
      </c>
      <c r="N2195" s="1">
        <v>1370</v>
      </c>
      <c r="O2195" s="1">
        <v>2282</v>
      </c>
      <c r="P2195">
        <f>ROUNDUP(VLOOKUP(A2195,A:O,VLOOKUP('Local Authority Analysis'!$E$4,'Local Authority Analysis'!$M$5:$N$12,2,FALSE)+7,FALSE)/6976,2)</f>
        <v>0.33</v>
      </c>
      <c r="Q2195">
        <f>ROUNDUP(VLOOKUP(A2195,A:O,VLOOKUP('SPC Analysis'!$E$4,'SPC Analysis'!$M$5:$N$12,2,FALSE)+7,FALSE)/6976,2)</f>
        <v>0.33</v>
      </c>
      <c r="R2195">
        <f>ROUNDUP(VLOOKUP(A2195,A:O,VLOOKUP('MMW Analysis'!$E$4,'MMW Analysis'!$L$5:$M$12,2,FALSE)+7,FALSE)/6976,2)</f>
        <v>0.33</v>
      </c>
    </row>
    <row r="2196" spans="1:18">
      <c r="A2196" t="s">
        <v>2203</v>
      </c>
      <c r="B2196" t="s">
        <v>9230</v>
      </c>
      <c r="C2196" t="s">
        <v>6998</v>
      </c>
      <c r="D2196" t="s">
        <v>14417</v>
      </c>
      <c r="E2196" t="s">
        <v>14644</v>
      </c>
      <c r="F2196" t="s">
        <v>14223</v>
      </c>
      <c r="G2196" t="s">
        <v>13878</v>
      </c>
      <c r="H2196" s="1">
        <v>6428</v>
      </c>
      <c r="I2196" s="1">
        <v>6201</v>
      </c>
      <c r="J2196" s="1">
        <v>5474</v>
      </c>
      <c r="K2196" s="1">
        <v>6190</v>
      </c>
      <c r="L2196" s="1">
        <v>1646</v>
      </c>
      <c r="M2196" s="1">
        <v>1329</v>
      </c>
      <c r="N2196" s="1">
        <v>4330</v>
      </c>
      <c r="O2196" s="1">
        <v>5722</v>
      </c>
      <c r="P2196">
        <f>ROUNDUP(VLOOKUP(A2196,A:O,VLOOKUP('Local Authority Analysis'!$E$4,'Local Authority Analysis'!$M$5:$N$12,2,FALSE)+7,FALSE)/6976,2)</f>
        <v>0.83</v>
      </c>
      <c r="Q2196">
        <f>ROUNDUP(VLOOKUP(A2196,A:O,VLOOKUP('SPC Analysis'!$E$4,'SPC Analysis'!$M$5:$N$12,2,FALSE)+7,FALSE)/6976,2)</f>
        <v>0.83</v>
      </c>
      <c r="R2196">
        <f>ROUNDUP(VLOOKUP(A2196,A:O,VLOOKUP('MMW Analysis'!$E$4,'MMW Analysis'!$L$5:$M$12,2,FALSE)+7,FALSE)/6976,2)</f>
        <v>0.83</v>
      </c>
    </row>
    <row r="2197" spans="1:18">
      <c r="A2197" t="s">
        <v>2204</v>
      </c>
      <c r="B2197" t="s">
        <v>9231</v>
      </c>
      <c r="C2197" t="s">
        <v>6998</v>
      </c>
      <c r="D2197" t="s">
        <v>14419</v>
      </c>
      <c r="E2197" t="s">
        <v>14645</v>
      </c>
      <c r="F2197" t="s">
        <v>14223</v>
      </c>
      <c r="G2197" t="s">
        <v>13878</v>
      </c>
      <c r="H2197" s="1">
        <v>1552</v>
      </c>
      <c r="I2197" s="1">
        <v>1372</v>
      </c>
      <c r="J2197" s="1">
        <v>1277</v>
      </c>
      <c r="K2197" s="1">
        <v>1158</v>
      </c>
      <c r="L2197" s="1">
        <v>2630</v>
      </c>
      <c r="M2197" s="1">
        <v>1491</v>
      </c>
      <c r="N2197" s="1">
        <v>809</v>
      </c>
      <c r="O2197" s="1">
        <v>1305</v>
      </c>
      <c r="P2197">
        <f>ROUNDUP(VLOOKUP(A2197,A:O,VLOOKUP('Local Authority Analysis'!$E$4,'Local Authority Analysis'!$M$5:$N$12,2,FALSE)+7,FALSE)/6976,2)</f>
        <v>0.19</v>
      </c>
      <c r="Q2197">
        <f>ROUNDUP(VLOOKUP(A2197,A:O,VLOOKUP('SPC Analysis'!$E$4,'SPC Analysis'!$M$5:$N$12,2,FALSE)+7,FALSE)/6976,2)</f>
        <v>0.19</v>
      </c>
      <c r="R2197">
        <f>ROUNDUP(VLOOKUP(A2197,A:O,VLOOKUP('MMW Analysis'!$E$4,'MMW Analysis'!$L$5:$M$12,2,FALSE)+7,FALSE)/6976,2)</f>
        <v>0.19</v>
      </c>
    </row>
    <row r="2198" spans="1:18">
      <c r="A2198" t="s">
        <v>2205</v>
      </c>
      <c r="B2198" t="s">
        <v>9232</v>
      </c>
      <c r="C2198" t="s">
        <v>6998</v>
      </c>
      <c r="D2198" t="s">
        <v>14419</v>
      </c>
      <c r="E2198" t="s">
        <v>14645</v>
      </c>
      <c r="F2198" t="s">
        <v>14221</v>
      </c>
      <c r="G2198" t="s">
        <v>13876</v>
      </c>
      <c r="H2198" s="1">
        <v>2859</v>
      </c>
      <c r="I2198" s="1">
        <v>4142</v>
      </c>
      <c r="J2198" s="1">
        <v>553</v>
      </c>
      <c r="K2198" s="1">
        <v>5199</v>
      </c>
      <c r="L2198" s="1">
        <v>3012</v>
      </c>
      <c r="M2198" s="1">
        <v>315</v>
      </c>
      <c r="N2198" s="1">
        <v>111</v>
      </c>
      <c r="O2198" s="1">
        <v>2306</v>
      </c>
      <c r="P2198">
        <f>ROUNDUP(VLOOKUP(A2198,A:O,VLOOKUP('Local Authority Analysis'!$E$4,'Local Authority Analysis'!$M$5:$N$12,2,FALSE)+7,FALSE)/6976,2)</f>
        <v>0.34</v>
      </c>
      <c r="Q2198">
        <f>ROUNDUP(VLOOKUP(A2198,A:O,VLOOKUP('SPC Analysis'!$E$4,'SPC Analysis'!$M$5:$N$12,2,FALSE)+7,FALSE)/6976,2)</f>
        <v>0.34</v>
      </c>
      <c r="R2198">
        <f>ROUNDUP(VLOOKUP(A2198,A:O,VLOOKUP('MMW Analysis'!$E$4,'MMW Analysis'!$L$5:$M$12,2,FALSE)+7,FALSE)/6976,2)</f>
        <v>0.34</v>
      </c>
    </row>
    <row r="2199" spans="1:18">
      <c r="A2199" t="s">
        <v>2206</v>
      </c>
      <c r="B2199" t="s">
        <v>9233</v>
      </c>
      <c r="C2199" t="s">
        <v>6998</v>
      </c>
      <c r="D2199" t="s">
        <v>14419</v>
      </c>
      <c r="E2199" t="s">
        <v>14645</v>
      </c>
      <c r="F2199" t="s">
        <v>14223</v>
      </c>
      <c r="G2199" t="s">
        <v>13878</v>
      </c>
      <c r="H2199" s="1">
        <v>256</v>
      </c>
      <c r="I2199" s="1">
        <v>681</v>
      </c>
      <c r="J2199" s="1">
        <v>719</v>
      </c>
      <c r="K2199" s="1">
        <v>650</v>
      </c>
      <c r="L2199" s="1">
        <v>4096</v>
      </c>
      <c r="M2199" s="1">
        <v>1144</v>
      </c>
      <c r="N2199" s="1">
        <v>1008</v>
      </c>
      <c r="O2199" s="1">
        <v>463</v>
      </c>
      <c r="P2199">
        <f>ROUNDUP(VLOOKUP(A2199,A:O,VLOOKUP('Local Authority Analysis'!$E$4,'Local Authority Analysis'!$M$5:$N$12,2,FALSE)+7,FALSE)/6976,2)</f>
        <v>6.9999999999999993E-2</v>
      </c>
      <c r="Q2199">
        <f>ROUNDUP(VLOOKUP(A2199,A:O,VLOOKUP('SPC Analysis'!$E$4,'SPC Analysis'!$M$5:$N$12,2,FALSE)+7,FALSE)/6976,2)</f>
        <v>6.9999999999999993E-2</v>
      </c>
      <c r="R2199">
        <f>ROUNDUP(VLOOKUP(A2199,A:O,VLOOKUP('MMW Analysis'!$E$4,'MMW Analysis'!$L$5:$M$12,2,FALSE)+7,FALSE)/6976,2)</f>
        <v>6.9999999999999993E-2</v>
      </c>
    </row>
    <row r="2200" spans="1:18">
      <c r="A2200" t="s">
        <v>2207</v>
      </c>
      <c r="B2200" t="s">
        <v>9234</v>
      </c>
      <c r="C2200" t="s">
        <v>6998</v>
      </c>
      <c r="D2200" t="s">
        <v>14419</v>
      </c>
      <c r="E2200" t="s">
        <v>14645</v>
      </c>
      <c r="F2200" t="s">
        <v>14223</v>
      </c>
      <c r="G2200" t="s">
        <v>13878</v>
      </c>
      <c r="H2200" s="1">
        <v>2515</v>
      </c>
      <c r="I2200" s="1">
        <v>1980</v>
      </c>
      <c r="J2200" s="1">
        <v>876</v>
      </c>
      <c r="K2200" s="1">
        <v>1036</v>
      </c>
      <c r="L2200" s="1">
        <v>3741</v>
      </c>
      <c r="M2200" s="1">
        <v>69</v>
      </c>
      <c r="N2200" s="1">
        <v>1420</v>
      </c>
      <c r="O2200" s="1">
        <v>1454</v>
      </c>
      <c r="P2200">
        <f>ROUNDUP(VLOOKUP(A2200,A:O,VLOOKUP('Local Authority Analysis'!$E$4,'Local Authority Analysis'!$M$5:$N$12,2,FALSE)+7,FALSE)/6976,2)</f>
        <v>0.21000000000000002</v>
      </c>
      <c r="Q2200">
        <f>ROUNDUP(VLOOKUP(A2200,A:O,VLOOKUP('SPC Analysis'!$E$4,'SPC Analysis'!$M$5:$N$12,2,FALSE)+7,FALSE)/6976,2)</f>
        <v>0.21000000000000002</v>
      </c>
      <c r="R2200">
        <f>ROUNDUP(VLOOKUP(A2200,A:O,VLOOKUP('MMW Analysis'!$E$4,'MMW Analysis'!$L$5:$M$12,2,FALSE)+7,FALSE)/6976,2)</f>
        <v>0.21000000000000002</v>
      </c>
    </row>
    <row r="2201" spans="1:18">
      <c r="A2201" t="s">
        <v>2208</v>
      </c>
      <c r="B2201" t="s">
        <v>9235</v>
      </c>
      <c r="C2201" t="s">
        <v>6998</v>
      </c>
      <c r="D2201" t="s">
        <v>14419</v>
      </c>
      <c r="E2201" t="s">
        <v>14645</v>
      </c>
      <c r="F2201" t="s">
        <v>14223</v>
      </c>
      <c r="G2201" t="s">
        <v>13878</v>
      </c>
      <c r="H2201" s="1">
        <v>783</v>
      </c>
      <c r="I2201" s="1">
        <v>1160</v>
      </c>
      <c r="J2201" s="1">
        <v>1113</v>
      </c>
      <c r="K2201" s="1">
        <v>1307</v>
      </c>
      <c r="L2201" s="1">
        <v>6684</v>
      </c>
      <c r="M2201" s="1">
        <v>686</v>
      </c>
      <c r="N2201" s="1">
        <v>1898</v>
      </c>
      <c r="O2201" s="1">
        <v>1059</v>
      </c>
      <c r="P2201">
        <f>ROUNDUP(VLOOKUP(A2201,A:O,VLOOKUP('Local Authority Analysis'!$E$4,'Local Authority Analysis'!$M$5:$N$12,2,FALSE)+7,FALSE)/6976,2)</f>
        <v>0.16</v>
      </c>
      <c r="Q2201">
        <f>ROUNDUP(VLOOKUP(A2201,A:O,VLOOKUP('SPC Analysis'!$E$4,'SPC Analysis'!$M$5:$N$12,2,FALSE)+7,FALSE)/6976,2)</f>
        <v>0.16</v>
      </c>
      <c r="R2201">
        <f>ROUNDUP(VLOOKUP(A2201,A:O,VLOOKUP('MMW Analysis'!$E$4,'MMW Analysis'!$L$5:$M$12,2,FALSE)+7,FALSE)/6976,2)</f>
        <v>0.16</v>
      </c>
    </row>
    <row r="2202" spans="1:18">
      <c r="A2202" t="s">
        <v>2209</v>
      </c>
      <c r="B2202" t="s">
        <v>9236</v>
      </c>
      <c r="C2202" t="s">
        <v>6998</v>
      </c>
      <c r="D2202" t="s">
        <v>14419</v>
      </c>
      <c r="E2202" t="s">
        <v>14645</v>
      </c>
      <c r="F2202" t="s">
        <v>14223</v>
      </c>
      <c r="G2202" t="s">
        <v>13878</v>
      </c>
      <c r="H2202" s="1">
        <v>628</v>
      </c>
      <c r="I2202" s="1">
        <v>462</v>
      </c>
      <c r="J2202" s="1">
        <v>325</v>
      </c>
      <c r="K2202" s="1">
        <v>612</v>
      </c>
      <c r="L2202" s="1">
        <v>5442</v>
      </c>
      <c r="M2202" s="1">
        <v>1087</v>
      </c>
      <c r="N2202" s="1">
        <v>842</v>
      </c>
      <c r="O2202" s="1">
        <v>495</v>
      </c>
      <c r="P2202">
        <f>ROUNDUP(VLOOKUP(A2202,A:O,VLOOKUP('Local Authority Analysis'!$E$4,'Local Authority Analysis'!$M$5:$N$12,2,FALSE)+7,FALSE)/6976,2)</f>
        <v>0.08</v>
      </c>
      <c r="Q2202">
        <f>ROUNDUP(VLOOKUP(A2202,A:O,VLOOKUP('SPC Analysis'!$E$4,'SPC Analysis'!$M$5:$N$12,2,FALSE)+7,FALSE)/6976,2)</f>
        <v>0.08</v>
      </c>
      <c r="R2202">
        <f>ROUNDUP(VLOOKUP(A2202,A:O,VLOOKUP('MMW Analysis'!$E$4,'MMW Analysis'!$L$5:$M$12,2,FALSE)+7,FALSE)/6976,2)</f>
        <v>0.08</v>
      </c>
    </row>
    <row r="2203" spans="1:18">
      <c r="A2203" t="s">
        <v>2210</v>
      </c>
      <c r="B2203" t="s">
        <v>9237</v>
      </c>
      <c r="C2203" t="s">
        <v>6998</v>
      </c>
      <c r="D2203" t="s">
        <v>14419</v>
      </c>
      <c r="E2203" t="s">
        <v>14645</v>
      </c>
      <c r="F2203" t="s">
        <v>14223</v>
      </c>
      <c r="G2203" t="s">
        <v>13878</v>
      </c>
      <c r="H2203" s="1">
        <v>87</v>
      </c>
      <c r="I2203" s="1">
        <v>251</v>
      </c>
      <c r="J2203" s="1">
        <v>276</v>
      </c>
      <c r="K2203" s="1">
        <v>228</v>
      </c>
      <c r="L2203" s="1">
        <v>4669</v>
      </c>
      <c r="M2203" s="1">
        <v>1478</v>
      </c>
      <c r="N2203" s="1">
        <v>1212</v>
      </c>
      <c r="O2203" s="1">
        <v>175</v>
      </c>
      <c r="P2203">
        <f>ROUNDUP(VLOOKUP(A2203,A:O,VLOOKUP('Local Authority Analysis'!$E$4,'Local Authority Analysis'!$M$5:$N$12,2,FALSE)+7,FALSE)/6976,2)</f>
        <v>0.03</v>
      </c>
      <c r="Q2203">
        <f>ROUNDUP(VLOOKUP(A2203,A:O,VLOOKUP('SPC Analysis'!$E$4,'SPC Analysis'!$M$5:$N$12,2,FALSE)+7,FALSE)/6976,2)</f>
        <v>0.03</v>
      </c>
      <c r="R2203">
        <f>ROUNDUP(VLOOKUP(A2203,A:O,VLOOKUP('MMW Analysis'!$E$4,'MMW Analysis'!$L$5:$M$12,2,FALSE)+7,FALSE)/6976,2)</f>
        <v>0.03</v>
      </c>
    </row>
    <row r="2204" spans="1:18">
      <c r="A2204" t="s">
        <v>2211</v>
      </c>
      <c r="B2204" t="s">
        <v>9238</v>
      </c>
      <c r="C2204" t="s">
        <v>6998</v>
      </c>
      <c r="D2204" t="s">
        <v>14419</v>
      </c>
      <c r="E2204" t="s">
        <v>14645</v>
      </c>
      <c r="F2204" t="s">
        <v>14223</v>
      </c>
      <c r="G2204" t="s">
        <v>13878</v>
      </c>
      <c r="H2204" s="1">
        <v>182</v>
      </c>
      <c r="I2204" s="1">
        <v>133</v>
      </c>
      <c r="J2204" s="1">
        <v>292</v>
      </c>
      <c r="K2204" s="1">
        <v>174</v>
      </c>
      <c r="L2204" s="1">
        <v>3904</v>
      </c>
      <c r="M2204" s="1">
        <v>986</v>
      </c>
      <c r="N2204" s="1">
        <v>1112</v>
      </c>
      <c r="O2204" s="1">
        <v>150</v>
      </c>
      <c r="P2204">
        <f>ROUNDUP(VLOOKUP(A2204,A:O,VLOOKUP('Local Authority Analysis'!$E$4,'Local Authority Analysis'!$M$5:$N$12,2,FALSE)+7,FALSE)/6976,2)</f>
        <v>0.03</v>
      </c>
      <c r="Q2204">
        <f>ROUNDUP(VLOOKUP(A2204,A:O,VLOOKUP('SPC Analysis'!$E$4,'SPC Analysis'!$M$5:$N$12,2,FALSE)+7,FALSE)/6976,2)</f>
        <v>0.03</v>
      </c>
      <c r="R2204">
        <f>ROUNDUP(VLOOKUP(A2204,A:O,VLOOKUP('MMW Analysis'!$E$4,'MMW Analysis'!$L$5:$M$12,2,FALSE)+7,FALSE)/6976,2)</f>
        <v>0.03</v>
      </c>
    </row>
    <row r="2205" spans="1:18">
      <c r="A2205" t="s">
        <v>2212</v>
      </c>
      <c r="B2205" t="s">
        <v>9239</v>
      </c>
      <c r="C2205" t="s">
        <v>6998</v>
      </c>
      <c r="D2205" t="s">
        <v>14419</v>
      </c>
      <c r="E2205" t="s">
        <v>14645</v>
      </c>
      <c r="F2205" t="s">
        <v>14223</v>
      </c>
      <c r="G2205" t="s">
        <v>13878</v>
      </c>
      <c r="H2205" s="1">
        <v>719</v>
      </c>
      <c r="I2205" s="1">
        <v>1041</v>
      </c>
      <c r="J2205" s="1">
        <v>375</v>
      </c>
      <c r="K2205" s="1">
        <v>886</v>
      </c>
      <c r="L2205" s="1">
        <v>4201</v>
      </c>
      <c r="M2205" s="1">
        <v>1762</v>
      </c>
      <c r="N2205" s="1">
        <v>676</v>
      </c>
      <c r="O2205" s="1">
        <v>766</v>
      </c>
      <c r="P2205">
        <f>ROUNDUP(VLOOKUP(A2205,A:O,VLOOKUP('Local Authority Analysis'!$E$4,'Local Authority Analysis'!$M$5:$N$12,2,FALSE)+7,FALSE)/6976,2)</f>
        <v>0.11</v>
      </c>
      <c r="Q2205">
        <f>ROUNDUP(VLOOKUP(A2205,A:O,VLOOKUP('SPC Analysis'!$E$4,'SPC Analysis'!$M$5:$N$12,2,FALSE)+7,FALSE)/6976,2)</f>
        <v>0.11</v>
      </c>
      <c r="R2205">
        <f>ROUNDUP(VLOOKUP(A2205,A:O,VLOOKUP('MMW Analysis'!$E$4,'MMW Analysis'!$L$5:$M$12,2,FALSE)+7,FALSE)/6976,2)</f>
        <v>0.11</v>
      </c>
    </row>
    <row r="2206" spans="1:18">
      <c r="A2206" t="s">
        <v>2213</v>
      </c>
      <c r="B2206" t="s">
        <v>9240</v>
      </c>
      <c r="C2206" t="s">
        <v>6998</v>
      </c>
      <c r="D2206" t="s">
        <v>14419</v>
      </c>
      <c r="E2206" t="s">
        <v>14645</v>
      </c>
      <c r="F2206" t="s">
        <v>14223</v>
      </c>
      <c r="G2206" t="s">
        <v>13878</v>
      </c>
      <c r="H2206" s="1">
        <v>448</v>
      </c>
      <c r="I2206" s="1">
        <v>594</v>
      </c>
      <c r="J2206" s="1">
        <v>242</v>
      </c>
      <c r="K2206" s="1">
        <v>704</v>
      </c>
      <c r="L2206" s="1">
        <v>3230</v>
      </c>
      <c r="M2206" s="1">
        <v>290</v>
      </c>
      <c r="N2206" s="1">
        <v>463</v>
      </c>
      <c r="O2206" s="1">
        <v>389</v>
      </c>
      <c r="P2206">
        <f>ROUNDUP(VLOOKUP(A2206,A:O,VLOOKUP('Local Authority Analysis'!$E$4,'Local Authority Analysis'!$M$5:$N$12,2,FALSE)+7,FALSE)/6976,2)</f>
        <v>6.0000000000000005E-2</v>
      </c>
      <c r="Q2206">
        <f>ROUNDUP(VLOOKUP(A2206,A:O,VLOOKUP('SPC Analysis'!$E$4,'SPC Analysis'!$M$5:$N$12,2,FALSE)+7,FALSE)/6976,2)</f>
        <v>6.0000000000000005E-2</v>
      </c>
      <c r="R2206">
        <f>ROUNDUP(VLOOKUP(A2206,A:O,VLOOKUP('MMW Analysis'!$E$4,'MMW Analysis'!$L$5:$M$12,2,FALSE)+7,FALSE)/6976,2)</f>
        <v>6.0000000000000005E-2</v>
      </c>
    </row>
    <row r="2207" spans="1:18">
      <c r="A2207" t="s">
        <v>2214</v>
      </c>
      <c r="B2207" t="s">
        <v>9241</v>
      </c>
      <c r="C2207" t="s">
        <v>6998</v>
      </c>
      <c r="D2207" t="s">
        <v>14419</v>
      </c>
      <c r="E2207" t="s">
        <v>14645</v>
      </c>
      <c r="F2207" t="s">
        <v>14223</v>
      </c>
      <c r="G2207" t="s">
        <v>13878</v>
      </c>
      <c r="H2207" s="1">
        <v>537</v>
      </c>
      <c r="I2207" s="1">
        <v>938</v>
      </c>
      <c r="J2207" s="1">
        <v>322</v>
      </c>
      <c r="K2207" s="1">
        <v>1104</v>
      </c>
      <c r="L2207" s="1">
        <v>3418</v>
      </c>
      <c r="M2207" s="1">
        <v>562</v>
      </c>
      <c r="N2207" s="1">
        <v>1190</v>
      </c>
      <c r="O2207" s="1">
        <v>614</v>
      </c>
      <c r="P2207">
        <f>ROUNDUP(VLOOKUP(A2207,A:O,VLOOKUP('Local Authority Analysis'!$E$4,'Local Authority Analysis'!$M$5:$N$12,2,FALSE)+7,FALSE)/6976,2)</f>
        <v>0.09</v>
      </c>
      <c r="Q2207">
        <f>ROUNDUP(VLOOKUP(A2207,A:O,VLOOKUP('SPC Analysis'!$E$4,'SPC Analysis'!$M$5:$N$12,2,FALSE)+7,FALSE)/6976,2)</f>
        <v>0.09</v>
      </c>
      <c r="R2207">
        <f>ROUNDUP(VLOOKUP(A2207,A:O,VLOOKUP('MMW Analysis'!$E$4,'MMW Analysis'!$L$5:$M$12,2,FALSE)+7,FALSE)/6976,2)</f>
        <v>0.09</v>
      </c>
    </row>
    <row r="2208" spans="1:18">
      <c r="A2208" t="s">
        <v>2215</v>
      </c>
      <c r="B2208" t="s">
        <v>9242</v>
      </c>
      <c r="C2208" t="s">
        <v>6998</v>
      </c>
      <c r="D2208" t="s">
        <v>14419</v>
      </c>
      <c r="E2208" t="s">
        <v>14645</v>
      </c>
      <c r="F2208" t="s">
        <v>14223</v>
      </c>
      <c r="G2208" t="s">
        <v>13878</v>
      </c>
      <c r="H2208" s="1">
        <v>45</v>
      </c>
      <c r="I2208" s="1">
        <v>48</v>
      </c>
      <c r="J2208" s="1">
        <v>102</v>
      </c>
      <c r="K2208" s="1">
        <v>299</v>
      </c>
      <c r="L2208" s="1">
        <v>4235</v>
      </c>
      <c r="M2208" s="1">
        <v>867</v>
      </c>
      <c r="N2208" s="1">
        <v>943</v>
      </c>
      <c r="O2208" s="1">
        <v>47</v>
      </c>
      <c r="P2208">
        <f>ROUNDUP(VLOOKUP(A2208,A:O,VLOOKUP('Local Authority Analysis'!$E$4,'Local Authority Analysis'!$M$5:$N$12,2,FALSE)+7,FALSE)/6976,2)</f>
        <v>0.01</v>
      </c>
      <c r="Q2208">
        <f>ROUNDUP(VLOOKUP(A2208,A:O,VLOOKUP('SPC Analysis'!$E$4,'SPC Analysis'!$M$5:$N$12,2,FALSE)+7,FALSE)/6976,2)</f>
        <v>0.01</v>
      </c>
      <c r="R2208">
        <f>ROUNDUP(VLOOKUP(A2208,A:O,VLOOKUP('MMW Analysis'!$E$4,'MMW Analysis'!$L$5:$M$12,2,FALSE)+7,FALSE)/6976,2)</f>
        <v>0.01</v>
      </c>
    </row>
    <row r="2209" spans="1:18">
      <c r="A2209" t="s">
        <v>2216</v>
      </c>
      <c r="B2209" t="s">
        <v>9243</v>
      </c>
      <c r="C2209" t="s">
        <v>6998</v>
      </c>
      <c r="D2209" t="s">
        <v>14419</v>
      </c>
      <c r="E2209" t="s">
        <v>14645</v>
      </c>
      <c r="F2209" t="s">
        <v>14223</v>
      </c>
      <c r="G2209" t="s">
        <v>13878</v>
      </c>
      <c r="H2209" s="1">
        <v>133</v>
      </c>
      <c r="I2209" s="1">
        <v>341</v>
      </c>
      <c r="J2209" s="1">
        <v>124</v>
      </c>
      <c r="K2209" s="1">
        <v>672</v>
      </c>
      <c r="L2209" s="1">
        <v>6127</v>
      </c>
      <c r="M2209" s="1">
        <v>1953</v>
      </c>
      <c r="N2209" s="1">
        <v>778</v>
      </c>
      <c r="O2209" s="1">
        <v>240</v>
      </c>
      <c r="P2209">
        <f>ROUNDUP(VLOOKUP(A2209,A:O,VLOOKUP('Local Authority Analysis'!$E$4,'Local Authority Analysis'!$M$5:$N$12,2,FALSE)+7,FALSE)/6976,2)</f>
        <v>0.04</v>
      </c>
      <c r="Q2209">
        <f>ROUNDUP(VLOOKUP(A2209,A:O,VLOOKUP('SPC Analysis'!$E$4,'SPC Analysis'!$M$5:$N$12,2,FALSE)+7,FALSE)/6976,2)</f>
        <v>0.04</v>
      </c>
      <c r="R2209">
        <f>ROUNDUP(VLOOKUP(A2209,A:O,VLOOKUP('MMW Analysis'!$E$4,'MMW Analysis'!$L$5:$M$12,2,FALSE)+7,FALSE)/6976,2)</f>
        <v>0.04</v>
      </c>
    </row>
    <row r="2210" spans="1:18">
      <c r="A2210" t="s">
        <v>2217</v>
      </c>
      <c r="B2210" t="s">
        <v>9244</v>
      </c>
      <c r="C2210" t="s">
        <v>6998</v>
      </c>
      <c r="D2210" t="s">
        <v>14419</v>
      </c>
      <c r="E2210" t="s">
        <v>14645</v>
      </c>
      <c r="F2210" t="s">
        <v>14223</v>
      </c>
      <c r="G2210" t="s">
        <v>13878</v>
      </c>
      <c r="H2210" s="1">
        <v>1969</v>
      </c>
      <c r="I2210" s="1">
        <v>1108</v>
      </c>
      <c r="J2210" s="1">
        <v>1507</v>
      </c>
      <c r="K2210" s="1">
        <v>1977</v>
      </c>
      <c r="L2210" s="1">
        <v>6432</v>
      </c>
      <c r="M2210" s="1">
        <v>1635</v>
      </c>
      <c r="N2210" s="1">
        <v>1207</v>
      </c>
      <c r="O2210" s="1">
        <v>1649</v>
      </c>
      <c r="P2210">
        <f>ROUNDUP(VLOOKUP(A2210,A:O,VLOOKUP('Local Authority Analysis'!$E$4,'Local Authority Analysis'!$M$5:$N$12,2,FALSE)+7,FALSE)/6976,2)</f>
        <v>0.24000000000000002</v>
      </c>
      <c r="Q2210">
        <f>ROUNDUP(VLOOKUP(A2210,A:O,VLOOKUP('SPC Analysis'!$E$4,'SPC Analysis'!$M$5:$N$12,2,FALSE)+7,FALSE)/6976,2)</f>
        <v>0.24000000000000002</v>
      </c>
      <c r="R2210">
        <f>ROUNDUP(VLOOKUP(A2210,A:O,VLOOKUP('MMW Analysis'!$E$4,'MMW Analysis'!$L$5:$M$12,2,FALSE)+7,FALSE)/6976,2)</f>
        <v>0.24000000000000002</v>
      </c>
    </row>
    <row r="2211" spans="1:18">
      <c r="A2211" t="s">
        <v>2218</v>
      </c>
      <c r="B2211" t="s">
        <v>9245</v>
      </c>
      <c r="C2211" t="s">
        <v>6998</v>
      </c>
      <c r="D2211" t="s">
        <v>14419</v>
      </c>
      <c r="E2211" t="s">
        <v>14645</v>
      </c>
      <c r="F2211" t="s">
        <v>14223</v>
      </c>
      <c r="G2211" t="s">
        <v>13878</v>
      </c>
      <c r="H2211" s="1">
        <v>1165</v>
      </c>
      <c r="I2211" s="1">
        <v>1304</v>
      </c>
      <c r="J2211" s="1">
        <v>511</v>
      </c>
      <c r="K2211" s="1">
        <v>1734</v>
      </c>
      <c r="L2211" s="1">
        <v>4830</v>
      </c>
      <c r="M2211" s="1">
        <v>762</v>
      </c>
      <c r="N2211" s="1">
        <v>1222</v>
      </c>
      <c r="O2211" s="1">
        <v>1127</v>
      </c>
      <c r="P2211">
        <f>ROUNDUP(VLOOKUP(A2211,A:O,VLOOKUP('Local Authority Analysis'!$E$4,'Local Authority Analysis'!$M$5:$N$12,2,FALSE)+7,FALSE)/6976,2)</f>
        <v>0.17</v>
      </c>
      <c r="Q2211">
        <f>ROUNDUP(VLOOKUP(A2211,A:O,VLOOKUP('SPC Analysis'!$E$4,'SPC Analysis'!$M$5:$N$12,2,FALSE)+7,FALSE)/6976,2)</f>
        <v>0.17</v>
      </c>
      <c r="R2211">
        <f>ROUNDUP(VLOOKUP(A2211,A:O,VLOOKUP('MMW Analysis'!$E$4,'MMW Analysis'!$L$5:$M$12,2,FALSE)+7,FALSE)/6976,2)</f>
        <v>0.17</v>
      </c>
    </row>
    <row r="2212" spans="1:18">
      <c r="A2212" t="s">
        <v>2219</v>
      </c>
      <c r="B2212" t="s">
        <v>9246</v>
      </c>
      <c r="C2212" t="s">
        <v>6998</v>
      </c>
      <c r="D2212" t="s">
        <v>14419</v>
      </c>
      <c r="E2212" t="s">
        <v>14645</v>
      </c>
      <c r="F2212" t="s">
        <v>14223</v>
      </c>
      <c r="G2212" t="s">
        <v>13878</v>
      </c>
      <c r="H2212" s="1">
        <v>1051</v>
      </c>
      <c r="I2212" s="1">
        <v>1054</v>
      </c>
      <c r="J2212" s="1">
        <v>426</v>
      </c>
      <c r="K2212" s="1">
        <v>1624</v>
      </c>
      <c r="L2212" s="1">
        <v>3729</v>
      </c>
      <c r="M2212" s="1">
        <v>2757</v>
      </c>
      <c r="N2212" s="1">
        <v>2152</v>
      </c>
      <c r="O2212" s="1">
        <v>1026</v>
      </c>
      <c r="P2212">
        <f>ROUNDUP(VLOOKUP(A2212,A:O,VLOOKUP('Local Authority Analysis'!$E$4,'Local Authority Analysis'!$M$5:$N$12,2,FALSE)+7,FALSE)/6976,2)</f>
        <v>0.15000000000000002</v>
      </c>
      <c r="Q2212">
        <f>ROUNDUP(VLOOKUP(A2212,A:O,VLOOKUP('SPC Analysis'!$E$4,'SPC Analysis'!$M$5:$N$12,2,FALSE)+7,FALSE)/6976,2)</f>
        <v>0.15000000000000002</v>
      </c>
      <c r="R2212">
        <f>ROUNDUP(VLOOKUP(A2212,A:O,VLOOKUP('MMW Analysis'!$E$4,'MMW Analysis'!$L$5:$M$12,2,FALSE)+7,FALSE)/6976,2)</f>
        <v>0.15000000000000002</v>
      </c>
    </row>
    <row r="2213" spans="1:18">
      <c r="A2213" t="s">
        <v>2220</v>
      </c>
      <c r="B2213" t="s">
        <v>9247</v>
      </c>
      <c r="C2213" t="s">
        <v>6998</v>
      </c>
      <c r="D2213" t="s">
        <v>14419</v>
      </c>
      <c r="E2213" t="s">
        <v>14645</v>
      </c>
      <c r="F2213" t="s">
        <v>14223</v>
      </c>
      <c r="G2213" t="s">
        <v>13878</v>
      </c>
      <c r="H2213" s="1">
        <v>3469</v>
      </c>
      <c r="I2213" s="1">
        <v>4726</v>
      </c>
      <c r="J2213" s="1">
        <v>2525</v>
      </c>
      <c r="K2213" s="1">
        <v>4859</v>
      </c>
      <c r="L2213" s="1">
        <v>6504</v>
      </c>
      <c r="M2213" s="1">
        <v>2387</v>
      </c>
      <c r="N2213" s="1">
        <v>4158</v>
      </c>
      <c r="O2213" s="1">
        <v>4381</v>
      </c>
      <c r="P2213">
        <f>ROUNDUP(VLOOKUP(A2213,A:O,VLOOKUP('Local Authority Analysis'!$E$4,'Local Authority Analysis'!$M$5:$N$12,2,FALSE)+7,FALSE)/6976,2)</f>
        <v>0.63</v>
      </c>
      <c r="Q2213">
        <f>ROUNDUP(VLOOKUP(A2213,A:O,VLOOKUP('SPC Analysis'!$E$4,'SPC Analysis'!$M$5:$N$12,2,FALSE)+7,FALSE)/6976,2)</f>
        <v>0.63</v>
      </c>
      <c r="R2213">
        <f>ROUNDUP(VLOOKUP(A2213,A:O,VLOOKUP('MMW Analysis'!$E$4,'MMW Analysis'!$L$5:$M$12,2,FALSE)+7,FALSE)/6976,2)</f>
        <v>0.63</v>
      </c>
    </row>
    <row r="2214" spans="1:18">
      <c r="A2214" t="s">
        <v>2221</v>
      </c>
      <c r="B2214" t="s">
        <v>9248</v>
      </c>
      <c r="C2214" t="s">
        <v>6998</v>
      </c>
      <c r="D2214" t="s">
        <v>14419</v>
      </c>
      <c r="E2214" t="s">
        <v>14645</v>
      </c>
      <c r="F2214" t="s">
        <v>14223</v>
      </c>
      <c r="G2214" t="s">
        <v>13878</v>
      </c>
      <c r="H2214" s="1">
        <v>4552</v>
      </c>
      <c r="I2214" s="1">
        <v>4792</v>
      </c>
      <c r="J2214" s="1">
        <v>2421</v>
      </c>
      <c r="K2214" s="1">
        <v>4538</v>
      </c>
      <c r="L2214" s="1">
        <v>6541</v>
      </c>
      <c r="M2214" s="1">
        <v>2005</v>
      </c>
      <c r="N2214" s="1">
        <v>1520</v>
      </c>
      <c r="O2214" s="1">
        <v>4586</v>
      </c>
      <c r="P2214">
        <f>ROUNDUP(VLOOKUP(A2214,A:O,VLOOKUP('Local Authority Analysis'!$E$4,'Local Authority Analysis'!$M$5:$N$12,2,FALSE)+7,FALSE)/6976,2)</f>
        <v>0.66</v>
      </c>
      <c r="Q2214">
        <f>ROUNDUP(VLOOKUP(A2214,A:O,VLOOKUP('SPC Analysis'!$E$4,'SPC Analysis'!$M$5:$N$12,2,FALSE)+7,FALSE)/6976,2)</f>
        <v>0.66</v>
      </c>
      <c r="R2214">
        <f>ROUNDUP(VLOOKUP(A2214,A:O,VLOOKUP('MMW Analysis'!$E$4,'MMW Analysis'!$L$5:$M$12,2,FALSE)+7,FALSE)/6976,2)</f>
        <v>0.66</v>
      </c>
    </row>
    <row r="2215" spans="1:18">
      <c r="A2215" t="s">
        <v>2222</v>
      </c>
      <c r="B2215" t="s">
        <v>9249</v>
      </c>
      <c r="C2215" t="s">
        <v>6998</v>
      </c>
      <c r="D2215" t="s">
        <v>14419</v>
      </c>
      <c r="E2215" t="s">
        <v>14645</v>
      </c>
      <c r="F2215" t="s">
        <v>14223</v>
      </c>
      <c r="G2215" t="s">
        <v>13878</v>
      </c>
      <c r="H2215" s="1">
        <v>3482.5</v>
      </c>
      <c r="I2215" s="1">
        <v>4977</v>
      </c>
      <c r="J2215" s="1">
        <v>2125</v>
      </c>
      <c r="K2215" s="1">
        <v>3884</v>
      </c>
      <c r="L2215" s="1">
        <v>3883</v>
      </c>
      <c r="M2215" s="1">
        <v>2601</v>
      </c>
      <c r="N2215" s="1">
        <v>2651</v>
      </c>
      <c r="O2215" s="1">
        <v>3908</v>
      </c>
      <c r="P2215">
        <f>ROUNDUP(VLOOKUP(A2215,A:O,VLOOKUP('Local Authority Analysis'!$E$4,'Local Authority Analysis'!$M$5:$N$12,2,FALSE)+7,FALSE)/6976,2)</f>
        <v>0.57000000000000006</v>
      </c>
      <c r="Q2215">
        <f>ROUNDUP(VLOOKUP(A2215,A:O,VLOOKUP('SPC Analysis'!$E$4,'SPC Analysis'!$M$5:$N$12,2,FALSE)+7,FALSE)/6976,2)</f>
        <v>0.57000000000000006</v>
      </c>
      <c r="R2215">
        <f>ROUNDUP(VLOOKUP(A2215,A:O,VLOOKUP('MMW Analysis'!$E$4,'MMW Analysis'!$L$5:$M$12,2,FALSE)+7,FALSE)/6976,2)</f>
        <v>0.57000000000000006</v>
      </c>
    </row>
    <row r="2216" spans="1:18">
      <c r="A2216" t="s">
        <v>2223</v>
      </c>
      <c r="B2216" t="s">
        <v>9250</v>
      </c>
      <c r="C2216" t="s">
        <v>6998</v>
      </c>
      <c r="D2216" t="s">
        <v>14419</v>
      </c>
      <c r="E2216" t="s">
        <v>14645</v>
      </c>
      <c r="F2216" t="s">
        <v>14223</v>
      </c>
      <c r="G2216" t="s">
        <v>13878</v>
      </c>
      <c r="H2216" s="1">
        <v>3719.5</v>
      </c>
      <c r="I2216" s="1">
        <v>4052</v>
      </c>
      <c r="J2216" s="1">
        <v>1592</v>
      </c>
      <c r="K2216" s="1">
        <v>2991</v>
      </c>
      <c r="L2216" s="1">
        <v>2506</v>
      </c>
      <c r="M2216" s="1">
        <v>1215</v>
      </c>
      <c r="N2216" s="1">
        <v>1095</v>
      </c>
      <c r="O2216" s="1">
        <v>3006</v>
      </c>
      <c r="P2216">
        <f>ROUNDUP(VLOOKUP(A2216,A:O,VLOOKUP('Local Authority Analysis'!$E$4,'Local Authority Analysis'!$M$5:$N$12,2,FALSE)+7,FALSE)/6976,2)</f>
        <v>0.44</v>
      </c>
      <c r="Q2216">
        <f>ROUNDUP(VLOOKUP(A2216,A:O,VLOOKUP('SPC Analysis'!$E$4,'SPC Analysis'!$M$5:$N$12,2,FALSE)+7,FALSE)/6976,2)</f>
        <v>0.44</v>
      </c>
      <c r="R2216">
        <f>ROUNDUP(VLOOKUP(A2216,A:O,VLOOKUP('MMW Analysis'!$E$4,'MMW Analysis'!$L$5:$M$12,2,FALSE)+7,FALSE)/6976,2)</f>
        <v>0.44</v>
      </c>
    </row>
    <row r="2217" spans="1:18">
      <c r="A2217" t="s">
        <v>2224</v>
      </c>
      <c r="B2217" t="s">
        <v>9251</v>
      </c>
      <c r="C2217" t="s">
        <v>6998</v>
      </c>
      <c r="D2217" t="s">
        <v>14419</v>
      </c>
      <c r="E2217" t="s">
        <v>14645</v>
      </c>
      <c r="F2217" t="s">
        <v>14223</v>
      </c>
      <c r="G2217" t="s">
        <v>13878</v>
      </c>
      <c r="H2217" s="1">
        <v>6559</v>
      </c>
      <c r="I2217" s="1">
        <v>6129</v>
      </c>
      <c r="J2217" s="1">
        <v>4812</v>
      </c>
      <c r="K2217" s="1">
        <v>6274</v>
      </c>
      <c r="L2217" s="1">
        <v>1239</v>
      </c>
      <c r="M2217" s="1">
        <v>3662</v>
      </c>
      <c r="N2217" s="1">
        <v>5347</v>
      </c>
      <c r="O2217" s="1">
        <v>5819</v>
      </c>
      <c r="P2217">
        <f>ROUNDUP(VLOOKUP(A2217,A:O,VLOOKUP('Local Authority Analysis'!$E$4,'Local Authority Analysis'!$M$5:$N$12,2,FALSE)+7,FALSE)/6976,2)</f>
        <v>0.84</v>
      </c>
      <c r="Q2217">
        <f>ROUNDUP(VLOOKUP(A2217,A:O,VLOOKUP('SPC Analysis'!$E$4,'SPC Analysis'!$M$5:$N$12,2,FALSE)+7,FALSE)/6976,2)</f>
        <v>0.84</v>
      </c>
      <c r="R2217">
        <f>ROUNDUP(VLOOKUP(A2217,A:O,VLOOKUP('MMW Analysis'!$E$4,'MMW Analysis'!$L$5:$M$12,2,FALSE)+7,FALSE)/6976,2)</f>
        <v>0.84</v>
      </c>
    </row>
    <row r="2218" spans="1:18">
      <c r="A2218" t="s">
        <v>2225</v>
      </c>
      <c r="B2218" t="s">
        <v>9252</v>
      </c>
      <c r="C2218" t="s">
        <v>6998</v>
      </c>
      <c r="D2218" t="s">
        <v>14419</v>
      </c>
      <c r="E2218" t="s">
        <v>14645</v>
      </c>
      <c r="F2218" t="s">
        <v>14223</v>
      </c>
      <c r="G2218" t="s">
        <v>13878</v>
      </c>
      <c r="H2218" s="1">
        <v>3996</v>
      </c>
      <c r="I2218" s="1">
        <v>4120</v>
      </c>
      <c r="J2218" s="1">
        <v>5528</v>
      </c>
      <c r="K2218" s="1">
        <v>3669</v>
      </c>
      <c r="L2218" s="1">
        <v>2668</v>
      </c>
      <c r="M2218" s="1">
        <v>2633</v>
      </c>
      <c r="N2218" s="1">
        <v>5279</v>
      </c>
      <c r="O2218" s="1">
        <v>4386</v>
      </c>
      <c r="P2218">
        <f>ROUNDUP(VLOOKUP(A2218,A:O,VLOOKUP('Local Authority Analysis'!$E$4,'Local Authority Analysis'!$M$5:$N$12,2,FALSE)+7,FALSE)/6976,2)</f>
        <v>0.63</v>
      </c>
      <c r="Q2218">
        <f>ROUNDUP(VLOOKUP(A2218,A:O,VLOOKUP('SPC Analysis'!$E$4,'SPC Analysis'!$M$5:$N$12,2,FALSE)+7,FALSE)/6976,2)</f>
        <v>0.63</v>
      </c>
      <c r="R2218">
        <f>ROUNDUP(VLOOKUP(A2218,A:O,VLOOKUP('MMW Analysis'!$E$4,'MMW Analysis'!$L$5:$M$12,2,FALSE)+7,FALSE)/6976,2)</f>
        <v>0.63</v>
      </c>
    </row>
    <row r="2219" spans="1:18">
      <c r="A2219" t="s">
        <v>2226</v>
      </c>
      <c r="B2219" t="s">
        <v>9253</v>
      </c>
      <c r="C2219" t="s">
        <v>6998</v>
      </c>
      <c r="D2219" t="s">
        <v>14419</v>
      </c>
      <c r="E2219" t="s">
        <v>14645</v>
      </c>
      <c r="F2219" t="s">
        <v>14223</v>
      </c>
      <c r="G2219" t="s">
        <v>13878</v>
      </c>
      <c r="H2219" s="1">
        <v>5429</v>
      </c>
      <c r="I2219" s="1">
        <v>5362.5</v>
      </c>
      <c r="J2219" s="1">
        <v>4568</v>
      </c>
      <c r="K2219" s="1">
        <v>6188</v>
      </c>
      <c r="L2219" s="1">
        <v>2358</v>
      </c>
      <c r="M2219" s="1">
        <v>4887</v>
      </c>
      <c r="N2219" s="1">
        <v>4377</v>
      </c>
      <c r="O2219" s="1">
        <v>5598</v>
      </c>
      <c r="P2219">
        <f>ROUNDUP(VLOOKUP(A2219,A:O,VLOOKUP('Local Authority Analysis'!$E$4,'Local Authority Analysis'!$M$5:$N$12,2,FALSE)+7,FALSE)/6976,2)</f>
        <v>0.81</v>
      </c>
      <c r="Q2219">
        <f>ROUNDUP(VLOOKUP(A2219,A:O,VLOOKUP('SPC Analysis'!$E$4,'SPC Analysis'!$M$5:$N$12,2,FALSE)+7,FALSE)/6976,2)</f>
        <v>0.81</v>
      </c>
      <c r="R2219">
        <f>ROUNDUP(VLOOKUP(A2219,A:O,VLOOKUP('MMW Analysis'!$E$4,'MMW Analysis'!$L$5:$M$12,2,FALSE)+7,FALSE)/6976,2)</f>
        <v>0.81</v>
      </c>
    </row>
    <row r="2220" spans="1:18">
      <c r="A2220" t="s">
        <v>2227</v>
      </c>
      <c r="B2220" t="s">
        <v>9254</v>
      </c>
      <c r="C2220" t="s">
        <v>6998</v>
      </c>
      <c r="D2220" t="s">
        <v>14419</v>
      </c>
      <c r="E2220" t="s">
        <v>14645</v>
      </c>
      <c r="F2220" t="s">
        <v>14223</v>
      </c>
      <c r="G2220" t="s">
        <v>13878</v>
      </c>
      <c r="H2220" s="1">
        <v>5120</v>
      </c>
      <c r="I2220" s="1">
        <v>5345</v>
      </c>
      <c r="J2220" s="1">
        <v>6421</v>
      </c>
      <c r="K2220" s="1">
        <v>4571</v>
      </c>
      <c r="L2220" s="1">
        <v>3832</v>
      </c>
      <c r="M2220" s="1">
        <v>4040</v>
      </c>
      <c r="N2220" s="1">
        <v>4993</v>
      </c>
      <c r="O2220" s="1">
        <v>5768</v>
      </c>
      <c r="P2220">
        <f>ROUNDUP(VLOOKUP(A2220,A:O,VLOOKUP('Local Authority Analysis'!$E$4,'Local Authority Analysis'!$M$5:$N$12,2,FALSE)+7,FALSE)/6976,2)</f>
        <v>0.83</v>
      </c>
      <c r="Q2220">
        <f>ROUNDUP(VLOOKUP(A2220,A:O,VLOOKUP('SPC Analysis'!$E$4,'SPC Analysis'!$M$5:$N$12,2,FALSE)+7,FALSE)/6976,2)</f>
        <v>0.83</v>
      </c>
      <c r="R2220">
        <f>ROUNDUP(VLOOKUP(A2220,A:O,VLOOKUP('MMW Analysis'!$E$4,'MMW Analysis'!$L$5:$M$12,2,FALSE)+7,FALSE)/6976,2)</f>
        <v>0.83</v>
      </c>
    </row>
    <row r="2221" spans="1:18">
      <c r="A2221" t="s">
        <v>2228</v>
      </c>
      <c r="B2221" t="s">
        <v>9255</v>
      </c>
      <c r="C2221" t="s">
        <v>6998</v>
      </c>
      <c r="D2221" t="s">
        <v>14419</v>
      </c>
      <c r="E2221" t="s">
        <v>14645</v>
      </c>
      <c r="F2221" t="s">
        <v>14223</v>
      </c>
      <c r="G2221" t="s">
        <v>13878</v>
      </c>
      <c r="H2221" s="1">
        <v>5183</v>
      </c>
      <c r="I2221" s="1">
        <v>4086</v>
      </c>
      <c r="J2221" s="1">
        <v>6154</v>
      </c>
      <c r="K2221" s="1">
        <v>4618</v>
      </c>
      <c r="L2221" s="1">
        <v>4173</v>
      </c>
      <c r="M2221" s="1">
        <v>3417.5</v>
      </c>
      <c r="N2221" s="1">
        <v>3041</v>
      </c>
      <c r="O2221" s="1">
        <v>5261</v>
      </c>
      <c r="P2221">
        <f>ROUNDUP(VLOOKUP(A2221,A:O,VLOOKUP('Local Authority Analysis'!$E$4,'Local Authority Analysis'!$M$5:$N$12,2,FALSE)+7,FALSE)/6976,2)</f>
        <v>0.76</v>
      </c>
      <c r="Q2221">
        <f>ROUNDUP(VLOOKUP(A2221,A:O,VLOOKUP('SPC Analysis'!$E$4,'SPC Analysis'!$M$5:$N$12,2,FALSE)+7,FALSE)/6976,2)</f>
        <v>0.76</v>
      </c>
      <c r="R2221">
        <f>ROUNDUP(VLOOKUP(A2221,A:O,VLOOKUP('MMW Analysis'!$E$4,'MMW Analysis'!$L$5:$M$12,2,FALSE)+7,FALSE)/6976,2)</f>
        <v>0.76</v>
      </c>
    </row>
    <row r="2222" spans="1:18">
      <c r="A2222" t="s">
        <v>2229</v>
      </c>
      <c r="B2222" t="s">
        <v>9256</v>
      </c>
      <c r="C2222" t="s">
        <v>6998</v>
      </c>
      <c r="D2222" t="s">
        <v>14419</v>
      </c>
      <c r="E2222" t="s">
        <v>14645</v>
      </c>
      <c r="F2222" t="s">
        <v>14223</v>
      </c>
      <c r="G2222" t="s">
        <v>13878</v>
      </c>
      <c r="H2222" s="1">
        <v>6813</v>
      </c>
      <c r="I2222" s="1">
        <v>6822</v>
      </c>
      <c r="J2222" s="1">
        <v>6351</v>
      </c>
      <c r="K2222" s="1">
        <v>6913</v>
      </c>
      <c r="L2222" s="1">
        <v>4881</v>
      </c>
      <c r="M2222" s="1">
        <v>2683</v>
      </c>
      <c r="N2222" s="1">
        <v>6737</v>
      </c>
      <c r="O2222" s="1">
        <v>6910</v>
      </c>
      <c r="P2222">
        <f>ROUNDUP(VLOOKUP(A2222,A:O,VLOOKUP('Local Authority Analysis'!$E$4,'Local Authority Analysis'!$M$5:$N$12,2,FALSE)+7,FALSE)/6976,2)</f>
        <v>1</v>
      </c>
      <c r="Q2222">
        <f>ROUNDUP(VLOOKUP(A2222,A:O,VLOOKUP('SPC Analysis'!$E$4,'SPC Analysis'!$M$5:$N$12,2,FALSE)+7,FALSE)/6976,2)</f>
        <v>1</v>
      </c>
      <c r="R2222">
        <f>ROUNDUP(VLOOKUP(A2222,A:O,VLOOKUP('MMW Analysis'!$E$4,'MMW Analysis'!$L$5:$M$12,2,FALSE)+7,FALSE)/6976,2)</f>
        <v>1</v>
      </c>
    </row>
    <row r="2223" spans="1:18">
      <c r="A2223" t="s">
        <v>2230</v>
      </c>
      <c r="B2223" t="s">
        <v>9257</v>
      </c>
      <c r="C2223" t="s">
        <v>6998</v>
      </c>
      <c r="D2223" t="s">
        <v>14419</v>
      </c>
      <c r="E2223" t="s">
        <v>14645</v>
      </c>
      <c r="F2223" t="s">
        <v>14223</v>
      </c>
      <c r="G2223" t="s">
        <v>13878</v>
      </c>
      <c r="H2223" s="1">
        <v>5003</v>
      </c>
      <c r="I2223" s="1">
        <v>5885</v>
      </c>
      <c r="J2223" s="1">
        <v>6568</v>
      </c>
      <c r="K2223" s="1">
        <v>5345</v>
      </c>
      <c r="L2223" s="1">
        <v>5997</v>
      </c>
      <c r="M2223" s="1">
        <v>3357</v>
      </c>
      <c r="N2223" s="1">
        <v>3556</v>
      </c>
      <c r="O2223" s="1">
        <v>6196</v>
      </c>
      <c r="P2223">
        <f>ROUNDUP(VLOOKUP(A2223,A:O,VLOOKUP('Local Authority Analysis'!$E$4,'Local Authority Analysis'!$M$5:$N$12,2,FALSE)+7,FALSE)/6976,2)</f>
        <v>0.89</v>
      </c>
      <c r="Q2223">
        <f>ROUNDUP(VLOOKUP(A2223,A:O,VLOOKUP('SPC Analysis'!$E$4,'SPC Analysis'!$M$5:$N$12,2,FALSE)+7,FALSE)/6976,2)</f>
        <v>0.89</v>
      </c>
      <c r="R2223">
        <f>ROUNDUP(VLOOKUP(A2223,A:O,VLOOKUP('MMW Analysis'!$E$4,'MMW Analysis'!$L$5:$M$12,2,FALSE)+7,FALSE)/6976,2)</f>
        <v>0.89</v>
      </c>
    </row>
    <row r="2224" spans="1:18">
      <c r="A2224" t="s">
        <v>2231</v>
      </c>
      <c r="B2224" t="s">
        <v>9258</v>
      </c>
      <c r="C2224" t="s">
        <v>6998</v>
      </c>
      <c r="D2224" t="s">
        <v>14419</v>
      </c>
      <c r="E2224" t="s">
        <v>14645</v>
      </c>
      <c r="F2224" t="s">
        <v>14223</v>
      </c>
      <c r="G2224" t="s">
        <v>13878</v>
      </c>
      <c r="H2224" s="1">
        <v>2567.5</v>
      </c>
      <c r="I2224" s="1">
        <v>2854</v>
      </c>
      <c r="J2224" s="1">
        <v>1859</v>
      </c>
      <c r="K2224" s="1">
        <v>3476</v>
      </c>
      <c r="L2224" s="1">
        <v>6765</v>
      </c>
      <c r="M2224" s="1">
        <v>2381</v>
      </c>
      <c r="N2224" s="1">
        <v>975</v>
      </c>
      <c r="O2224" s="1">
        <v>2856</v>
      </c>
      <c r="P2224">
        <f>ROUNDUP(VLOOKUP(A2224,A:O,VLOOKUP('Local Authority Analysis'!$E$4,'Local Authority Analysis'!$M$5:$N$12,2,FALSE)+7,FALSE)/6976,2)</f>
        <v>0.41000000000000003</v>
      </c>
      <c r="Q2224">
        <f>ROUNDUP(VLOOKUP(A2224,A:O,VLOOKUP('SPC Analysis'!$E$4,'SPC Analysis'!$M$5:$N$12,2,FALSE)+7,FALSE)/6976,2)</f>
        <v>0.41000000000000003</v>
      </c>
      <c r="R2224">
        <f>ROUNDUP(VLOOKUP(A2224,A:O,VLOOKUP('MMW Analysis'!$E$4,'MMW Analysis'!$L$5:$M$12,2,FALSE)+7,FALSE)/6976,2)</f>
        <v>0.41000000000000003</v>
      </c>
    </row>
    <row r="2225" spans="1:18">
      <c r="A2225" t="s">
        <v>2232</v>
      </c>
      <c r="B2225" t="s">
        <v>9259</v>
      </c>
      <c r="C2225" t="s">
        <v>6998</v>
      </c>
      <c r="D2225" t="s">
        <v>14419</v>
      </c>
      <c r="E2225" t="s">
        <v>14645</v>
      </c>
      <c r="F2225" t="s">
        <v>14223</v>
      </c>
      <c r="G2225" t="s">
        <v>13878</v>
      </c>
      <c r="H2225" s="1">
        <v>5403.5</v>
      </c>
      <c r="I2225" s="1">
        <v>5832</v>
      </c>
      <c r="J2225" s="1">
        <v>6364</v>
      </c>
      <c r="K2225" s="1">
        <v>5484</v>
      </c>
      <c r="L2225" s="1">
        <v>6295</v>
      </c>
      <c r="M2225" s="1">
        <v>1198</v>
      </c>
      <c r="N2225" s="1">
        <v>3570</v>
      </c>
      <c r="O2225" s="1">
        <v>6036</v>
      </c>
      <c r="P2225">
        <f>ROUNDUP(VLOOKUP(A2225,A:O,VLOOKUP('Local Authority Analysis'!$E$4,'Local Authority Analysis'!$M$5:$N$12,2,FALSE)+7,FALSE)/6976,2)</f>
        <v>0.87</v>
      </c>
      <c r="Q2225">
        <f>ROUNDUP(VLOOKUP(A2225,A:O,VLOOKUP('SPC Analysis'!$E$4,'SPC Analysis'!$M$5:$N$12,2,FALSE)+7,FALSE)/6976,2)</f>
        <v>0.87</v>
      </c>
      <c r="R2225">
        <f>ROUNDUP(VLOOKUP(A2225,A:O,VLOOKUP('MMW Analysis'!$E$4,'MMW Analysis'!$L$5:$M$12,2,FALSE)+7,FALSE)/6976,2)</f>
        <v>0.87</v>
      </c>
    </row>
    <row r="2226" spans="1:18">
      <c r="A2226" t="s">
        <v>2233</v>
      </c>
      <c r="B2226" t="s">
        <v>9260</v>
      </c>
      <c r="C2226" t="s">
        <v>6998</v>
      </c>
      <c r="D2226" t="s">
        <v>14419</v>
      </c>
      <c r="E2226" t="s">
        <v>14645</v>
      </c>
      <c r="F2226" t="s">
        <v>14223</v>
      </c>
      <c r="G2226" t="s">
        <v>13878</v>
      </c>
      <c r="H2226" s="1">
        <v>3201</v>
      </c>
      <c r="I2226" s="1">
        <v>3416</v>
      </c>
      <c r="J2226" s="1">
        <v>3611</v>
      </c>
      <c r="K2226" s="1">
        <v>4443</v>
      </c>
      <c r="L2226" s="1">
        <v>6484</v>
      </c>
      <c r="M2226" s="1">
        <v>3419</v>
      </c>
      <c r="N2226" s="1">
        <v>454</v>
      </c>
      <c r="O2226" s="1">
        <v>3867</v>
      </c>
      <c r="P2226">
        <f>ROUNDUP(VLOOKUP(A2226,A:O,VLOOKUP('Local Authority Analysis'!$E$4,'Local Authority Analysis'!$M$5:$N$12,2,FALSE)+7,FALSE)/6976,2)</f>
        <v>0.56000000000000005</v>
      </c>
      <c r="Q2226">
        <f>ROUNDUP(VLOOKUP(A2226,A:O,VLOOKUP('SPC Analysis'!$E$4,'SPC Analysis'!$M$5:$N$12,2,FALSE)+7,FALSE)/6976,2)</f>
        <v>0.56000000000000005</v>
      </c>
      <c r="R2226">
        <f>ROUNDUP(VLOOKUP(A2226,A:O,VLOOKUP('MMW Analysis'!$E$4,'MMW Analysis'!$L$5:$M$12,2,FALSE)+7,FALSE)/6976,2)</f>
        <v>0.56000000000000005</v>
      </c>
    </row>
    <row r="2227" spans="1:18">
      <c r="A2227" t="s">
        <v>2234</v>
      </c>
      <c r="B2227" t="s">
        <v>9261</v>
      </c>
      <c r="C2227" t="s">
        <v>6998</v>
      </c>
      <c r="D2227" t="s">
        <v>14419</v>
      </c>
      <c r="E2227" t="s">
        <v>14645</v>
      </c>
      <c r="F2227" t="s">
        <v>14223</v>
      </c>
      <c r="G2227" t="s">
        <v>13878</v>
      </c>
      <c r="H2227" s="1">
        <v>2377</v>
      </c>
      <c r="I2227" s="1">
        <v>3112</v>
      </c>
      <c r="J2227" s="1">
        <v>2896</v>
      </c>
      <c r="K2227" s="1">
        <v>3325</v>
      </c>
      <c r="L2227" s="1">
        <v>4017</v>
      </c>
      <c r="M2227" s="1">
        <v>883</v>
      </c>
      <c r="N2227" s="1">
        <v>1269</v>
      </c>
      <c r="O2227" s="1">
        <v>2729</v>
      </c>
      <c r="P2227">
        <f>ROUNDUP(VLOOKUP(A2227,A:O,VLOOKUP('Local Authority Analysis'!$E$4,'Local Authority Analysis'!$M$5:$N$12,2,FALSE)+7,FALSE)/6976,2)</f>
        <v>0.4</v>
      </c>
      <c r="Q2227">
        <f>ROUNDUP(VLOOKUP(A2227,A:O,VLOOKUP('SPC Analysis'!$E$4,'SPC Analysis'!$M$5:$N$12,2,FALSE)+7,FALSE)/6976,2)</f>
        <v>0.4</v>
      </c>
      <c r="R2227">
        <f>ROUNDUP(VLOOKUP(A2227,A:O,VLOOKUP('MMW Analysis'!$E$4,'MMW Analysis'!$L$5:$M$12,2,FALSE)+7,FALSE)/6976,2)</f>
        <v>0.4</v>
      </c>
    </row>
    <row r="2228" spans="1:18">
      <c r="A2228" t="s">
        <v>2235</v>
      </c>
      <c r="B2228" t="s">
        <v>9262</v>
      </c>
      <c r="C2228" t="s">
        <v>6998</v>
      </c>
      <c r="D2228" t="s">
        <v>14419</v>
      </c>
      <c r="E2228" t="s">
        <v>14645</v>
      </c>
      <c r="F2228" t="s">
        <v>14223</v>
      </c>
      <c r="G2228" t="s">
        <v>13878</v>
      </c>
      <c r="H2228" s="1">
        <v>2070</v>
      </c>
      <c r="I2228" s="1">
        <v>1666</v>
      </c>
      <c r="J2228" s="1">
        <v>2964</v>
      </c>
      <c r="K2228" s="1">
        <v>2598</v>
      </c>
      <c r="L2228" s="1">
        <v>5780</v>
      </c>
      <c r="M2228" s="1">
        <v>2096</v>
      </c>
      <c r="N2228" s="1">
        <v>260</v>
      </c>
      <c r="O2228" s="1">
        <v>2165</v>
      </c>
      <c r="P2228">
        <f>ROUNDUP(VLOOKUP(A2228,A:O,VLOOKUP('Local Authority Analysis'!$E$4,'Local Authority Analysis'!$M$5:$N$12,2,FALSE)+7,FALSE)/6976,2)</f>
        <v>0.32</v>
      </c>
      <c r="Q2228">
        <f>ROUNDUP(VLOOKUP(A2228,A:O,VLOOKUP('SPC Analysis'!$E$4,'SPC Analysis'!$M$5:$N$12,2,FALSE)+7,FALSE)/6976,2)</f>
        <v>0.32</v>
      </c>
      <c r="R2228">
        <f>ROUNDUP(VLOOKUP(A2228,A:O,VLOOKUP('MMW Analysis'!$E$4,'MMW Analysis'!$L$5:$M$12,2,FALSE)+7,FALSE)/6976,2)</f>
        <v>0.32</v>
      </c>
    </row>
    <row r="2229" spans="1:18">
      <c r="A2229" t="s">
        <v>2236</v>
      </c>
      <c r="B2229" t="s">
        <v>9263</v>
      </c>
      <c r="C2229" t="s">
        <v>6998</v>
      </c>
      <c r="D2229" t="s">
        <v>14419</v>
      </c>
      <c r="E2229" t="s">
        <v>14645</v>
      </c>
      <c r="F2229" t="s">
        <v>14223</v>
      </c>
      <c r="G2229" t="s">
        <v>13878</v>
      </c>
      <c r="H2229" s="1">
        <v>4667</v>
      </c>
      <c r="I2229" s="1">
        <v>3808</v>
      </c>
      <c r="J2229" s="1">
        <v>2820</v>
      </c>
      <c r="K2229" s="1">
        <v>4115</v>
      </c>
      <c r="L2229" s="1">
        <v>2907</v>
      </c>
      <c r="M2229" s="1">
        <v>1598</v>
      </c>
      <c r="N2229" s="1">
        <v>198</v>
      </c>
      <c r="O2229" s="1">
        <v>3699</v>
      </c>
      <c r="P2229">
        <f>ROUNDUP(VLOOKUP(A2229,A:O,VLOOKUP('Local Authority Analysis'!$E$4,'Local Authority Analysis'!$M$5:$N$12,2,FALSE)+7,FALSE)/6976,2)</f>
        <v>0.54</v>
      </c>
      <c r="Q2229">
        <f>ROUNDUP(VLOOKUP(A2229,A:O,VLOOKUP('SPC Analysis'!$E$4,'SPC Analysis'!$M$5:$N$12,2,FALSE)+7,FALSE)/6976,2)</f>
        <v>0.54</v>
      </c>
      <c r="R2229">
        <f>ROUNDUP(VLOOKUP(A2229,A:O,VLOOKUP('MMW Analysis'!$E$4,'MMW Analysis'!$L$5:$M$12,2,FALSE)+7,FALSE)/6976,2)</f>
        <v>0.54</v>
      </c>
    </row>
    <row r="2230" spans="1:18">
      <c r="A2230" t="s">
        <v>2237</v>
      </c>
      <c r="B2230" t="s">
        <v>9264</v>
      </c>
      <c r="C2230" t="s">
        <v>6998</v>
      </c>
      <c r="D2230" t="s">
        <v>14419</v>
      </c>
      <c r="E2230" t="s">
        <v>14645</v>
      </c>
      <c r="F2230" t="s">
        <v>14223</v>
      </c>
      <c r="G2230" t="s">
        <v>13878</v>
      </c>
      <c r="H2230" s="1">
        <v>4080</v>
      </c>
      <c r="I2230" s="1">
        <v>3544</v>
      </c>
      <c r="J2230" s="1">
        <v>5342</v>
      </c>
      <c r="K2230" s="1">
        <v>5189</v>
      </c>
      <c r="L2230" s="1">
        <v>5995</v>
      </c>
      <c r="M2230" s="1">
        <v>1828</v>
      </c>
      <c r="N2230" s="1">
        <v>3937</v>
      </c>
      <c r="O2230" s="1">
        <v>4711</v>
      </c>
      <c r="P2230">
        <f>ROUNDUP(VLOOKUP(A2230,A:O,VLOOKUP('Local Authority Analysis'!$E$4,'Local Authority Analysis'!$M$5:$N$12,2,FALSE)+7,FALSE)/6976,2)</f>
        <v>0.68</v>
      </c>
      <c r="Q2230">
        <f>ROUNDUP(VLOOKUP(A2230,A:O,VLOOKUP('SPC Analysis'!$E$4,'SPC Analysis'!$M$5:$N$12,2,FALSE)+7,FALSE)/6976,2)</f>
        <v>0.68</v>
      </c>
      <c r="R2230">
        <f>ROUNDUP(VLOOKUP(A2230,A:O,VLOOKUP('MMW Analysis'!$E$4,'MMW Analysis'!$L$5:$M$12,2,FALSE)+7,FALSE)/6976,2)</f>
        <v>0.68</v>
      </c>
    </row>
    <row r="2231" spans="1:18">
      <c r="A2231" t="s">
        <v>2238</v>
      </c>
      <c r="B2231" t="s">
        <v>9265</v>
      </c>
      <c r="C2231" t="s">
        <v>6998</v>
      </c>
      <c r="D2231" t="s">
        <v>14419</v>
      </c>
      <c r="E2231" t="s">
        <v>14645</v>
      </c>
      <c r="F2231" t="s">
        <v>14223</v>
      </c>
      <c r="G2231" t="s">
        <v>13878</v>
      </c>
      <c r="H2231" s="1">
        <v>6332</v>
      </c>
      <c r="I2231" s="1">
        <v>5672</v>
      </c>
      <c r="J2231" s="1">
        <v>6107</v>
      </c>
      <c r="K2231" s="1">
        <v>6377</v>
      </c>
      <c r="L2231" s="1">
        <v>6523</v>
      </c>
      <c r="M2231" s="1">
        <v>1741</v>
      </c>
      <c r="N2231" s="1">
        <v>6183</v>
      </c>
      <c r="O2231" s="1">
        <v>6552</v>
      </c>
      <c r="P2231">
        <f>ROUNDUP(VLOOKUP(A2231,A:O,VLOOKUP('Local Authority Analysis'!$E$4,'Local Authority Analysis'!$M$5:$N$12,2,FALSE)+7,FALSE)/6976,2)</f>
        <v>0.94000000000000006</v>
      </c>
      <c r="Q2231">
        <f>ROUNDUP(VLOOKUP(A2231,A:O,VLOOKUP('SPC Analysis'!$E$4,'SPC Analysis'!$M$5:$N$12,2,FALSE)+7,FALSE)/6976,2)</f>
        <v>0.94000000000000006</v>
      </c>
      <c r="R2231">
        <f>ROUNDUP(VLOOKUP(A2231,A:O,VLOOKUP('MMW Analysis'!$E$4,'MMW Analysis'!$L$5:$M$12,2,FALSE)+7,FALSE)/6976,2)</f>
        <v>0.94000000000000006</v>
      </c>
    </row>
    <row r="2232" spans="1:18">
      <c r="A2232" t="s">
        <v>2239</v>
      </c>
      <c r="B2232" t="s">
        <v>9266</v>
      </c>
      <c r="C2232" t="s">
        <v>6998</v>
      </c>
      <c r="D2232" t="s">
        <v>14419</v>
      </c>
      <c r="E2232" t="s">
        <v>14645</v>
      </c>
      <c r="F2232" t="s">
        <v>14223</v>
      </c>
      <c r="G2232" t="s">
        <v>13878</v>
      </c>
      <c r="H2232" s="1">
        <v>4084</v>
      </c>
      <c r="I2232" s="1">
        <v>4443</v>
      </c>
      <c r="J2232" s="1">
        <v>4627</v>
      </c>
      <c r="K2232" s="1">
        <v>4024</v>
      </c>
      <c r="L2232" s="1">
        <v>5683</v>
      </c>
      <c r="M2232" s="1">
        <v>1981</v>
      </c>
      <c r="N2232" s="1">
        <v>4959</v>
      </c>
      <c r="O2232" s="1">
        <v>4765</v>
      </c>
      <c r="P2232">
        <f>ROUNDUP(VLOOKUP(A2232,A:O,VLOOKUP('Local Authority Analysis'!$E$4,'Local Authority Analysis'!$M$5:$N$12,2,FALSE)+7,FALSE)/6976,2)</f>
        <v>0.69000000000000006</v>
      </c>
      <c r="Q2232">
        <f>ROUNDUP(VLOOKUP(A2232,A:O,VLOOKUP('SPC Analysis'!$E$4,'SPC Analysis'!$M$5:$N$12,2,FALSE)+7,FALSE)/6976,2)</f>
        <v>0.69000000000000006</v>
      </c>
      <c r="R2232">
        <f>ROUNDUP(VLOOKUP(A2232,A:O,VLOOKUP('MMW Analysis'!$E$4,'MMW Analysis'!$L$5:$M$12,2,FALSE)+7,FALSE)/6976,2)</f>
        <v>0.69000000000000006</v>
      </c>
    </row>
    <row r="2233" spans="1:18">
      <c r="A2233" t="s">
        <v>2240</v>
      </c>
      <c r="B2233" t="s">
        <v>9267</v>
      </c>
      <c r="C2233" t="s">
        <v>6998</v>
      </c>
      <c r="D2233" t="s">
        <v>14419</v>
      </c>
      <c r="E2233" t="s">
        <v>14645</v>
      </c>
      <c r="F2233" t="s">
        <v>14223</v>
      </c>
      <c r="G2233" t="s">
        <v>13878</v>
      </c>
      <c r="H2233" s="1">
        <v>6331</v>
      </c>
      <c r="I2233" s="1">
        <v>6252</v>
      </c>
      <c r="J2233" s="1">
        <v>5645</v>
      </c>
      <c r="K2233" s="1">
        <v>6057</v>
      </c>
      <c r="L2233" s="1">
        <v>4110</v>
      </c>
      <c r="M2233" s="1">
        <v>3450</v>
      </c>
      <c r="N2233" s="1">
        <v>4718</v>
      </c>
      <c r="O2233" s="1">
        <v>6520</v>
      </c>
      <c r="P2233">
        <f>ROUNDUP(VLOOKUP(A2233,A:O,VLOOKUP('Local Authority Analysis'!$E$4,'Local Authority Analysis'!$M$5:$N$12,2,FALSE)+7,FALSE)/6976,2)</f>
        <v>0.94000000000000006</v>
      </c>
      <c r="Q2233">
        <f>ROUNDUP(VLOOKUP(A2233,A:O,VLOOKUP('SPC Analysis'!$E$4,'SPC Analysis'!$M$5:$N$12,2,FALSE)+7,FALSE)/6976,2)</f>
        <v>0.94000000000000006</v>
      </c>
      <c r="R2233">
        <f>ROUNDUP(VLOOKUP(A2233,A:O,VLOOKUP('MMW Analysis'!$E$4,'MMW Analysis'!$L$5:$M$12,2,FALSE)+7,FALSE)/6976,2)</f>
        <v>0.94000000000000006</v>
      </c>
    </row>
    <row r="2234" spans="1:18">
      <c r="A2234" t="s">
        <v>2241</v>
      </c>
      <c r="B2234" t="s">
        <v>9268</v>
      </c>
      <c r="C2234" t="s">
        <v>6998</v>
      </c>
      <c r="D2234" t="s">
        <v>14419</v>
      </c>
      <c r="E2234" t="s">
        <v>14645</v>
      </c>
      <c r="F2234" t="s">
        <v>14223</v>
      </c>
      <c r="G2234" t="s">
        <v>13878</v>
      </c>
      <c r="H2234" s="1">
        <v>5579</v>
      </c>
      <c r="I2234" s="1">
        <v>6771</v>
      </c>
      <c r="J2234" s="1">
        <v>5748</v>
      </c>
      <c r="K2234" s="1">
        <v>6264</v>
      </c>
      <c r="L2234" s="1">
        <v>5791</v>
      </c>
      <c r="M2234" s="1">
        <v>3391</v>
      </c>
      <c r="N2234" s="1">
        <v>6269.5</v>
      </c>
      <c r="O2234" s="1">
        <v>6689</v>
      </c>
      <c r="P2234">
        <f>ROUNDUP(VLOOKUP(A2234,A:O,VLOOKUP('Local Authority Analysis'!$E$4,'Local Authority Analysis'!$M$5:$N$12,2,FALSE)+7,FALSE)/6976,2)</f>
        <v>0.96</v>
      </c>
      <c r="Q2234">
        <f>ROUNDUP(VLOOKUP(A2234,A:O,VLOOKUP('SPC Analysis'!$E$4,'SPC Analysis'!$M$5:$N$12,2,FALSE)+7,FALSE)/6976,2)</f>
        <v>0.96</v>
      </c>
      <c r="R2234">
        <f>ROUNDUP(VLOOKUP(A2234,A:O,VLOOKUP('MMW Analysis'!$E$4,'MMW Analysis'!$L$5:$M$12,2,FALSE)+7,FALSE)/6976,2)</f>
        <v>0.96</v>
      </c>
    </row>
    <row r="2235" spans="1:18">
      <c r="A2235" t="s">
        <v>2242</v>
      </c>
      <c r="B2235" t="s">
        <v>9269</v>
      </c>
      <c r="C2235" t="s">
        <v>6998</v>
      </c>
      <c r="D2235" t="s">
        <v>14417</v>
      </c>
      <c r="E2235" t="s">
        <v>14644</v>
      </c>
      <c r="F2235" t="s">
        <v>14223</v>
      </c>
      <c r="G2235" t="s">
        <v>13878</v>
      </c>
      <c r="H2235" s="1">
        <v>4024</v>
      </c>
      <c r="I2235" s="1">
        <v>4221</v>
      </c>
      <c r="J2235" s="1">
        <v>4666</v>
      </c>
      <c r="K2235" s="1">
        <v>5096</v>
      </c>
      <c r="L2235" s="1">
        <v>4296</v>
      </c>
      <c r="M2235" s="1">
        <v>1795</v>
      </c>
      <c r="N2235" s="1">
        <v>2843</v>
      </c>
      <c r="O2235" s="1">
        <v>4628</v>
      </c>
      <c r="P2235">
        <f>ROUNDUP(VLOOKUP(A2235,A:O,VLOOKUP('Local Authority Analysis'!$E$4,'Local Authority Analysis'!$M$5:$N$12,2,FALSE)+7,FALSE)/6976,2)</f>
        <v>0.67</v>
      </c>
      <c r="Q2235">
        <f>ROUNDUP(VLOOKUP(A2235,A:O,VLOOKUP('SPC Analysis'!$E$4,'SPC Analysis'!$M$5:$N$12,2,FALSE)+7,FALSE)/6976,2)</f>
        <v>0.67</v>
      </c>
      <c r="R2235">
        <f>ROUNDUP(VLOOKUP(A2235,A:O,VLOOKUP('MMW Analysis'!$E$4,'MMW Analysis'!$L$5:$M$12,2,FALSE)+7,FALSE)/6976,2)</f>
        <v>0.67</v>
      </c>
    </row>
    <row r="2236" spans="1:18">
      <c r="A2236" t="s">
        <v>2243</v>
      </c>
      <c r="B2236" t="s">
        <v>9270</v>
      </c>
      <c r="C2236" t="s">
        <v>6998</v>
      </c>
      <c r="D2236" t="s">
        <v>14417</v>
      </c>
      <c r="E2236" t="s">
        <v>14644</v>
      </c>
      <c r="F2236" t="s">
        <v>14223</v>
      </c>
      <c r="G2236" t="s">
        <v>13878</v>
      </c>
      <c r="H2236" s="1">
        <v>5575</v>
      </c>
      <c r="I2236" s="1">
        <v>6209</v>
      </c>
      <c r="J2236" s="1">
        <v>4218</v>
      </c>
      <c r="K2236" s="1">
        <v>6624</v>
      </c>
      <c r="L2236" s="1">
        <v>3797</v>
      </c>
      <c r="M2236" s="1">
        <v>3939</v>
      </c>
      <c r="N2236" s="1">
        <v>3934</v>
      </c>
      <c r="O2236" s="1">
        <v>6083</v>
      </c>
      <c r="P2236">
        <f>ROUNDUP(VLOOKUP(A2236,A:O,VLOOKUP('Local Authority Analysis'!$E$4,'Local Authority Analysis'!$M$5:$N$12,2,FALSE)+7,FALSE)/6976,2)</f>
        <v>0.88</v>
      </c>
      <c r="Q2236">
        <f>ROUNDUP(VLOOKUP(A2236,A:O,VLOOKUP('SPC Analysis'!$E$4,'SPC Analysis'!$M$5:$N$12,2,FALSE)+7,FALSE)/6976,2)</f>
        <v>0.88</v>
      </c>
      <c r="R2236">
        <f>ROUNDUP(VLOOKUP(A2236,A:O,VLOOKUP('MMW Analysis'!$E$4,'MMW Analysis'!$L$5:$M$12,2,FALSE)+7,FALSE)/6976,2)</f>
        <v>0.88</v>
      </c>
    </row>
    <row r="2237" spans="1:18">
      <c r="A2237" t="s">
        <v>2244</v>
      </c>
      <c r="B2237" t="s">
        <v>9271</v>
      </c>
      <c r="C2237" t="s">
        <v>6998</v>
      </c>
      <c r="D2237" t="s">
        <v>14417</v>
      </c>
      <c r="E2237" t="s">
        <v>14644</v>
      </c>
      <c r="F2237" t="s">
        <v>14223</v>
      </c>
      <c r="G2237" t="s">
        <v>13878</v>
      </c>
      <c r="H2237" s="1">
        <v>6053</v>
      </c>
      <c r="I2237" s="1">
        <v>6082.5</v>
      </c>
      <c r="J2237" s="1">
        <v>5402</v>
      </c>
      <c r="K2237" s="1">
        <v>5860</v>
      </c>
      <c r="L2237" s="1">
        <v>5023</v>
      </c>
      <c r="M2237" s="1">
        <v>2782</v>
      </c>
      <c r="N2237" s="1">
        <v>4179</v>
      </c>
      <c r="O2237" s="1">
        <v>6353</v>
      </c>
      <c r="P2237">
        <f>ROUNDUP(VLOOKUP(A2237,A:O,VLOOKUP('Local Authority Analysis'!$E$4,'Local Authority Analysis'!$M$5:$N$12,2,FALSE)+7,FALSE)/6976,2)</f>
        <v>0.92</v>
      </c>
      <c r="Q2237">
        <f>ROUNDUP(VLOOKUP(A2237,A:O,VLOOKUP('SPC Analysis'!$E$4,'SPC Analysis'!$M$5:$N$12,2,FALSE)+7,FALSE)/6976,2)</f>
        <v>0.92</v>
      </c>
      <c r="R2237">
        <f>ROUNDUP(VLOOKUP(A2237,A:O,VLOOKUP('MMW Analysis'!$E$4,'MMW Analysis'!$L$5:$M$12,2,FALSE)+7,FALSE)/6976,2)</f>
        <v>0.92</v>
      </c>
    </row>
    <row r="2238" spans="1:18">
      <c r="A2238" t="s">
        <v>2245</v>
      </c>
      <c r="B2238" t="s">
        <v>9272</v>
      </c>
      <c r="C2238" t="s">
        <v>6998</v>
      </c>
      <c r="D2238" t="s">
        <v>14417</v>
      </c>
      <c r="E2238" t="s">
        <v>14644</v>
      </c>
      <c r="F2238" t="s">
        <v>14223</v>
      </c>
      <c r="G2238" t="s">
        <v>13878</v>
      </c>
      <c r="H2238" s="1">
        <v>3334.5</v>
      </c>
      <c r="I2238" s="1">
        <v>4005</v>
      </c>
      <c r="J2238" s="1">
        <v>4988</v>
      </c>
      <c r="K2238" s="1">
        <v>3234</v>
      </c>
      <c r="L2238" s="1">
        <v>6733</v>
      </c>
      <c r="M2238" s="1">
        <v>1394</v>
      </c>
      <c r="N2238" s="1">
        <v>4244.5</v>
      </c>
      <c r="O2238" s="1">
        <v>4148</v>
      </c>
      <c r="P2238">
        <f>ROUNDUP(VLOOKUP(A2238,A:O,VLOOKUP('Local Authority Analysis'!$E$4,'Local Authority Analysis'!$M$5:$N$12,2,FALSE)+7,FALSE)/6976,2)</f>
        <v>0.6</v>
      </c>
      <c r="Q2238">
        <f>ROUNDUP(VLOOKUP(A2238,A:O,VLOOKUP('SPC Analysis'!$E$4,'SPC Analysis'!$M$5:$N$12,2,FALSE)+7,FALSE)/6976,2)</f>
        <v>0.6</v>
      </c>
      <c r="R2238">
        <f>ROUNDUP(VLOOKUP(A2238,A:O,VLOOKUP('MMW Analysis'!$E$4,'MMW Analysis'!$L$5:$M$12,2,FALSE)+7,FALSE)/6976,2)</f>
        <v>0.6</v>
      </c>
    </row>
    <row r="2239" spans="1:18">
      <c r="A2239" t="s">
        <v>2246</v>
      </c>
      <c r="B2239" t="s">
        <v>9273</v>
      </c>
      <c r="C2239" t="s">
        <v>6998</v>
      </c>
      <c r="D2239" t="s">
        <v>14417</v>
      </c>
      <c r="E2239" t="s">
        <v>14644</v>
      </c>
      <c r="F2239" t="s">
        <v>14223</v>
      </c>
      <c r="G2239" t="s">
        <v>13878</v>
      </c>
      <c r="H2239" s="1">
        <v>2050.5</v>
      </c>
      <c r="I2239" s="1">
        <v>2535</v>
      </c>
      <c r="J2239" s="1">
        <v>830</v>
      </c>
      <c r="K2239" s="1">
        <v>2128</v>
      </c>
      <c r="L2239" s="1">
        <v>4320</v>
      </c>
      <c r="M2239" s="1">
        <v>224</v>
      </c>
      <c r="N2239" s="1">
        <v>1131</v>
      </c>
      <c r="O2239" s="1">
        <v>1750</v>
      </c>
      <c r="P2239">
        <f>ROUNDUP(VLOOKUP(A2239,A:O,VLOOKUP('Local Authority Analysis'!$E$4,'Local Authority Analysis'!$M$5:$N$12,2,FALSE)+7,FALSE)/6976,2)</f>
        <v>0.26</v>
      </c>
      <c r="Q2239">
        <f>ROUNDUP(VLOOKUP(A2239,A:O,VLOOKUP('SPC Analysis'!$E$4,'SPC Analysis'!$M$5:$N$12,2,FALSE)+7,FALSE)/6976,2)</f>
        <v>0.26</v>
      </c>
      <c r="R2239">
        <f>ROUNDUP(VLOOKUP(A2239,A:O,VLOOKUP('MMW Analysis'!$E$4,'MMW Analysis'!$L$5:$M$12,2,FALSE)+7,FALSE)/6976,2)</f>
        <v>0.26</v>
      </c>
    </row>
    <row r="2240" spans="1:18">
      <c r="A2240" t="s">
        <v>2247</v>
      </c>
      <c r="B2240" t="s">
        <v>9274</v>
      </c>
      <c r="C2240" t="s">
        <v>6998</v>
      </c>
      <c r="D2240" t="s">
        <v>14417</v>
      </c>
      <c r="E2240" t="s">
        <v>14644</v>
      </c>
      <c r="F2240" t="s">
        <v>14223</v>
      </c>
      <c r="G2240" t="s">
        <v>13878</v>
      </c>
      <c r="H2240" s="1">
        <v>3230</v>
      </c>
      <c r="I2240" s="1">
        <v>3503</v>
      </c>
      <c r="J2240" s="1">
        <v>3061</v>
      </c>
      <c r="K2240" s="1">
        <v>3300</v>
      </c>
      <c r="L2240" s="1">
        <v>4522</v>
      </c>
      <c r="M2240" s="1">
        <v>2972</v>
      </c>
      <c r="N2240" s="1">
        <v>1825</v>
      </c>
      <c r="O2240" s="1">
        <v>3534</v>
      </c>
      <c r="P2240">
        <f>ROUNDUP(VLOOKUP(A2240,A:O,VLOOKUP('Local Authority Analysis'!$E$4,'Local Authority Analysis'!$M$5:$N$12,2,FALSE)+7,FALSE)/6976,2)</f>
        <v>0.51</v>
      </c>
      <c r="Q2240">
        <f>ROUNDUP(VLOOKUP(A2240,A:O,VLOOKUP('SPC Analysis'!$E$4,'SPC Analysis'!$M$5:$N$12,2,FALSE)+7,FALSE)/6976,2)</f>
        <v>0.51</v>
      </c>
      <c r="R2240">
        <f>ROUNDUP(VLOOKUP(A2240,A:O,VLOOKUP('MMW Analysis'!$E$4,'MMW Analysis'!$L$5:$M$12,2,FALSE)+7,FALSE)/6976,2)</f>
        <v>0.51</v>
      </c>
    </row>
    <row r="2241" spans="1:18">
      <c r="A2241" t="s">
        <v>2248</v>
      </c>
      <c r="B2241" t="s">
        <v>9275</v>
      </c>
      <c r="C2241" t="s">
        <v>6998</v>
      </c>
      <c r="D2241" t="s">
        <v>14417</v>
      </c>
      <c r="E2241" t="s">
        <v>14644</v>
      </c>
      <c r="F2241" t="s">
        <v>14223</v>
      </c>
      <c r="G2241" t="s">
        <v>13878</v>
      </c>
      <c r="H2241" s="1">
        <v>6237</v>
      </c>
      <c r="I2241" s="1">
        <v>6207.5</v>
      </c>
      <c r="J2241" s="1">
        <v>3634</v>
      </c>
      <c r="K2241" s="1">
        <v>6699</v>
      </c>
      <c r="L2241" s="1">
        <v>5155</v>
      </c>
      <c r="M2241" s="1">
        <v>3770</v>
      </c>
      <c r="N2241" s="1">
        <v>3251</v>
      </c>
      <c r="O2241" s="1">
        <v>6290</v>
      </c>
      <c r="P2241">
        <f>ROUNDUP(VLOOKUP(A2241,A:O,VLOOKUP('Local Authority Analysis'!$E$4,'Local Authority Analysis'!$M$5:$N$12,2,FALSE)+7,FALSE)/6976,2)</f>
        <v>0.91</v>
      </c>
      <c r="Q2241">
        <f>ROUNDUP(VLOOKUP(A2241,A:O,VLOOKUP('SPC Analysis'!$E$4,'SPC Analysis'!$M$5:$N$12,2,FALSE)+7,FALSE)/6976,2)</f>
        <v>0.91</v>
      </c>
      <c r="R2241">
        <f>ROUNDUP(VLOOKUP(A2241,A:O,VLOOKUP('MMW Analysis'!$E$4,'MMW Analysis'!$L$5:$M$12,2,FALSE)+7,FALSE)/6976,2)</f>
        <v>0.91</v>
      </c>
    </row>
    <row r="2242" spans="1:18">
      <c r="A2242" t="s">
        <v>2249</v>
      </c>
      <c r="B2242" t="s">
        <v>9276</v>
      </c>
      <c r="C2242" t="s">
        <v>6998</v>
      </c>
      <c r="D2242" t="s">
        <v>14417</v>
      </c>
      <c r="E2242" t="s">
        <v>14644</v>
      </c>
      <c r="F2242" t="s">
        <v>14223</v>
      </c>
      <c r="G2242" t="s">
        <v>13878</v>
      </c>
      <c r="H2242" s="1">
        <v>1454</v>
      </c>
      <c r="I2242" s="1">
        <v>1738</v>
      </c>
      <c r="J2242" s="1">
        <v>1220</v>
      </c>
      <c r="K2242" s="1">
        <v>1986</v>
      </c>
      <c r="L2242" s="1">
        <v>4853</v>
      </c>
      <c r="M2242" s="1">
        <v>1948</v>
      </c>
      <c r="N2242" s="1">
        <v>620</v>
      </c>
      <c r="O2242" s="1">
        <v>1618</v>
      </c>
      <c r="P2242">
        <f>ROUNDUP(VLOOKUP(A2242,A:O,VLOOKUP('Local Authority Analysis'!$E$4,'Local Authority Analysis'!$M$5:$N$12,2,FALSE)+7,FALSE)/6976,2)</f>
        <v>0.24000000000000002</v>
      </c>
      <c r="Q2242">
        <f>ROUNDUP(VLOOKUP(A2242,A:O,VLOOKUP('SPC Analysis'!$E$4,'SPC Analysis'!$M$5:$N$12,2,FALSE)+7,FALSE)/6976,2)</f>
        <v>0.24000000000000002</v>
      </c>
      <c r="R2242">
        <f>ROUNDUP(VLOOKUP(A2242,A:O,VLOOKUP('MMW Analysis'!$E$4,'MMW Analysis'!$L$5:$M$12,2,FALSE)+7,FALSE)/6976,2)</f>
        <v>0.24000000000000002</v>
      </c>
    </row>
    <row r="2243" spans="1:18">
      <c r="A2243" t="s">
        <v>2250</v>
      </c>
      <c r="B2243" t="s">
        <v>9277</v>
      </c>
      <c r="C2243" t="s">
        <v>6998</v>
      </c>
      <c r="D2243" t="s">
        <v>14417</v>
      </c>
      <c r="E2243" t="s">
        <v>14644</v>
      </c>
      <c r="F2243" t="s">
        <v>14223</v>
      </c>
      <c r="G2243" t="s">
        <v>13878</v>
      </c>
      <c r="H2243" s="1">
        <v>6007</v>
      </c>
      <c r="I2243" s="1">
        <v>6594</v>
      </c>
      <c r="J2243" s="1">
        <v>5106</v>
      </c>
      <c r="K2243" s="1">
        <v>5808</v>
      </c>
      <c r="L2243" s="1">
        <v>5304</v>
      </c>
      <c r="M2243" s="1">
        <v>5977</v>
      </c>
      <c r="N2243" s="1">
        <v>5650.5</v>
      </c>
      <c r="O2243" s="1">
        <v>6702</v>
      </c>
      <c r="P2243">
        <f>ROUNDUP(VLOOKUP(A2243,A:O,VLOOKUP('Local Authority Analysis'!$E$4,'Local Authority Analysis'!$M$5:$N$12,2,FALSE)+7,FALSE)/6976,2)</f>
        <v>0.97</v>
      </c>
      <c r="Q2243">
        <f>ROUNDUP(VLOOKUP(A2243,A:O,VLOOKUP('SPC Analysis'!$E$4,'SPC Analysis'!$M$5:$N$12,2,FALSE)+7,FALSE)/6976,2)</f>
        <v>0.97</v>
      </c>
      <c r="R2243">
        <f>ROUNDUP(VLOOKUP(A2243,A:O,VLOOKUP('MMW Analysis'!$E$4,'MMW Analysis'!$L$5:$M$12,2,FALSE)+7,FALSE)/6976,2)</f>
        <v>0.97</v>
      </c>
    </row>
    <row r="2244" spans="1:18">
      <c r="A2244" t="s">
        <v>2251</v>
      </c>
      <c r="B2244" t="s">
        <v>9278</v>
      </c>
      <c r="C2244" t="s">
        <v>6998</v>
      </c>
      <c r="D2244" t="s">
        <v>14417</v>
      </c>
      <c r="E2244" t="s">
        <v>14644</v>
      </c>
      <c r="F2244" t="s">
        <v>14223</v>
      </c>
      <c r="G2244" t="s">
        <v>13878</v>
      </c>
      <c r="H2244" s="1">
        <v>5613</v>
      </c>
      <c r="I2244" s="1">
        <v>6406</v>
      </c>
      <c r="J2244" s="1">
        <v>5431</v>
      </c>
      <c r="K2244" s="1">
        <v>6239</v>
      </c>
      <c r="L2244" s="1">
        <v>5444</v>
      </c>
      <c r="M2244" s="1">
        <v>3861</v>
      </c>
      <c r="N2244" s="1">
        <v>5444</v>
      </c>
      <c r="O2244" s="1">
        <v>6561</v>
      </c>
      <c r="P2244">
        <f>ROUNDUP(VLOOKUP(A2244,A:O,VLOOKUP('Local Authority Analysis'!$E$4,'Local Authority Analysis'!$M$5:$N$12,2,FALSE)+7,FALSE)/6976,2)</f>
        <v>0.95</v>
      </c>
      <c r="Q2244">
        <f>ROUNDUP(VLOOKUP(A2244,A:O,VLOOKUP('SPC Analysis'!$E$4,'SPC Analysis'!$M$5:$N$12,2,FALSE)+7,FALSE)/6976,2)</f>
        <v>0.95</v>
      </c>
      <c r="R2244">
        <f>ROUNDUP(VLOOKUP(A2244,A:O,VLOOKUP('MMW Analysis'!$E$4,'MMW Analysis'!$L$5:$M$12,2,FALSE)+7,FALSE)/6976,2)</f>
        <v>0.95</v>
      </c>
    </row>
    <row r="2245" spans="1:18">
      <c r="A2245" t="s">
        <v>2252</v>
      </c>
      <c r="B2245" t="s">
        <v>9279</v>
      </c>
      <c r="C2245" t="s">
        <v>6998</v>
      </c>
      <c r="D2245" t="s">
        <v>14417</v>
      </c>
      <c r="E2245" t="s">
        <v>14644</v>
      </c>
      <c r="F2245" t="s">
        <v>14223</v>
      </c>
      <c r="G2245" t="s">
        <v>13878</v>
      </c>
      <c r="H2245" s="1">
        <v>5492</v>
      </c>
      <c r="I2245" s="1">
        <v>5237</v>
      </c>
      <c r="J2245" s="1">
        <v>3365</v>
      </c>
      <c r="K2245" s="1">
        <v>5502</v>
      </c>
      <c r="L2245" s="1">
        <v>3074</v>
      </c>
      <c r="M2245" s="1">
        <v>1736</v>
      </c>
      <c r="N2245" s="1">
        <v>4876</v>
      </c>
      <c r="O2245" s="1">
        <v>5112</v>
      </c>
      <c r="P2245">
        <f>ROUNDUP(VLOOKUP(A2245,A:O,VLOOKUP('Local Authority Analysis'!$E$4,'Local Authority Analysis'!$M$5:$N$12,2,FALSE)+7,FALSE)/6976,2)</f>
        <v>0.74</v>
      </c>
      <c r="Q2245">
        <f>ROUNDUP(VLOOKUP(A2245,A:O,VLOOKUP('SPC Analysis'!$E$4,'SPC Analysis'!$M$5:$N$12,2,FALSE)+7,FALSE)/6976,2)</f>
        <v>0.74</v>
      </c>
      <c r="R2245">
        <f>ROUNDUP(VLOOKUP(A2245,A:O,VLOOKUP('MMW Analysis'!$E$4,'MMW Analysis'!$L$5:$M$12,2,FALSE)+7,FALSE)/6976,2)</f>
        <v>0.74</v>
      </c>
    </row>
    <row r="2246" spans="1:18">
      <c r="A2246" t="s">
        <v>2253</v>
      </c>
      <c r="B2246" t="s">
        <v>9280</v>
      </c>
      <c r="C2246" t="s">
        <v>6998</v>
      </c>
      <c r="D2246" t="s">
        <v>14417</v>
      </c>
      <c r="E2246" t="s">
        <v>14644</v>
      </c>
      <c r="F2246" t="s">
        <v>14223</v>
      </c>
      <c r="G2246" t="s">
        <v>13878</v>
      </c>
      <c r="H2246" s="1">
        <v>6225.5</v>
      </c>
      <c r="I2246" s="1">
        <v>6512</v>
      </c>
      <c r="J2246" s="1">
        <v>4599</v>
      </c>
      <c r="K2246" s="1">
        <v>5490</v>
      </c>
      <c r="L2246" s="1">
        <v>6029</v>
      </c>
      <c r="M2246" s="1">
        <v>3510</v>
      </c>
      <c r="N2246" s="1">
        <v>5585</v>
      </c>
      <c r="O2246" s="1">
        <v>6538</v>
      </c>
      <c r="P2246">
        <f>ROUNDUP(VLOOKUP(A2246,A:O,VLOOKUP('Local Authority Analysis'!$E$4,'Local Authority Analysis'!$M$5:$N$12,2,FALSE)+7,FALSE)/6976,2)</f>
        <v>0.94000000000000006</v>
      </c>
      <c r="Q2246">
        <f>ROUNDUP(VLOOKUP(A2246,A:O,VLOOKUP('SPC Analysis'!$E$4,'SPC Analysis'!$M$5:$N$12,2,FALSE)+7,FALSE)/6976,2)</f>
        <v>0.94000000000000006</v>
      </c>
      <c r="R2246">
        <f>ROUNDUP(VLOOKUP(A2246,A:O,VLOOKUP('MMW Analysis'!$E$4,'MMW Analysis'!$L$5:$M$12,2,FALSE)+7,FALSE)/6976,2)</f>
        <v>0.94000000000000006</v>
      </c>
    </row>
    <row r="2247" spans="1:18">
      <c r="A2247" t="s">
        <v>2254</v>
      </c>
      <c r="B2247" t="s">
        <v>9281</v>
      </c>
      <c r="C2247" t="s">
        <v>6998</v>
      </c>
      <c r="D2247" t="s">
        <v>14417</v>
      </c>
      <c r="E2247" t="s">
        <v>14644</v>
      </c>
      <c r="F2247" t="s">
        <v>14223</v>
      </c>
      <c r="G2247" t="s">
        <v>13878</v>
      </c>
      <c r="H2247" s="1">
        <v>2801</v>
      </c>
      <c r="I2247" s="1">
        <v>2734.5</v>
      </c>
      <c r="J2247" s="1">
        <v>3632</v>
      </c>
      <c r="K2247" s="1">
        <v>2794</v>
      </c>
      <c r="L2247" s="1">
        <v>4707</v>
      </c>
      <c r="M2247" s="1">
        <v>2854</v>
      </c>
      <c r="N2247" s="1">
        <v>3448</v>
      </c>
      <c r="O2247" s="1">
        <v>3139</v>
      </c>
      <c r="P2247">
        <f>ROUNDUP(VLOOKUP(A2247,A:O,VLOOKUP('Local Authority Analysis'!$E$4,'Local Authority Analysis'!$M$5:$N$12,2,FALSE)+7,FALSE)/6976,2)</f>
        <v>0.45</v>
      </c>
      <c r="Q2247">
        <f>ROUNDUP(VLOOKUP(A2247,A:O,VLOOKUP('SPC Analysis'!$E$4,'SPC Analysis'!$M$5:$N$12,2,FALSE)+7,FALSE)/6976,2)</f>
        <v>0.45</v>
      </c>
      <c r="R2247">
        <f>ROUNDUP(VLOOKUP(A2247,A:O,VLOOKUP('MMW Analysis'!$E$4,'MMW Analysis'!$L$5:$M$12,2,FALSE)+7,FALSE)/6976,2)</f>
        <v>0.45</v>
      </c>
    </row>
    <row r="2248" spans="1:18">
      <c r="A2248" t="s">
        <v>2255</v>
      </c>
      <c r="B2248" t="s">
        <v>9282</v>
      </c>
      <c r="C2248" t="s">
        <v>6998</v>
      </c>
      <c r="D2248" t="s">
        <v>14417</v>
      </c>
      <c r="E2248" t="s">
        <v>14644</v>
      </c>
      <c r="F2248" t="s">
        <v>14223</v>
      </c>
      <c r="G2248" t="s">
        <v>13878</v>
      </c>
      <c r="H2248" s="1">
        <v>494</v>
      </c>
      <c r="I2248" s="1">
        <v>295</v>
      </c>
      <c r="J2248" s="1">
        <v>240</v>
      </c>
      <c r="K2248" s="1">
        <v>497</v>
      </c>
      <c r="L2248" s="1">
        <v>4549</v>
      </c>
      <c r="M2248" s="1">
        <v>886</v>
      </c>
      <c r="N2248" s="1">
        <v>1758</v>
      </c>
      <c r="O2248" s="1">
        <v>339</v>
      </c>
      <c r="P2248">
        <f>ROUNDUP(VLOOKUP(A2248,A:O,VLOOKUP('Local Authority Analysis'!$E$4,'Local Authority Analysis'!$M$5:$N$12,2,FALSE)+7,FALSE)/6976,2)</f>
        <v>0.05</v>
      </c>
      <c r="Q2248">
        <f>ROUNDUP(VLOOKUP(A2248,A:O,VLOOKUP('SPC Analysis'!$E$4,'SPC Analysis'!$M$5:$N$12,2,FALSE)+7,FALSE)/6976,2)</f>
        <v>0.05</v>
      </c>
      <c r="R2248">
        <f>ROUNDUP(VLOOKUP(A2248,A:O,VLOOKUP('MMW Analysis'!$E$4,'MMW Analysis'!$L$5:$M$12,2,FALSE)+7,FALSE)/6976,2)</f>
        <v>0.05</v>
      </c>
    </row>
    <row r="2249" spans="1:18">
      <c r="A2249" t="s">
        <v>2256</v>
      </c>
      <c r="B2249" t="s">
        <v>9283</v>
      </c>
      <c r="C2249" t="s">
        <v>6998</v>
      </c>
      <c r="D2249" t="s">
        <v>14417</v>
      </c>
      <c r="E2249" t="s">
        <v>14644</v>
      </c>
      <c r="F2249" t="s">
        <v>14223</v>
      </c>
      <c r="G2249" t="s">
        <v>13878</v>
      </c>
      <c r="H2249" s="1">
        <v>1185</v>
      </c>
      <c r="I2249" s="1">
        <v>1213</v>
      </c>
      <c r="J2249" s="1">
        <v>1334</v>
      </c>
      <c r="K2249" s="1">
        <v>1867</v>
      </c>
      <c r="L2249" s="1">
        <v>4656</v>
      </c>
      <c r="M2249" s="1">
        <v>1842</v>
      </c>
      <c r="N2249" s="1">
        <v>989</v>
      </c>
      <c r="O2249" s="1">
        <v>1352</v>
      </c>
      <c r="P2249">
        <f>ROUNDUP(VLOOKUP(A2249,A:O,VLOOKUP('Local Authority Analysis'!$E$4,'Local Authority Analysis'!$M$5:$N$12,2,FALSE)+7,FALSE)/6976,2)</f>
        <v>0.2</v>
      </c>
      <c r="Q2249">
        <f>ROUNDUP(VLOOKUP(A2249,A:O,VLOOKUP('SPC Analysis'!$E$4,'SPC Analysis'!$M$5:$N$12,2,FALSE)+7,FALSE)/6976,2)</f>
        <v>0.2</v>
      </c>
      <c r="R2249">
        <f>ROUNDUP(VLOOKUP(A2249,A:O,VLOOKUP('MMW Analysis'!$E$4,'MMW Analysis'!$L$5:$M$12,2,FALSE)+7,FALSE)/6976,2)</f>
        <v>0.2</v>
      </c>
    </row>
    <row r="2250" spans="1:18">
      <c r="A2250" t="s">
        <v>2257</v>
      </c>
      <c r="B2250" t="s">
        <v>9284</v>
      </c>
      <c r="C2250" t="s">
        <v>6998</v>
      </c>
      <c r="D2250" t="s">
        <v>14417</v>
      </c>
      <c r="E2250" t="s">
        <v>14644</v>
      </c>
      <c r="F2250" t="s">
        <v>14223</v>
      </c>
      <c r="G2250" t="s">
        <v>13878</v>
      </c>
      <c r="H2250" s="1">
        <v>3016</v>
      </c>
      <c r="I2250" s="1">
        <v>2821</v>
      </c>
      <c r="J2250" s="1">
        <v>1954</v>
      </c>
      <c r="K2250" s="1">
        <v>3009</v>
      </c>
      <c r="L2250" s="1">
        <v>4457</v>
      </c>
      <c r="M2250" s="1">
        <v>2435</v>
      </c>
      <c r="N2250" s="1">
        <v>2953</v>
      </c>
      <c r="O2250" s="1">
        <v>2906</v>
      </c>
      <c r="P2250">
        <f>ROUNDUP(VLOOKUP(A2250,A:O,VLOOKUP('Local Authority Analysis'!$E$4,'Local Authority Analysis'!$M$5:$N$12,2,FALSE)+7,FALSE)/6976,2)</f>
        <v>0.42</v>
      </c>
      <c r="Q2250">
        <f>ROUNDUP(VLOOKUP(A2250,A:O,VLOOKUP('SPC Analysis'!$E$4,'SPC Analysis'!$M$5:$N$12,2,FALSE)+7,FALSE)/6976,2)</f>
        <v>0.42</v>
      </c>
      <c r="R2250">
        <f>ROUNDUP(VLOOKUP(A2250,A:O,VLOOKUP('MMW Analysis'!$E$4,'MMW Analysis'!$L$5:$M$12,2,FALSE)+7,FALSE)/6976,2)</f>
        <v>0.42</v>
      </c>
    </row>
    <row r="2251" spans="1:18">
      <c r="A2251" t="s">
        <v>2258</v>
      </c>
      <c r="B2251" t="s">
        <v>9285</v>
      </c>
      <c r="C2251" t="s">
        <v>6998</v>
      </c>
      <c r="D2251" t="s">
        <v>14417</v>
      </c>
      <c r="E2251" t="s">
        <v>14644</v>
      </c>
      <c r="F2251" t="s">
        <v>14223</v>
      </c>
      <c r="G2251" t="s">
        <v>13878</v>
      </c>
      <c r="H2251" s="1">
        <v>2363</v>
      </c>
      <c r="I2251" s="1">
        <v>2047</v>
      </c>
      <c r="J2251" s="1">
        <v>1567</v>
      </c>
      <c r="K2251" s="1">
        <v>2321</v>
      </c>
      <c r="L2251" s="1">
        <v>4476</v>
      </c>
      <c r="M2251" s="1">
        <v>2244</v>
      </c>
      <c r="N2251" s="1">
        <v>459</v>
      </c>
      <c r="O2251" s="1">
        <v>2122</v>
      </c>
      <c r="P2251">
        <f>ROUNDUP(VLOOKUP(A2251,A:O,VLOOKUP('Local Authority Analysis'!$E$4,'Local Authority Analysis'!$M$5:$N$12,2,FALSE)+7,FALSE)/6976,2)</f>
        <v>0.31</v>
      </c>
      <c r="Q2251">
        <f>ROUNDUP(VLOOKUP(A2251,A:O,VLOOKUP('SPC Analysis'!$E$4,'SPC Analysis'!$M$5:$N$12,2,FALSE)+7,FALSE)/6976,2)</f>
        <v>0.31</v>
      </c>
      <c r="R2251">
        <f>ROUNDUP(VLOOKUP(A2251,A:O,VLOOKUP('MMW Analysis'!$E$4,'MMW Analysis'!$L$5:$M$12,2,FALSE)+7,FALSE)/6976,2)</f>
        <v>0.31</v>
      </c>
    </row>
    <row r="2252" spans="1:18">
      <c r="A2252" t="s">
        <v>2259</v>
      </c>
      <c r="B2252" t="s">
        <v>9286</v>
      </c>
      <c r="C2252" t="s">
        <v>6998</v>
      </c>
      <c r="D2252" t="s">
        <v>14417</v>
      </c>
      <c r="E2252" t="s">
        <v>14644</v>
      </c>
      <c r="F2252" t="s">
        <v>14223</v>
      </c>
      <c r="G2252" t="s">
        <v>13878</v>
      </c>
      <c r="H2252" s="1">
        <v>1658</v>
      </c>
      <c r="I2252" s="1">
        <v>735</v>
      </c>
      <c r="J2252" s="1">
        <v>728</v>
      </c>
      <c r="K2252" s="1">
        <v>816</v>
      </c>
      <c r="L2252" s="1">
        <v>6054</v>
      </c>
      <c r="M2252" s="1">
        <v>1220</v>
      </c>
      <c r="N2252" s="1">
        <v>627</v>
      </c>
      <c r="O2252" s="1">
        <v>994</v>
      </c>
      <c r="P2252">
        <f>ROUNDUP(VLOOKUP(A2252,A:O,VLOOKUP('Local Authority Analysis'!$E$4,'Local Authority Analysis'!$M$5:$N$12,2,FALSE)+7,FALSE)/6976,2)</f>
        <v>0.15000000000000002</v>
      </c>
      <c r="Q2252">
        <f>ROUNDUP(VLOOKUP(A2252,A:O,VLOOKUP('SPC Analysis'!$E$4,'SPC Analysis'!$M$5:$N$12,2,FALSE)+7,FALSE)/6976,2)</f>
        <v>0.15000000000000002</v>
      </c>
      <c r="R2252">
        <f>ROUNDUP(VLOOKUP(A2252,A:O,VLOOKUP('MMW Analysis'!$E$4,'MMW Analysis'!$L$5:$M$12,2,FALSE)+7,FALSE)/6976,2)</f>
        <v>0.15000000000000002</v>
      </c>
    </row>
    <row r="2253" spans="1:18">
      <c r="A2253" t="s">
        <v>2260</v>
      </c>
      <c r="B2253" t="s">
        <v>9287</v>
      </c>
      <c r="C2253" t="s">
        <v>6998</v>
      </c>
      <c r="D2253" t="s">
        <v>14417</v>
      </c>
      <c r="E2253" t="s">
        <v>14644</v>
      </c>
      <c r="F2253" t="s">
        <v>14223</v>
      </c>
      <c r="G2253" t="s">
        <v>13878</v>
      </c>
      <c r="H2253" s="1">
        <v>322</v>
      </c>
      <c r="I2253" s="1">
        <v>169</v>
      </c>
      <c r="J2253" s="1">
        <v>169</v>
      </c>
      <c r="K2253" s="1">
        <v>54</v>
      </c>
      <c r="L2253" s="1">
        <v>4670</v>
      </c>
      <c r="M2253" s="1">
        <v>174</v>
      </c>
      <c r="N2253" s="1">
        <v>721</v>
      </c>
      <c r="O2253" s="1">
        <v>132</v>
      </c>
      <c r="P2253">
        <f>ROUNDUP(VLOOKUP(A2253,A:O,VLOOKUP('Local Authority Analysis'!$E$4,'Local Authority Analysis'!$M$5:$N$12,2,FALSE)+7,FALSE)/6976,2)</f>
        <v>0.02</v>
      </c>
      <c r="Q2253">
        <f>ROUNDUP(VLOOKUP(A2253,A:O,VLOOKUP('SPC Analysis'!$E$4,'SPC Analysis'!$M$5:$N$12,2,FALSE)+7,FALSE)/6976,2)</f>
        <v>0.02</v>
      </c>
      <c r="R2253">
        <f>ROUNDUP(VLOOKUP(A2253,A:O,VLOOKUP('MMW Analysis'!$E$4,'MMW Analysis'!$L$5:$M$12,2,FALSE)+7,FALSE)/6976,2)</f>
        <v>0.02</v>
      </c>
    </row>
    <row r="2254" spans="1:18">
      <c r="A2254" t="s">
        <v>2261</v>
      </c>
      <c r="B2254" t="s">
        <v>9288</v>
      </c>
      <c r="C2254" t="s">
        <v>6998</v>
      </c>
      <c r="D2254" t="s">
        <v>14417</v>
      </c>
      <c r="E2254" t="s">
        <v>14644</v>
      </c>
      <c r="F2254" t="s">
        <v>14223</v>
      </c>
      <c r="G2254" t="s">
        <v>13878</v>
      </c>
      <c r="H2254" s="1">
        <v>893</v>
      </c>
      <c r="I2254" s="1">
        <v>527</v>
      </c>
      <c r="J2254" s="1">
        <v>631</v>
      </c>
      <c r="K2254" s="1">
        <v>708</v>
      </c>
      <c r="L2254" s="1">
        <v>6069</v>
      </c>
      <c r="M2254" s="1">
        <v>1246</v>
      </c>
      <c r="N2254" s="1">
        <v>1284</v>
      </c>
      <c r="O2254" s="1">
        <v>716</v>
      </c>
      <c r="P2254">
        <f>ROUNDUP(VLOOKUP(A2254,A:O,VLOOKUP('Local Authority Analysis'!$E$4,'Local Authority Analysis'!$M$5:$N$12,2,FALSE)+7,FALSE)/6976,2)</f>
        <v>0.11</v>
      </c>
      <c r="Q2254">
        <f>ROUNDUP(VLOOKUP(A2254,A:O,VLOOKUP('SPC Analysis'!$E$4,'SPC Analysis'!$M$5:$N$12,2,FALSE)+7,FALSE)/6976,2)</f>
        <v>0.11</v>
      </c>
      <c r="R2254">
        <f>ROUNDUP(VLOOKUP(A2254,A:O,VLOOKUP('MMW Analysis'!$E$4,'MMW Analysis'!$L$5:$M$12,2,FALSE)+7,FALSE)/6976,2)</f>
        <v>0.11</v>
      </c>
    </row>
    <row r="2255" spans="1:18">
      <c r="A2255" t="s">
        <v>2262</v>
      </c>
      <c r="B2255" t="s">
        <v>9289</v>
      </c>
      <c r="C2255" t="s">
        <v>6998</v>
      </c>
      <c r="D2255" t="s">
        <v>14417</v>
      </c>
      <c r="E2255" t="s">
        <v>14644</v>
      </c>
      <c r="F2255" t="s">
        <v>14223</v>
      </c>
      <c r="G2255" t="s">
        <v>13878</v>
      </c>
      <c r="H2255" s="1">
        <v>904</v>
      </c>
      <c r="I2255" s="1">
        <v>557</v>
      </c>
      <c r="J2255" s="1">
        <v>327</v>
      </c>
      <c r="K2255" s="1">
        <v>866</v>
      </c>
      <c r="L2255" s="1">
        <v>5976</v>
      </c>
      <c r="M2255" s="1">
        <v>1147</v>
      </c>
      <c r="N2255" s="1">
        <v>725</v>
      </c>
      <c r="O2255" s="1">
        <v>660</v>
      </c>
      <c r="P2255">
        <f>ROUNDUP(VLOOKUP(A2255,A:O,VLOOKUP('Local Authority Analysis'!$E$4,'Local Authority Analysis'!$M$5:$N$12,2,FALSE)+7,FALSE)/6976,2)</f>
        <v>9.9999999999999992E-2</v>
      </c>
      <c r="Q2255">
        <f>ROUNDUP(VLOOKUP(A2255,A:O,VLOOKUP('SPC Analysis'!$E$4,'SPC Analysis'!$M$5:$N$12,2,FALSE)+7,FALSE)/6976,2)</f>
        <v>9.9999999999999992E-2</v>
      </c>
      <c r="R2255">
        <f>ROUNDUP(VLOOKUP(A2255,A:O,VLOOKUP('MMW Analysis'!$E$4,'MMW Analysis'!$L$5:$M$12,2,FALSE)+7,FALSE)/6976,2)</f>
        <v>9.9999999999999992E-2</v>
      </c>
    </row>
    <row r="2256" spans="1:18">
      <c r="A2256" t="s">
        <v>2263</v>
      </c>
      <c r="B2256" t="s">
        <v>9290</v>
      </c>
      <c r="C2256" t="s">
        <v>6998</v>
      </c>
      <c r="D2256" t="s">
        <v>14417</v>
      </c>
      <c r="E2256" t="s">
        <v>14644</v>
      </c>
      <c r="F2256" t="s">
        <v>14223</v>
      </c>
      <c r="G2256" t="s">
        <v>13878</v>
      </c>
      <c r="H2256" s="1">
        <v>449</v>
      </c>
      <c r="I2256" s="1">
        <v>248</v>
      </c>
      <c r="J2256" s="1">
        <v>583</v>
      </c>
      <c r="K2256" s="1">
        <v>276</v>
      </c>
      <c r="L2256" s="1">
        <v>6857</v>
      </c>
      <c r="M2256" s="1">
        <v>1048</v>
      </c>
      <c r="N2256" s="1">
        <v>1086</v>
      </c>
      <c r="O2256" s="1">
        <v>346</v>
      </c>
      <c r="P2256">
        <f>ROUNDUP(VLOOKUP(A2256,A:O,VLOOKUP('Local Authority Analysis'!$E$4,'Local Authority Analysis'!$M$5:$N$12,2,FALSE)+7,FALSE)/6976,2)</f>
        <v>0.05</v>
      </c>
      <c r="Q2256">
        <f>ROUNDUP(VLOOKUP(A2256,A:O,VLOOKUP('SPC Analysis'!$E$4,'SPC Analysis'!$M$5:$N$12,2,FALSE)+7,FALSE)/6976,2)</f>
        <v>0.05</v>
      </c>
      <c r="R2256">
        <f>ROUNDUP(VLOOKUP(A2256,A:O,VLOOKUP('MMW Analysis'!$E$4,'MMW Analysis'!$L$5:$M$12,2,FALSE)+7,FALSE)/6976,2)</f>
        <v>0.05</v>
      </c>
    </row>
    <row r="2257" spans="1:18">
      <c r="A2257" t="s">
        <v>2264</v>
      </c>
      <c r="B2257" t="s">
        <v>9291</v>
      </c>
      <c r="C2257" t="s">
        <v>6998</v>
      </c>
      <c r="D2257" t="s">
        <v>14417</v>
      </c>
      <c r="E2257" t="s">
        <v>14644</v>
      </c>
      <c r="F2257" t="s">
        <v>14223</v>
      </c>
      <c r="G2257" t="s">
        <v>13878</v>
      </c>
      <c r="H2257" s="1">
        <v>4688</v>
      </c>
      <c r="I2257" s="1">
        <v>4089</v>
      </c>
      <c r="J2257" s="1">
        <v>2678</v>
      </c>
      <c r="K2257" s="1">
        <v>3104</v>
      </c>
      <c r="L2257" s="1">
        <v>5759</v>
      </c>
      <c r="M2257" s="1">
        <v>3674</v>
      </c>
      <c r="N2257" s="1">
        <v>991</v>
      </c>
      <c r="O2257" s="1">
        <v>4228</v>
      </c>
      <c r="P2257">
        <f>ROUNDUP(VLOOKUP(A2257,A:O,VLOOKUP('Local Authority Analysis'!$E$4,'Local Authority Analysis'!$M$5:$N$12,2,FALSE)+7,FALSE)/6976,2)</f>
        <v>0.61</v>
      </c>
      <c r="Q2257">
        <f>ROUNDUP(VLOOKUP(A2257,A:O,VLOOKUP('SPC Analysis'!$E$4,'SPC Analysis'!$M$5:$N$12,2,FALSE)+7,FALSE)/6976,2)</f>
        <v>0.61</v>
      </c>
      <c r="R2257">
        <f>ROUNDUP(VLOOKUP(A2257,A:O,VLOOKUP('MMW Analysis'!$E$4,'MMW Analysis'!$L$5:$M$12,2,FALSE)+7,FALSE)/6976,2)</f>
        <v>0.61</v>
      </c>
    </row>
    <row r="2258" spans="1:18">
      <c r="A2258" t="s">
        <v>2265</v>
      </c>
      <c r="B2258" t="s">
        <v>9292</v>
      </c>
      <c r="C2258" t="s">
        <v>6998</v>
      </c>
      <c r="D2258" t="s">
        <v>14420</v>
      </c>
      <c r="E2258" t="s">
        <v>13998</v>
      </c>
      <c r="F2258" t="s">
        <v>14224</v>
      </c>
      <c r="G2258" t="s">
        <v>13879</v>
      </c>
      <c r="H2258" s="1">
        <v>5210</v>
      </c>
      <c r="I2258" s="1">
        <v>5656</v>
      </c>
      <c r="J2258" s="1">
        <v>4583</v>
      </c>
      <c r="K2258" s="1">
        <v>4401</v>
      </c>
      <c r="L2258" s="1">
        <v>5924</v>
      </c>
      <c r="M2258" s="1">
        <v>2122</v>
      </c>
      <c r="N2258" s="1">
        <v>1563</v>
      </c>
      <c r="O2258" s="1">
        <v>5471</v>
      </c>
      <c r="P2258">
        <f>ROUNDUP(VLOOKUP(A2258,A:O,VLOOKUP('Local Authority Analysis'!$E$4,'Local Authority Analysis'!$M$5:$N$12,2,FALSE)+7,FALSE)/6976,2)</f>
        <v>0.79</v>
      </c>
      <c r="Q2258">
        <f>ROUNDUP(VLOOKUP(A2258,A:O,VLOOKUP('SPC Analysis'!$E$4,'SPC Analysis'!$M$5:$N$12,2,FALSE)+7,FALSE)/6976,2)</f>
        <v>0.79</v>
      </c>
      <c r="R2258">
        <f>ROUNDUP(VLOOKUP(A2258,A:O,VLOOKUP('MMW Analysis'!$E$4,'MMW Analysis'!$L$5:$M$12,2,FALSE)+7,FALSE)/6976,2)</f>
        <v>0.79</v>
      </c>
    </row>
    <row r="2259" spans="1:18">
      <c r="A2259" t="s">
        <v>2266</v>
      </c>
      <c r="B2259" t="s">
        <v>9293</v>
      </c>
      <c r="C2259" t="s">
        <v>6998</v>
      </c>
      <c r="D2259" t="s">
        <v>14420</v>
      </c>
      <c r="E2259" t="s">
        <v>13998</v>
      </c>
      <c r="F2259" t="s">
        <v>14224</v>
      </c>
      <c r="G2259" t="s">
        <v>13879</v>
      </c>
      <c r="H2259" s="1">
        <v>5689</v>
      </c>
      <c r="I2259" s="1">
        <v>6032</v>
      </c>
      <c r="J2259" s="1">
        <v>5186</v>
      </c>
      <c r="K2259" s="1">
        <v>5408</v>
      </c>
      <c r="L2259" s="1">
        <v>6238</v>
      </c>
      <c r="M2259" s="1">
        <v>5353</v>
      </c>
      <c r="N2259" s="1">
        <v>2301</v>
      </c>
      <c r="O2259" s="1">
        <v>6379</v>
      </c>
      <c r="P2259">
        <f>ROUNDUP(VLOOKUP(A2259,A:O,VLOOKUP('Local Authority Analysis'!$E$4,'Local Authority Analysis'!$M$5:$N$12,2,FALSE)+7,FALSE)/6976,2)</f>
        <v>0.92</v>
      </c>
      <c r="Q2259">
        <f>ROUNDUP(VLOOKUP(A2259,A:O,VLOOKUP('SPC Analysis'!$E$4,'SPC Analysis'!$M$5:$N$12,2,FALSE)+7,FALSE)/6976,2)</f>
        <v>0.92</v>
      </c>
      <c r="R2259">
        <f>ROUNDUP(VLOOKUP(A2259,A:O,VLOOKUP('MMW Analysis'!$E$4,'MMW Analysis'!$L$5:$M$12,2,FALSE)+7,FALSE)/6976,2)</f>
        <v>0.92</v>
      </c>
    </row>
    <row r="2260" spans="1:18">
      <c r="A2260" t="s">
        <v>2267</v>
      </c>
      <c r="B2260" t="s">
        <v>9294</v>
      </c>
      <c r="C2260" t="s">
        <v>6998</v>
      </c>
      <c r="D2260" t="s">
        <v>14420</v>
      </c>
      <c r="E2260" t="s">
        <v>13998</v>
      </c>
      <c r="F2260" t="s">
        <v>14224</v>
      </c>
      <c r="G2260" t="s">
        <v>13879</v>
      </c>
      <c r="H2260" s="1">
        <v>3619</v>
      </c>
      <c r="I2260" s="1">
        <v>4166.5</v>
      </c>
      <c r="J2260" s="1">
        <v>5766</v>
      </c>
      <c r="K2260" s="1">
        <v>4380</v>
      </c>
      <c r="L2260" s="1">
        <v>6452</v>
      </c>
      <c r="M2260" s="1">
        <v>2892</v>
      </c>
      <c r="N2260" s="1">
        <v>3636</v>
      </c>
      <c r="O2260" s="1">
        <v>4836</v>
      </c>
      <c r="P2260">
        <f>ROUNDUP(VLOOKUP(A2260,A:O,VLOOKUP('Local Authority Analysis'!$E$4,'Local Authority Analysis'!$M$5:$N$12,2,FALSE)+7,FALSE)/6976,2)</f>
        <v>0.7</v>
      </c>
      <c r="Q2260">
        <f>ROUNDUP(VLOOKUP(A2260,A:O,VLOOKUP('SPC Analysis'!$E$4,'SPC Analysis'!$M$5:$N$12,2,FALSE)+7,FALSE)/6976,2)</f>
        <v>0.7</v>
      </c>
      <c r="R2260">
        <f>ROUNDUP(VLOOKUP(A2260,A:O,VLOOKUP('MMW Analysis'!$E$4,'MMW Analysis'!$L$5:$M$12,2,FALSE)+7,FALSE)/6976,2)</f>
        <v>0.7</v>
      </c>
    </row>
    <row r="2261" spans="1:18">
      <c r="A2261" t="s">
        <v>2268</v>
      </c>
      <c r="B2261" t="s">
        <v>9295</v>
      </c>
      <c r="C2261" t="s">
        <v>6998</v>
      </c>
      <c r="D2261" t="s">
        <v>14420</v>
      </c>
      <c r="E2261" t="s">
        <v>13998</v>
      </c>
      <c r="F2261" t="s">
        <v>14224</v>
      </c>
      <c r="G2261" t="s">
        <v>13879</v>
      </c>
      <c r="H2261" s="1">
        <v>4803</v>
      </c>
      <c r="I2261" s="1">
        <v>3795</v>
      </c>
      <c r="J2261" s="1">
        <v>5956</v>
      </c>
      <c r="K2261" s="1">
        <v>3757</v>
      </c>
      <c r="L2261" s="1">
        <v>6542</v>
      </c>
      <c r="M2261" s="1">
        <v>2466</v>
      </c>
      <c r="N2261" s="1">
        <v>2048</v>
      </c>
      <c r="O2261" s="1">
        <v>4934</v>
      </c>
      <c r="P2261">
        <f>ROUNDUP(VLOOKUP(A2261,A:O,VLOOKUP('Local Authority Analysis'!$E$4,'Local Authority Analysis'!$M$5:$N$12,2,FALSE)+7,FALSE)/6976,2)</f>
        <v>0.71</v>
      </c>
      <c r="Q2261">
        <f>ROUNDUP(VLOOKUP(A2261,A:O,VLOOKUP('SPC Analysis'!$E$4,'SPC Analysis'!$M$5:$N$12,2,FALSE)+7,FALSE)/6976,2)</f>
        <v>0.71</v>
      </c>
      <c r="R2261">
        <f>ROUNDUP(VLOOKUP(A2261,A:O,VLOOKUP('MMW Analysis'!$E$4,'MMW Analysis'!$L$5:$M$12,2,FALSE)+7,FALSE)/6976,2)</f>
        <v>0.71</v>
      </c>
    </row>
    <row r="2262" spans="1:18">
      <c r="A2262" t="s">
        <v>2269</v>
      </c>
      <c r="B2262" t="s">
        <v>9296</v>
      </c>
      <c r="C2262" t="s">
        <v>6998</v>
      </c>
      <c r="D2262" t="s">
        <v>14420</v>
      </c>
      <c r="E2262" t="s">
        <v>13998</v>
      </c>
      <c r="F2262" t="s">
        <v>14224</v>
      </c>
      <c r="G2262" t="s">
        <v>13879</v>
      </c>
      <c r="H2262" s="1">
        <v>4753</v>
      </c>
      <c r="I2262" s="1">
        <v>3788</v>
      </c>
      <c r="J2262" s="1">
        <v>5205</v>
      </c>
      <c r="K2262" s="1">
        <v>4282</v>
      </c>
      <c r="L2262" s="1">
        <v>5874</v>
      </c>
      <c r="M2262" s="1">
        <v>3998</v>
      </c>
      <c r="N2262" s="1">
        <v>3867</v>
      </c>
      <c r="O2262" s="1">
        <v>5056</v>
      </c>
      <c r="P2262">
        <f>ROUNDUP(VLOOKUP(A2262,A:O,VLOOKUP('Local Authority Analysis'!$E$4,'Local Authority Analysis'!$M$5:$N$12,2,FALSE)+7,FALSE)/6976,2)</f>
        <v>0.73</v>
      </c>
      <c r="Q2262">
        <f>ROUNDUP(VLOOKUP(A2262,A:O,VLOOKUP('SPC Analysis'!$E$4,'SPC Analysis'!$M$5:$N$12,2,FALSE)+7,FALSE)/6976,2)</f>
        <v>0.73</v>
      </c>
      <c r="R2262">
        <f>ROUNDUP(VLOOKUP(A2262,A:O,VLOOKUP('MMW Analysis'!$E$4,'MMW Analysis'!$L$5:$M$12,2,FALSE)+7,FALSE)/6976,2)</f>
        <v>0.73</v>
      </c>
    </row>
    <row r="2263" spans="1:18">
      <c r="A2263" t="s">
        <v>2270</v>
      </c>
      <c r="B2263" t="s">
        <v>9297</v>
      </c>
      <c r="C2263" t="s">
        <v>6998</v>
      </c>
      <c r="D2263" t="s">
        <v>14420</v>
      </c>
      <c r="E2263" t="s">
        <v>13998</v>
      </c>
      <c r="F2263" t="s">
        <v>14224</v>
      </c>
      <c r="G2263" t="s">
        <v>13879</v>
      </c>
      <c r="H2263" s="1">
        <v>2905</v>
      </c>
      <c r="I2263" s="1">
        <v>3673</v>
      </c>
      <c r="J2263" s="1">
        <v>4390</v>
      </c>
      <c r="K2263" s="1">
        <v>4471</v>
      </c>
      <c r="L2263" s="1">
        <v>3170</v>
      </c>
      <c r="M2263" s="1">
        <v>6088</v>
      </c>
      <c r="N2263" s="1">
        <v>1380</v>
      </c>
      <c r="O2263" s="1">
        <v>3891</v>
      </c>
      <c r="P2263">
        <f>ROUNDUP(VLOOKUP(A2263,A:O,VLOOKUP('Local Authority Analysis'!$E$4,'Local Authority Analysis'!$M$5:$N$12,2,FALSE)+7,FALSE)/6976,2)</f>
        <v>0.56000000000000005</v>
      </c>
      <c r="Q2263">
        <f>ROUNDUP(VLOOKUP(A2263,A:O,VLOOKUP('SPC Analysis'!$E$4,'SPC Analysis'!$M$5:$N$12,2,FALSE)+7,FALSE)/6976,2)</f>
        <v>0.56000000000000005</v>
      </c>
      <c r="R2263">
        <f>ROUNDUP(VLOOKUP(A2263,A:O,VLOOKUP('MMW Analysis'!$E$4,'MMW Analysis'!$L$5:$M$12,2,FALSE)+7,FALSE)/6976,2)</f>
        <v>0.56000000000000005</v>
      </c>
    </row>
    <row r="2264" spans="1:18">
      <c r="A2264" t="s">
        <v>2271</v>
      </c>
      <c r="B2264" t="s">
        <v>9298</v>
      </c>
      <c r="C2264" t="s">
        <v>6998</v>
      </c>
      <c r="D2264" t="s">
        <v>14420</v>
      </c>
      <c r="E2264" t="s">
        <v>13998</v>
      </c>
      <c r="F2264" t="s">
        <v>14224</v>
      </c>
      <c r="G2264" t="s">
        <v>13879</v>
      </c>
      <c r="H2264" s="1">
        <v>2895</v>
      </c>
      <c r="I2264" s="1">
        <v>2263</v>
      </c>
      <c r="J2264" s="1">
        <v>3516</v>
      </c>
      <c r="K2264" s="1">
        <v>1733</v>
      </c>
      <c r="L2264" s="1">
        <v>3017</v>
      </c>
      <c r="M2264" s="1">
        <v>1017</v>
      </c>
      <c r="N2264" s="1">
        <v>496</v>
      </c>
      <c r="O2264" s="1">
        <v>2315</v>
      </c>
      <c r="P2264">
        <f>ROUNDUP(VLOOKUP(A2264,A:O,VLOOKUP('Local Authority Analysis'!$E$4,'Local Authority Analysis'!$M$5:$N$12,2,FALSE)+7,FALSE)/6976,2)</f>
        <v>0.34</v>
      </c>
      <c r="Q2264">
        <f>ROUNDUP(VLOOKUP(A2264,A:O,VLOOKUP('SPC Analysis'!$E$4,'SPC Analysis'!$M$5:$N$12,2,FALSE)+7,FALSE)/6976,2)</f>
        <v>0.34</v>
      </c>
      <c r="R2264">
        <f>ROUNDUP(VLOOKUP(A2264,A:O,VLOOKUP('MMW Analysis'!$E$4,'MMW Analysis'!$L$5:$M$12,2,FALSE)+7,FALSE)/6976,2)</f>
        <v>0.34</v>
      </c>
    </row>
    <row r="2265" spans="1:18">
      <c r="A2265" t="s">
        <v>2272</v>
      </c>
      <c r="B2265" t="s">
        <v>9299</v>
      </c>
      <c r="C2265" t="s">
        <v>6998</v>
      </c>
      <c r="D2265" t="s">
        <v>14420</v>
      </c>
      <c r="E2265" t="s">
        <v>13998</v>
      </c>
      <c r="F2265" t="s">
        <v>14224</v>
      </c>
      <c r="G2265" t="s">
        <v>13879</v>
      </c>
      <c r="H2265" s="1">
        <v>4417</v>
      </c>
      <c r="I2265" s="1">
        <v>4229</v>
      </c>
      <c r="J2265" s="1">
        <v>4261</v>
      </c>
      <c r="K2265" s="1">
        <v>5348</v>
      </c>
      <c r="L2265" s="1">
        <v>5904</v>
      </c>
      <c r="M2265" s="1">
        <v>3621.5</v>
      </c>
      <c r="N2265" s="1">
        <v>405</v>
      </c>
      <c r="O2265" s="1">
        <v>4874</v>
      </c>
      <c r="P2265">
        <f>ROUNDUP(VLOOKUP(A2265,A:O,VLOOKUP('Local Authority Analysis'!$E$4,'Local Authority Analysis'!$M$5:$N$12,2,FALSE)+7,FALSE)/6976,2)</f>
        <v>0.7</v>
      </c>
      <c r="Q2265">
        <f>ROUNDUP(VLOOKUP(A2265,A:O,VLOOKUP('SPC Analysis'!$E$4,'SPC Analysis'!$M$5:$N$12,2,FALSE)+7,FALSE)/6976,2)</f>
        <v>0.7</v>
      </c>
      <c r="R2265">
        <f>ROUNDUP(VLOOKUP(A2265,A:O,VLOOKUP('MMW Analysis'!$E$4,'MMW Analysis'!$L$5:$M$12,2,FALSE)+7,FALSE)/6976,2)</f>
        <v>0.7</v>
      </c>
    </row>
    <row r="2266" spans="1:18">
      <c r="A2266" t="s">
        <v>2273</v>
      </c>
      <c r="B2266" t="s">
        <v>9300</v>
      </c>
      <c r="C2266" t="s">
        <v>6998</v>
      </c>
      <c r="D2266" t="s">
        <v>14420</v>
      </c>
      <c r="E2266" t="s">
        <v>13998</v>
      </c>
      <c r="F2266" t="s">
        <v>14224</v>
      </c>
      <c r="G2266" t="s">
        <v>13879</v>
      </c>
      <c r="H2266" s="1">
        <v>6357</v>
      </c>
      <c r="I2266" s="1">
        <v>6842</v>
      </c>
      <c r="J2266" s="1">
        <v>4901</v>
      </c>
      <c r="K2266" s="1">
        <v>6958</v>
      </c>
      <c r="L2266" s="1">
        <v>1462</v>
      </c>
      <c r="M2266" s="1">
        <v>2698</v>
      </c>
      <c r="N2266" s="1">
        <v>196</v>
      </c>
      <c r="O2266" s="1">
        <v>5672</v>
      </c>
      <c r="P2266">
        <f>ROUNDUP(VLOOKUP(A2266,A:O,VLOOKUP('Local Authority Analysis'!$E$4,'Local Authority Analysis'!$M$5:$N$12,2,FALSE)+7,FALSE)/6976,2)</f>
        <v>0.82000000000000006</v>
      </c>
      <c r="Q2266">
        <f>ROUNDUP(VLOOKUP(A2266,A:O,VLOOKUP('SPC Analysis'!$E$4,'SPC Analysis'!$M$5:$N$12,2,FALSE)+7,FALSE)/6976,2)</f>
        <v>0.82000000000000006</v>
      </c>
      <c r="R2266">
        <f>ROUNDUP(VLOOKUP(A2266,A:O,VLOOKUP('MMW Analysis'!$E$4,'MMW Analysis'!$L$5:$M$12,2,FALSE)+7,FALSE)/6976,2)</f>
        <v>0.82000000000000006</v>
      </c>
    </row>
    <row r="2267" spans="1:18">
      <c r="A2267" t="s">
        <v>2274</v>
      </c>
      <c r="B2267" t="s">
        <v>9301</v>
      </c>
      <c r="C2267" t="s">
        <v>6998</v>
      </c>
      <c r="D2267" t="s">
        <v>14420</v>
      </c>
      <c r="E2267" t="s">
        <v>13998</v>
      </c>
      <c r="F2267" t="s">
        <v>14224</v>
      </c>
      <c r="G2267" t="s">
        <v>13879</v>
      </c>
      <c r="H2267" s="1">
        <v>3594</v>
      </c>
      <c r="I2267" s="1">
        <v>3904</v>
      </c>
      <c r="J2267" s="1">
        <v>2733</v>
      </c>
      <c r="K2267" s="1">
        <v>4857</v>
      </c>
      <c r="L2267" s="1">
        <v>3450</v>
      </c>
      <c r="M2267" s="1">
        <v>4537</v>
      </c>
      <c r="N2267" s="1">
        <v>2222</v>
      </c>
      <c r="O2267" s="1">
        <v>4008</v>
      </c>
      <c r="P2267">
        <f>ROUNDUP(VLOOKUP(A2267,A:O,VLOOKUP('Local Authority Analysis'!$E$4,'Local Authority Analysis'!$M$5:$N$12,2,FALSE)+7,FALSE)/6976,2)</f>
        <v>0.57999999999999996</v>
      </c>
      <c r="Q2267">
        <f>ROUNDUP(VLOOKUP(A2267,A:O,VLOOKUP('SPC Analysis'!$E$4,'SPC Analysis'!$M$5:$N$12,2,FALSE)+7,FALSE)/6976,2)</f>
        <v>0.57999999999999996</v>
      </c>
      <c r="R2267">
        <f>ROUNDUP(VLOOKUP(A2267,A:O,VLOOKUP('MMW Analysis'!$E$4,'MMW Analysis'!$L$5:$M$12,2,FALSE)+7,FALSE)/6976,2)</f>
        <v>0.57999999999999996</v>
      </c>
    </row>
    <row r="2268" spans="1:18">
      <c r="A2268" t="s">
        <v>2275</v>
      </c>
      <c r="B2268" t="s">
        <v>9302</v>
      </c>
      <c r="C2268" t="s">
        <v>6998</v>
      </c>
      <c r="D2268" t="s">
        <v>14421</v>
      </c>
      <c r="E2268" t="s">
        <v>13999</v>
      </c>
      <c r="F2268" t="s">
        <v>14224</v>
      </c>
      <c r="G2268" t="s">
        <v>13879</v>
      </c>
      <c r="H2268" s="1">
        <v>4248</v>
      </c>
      <c r="I2268" s="1">
        <v>5146</v>
      </c>
      <c r="J2268" s="1">
        <v>5477</v>
      </c>
      <c r="K2268" s="1">
        <v>4654</v>
      </c>
      <c r="L2268" s="1">
        <v>6466</v>
      </c>
      <c r="M2268" s="1">
        <v>1181</v>
      </c>
      <c r="N2268" s="1">
        <v>1658</v>
      </c>
      <c r="O2268" s="1">
        <v>5083</v>
      </c>
      <c r="P2268">
        <f>ROUNDUP(VLOOKUP(A2268,A:O,VLOOKUP('Local Authority Analysis'!$E$4,'Local Authority Analysis'!$M$5:$N$12,2,FALSE)+7,FALSE)/6976,2)</f>
        <v>0.73</v>
      </c>
      <c r="Q2268">
        <f>ROUNDUP(VLOOKUP(A2268,A:O,VLOOKUP('SPC Analysis'!$E$4,'SPC Analysis'!$M$5:$N$12,2,FALSE)+7,FALSE)/6976,2)</f>
        <v>0.73</v>
      </c>
      <c r="R2268">
        <f>ROUNDUP(VLOOKUP(A2268,A:O,VLOOKUP('MMW Analysis'!$E$4,'MMW Analysis'!$L$5:$M$12,2,FALSE)+7,FALSE)/6976,2)</f>
        <v>0.73</v>
      </c>
    </row>
    <row r="2269" spans="1:18">
      <c r="A2269" t="s">
        <v>2276</v>
      </c>
      <c r="B2269" t="s">
        <v>9303</v>
      </c>
      <c r="C2269" t="s">
        <v>6998</v>
      </c>
      <c r="D2269" t="s">
        <v>14421</v>
      </c>
      <c r="E2269" t="s">
        <v>13999</v>
      </c>
      <c r="F2269" t="s">
        <v>14224</v>
      </c>
      <c r="G2269" t="s">
        <v>13879</v>
      </c>
      <c r="H2269" s="1">
        <v>3070</v>
      </c>
      <c r="I2269" s="1">
        <v>2298</v>
      </c>
      <c r="J2269" s="1">
        <v>3424</v>
      </c>
      <c r="K2269" s="1">
        <v>2105</v>
      </c>
      <c r="L2269" s="1">
        <v>6191</v>
      </c>
      <c r="M2269" s="1">
        <v>2974</v>
      </c>
      <c r="N2269" s="1">
        <v>297</v>
      </c>
      <c r="O2269" s="1">
        <v>2806</v>
      </c>
      <c r="P2269">
        <f>ROUNDUP(VLOOKUP(A2269,A:O,VLOOKUP('Local Authority Analysis'!$E$4,'Local Authority Analysis'!$M$5:$N$12,2,FALSE)+7,FALSE)/6976,2)</f>
        <v>0.41000000000000003</v>
      </c>
      <c r="Q2269">
        <f>ROUNDUP(VLOOKUP(A2269,A:O,VLOOKUP('SPC Analysis'!$E$4,'SPC Analysis'!$M$5:$N$12,2,FALSE)+7,FALSE)/6976,2)</f>
        <v>0.41000000000000003</v>
      </c>
      <c r="R2269">
        <f>ROUNDUP(VLOOKUP(A2269,A:O,VLOOKUP('MMW Analysis'!$E$4,'MMW Analysis'!$L$5:$M$12,2,FALSE)+7,FALSE)/6976,2)</f>
        <v>0.41000000000000003</v>
      </c>
    </row>
    <row r="2270" spans="1:18">
      <c r="A2270" t="s">
        <v>2277</v>
      </c>
      <c r="B2270" t="s">
        <v>9304</v>
      </c>
      <c r="C2270" t="s">
        <v>6998</v>
      </c>
      <c r="D2270" t="s">
        <v>14420</v>
      </c>
      <c r="E2270" t="s">
        <v>13998</v>
      </c>
      <c r="F2270" t="s">
        <v>14224</v>
      </c>
      <c r="G2270" t="s">
        <v>13879</v>
      </c>
      <c r="H2270" s="1">
        <v>2630</v>
      </c>
      <c r="I2270" s="1">
        <v>1697</v>
      </c>
      <c r="J2270" s="1">
        <v>1447</v>
      </c>
      <c r="K2270" s="1">
        <v>1313</v>
      </c>
      <c r="L2270" s="1">
        <v>6369</v>
      </c>
      <c r="M2270" s="1">
        <v>1221</v>
      </c>
      <c r="N2270" s="1">
        <v>378</v>
      </c>
      <c r="O2270" s="1">
        <v>1877</v>
      </c>
      <c r="P2270">
        <f>ROUNDUP(VLOOKUP(A2270,A:O,VLOOKUP('Local Authority Analysis'!$E$4,'Local Authority Analysis'!$M$5:$N$12,2,FALSE)+7,FALSE)/6976,2)</f>
        <v>0.27</v>
      </c>
      <c r="Q2270">
        <f>ROUNDUP(VLOOKUP(A2270,A:O,VLOOKUP('SPC Analysis'!$E$4,'SPC Analysis'!$M$5:$N$12,2,FALSE)+7,FALSE)/6976,2)</f>
        <v>0.27</v>
      </c>
      <c r="R2270">
        <f>ROUNDUP(VLOOKUP(A2270,A:O,VLOOKUP('MMW Analysis'!$E$4,'MMW Analysis'!$L$5:$M$12,2,FALSE)+7,FALSE)/6976,2)</f>
        <v>0.27</v>
      </c>
    </row>
    <row r="2271" spans="1:18">
      <c r="A2271" t="s">
        <v>2278</v>
      </c>
      <c r="B2271" t="s">
        <v>9305</v>
      </c>
      <c r="C2271" t="s">
        <v>6998</v>
      </c>
      <c r="D2271" t="s">
        <v>14420</v>
      </c>
      <c r="E2271" t="s">
        <v>13998</v>
      </c>
      <c r="F2271" t="s">
        <v>14224</v>
      </c>
      <c r="G2271" t="s">
        <v>13879</v>
      </c>
      <c r="H2271" s="1">
        <v>4229</v>
      </c>
      <c r="I2271" s="1">
        <v>3525</v>
      </c>
      <c r="J2271" s="1">
        <v>4530</v>
      </c>
      <c r="K2271" s="1">
        <v>3721</v>
      </c>
      <c r="L2271" s="1">
        <v>6503</v>
      </c>
      <c r="M2271" s="1">
        <v>1406</v>
      </c>
      <c r="N2271" s="1">
        <v>1308</v>
      </c>
      <c r="O2271" s="1">
        <v>4211</v>
      </c>
      <c r="P2271">
        <f>ROUNDUP(VLOOKUP(A2271,A:O,VLOOKUP('Local Authority Analysis'!$E$4,'Local Authority Analysis'!$M$5:$N$12,2,FALSE)+7,FALSE)/6976,2)</f>
        <v>0.61</v>
      </c>
      <c r="Q2271">
        <f>ROUNDUP(VLOOKUP(A2271,A:O,VLOOKUP('SPC Analysis'!$E$4,'SPC Analysis'!$M$5:$N$12,2,FALSE)+7,FALSE)/6976,2)</f>
        <v>0.61</v>
      </c>
      <c r="R2271">
        <f>ROUNDUP(VLOOKUP(A2271,A:O,VLOOKUP('MMW Analysis'!$E$4,'MMW Analysis'!$L$5:$M$12,2,FALSE)+7,FALSE)/6976,2)</f>
        <v>0.61</v>
      </c>
    </row>
    <row r="2272" spans="1:18">
      <c r="A2272" t="s">
        <v>2279</v>
      </c>
      <c r="B2272" t="s">
        <v>9306</v>
      </c>
      <c r="C2272" t="s">
        <v>6998</v>
      </c>
      <c r="D2272" t="s">
        <v>14420</v>
      </c>
      <c r="E2272" t="s">
        <v>13998</v>
      </c>
      <c r="F2272" t="s">
        <v>14224</v>
      </c>
      <c r="G2272" t="s">
        <v>13879</v>
      </c>
      <c r="H2272" s="1">
        <v>1760</v>
      </c>
      <c r="I2272" s="1">
        <v>1118</v>
      </c>
      <c r="J2272" s="1">
        <v>1391</v>
      </c>
      <c r="K2272" s="1">
        <v>1207</v>
      </c>
      <c r="L2272" s="1">
        <v>6402</v>
      </c>
      <c r="M2272" s="1">
        <v>1094</v>
      </c>
      <c r="N2272" s="1">
        <v>147</v>
      </c>
      <c r="O2272" s="1">
        <v>1362</v>
      </c>
      <c r="P2272">
        <f>ROUNDUP(VLOOKUP(A2272,A:O,VLOOKUP('Local Authority Analysis'!$E$4,'Local Authority Analysis'!$M$5:$N$12,2,FALSE)+7,FALSE)/6976,2)</f>
        <v>0.2</v>
      </c>
      <c r="Q2272">
        <f>ROUNDUP(VLOOKUP(A2272,A:O,VLOOKUP('SPC Analysis'!$E$4,'SPC Analysis'!$M$5:$N$12,2,FALSE)+7,FALSE)/6976,2)</f>
        <v>0.2</v>
      </c>
      <c r="R2272">
        <f>ROUNDUP(VLOOKUP(A2272,A:O,VLOOKUP('MMW Analysis'!$E$4,'MMW Analysis'!$L$5:$M$12,2,FALSE)+7,FALSE)/6976,2)</f>
        <v>0.2</v>
      </c>
    </row>
    <row r="2273" spans="1:18">
      <c r="A2273" t="s">
        <v>2280</v>
      </c>
      <c r="B2273" t="s">
        <v>9307</v>
      </c>
      <c r="C2273" t="s">
        <v>6998</v>
      </c>
      <c r="D2273" t="s">
        <v>14420</v>
      </c>
      <c r="E2273" t="s">
        <v>13998</v>
      </c>
      <c r="F2273" t="s">
        <v>14224</v>
      </c>
      <c r="G2273" t="s">
        <v>13879</v>
      </c>
      <c r="H2273" s="1">
        <v>1300</v>
      </c>
      <c r="I2273" s="1">
        <v>515</v>
      </c>
      <c r="J2273" s="1">
        <v>1470</v>
      </c>
      <c r="K2273" s="1">
        <v>686</v>
      </c>
      <c r="L2273" s="1">
        <v>6058</v>
      </c>
      <c r="M2273" s="1">
        <v>723</v>
      </c>
      <c r="N2273" s="1">
        <v>417</v>
      </c>
      <c r="O2273" s="1">
        <v>857</v>
      </c>
      <c r="P2273">
        <f>ROUNDUP(VLOOKUP(A2273,A:O,VLOOKUP('Local Authority Analysis'!$E$4,'Local Authority Analysis'!$M$5:$N$12,2,FALSE)+7,FALSE)/6976,2)</f>
        <v>0.13</v>
      </c>
      <c r="Q2273">
        <f>ROUNDUP(VLOOKUP(A2273,A:O,VLOOKUP('SPC Analysis'!$E$4,'SPC Analysis'!$M$5:$N$12,2,FALSE)+7,FALSE)/6976,2)</f>
        <v>0.13</v>
      </c>
      <c r="R2273">
        <f>ROUNDUP(VLOOKUP(A2273,A:O,VLOOKUP('MMW Analysis'!$E$4,'MMW Analysis'!$L$5:$M$12,2,FALSE)+7,FALSE)/6976,2)</f>
        <v>0.13</v>
      </c>
    </row>
    <row r="2274" spans="1:18">
      <c r="A2274" t="s">
        <v>2281</v>
      </c>
      <c r="B2274" t="s">
        <v>9308</v>
      </c>
      <c r="C2274" t="s">
        <v>6998</v>
      </c>
      <c r="D2274" t="s">
        <v>14420</v>
      </c>
      <c r="E2274" t="s">
        <v>13998</v>
      </c>
      <c r="F2274" t="s">
        <v>14224</v>
      </c>
      <c r="G2274" t="s">
        <v>13879</v>
      </c>
      <c r="H2274" s="1">
        <v>4131</v>
      </c>
      <c r="I2274" s="1">
        <v>3383</v>
      </c>
      <c r="J2274" s="1">
        <v>2366</v>
      </c>
      <c r="K2274" s="1">
        <v>3804</v>
      </c>
      <c r="L2274" s="1">
        <v>4637</v>
      </c>
      <c r="M2274" s="1">
        <v>1407</v>
      </c>
      <c r="N2274" s="1">
        <v>442</v>
      </c>
      <c r="O2274" s="1">
        <v>3446</v>
      </c>
      <c r="P2274">
        <f>ROUNDUP(VLOOKUP(A2274,A:O,VLOOKUP('Local Authority Analysis'!$E$4,'Local Authority Analysis'!$M$5:$N$12,2,FALSE)+7,FALSE)/6976,2)</f>
        <v>0.5</v>
      </c>
      <c r="Q2274">
        <f>ROUNDUP(VLOOKUP(A2274,A:O,VLOOKUP('SPC Analysis'!$E$4,'SPC Analysis'!$M$5:$N$12,2,FALSE)+7,FALSE)/6976,2)</f>
        <v>0.5</v>
      </c>
      <c r="R2274">
        <f>ROUNDUP(VLOOKUP(A2274,A:O,VLOOKUP('MMW Analysis'!$E$4,'MMW Analysis'!$L$5:$M$12,2,FALSE)+7,FALSE)/6976,2)</f>
        <v>0.5</v>
      </c>
    </row>
    <row r="2275" spans="1:18">
      <c r="A2275" t="s">
        <v>2282</v>
      </c>
      <c r="B2275" t="s">
        <v>9309</v>
      </c>
      <c r="C2275" t="s">
        <v>6998</v>
      </c>
      <c r="D2275" t="s">
        <v>14420</v>
      </c>
      <c r="E2275" t="s">
        <v>13998</v>
      </c>
      <c r="F2275" t="s">
        <v>14224</v>
      </c>
      <c r="G2275" t="s">
        <v>13879</v>
      </c>
      <c r="H2275" s="1">
        <v>6212</v>
      </c>
      <c r="I2275" s="1">
        <v>6185</v>
      </c>
      <c r="J2275" s="1">
        <v>4257</v>
      </c>
      <c r="K2275" s="1">
        <v>6352</v>
      </c>
      <c r="L2275" s="1">
        <v>4647</v>
      </c>
      <c r="M2275" s="1">
        <v>5318</v>
      </c>
      <c r="N2275" s="1">
        <v>2388</v>
      </c>
      <c r="O2275" s="1">
        <v>6383</v>
      </c>
      <c r="P2275">
        <f>ROUNDUP(VLOOKUP(A2275,A:O,VLOOKUP('Local Authority Analysis'!$E$4,'Local Authority Analysis'!$M$5:$N$12,2,FALSE)+7,FALSE)/6976,2)</f>
        <v>0.92</v>
      </c>
      <c r="Q2275">
        <f>ROUNDUP(VLOOKUP(A2275,A:O,VLOOKUP('SPC Analysis'!$E$4,'SPC Analysis'!$M$5:$N$12,2,FALSE)+7,FALSE)/6976,2)</f>
        <v>0.92</v>
      </c>
      <c r="R2275">
        <f>ROUNDUP(VLOOKUP(A2275,A:O,VLOOKUP('MMW Analysis'!$E$4,'MMW Analysis'!$L$5:$M$12,2,FALSE)+7,FALSE)/6976,2)</f>
        <v>0.92</v>
      </c>
    </row>
    <row r="2276" spans="1:18">
      <c r="A2276" t="s">
        <v>2283</v>
      </c>
      <c r="B2276" t="s">
        <v>9310</v>
      </c>
      <c r="C2276" t="s">
        <v>6998</v>
      </c>
      <c r="D2276" t="s">
        <v>14420</v>
      </c>
      <c r="E2276" t="s">
        <v>13998</v>
      </c>
      <c r="F2276" t="s">
        <v>14224</v>
      </c>
      <c r="G2276" t="s">
        <v>13879</v>
      </c>
      <c r="H2276" s="1">
        <v>4524</v>
      </c>
      <c r="I2276" s="1">
        <v>3265</v>
      </c>
      <c r="J2276" s="1">
        <v>2052</v>
      </c>
      <c r="K2276" s="1">
        <v>4430</v>
      </c>
      <c r="L2276" s="1">
        <v>5454</v>
      </c>
      <c r="M2276" s="1">
        <v>2115</v>
      </c>
      <c r="N2276" s="1">
        <v>673</v>
      </c>
      <c r="O2276" s="1">
        <v>3727</v>
      </c>
      <c r="P2276">
        <f>ROUNDUP(VLOOKUP(A2276,A:O,VLOOKUP('Local Authority Analysis'!$E$4,'Local Authority Analysis'!$M$5:$N$12,2,FALSE)+7,FALSE)/6976,2)</f>
        <v>0.54</v>
      </c>
      <c r="Q2276">
        <f>ROUNDUP(VLOOKUP(A2276,A:O,VLOOKUP('SPC Analysis'!$E$4,'SPC Analysis'!$M$5:$N$12,2,FALSE)+7,FALSE)/6976,2)</f>
        <v>0.54</v>
      </c>
      <c r="R2276">
        <f>ROUNDUP(VLOOKUP(A2276,A:O,VLOOKUP('MMW Analysis'!$E$4,'MMW Analysis'!$L$5:$M$12,2,FALSE)+7,FALSE)/6976,2)</f>
        <v>0.54</v>
      </c>
    </row>
    <row r="2277" spans="1:18">
      <c r="A2277" t="s">
        <v>2284</v>
      </c>
      <c r="B2277" t="s">
        <v>9311</v>
      </c>
      <c r="C2277" t="s">
        <v>6998</v>
      </c>
      <c r="D2277" t="s">
        <v>14420</v>
      </c>
      <c r="E2277" t="s">
        <v>13998</v>
      </c>
      <c r="F2277" t="s">
        <v>14224</v>
      </c>
      <c r="G2277" t="s">
        <v>13879</v>
      </c>
      <c r="H2277" s="1">
        <v>2899</v>
      </c>
      <c r="I2277" s="1">
        <v>1702</v>
      </c>
      <c r="J2277" s="1">
        <v>2731</v>
      </c>
      <c r="K2277" s="1">
        <v>1792</v>
      </c>
      <c r="L2277" s="1">
        <v>4463</v>
      </c>
      <c r="M2277" s="1">
        <v>2402</v>
      </c>
      <c r="N2277" s="1">
        <v>204</v>
      </c>
      <c r="O2277" s="1">
        <v>2198</v>
      </c>
      <c r="P2277">
        <f>ROUNDUP(VLOOKUP(A2277,A:O,VLOOKUP('Local Authority Analysis'!$E$4,'Local Authority Analysis'!$M$5:$N$12,2,FALSE)+7,FALSE)/6976,2)</f>
        <v>0.32</v>
      </c>
      <c r="Q2277">
        <f>ROUNDUP(VLOOKUP(A2277,A:O,VLOOKUP('SPC Analysis'!$E$4,'SPC Analysis'!$M$5:$N$12,2,FALSE)+7,FALSE)/6976,2)</f>
        <v>0.32</v>
      </c>
      <c r="R2277">
        <f>ROUNDUP(VLOOKUP(A2277,A:O,VLOOKUP('MMW Analysis'!$E$4,'MMW Analysis'!$L$5:$M$12,2,FALSE)+7,FALSE)/6976,2)</f>
        <v>0.32</v>
      </c>
    </row>
    <row r="2278" spans="1:18">
      <c r="A2278" t="s">
        <v>2285</v>
      </c>
      <c r="B2278" t="s">
        <v>9312</v>
      </c>
      <c r="C2278" t="s">
        <v>6998</v>
      </c>
      <c r="D2278" t="s">
        <v>14420</v>
      </c>
      <c r="E2278" t="s">
        <v>13998</v>
      </c>
      <c r="F2278" t="s">
        <v>14224</v>
      </c>
      <c r="G2278" t="s">
        <v>13879</v>
      </c>
      <c r="H2278" s="1">
        <v>3267</v>
      </c>
      <c r="I2278" s="1">
        <v>2741</v>
      </c>
      <c r="J2278" s="1">
        <v>3458</v>
      </c>
      <c r="K2278" s="1">
        <v>2943</v>
      </c>
      <c r="L2278" s="1">
        <v>6691</v>
      </c>
      <c r="M2278" s="1">
        <v>1706.5</v>
      </c>
      <c r="N2278" s="1">
        <v>621</v>
      </c>
      <c r="O2278" s="1">
        <v>3218</v>
      </c>
      <c r="P2278">
        <f>ROUNDUP(VLOOKUP(A2278,A:O,VLOOKUP('Local Authority Analysis'!$E$4,'Local Authority Analysis'!$M$5:$N$12,2,FALSE)+7,FALSE)/6976,2)</f>
        <v>0.47000000000000003</v>
      </c>
      <c r="Q2278">
        <f>ROUNDUP(VLOOKUP(A2278,A:O,VLOOKUP('SPC Analysis'!$E$4,'SPC Analysis'!$M$5:$N$12,2,FALSE)+7,FALSE)/6976,2)</f>
        <v>0.47000000000000003</v>
      </c>
      <c r="R2278">
        <f>ROUNDUP(VLOOKUP(A2278,A:O,VLOOKUP('MMW Analysis'!$E$4,'MMW Analysis'!$L$5:$M$12,2,FALSE)+7,FALSE)/6976,2)</f>
        <v>0.47000000000000003</v>
      </c>
    </row>
    <row r="2279" spans="1:18">
      <c r="A2279" t="s">
        <v>2286</v>
      </c>
      <c r="B2279" t="s">
        <v>9313</v>
      </c>
      <c r="C2279" t="s">
        <v>6998</v>
      </c>
      <c r="D2279" t="s">
        <v>14420</v>
      </c>
      <c r="E2279" t="s">
        <v>13998</v>
      </c>
      <c r="F2279" t="s">
        <v>14224</v>
      </c>
      <c r="G2279" t="s">
        <v>13879</v>
      </c>
      <c r="H2279" s="1">
        <v>5679</v>
      </c>
      <c r="I2279" s="1">
        <v>6272.5</v>
      </c>
      <c r="J2279" s="1">
        <v>5365</v>
      </c>
      <c r="K2279" s="1">
        <v>6750</v>
      </c>
      <c r="L2279" s="1">
        <v>6120</v>
      </c>
      <c r="M2279" s="1">
        <v>1535</v>
      </c>
      <c r="N2279" s="1">
        <v>482</v>
      </c>
      <c r="O2279" s="1">
        <v>6093</v>
      </c>
      <c r="P2279">
        <f>ROUNDUP(VLOOKUP(A2279,A:O,VLOOKUP('Local Authority Analysis'!$E$4,'Local Authority Analysis'!$M$5:$N$12,2,FALSE)+7,FALSE)/6976,2)</f>
        <v>0.88</v>
      </c>
      <c r="Q2279">
        <f>ROUNDUP(VLOOKUP(A2279,A:O,VLOOKUP('SPC Analysis'!$E$4,'SPC Analysis'!$M$5:$N$12,2,FALSE)+7,FALSE)/6976,2)</f>
        <v>0.88</v>
      </c>
      <c r="R2279">
        <f>ROUNDUP(VLOOKUP(A2279,A:O,VLOOKUP('MMW Analysis'!$E$4,'MMW Analysis'!$L$5:$M$12,2,FALSE)+7,FALSE)/6976,2)</f>
        <v>0.88</v>
      </c>
    </row>
    <row r="2280" spans="1:18">
      <c r="A2280" t="s">
        <v>2287</v>
      </c>
      <c r="B2280" t="s">
        <v>9314</v>
      </c>
      <c r="C2280" t="s">
        <v>6998</v>
      </c>
      <c r="D2280" t="s">
        <v>14420</v>
      </c>
      <c r="E2280" t="s">
        <v>13998</v>
      </c>
      <c r="F2280" t="s">
        <v>14224</v>
      </c>
      <c r="G2280" t="s">
        <v>13879</v>
      </c>
      <c r="H2280" s="1">
        <v>3586</v>
      </c>
      <c r="I2280" s="1">
        <v>3247</v>
      </c>
      <c r="J2280" s="1">
        <v>1071</v>
      </c>
      <c r="K2280" s="1">
        <v>3092</v>
      </c>
      <c r="L2280" s="1">
        <v>6130</v>
      </c>
      <c r="M2280" s="1">
        <v>4091</v>
      </c>
      <c r="N2280" s="1">
        <v>651</v>
      </c>
      <c r="O2280" s="1">
        <v>3042</v>
      </c>
      <c r="P2280">
        <f>ROUNDUP(VLOOKUP(A2280,A:O,VLOOKUP('Local Authority Analysis'!$E$4,'Local Authority Analysis'!$M$5:$N$12,2,FALSE)+7,FALSE)/6976,2)</f>
        <v>0.44</v>
      </c>
      <c r="Q2280">
        <f>ROUNDUP(VLOOKUP(A2280,A:O,VLOOKUP('SPC Analysis'!$E$4,'SPC Analysis'!$M$5:$N$12,2,FALSE)+7,FALSE)/6976,2)</f>
        <v>0.44</v>
      </c>
      <c r="R2280">
        <f>ROUNDUP(VLOOKUP(A2280,A:O,VLOOKUP('MMW Analysis'!$E$4,'MMW Analysis'!$L$5:$M$12,2,FALSE)+7,FALSE)/6976,2)</f>
        <v>0.44</v>
      </c>
    </row>
    <row r="2281" spans="1:18">
      <c r="A2281" t="s">
        <v>2288</v>
      </c>
      <c r="B2281" t="s">
        <v>9315</v>
      </c>
      <c r="C2281" t="s">
        <v>6998</v>
      </c>
      <c r="D2281" t="s">
        <v>14420</v>
      </c>
      <c r="E2281" t="s">
        <v>13998</v>
      </c>
      <c r="F2281" t="s">
        <v>14224</v>
      </c>
      <c r="G2281" t="s">
        <v>13879</v>
      </c>
      <c r="H2281" s="1">
        <v>1448</v>
      </c>
      <c r="I2281" s="1">
        <v>1110</v>
      </c>
      <c r="J2281" s="1">
        <v>1286</v>
      </c>
      <c r="K2281" s="1">
        <v>1254</v>
      </c>
      <c r="L2281" s="1">
        <v>6507</v>
      </c>
      <c r="M2281" s="1">
        <v>608</v>
      </c>
      <c r="N2281" s="1">
        <v>510</v>
      </c>
      <c r="O2281" s="1">
        <v>1250</v>
      </c>
      <c r="P2281">
        <f>ROUNDUP(VLOOKUP(A2281,A:O,VLOOKUP('Local Authority Analysis'!$E$4,'Local Authority Analysis'!$M$5:$N$12,2,FALSE)+7,FALSE)/6976,2)</f>
        <v>0.18000000000000002</v>
      </c>
      <c r="Q2281">
        <f>ROUNDUP(VLOOKUP(A2281,A:O,VLOOKUP('SPC Analysis'!$E$4,'SPC Analysis'!$M$5:$N$12,2,FALSE)+7,FALSE)/6976,2)</f>
        <v>0.18000000000000002</v>
      </c>
      <c r="R2281">
        <f>ROUNDUP(VLOOKUP(A2281,A:O,VLOOKUP('MMW Analysis'!$E$4,'MMW Analysis'!$L$5:$M$12,2,FALSE)+7,FALSE)/6976,2)</f>
        <v>0.18000000000000002</v>
      </c>
    </row>
    <row r="2282" spans="1:18">
      <c r="A2282" t="s">
        <v>2289</v>
      </c>
      <c r="B2282" t="s">
        <v>9316</v>
      </c>
      <c r="C2282" t="s">
        <v>6998</v>
      </c>
      <c r="D2282" t="s">
        <v>14420</v>
      </c>
      <c r="E2282" t="s">
        <v>13998</v>
      </c>
      <c r="F2282" t="s">
        <v>14224</v>
      </c>
      <c r="G2282" t="s">
        <v>13879</v>
      </c>
      <c r="H2282" s="1">
        <v>3769</v>
      </c>
      <c r="I2282" s="1">
        <v>2423</v>
      </c>
      <c r="J2282" s="1">
        <v>4131</v>
      </c>
      <c r="K2282" s="1">
        <v>2487</v>
      </c>
      <c r="L2282" s="1">
        <v>6933</v>
      </c>
      <c r="M2282" s="1">
        <v>371</v>
      </c>
      <c r="N2282" s="1">
        <v>130</v>
      </c>
      <c r="O2282" s="1">
        <v>2892</v>
      </c>
      <c r="P2282">
        <f>ROUNDUP(VLOOKUP(A2282,A:O,VLOOKUP('Local Authority Analysis'!$E$4,'Local Authority Analysis'!$M$5:$N$12,2,FALSE)+7,FALSE)/6976,2)</f>
        <v>0.42</v>
      </c>
      <c r="Q2282">
        <f>ROUNDUP(VLOOKUP(A2282,A:O,VLOOKUP('SPC Analysis'!$E$4,'SPC Analysis'!$M$5:$N$12,2,FALSE)+7,FALSE)/6976,2)</f>
        <v>0.42</v>
      </c>
      <c r="R2282">
        <f>ROUNDUP(VLOOKUP(A2282,A:O,VLOOKUP('MMW Analysis'!$E$4,'MMW Analysis'!$L$5:$M$12,2,FALSE)+7,FALSE)/6976,2)</f>
        <v>0.42</v>
      </c>
    </row>
    <row r="2283" spans="1:18">
      <c r="A2283" t="s">
        <v>2290</v>
      </c>
      <c r="B2283" t="s">
        <v>9317</v>
      </c>
      <c r="C2283" t="s">
        <v>6998</v>
      </c>
      <c r="D2283" t="s">
        <v>14420</v>
      </c>
      <c r="E2283" t="s">
        <v>13998</v>
      </c>
      <c r="F2283" t="s">
        <v>14224</v>
      </c>
      <c r="G2283" t="s">
        <v>13879</v>
      </c>
      <c r="H2283" s="1">
        <v>37</v>
      </c>
      <c r="I2283" s="1">
        <v>10</v>
      </c>
      <c r="J2283" s="1">
        <v>51</v>
      </c>
      <c r="K2283" s="1">
        <v>25</v>
      </c>
      <c r="L2283" s="1">
        <v>6567</v>
      </c>
      <c r="M2283" s="1">
        <v>401</v>
      </c>
      <c r="N2283" s="1">
        <v>367</v>
      </c>
      <c r="O2283" s="1">
        <v>12</v>
      </c>
      <c r="P2283">
        <f>ROUNDUP(VLOOKUP(A2283,A:O,VLOOKUP('Local Authority Analysis'!$E$4,'Local Authority Analysis'!$M$5:$N$12,2,FALSE)+7,FALSE)/6976,2)</f>
        <v>0.01</v>
      </c>
      <c r="Q2283">
        <f>ROUNDUP(VLOOKUP(A2283,A:O,VLOOKUP('SPC Analysis'!$E$4,'SPC Analysis'!$M$5:$N$12,2,FALSE)+7,FALSE)/6976,2)</f>
        <v>0.01</v>
      </c>
      <c r="R2283">
        <f>ROUNDUP(VLOOKUP(A2283,A:O,VLOOKUP('MMW Analysis'!$E$4,'MMW Analysis'!$L$5:$M$12,2,FALSE)+7,FALSE)/6976,2)</f>
        <v>0.01</v>
      </c>
    </row>
    <row r="2284" spans="1:18">
      <c r="A2284" t="s">
        <v>2291</v>
      </c>
      <c r="B2284" t="s">
        <v>9318</v>
      </c>
      <c r="C2284" t="s">
        <v>6998</v>
      </c>
      <c r="D2284" t="s">
        <v>14420</v>
      </c>
      <c r="E2284" t="s">
        <v>13998</v>
      </c>
      <c r="F2284" t="s">
        <v>14224</v>
      </c>
      <c r="G2284" t="s">
        <v>13879</v>
      </c>
      <c r="H2284" s="1">
        <v>5407</v>
      </c>
      <c r="I2284" s="1">
        <v>5117</v>
      </c>
      <c r="J2284" s="1">
        <v>1687</v>
      </c>
      <c r="K2284" s="1">
        <v>5092</v>
      </c>
      <c r="L2284" s="1">
        <v>6859</v>
      </c>
      <c r="M2284" s="1">
        <v>917</v>
      </c>
      <c r="N2284" s="1">
        <v>91</v>
      </c>
      <c r="O2284" s="1">
        <v>4337</v>
      </c>
      <c r="P2284">
        <f>ROUNDUP(VLOOKUP(A2284,A:O,VLOOKUP('Local Authority Analysis'!$E$4,'Local Authority Analysis'!$M$5:$N$12,2,FALSE)+7,FALSE)/6976,2)</f>
        <v>0.63</v>
      </c>
      <c r="Q2284">
        <f>ROUNDUP(VLOOKUP(A2284,A:O,VLOOKUP('SPC Analysis'!$E$4,'SPC Analysis'!$M$5:$N$12,2,FALSE)+7,FALSE)/6976,2)</f>
        <v>0.63</v>
      </c>
      <c r="R2284">
        <f>ROUNDUP(VLOOKUP(A2284,A:O,VLOOKUP('MMW Analysis'!$E$4,'MMW Analysis'!$L$5:$M$12,2,FALSE)+7,FALSE)/6976,2)</f>
        <v>0.63</v>
      </c>
    </row>
    <row r="2285" spans="1:18">
      <c r="A2285" t="s">
        <v>2292</v>
      </c>
      <c r="B2285" t="s">
        <v>9319</v>
      </c>
      <c r="C2285" t="s">
        <v>6998</v>
      </c>
      <c r="D2285" t="s">
        <v>14420</v>
      </c>
      <c r="E2285" t="s">
        <v>13998</v>
      </c>
      <c r="F2285" t="s">
        <v>14224</v>
      </c>
      <c r="G2285" t="s">
        <v>13879</v>
      </c>
      <c r="H2285" s="1">
        <v>1049</v>
      </c>
      <c r="I2285" s="1">
        <v>1494</v>
      </c>
      <c r="J2285" s="1">
        <v>2507</v>
      </c>
      <c r="K2285" s="1">
        <v>935</v>
      </c>
      <c r="L2285" s="1">
        <v>6464</v>
      </c>
      <c r="M2285" s="1">
        <v>559</v>
      </c>
      <c r="N2285" s="1">
        <v>427</v>
      </c>
      <c r="O2285" s="1">
        <v>1318</v>
      </c>
      <c r="P2285">
        <f>ROUNDUP(VLOOKUP(A2285,A:O,VLOOKUP('Local Authority Analysis'!$E$4,'Local Authority Analysis'!$M$5:$N$12,2,FALSE)+7,FALSE)/6976,2)</f>
        <v>0.19</v>
      </c>
      <c r="Q2285">
        <f>ROUNDUP(VLOOKUP(A2285,A:O,VLOOKUP('SPC Analysis'!$E$4,'SPC Analysis'!$M$5:$N$12,2,FALSE)+7,FALSE)/6976,2)</f>
        <v>0.19</v>
      </c>
      <c r="R2285">
        <f>ROUNDUP(VLOOKUP(A2285,A:O,VLOOKUP('MMW Analysis'!$E$4,'MMW Analysis'!$L$5:$M$12,2,FALSE)+7,FALSE)/6976,2)</f>
        <v>0.19</v>
      </c>
    </row>
    <row r="2286" spans="1:18">
      <c r="A2286" t="s">
        <v>2293</v>
      </c>
      <c r="B2286" t="s">
        <v>9320</v>
      </c>
      <c r="C2286" t="s">
        <v>6998</v>
      </c>
      <c r="D2286" t="s">
        <v>14420</v>
      </c>
      <c r="E2286" t="s">
        <v>13998</v>
      </c>
      <c r="F2286" t="s">
        <v>14224</v>
      </c>
      <c r="G2286" t="s">
        <v>13879</v>
      </c>
      <c r="H2286" s="1">
        <v>3107</v>
      </c>
      <c r="I2286" s="1">
        <v>1710</v>
      </c>
      <c r="J2286" s="1">
        <v>2078</v>
      </c>
      <c r="K2286" s="1">
        <v>2378</v>
      </c>
      <c r="L2286" s="1">
        <v>6831</v>
      </c>
      <c r="M2286" s="1">
        <v>161</v>
      </c>
      <c r="N2286" s="1">
        <v>404</v>
      </c>
      <c r="O2286" s="1">
        <v>2100</v>
      </c>
      <c r="P2286">
        <f>ROUNDUP(VLOOKUP(A2286,A:O,VLOOKUP('Local Authority Analysis'!$E$4,'Local Authority Analysis'!$M$5:$N$12,2,FALSE)+7,FALSE)/6976,2)</f>
        <v>0.31</v>
      </c>
      <c r="Q2286">
        <f>ROUNDUP(VLOOKUP(A2286,A:O,VLOOKUP('SPC Analysis'!$E$4,'SPC Analysis'!$M$5:$N$12,2,FALSE)+7,FALSE)/6976,2)</f>
        <v>0.31</v>
      </c>
      <c r="R2286">
        <f>ROUNDUP(VLOOKUP(A2286,A:O,VLOOKUP('MMW Analysis'!$E$4,'MMW Analysis'!$L$5:$M$12,2,FALSE)+7,FALSE)/6976,2)</f>
        <v>0.31</v>
      </c>
    </row>
    <row r="2287" spans="1:18">
      <c r="A2287" t="s">
        <v>2294</v>
      </c>
      <c r="B2287" t="s">
        <v>9321</v>
      </c>
      <c r="C2287" t="s">
        <v>6998</v>
      </c>
      <c r="D2287" t="s">
        <v>14418</v>
      </c>
      <c r="E2287" t="s">
        <v>13997</v>
      </c>
      <c r="F2287" t="s">
        <v>14224</v>
      </c>
      <c r="G2287" t="s">
        <v>13879</v>
      </c>
      <c r="H2287" s="1">
        <v>4554</v>
      </c>
      <c r="I2287" s="1">
        <v>5457</v>
      </c>
      <c r="J2287" s="1">
        <v>3057</v>
      </c>
      <c r="K2287" s="1">
        <v>6000</v>
      </c>
      <c r="L2287" s="1">
        <v>5463</v>
      </c>
      <c r="M2287" s="1">
        <v>779</v>
      </c>
      <c r="N2287" s="1">
        <v>314</v>
      </c>
      <c r="O2287" s="1">
        <v>4705</v>
      </c>
      <c r="P2287">
        <f>ROUNDUP(VLOOKUP(A2287,A:O,VLOOKUP('Local Authority Analysis'!$E$4,'Local Authority Analysis'!$M$5:$N$12,2,FALSE)+7,FALSE)/6976,2)</f>
        <v>0.68</v>
      </c>
      <c r="Q2287">
        <f>ROUNDUP(VLOOKUP(A2287,A:O,VLOOKUP('SPC Analysis'!$E$4,'SPC Analysis'!$M$5:$N$12,2,FALSE)+7,FALSE)/6976,2)</f>
        <v>0.68</v>
      </c>
      <c r="R2287">
        <f>ROUNDUP(VLOOKUP(A2287,A:O,VLOOKUP('MMW Analysis'!$E$4,'MMW Analysis'!$L$5:$M$12,2,FALSE)+7,FALSE)/6976,2)</f>
        <v>0.68</v>
      </c>
    </row>
    <row r="2288" spans="1:18">
      <c r="A2288" t="s">
        <v>2295</v>
      </c>
      <c r="B2288" t="s">
        <v>9322</v>
      </c>
      <c r="C2288" t="s">
        <v>6998</v>
      </c>
      <c r="D2288" t="s">
        <v>14420</v>
      </c>
      <c r="E2288" t="s">
        <v>13998</v>
      </c>
      <c r="F2288" t="s">
        <v>14224</v>
      </c>
      <c r="G2288" t="s">
        <v>13879</v>
      </c>
      <c r="H2288" s="1">
        <v>3497</v>
      </c>
      <c r="I2288" s="1">
        <v>2397</v>
      </c>
      <c r="J2288" s="1">
        <v>3621</v>
      </c>
      <c r="K2288" s="1">
        <v>2734</v>
      </c>
      <c r="L2288" s="1">
        <v>6841</v>
      </c>
      <c r="M2288" s="1">
        <v>1018</v>
      </c>
      <c r="N2288" s="1">
        <v>502</v>
      </c>
      <c r="O2288" s="1">
        <v>3022</v>
      </c>
      <c r="P2288">
        <f>ROUNDUP(VLOOKUP(A2288,A:O,VLOOKUP('Local Authority Analysis'!$E$4,'Local Authority Analysis'!$M$5:$N$12,2,FALSE)+7,FALSE)/6976,2)</f>
        <v>0.44</v>
      </c>
      <c r="Q2288">
        <f>ROUNDUP(VLOOKUP(A2288,A:O,VLOOKUP('SPC Analysis'!$E$4,'SPC Analysis'!$M$5:$N$12,2,FALSE)+7,FALSE)/6976,2)</f>
        <v>0.44</v>
      </c>
      <c r="R2288">
        <f>ROUNDUP(VLOOKUP(A2288,A:O,VLOOKUP('MMW Analysis'!$E$4,'MMW Analysis'!$L$5:$M$12,2,FALSE)+7,FALSE)/6976,2)</f>
        <v>0.44</v>
      </c>
    </row>
    <row r="2289" spans="1:18">
      <c r="A2289" t="s">
        <v>2296</v>
      </c>
      <c r="B2289" t="s">
        <v>9323</v>
      </c>
      <c r="C2289" t="s">
        <v>6998</v>
      </c>
      <c r="D2289" t="s">
        <v>14420</v>
      </c>
      <c r="E2289" t="s">
        <v>13998</v>
      </c>
      <c r="F2289" t="s">
        <v>14224</v>
      </c>
      <c r="G2289" t="s">
        <v>13879</v>
      </c>
      <c r="H2289" s="1">
        <v>2200</v>
      </c>
      <c r="I2289" s="1">
        <v>1964</v>
      </c>
      <c r="J2289" s="1">
        <v>2832</v>
      </c>
      <c r="K2289" s="1">
        <v>1896</v>
      </c>
      <c r="L2289" s="1">
        <v>6881</v>
      </c>
      <c r="M2289" s="1">
        <v>113</v>
      </c>
      <c r="N2289" s="1">
        <v>39</v>
      </c>
      <c r="O2289" s="1">
        <v>1913</v>
      </c>
      <c r="P2289">
        <f>ROUNDUP(VLOOKUP(A2289,A:O,VLOOKUP('Local Authority Analysis'!$E$4,'Local Authority Analysis'!$M$5:$N$12,2,FALSE)+7,FALSE)/6976,2)</f>
        <v>0.28000000000000003</v>
      </c>
      <c r="Q2289">
        <f>ROUNDUP(VLOOKUP(A2289,A:O,VLOOKUP('SPC Analysis'!$E$4,'SPC Analysis'!$M$5:$N$12,2,FALSE)+7,FALSE)/6976,2)</f>
        <v>0.28000000000000003</v>
      </c>
      <c r="R2289">
        <f>ROUNDUP(VLOOKUP(A2289,A:O,VLOOKUP('MMW Analysis'!$E$4,'MMW Analysis'!$L$5:$M$12,2,FALSE)+7,FALSE)/6976,2)</f>
        <v>0.28000000000000003</v>
      </c>
    </row>
    <row r="2290" spans="1:18">
      <c r="A2290" t="s">
        <v>2297</v>
      </c>
      <c r="B2290" t="s">
        <v>9324</v>
      </c>
      <c r="C2290" t="s">
        <v>6998</v>
      </c>
      <c r="D2290" t="s">
        <v>14418</v>
      </c>
      <c r="E2290" t="s">
        <v>13997</v>
      </c>
      <c r="F2290" t="s">
        <v>14224</v>
      </c>
      <c r="G2290" t="s">
        <v>13879</v>
      </c>
      <c r="H2290" s="1">
        <v>2081</v>
      </c>
      <c r="I2290" s="1">
        <v>2703</v>
      </c>
      <c r="J2290" s="1">
        <v>2096</v>
      </c>
      <c r="K2290" s="1">
        <v>1283</v>
      </c>
      <c r="L2290" s="1">
        <v>6474</v>
      </c>
      <c r="M2290" s="1">
        <v>4288</v>
      </c>
      <c r="N2290" s="1">
        <v>585</v>
      </c>
      <c r="O2290" s="1">
        <v>2274</v>
      </c>
      <c r="P2290">
        <f>ROUNDUP(VLOOKUP(A2290,A:O,VLOOKUP('Local Authority Analysis'!$E$4,'Local Authority Analysis'!$M$5:$N$12,2,FALSE)+7,FALSE)/6976,2)</f>
        <v>0.33</v>
      </c>
      <c r="Q2290">
        <f>ROUNDUP(VLOOKUP(A2290,A:O,VLOOKUP('SPC Analysis'!$E$4,'SPC Analysis'!$M$5:$N$12,2,FALSE)+7,FALSE)/6976,2)</f>
        <v>0.33</v>
      </c>
      <c r="R2290">
        <f>ROUNDUP(VLOOKUP(A2290,A:O,VLOOKUP('MMW Analysis'!$E$4,'MMW Analysis'!$L$5:$M$12,2,FALSE)+7,FALSE)/6976,2)</f>
        <v>0.33</v>
      </c>
    </row>
    <row r="2291" spans="1:18">
      <c r="A2291" t="s">
        <v>2298</v>
      </c>
      <c r="B2291" t="s">
        <v>9325</v>
      </c>
      <c r="C2291" t="s">
        <v>6998</v>
      </c>
      <c r="D2291" t="s">
        <v>14418</v>
      </c>
      <c r="E2291" t="s">
        <v>13997</v>
      </c>
      <c r="F2291" t="s">
        <v>14224</v>
      </c>
      <c r="G2291" t="s">
        <v>13879</v>
      </c>
      <c r="H2291" s="1">
        <v>5286</v>
      </c>
      <c r="I2291" s="1">
        <v>4879</v>
      </c>
      <c r="J2291" s="1">
        <v>2702</v>
      </c>
      <c r="K2291" s="1">
        <v>5426</v>
      </c>
      <c r="L2291" s="1">
        <v>6671</v>
      </c>
      <c r="M2291" s="1">
        <v>4588</v>
      </c>
      <c r="N2291" s="1">
        <v>139</v>
      </c>
      <c r="O2291" s="1">
        <v>5066</v>
      </c>
      <c r="P2291">
        <f>ROUNDUP(VLOOKUP(A2291,A:O,VLOOKUP('Local Authority Analysis'!$E$4,'Local Authority Analysis'!$M$5:$N$12,2,FALSE)+7,FALSE)/6976,2)</f>
        <v>0.73</v>
      </c>
      <c r="Q2291">
        <f>ROUNDUP(VLOOKUP(A2291,A:O,VLOOKUP('SPC Analysis'!$E$4,'SPC Analysis'!$M$5:$N$12,2,FALSE)+7,FALSE)/6976,2)</f>
        <v>0.73</v>
      </c>
      <c r="R2291">
        <f>ROUNDUP(VLOOKUP(A2291,A:O,VLOOKUP('MMW Analysis'!$E$4,'MMW Analysis'!$L$5:$M$12,2,FALSE)+7,FALSE)/6976,2)</f>
        <v>0.73</v>
      </c>
    </row>
    <row r="2292" spans="1:18">
      <c r="A2292" t="s">
        <v>2299</v>
      </c>
      <c r="B2292" t="s">
        <v>9326</v>
      </c>
      <c r="C2292" t="s">
        <v>6998</v>
      </c>
      <c r="D2292" t="s">
        <v>14418</v>
      </c>
      <c r="E2292" t="s">
        <v>13997</v>
      </c>
      <c r="F2292" t="s">
        <v>14224</v>
      </c>
      <c r="G2292" t="s">
        <v>13879</v>
      </c>
      <c r="H2292" s="1">
        <v>3080.5</v>
      </c>
      <c r="I2292" s="1">
        <v>3249</v>
      </c>
      <c r="J2292" s="1">
        <v>2038</v>
      </c>
      <c r="K2292" s="1">
        <v>2368</v>
      </c>
      <c r="L2292" s="1">
        <v>6692</v>
      </c>
      <c r="M2292" s="1">
        <v>1746</v>
      </c>
      <c r="N2292" s="1">
        <v>102</v>
      </c>
      <c r="O2292" s="1">
        <v>2834</v>
      </c>
      <c r="P2292">
        <f>ROUNDUP(VLOOKUP(A2292,A:O,VLOOKUP('Local Authority Analysis'!$E$4,'Local Authority Analysis'!$M$5:$N$12,2,FALSE)+7,FALSE)/6976,2)</f>
        <v>0.41000000000000003</v>
      </c>
      <c r="Q2292">
        <f>ROUNDUP(VLOOKUP(A2292,A:O,VLOOKUP('SPC Analysis'!$E$4,'SPC Analysis'!$M$5:$N$12,2,FALSE)+7,FALSE)/6976,2)</f>
        <v>0.41000000000000003</v>
      </c>
      <c r="R2292">
        <f>ROUNDUP(VLOOKUP(A2292,A:O,VLOOKUP('MMW Analysis'!$E$4,'MMW Analysis'!$L$5:$M$12,2,FALSE)+7,FALSE)/6976,2)</f>
        <v>0.41000000000000003</v>
      </c>
    </row>
    <row r="2293" spans="1:18">
      <c r="A2293" t="s">
        <v>2300</v>
      </c>
      <c r="B2293" t="s">
        <v>9327</v>
      </c>
      <c r="C2293" t="s">
        <v>6998</v>
      </c>
      <c r="D2293" t="s">
        <v>14418</v>
      </c>
      <c r="E2293" t="s">
        <v>13997</v>
      </c>
      <c r="F2293" t="s">
        <v>14224</v>
      </c>
      <c r="G2293" t="s">
        <v>13879</v>
      </c>
      <c r="H2293" s="1">
        <v>4984</v>
      </c>
      <c r="I2293" s="1">
        <v>4741</v>
      </c>
      <c r="J2293" s="1">
        <v>4485</v>
      </c>
      <c r="K2293" s="1">
        <v>3824</v>
      </c>
      <c r="L2293" s="1">
        <v>6712</v>
      </c>
      <c r="M2293" s="1">
        <v>951</v>
      </c>
      <c r="N2293" s="1">
        <v>108</v>
      </c>
      <c r="O2293" s="1">
        <v>4640</v>
      </c>
      <c r="P2293">
        <f>ROUNDUP(VLOOKUP(A2293,A:O,VLOOKUP('Local Authority Analysis'!$E$4,'Local Authority Analysis'!$M$5:$N$12,2,FALSE)+7,FALSE)/6976,2)</f>
        <v>0.67</v>
      </c>
      <c r="Q2293">
        <f>ROUNDUP(VLOOKUP(A2293,A:O,VLOOKUP('SPC Analysis'!$E$4,'SPC Analysis'!$M$5:$N$12,2,FALSE)+7,FALSE)/6976,2)</f>
        <v>0.67</v>
      </c>
      <c r="R2293">
        <f>ROUNDUP(VLOOKUP(A2293,A:O,VLOOKUP('MMW Analysis'!$E$4,'MMW Analysis'!$L$5:$M$12,2,FALSE)+7,FALSE)/6976,2)</f>
        <v>0.67</v>
      </c>
    </row>
    <row r="2294" spans="1:18">
      <c r="A2294" t="s">
        <v>2301</v>
      </c>
      <c r="B2294" t="s">
        <v>9328</v>
      </c>
      <c r="C2294" t="s">
        <v>6998</v>
      </c>
      <c r="D2294" t="s">
        <v>14418</v>
      </c>
      <c r="E2294" t="s">
        <v>13997</v>
      </c>
      <c r="F2294" t="s">
        <v>14224</v>
      </c>
      <c r="G2294" t="s">
        <v>13879</v>
      </c>
      <c r="H2294" s="1">
        <v>3887</v>
      </c>
      <c r="I2294" s="1">
        <v>3552</v>
      </c>
      <c r="J2294" s="1">
        <v>3408</v>
      </c>
      <c r="K2294" s="1">
        <v>4027</v>
      </c>
      <c r="L2294" s="1">
        <v>6392</v>
      </c>
      <c r="M2294" s="1">
        <v>2231</v>
      </c>
      <c r="N2294" s="1">
        <v>210</v>
      </c>
      <c r="O2294" s="1">
        <v>3899</v>
      </c>
      <c r="P2294">
        <f>ROUNDUP(VLOOKUP(A2294,A:O,VLOOKUP('Local Authority Analysis'!$E$4,'Local Authority Analysis'!$M$5:$N$12,2,FALSE)+7,FALSE)/6976,2)</f>
        <v>0.56000000000000005</v>
      </c>
      <c r="Q2294">
        <f>ROUNDUP(VLOOKUP(A2294,A:O,VLOOKUP('SPC Analysis'!$E$4,'SPC Analysis'!$M$5:$N$12,2,FALSE)+7,FALSE)/6976,2)</f>
        <v>0.56000000000000005</v>
      </c>
      <c r="R2294">
        <f>ROUNDUP(VLOOKUP(A2294,A:O,VLOOKUP('MMW Analysis'!$E$4,'MMW Analysis'!$L$5:$M$12,2,FALSE)+7,FALSE)/6976,2)</f>
        <v>0.56000000000000005</v>
      </c>
    </row>
    <row r="2295" spans="1:18">
      <c r="A2295" t="s">
        <v>2302</v>
      </c>
      <c r="B2295" t="s">
        <v>9329</v>
      </c>
      <c r="C2295" t="s">
        <v>6998</v>
      </c>
      <c r="D2295" t="s">
        <v>14417</v>
      </c>
      <c r="E2295" t="s">
        <v>14644</v>
      </c>
      <c r="F2295" t="s">
        <v>14224</v>
      </c>
      <c r="G2295" t="s">
        <v>13879</v>
      </c>
      <c r="H2295" s="1">
        <v>4283</v>
      </c>
      <c r="I2295" s="1">
        <v>3970</v>
      </c>
      <c r="J2295" s="1">
        <v>703</v>
      </c>
      <c r="K2295" s="1">
        <v>4561</v>
      </c>
      <c r="L2295" s="1">
        <v>4080</v>
      </c>
      <c r="M2295" s="1">
        <v>1054</v>
      </c>
      <c r="N2295" s="1">
        <v>29</v>
      </c>
      <c r="O2295" s="1">
        <v>2911</v>
      </c>
      <c r="P2295">
        <f>ROUNDUP(VLOOKUP(A2295,A:O,VLOOKUP('Local Authority Analysis'!$E$4,'Local Authority Analysis'!$M$5:$N$12,2,FALSE)+7,FALSE)/6976,2)</f>
        <v>0.42</v>
      </c>
      <c r="Q2295">
        <f>ROUNDUP(VLOOKUP(A2295,A:O,VLOOKUP('SPC Analysis'!$E$4,'SPC Analysis'!$M$5:$N$12,2,FALSE)+7,FALSE)/6976,2)</f>
        <v>0.42</v>
      </c>
      <c r="R2295">
        <f>ROUNDUP(VLOOKUP(A2295,A:O,VLOOKUP('MMW Analysis'!$E$4,'MMW Analysis'!$L$5:$M$12,2,FALSE)+7,FALSE)/6976,2)</f>
        <v>0.42</v>
      </c>
    </row>
    <row r="2296" spans="1:18">
      <c r="A2296" t="s">
        <v>2303</v>
      </c>
      <c r="B2296" t="s">
        <v>9330</v>
      </c>
      <c r="C2296" t="s">
        <v>6998</v>
      </c>
      <c r="D2296" t="s">
        <v>14418</v>
      </c>
      <c r="E2296" t="s">
        <v>13997</v>
      </c>
      <c r="F2296" t="s">
        <v>14224</v>
      </c>
      <c r="G2296" t="s">
        <v>13879</v>
      </c>
      <c r="H2296" s="1">
        <v>4932</v>
      </c>
      <c r="I2296" s="1">
        <v>4594</v>
      </c>
      <c r="J2296" s="1">
        <v>3480</v>
      </c>
      <c r="K2296" s="1">
        <v>5555</v>
      </c>
      <c r="L2296" s="1">
        <v>4956</v>
      </c>
      <c r="M2296" s="1">
        <v>5179</v>
      </c>
      <c r="N2296" s="1">
        <v>3</v>
      </c>
      <c r="O2296" s="1">
        <v>4871</v>
      </c>
      <c r="P2296">
        <f>ROUNDUP(VLOOKUP(A2296,A:O,VLOOKUP('Local Authority Analysis'!$E$4,'Local Authority Analysis'!$M$5:$N$12,2,FALSE)+7,FALSE)/6976,2)</f>
        <v>0.7</v>
      </c>
      <c r="Q2296">
        <f>ROUNDUP(VLOOKUP(A2296,A:O,VLOOKUP('SPC Analysis'!$E$4,'SPC Analysis'!$M$5:$N$12,2,FALSE)+7,FALSE)/6976,2)</f>
        <v>0.7</v>
      </c>
      <c r="R2296">
        <f>ROUNDUP(VLOOKUP(A2296,A:O,VLOOKUP('MMW Analysis'!$E$4,'MMW Analysis'!$L$5:$M$12,2,FALSE)+7,FALSE)/6976,2)</f>
        <v>0.7</v>
      </c>
    </row>
    <row r="2297" spans="1:18">
      <c r="A2297" t="s">
        <v>2304</v>
      </c>
      <c r="B2297" t="s">
        <v>9331</v>
      </c>
      <c r="C2297" t="s">
        <v>6998</v>
      </c>
      <c r="D2297" t="s">
        <v>14418</v>
      </c>
      <c r="E2297" t="s">
        <v>13997</v>
      </c>
      <c r="F2297" t="s">
        <v>14224</v>
      </c>
      <c r="G2297" t="s">
        <v>13879</v>
      </c>
      <c r="H2297" s="1">
        <v>5059.5</v>
      </c>
      <c r="I2297" s="1">
        <v>3771</v>
      </c>
      <c r="J2297" s="1">
        <v>3833</v>
      </c>
      <c r="K2297" s="1">
        <v>4162</v>
      </c>
      <c r="L2297" s="1">
        <v>6706</v>
      </c>
      <c r="M2297" s="1">
        <v>1771</v>
      </c>
      <c r="N2297" s="1">
        <v>118</v>
      </c>
      <c r="O2297" s="1">
        <v>4416</v>
      </c>
      <c r="P2297">
        <f>ROUNDUP(VLOOKUP(A2297,A:O,VLOOKUP('Local Authority Analysis'!$E$4,'Local Authority Analysis'!$M$5:$N$12,2,FALSE)+7,FALSE)/6976,2)</f>
        <v>0.64</v>
      </c>
      <c r="Q2297">
        <f>ROUNDUP(VLOOKUP(A2297,A:O,VLOOKUP('SPC Analysis'!$E$4,'SPC Analysis'!$M$5:$N$12,2,FALSE)+7,FALSE)/6976,2)</f>
        <v>0.64</v>
      </c>
      <c r="R2297">
        <f>ROUNDUP(VLOOKUP(A2297,A:O,VLOOKUP('MMW Analysis'!$E$4,'MMW Analysis'!$L$5:$M$12,2,FALSE)+7,FALSE)/6976,2)</f>
        <v>0.64</v>
      </c>
    </row>
    <row r="2298" spans="1:18">
      <c r="A2298" t="s">
        <v>2305</v>
      </c>
      <c r="B2298" t="s">
        <v>9332</v>
      </c>
      <c r="C2298" t="s">
        <v>6998</v>
      </c>
      <c r="D2298" t="s">
        <v>14418</v>
      </c>
      <c r="E2298" t="s">
        <v>13997</v>
      </c>
      <c r="F2298" t="s">
        <v>14224</v>
      </c>
      <c r="G2298" t="s">
        <v>13879</v>
      </c>
      <c r="H2298" s="1">
        <v>4515</v>
      </c>
      <c r="I2298" s="1">
        <v>3669</v>
      </c>
      <c r="J2298" s="1">
        <v>2371</v>
      </c>
      <c r="K2298" s="1">
        <v>3018</v>
      </c>
      <c r="L2298" s="1">
        <v>6076</v>
      </c>
      <c r="M2298" s="1">
        <v>3813</v>
      </c>
      <c r="N2298" s="1">
        <v>27</v>
      </c>
      <c r="O2298" s="1">
        <v>3720</v>
      </c>
      <c r="P2298">
        <f>ROUNDUP(VLOOKUP(A2298,A:O,VLOOKUP('Local Authority Analysis'!$E$4,'Local Authority Analysis'!$M$5:$N$12,2,FALSE)+7,FALSE)/6976,2)</f>
        <v>0.54</v>
      </c>
      <c r="Q2298">
        <f>ROUNDUP(VLOOKUP(A2298,A:O,VLOOKUP('SPC Analysis'!$E$4,'SPC Analysis'!$M$5:$N$12,2,FALSE)+7,FALSE)/6976,2)</f>
        <v>0.54</v>
      </c>
      <c r="R2298">
        <f>ROUNDUP(VLOOKUP(A2298,A:O,VLOOKUP('MMW Analysis'!$E$4,'MMW Analysis'!$L$5:$M$12,2,FALSE)+7,FALSE)/6976,2)</f>
        <v>0.54</v>
      </c>
    </row>
    <row r="2299" spans="1:18">
      <c r="A2299" t="s">
        <v>2306</v>
      </c>
      <c r="B2299" t="s">
        <v>9333</v>
      </c>
      <c r="C2299" t="s">
        <v>6998</v>
      </c>
      <c r="D2299" t="s">
        <v>14418</v>
      </c>
      <c r="E2299" t="s">
        <v>13997</v>
      </c>
      <c r="F2299" t="s">
        <v>14224</v>
      </c>
      <c r="G2299" t="s">
        <v>13879</v>
      </c>
      <c r="H2299" s="1">
        <v>2851</v>
      </c>
      <c r="I2299" s="1">
        <v>2245</v>
      </c>
      <c r="J2299" s="1">
        <v>1889</v>
      </c>
      <c r="K2299" s="1">
        <v>2174</v>
      </c>
      <c r="L2299" s="1">
        <v>6146</v>
      </c>
      <c r="M2299" s="1">
        <v>1494</v>
      </c>
      <c r="N2299" s="1">
        <v>64</v>
      </c>
      <c r="O2299" s="1">
        <v>2293</v>
      </c>
      <c r="P2299">
        <f>ROUNDUP(VLOOKUP(A2299,A:O,VLOOKUP('Local Authority Analysis'!$E$4,'Local Authority Analysis'!$M$5:$N$12,2,FALSE)+7,FALSE)/6976,2)</f>
        <v>0.33</v>
      </c>
      <c r="Q2299">
        <f>ROUNDUP(VLOOKUP(A2299,A:O,VLOOKUP('SPC Analysis'!$E$4,'SPC Analysis'!$M$5:$N$12,2,FALSE)+7,FALSE)/6976,2)</f>
        <v>0.33</v>
      </c>
      <c r="R2299">
        <f>ROUNDUP(VLOOKUP(A2299,A:O,VLOOKUP('MMW Analysis'!$E$4,'MMW Analysis'!$L$5:$M$12,2,FALSE)+7,FALSE)/6976,2)</f>
        <v>0.33</v>
      </c>
    </row>
    <row r="2300" spans="1:18">
      <c r="A2300" t="s">
        <v>2307</v>
      </c>
      <c r="B2300" t="s">
        <v>9334</v>
      </c>
      <c r="C2300" t="s">
        <v>6998</v>
      </c>
      <c r="D2300" t="s">
        <v>14418</v>
      </c>
      <c r="E2300" t="s">
        <v>13997</v>
      </c>
      <c r="F2300" t="s">
        <v>14224</v>
      </c>
      <c r="G2300" t="s">
        <v>13879</v>
      </c>
      <c r="H2300" s="1">
        <v>2940</v>
      </c>
      <c r="I2300" s="1">
        <v>3023</v>
      </c>
      <c r="J2300" s="1">
        <v>3841</v>
      </c>
      <c r="K2300" s="1">
        <v>1873</v>
      </c>
      <c r="L2300" s="1">
        <v>5757</v>
      </c>
      <c r="M2300" s="1">
        <v>1780</v>
      </c>
      <c r="N2300" s="1">
        <v>10</v>
      </c>
      <c r="O2300" s="1">
        <v>2821</v>
      </c>
      <c r="P2300">
        <f>ROUNDUP(VLOOKUP(A2300,A:O,VLOOKUP('Local Authority Analysis'!$E$4,'Local Authority Analysis'!$M$5:$N$12,2,FALSE)+7,FALSE)/6976,2)</f>
        <v>0.41000000000000003</v>
      </c>
      <c r="Q2300">
        <f>ROUNDUP(VLOOKUP(A2300,A:O,VLOOKUP('SPC Analysis'!$E$4,'SPC Analysis'!$M$5:$N$12,2,FALSE)+7,FALSE)/6976,2)</f>
        <v>0.41000000000000003</v>
      </c>
      <c r="R2300">
        <f>ROUNDUP(VLOOKUP(A2300,A:O,VLOOKUP('MMW Analysis'!$E$4,'MMW Analysis'!$L$5:$M$12,2,FALSE)+7,FALSE)/6976,2)</f>
        <v>0.41000000000000003</v>
      </c>
    </row>
    <row r="2301" spans="1:18">
      <c r="A2301" t="s">
        <v>2308</v>
      </c>
      <c r="B2301" t="s">
        <v>9335</v>
      </c>
      <c r="C2301" t="s">
        <v>6998</v>
      </c>
      <c r="D2301" t="s">
        <v>14418</v>
      </c>
      <c r="E2301" t="s">
        <v>13997</v>
      </c>
      <c r="F2301" t="s">
        <v>14224</v>
      </c>
      <c r="G2301" t="s">
        <v>13879</v>
      </c>
      <c r="H2301" s="1">
        <v>5933.5</v>
      </c>
      <c r="I2301" s="1">
        <v>5486</v>
      </c>
      <c r="J2301" s="1">
        <v>4299</v>
      </c>
      <c r="K2301" s="1">
        <v>6005</v>
      </c>
      <c r="L2301" s="1">
        <v>6453</v>
      </c>
      <c r="M2301" s="1">
        <v>3810</v>
      </c>
      <c r="N2301" s="1">
        <v>397</v>
      </c>
      <c r="O2301" s="1">
        <v>5929</v>
      </c>
      <c r="P2301">
        <f>ROUNDUP(VLOOKUP(A2301,A:O,VLOOKUP('Local Authority Analysis'!$E$4,'Local Authority Analysis'!$M$5:$N$12,2,FALSE)+7,FALSE)/6976,2)</f>
        <v>0.85</v>
      </c>
      <c r="Q2301">
        <f>ROUNDUP(VLOOKUP(A2301,A:O,VLOOKUP('SPC Analysis'!$E$4,'SPC Analysis'!$M$5:$N$12,2,FALSE)+7,FALSE)/6976,2)</f>
        <v>0.85</v>
      </c>
      <c r="R2301">
        <f>ROUNDUP(VLOOKUP(A2301,A:O,VLOOKUP('MMW Analysis'!$E$4,'MMW Analysis'!$L$5:$M$12,2,FALSE)+7,FALSE)/6976,2)</f>
        <v>0.85</v>
      </c>
    </row>
    <row r="2302" spans="1:18">
      <c r="A2302" t="s">
        <v>2309</v>
      </c>
      <c r="B2302" t="s">
        <v>9336</v>
      </c>
      <c r="C2302" t="s">
        <v>6998</v>
      </c>
      <c r="D2302" t="s">
        <v>14418</v>
      </c>
      <c r="E2302" t="s">
        <v>13997</v>
      </c>
      <c r="F2302" t="s">
        <v>14224</v>
      </c>
      <c r="G2302" t="s">
        <v>13879</v>
      </c>
      <c r="H2302" s="1">
        <v>4983</v>
      </c>
      <c r="I2302" s="1">
        <v>4906</v>
      </c>
      <c r="J2302" s="1">
        <v>4571</v>
      </c>
      <c r="K2302" s="1">
        <v>5638</v>
      </c>
      <c r="L2302" s="1">
        <v>6364</v>
      </c>
      <c r="M2302" s="1">
        <v>1573</v>
      </c>
      <c r="N2302" s="1">
        <v>341</v>
      </c>
      <c r="O2302" s="1">
        <v>5172</v>
      </c>
      <c r="P2302">
        <f>ROUNDUP(VLOOKUP(A2302,A:O,VLOOKUP('Local Authority Analysis'!$E$4,'Local Authority Analysis'!$M$5:$N$12,2,FALSE)+7,FALSE)/6976,2)</f>
        <v>0.75</v>
      </c>
      <c r="Q2302">
        <f>ROUNDUP(VLOOKUP(A2302,A:O,VLOOKUP('SPC Analysis'!$E$4,'SPC Analysis'!$M$5:$N$12,2,FALSE)+7,FALSE)/6976,2)</f>
        <v>0.75</v>
      </c>
      <c r="R2302">
        <f>ROUNDUP(VLOOKUP(A2302,A:O,VLOOKUP('MMW Analysis'!$E$4,'MMW Analysis'!$L$5:$M$12,2,FALSE)+7,FALSE)/6976,2)</f>
        <v>0.75</v>
      </c>
    </row>
    <row r="2303" spans="1:18">
      <c r="A2303" t="s">
        <v>2310</v>
      </c>
      <c r="B2303" t="s">
        <v>9337</v>
      </c>
      <c r="C2303" t="s">
        <v>6998</v>
      </c>
      <c r="D2303" t="s">
        <v>14418</v>
      </c>
      <c r="E2303" t="s">
        <v>13997</v>
      </c>
      <c r="F2303" t="s">
        <v>14224</v>
      </c>
      <c r="G2303" t="s">
        <v>13879</v>
      </c>
      <c r="H2303" s="1">
        <v>4505</v>
      </c>
      <c r="I2303" s="1">
        <v>3870</v>
      </c>
      <c r="J2303" s="1">
        <v>2697</v>
      </c>
      <c r="K2303" s="1">
        <v>5050</v>
      </c>
      <c r="L2303" s="1">
        <v>6895</v>
      </c>
      <c r="M2303" s="1">
        <v>2099</v>
      </c>
      <c r="N2303" s="1">
        <v>211</v>
      </c>
      <c r="O2303" s="1">
        <v>4253</v>
      </c>
      <c r="P2303">
        <f>ROUNDUP(VLOOKUP(A2303,A:O,VLOOKUP('Local Authority Analysis'!$E$4,'Local Authority Analysis'!$M$5:$N$12,2,FALSE)+7,FALSE)/6976,2)</f>
        <v>0.61</v>
      </c>
      <c r="Q2303">
        <f>ROUNDUP(VLOOKUP(A2303,A:O,VLOOKUP('SPC Analysis'!$E$4,'SPC Analysis'!$M$5:$N$12,2,FALSE)+7,FALSE)/6976,2)</f>
        <v>0.61</v>
      </c>
      <c r="R2303">
        <f>ROUNDUP(VLOOKUP(A2303,A:O,VLOOKUP('MMW Analysis'!$E$4,'MMW Analysis'!$L$5:$M$12,2,FALSE)+7,FALSE)/6976,2)</f>
        <v>0.61</v>
      </c>
    </row>
    <row r="2304" spans="1:18">
      <c r="A2304" t="s">
        <v>2311</v>
      </c>
      <c r="B2304" t="s">
        <v>9338</v>
      </c>
      <c r="C2304" t="s">
        <v>6998</v>
      </c>
      <c r="D2304" t="s">
        <v>14418</v>
      </c>
      <c r="E2304" t="s">
        <v>13997</v>
      </c>
      <c r="F2304" t="s">
        <v>14224</v>
      </c>
      <c r="G2304" t="s">
        <v>13879</v>
      </c>
      <c r="H2304" s="1">
        <v>3942.5</v>
      </c>
      <c r="I2304" s="1">
        <v>3212</v>
      </c>
      <c r="J2304" s="1">
        <v>4877</v>
      </c>
      <c r="K2304" s="1">
        <v>3295</v>
      </c>
      <c r="L2304" s="1">
        <v>6964</v>
      </c>
      <c r="M2304" s="1">
        <v>3501</v>
      </c>
      <c r="N2304" s="1">
        <v>1013</v>
      </c>
      <c r="O2304" s="1">
        <v>4172</v>
      </c>
      <c r="P2304">
        <f>ROUNDUP(VLOOKUP(A2304,A:O,VLOOKUP('Local Authority Analysis'!$E$4,'Local Authority Analysis'!$M$5:$N$12,2,FALSE)+7,FALSE)/6976,2)</f>
        <v>0.6</v>
      </c>
      <c r="Q2304">
        <f>ROUNDUP(VLOOKUP(A2304,A:O,VLOOKUP('SPC Analysis'!$E$4,'SPC Analysis'!$M$5:$N$12,2,FALSE)+7,FALSE)/6976,2)</f>
        <v>0.6</v>
      </c>
      <c r="R2304">
        <f>ROUNDUP(VLOOKUP(A2304,A:O,VLOOKUP('MMW Analysis'!$E$4,'MMW Analysis'!$L$5:$M$12,2,FALSE)+7,FALSE)/6976,2)</f>
        <v>0.6</v>
      </c>
    </row>
    <row r="2305" spans="1:18">
      <c r="A2305" t="s">
        <v>2312</v>
      </c>
      <c r="B2305" t="s">
        <v>9339</v>
      </c>
      <c r="C2305" t="s">
        <v>6998</v>
      </c>
      <c r="D2305" t="s">
        <v>14416</v>
      </c>
      <c r="E2305" t="s">
        <v>13996</v>
      </c>
      <c r="F2305" t="s">
        <v>14222</v>
      </c>
      <c r="G2305" t="s">
        <v>13877</v>
      </c>
      <c r="H2305" s="1">
        <v>6492</v>
      </c>
      <c r="I2305" s="1">
        <v>6425.5</v>
      </c>
      <c r="J2305" s="1">
        <v>5710</v>
      </c>
      <c r="K2305" s="1">
        <v>6801</v>
      </c>
      <c r="L2305" s="1">
        <v>4827</v>
      </c>
      <c r="M2305" s="1">
        <v>339</v>
      </c>
      <c r="N2305" s="1">
        <v>1330</v>
      </c>
      <c r="O2305" s="1">
        <v>6004</v>
      </c>
      <c r="P2305">
        <f>ROUNDUP(VLOOKUP(A2305,A:O,VLOOKUP('Local Authority Analysis'!$E$4,'Local Authority Analysis'!$M$5:$N$12,2,FALSE)+7,FALSE)/6976,2)</f>
        <v>0.87</v>
      </c>
      <c r="Q2305">
        <f>ROUNDUP(VLOOKUP(A2305,A:O,VLOOKUP('SPC Analysis'!$E$4,'SPC Analysis'!$M$5:$N$12,2,FALSE)+7,FALSE)/6976,2)</f>
        <v>0.87</v>
      </c>
      <c r="R2305">
        <f>ROUNDUP(VLOOKUP(A2305,A:O,VLOOKUP('MMW Analysis'!$E$4,'MMW Analysis'!$L$5:$M$12,2,FALSE)+7,FALSE)/6976,2)</f>
        <v>0.87</v>
      </c>
    </row>
    <row r="2306" spans="1:18">
      <c r="A2306" t="s">
        <v>2313</v>
      </c>
      <c r="B2306" t="s">
        <v>9340</v>
      </c>
      <c r="C2306" t="s">
        <v>6998</v>
      </c>
      <c r="D2306" t="s">
        <v>14418</v>
      </c>
      <c r="E2306" t="s">
        <v>13997</v>
      </c>
      <c r="F2306" t="s">
        <v>14224</v>
      </c>
      <c r="G2306" t="s">
        <v>13879</v>
      </c>
      <c r="H2306" s="1">
        <v>6282</v>
      </c>
      <c r="I2306" s="1">
        <v>6638</v>
      </c>
      <c r="J2306" s="1">
        <v>6012</v>
      </c>
      <c r="K2306" s="1">
        <v>6918</v>
      </c>
      <c r="L2306" s="1">
        <v>6871</v>
      </c>
      <c r="M2306" s="1">
        <v>4752</v>
      </c>
      <c r="N2306" s="1">
        <v>2013</v>
      </c>
      <c r="O2306" s="1">
        <v>6897</v>
      </c>
      <c r="P2306">
        <f>ROUNDUP(VLOOKUP(A2306,A:O,VLOOKUP('Local Authority Analysis'!$E$4,'Local Authority Analysis'!$M$5:$N$12,2,FALSE)+7,FALSE)/6976,2)</f>
        <v>0.99</v>
      </c>
      <c r="Q2306">
        <f>ROUNDUP(VLOOKUP(A2306,A:O,VLOOKUP('SPC Analysis'!$E$4,'SPC Analysis'!$M$5:$N$12,2,FALSE)+7,FALSE)/6976,2)</f>
        <v>0.99</v>
      </c>
      <c r="R2306">
        <f>ROUNDUP(VLOOKUP(A2306,A:O,VLOOKUP('MMW Analysis'!$E$4,'MMW Analysis'!$L$5:$M$12,2,FALSE)+7,FALSE)/6976,2)</f>
        <v>0.99</v>
      </c>
    </row>
    <row r="2307" spans="1:18">
      <c r="A2307" t="s">
        <v>2314</v>
      </c>
      <c r="B2307" t="s">
        <v>9341</v>
      </c>
      <c r="C2307" t="s">
        <v>6998</v>
      </c>
      <c r="D2307" t="s">
        <v>14418</v>
      </c>
      <c r="E2307" t="s">
        <v>13997</v>
      </c>
      <c r="F2307" t="s">
        <v>14224</v>
      </c>
      <c r="G2307" t="s">
        <v>13879</v>
      </c>
      <c r="H2307" s="1">
        <v>6775</v>
      </c>
      <c r="I2307" s="1">
        <v>6566</v>
      </c>
      <c r="J2307" s="1">
        <v>5971</v>
      </c>
      <c r="K2307" s="1">
        <v>6679</v>
      </c>
      <c r="L2307" s="1">
        <v>6889</v>
      </c>
      <c r="M2307" s="1">
        <v>1620</v>
      </c>
      <c r="N2307" s="1">
        <v>729</v>
      </c>
      <c r="O2307" s="1">
        <v>6682</v>
      </c>
      <c r="P2307">
        <f>ROUNDUP(VLOOKUP(A2307,A:O,VLOOKUP('Local Authority Analysis'!$E$4,'Local Authority Analysis'!$M$5:$N$12,2,FALSE)+7,FALSE)/6976,2)</f>
        <v>0.96</v>
      </c>
      <c r="Q2307">
        <f>ROUNDUP(VLOOKUP(A2307,A:O,VLOOKUP('SPC Analysis'!$E$4,'SPC Analysis'!$M$5:$N$12,2,FALSE)+7,FALSE)/6976,2)</f>
        <v>0.96</v>
      </c>
      <c r="R2307">
        <f>ROUNDUP(VLOOKUP(A2307,A:O,VLOOKUP('MMW Analysis'!$E$4,'MMW Analysis'!$L$5:$M$12,2,FALSE)+7,FALSE)/6976,2)</f>
        <v>0.96</v>
      </c>
    </row>
    <row r="2308" spans="1:18">
      <c r="A2308" t="s">
        <v>2315</v>
      </c>
      <c r="B2308" t="s">
        <v>9342</v>
      </c>
      <c r="C2308" t="s">
        <v>6998</v>
      </c>
      <c r="D2308" t="s">
        <v>14418</v>
      </c>
      <c r="E2308" t="s">
        <v>13997</v>
      </c>
      <c r="F2308" t="s">
        <v>14224</v>
      </c>
      <c r="G2308" t="s">
        <v>13879</v>
      </c>
      <c r="H2308" s="1">
        <v>6640.5</v>
      </c>
      <c r="I2308" s="1">
        <v>6764</v>
      </c>
      <c r="J2308" s="1">
        <v>3467</v>
      </c>
      <c r="K2308" s="1">
        <v>6882</v>
      </c>
      <c r="L2308" s="1">
        <v>6892</v>
      </c>
      <c r="M2308" s="1">
        <v>4205</v>
      </c>
      <c r="N2308" s="1">
        <v>517</v>
      </c>
      <c r="O2308" s="1">
        <v>6515</v>
      </c>
      <c r="P2308">
        <f>ROUNDUP(VLOOKUP(A2308,A:O,VLOOKUP('Local Authority Analysis'!$E$4,'Local Authority Analysis'!$M$5:$N$12,2,FALSE)+7,FALSE)/6976,2)</f>
        <v>0.94000000000000006</v>
      </c>
      <c r="Q2308">
        <f>ROUNDUP(VLOOKUP(A2308,A:O,VLOOKUP('SPC Analysis'!$E$4,'SPC Analysis'!$M$5:$N$12,2,FALSE)+7,FALSE)/6976,2)</f>
        <v>0.94000000000000006</v>
      </c>
      <c r="R2308">
        <f>ROUNDUP(VLOOKUP(A2308,A:O,VLOOKUP('MMW Analysis'!$E$4,'MMW Analysis'!$L$5:$M$12,2,FALSE)+7,FALSE)/6976,2)</f>
        <v>0.94000000000000006</v>
      </c>
    </row>
    <row r="2309" spans="1:18">
      <c r="A2309" t="s">
        <v>2316</v>
      </c>
      <c r="B2309" t="s">
        <v>9343</v>
      </c>
      <c r="C2309" t="s">
        <v>6998</v>
      </c>
      <c r="D2309" t="s">
        <v>14418</v>
      </c>
      <c r="E2309" t="s">
        <v>13997</v>
      </c>
      <c r="F2309" t="s">
        <v>14224</v>
      </c>
      <c r="G2309" t="s">
        <v>13879</v>
      </c>
      <c r="H2309" s="1">
        <v>2785</v>
      </c>
      <c r="I2309" s="1">
        <v>1800</v>
      </c>
      <c r="J2309" s="1">
        <v>4041</v>
      </c>
      <c r="K2309" s="1">
        <v>2438</v>
      </c>
      <c r="L2309" s="1">
        <v>4151</v>
      </c>
      <c r="M2309" s="1">
        <v>1997</v>
      </c>
      <c r="N2309" s="1">
        <v>420</v>
      </c>
      <c r="O2309" s="1">
        <v>2458</v>
      </c>
      <c r="P2309">
        <f>ROUNDUP(VLOOKUP(A2309,A:O,VLOOKUP('Local Authority Analysis'!$E$4,'Local Authority Analysis'!$M$5:$N$12,2,FALSE)+7,FALSE)/6976,2)</f>
        <v>0.36</v>
      </c>
      <c r="Q2309">
        <f>ROUNDUP(VLOOKUP(A2309,A:O,VLOOKUP('SPC Analysis'!$E$4,'SPC Analysis'!$M$5:$N$12,2,FALSE)+7,FALSE)/6976,2)</f>
        <v>0.36</v>
      </c>
      <c r="R2309">
        <f>ROUNDUP(VLOOKUP(A2309,A:O,VLOOKUP('MMW Analysis'!$E$4,'MMW Analysis'!$L$5:$M$12,2,FALSE)+7,FALSE)/6976,2)</f>
        <v>0.36</v>
      </c>
    </row>
    <row r="2310" spans="1:18">
      <c r="A2310" t="s">
        <v>2317</v>
      </c>
      <c r="B2310" t="s">
        <v>9344</v>
      </c>
      <c r="C2310" t="s">
        <v>6998</v>
      </c>
      <c r="D2310" t="s">
        <v>14418</v>
      </c>
      <c r="E2310" t="s">
        <v>13997</v>
      </c>
      <c r="F2310" t="s">
        <v>14224</v>
      </c>
      <c r="G2310" t="s">
        <v>13879</v>
      </c>
      <c r="H2310" s="1">
        <v>5290</v>
      </c>
      <c r="I2310" s="1">
        <v>4437</v>
      </c>
      <c r="J2310" s="1">
        <v>3300</v>
      </c>
      <c r="K2310" s="1">
        <v>5590</v>
      </c>
      <c r="L2310" s="1">
        <v>6065</v>
      </c>
      <c r="M2310" s="1">
        <v>1425</v>
      </c>
      <c r="N2310" s="1">
        <v>644</v>
      </c>
      <c r="O2310" s="1">
        <v>4870</v>
      </c>
      <c r="P2310">
        <f>ROUNDUP(VLOOKUP(A2310,A:O,VLOOKUP('Local Authority Analysis'!$E$4,'Local Authority Analysis'!$M$5:$N$12,2,FALSE)+7,FALSE)/6976,2)</f>
        <v>0.7</v>
      </c>
      <c r="Q2310">
        <f>ROUNDUP(VLOOKUP(A2310,A:O,VLOOKUP('SPC Analysis'!$E$4,'SPC Analysis'!$M$5:$N$12,2,FALSE)+7,FALSE)/6976,2)</f>
        <v>0.7</v>
      </c>
      <c r="R2310">
        <f>ROUNDUP(VLOOKUP(A2310,A:O,VLOOKUP('MMW Analysis'!$E$4,'MMW Analysis'!$L$5:$M$12,2,FALSE)+7,FALSE)/6976,2)</f>
        <v>0.7</v>
      </c>
    </row>
    <row r="2311" spans="1:18">
      <c r="A2311" t="s">
        <v>2318</v>
      </c>
      <c r="B2311" t="s">
        <v>9345</v>
      </c>
      <c r="C2311" t="s">
        <v>6998</v>
      </c>
      <c r="D2311" t="s">
        <v>14418</v>
      </c>
      <c r="E2311" t="s">
        <v>13997</v>
      </c>
      <c r="F2311" t="s">
        <v>14224</v>
      </c>
      <c r="G2311" t="s">
        <v>13879</v>
      </c>
      <c r="H2311" s="1">
        <v>3730</v>
      </c>
      <c r="I2311" s="1">
        <v>2743</v>
      </c>
      <c r="J2311" s="1">
        <v>2320</v>
      </c>
      <c r="K2311" s="1">
        <v>4418</v>
      </c>
      <c r="L2311" s="1">
        <v>5824</v>
      </c>
      <c r="M2311" s="1">
        <v>2643</v>
      </c>
      <c r="N2311" s="1">
        <v>161</v>
      </c>
      <c r="O2311" s="1">
        <v>3313</v>
      </c>
      <c r="P2311">
        <f>ROUNDUP(VLOOKUP(A2311,A:O,VLOOKUP('Local Authority Analysis'!$E$4,'Local Authority Analysis'!$M$5:$N$12,2,FALSE)+7,FALSE)/6976,2)</f>
        <v>0.48</v>
      </c>
      <c r="Q2311">
        <f>ROUNDUP(VLOOKUP(A2311,A:O,VLOOKUP('SPC Analysis'!$E$4,'SPC Analysis'!$M$5:$N$12,2,FALSE)+7,FALSE)/6976,2)</f>
        <v>0.48</v>
      </c>
      <c r="R2311">
        <f>ROUNDUP(VLOOKUP(A2311,A:O,VLOOKUP('MMW Analysis'!$E$4,'MMW Analysis'!$L$5:$M$12,2,FALSE)+7,FALSE)/6976,2)</f>
        <v>0.48</v>
      </c>
    </row>
    <row r="2312" spans="1:18">
      <c r="A2312" t="s">
        <v>2319</v>
      </c>
      <c r="B2312" t="s">
        <v>9346</v>
      </c>
      <c r="C2312" t="s">
        <v>6998</v>
      </c>
      <c r="D2312" t="s">
        <v>14418</v>
      </c>
      <c r="E2312" t="s">
        <v>13997</v>
      </c>
      <c r="F2312" t="s">
        <v>14224</v>
      </c>
      <c r="G2312" t="s">
        <v>13879</v>
      </c>
      <c r="H2312" s="1">
        <v>4663.5</v>
      </c>
      <c r="I2312" s="1">
        <v>3407</v>
      </c>
      <c r="J2312" s="1">
        <v>659</v>
      </c>
      <c r="K2312" s="1">
        <v>3619</v>
      </c>
      <c r="L2312" s="1">
        <v>6468</v>
      </c>
      <c r="M2312" s="1">
        <v>3422</v>
      </c>
      <c r="N2312" s="1">
        <v>343</v>
      </c>
      <c r="O2312" s="1">
        <v>3159</v>
      </c>
      <c r="P2312">
        <f>ROUNDUP(VLOOKUP(A2312,A:O,VLOOKUP('Local Authority Analysis'!$E$4,'Local Authority Analysis'!$M$5:$N$12,2,FALSE)+7,FALSE)/6976,2)</f>
        <v>0.46</v>
      </c>
      <c r="Q2312">
        <f>ROUNDUP(VLOOKUP(A2312,A:O,VLOOKUP('SPC Analysis'!$E$4,'SPC Analysis'!$M$5:$N$12,2,FALSE)+7,FALSE)/6976,2)</f>
        <v>0.46</v>
      </c>
      <c r="R2312">
        <f>ROUNDUP(VLOOKUP(A2312,A:O,VLOOKUP('MMW Analysis'!$E$4,'MMW Analysis'!$L$5:$M$12,2,FALSE)+7,FALSE)/6976,2)</f>
        <v>0.46</v>
      </c>
    </row>
    <row r="2313" spans="1:18">
      <c r="A2313" t="s">
        <v>2320</v>
      </c>
      <c r="B2313" t="s">
        <v>9347</v>
      </c>
      <c r="C2313" t="s">
        <v>6998</v>
      </c>
      <c r="D2313" t="s">
        <v>14418</v>
      </c>
      <c r="E2313" t="s">
        <v>13997</v>
      </c>
      <c r="F2313" t="s">
        <v>14224</v>
      </c>
      <c r="G2313" t="s">
        <v>13879</v>
      </c>
      <c r="H2313" s="1">
        <v>3338</v>
      </c>
      <c r="I2313" s="1">
        <v>2302</v>
      </c>
      <c r="J2313" s="1">
        <v>2252</v>
      </c>
      <c r="K2313" s="1">
        <v>2925</v>
      </c>
      <c r="L2313" s="1">
        <v>6071</v>
      </c>
      <c r="M2313" s="1">
        <v>2050</v>
      </c>
      <c r="N2313" s="1">
        <v>386</v>
      </c>
      <c r="O2313" s="1">
        <v>2785</v>
      </c>
      <c r="P2313">
        <f>ROUNDUP(VLOOKUP(A2313,A:O,VLOOKUP('Local Authority Analysis'!$E$4,'Local Authority Analysis'!$M$5:$N$12,2,FALSE)+7,FALSE)/6976,2)</f>
        <v>0.4</v>
      </c>
      <c r="Q2313">
        <f>ROUNDUP(VLOOKUP(A2313,A:O,VLOOKUP('SPC Analysis'!$E$4,'SPC Analysis'!$M$5:$N$12,2,FALSE)+7,FALSE)/6976,2)</f>
        <v>0.4</v>
      </c>
      <c r="R2313">
        <f>ROUNDUP(VLOOKUP(A2313,A:O,VLOOKUP('MMW Analysis'!$E$4,'MMW Analysis'!$L$5:$M$12,2,FALSE)+7,FALSE)/6976,2)</f>
        <v>0.4</v>
      </c>
    </row>
    <row r="2314" spans="1:18">
      <c r="A2314" t="s">
        <v>2321</v>
      </c>
      <c r="B2314" t="s">
        <v>9348</v>
      </c>
      <c r="C2314" t="s">
        <v>6998</v>
      </c>
      <c r="D2314" t="s">
        <v>14418</v>
      </c>
      <c r="E2314" t="s">
        <v>13997</v>
      </c>
      <c r="F2314" t="s">
        <v>14224</v>
      </c>
      <c r="G2314" t="s">
        <v>13879</v>
      </c>
      <c r="H2314" s="1">
        <v>5971</v>
      </c>
      <c r="I2314" s="1">
        <v>5789</v>
      </c>
      <c r="J2314" s="1">
        <v>5683</v>
      </c>
      <c r="K2314" s="1">
        <v>6324</v>
      </c>
      <c r="L2314" s="1">
        <v>3722</v>
      </c>
      <c r="M2314" s="1">
        <v>3368</v>
      </c>
      <c r="N2314" s="1">
        <v>841</v>
      </c>
      <c r="O2314" s="1">
        <v>6053</v>
      </c>
      <c r="P2314">
        <f>ROUNDUP(VLOOKUP(A2314,A:O,VLOOKUP('Local Authority Analysis'!$E$4,'Local Authority Analysis'!$M$5:$N$12,2,FALSE)+7,FALSE)/6976,2)</f>
        <v>0.87</v>
      </c>
      <c r="Q2314">
        <f>ROUNDUP(VLOOKUP(A2314,A:O,VLOOKUP('SPC Analysis'!$E$4,'SPC Analysis'!$M$5:$N$12,2,FALSE)+7,FALSE)/6976,2)</f>
        <v>0.87</v>
      </c>
      <c r="R2314">
        <f>ROUNDUP(VLOOKUP(A2314,A:O,VLOOKUP('MMW Analysis'!$E$4,'MMW Analysis'!$L$5:$M$12,2,FALSE)+7,FALSE)/6976,2)</f>
        <v>0.87</v>
      </c>
    </row>
    <row r="2315" spans="1:18">
      <c r="A2315" t="s">
        <v>2322</v>
      </c>
      <c r="B2315" t="s">
        <v>9349</v>
      </c>
      <c r="C2315" t="s">
        <v>6998</v>
      </c>
      <c r="D2315" t="s">
        <v>14418</v>
      </c>
      <c r="E2315" t="s">
        <v>13997</v>
      </c>
      <c r="F2315" t="s">
        <v>14224</v>
      </c>
      <c r="G2315" t="s">
        <v>13879</v>
      </c>
      <c r="H2315" s="1">
        <v>5622</v>
      </c>
      <c r="I2315" s="1">
        <v>5581.5</v>
      </c>
      <c r="J2315" s="1">
        <v>6668</v>
      </c>
      <c r="K2315" s="1">
        <v>4741</v>
      </c>
      <c r="L2315" s="1">
        <v>6264</v>
      </c>
      <c r="M2315" s="1">
        <v>1040</v>
      </c>
      <c r="N2315" s="1">
        <v>2823.5</v>
      </c>
      <c r="O2315" s="1">
        <v>5863</v>
      </c>
      <c r="P2315">
        <f>ROUNDUP(VLOOKUP(A2315,A:O,VLOOKUP('Local Authority Analysis'!$E$4,'Local Authority Analysis'!$M$5:$N$12,2,FALSE)+7,FALSE)/6976,2)</f>
        <v>0.85</v>
      </c>
      <c r="Q2315">
        <f>ROUNDUP(VLOOKUP(A2315,A:O,VLOOKUP('SPC Analysis'!$E$4,'SPC Analysis'!$M$5:$N$12,2,FALSE)+7,FALSE)/6976,2)</f>
        <v>0.85</v>
      </c>
      <c r="R2315">
        <f>ROUNDUP(VLOOKUP(A2315,A:O,VLOOKUP('MMW Analysis'!$E$4,'MMW Analysis'!$L$5:$M$12,2,FALSE)+7,FALSE)/6976,2)</f>
        <v>0.85</v>
      </c>
    </row>
    <row r="2316" spans="1:18">
      <c r="A2316" t="s">
        <v>2323</v>
      </c>
      <c r="B2316" t="s">
        <v>9350</v>
      </c>
      <c r="C2316" t="s">
        <v>6998</v>
      </c>
      <c r="D2316" t="s">
        <v>14418</v>
      </c>
      <c r="E2316" t="s">
        <v>13997</v>
      </c>
      <c r="F2316" t="s">
        <v>14224</v>
      </c>
      <c r="G2316" t="s">
        <v>13879</v>
      </c>
      <c r="H2316" s="1">
        <v>2618</v>
      </c>
      <c r="I2316" s="1">
        <v>1560</v>
      </c>
      <c r="J2316" s="1">
        <v>2120</v>
      </c>
      <c r="K2316" s="1">
        <v>1575</v>
      </c>
      <c r="L2316" s="1">
        <v>6884</v>
      </c>
      <c r="M2316" s="1">
        <v>1646</v>
      </c>
      <c r="N2316" s="1">
        <v>415</v>
      </c>
      <c r="O2316" s="1">
        <v>2045</v>
      </c>
      <c r="P2316">
        <f>ROUNDUP(VLOOKUP(A2316,A:O,VLOOKUP('Local Authority Analysis'!$E$4,'Local Authority Analysis'!$M$5:$N$12,2,FALSE)+7,FALSE)/6976,2)</f>
        <v>0.3</v>
      </c>
      <c r="Q2316">
        <f>ROUNDUP(VLOOKUP(A2316,A:O,VLOOKUP('SPC Analysis'!$E$4,'SPC Analysis'!$M$5:$N$12,2,FALSE)+7,FALSE)/6976,2)</f>
        <v>0.3</v>
      </c>
      <c r="R2316">
        <f>ROUNDUP(VLOOKUP(A2316,A:O,VLOOKUP('MMW Analysis'!$E$4,'MMW Analysis'!$L$5:$M$12,2,FALSE)+7,FALSE)/6976,2)</f>
        <v>0.3</v>
      </c>
    </row>
    <row r="2317" spans="1:18">
      <c r="A2317" t="s">
        <v>2324</v>
      </c>
      <c r="B2317" t="s">
        <v>9351</v>
      </c>
      <c r="C2317" t="s">
        <v>6998</v>
      </c>
      <c r="D2317" t="s">
        <v>14421</v>
      </c>
      <c r="E2317" t="s">
        <v>13999</v>
      </c>
      <c r="F2317" t="s">
        <v>14224</v>
      </c>
      <c r="G2317" t="s">
        <v>13879</v>
      </c>
      <c r="H2317" s="1">
        <v>4869</v>
      </c>
      <c r="I2317" s="1">
        <v>5969</v>
      </c>
      <c r="J2317" s="1">
        <v>6435</v>
      </c>
      <c r="K2317" s="1">
        <v>6428</v>
      </c>
      <c r="L2317" s="1">
        <v>6708</v>
      </c>
      <c r="M2317" s="1">
        <v>3103</v>
      </c>
      <c r="N2317" s="1">
        <v>2118.5</v>
      </c>
      <c r="O2317" s="1">
        <v>6286</v>
      </c>
      <c r="P2317">
        <f>ROUNDUP(VLOOKUP(A2317,A:O,VLOOKUP('Local Authority Analysis'!$E$4,'Local Authority Analysis'!$M$5:$N$12,2,FALSE)+7,FALSE)/6976,2)</f>
        <v>0.91</v>
      </c>
      <c r="Q2317">
        <f>ROUNDUP(VLOOKUP(A2317,A:O,VLOOKUP('SPC Analysis'!$E$4,'SPC Analysis'!$M$5:$N$12,2,FALSE)+7,FALSE)/6976,2)</f>
        <v>0.91</v>
      </c>
      <c r="R2317">
        <f>ROUNDUP(VLOOKUP(A2317,A:O,VLOOKUP('MMW Analysis'!$E$4,'MMW Analysis'!$L$5:$M$12,2,FALSE)+7,FALSE)/6976,2)</f>
        <v>0.91</v>
      </c>
    </row>
    <row r="2318" spans="1:18">
      <c r="A2318" t="s">
        <v>2325</v>
      </c>
      <c r="B2318" t="s">
        <v>9352</v>
      </c>
      <c r="C2318" t="s">
        <v>6998</v>
      </c>
      <c r="D2318" t="s">
        <v>14421</v>
      </c>
      <c r="E2318" t="s">
        <v>13999</v>
      </c>
      <c r="F2318" t="s">
        <v>14224</v>
      </c>
      <c r="G2318" t="s">
        <v>13879</v>
      </c>
      <c r="H2318" s="1">
        <v>5986</v>
      </c>
      <c r="I2318" s="1">
        <v>6461</v>
      </c>
      <c r="J2318" s="1">
        <v>6518</v>
      </c>
      <c r="K2318" s="1">
        <v>6410</v>
      </c>
      <c r="L2318" s="1">
        <v>6594</v>
      </c>
      <c r="M2318" s="1">
        <v>3779</v>
      </c>
      <c r="N2318" s="1">
        <v>4916</v>
      </c>
      <c r="O2318" s="1">
        <v>6840</v>
      </c>
      <c r="P2318">
        <f>ROUNDUP(VLOOKUP(A2318,A:O,VLOOKUP('Local Authority Analysis'!$E$4,'Local Authority Analysis'!$M$5:$N$12,2,FALSE)+7,FALSE)/6976,2)</f>
        <v>0.99</v>
      </c>
      <c r="Q2318">
        <f>ROUNDUP(VLOOKUP(A2318,A:O,VLOOKUP('SPC Analysis'!$E$4,'SPC Analysis'!$M$5:$N$12,2,FALSE)+7,FALSE)/6976,2)</f>
        <v>0.99</v>
      </c>
      <c r="R2318">
        <f>ROUNDUP(VLOOKUP(A2318,A:O,VLOOKUP('MMW Analysis'!$E$4,'MMW Analysis'!$L$5:$M$12,2,FALSE)+7,FALSE)/6976,2)</f>
        <v>0.99</v>
      </c>
    </row>
    <row r="2319" spans="1:18">
      <c r="A2319" t="s">
        <v>2326</v>
      </c>
      <c r="B2319" t="s">
        <v>9353</v>
      </c>
      <c r="C2319" t="s">
        <v>6998</v>
      </c>
      <c r="D2319" t="s">
        <v>14421</v>
      </c>
      <c r="E2319" t="s">
        <v>13999</v>
      </c>
      <c r="F2319" t="s">
        <v>14224</v>
      </c>
      <c r="G2319" t="s">
        <v>13879</v>
      </c>
      <c r="H2319" s="1">
        <v>6083</v>
      </c>
      <c r="I2319" s="1">
        <v>5536</v>
      </c>
      <c r="J2319" s="1">
        <v>6379</v>
      </c>
      <c r="K2319" s="1">
        <v>6534</v>
      </c>
      <c r="L2319" s="1">
        <v>6378</v>
      </c>
      <c r="M2319" s="1">
        <v>954</v>
      </c>
      <c r="N2319" s="1">
        <v>4852</v>
      </c>
      <c r="O2319" s="1">
        <v>6273</v>
      </c>
      <c r="P2319">
        <f>ROUNDUP(VLOOKUP(A2319,A:O,VLOOKUP('Local Authority Analysis'!$E$4,'Local Authority Analysis'!$M$5:$N$12,2,FALSE)+7,FALSE)/6976,2)</f>
        <v>0.9</v>
      </c>
      <c r="Q2319">
        <f>ROUNDUP(VLOOKUP(A2319,A:O,VLOOKUP('SPC Analysis'!$E$4,'SPC Analysis'!$M$5:$N$12,2,FALSE)+7,FALSE)/6976,2)</f>
        <v>0.9</v>
      </c>
      <c r="R2319">
        <f>ROUNDUP(VLOOKUP(A2319,A:O,VLOOKUP('MMW Analysis'!$E$4,'MMW Analysis'!$L$5:$M$12,2,FALSE)+7,FALSE)/6976,2)</f>
        <v>0.9</v>
      </c>
    </row>
    <row r="2320" spans="1:18">
      <c r="A2320" t="s">
        <v>2327</v>
      </c>
      <c r="B2320" t="s">
        <v>9354</v>
      </c>
      <c r="C2320" t="s">
        <v>6998</v>
      </c>
      <c r="D2320" t="s">
        <v>14421</v>
      </c>
      <c r="E2320" t="s">
        <v>13999</v>
      </c>
      <c r="F2320" t="s">
        <v>14224</v>
      </c>
      <c r="G2320" t="s">
        <v>13879</v>
      </c>
      <c r="H2320" s="1">
        <v>5754</v>
      </c>
      <c r="I2320" s="1">
        <v>6074</v>
      </c>
      <c r="J2320" s="1">
        <v>6737</v>
      </c>
      <c r="K2320" s="1">
        <v>6326</v>
      </c>
      <c r="L2320" s="1">
        <v>6421</v>
      </c>
      <c r="M2320" s="1">
        <v>2523</v>
      </c>
      <c r="N2320" s="1">
        <v>3684</v>
      </c>
      <c r="O2320" s="1">
        <v>6619</v>
      </c>
      <c r="P2320">
        <f>ROUNDUP(VLOOKUP(A2320,A:O,VLOOKUP('Local Authority Analysis'!$E$4,'Local Authority Analysis'!$M$5:$N$12,2,FALSE)+7,FALSE)/6976,2)</f>
        <v>0.95</v>
      </c>
      <c r="Q2320">
        <f>ROUNDUP(VLOOKUP(A2320,A:O,VLOOKUP('SPC Analysis'!$E$4,'SPC Analysis'!$M$5:$N$12,2,FALSE)+7,FALSE)/6976,2)</f>
        <v>0.95</v>
      </c>
      <c r="R2320">
        <f>ROUNDUP(VLOOKUP(A2320,A:O,VLOOKUP('MMW Analysis'!$E$4,'MMW Analysis'!$L$5:$M$12,2,FALSE)+7,FALSE)/6976,2)</f>
        <v>0.95</v>
      </c>
    </row>
    <row r="2321" spans="1:18">
      <c r="A2321" t="s">
        <v>2328</v>
      </c>
      <c r="B2321" t="s">
        <v>9355</v>
      </c>
      <c r="C2321" t="s">
        <v>6998</v>
      </c>
      <c r="D2321" t="s">
        <v>14421</v>
      </c>
      <c r="E2321" t="s">
        <v>13999</v>
      </c>
      <c r="F2321" t="s">
        <v>14224</v>
      </c>
      <c r="G2321" t="s">
        <v>13879</v>
      </c>
      <c r="H2321" s="1">
        <v>6516</v>
      </c>
      <c r="I2321" s="1">
        <v>6830</v>
      </c>
      <c r="J2321" s="1">
        <v>6944</v>
      </c>
      <c r="K2321" s="1">
        <v>5605</v>
      </c>
      <c r="L2321" s="1">
        <v>5848</v>
      </c>
      <c r="M2321" s="1">
        <v>3764</v>
      </c>
      <c r="N2321" s="1">
        <v>4566</v>
      </c>
      <c r="O2321" s="1">
        <v>6896</v>
      </c>
      <c r="P2321">
        <f>ROUNDUP(VLOOKUP(A2321,A:O,VLOOKUP('Local Authority Analysis'!$E$4,'Local Authority Analysis'!$M$5:$N$12,2,FALSE)+7,FALSE)/6976,2)</f>
        <v>0.99</v>
      </c>
      <c r="Q2321">
        <f>ROUNDUP(VLOOKUP(A2321,A:O,VLOOKUP('SPC Analysis'!$E$4,'SPC Analysis'!$M$5:$N$12,2,FALSE)+7,FALSE)/6976,2)</f>
        <v>0.99</v>
      </c>
      <c r="R2321">
        <f>ROUNDUP(VLOOKUP(A2321,A:O,VLOOKUP('MMW Analysis'!$E$4,'MMW Analysis'!$L$5:$M$12,2,FALSE)+7,FALSE)/6976,2)</f>
        <v>0.99</v>
      </c>
    </row>
    <row r="2322" spans="1:18">
      <c r="A2322" t="s">
        <v>2329</v>
      </c>
      <c r="B2322" t="s">
        <v>9356</v>
      </c>
      <c r="C2322" t="s">
        <v>6998</v>
      </c>
      <c r="D2322" t="s">
        <v>14421</v>
      </c>
      <c r="E2322" t="s">
        <v>13999</v>
      </c>
      <c r="F2322" t="s">
        <v>14224</v>
      </c>
      <c r="G2322" t="s">
        <v>13879</v>
      </c>
      <c r="H2322" s="1">
        <v>4307</v>
      </c>
      <c r="I2322" s="1">
        <v>3202.5</v>
      </c>
      <c r="J2322" s="1">
        <v>5991</v>
      </c>
      <c r="K2322" s="1">
        <v>3771</v>
      </c>
      <c r="L2322" s="1">
        <v>5000</v>
      </c>
      <c r="M2322" s="1">
        <v>1873</v>
      </c>
      <c r="N2322" s="1">
        <v>475</v>
      </c>
      <c r="O2322" s="1">
        <v>4157</v>
      </c>
      <c r="P2322">
        <f>ROUNDUP(VLOOKUP(A2322,A:O,VLOOKUP('Local Authority Analysis'!$E$4,'Local Authority Analysis'!$M$5:$N$12,2,FALSE)+7,FALSE)/6976,2)</f>
        <v>0.6</v>
      </c>
      <c r="Q2322">
        <f>ROUNDUP(VLOOKUP(A2322,A:O,VLOOKUP('SPC Analysis'!$E$4,'SPC Analysis'!$M$5:$N$12,2,FALSE)+7,FALSE)/6976,2)</f>
        <v>0.6</v>
      </c>
      <c r="R2322">
        <f>ROUNDUP(VLOOKUP(A2322,A:O,VLOOKUP('MMW Analysis'!$E$4,'MMW Analysis'!$L$5:$M$12,2,FALSE)+7,FALSE)/6976,2)</f>
        <v>0.6</v>
      </c>
    </row>
    <row r="2323" spans="1:18">
      <c r="A2323" t="s">
        <v>2330</v>
      </c>
      <c r="B2323" t="s">
        <v>9357</v>
      </c>
      <c r="C2323" t="s">
        <v>6998</v>
      </c>
      <c r="D2323" t="s">
        <v>14421</v>
      </c>
      <c r="E2323" t="s">
        <v>13999</v>
      </c>
      <c r="F2323" t="s">
        <v>14224</v>
      </c>
      <c r="G2323" t="s">
        <v>13879</v>
      </c>
      <c r="H2323" s="1">
        <v>6459</v>
      </c>
      <c r="I2323" s="1">
        <v>6849</v>
      </c>
      <c r="J2323" s="1">
        <v>6915</v>
      </c>
      <c r="K2323" s="1">
        <v>6584</v>
      </c>
      <c r="L2323" s="1">
        <v>4484</v>
      </c>
      <c r="M2323" s="1">
        <v>2723</v>
      </c>
      <c r="N2323" s="1">
        <v>6466</v>
      </c>
      <c r="O2323" s="1">
        <v>6855</v>
      </c>
      <c r="P2323">
        <f>ROUNDUP(VLOOKUP(A2323,A:O,VLOOKUP('Local Authority Analysis'!$E$4,'Local Authority Analysis'!$M$5:$N$12,2,FALSE)+7,FALSE)/6976,2)</f>
        <v>0.99</v>
      </c>
      <c r="Q2323">
        <f>ROUNDUP(VLOOKUP(A2323,A:O,VLOOKUP('SPC Analysis'!$E$4,'SPC Analysis'!$M$5:$N$12,2,FALSE)+7,FALSE)/6976,2)</f>
        <v>0.99</v>
      </c>
      <c r="R2323">
        <f>ROUNDUP(VLOOKUP(A2323,A:O,VLOOKUP('MMW Analysis'!$E$4,'MMW Analysis'!$L$5:$M$12,2,FALSE)+7,FALSE)/6976,2)</f>
        <v>0.99</v>
      </c>
    </row>
    <row r="2324" spans="1:18">
      <c r="A2324" t="s">
        <v>2331</v>
      </c>
      <c r="B2324" t="s">
        <v>9358</v>
      </c>
      <c r="C2324" t="s">
        <v>6998</v>
      </c>
      <c r="D2324" t="s">
        <v>14421</v>
      </c>
      <c r="E2324" t="s">
        <v>13999</v>
      </c>
      <c r="F2324" t="s">
        <v>14224</v>
      </c>
      <c r="G2324" t="s">
        <v>13879</v>
      </c>
      <c r="H2324" s="1">
        <v>5658</v>
      </c>
      <c r="I2324" s="1">
        <v>5135</v>
      </c>
      <c r="J2324" s="1">
        <v>6681</v>
      </c>
      <c r="K2324" s="1">
        <v>5767</v>
      </c>
      <c r="L2324" s="1">
        <v>4842</v>
      </c>
      <c r="M2324" s="1">
        <v>2883</v>
      </c>
      <c r="N2324" s="1">
        <v>1980</v>
      </c>
      <c r="O2324" s="1">
        <v>6029</v>
      </c>
      <c r="P2324">
        <f>ROUNDUP(VLOOKUP(A2324,A:O,VLOOKUP('Local Authority Analysis'!$E$4,'Local Authority Analysis'!$M$5:$N$12,2,FALSE)+7,FALSE)/6976,2)</f>
        <v>0.87</v>
      </c>
      <c r="Q2324">
        <f>ROUNDUP(VLOOKUP(A2324,A:O,VLOOKUP('SPC Analysis'!$E$4,'SPC Analysis'!$M$5:$N$12,2,FALSE)+7,FALSE)/6976,2)</f>
        <v>0.87</v>
      </c>
      <c r="R2324">
        <f>ROUNDUP(VLOOKUP(A2324,A:O,VLOOKUP('MMW Analysis'!$E$4,'MMW Analysis'!$L$5:$M$12,2,FALSE)+7,FALSE)/6976,2)</f>
        <v>0.87</v>
      </c>
    </row>
    <row r="2325" spans="1:18">
      <c r="A2325" t="s">
        <v>2332</v>
      </c>
      <c r="B2325" t="s">
        <v>9359</v>
      </c>
      <c r="C2325" t="s">
        <v>6998</v>
      </c>
      <c r="D2325" t="s">
        <v>14421</v>
      </c>
      <c r="E2325" t="s">
        <v>13999</v>
      </c>
      <c r="F2325" t="s">
        <v>14224</v>
      </c>
      <c r="G2325" t="s">
        <v>13879</v>
      </c>
      <c r="H2325" s="1">
        <v>4900.5</v>
      </c>
      <c r="I2325" s="1">
        <v>5444</v>
      </c>
      <c r="J2325" s="1">
        <v>5667</v>
      </c>
      <c r="K2325" s="1">
        <v>5471</v>
      </c>
      <c r="L2325" s="1">
        <v>5429</v>
      </c>
      <c r="M2325" s="1">
        <v>4442</v>
      </c>
      <c r="N2325" s="1">
        <v>4700</v>
      </c>
      <c r="O2325" s="1">
        <v>5993</v>
      </c>
      <c r="P2325">
        <f>ROUNDUP(VLOOKUP(A2325,A:O,VLOOKUP('Local Authority Analysis'!$E$4,'Local Authority Analysis'!$M$5:$N$12,2,FALSE)+7,FALSE)/6976,2)</f>
        <v>0.86</v>
      </c>
      <c r="Q2325">
        <f>ROUNDUP(VLOOKUP(A2325,A:O,VLOOKUP('SPC Analysis'!$E$4,'SPC Analysis'!$M$5:$N$12,2,FALSE)+7,FALSE)/6976,2)</f>
        <v>0.86</v>
      </c>
      <c r="R2325">
        <f>ROUNDUP(VLOOKUP(A2325,A:O,VLOOKUP('MMW Analysis'!$E$4,'MMW Analysis'!$L$5:$M$12,2,FALSE)+7,FALSE)/6976,2)</f>
        <v>0.86</v>
      </c>
    </row>
    <row r="2326" spans="1:18">
      <c r="A2326" t="s">
        <v>2333</v>
      </c>
      <c r="B2326" t="s">
        <v>9360</v>
      </c>
      <c r="C2326" t="s">
        <v>6998</v>
      </c>
      <c r="D2326" t="s">
        <v>14421</v>
      </c>
      <c r="E2326" t="s">
        <v>13999</v>
      </c>
      <c r="F2326" t="s">
        <v>14224</v>
      </c>
      <c r="G2326" t="s">
        <v>13879</v>
      </c>
      <c r="H2326" s="1">
        <v>6429</v>
      </c>
      <c r="I2326" s="1">
        <v>5333</v>
      </c>
      <c r="J2326" s="1">
        <v>6680</v>
      </c>
      <c r="K2326" s="1">
        <v>6022</v>
      </c>
      <c r="L2326" s="1">
        <v>5574</v>
      </c>
      <c r="M2326" s="1">
        <v>4183</v>
      </c>
      <c r="N2326" s="1">
        <v>5006</v>
      </c>
      <c r="O2326" s="1">
        <v>6635</v>
      </c>
      <c r="P2326">
        <f>ROUNDUP(VLOOKUP(A2326,A:O,VLOOKUP('Local Authority Analysis'!$E$4,'Local Authority Analysis'!$M$5:$N$12,2,FALSE)+7,FALSE)/6976,2)</f>
        <v>0.96</v>
      </c>
      <c r="Q2326">
        <f>ROUNDUP(VLOOKUP(A2326,A:O,VLOOKUP('SPC Analysis'!$E$4,'SPC Analysis'!$M$5:$N$12,2,FALSE)+7,FALSE)/6976,2)</f>
        <v>0.96</v>
      </c>
      <c r="R2326">
        <f>ROUNDUP(VLOOKUP(A2326,A:O,VLOOKUP('MMW Analysis'!$E$4,'MMW Analysis'!$L$5:$M$12,2,FALSE)+7,FALSE)/6976,2)</f>
        <v>0.96</v>
      </c>
    </row>
    <row r="2327" spans="1:18">
      <c r="A2327" t="s">
        <v>2334</v>
      </c>
      <c r="B2327" t="s">
        <v>9361</v>
      </c>
      <c r="C2327" t="s">
        <v>6998</v>
      </c>
      <c r="D2327" t="s">
        <v>14421</v>
      </c>
      <c r="E2327" t="s">
        <v>13999</v>
      </c>
      <c r="F2327" t="s">
        <v>14224</v>
      </c>
      <c r="G2327" t="s">
        <v>13879</v>
      </c>
      <c r="H2327" s="1">
        <v>6296.5</v>
      </c>
      <c r="I2327" s="1">
        <v>5648</v>
      </c>
      <c r="J2327" s="1">
        <v>6701</v>
      </c>
      <c r="K2327" s="1">
        <v>6247</v>
      </c>
      <c r="L2327" s="1">
        <v>5278</v>
      </c>
      <c r="M2327" s="1">
        <v>2576</v>
      </c>
      <c r="N2327" s="1">
        <v>6482</v>
      </c>
      <c r="O2327" s="1">
        <v>6600</v>
      </c>
      <c r="P2327">
        <f>ROUNDUP(VLOOKUP(A2327,A:O,VLOOKUP('Local Authority Analysis'!$E$4,'Local Authority Analysis'!$M$5:$N$12,2,FALSE)+7,FALSE)/6976,2)</f>
        <v>0.95</v>
      </c>
      <c r="Q2327">
        <f>ROUNDUP(VLOOKUP(A2327,A:O,VLOOKUP('SPC Analysis'!$E$4,'SPC Analysis'!$M$5:$N$12,2,FALSE)+7,FALSE)/6976,2)</f>
        <v>0.95</v>
      </c>
      <c r="R2327">
        <f>ROUNDUP(VLOOKUP(A2327,A:O,VLOOKUP('MMW Analysis'!$E$4,'MMW Analysis'!$L$5:$M$12,2,FALSE)+7,FALSE)/6976,2)</f>
        <v>0.95</v>
      </c>
    </row>
    <row r="2328" spans="1:18">
      <c r="A2328" t="s">
        <v>2335</v>
      </c>
      <c r="B2328" t="s">
        <v>9362</v>
      </c>
      <c r="C2328" t="s">
        <v>6998</v>
      </c>
      <c r="D2328" t="s">
        <v>14422</v>
      </c>
      <c r="E2328" t="s">
        <v>14000</v>
      </c>
      <c r="F2328" t="s">
        <v>14224</v>
      </c>
      <c r="G2328" t="s">
        <v>13879</v>
      </c>
      <c r="H2328" s="1">
        <v>6637</v>
      </c>
      <c r="I2328" s="1">
        <v>6726</v>
      </c>
      <c r="J2328" s="1">
        <v>6648</v>
      </c>
      <c r="K2328" s="1">
        <v>5916</v>
      </c>
      <c r="L2328" s="1">
        <v>2316</v>
      </c>
      <c r="M2328" s="1">
        <v>2733</v>
      </c>
      <c r="N2328" s="1">
        <v>5565</v>
      </c>
      <c r="O2328" s="1">
        <v>6480</v>
      </c>
      <c r="P2328">
        <f>ROUNDUP(VLOOKUP(A2328,A:O,VLOOKUP('Local Authority Analysis'!$E$4,'Local Authority Analysis'!$M$5:$N$12,2,FALSE)+7,FALSE)/6976,2)</f>
        <v>0.93</v>
      </c>
      <c r="Q2328">
        <f>ROUNDUP(VLOOKUP(A2328,A:O,VLOOKUP('SPC Analysis'!$E$4,'SPC Analysis'!$M$5:$N$12,2,FALSE)+7,FALSE)/6976,2)</f>
        <v>0.93</v>
      </c>
      <c r="R2328">
        <f>ROUNDUP(VLOOKUP(A2328,A:O,VLOOKUP('MMW Analysis'!$E$4,'MMW Analysis'!$L$5:$M$12,2,FALSE)+7,FALSE)/6976,2)</f>
        <v>0.93</v>
      </c>
    </row>
    <row r="2329" spans="1:18">
      <c r="A2329" t="s">
        <v>2336</v>
      </c>
      <c r="B2329" t="s">
        <v>9363</v>
      </c>
      <c r="C2329" t="s">
        <v>6998</v>
      </c>
      <c r="D2329" t="s">
        <v>14422</v>
      </c>
      <c r="E2329" t="s">
        <v>14000</v>
      </c>
      <c r="F2329" t="s">
        <v>14224</v>
      </c>
      <c r="G2329" t="s">
        <v>13879</v>
      </c>
      <c r="H2329" s="1">
        <v>4941</v>
      </c>
      <c r="I2329" s="1">
        <v>6065</v>
      </c>
      <c r="J2329" s="1">
        <v>6848</v>
      </c>
      <c r="K2329" s="1">
        <v>6110</v>
      </c>
      <c r="L2329" s="1">
        <v>6611</v>
      </c>
      <c r="M2329" s="1">
        <v>6198</v>
      </c>
      <c r="N2329" s="1">
        <v>4596</v>
      </c>
      <c r="O2329" s="1">
        <v>6642</v>
      </c>
      <c r="P2329">
        <f>ROUNDUP(VLOOKUP(A2329,A:O,VLOOKUP('Local Authority Analysis'!$E$4,'Local Authority Analysis'!$M$5:$N$12,2,FALSE)+7,FALSE)/6976,2)</f>
        <v>0.96</v>
      </c>
      <c r="Q2329">
        <f>ROUNDUP(VLOOKUP(A2329,A:O,VLOOKUP('SPC Analysis'!$E$4,'SPC Analysis'!$M$5:$N$12,2,FALSE)+7,FALSE)/6976,2)</f>
        <v>0.96</v>
      </c>
      <c r="R2329">
        <f>ROUNDUP(VLOOKUP(A2329,A:O,VLOOKUP('MMW Analysis'!$E$4,'MMW Analysis'!$L$5:$M$12,2,FALSE)+7,FALSE)/6976,2)</f>
        <v>0.96</v>
      </c>
    </row>
    <row r="2330" spans="1:18">
      <c r="A2330" t="s">
        <v>2337</v>
      </c>
      <c r="B2330" t="s">
        <v>9364</v>
      </c>
      <c r="C2330" t="s">
        <v>6998</v>
      </c>
      <c r="D2330" t="s">
        <v>14422</v>
      </c>
      <c r="E2330" t="s">
        <v>14000</v>
      </c>
      <c r="F2330" t="s">
        <v>14224</v>
      </c>
      <c r="G2330" t="s">
        <v>13879</v>
      </c>
      <c r="H2330" s="1">
        <v>6795.5</v>
      </c>
      <c r="I2330" s="1">
        <v>6670</v>
      </c>
      <c r="J2330" s="1">
        <v>6501</v>
      </c>
      <c r="K2330" s="1">
        <v>6244</v>
      </c>
      <c r="L2330" s="1">
        <v>5222</v>
      </c>
      <c r="M2330" s="1">
        <v>3084</v>
      </c>
      <c r="N2330" s="1">
        <v>4954</v>
      </c>
      <c r="O2330" s="1">
        <v>6875</v>
      </c>
      <c r="P2330">
        <f>ROUNDUP(VLOOKUP(A2330,A:O,VLOOKUP('Local Authority Analysis'!$E$4,'Local Authority Analysis'!$M$5:$N$12,2,FALSE)+7,FALSE)/6976,2)</f>
        <v>0.99</v>
      </c>
      <c r="Q2330">
        <f>ROUNDUP(VLOOKUP(A2330,A:O,VLOOKUP('SPC Analysis'!$E$4,'SPC Analysis'!$M$5:$N$12,2,FALSE)+7,FALSE)/6976,2)</f>
        <v>0.99</v>
      </c>
      <c r="R2330">
        <f>ROUNDUP(VLOOKUP(A2330,A:O,VLOOKUP('MMW Analysis'!$E$4,'MMW Analysis'!$L$5:$M$12,2,FALSE)+7,FALSE)/6976,2)</f>
        <v>0.99</v>
      </c>
    </row>
    <row r="2331" spans="1:18">
      <c r="A2331" t="s">
        <v>2338</v>
      </c>
      <c r="B2331" t="s">
        <v>9365</v>
      </c>
      <c r="C2331" t="s">
        <v>6998</v>
      </c>
      <c r="D2331" t="s">
        <v>14422</v>
      </c>
      <c r="E2331" t="s">
        <v>14000</v>
      </c>
      <c r="F2331" t="s">
        <v>14224</v>
      </c>
      <c r="G2331" t="s">
        <v>13879</v>
      </c>
      <c r="H2331" s="1">
        <v>5433</v>
      </c>
      <c r="I2331" s="1">
        <v>5152</v>
      </c>
      <c r="J2331" s="1">
        <v>5563</v>
      </c>
      <c r="K2331" s="1">
        <v>5674</v>
      </c>
      <c r="L2331" s="1">
        <v>5907</v>
      </c>
      <c r="M2331" s="1">
        <v>3534</v>
      </c>
      <c r="N2331" s="1">
        <v>4768</v>
      </c>
      <c r="O2331" s="1">
        <v>6056</v>
      </c>
      <c r="P2331">
        <f>ROUNDUP(VLOOKUP(A2331,A:O,VLOOKUP('Local Authority Analysis'!$E$4,'Local Authority Analysis'!$M$5:$N$12,2,FALSE)+7,FALSE)/6976,2)</f>
        <v>0.87</v>
      </c>
      <c r="Q2331">
        <f>ROUNDUP(VLOOKUP(A2331,A:O,VLOOKUP('SPC Analysis'!$E$4,'SPC Analysis'!$M$5:$N$12,2,FALSE)+7,FALSE)/6976,2)</f>
        <v>0.87</v>
      </c>
      <c r="R2331">
        <f>ROUNDUP(VLOOKUP(A2331,A:O,VLOOKUP('MMW Analysis'!$E$4,'MMW Analysis'!$L$5:$M$12,2,FALSE)+7,FALSE)/6976,2)</f>
        <v>0.87</v>
      </c>
    </row>
    <row r="2332" spans="1:18">
      <c r="A2332" t="s">
        <v>2339</v>
      </c>
      <c r="B2332" t="s">
        <v>9366</v>
      </c>
      <c r="C2332" t="s">
        <v>6998</v>
      </c>
      <c r="D2332" t="s">
        <v>14418</v>
      </c>
      <c r="E2332" t="s">
        <v>13997</v>
      </c>
      <c r="F2332" t="s">
        <v>14224</v>
      </c>
      <c r="G2332" t="s">
        <v>13879</v>
      </c>
      <c r="H2332" s="1">
        <v>3433</v>
      </c>
      <c r="I2332" s="1">
        <v>2822</v>
      </c>
      <c r="J2332" s="1">
        <v>2614</v>
      </c>
      <c r="K2332" s="1">
        <v>2725</v>
      </c>
      <c r="L2332" s="1">
        <v>3686</v>
      </c>
      <c r="M2332" s="1">
        <v>2613</v>
      </c>
      <c r="N2332" s="1">
        <v>691</v>
      </c>
      <c r="O2332" s="1">
        <v>2992</v>
      </c>
      <c r="P2332">
        <f>ROUNDUP(VLOOKUP(A2332,A:O,VLOOKUP('Local Authority Analysis'!$E$4,'Local Authority Analysis'!$M$5:$N$12,2,FALSE)+7,FALSE)/6976,2)</f>
        <v>0.43</v>
      </c>
      <c r="Q2332">
        <f>ROUNDUP(VLOOKUP(A2332,A:O,VLOOKUP('SPC Analysis'!$E$4,'SPC Analysis'!$M$5:$N$12,2,FALSE)+7,FALSE)/6976,2)</f>
        <v>0.43</v>
      </c>
      <c r="R2332">
        <f>ROUNDUP(VLOOKUP(A2332,A:O,VLOOKUP('MMW Analysis'!$E$4,'MMW Analysis'!$L$5:$M$12,2,FALSE)+7,FALSE)/6976,2)</f>
        <v>0.43</v>
      </c>
    </row>
    <row r="2333" spans="1:18">
      <c r="A2333" t="s">
        <v>2340</v>
      </c>
      <c r="B2333" t="s">
        <v>9367</v>
      </c>
      <c r="C2333" t="s">
        <v>6998</v>
      </c>
      <c r="D2333" t="s">
        <v>14418</v>
      </c>
      <c r="E2333" t="s">
        <v>13997</v>
      </c>
      <c r="F2333" t="s">
        <v>14224</v>
      </c>
      <c r="G2333" t="s">
        <v>13879</v>
      </c>
      <c r="H2333" s="1">
        <v>5174.5</v>
      </c>
      <c r="I2333" s="1">
        <v>3987.5</v>
      </c>
      <c r="J2333" s="1">
        <v>6190</v>
      </c>
      <c r="K2333" s="1">
        <v>4809</v>
      </c>
      <c r="L2333" s="1">
        <v>5196</v>
      </c>
      <c r="M2333" s="1">
        <v>4291</v>
      </c>
      <c r="N2333" s="1">
        <v>146</v>
      </c>
      <c r="O2333" s="1">
        <v>5123</v>
      </c>
      <c r="P2333">
        <f>ROUNDUP(VLOOKUP(A2333,A:O,VLOOKUP('Local Authority Analysis'!$E$4,'Local Authority Analysis'!$M$5:$N$12,2,FALSE)+7,FALSE)/6976,2)</f>
        <v>0.74</v>
      </c>
      <c r="Q2333">
        <f>ROUNDUP(VLOOKUP(A2333,A:O,VLOOKUP('SPC Analysis'!$E$4,'SPC Analysis'!$M$5:$N$12,2,FALSE)+7,FALSE)/6976,2)</f>
        <v>0.74</v>
      </c>
      <c r="R2333">
        <f>ROUNDUP(VLOOKUP(A2333,A:O,VLOOKUP('MMW Analysis'!$E$4,'MMW Analysis'!$L$5:$M$12,2,FALSE)+7,FALSE)/6976,2)</f>
        <v>0.74</v>
      </c>
    </row>
    <row r="2334" spans="1:18">
      <c r="A2334" t="s">
        <v>2341</v>
      </c>
      <c r="B2334" t="s">
        <v>9368</v>
      </c>
      <c r="C2334" t="s">
        <v>6998</v>
      </c>
      <c r="D2334" t="s">
        <v>14418</v>
      </c>
      <c r="E2334" t="s">
        <v>13997</v>
      </c>
      <c r="F2334" t="s">
        <v>14224</v>
      </c>
      <c r="G2334" t="s">
        <v>13879</v>
      </c>
      <c r="H2334" s="1">
        <v>6047</v>
      </c>
      <c r="I2334" s="1">
        <v>5347</v>
      </c>
      <c r="J2334" s="1">
        <v>3889</v>
      </c>
      <c r="K2334" s="1">
        <v>6118</v>
      </c>
      <c r="L2334" s="1">
        <v>6583</v>
      </c>
      <c r="M2334" s="1">
        <v>2248</v>
      </c>
      <c r="N2334" s="1">
        <v>468</v>
      </c>
      <c r="O2334" s="1">
        <v>5711</v>
      </c>
      <c r="P2334">
        <f>ROUNDUP(VLOOKUP(A2334,A:O,VLOOKUP('Local Authority Analysis'!$E$4,'Local Authority Analysis'!$M$5:$N$12,2,FALSE)+7,FALSE)/6976,2)</f>
        <v>0.82000000000000006</v>
      </c>
      <c r="Q2334">
        <f>ROUNDUP(VLOOKUP(A2334,A:O,VLOOKUP('SPC Analysis'!$E$4,'SPC Analysis'!$M$5:$N$12,2,FALSE)+7,FALSE)/6976,2)</f>
        <v>0.82000000000000006</v>
      </c>
      <c r="R2334">
        <f>ROUNDUP(VLOOKUP(A2334,A:O,VLOOKUP('MMW Analysis'!$E$4,'MMW Analysis'!$L$5:$M$12,2,FALSE)+7,FALSE)/6976,2)</f>
        <v>0.82000000000000006</v>
      </c>
    </row>
    <row r="2335" spans="1:18">
      <c r="A2335" t="s">
        <v>2342</v>
      </c>
      <c r="B2335" t="s">
        <v>9369</v>
      </c>
      <c r="C2335" t="s">
        <v>6998</v>
      </c>
      <c r="D2335" t="s">
        <v>14418</v>
      </c>
      <c r="E2335" t="s">
        <v>13997</v>
      </c>
      <c r="F2335" t="s">
        <v>14224</v>
      </c>
      <c r="G2335" t="s">
        <v>13879</v>
      </c>
      <c r="H2335" s="1">
        <v>5637</v>
      </c>
      <c r="I2335" s="1">
        <v>4807</v>
      </c>
      <c r="J2335" s="1">
        <v>5273</v>
      </c>
      <c r="K2335" s="1">
        <v>6206</v>
      </c>
      <c r="L2335" s="1">
        <v>6361</v>
      </c>
      <c r="M2335" s="1">
        <v>3926</v>
      </c>
      <c r="N2335" s="1">
        <v>1012</v>
      </c>
      <c r="O2335" s="1">
        <v>5913</v>
      </c>
      <c r="P2335">
        <f>ROUNDUP(VLOOKUP(A2335,A:O,VLOOKUP('Local Authority Analysis'!$E$4,'Local Authority Analysis'!$M$5:$N$12,2,FALSE)+7,FALSE)/6976,2)</f>
        <v>0.85</v>
      </c>
      <c r="Q2335">
        <f>ROUNDUP(VLOOKUP(A2335,A:O,VLOOKUP('SPC Analysis'!$E$4,'SPC Analysis'!$M$5:$N$12,2,FALSE)+7,FALSE)/6976,2)</f>
        <v>0.85</v>
      </c>
      <c r="R2335">
        <f>ROUNDUP(VLOOKUP(A2335,A:O,VLOOKUP('MMW Analysis'!$E$4,'MMW Analysis'!$L$5:$M$12,2,FALSE)+7,FALSE)/6976,2)</f>
        <v>0.85</v>
      </c>
    </row>
    <row r="2336" spans="1:18">
      <c r="A2336" t="s">
        <v>2343</v>
      </c>
      <c r="B2336" t="s">
        <v>9370</v>
      </c>
      <c r="C2336" t="s">
        <v>6998</v>
      </c>
      <c r="D2336" t="s">
        <v>14418</v>
      </c>
      <c r="E2336" t="s">
        <v>13997</v>
      </c>
      <c r="F2336" t="s">
        <v>14224</v>
      </c>
      <c r="G2336" t="s">
        <v>13879</v>
      </c>
      <c r="H2336" s="1">
        <v>6523</v>
      </c>
      <c r="I2336" s="1">
        <v>6162</v>
      </c>
      <c r="J2336" s="1">
        <v>5519</v>
      </c>
      <c r="K2336" s="1">
        <v>6362</v>
      </c>
      <c r="L2336" s="1">
        <v>5956</v>
      </c>
      <c r="M2336" s="1">
        <v>3863</v>
      </c>
      <c r="N2336" s="1">
        <v>1368</v>
      </c>
      <c r="O2336" s="1">
        <v>6650</v>
      </c>
      <c r="P2336">
        <f>ROUNDUP(VLOOKUP(A2336,A:O,VLOOKUP('Local Authority Analysis'!$E$4,'Local Authority Analysis'!$M$5:$N$12,2,FALSE)+7,FALSE)/6976,2)</f>
        <v>0.96</v>
      </c>
      <c r="Q2336">
        <f>ROUNDUP(VLOOKUP(A2336,A:O,VLOOKUP('SPC Analysis'!$E$4,'SPC Analysis'!$M$5:$N$12,2,FALSE)+7,FALSE)/6976,2)</f>
        <v>0.96</v>
      </c>
      <c r="R2336">
        <f>ROUNDUP(VLOOKUP(A2336,A:O,VLOOKUP('MMW Analysis'!$E$4,'MMW Analysis'!$L$5:$M$12,2,FALSE)+7,FALSE)/6976,2)</f>
        <v>0.96</v>
      </c>
    </row>
    <row r="2337" spans="1:18">
      <c r="A2337" t="s">
        <v>2344</v>
      </c>
      <c r="B2337" t="s">
        <v>9371</v>
      </c>
      <c r="C2337" t="s">
        <v>6998</v>
      </c>
      <c r="D2337" t="s">
        <v>14418</v>
      </c>
      <c r="E2337" t="s">
        <v>13997</v>
      </c>
      <c r="F2337" t="s">
        <v>14224</v>
      </c>
      <c r="G2337" t="s">
        <v>13879</v>
      </c>
      <c r="H2337" s="1">
        <v>6181</v>
      </c>
      <c r="I2337" s="1">
        <v>6901</v>
      </c>
      <c r="J2337" s="1">
        <v>4659</v>
      </c>
      <c r="K2337" s="1">
        <v>6717</v>
      </c>
      <c r="L2337" s="1">
        <v>5080</v>
      </c>
      <c r="M2337" s="1">
        <v>2407</v>
      </c>
      <c r="N2337" s="1">
        <v>1701</v>
      </c>
      <c r="O2337" s="1">
        <v>6458</v>
      </c>
      <c r="P2337">
        <f>ROUNDUP(VLOOKUP(A2337,A:O,VLOOKUP('Local Authority Analysis'!$E$4,'Local Authority Analysis'!$M$5:$N$12,2,FALSE)+7,FALSE)/6976,2)</f>
        <v>0.93</v>
      </c>
      <c r="Q2337">
        <f>ROUNDUP(VLOOKUP(A2337,A:O,VLOOKUP('SPC Analysis'!$E$4,'SPC Analysis'!$M$5:$N$12,2,FALSE)+7,FALSE)/6976,2)</f>
        <v>0.93</v>
      </c>
      <c r="R2337">
        <f>ROUNDUP(VLOOKUP(A2337,A:O,VLOOKUP('MMW Analysis'!$E$4,'MMW Analysis'!$L$5:$M$12,2,FALSE)+7,FALSE)/6976,2)</f>
        <v>0.93</v>
      </c>
    </row>
    <row r="2338" spans="1:18">
      <c r="A2338" t="s">
        <v>2345</v>
      </c>
      <c r="B2338" t="s">
        <v>9372</v>
      </c>
      <c r="C2338" t="s">
        <v>6998</v>
      </c>
      <c r="D2338" t="s">
        <v>14418</v>
      </c>
      <c r="E2338" t="s">
        <v>13997</v>
      </c>
      <c r="F2338" t="s">
        <v>14224</v>
      </c>
      <c r="G2338" t="s">
        <v>13879</v>
      </c>
      <c r="H2338" s="1">
        <v>6619</v>
      </c>
      <c r="I2338" s="1">
        <v>6656</v>
      </c>
      <c r="J2338" s="1">
        <v>5260</v>
      </c>
      <c r="K2338" s="1">
        <v>6869</v>
      </c>
      <c r="L2338" s="1">
        <v>3358</v>
      </c>
      <c r="M2338" s="1">
        <v>5801</v>
      </c>
      <c r="N2338" s="1">
        <v>2080</v>
      </c>
      <c r="O2338" s="1">
        <v>6687</v>
      </c>
      <c r="P2338">
        <f>ROUNDUP(VLOOKUP(A2338,A:O,VLOOKUP('Local Authority Analysis'!$E$4,'Local Authority Analysis'!$M$5:$N$12,2,FALSE)+7,FALSE)/6976,2)</f>
        <v>0.96</v>
      </c>
      <c r="Q2338">
        <f>ROUNDUP(VLOOKUP(A2338,A:O,VLOOKUP('SPC Analysis'!$E$4,'SPC Analysis'!$M$5:$N$12,2,FALSE)+7,FALSE)/6976,2)</f>
        <v>0.96</v>
      </c>
      <c r="R2338">
        <f>ROUNDUP(VLOOKUP(A2338,A:O,VLOOKUP('MMW Analysis'!$E$4,'MMW Analysis'!$L$5:$M$12,2,FALSE)+7,FALSE)/6976,2)</f>
        <v>0.96</v>
      </c>
    </row>
    <row r="2339" spans="1:18">
      <c r="A2339" t="s">
        <v>2346</v>
      </c>
      <c r="B2339" t="s">
        <v>9373</v>
      </c>
      <c r="C2339" t="s">
        <v>6998</v>
      </c>
      <c r="D2339" t="s">
        <v>14418</v>
      </c>
      <c r="E2339" t="s">
        <v>13997</v>
      </c>
      <c r="F2339" t="s">
        <v>14224</v>
      </c>
      <c r="G2339" t="s">
        <v>13879</v>
      </c>
      <c r="H2339" s="1">
        <v>5896</v>
      </c>
      <c r="I2339" s="1">
        <v>5314</v>
      </c>
      <c r="J2339" s="1">
        <v>5151</v>
      </c>
      <c r="K2339" s="1">
        <v>5580</v>
      </c>
      <c r="L2339" s="1">
        <v>5603</v>
      </c>
      <c r="M2339" s="1">
        <v>1801</v>
      </c>
      <c r="N2339" s="1">
        <v>643</v>
      </c>
      <c r="O2339" s="1">
        <v>5686</v>
      </c>
      <c r="P2339">
        <f>ROUNDUP(VLOOKUP(A2339,A:O,VLOOKUP('Local Authority Analysis'!$E$4,'Local Authority Analysis'!$M$5:$N$12,2,FALSE)+7,FALSE)/6976,2)</f>
        <v>0.82000000000000006</v>
      </c>
      <c r="Q2339">
        <f>ROUNDUP(VLOOKUP(A2339,A:O,VLOOKUP('SPC Analysis'!$E$4,'SPC Analysis'!$M$5:$N$12,2,FALSE)+7,FALSE)/6976,2)</f>
        <v>0.82000000000000006</v>
      </c>
      <c r="R2339">
        <f>ROUNDUP(VLOOKUP(A2339,A:O,VLOOKUP('MMW Analysis'!$E$4,'MMW Analysis'!$L$5:$M$12,2,FALSE)+7,FALSE)/6976,2)</f>
        <v>0.82000000000000006</v>
      </c>
    </row>
    <row r="2340" spans="1:18">
      <c r="A2340" t="s">
        <v>2347</v>
      </c>
      <c r="B2340" t="s">
        <v>9374</v>
      </c>
      <c r="C2340" t="s">
        <v>6998</v>
      </c>
      <c r="D2340" t="s">
        <v>14418</v>
      </c>
      <c r="E2340" t="s">
        <v>13997</v>
      </c>
      <c r="F2340" t="s">
        <v>14224</v>
      </c>
      <c r="G2340" t="s">
        <v>13879</v>
      </c>
      <c r="H2340" s="1">
        <v>5502</v>
      </c>
      <c r="I2340" s="1">
        <v>5622</v>
      </c>
      <c r="J2340" s="1">
        <v>4748</v>
      </c>
      <c r="K2340" s="1">
        <v>5583</v>
      </c>
      <c r="L2340" s="1">
        <v>5554</v>
      </c>
      <c r="M2340" s="1">
        <v>4446</v>
      </c>
      <c r="N2340" s="1">
        <v>1028.5</v>
      </c>
      <c r="O2340" s="1">
        <v>5930</v>
      </c>
      <c r="P2340">
        <f>ROUNDUP(VLOOKUP(A2340,A:O,VLOOKUP('Local Authority Analysis'!$E$4,'Local Authority Analysis'!$M$5:$N$12,2,FALSE)+7,FALSE)/6976,2)</f>
        <v>0.86</v>
      </c>
      <c r="Q2340">
        <f>ROUNDUP(VLOOKUP(A2340,A:O,VLOOKUP('SPC Analysis'!$E$4,'SPC Analysis'!$M$5:$N$12,2,FALSE)+7,FALSE)/6976,2)</f>
        <v>0.86</v>
      </c>
      <c r="R2340">
        <f>ROUNDUP(VLOOKUP(A2340,A:O,VLOOKUP('MMW Analysis'!$E$4,'MMW Analysis'!$L$5:$M$12,2,FALSE)+7,FALSE)/6976,2)</f>
        <v>0.86</v>
      </c>
    </row>
    <row r="2341" spans="1:18">
      <c r="A2341" t="s">
        <v>2348</v>
      </c>
      <c r="B2341" t="s">
        <v>9375</v>
      </c>
      <c r="C2341" t="s">
        <v>6998</v>
      </c>
      <c r="D2341" t="s">
        <v>14416</v>
      </c>
      <c r="E2341" t="s">
        <v>13996</v>
      </c>
      <c r="F2341" t="s">
        <v>14222</v>
      </c>
      <c r="G2341" t="s">
        <v>13877</v>
      </c>
      <c r="H2341" s="1">
        <v>6778</v>
      </c>
      <c r="I2341" s="1">
        <v>6858</v>
      </c>
      <c r="J2341" s="1">
        <v>6664</v>
      </c>
      <c r="K2341" s="1">
        <v>6812</v>
      </c>
      <c r="L2341" s="1">
        <v>6683</v>
      </c>
      <c r="M2341" s="1">
        <v>340</v>
      </c>
      <c r="N2341" s="1">
        <v>2087</v>
      </c>
      <c r="O2341" s="1">
        <v>6560</v>
      </c>
      <c r="P2341">
        <f>ROUNDUP(VLOOKUP(A2341,A:O,VLOOKUP('Local Authority Analysis'!$E$4,'Local Authority Analysis'!$M$5:$N$12,2,FALSE)+7,FALSE)/6976,2)</f>
        <v>0.95</v>
      </c>
      <c r="Q2341">
        <f>ROUNDUP(VLOOKUP(A2341,A:O,VLOOKUP('SPC Analysis'!$E$4,'SPC Analysis'!$M$5:$N$12,2,FALSE)+7,FALSE)/6976,2)</f>
        <v>0.95</v>
      </c>
      <c r="R2341">
        <f>ROUNDUP(VLOOKUP(A2341,A:O,VLOOKUP('MMW Analysis'!$E$4,'MMW Analysis'!$L$5:$M$12,2,FALSE)+7,FALSE)/6976,2)</f>
        <v>0.95</v>
      </c>
    </row>
    <row r="2342" spans="1:18">
      <c r="A2342" t="s">
        <v>2349</v>
      </c>
      <c r="B2342" t="s">
        <v>9376</v>
      </c>
      <c r="C2342" t="s">
        <v>6998</v>
      </c>
      <c r="D2342" t="s">
        <v>14416</v>
      </c>
      <c r="E2342" t="s">
        <v>13996</v>
      </c>
      <c r="F2342" t="s">
        <v>14222</v>
      </c>
      <c r="G2342" t="s">
        <v>13877</v>
      </c>
      <c r="H2342" s="1">
        <v>5078</v>
      </c>
      <c r="I2342" s="1">
        <v>4194</v>
      </c>
      <c r="J2342" s="1">
        <v>4502</v>
      </c>
      <c r="K2342" s="1">
        <v>4922</v>
      </c>
      <c r="L2342" s="1">
        <v>6256</v>
      </c>
      <c r="M2342" s="1">
        <v>3120</v>
      </c>
      <c r="N2342" s="1">
        <v>2134</v>
      </c>
      <c r="O2342" s="1">
        <v>5209</v>
      </c>
      <c r="P2342">
        <f>ROUNDUP(VLOOKUP(A2342,A:O,VLOOKUP('Local Authority Analysis'!$E$4,'Local Authority Analysis'!$M$5:$N$12,2,FALSE)+7,FALSE)/6976,2)</f>
        <v>0.75</v>
      </c>
      <c r="Q2342">
        <f>ROUNDUP(VLOOKUP(A2342,A:O,VLOOKUP('SPC Analysis'!$E$4,'SPC Analysis'!$M$5:$N$12,2,FALSE)+7,FALSE)/6976,2)</f>
        <v>0.75</v>
      </c>
      <c r="R2342">
        <f>ROUNDUP(VLOOKUP(A2342,A:O,VLOOKUP('MMW Analysis'!$E$4,'MMW Analysis'!$L$5:$M$12,2,FALSE)+7,FALSE)/6976,2)</f>
        <v>0.75</v>
      </c>
    </row>
    <row r="2343" spans="1:18">
      <c r="A2343" t="s">
        <v>2350</v>
      </c>
      <c r="B2343" t="s">
        <v>9377</v>
      </c>
      <c r="C2343" t="s">
        <v>6998</v>
      </c>
      <c r="D2343" t="s">
        <v>14416</v>
      </c>
      <c r="E2343" t="s">
        <v>13996</v>
      </c>
      <c r="F2343" t="s">
        <v>14222</v>
      </c>
      <c r="G2343" t="s">
        <v>13877</v>
      </c>
      <c r="H2343" s="1">
        <v>6827</v>
      </c>
      <c r="I2343" s="1">
        <v>6645</v>
      </c>
      <c r="J2343" s="1">
        <v>6799</v>
      </c>
      <c r="K2343" s="1">
        <v>6973</v>
      </c>
      <c r="L2343" s="1">
        <v>5955</v>
      </c>
      <c r="M2343" s="1">
        <v>987</v>
      </c>
      <c r="N2343" s="1">
        <v>2113</v>
      </c>
      <c r="O2343" s="1">
        <v>6744</v>
      </c>
      <c r="P2343">
        <f>ROUNDUP(VLOOKUP(A2343,A:O,VLOOKUP('Local Authority Analysis'!$E$4,'Local Authority Analysis'!$M$5:$N$12,2,FALSE)+7,FALSE)/6976,2)</f>
        <v>0.97</v>
      </c>
      <c r="Q2343">
        <f>ROUNDUP(VLOOKUP(A2343,A:O,VLOOKUP('SPC Analysis'!$E$4,'SPC Analysis'!$M$5:$N$12,2,FALSE)+7,FALSE)/6976,2)</f>
        <v>0.97</v>
      </c>
      <c r="R2343">
        <f>ROUNDUP(VLOOKUP(A2343,A:O,VLOOKUP('MMW Analysis'!$E$4,'MMW Analysis'!$L$5:$M$12,2,FALSE)+7,FALSE)/6976,2)</f>
        <v>0.97</v>
      </c>
    </row>
    <row r="2344" spans="1:18">
      <c r="A2344" t="s">
        <v>2351</v>
      </c>
      <c r="B2344" t="s">
        <v>9378</v>
      </c>
      <c r="C2344" t="s">
        <v>6998</v>
      </c>
      <c r="D2344" t="s">
        <v>14416</v>
      </c>
      <c r="E2344" t="s">
        <v>13996</v>
      </c>
      <c r="F2344" t="s">
        <v>14222</v>
      </c>
      <c r="G2344" t="s">
        <v>13877</v>
      </c>
      <c r="H2344" s="1">
        <v>5350</v>
      </c>
      <c r="I2344" s="1">
        <v>4319</v>
      </c>
      <c r="J2344" s="1">
        <v>6447</v>
      </c>
      <c r="K2344" s="1">
        <v>5670</v>
      </c>
      <c r="L2344" s="1">
        <v>5908</v>
      </c>
      <c r="M2344" s="1">
        <v>2820</v>
      </c>
      <c r="N2344" s="1">
        <v>2658</v>
      </c>
      <c r="O2344" s="1">
        <v>5709</v>
      </c>
      <c r="P2344">
        <f>ROUNDUP(VLOOKUP(A2344,A:O,VLOOKUP('Local Authority Analysis'!$E$4,'Local Authority Analysis'!$M$5:$N$12,2,FALSE)+7,FALSE)/6976,2)</f>
        <v>0.82000000000000006</v>
      </c>
      <c r="Q2344">
        <f>ROUNDUP(VLOOKUP(A2344,A:O,VLOOKUP('SPC Analysis'!$E$4,'SPC Analysis'!$M$5:$N$12,2,FALSE)+7,FALSE)/6976,2)</f>
        <v>0.82000000000000006</v>
      </c>
      <c r="R2344">
        <f>ROUNDUP(VLOOKUP(A2344,A:O,VLOOKUP('MMW Analysis'!$E$4,'MMW Analysis'!$L$5:$M$12,2,FALSE)+7,FALSE)/6976,2)</f>
        <v>0.82000000000000006</v>
      </c>
    </row>
    <row r="2345" spans="1:18">
      <c r="A2345" t="s">
        <v>2352</v>
      </c>
      <c r="B2345" t="s">
        <v>9379</v>
      </c>
      <c r="C2345" t="s">
        <v>6998</v>
      </c>
      <c r="D2345" t="s">
        <v>14416</v>
      </c>
      <c r="E2345" t="s">
        <v>13996</v>
      </c>
      <c r="F2345" t="s">
        <v>14222</v>
      </c>
      <c r="G2345" t="s">
        <v>13877</v>
      </c>
      <c r="H2345" s="1">
        <v>6840</v>
      </c>
      <c r="I2345" s="1">
        <v>6480</v>
      </c>
      <c r="J2345" s="1">
        <v>6617</v>
      </c>
      <c r="K2345" s="1">
        <v>6835</v>
      </c>
      <c r="L2345" s="1">
        <v>5573</v>
      </c>
      <c r="M2345" s="1">
        <v>1797</v>
      </c>
      <c r="N2345" s="1">
        <v>1125</v>
      </c>
      <c r="O2345" s="1">
        <v>6731</v>
      </c>
      <c r="P2345">
        <f>ROUNDUP(VLOOKUP(A2345,A:O,VLOOKUP('Local Authority Analysis'!$E$4,'Local Authority Analysis'!$M$5:$N$12,2,FALSE)+7,FALSE)/6976,2)</f>
        <v>0.97</v>
      </c>
      <c r="Q2345">
        <f>ROUNDUP(VLOOKUP(A2345,A:O,VLOOKUP('SPC Analysis'!$E$4,'SPC Analysis'!$M$5:$N$12,2,FALSE)+7,FALSE)/6976,2)</f>
        <v>0.97</v>
      </c>
      <c r="R2345">
        <f>ROUNDUP(VLOOKUP(A2345,A:O,VLOOKUP('MMW Analysis'!$E$4,'MMW Analysis'!$L$5:$M$12,2,FALSE)+7,FALSE)/6976,2)</f>
        <v>0.97</v>
      </c>
    </row>
    <row r="2346" spans="1:18">
      <c r="A2346" t="s">
        <v>2353</v>
      </c>
      <c r="B2346" t="s">
        <v>9380</v>
      </c>
      <c r="C2346" t="s">
        <v>6998</v>
      </c>
      <c r="D2346" t="s">
        <v>14416</v>
      </c>
      <c r="E2346" t="s">
        <v>13996</v>
      </c>
      <c r="F2346" t="s">
        <v>14222</v>
      </c>
      <c r="G2346" t="s">
        <v>13877</v>
      </c>
      <c r="H2346" s="1">
        <v>6455</v>
      </c>
      <c r="I2346" s="1">
        <v>6640</v>
      </c>
      <c r="J2346" s="1">
        <v>6311</v>
      </c>
      <c r="K2346" s="1">
        <v>6926</v>
      </c>
      <c r="L2346" s="1">
        <v>6461</v>
      </c>
      <c r="M2346" s="1">
        <v>4309</v>
      </c>
      <c r="N2346" s="1">
        <v>3181.5</v>
      </c>
      <c r="O2346" s="1">
        <v>6931</v>
      </c>
      <c r="P2346">
        <f>ROUNDUP(VLOOKUP(A2346,A:O,VLOOKUP('Local Authority Analysis'!$E$4,'Local Authority Analysis'!$M$5:$N$12,2,FALSE)+7,FALSE)/6976,2)</f>
        <v>1</v>
      </c>
      <c r="Q2346">
        <f>ROUNDUP(VLOOKUP(A2346,A:O,VLOOKUP('SPC Analysis'!$E$4,'SPC Analysis'!$M$5:$N$12,2,FALSE)+7,FALSE)/6976,2)</f>
        <v>1</v>
      </c>
      <c r="R2346">
        <f>ROUNDUP(VLOOKUP(A2346,A:O,VLOOKUP('MMW Analysis'!$E$4,'MMW Analysis'!$L$5:$M$12,2,FALSE)+7,FALSE)/6976,2)</f>
        <v>1</v>
      </c>
    </row>
    <row r="2347" spans="1:18">
      <c r="A2347" t="s">
        <v>2354</v>
      </c>
      <c r="B2347" t="s">
        <v>9381</v>
      </c>
      <c r="C2347" t="s">
        <v>6998</v>
      </c>
      <c r="D2347" t="s">
        <v>14422</v>
      </c>
      <c r="E2347" t="s">
        <v>14000</v>
      </c>
      <c r="F2347" t="s">
        <v>14222</v>
      </c>
      <c r="G2347" t="s">
        <v>13877</v>
      </c>
      <c r="H2347" s="1">
        <v>3718</v>
      </c>
      <c r="I2347" s="1">
        <v>3739.5</v>
      </c>
      <c r="J2347" s="1">
        <v>5530</v>
      </c>
      <c r="K2347" s="1">
        <v>4248</v>
      </c>
      <c r="L2347" s="1">
        <v>6756</v>
      </c>
      <c r="M2347" s="1">
        <v>3852</v>
      </c>
      <c r="N2347" s="1">
        <v>366</v>
      </c>
      <c r="O2347" s="1">
        <v>4534</v>
      </c>
      <c r="P2347">
        <f>ROUNDUP(VLOOKUP(A2347,A:O,VLOOKUP('Local Authority Analysis'!$E$4,'Local Authority Analysis'!$M$5:$N$12,2,FALSE)+7,FALSE)/6976,2)</f>
        <v>0.65</v>
      </c>
      <c r="Q2347">
        <f>ROUNDUP(VLOOKUP(A2347,A:O,VLOOKUP('SPC Analysis'!$E$4,'SPC Analysis'!$M$5:$N$12,2,FALSE)+7,FALSE)/6976,2)</f>
        <v>0.65</v>
      </c>
      <c r="R2347">
        <f>ROUNDUP(VLOOKUP(A2347,A:O,VLOOKUP('MMW Analysis'!$E$4,'MMW Analysis'!$L$5:$M$12,2,FALSE)+7,FALSE)/6976,2)</f>
        <v>0.65</v>
      </c>
    </row>
    <row r="2348" spans="1:18">
      <c r="A2348" t="s">
        <v>2355</v>
      </c>
      <c r="B2348" t="s">
        <v>9382</v>
      </c>
      <c r="C2348" t="s">
        <v>6998</v>
      </c>
      <c r="D2348" t="s">
        <v>14416</v>
      </c>
      <c r="E2348" t="s">
        <v>13996</v>
      </c>
      <c r="F2348" t="s">
        <v>14222</v>
      </c>
      <c r="G2348" t="s">
        <v>13877</v>
      </c>
      <c r="H2348" s="1">
        <v>6520</v>
      </c>
      <c r="I2348" s="1">
        <v>6223</v>
      </c>
      <c r="J2348" s="1">
        <v>6623</v>
      </c>
      <c r="K2348" s="1">
        <v>6643</v>
      </c>
      <c r="L2348" s="1">
        <v>5297</v>
      </c>
      <c r="M2348" s="1">
        <v>2917</v>
      </c>
      <c r="N2348" s="1">
        <v>4664</v>
      </c>
      <c r="O2348" s="1">
        <v>6807</v>
      </c>
      <c r="P2348">
        <f>ROUNDUP(VLOOKUP(A2348,A:O,VLOOKUP('Local Authority Analysis'!$E$4,'Local Authority Analysis'!$M$5:$N$12,2,FALSE)+7,FALSE)/6976,2)</f>
        <v>0.98</v>
      </c>
      <c r="Q2348">
        <f>ROUNDUP(VLOOKUP(A2348,A:O,VLOOKUP('SPC Analysis'!$E$4,'SPC Analysis'!$M$5:$N$12,2,FALSE)+7,FALSE)/6976,2)</f>
        <v>0.98</v>
      </c>
      <c r="R2348">
        <f>ROUNDUP(VLOOKUP(A2348,A:O,VLOOKUP('MMW Analysis'!$E$4,'MMW Analysis'!$L$5:$M$12,2,FALSE)+7,FALSE)/6976,2)</f>
        <v>0.98</v>
      </c>
    </row>
    <row r="2349" spans="1:18">
      <c r="A2349" t="s">
        <v>2356</v>
      </c>
      <c r="B2349" t="s">
        <v>9383</v>
      </c>
      <c r="C2349" t="s">
        <v>6998</v>
      </c>
      <c r="D2349" t="s">
        <v>14416</v>
      </c>
      <c r="E2349" t="s">
        <v>13996</v>
      </c>
      <c r="F2349" t="s">
        <v>14222</v>
      </c>
      <c r="G2349" t="s">
        <v>13877</v>
      </c>
      <c r="H2349" s="1">
        <v>6374</v>
      </c>
      <c r="I2349" s="1">
        <v>6453</v>
      </c>
      <c r="J2349" s="1">
        <v>6722</v>
      </c>
      <c r="K2349" s="1">
        <v>6759</v>
      </c>
      <c r="L2349" s="1">
        <v>5972</v>
      </c>
      <c r="M2349" s="1">
        <v>3670</v>
      </c>
      <c r="N2349" s="1">
        <v>939</v>
      </c>
      <c r="O2349" s="1">
        <v>6804</v>
      </c>
      <c r="P2349">
        <f>ROUNDUP(VLOOKUP(A2349,A:O,VLOOKUP('Local Authority Analysis'!$E$4,'Local Authority Analysis'!$M$5:$N$12,2,FALSE)+7,FALSE)/6976,2)</f>
        <v>0.98</v>
      </c>
      <c r="Q2349">
        <f>ROUNDUP(VLOOKUP(A2349,A:O,VLOOKUP('SPC Analysis'!$E$4,'SPC Analysis'!$M$5:$N$12,2,FALSE)+7,FALSE)/6976,2)</f>
        <v>0.98</v>
      </c>
      <c r="R2349">
        <f>ROUNDUP(VLOOKUP(A2349,A:O,VLOOKUP('MMW Analysis'!$E$4,'MMW Analysis'!$L$5:$M$12,2,FALSE)+7,FALSE)/6976,2)</f>
        <v>0.98</v>
      </c>
    </row>
    <row r="2350" spans="1:18">
      <c r="A2350" t="s">
        <v>2357</v>
      </c>
      <c r="B2350" t="s">
        <v>9384</v>
      </c>
      <c r="C2350" t="s">
        <v>6998</v>
      </c>
      <c r="D2350" t="s">
        <v>14416</v>
      </c>
      <c r="E2350" t="s">
        <v>13996</v>
      </c>
      <c r="F2350" t="s">
        <v>14222</v>
      </c>
      <c r="G2350" t="s">
        <v>13877</v>
      </c>
      <c r="H2350" s="1">
        <v>6900</v>
      </c>
      <c r="I2350" s="1">
        <v>6878</v>
      </c>
      <c r="J2350" s="1">
        <v>5340</v>
      </c>
      <c r="K2350" s="1">
        <v>6942</v>
      </c>
      <c r="L2350" s="1">
        <v>6393</v>
      </c>
      <c r="M2350" s="1">
        <v>5585</v>
      </c>
      <c r="N2350" s="1">
        <v>1714</v>
      </c>
      <c r="O2350" s="1">
        <v>6940</v>
      </c>
      <c r="P2350">
        <f>ROUNDUP(VLOOKUP(A2350,A:O,VLOOKUP('Local Authority Analysis'!$E$4,'Local Authority Analysis'!$M$5:$N$12,2,FALSE)+7,FALSE)/6976,2)</f>
        <v>1</v>
      </c>
      <c r="Q2350">
        <f>ROUNDUP(VLOOKUP(A2350,A:O,VLOOKUP('SPC Analysis'!$E$4,'SPC Analysis'!$M$5:$N$12,2,FALSE)+7,FALSE)/6976,2)</f>
        <v>1</v>
      </c>
      <c r="R2350">
        <f>ROUNDUP(VLOOKUP(A2350,A:O,VLOOKUP('MMW Analysis'!$E$4,'MMW Analysis'!$L$5:$M$12,2,FALSE)+7,FALSE)/6976,2)</f>
        <v>1</v>
      </c>
    </row>
    <row r="2351" spans="1:18">
      <c r="A2351" t="s">
        <v>2358</v>
      </c>
      <c r="B2351" t="s">
        <v>9385</v>
      </c>
      <c r="C2351" t="s">
        <v>6998</v>
      </c>
      <c r="D2351" t="s">
        <v>14422</v>
      </c>
      <c r="E2351" t="s">
        <v>14000</v>
      </c>
      <c r="F2351" t="s">
        <v>14222</v>
      </c>
      <c r="G2351" t="s">
        <v>13877</v>
      </c>
      <c r="H2351" s="1">
        <v>6592</v>
      </c>
      <c r="I2351" s="1">
        <v>6673</v>
      </c>
      <c r="J2351" s="1">
        <v>6319</v>
      </c>
      <c r="K2351" s="1">
        <v>6898</v>
      </c>
      <c r="L2351" s="1">
        <v>6837</v>
      </c>
      <c r="M2351" s="1">
        <v>3750</v>
      </c>
      <c r="N2351" s="1">
        <v>1986</v>
      </c>
      <c r="O2351" s="1">
        <v>6928</v>
      </c>
      <c r="P2351">
        <f>ROUNDUP(VLOOKUP(A2351,A:O,VLOOKUP('Local Authority Analysis'!$E$4,'Local Authority Analysis'!$M$5:$N$12,2,FALSE)+7,FALSE)/6976,2)</f>
        <v>1</v>
      </c>
      <c r="Q2351">
        <f>ROUNDUP(VLOOKUP(A2351,A:O,VLOOKUP('SPC Analysis'!$E$4,'SPC Analysis'!$M$5:$N$12,2,FALSE)+7,FALSE)/6976,2)</f>
        <v>1</v>
      </c>
      <c r="R2351">
        <f>ROUNDUP(VLOOKUP(A2351,A:O,VLOOKUP('MMW Analysis'!$E$4,'MMW Analysis'!$L$5:$M$12,2,FALSE)+7,FALSE)/6976,2)</f>
        <v>1</v>
      </c>
    </row>
    <row r="2352" spans="1:18">
      <c r="A2352" t="s">
        <v>2359</v>
      </c>
      <c r="B2352" t="s">
        <v>9386</v>
      </c>
      <c r="C2352" t="s">
        <v>6998</v>
      </c>
      <c r="D2352" t="s">
        <v>14422</v>
      </c>
      <c r="E2352" t="s">
        <v>14000</v>
      </c>
      <c r="F2352" t="s">
        <v>14222</v>
      </c>
      <c r="G2352" t="s">
        <v>13877</v>
      </c>
      <c r="H2352" s="1">
        <v>6508</v>
      </c>
      <c r="I2352" s="1">
        <v>6521</v>
      </c>
      <c r="J2352" s="1">
        <v>6610</v>
      </c>
      <c r="K2352" s="1">
        <v>6854</v>
      </c>
      <c r="L2352" s="1">
        <v>6968</v>
      </c>
      <c r="M2352" s="1">
        <v>4267</v>
      </c>
      <c r="N2352" s="1">
        <v>550</v>
      </c>
      <c r="O2352" s="1">
        <v>6863</v>
      </c>
      <c r="P2352">
        <f>ROUNDUP(VLOOKUP(A2352,A:O,VLOOKUP('Local Authority Analysis'!$E$4,'Local Authority Analysis'!$M$5:$N$12,2,FALSE)+7,FALSE)/6976,2)</f>
        <v>0.99</v>
      </c>
      <c r="Q2352">
        <f>ROUNDUP(VLOOKUP(A2352,A:O,VLOOKUP('SPC Analysis'!$E$4,'SPC Analysis'!$M$5:$N$12,2,FALSE)+7,FALSE)/6976,2)</f>
        <v>0.99</v>
      </c>
      <c r="R2352">
        <f>ROUNDUP(VLOOKUP(A2352,A:O,VLOOKUP('MMW Analysis'!$E$4,'MMW Analysis'!$L$5:$M$12,2,FALSE)+7,FALSE)/6976,2)</f>
        <v>0.99</v>
      </c>
    </row>
    <row r="2353" spans="1:18">
      <c r="A2353" t="s">
        <v>2360</v>
      </c>
      <c r="B2353" t="s">
        <v>9387</v>
      </c>
      <c r="C2353" t="s">
        <v>6998</v>
      </c>
      <c r="D2353" t="s">
        <v>14422</v>
      </c>
      <c r="E2353" t="s">
        <v>14000</v>
      </c>
      <c r="F2353" t="s">
        <v>14222</v>
      </c>
      <c r="G2353" t="s">
        <v>13877</v>
      </c>
      <c r="H2353" s="1">
        <v>5820</v>
      </c>
      <c r="I2353" s="1">
        <v>6156</v>
      </c>
      <c r="J2353" s="1">
        <v>6559</v>
      </c>
      <c r="K2353" s="1">
        <v>6721</v>
      </c>
      <c r="L2353" s="1">
        <v>5941</v>
      </c>
      <c r="M2353" s="1">
        <v>5629</v>
      </c>
      <c r="N2353" s="1">
        <v>2254</v>
      </c>
      <c r="O2353" s="1">
        <v>6783</v>
      </c>
      <c r="P2353">
        <f>ROUNDUP(VLOOKUP(A2353,A:O,VLOOKUP('Local Authority Analysis'!$E$4,'Local Authority Analysis'!$M$5:$N$12,2,FALSE)+7,FALSE)/6976,2)</f>
        <v>0.98</v>
      </c>
      <c r="Q2353">
        <f>ROUNDUP(VLOOKUP(A2353,A:O,VLOOKUP('SPC Analysis'!$E$4,'SPC Analysis'!$M$5:$N$12,2,FALSE)+7,FALSE)/6976,2)</f>
        <v>0.98</v>
      </c>
      <c r="R2353">
        <f>ROUNDUP(VLOOKUP(A2353,A:O,VLOOKUP('MMW Analysis'!$E$4,'MMW Analysis'!$L$5:$M$12,2,FALSE)+7,FALSE)/6976,2)</f>
        <v>0.98</v>
      </c>
    </row>
    <row r="2354" spans="1:18">
      <c r="A2354" t="s">
        <v>2361</v>
      </c>
      <c r="B2354" t="s">
        <v>9388</v>
      </c>
      <c r="C2354" t="s">
        <v>6998</v>
      </c>
      <c r="D2354" t="s">
        <v>14422</v>
      </c>
      <c r="E2354" t="s">
        <v>14000</v>
      </c>
      <c r="F2354" t="s">
        <v>14222</v>
      </c>
      <c r="G2354" t="s">
        <v>13877</v>
      </c>
      <c r="H2354" s="1">
        <v>5852.5</v>
      </c>
      <c r="I2354" s="1">
        <v>6587</v>
      </c>
      <c r="J2354" s="1">
        <v>6939</v>
      </c>
      <c r="K2354" s="1">
        <v>6902</v>
      </c>
      <c r="L2354" s="1">
        <v>3893</v>
      </c>
      <c r="M2354" s="1">
        <v>3494</v>
      </c>
      <c r="N2354" s="1">
        <v>3354</v>
      </c>
      <c r="O2354" s="1">
        <v>6684</v>
      </c>
      <c r="P2354">
        <f>ROUNDUP(VLOOKUP(A2354,A:O,VLOOKUP('Local Authority Analysis'!$E$4,'Local Authority Analysis'!$M$5:$N$12,2,FALSE)+7,FALSE)/6976,2)</f>
        <v>0.96</v>
      </c>
      <c r="Q2354">
        <f>ROUNDUP(VLOOKUP(A2354,A:O,VLOOKUP('SPC Analysis'!$E$4,'SPC Analysis'!$M$5:$N$12,2,FALSE)+7,FALSE)/6976,2)</f>
        <v>0.96</v>
      </c>
      <c r="R2354">
        <f>ROUNDUP(VLOOKUP(A2354,A:O,VLOOKUP('MMW Analysis'!$E$4,'MMW Analysis'!$L$5:$M$12,2,FALSE)+7,FALSE)/6976,2)</f>
        <v>0.96</v>
      </c>
    </row>
    <row r="2355" spans="1:18">
      <c r="A2355" t="s">
        <v>2362</v>
      </c>
      <c r="B2355" t="s">
        <v>9389</v>
      </c>
      <c r="C2355" t="s">
        <v>6998</v>
      </c>
      <c r="D2355" t="s">
        <v>14422</v>
      </c>
      <c r="E2355" t="s">
        <v>14000</v>
      </c>
      <c r="F2355" t="s">
        <v>14222</v>
      </c>
      <c r="G2355" t="s">
        <v>13877</v>
      </c>
      <c r="H2355" s="1">
        <v>5069</v>
      </c>
      <c r="I2355" s="1">
        <v>6362</v>
      </c>
      <c r="J2355" s="1">
        <v>6272</v>
      </c>
      <c r="K2355" s="1">
        <v>5077</v>
      </c>
      <c r="L2355" s="1">
        <v>6820</v>
      </c>
      <c r="M2355" s="1">
        <v>4737</v>
      </c>
      <c r="N2355" s="1">
        <v>934</v>
      </c>
      <c r="O2355" s="1">
        <v>6283</v>
      </c>
      <c r="P2355">
        <f>ROUNDUP(VLOOKUP(A2355,A:O,VLOOKUP('Local Authority Analysis'!$E$4,'Local Authority Analysis'!$M$5:$N$12,2,FALSE)+7,FALSE)/6976,2)</f>
        <v>0.91</v>
      </c>
      <c r="Q2355">
        <f>ROUNDUP(VLOOKUP(A2355,A:O,VLOOKUP('SPC Analysis'!$E$4,'SPC Analysis'!$M$5:$N$12,2,FALSE)+7,FALSE)/6976,2)</f>
        <v>0.91</v>
      </c>
      <c r="R2355">
        <f>ROUNDUP(VLOOKUP(A2355,A:O,VLOOKUP('MMW Analysis'!$E$4,'MMW Analysis'!$L$5:$M$12,2,FALSE)+7,FALSE)/6976,2)</f>
        <v>0.91</v>
      </c>
    </row>
    <row r="2356" spans="1:18">
      <c r="A2356" t="s">
        <v>2363</v>
      </c>
      <c r="B2356" t="s">
        <v>9390</v>
      </c>
      <c r="C2356" t="s">
        <v>6998</v>
      </c>
      <c r="D2356" t="s">
        <v>14422</v>
      </c>
      <c r="E2356" t="s">
        <v>14000</v>
      </c>
      <c r="F2356" t="s">
        <v>14222</v>
      </c>
      <c r="G2356" t="s">
        <v>13877</v>
      </c>
      <c r="H2356" s="1">
        <v>5110</v>
      </c>
      <c r="I2356" s="1">
        <v>4844</v>
      </c>
      <c r="J2356" s="1">
        <v>5380</v>
      </c>
      <c r="K2356" s="1">
        <v>5099</v>
      </c>
      <c r="L2356" s="1">
        <v>6845</v>
      </c>
      <c r="M2356" s="1">
        <v>3126</v>
      </c>
      <c r="N2356" s="1">
        <v>1123</v>
      </c>
      <c r="O2356" s="1">
        <v>5583</v>
      </c>
      <c r="P2356">
        <f>ROUNDUP(VLOOKUP(A2356,A:O,VLOOKUP('Local Authority Analysis'!$E$4,'Local Authority Analysis'!$M$5:$N$12,2,FALSE)+7,FALSE)/6976,2)</f>
        <v>0.81</v>
      </c>
      <c r="Q2356">
        <f>ROUNDUP(VLOOKUP(A2356,A:O,VLOOKUP('SPC Analysis'!$E$4,'SPC Analysis'!$M$5:$N$12,2,FALSE)+7,FALSE)/6976,2)</f>
        <v>0.81</v>
      </c>
      <c r="R2356">
        <f>ROUNDUP(VLOOKUP(A2356,A:O,VLOOKUP('MMW Analysis'!$E$4,'MMW Analysis'!$L$5:$M$12,2,FALSE)+7,FALSE)/6976,2)</f>
        <v>0.81</v>
      </c>
    </row>
    <row r="2357" spans="1:18">
      <c r="A2357" t="s">
        <v>2364</v>
      </c>
      <c r="B2357" t="s">
        <v>9391</v>
      </c>
      <c r="C2357" t="s">
        <v>6998</v>
      </c>
      <c r="D2357" t="s">
        <v>14422</v>
      </c>
      <c r="E2357" t="s">
        <v>14000</v>
      </c>
      <c r="F2357" t="s">
        <v>14222</v>
      </c>
      <c r="G2357" t="s">
        <v>13877</v>
      </c>
      <c r="H2357" s="1">
        <v>6952.5</v>
      </c>
      <c r="I2357" s="1">
        <v>6948</v>
      </c>
      <c r="J2357" s="1">
        <v>6929</v>
      </c>
      <c r="K2357" s="1">
        <v>6966</v>
      </c>
      <c r="L2357" s="1">
        <v>5773</v>
      </c>
      <c r="M2357" s="1">
        <v>5028</v>
      </c>
      <c r="N2357" s="1">
        <v>5056</v>
      </c>
      <c r="O2357" s="1">
        <v>6976</v>
      </c>
      <c r="P2357">
        <f>ROUNDUP(VLOOKUP(A2357,A:O,VLOOKUP('Local Authority Analysis'!$E$4,'Local Authority Analysis'!$M$5:$N$12,2,FALSE)+7,FALSE)/6976,2)</f>
        <v>1</v>
      </c>
      <c r="Q2357">
        <f>ROUNDUP(VLOOKUP(A2357,A:O,VLOOKUP('SPC Analysis'!$E$4,'SPC Analysis'!$M$5:$N$12,2,FALSE)+7,FALSE)/6976,2)</f>
        <v>1</v>
      </c>
      <c r="R2357">
        <f>ROUNDUP(VLOOKUP(A2357,A:O,VLOOKUP('MMW Analysis'!$E$4,'MMW Analysis'!$L$5:$M$12,2,FALSE)+7,FALSE)/6976,2)</f>
        <v>1</v>
      </c>
    </row>
    <row r="2358" spans="1:18">
      <c r="A2358" t="s">
        <v>2365</v>
      </c>
      <c r="B2358" t="s">
        <v>9392</v>
      </c>
      <c r="C2358" t="s">
        <v>6998</v>
      </c>
      <c r="D2358" t="s">
        <v>14422</v>
      </c>
      <c r="E2358" t="s">
        <v>14000</v>
      </c>
      <c r="F2358" t="s">
        <v>14222</v>
      </c>
      <c r="G2358" t="s">
        <v>13877</v>
      </c>
      <c r="H2358" s="1">
        <v>5664</v>
      </c>
      <c r="I2358" s="1">
        <v>5085</v>
      </c>
      <c r="J2358" s="1">
        <v>6728</v>
      </c>
      <c r="K2358" s="1">
        <v>6045</v>
      </c>
      <c r="L2358" s="1">
        <v>6352</v>
      </c>
      <c r="M2358" s="1">
        <v>3997</v>
      </c>
      <c r="N2358" s="1">
        <v>724</v>
      </c>
      <c r="O2358" s="1">
        <v>6185</v>
      </c>
      <c r="P2358">
        <f>ROUNDUP(VLOOKUP(A2358,A:O,VLOOKUP('Local Authority Analysis'!$E$4,'Local Authority Analysis'!$M$5:$N$12,2,FALSE)+7,FALSE)/6976,2)</f>
        <v>0.89</v>
      </c>
      <c r="Q2358">
        <f>ROUNDUP(VLOOKUP(A2358,A:O,VLOOKUP('SPC Analysis'!$E$4,'SPC Analysis'!$M$5:$N$12,2,FALSE)+7,FALSE)/6976,2)</f>
        <v>0.89</v>
      </c>
      <c r="R2358">
        <f>ROUNDUP(VLOOKUP(A2358,A:O,VLOOKUP('MMW Analysis'!$E$4,'MMW Analysis'!$L$5:$M$12,2,FALSE)+7,FALSE)/6976,2)</f>
        <v>0.89</v>
      </c>
    </row>
    <row r="2359" spans="1:18">
      <c r="A2359" t="s">
        <v>2366</v>
      </c>
      <c r="B2359" t="s">
        <v>9393</v>
      </c>
      <c r="C2359" t="s">
        <v>6998</v>
      </c>
      <c r="D2359" t="s">
        <v>14422</v>
      </c>
      <c r="E2359" t="s">
        <v>14000</v>
      </c>
      <c r="F2359" t="s">
        <v>14222</v>
      </c>
      <c r="G2359" t="s">
        <v>13877</v>
      </c>
      <c r="H2359" s="1">
        <v>5640</v>
      </c>
      <c r="I2359" s="1">
        <v>6344</v>
      </c>
      <c r="J2359" s="1">
        <v>6557</v>
      </c>
      <c r="K2359" s="1">
        <v>5952</v>
      </c>
      <c r="L2359" s="1">
        <v>6496</v>
      </c>
      <c r="M2359" s="1">
        <v>3384</v>
      </c>
      <c r="N2359" s="1">
        <v>3400</v>
      </c>
      <c r="O2359" s="1">
        <v>6658</v>
      </c>
      <c r="P2359">
        <f>ROUNDUP(VLOOKUP(A2359,A:O,VLOOKUP('Local Authority Analysis'!$E$4,'Local Authority Analysis'!$M$5:$N$12,2,FALSE)+7,FALSE)/6976,2)</f>
        <v>0.96</v>
      </c>
      <c r="Q2359">
        <f>ROUNDUP(VLOOKUP(A2359,A:O,VLOOKUP('SPC Analysis'!$E$4,'SPC Analysis'!$M$5:$N$12,2,FALSE)+7,FALSE)/6976,2)</f>
        <v>0.96</v>
      </c>
      <c r="R2359">
        <f>ROUNDUP(VLOOKUP(A2359,A:O,VLOOKUP('MMW Analysis'!$E$4,'MMW Analysis'!$L$5:$M$12,2,FALSE)+7,FALSE)/6976,2)</f>
        <v>0.96</v>
      </c>
    </row>
    <row r="2360" spans="1:18">
      <c r="A2360" t="s">
        <v>2367</v>
      </c>
      <c r="B2360" t="s">
        <v>9394</v>
      </c>
      <c r="C2360" t="s">
        <v>6998</v>
      </c>
      <c r="D2360" t="s">
        <v>14422</v>
      </c>
      <c r="E2360" t="s">
        <v>14000</v>
      </c>
      <c r="F2360" t="s">
        <v>14222</v>
      </c>
      <c r="G2360" t="s">
        <v>13877</v>
      </c>
      <c r="H2360" s="1">
        <v>6936</v>
      </c>
      <c r="I2360" s="1">
        <v>6941</v>
      </c>
      <c r="J2360" s="1">
        <v>6155</v>
      </c>
      <c r="K2360" s="1">
        <v>6813</v>
      </c>
      <c r="L2360" s="1">
        <v>2202</v>
      </c>
      <c r="M2360" s="1">
        <v>4249</v>
      </c>
      <c r="N2360" s="1">
        <v>4719</v>
      </c>
      <c r="O2360" s="1">
        <v>6732</v>
      </c>
      <c r="P2360">
        <f>ROUNDUP(VLOOKUP(A2360,A:O,VLOOKUP('Local Authority Analysis'!$E$4,'Local Authority Analysis'!$M$5:$N$12,2,FALSE)+7,FALSE)/6976,2)</f>
        <v>0.97</v>
      </c>
      <c r="Q2360">
        <f>ROUNDUP(VLOOKUP(A2360,A:O,VLOOKUP('SPC Analysis'!$E$4,'SPC Analysis'!$M$5:$N$12,2,FALSE)+7,FALSE)/6976,2)</f>
        <v>0.97</v>
      </c>
      <c r="R2360">
        <f>ROUNDUP(VLOOKUP(A2360,A:O,VLOOKUP('MMW Analysis'!$E$4,'MMW Analysis'!$L$5:$M$12,2,FALSE)+7,FALSE)/6976,2)</f>
        <v>0.97</v>
      </c>
    </row>
    <row r="2361" spans="1:18">
      <c r="A2361" t="s">
        <v>2368</v>
      </c>
      <c r="B2361" t="s">
        <v>9395</v>
      </c>
      <c r="C2361" t="s">
        <v>6998</v>
      </c>
      <c r="D2361" t="s">
        <v>14422</v>
      </c>
      <c r="E2361" t="s">
        <v>14000</v>
      </c>
      <c r="F2361" t="s">
        <v>14222</v>
      </c>
      <c r="G2361" t="s">
        <v>13877</v>
      </c>
      <c r="H2361" s="1">
        <v>6420</v>
      </c>
      <c r="I2361" s="1">
        <v>6834</v>
      </c>
      <c r="J2361" s="1">
        <v>6443</v>
      </c>
      <c r="K2361" s="1">
        <v>6805</v>
      </c>
      <c r="L2361" s="1">
        <v>4343</v>
      </c>
      <c r="M2361" s="1">
        <v>5439.5</v>
      </c>
      <c r="N2361" s="1">
        <v>3350</v>
      </c>
      <c r="O2361" s="1">
        <v>6888</v>
      </c>
      <c r="P2361">
        <f>ROUNDUP(VLOOKUP(A2361,A:O,VLOOKUP('Local Authority Analysis'!$E$4,'Local Authority Analysis'!$M$5:$N$12,2,FALSE)+7,FALSE)/6976,2)</f>
        <v>0.99</v>
      </c>
      <c r="Q2361">
        <f>ROUNDUP(VLOOKUP(A2361,A:O,VLOOKUP('SPC Analysis'!$E$4,'SPC Analysis'!$M$5:$N$12,2,FALSE)+7,FALSE)/6976,2)</f>
        <v>0.99</v>
      </c>
      <c r="R2361">
        <f>ROUNDUP(VLOOKUP(A2361,A:O,VLOOKUP('MMW Analysis'!$E$4,'MMW Analysis'!$L$5:$M$12,2,FALSE)+7,FALSE)/6976,2)</f>
        <v>0.99</v>
      </c>
    </row>
    <row r="2362" spans="1:18">
      <c r="A2362" t="s">
        <v>2369</v>
      </c>
      <c r="B2362" t="s">
        <v>9396</v>
      </c>
      <c r="C2362" t="s">
        <v>6998</v>
      </c>
      <c r="D2362" t="s">
        <v>14422</v>
      </c>
      <c r="E2362" t="s">
        <v>14000</v>
      </c>
      <c r="F2362" t="s">
        <v>14222</v>
      </c>
      <c r="G2362" t="s">
        <v>13877</v>
      </c>
      <c r="H2362" s="1">
        <v>6464</v>
      </c>
      <c r="I2362" s="1">
        <v>6921</v>
      </c>
      <c r="J2362" s="1">
        <v>6386</v>
      </c>
      <c r="K2362" s="1">
        <v>6859</v>
      </c>
      <c r="L2362" s="1">
        <v>5264</v>
      </c>
      <c r="M2362" s="1">
        <v>4517</v>
      </c>
      <c r="N2362" s="1">
        <v>3121</v>
      </c>
      <c r="O2362" s="1">
        <v>6927</v>
      </c>
      <c r="P2362">
        <f>ROUNDUP(VLOOKUP(A2362,A:O,VLOOKUP('Local Authority Analysis'!$E$4,'Local Authority Analysis'!$M$5:$N$12,2,FALSE)+7,FALSE)/6976,2)</f>
        <v>1</v>
      </c>
      <c r="Q2362">
        <f>ROUNDUP(VLOOKUP(A2362,A:O,VLOOKUP('SPC Analysis'!$E$4,'SPC Analysis'!$M$5:$N$12,2,FALSE)+7,FALSE)/6976,2)</f>
        <v>1</v>
      </c>
      <c r="R2362">
        <f>ROUNDUP(VLOOKUP(A2362,A:O,VLOOKUP('MMW Analysis'!$E$4,'MMW Analysis'!$L$5:$M$12,2,FALSE)+7,FALSE)/6976,2)</f>
        <v>1</v>
      </c>
    </row>
    <row r="2363" spans="1:18">
      <c r="A2363" t="s">
        <v>2370</v>
      </c>
      <c r="B2363" t="s">
        <v>9397</v>
      </c>
      <c r="C2363" t="s">
        <v>6998</v>
      </c>
      <c r="D2363" t="s">
        <v>14422</v>
      </c>
      <c r="E2363" t="s">
        <v>14000</v>
      </c>
      <c r="F2363" t="s">
        <v>14222</v>
      </c>
      <c r="G2363" t="s">
        <v>13877</v>
      </c>
      <c r="H2363" s="1">
        <v>6957</v>
      </c>
      <c r="I2363" s="1">
        <v>6892</v>
      </c>
      <c r="J2363" s="1">
        <v>6971</v>
      </c>
      <c r="K2363" s="1">
        <v>6963</v>
      </c>
      <c r="L2363" s="1">
        <v>4480</v>
      </c>
      <c r="M2363" s="1">
        <v>5502</v>
      </c>
      <c r="N2363" s="1">
        <v>4771</v>
      </c>
      <c r="O2363" s="1">
        <v>6964</v>
      </c>
      <c r="P2363">
        <f>ROUNDUP(VLOOKUP(A2363,A:O,VLOOKUP('Local Authority Analysis'!$E$4,'Local Authority Analysis'!$M$5:$N$12,2,FALSE)+7,FALSE)/6976,2)</f>
        <v>1</v>
      </c>
      <c r="Q2363">
        <f>ROUNDUP(VLOOKUP(A2363,A:O,VLOOKUP('SPC Analysis'!$E$4,'SPC Analysis'!$M$5:$N$12,2,FALSE)+7,FALSE)/6976,2)</f>
        <v>1</v>
      </c>
      <c r="R2363">
        <f>ROUNDUP(VLOOKUP(A2363,A:O,VLOOKUP('MMW Analysis'!$E$4,'MMW Analysis'!$L$5:$M$12,2,FALSE)+7,FALSE)/6976,2)</f>
        <v>1</v>
      </c>
    </row>
    <row r="2364" spans="1:18">
      <c r="A2364" t="s">
        <v>2371</v>
      </c>
      <c r="B2364" t="s">
        <v>9398</v>
      </c>
      <c r="C2364" t="s">
        <v>6998</v>
      </c>
      <c r="D2364" t="s">
        <v>14416</v>
      </c>
      <c r="E2364" t="s">
        <v>13996</v>
      </c>
      <c r="F2364" t="s">
        <v>14222</v>
      </c>
      <c r="G2364" t="s">
        <v>13877</v>
      </c>
      <c r="H2364" s="1">
        <v>5739.5</v>
      </c>
      <c r="I2364" s="1">
        <v>4828</v>
      </c>
      <c r="J2364" s="1">
        <v>6497</v>
      </c>
      <c r="K2364" s="1">
        <v>6061</v>
      </c>
      <c r="L2364" s="1">
        <v>4239</v>
      </c>
      <c r="M2364" s="1">
        <v>33</v>
      </c>
      <c r="N2364" s="1">
        <v>840</v>
      </c>
      <c r="O2364" s="1">
        <v>4867</v>
      </c>
      <c r="P2364">
        <f>ROUNDUP(VLOOKUP(A2364,A:O,VLOOKUP('Local Authority Analysis'!$E$4,'Local Authority Analysis'!$M$5:$N$12,2,FALSE)+7,FALSE)/6976,2)</f>
        <v>0.7</v>
      </c>
      <c r="Q2364">
        <f>ROUNDUP(VLOOKUP(A2364,A:O,VLOOKUP('SPC Analysis'!$E$4,'SPC Analysis'!$M$5:$N$12,2,FALSE)+7,FALSE)/6976,2)</f>
        <v>0.7</v>
      </c>
      <c r="R2364">
        <f>ROUNDUP(VLOOKUP(A2364,A:O,VLOOKUP('MMW Analysis'!$E$4,'MMW Analysis'!$L$5:$M$12,2,FALSE)+7,FALSE)/6976,2)</f>
        <v>0.7</v>
      </c>
    </row>
    <row r="2365" spans="1:18">
      <c r="A2365" t="s">
        <v>2372</v>
      </c>
      <c r="B2365" t="s">
        <v>9399</v>
      </c>
      <c r="C2365" t="s">
        <v>6998</v>
      </c>
      <c r="D2365" t="s">
        <v>14422</v>
      </c>
      <c r="E2365" t="s">
        <v>14000</v>
      </c>
      <c r="F2365" t="s">
        <v>14222</v>
      </c>
      <c r="G2365" t="s">
        <v>13877</v>
      </c>
      <c r="H2365" s="1">
        <v>5445</v>
      </c>
      <c r="I2365" s="1">
        <v>6233</v>
      </c>
      <c r="J2365" s="1">
        <v>6388</v>
      </c>
      <c r="K2365" s="1">
        <v>6401</v>
      </c>
      <c r="L2365" s="1">
        <v>4269</v>
      </c>
      <c r="M2365" s="1">
        <v>4014</v>
      </c>
      <c r="N2365" s="1">
        <v>2867</v>
      </c>
      <c r="O2365" s="1">
        <v>6413</v>
      </c>
      <c r="P2365">
        <f>ROUNDUP(VLOOKUP(A2365,A:O,VLOOKUP('Local Authority Analysis'!$E$4,'Local Authority Analysis'!$M$5:$N$12,2,FALSE)+7,FALSE)/6976,2)</f>
        <v>0.92</v>
      </c>
      <c r="Q2365">
        <f>ROUNDUP(VLOOKUP(A2365,A:O,VLOOKUP('SPC Analysis'!$E$4,'SPC Analysis'!$M$5:$N$12,2,FALSE)+7,FALSE)/6976,2)</f>
        <v>0.92</v>
      </c>
      <c r="R2365">
        <f>ROUNDUP(VLOOKUP(A2365,A:O,VLOOKUP('MMW Analysis'!$E$4,'MMW Analysis'!$L$5:$M$12,2,FALSE)+7,FALSE)/6976,2)</f>
        <v>0.92</v>
      </c>
    </row>
    <row r="2366" spans="1:18">
      <c r="A2366" t="s">
        <v>2373</v>
      </c>
      <c r="B2366" t="s">
        <v>9400</v>
      </c>
      <c r="C2366" t="s">
        <v>6998</v>
      </c>
      <c r="D2366" t="s">
        <v>14422</v>
      </c>
      <c r="E2366" t="s">
        <v>14000</v>
      </c>
      <c r="F2366" t="s">
        <v>14222</v>
      </c>
      <c r="G2366" t="s">
        <v>13877</v>
      </c>
      <c r="H2366" s="1">
        <v>6730</v>
      </c>
      <c r="I2366" s="1">
        <v>6740</v>
      </c>
      <c r="J2366" s="1">
        <v>5210</v>
      </c>
      <c r="K2366" s="1">
        <v>6568</v>
      </c>
      <c r="L2366" s="1">
        <v>3066</v>
      </c>
      <c r="M2366" s="1">
        <v>4424</v>
      </c>
      <c r="N2366" s="1">
        <v>2290</v>
      </c>
      <c r="O2366" s="1">
        <v>6588</v>
      </c>
      <c r="P2366">
        <f>ROUNDUP(VLOOKUP(A2366,A:O,VLOOKUP('Local Authority Analysis'!$E$4,'Local Authority Analysis'!$M$5:$N$12,2,FALSE)+7,FALSE)/6976,2)</f>
        <v>0.95</v>
      </c>
      <c r="Q2366">
        <f>ROUNDUP(VLOOKUP(A2366,A:O,VLOOKUP('SPC Analysis'!$E$4,'SPC Analysis'!$M$5:$N$12,2,FALSE)+7,FALSE)/6976,2)</f>
        <v>0.95</v>
      </c>
      <c r="R2366">
        <f>ROUNDUP(VLOOKUP(A2366,A:O,VLOOKUP('MMW Analysis'!$E$4,'MMW Analysis'!$L$5:$M$12,2,FALSE)+7,FALSE)/6976,2)</f>
        <v>0.95</v>
      </c>
    </row>
    <row r="2367" spans="1:18">
      <c r="A2367" t="s">
        <v>2374</v>
      </c>
      <c r="B2367" t="s">
        <v>9401</v>
      </c>
      <c r="C2367" t="s">
        <v>6998</v>
      </c>
      <c r="D2367" t="s">
        <v>14416</v>
      </c>
      <c r="E2367" t="s">
        <v>13996</v>
      </c>
      <c r="F2367" t="s">
        <v>14222</v>
      </c>
      <c r="G2367" t="s">
        <v>13877</v>
      </c>
      <c r="H2367" s="1">
        <v>6698</v>
      </c>
      <c r="I2367" s="1">
        <v>6854</v>
      </c>
      <c r="J2367" s="1">
        <v>5812</v>
      </c>
      <c r="K2367" s="1">
        <v>6890</v>
      </c>
      <c r="L2367" s="1">
        <v>6118</v>
      </c>
      <c r="M2367" s="1">
        <v>2982</v>
      </c>
      <c r="N2367" s="1">
        <v>2175</v>
      </c>
      <c r="O2367" s="1">
        <v>6867</v>
      </c>
      <c r="P2367">
        <f>ROUNDUP(VLOOKUP(A2367,A:O,VLOOKUP('Local Authority Analysis'!$E$4,'Local Authority Analysis'!$M$5:$N$12,2,FALSE)+7,FALSE)/6976,2)</f>
        <v>0.99</v>
      </c>
      <c r="Q2367">
        <f>ROUNDUP(VLOOKUP(A2367,A:O,VLOOKUP('SPC Analysis'!$E$4,'SPC Analysis'!$M$5:$N$12,2,FALSE)+7,FALSE)/6976,2)</f>
        <v>0.99</v>
      </c>
      <c r="R2367">
        <f>ROUNDUP(VLOOKUP(A2367,A:O,VLOOKUP('MMW Analysis'!$E$4,'MMW Analysis'!$L$5:$M$12,2,FALSE)+7,FALSE)/6976,2)</f>
        <v>0.99</v>
      </c>
    </row>
    <row r="2368" spans="1:18">
      <c r="A2368" t="s">
        <v>2375</v>
      </c>
      <c r="B2368" t="s">
        <v>9402</v>
      </c>
      <c r="C2368" t="s">
        <v>6998</v>
      </c>
      <c r="D2368" t="s">
        <v>14416</v>
      </c>
      <c r="E2368" t="s">
        <v>13996</v>
      </c>
      <c r="F2368" t="s">
        <v>14222</v>
      </c>
      <c r="G2368" t="s">
        <v>13877</v>
      </c>
      <c r="H2368" s="1">
        <v>6258</v>
      </c>
      <c r="I2368" s="1">
        <v>6093</v>
      </c>
      <c r="J2368" s="1">
        <v>5355</v>
      </c>
      <c r="K2368" s="1">
        <v>6418</v>
      </c>
      <c r="L2368" s="1">
        <v>5473</v>
      </c>
      <c r="M2368" s="1">
        <v>1881</v>
      </c>
      <c r="N2368" s="1">
        <v>2885</v>
      </c>
      <c r="O2368" s="1">
        <v>6366</v>
      </c>
      <c r="P2368">
        <f>ROUNDUP(VLOOKUP(A2368,A:O,VLOOKUP('Local Authority Analysis'!$E$4,'Local Authority Analysis'!$M$5:$N$12,2,FALSE)+7,FALSE)/6976,2)</f>
        <v>0.92</v>
      </c>
      <c r="Q2368">
        <f>ROUNDUP(VLOOKUP(A2368,A:O,VLOOKUP('SPC Analysis'!$E$4,'SPC Analysis'!$M$5:$N$12,2,FALSE)+7,FALSE)/6976,2)</f>
        <v>0.92</v>
      </c>
      <c r="R2368">
        <f>ROUNDUP(VLOOKUP(A2368,A:O,VLOOKUP('MMW Analysis'!$E$4,'MMW Analysis'!$L$5:$M$12,2,FALSE)+7,FALSE)/6976,2)</f>
        <v>0.92</v>
      </c>
    </row>
    <row r="2369" spans="1:18">
      <c r="A2369" t="s">
        <v>2376</v>
      </c>
      <c r="B2369" t="s">
        <v>9403</v>
      </c>
      <c r="C2369" t="s">
        <v>6998</v>
      </c>
      <c r="D2369" t="s">
        <v>14416</v>
      </c>
      <c r="E2369" t="s">
        <v>13996</v>
      </c>
      <c r="F2369" t="s">
        <v>14222</v>
      </c>
      <c r="G2369" t="s">
        <v>13877</v>
      </c>
      <c r="H2369" s="1">
        <v>6866</v>
      </c>
      <c r="I2369" s="1">
        <v>6832</v>
      </c>
      <c r="J2369" s="1">
        <v>6889</v>
      </c>
      <c r="K2369" s="1">
        <v>6894</v>
      </c>
      <c r="L2369" s="1">
        <v>5619</v>
      </c>
      <c r="M2369" s="1">
        <v>1711</v>
      </c>
      <c r="N2369" s="1">
        <v>4940.5</v>
      </c>
      <c r="O2369" s="1">
        <v>6902</v>
      </c>
      <c r="P2369">
        <f>ROUNDUP(VLOOKUP(A2369,A:O,VLOOKUP('Local Authority Analysis'!$E$4,'Local Authority Analysis'!$M$5:$N$12,2,FALSE)+7,FALSE)/6976,2)</f>
        <v>0.99</v>
      </c>
      <c r="Q2369">
        <f>ROUNDUP(VLOOKUP(A2369,A:O,VLOOKUP('SPC Analysis'!$E$4,'SPC Analysis'!$M$5:$N$12,2,FALSE)+7,FALSE)/6976,2)</f>
        <v>0.99</v>
      </c>
      <c r="R2369">
        <f>ROUNDUP(VLOOKUP(A2369,A:O,VLOOKUP('MMW Analysis'!$E$4,'MMW Analysis'!$L$5:$M$12,2,FALSE)+7,FALSE)/6976,2)</f>
        <v>0.99</v>
      </c>
    </row>
    <row r="2370" spans="1:18">
      <c r="A2370" t="s">
        <v>2377</v>
      </c>
      <c r="B2370" t="s">
        <v>9404</v>
      </c>
      <c r="C2370" t="s">
        <v>6998</v>
      </c>
      <c r="D2370" t="s">
        <v>14416</v>
      </c>
      <c r="E2370" t="s">
        <v>13996</v>
      </c>
      <c r="F2370" t="s">
        <v>14222</v>
      </c>
      <c r="G2370" t="s">
        <v>13877</v>
      </c>
      <c r="H2370" s="1">
        <v>5597</v>
      </c>
      <c r="I2370" s="1">
        <v>6016</v>
      </c>
      <c r="J2370" s="1">
        <v>5214</v>
      </c>
      <c r="K2370" s="1">
        <v>5640</v>
      </c>
      <c r="L2370" s="1">
        <v>5090</v>
      </c>
      <c r="M2370" s="1">
        <v>3129</v>
      </c>
      <c r="N2370" s="1">
        <v>4361.5</v>
      </c>
      <c r="O2370" s="1">
        <v>6188</v>
      </c>
      <c r="P2370">
        <f>ROUNDUP(VLOOKUP(A2370,A:O,VLOOKUP('Local Authority Analysis'!$E$4,'Local Authority Analysis'!$M$5:$N$12,2,FALSE)+7,FALSE)/6976,2)</f>
        <v>0.89</v>
      </c>
      <c r="Q2370">
        <f>ROUNDUP(VLOOKUP(A2370,A:O,VLOOKUP('SPC Analysis'!$E$4,'SPC Analysis'!$M$5:$N$12,2,FALSE)+7,FALSE)/6976,2)</f>
        <v>0.89</v>
      </c>
      <c r="R2370">
        <f>ROUNDUP(VLOOKUP(A2370,A:O,VLOOKUP('MMW Analysis'!$E$4,'MMW Analysis'!$L$5:$M$12,2,FALSE)+7,FALSE)/6976,2)</f>
        <v>0.89</v>
      </c>
    </row>
    <row r="2371" spans="1:18">
      <c r="A2371" t="s">
        <v>2378</v>
      </c>
      <c r="B2371" t="s">
        <v>9405</v>
      </c>
      <c r="C2371" t="s">
        <v>6998</v>
      </c>
      <c r="D2371" t="s">
        <v>14423</v>
      </c>
      <c r="E2371" t="s">
        <v>14646</v>
      </c>
      <c r="F2371" t="s">
        <v>14222</v>
      </c>
      <c r="G2371" t="s">
        <v>13877</v>
      </c>
      <c r="H2371" s="1">
        <v>5270.5</v>
      </c>
      <c r="I2371" s="1">
        <v>5104</v>
      </c>
      <c r="J2371" s="1">
        <v>4952</v>
      </c>
      <c r="K2371" s="1">
        <v>5809</v>
      </c>
      <c r="L2371" s="1">
        <v>6438</v>
      </c>
      <c r="M2371" s="1">
        <v>2518</v>
      </c>
      <c r="N2371" s="1">
        <v>617</v>
      </c>
      <c r="O2371" s="1">
        <v>5597</v>
      </c>
      <c r="P2371">
        <f>ROUNDUP(VLOOKUP(A2371,A:O,VLOOKUP('Local Authority Analysis'!$E$4,'Local Authority Analysis'!$M$5:$N$12,2,FALSE)+7,FALSE)/6976,2)</f>
        <v>0.81</v>
      </c>
      <c r="Q2371">
        <f>ROUNDUP(VLOOKUP(A2371,A:O,VLOOKUP('SPC Analysis'!$E$4,'SPC Analysis'!$M$5:$N$12,2,FALSE)+7,FALSE)/6976,2)</f>
        <v>0.81</v>
      </c>
      <c r="R2371">
        <f>ROUNDUP(VLOOKUP(A2371,A:O,VLOOKUP('MMW Analysis'!$E$4,'MMW Analysis'!$L$5:$M$12,2,FALSE)+7,FALSE)/6976,2)</f>
        <v>0.81</v>
      </c>
    </row>
    <row r="2372" spans="1:18">
      <c r="A2372" t="s">
        <v>2379</v>
      </c>
      <c r="B2372" t="s">
        <v>9406</v>
      </c>
      <c r="C2372" t="s">
        <v>6998</v>
      </c>
      <c r="D2372" t="s">
        <v>14423</v>
      </c>
      <c r="E2372" t="s">
        <v>14646</v>
      </c>
      <c r="F2372" t="s">
        <v>14222</v>
      </c>
      <c r="G2372" t="s">
        <v>13877</v>
      </c>
      <c r="H2372" s="1">
        <v>6334</v>
      </c>
      <c r="I2372" s="1">
        <v>6637</v>
      </c>
      <c r="J2372" s="1">
        <v>6424</v>
      </c>
      <c r="K2372" s="1">
        <v>6273</v>
      </c>
      <c r="L2372" s="1">
        <v>5842</v>
      </c>
      <c r="M2372" s="1">
        <v>1283</v>
      </c>
      <c r="N2372" s="1">
        <v>6594</v>
      </c>
      <c r="O2372" s="1">
        <v>6690</v>
      </c>
      <c r="P2372">
        <f>ROUNDUP(VLOOKUP(A2372,A:O,VLOOKUP('Local Authority Analysis'!$E$4,'Local Authority Analysis'!$M$5:$N$12,2,FALSE)+7,FALSE)/6976,2)</f>
        <v>0.96</v>
      </c>
      <c r="Q2372">
        <f>ROUNDUP(VLOOKUP(A2372,A:O,VLOOKUP('SPC Analysis'!$E$4,'SPC Analysis'!$M$5:$N$12,2,FALSE)+7,FALSE)/6976,2)</f>
        <v>0.96</v>
      </c>
      <c r="R2372">
        <f>ROUNDUP(VLOOKUP(A2372,A:O,VLOOKUP('MMW Analysis'!$E$4,'MMW Analysis'!$L$5:$M$12,2,FALSE)+7,FALSE)/6976,2)</f>
        <v>0.96</v>
      </c>
    </row>
    <row r="2373" spans="1:18">
      <c r="A2373" t="s">
        <v>2380</v>
      </c>
      <c r="B2373" t="s">
        <v>9407</v>
      </c>
      <c r="C2373" t="s">
        <v>6998</v>
      </c>
      <c r="D2373" t="s">
        <v>14423</v>
      </c>
      <c r="E2373" t="s">
        <v>14646</v>
      </c>
      <c r="F2373" t="s">
        <v>14222</v>
      </c>
      <c r="G2373" t="s">
        <v>13877</v>
      </c>
      <c r="H2373" s="1">
        <v>6259</v>
      </c>
      <c r="I2373" s="1">
        <v>6802</v>
      </c>
      <c r="J2373" s="1">
        <v>6786</v>
      </c>
      <c r="K2373" s="1">
        <v>6662</v>
      </c>
      <c r="L2373" s="1">
        <v>5117</v>
      </c>
      <c r="M2373" s="1">
        <v>3836.5</v>
      </c>
      <c r="N2373" s="1">
        <v>6290.5</v>
      </c>
      <c r="O2373" s="1">
        <v>6911</v>
      </c>
      <c r="P2373">
        <f>ROUNDUP(VLOOKUP(A2373,A:O,VLOOKUP('Local Authority Analysis'!$E$4,'Local Authority Analysis'!$M$5:$N$12,2,FALSE)+7,FALSE)/6976,2)</f>
        <v>1</v>
      </c>
      <c r="Q2373">
        <f>ROUNDUP(VLOOKUP(A2373,A:O,VLOOKUP('SPC Analysis'!$E$4,'SPC Analysis'!$M$5:$N$12,2,FALSE)+7,FALSE)/6976,2)</f>
        <v>1</v>
      </c>
      <c r="R2373">
        <f>ROUNDUP(VLOOKUP(A2373,A:O,VLOOKUP('MMW Analysis'!$E$4,'MMW Analysis'!$L$5:$M$12,2,FALSE)+7,FALSE)/6976,2)</f>
        <v>1</v>
      </c>
    </row>
    <row r="2374" spans="1:18">
      <c r="A2374" t="s">
        <v>2381</v>
      </c>
      <c r="B2374" t="s">
        <v>9408</v>
      </c>
      <c r="C2374" t="s">
        <v>6998</v>
      </c>
      <c r="D2374" t="s">
        <v>14423</v>
      </c>
      <c r="E2374" t="s">
        <v>14646</v>
      </c>
      <c r="F2374" t="s">
        <v>14222</v>
      </c>
      <c r="G2374" t="s">
        <v>13877</v>
      </c>
      <c r="H2374" s="1">
        <v>3283</v>
      </c>
      <c r="I2374" s="1">
        <v>3171.5</v>
      </c>
      <c r="J2374" s="1">
        <v>3679</v>
      </c>
      <c r="K2374" s="1">
        <v>3534</v>
      </c>
      <c r="L2374" s="1">
        <v>4628</v>
      </c>
      <c r="M2374" s="1">
        <v>3242</v>
      </c>
      <c r="N2374" s="1">
        <v>4431</v>
      </c>
      <c r="O2374" s="1">
        <v>3694</v>
      </c>
      <c r="P2374">
        <f>ROUNDUP(VLOOKUP(A2374,A:O,VLOOKUP('Local Authority Analysis'!$E$4,'Local Authority Analysis'!$M$5:$N$12,2,FALSE)+7,FALSE)/6976,2)</f>
        <v>0.53</v>
      </c>
      <c r="Q2374">
        <f>ROUNDUP(VLOOKUP(A2374,A:O,VLOOKUP('SPC Analysis'!$E$4,'SPC Analysis'!$M$5:$N$12,2,FALSE)+7,FALSE)/6976,2)</f>
        <v>0.53</v>
      </c>
      <c r="R2374">
        <f>ROUNDUP(VLOOKUP(A2374,A:O,VLOOKUP('MMW Analysis'!$E$4,'MMW Analysis'!$L$5:$M$12,2,FALSE)+7,FALSE)/6976,2)</f>
        <v>0.53</v>
      </c>
    </row>
    <row r="2375" spans="1:18">
      <c r="A2375" t="s">
        <v>2382</v>
      </c>
      <c r="B2375" t="s">
        <v>9409</v>
      </c>
      <c r="C2375" t="s">
        <v>6998</v>
      </c>
      <c r="D2375" t="s">
        <v>14423</v>
      </c>
      <c r="E2375" t="s">
        <v>14646</v>
      </c>
      <c r="F2375" t="s">
        <v>14222</v>
      </c>
      <c r="G2375" t="s">
        <v>13877</v>
      </c>
      <c r="H2375" s="1">
        <v>4776</v>
      </c>
      <c r="I2375" s="1">
        <v>4987</v>
      </c>
      <c r="J2375" s="1">
        <v>3816</v>
      </c>
      <c r="K2375" s="1">
        <v>6266</v>
      </c>
      <c r="L2375" s="1">
        <v>4809</v>
      </c>
      <c r="M2375" s="1">
        <v>3088</v>
      </c>
      <c r="N2375" s="1">
        <v>5093</v>
      </c>
      <c r="O2375" s="1">
        <v>5399</v>
      </c>
      <c r="P2375">
        <f>ROUNDUP(VLOOKUP(A2375,A:O,VLOOKUP('Local Authority Analysis'!$E$4,'Local Authority Analysis'!$M$5:$N$12,2,FALSE)+7,FALSE)/6976,2)</f>
        <v>0.78</v>
      </c>
      <c r="Q2375">
        <f>ROUNDUP(VLOOKUP(A2375,A:O,VLOOKUP('SPC Analysis'!$E$4,'SPC Analysis'!$M$5:$N$12,2,FALSE)+7,FALSE)/6976,2)</f>
        <v>0.78</v>
      </c>
      <c r="R2375">
        <f>ROUNDUP(VLOOKUP(A2375,A:O,VLOOKUP('MMW Analysis'!$E$4,'MMW Analysis'!$L$5:$M$12,2,FALSE)+7,FALSE)/6976,2)</f>
        <v>0.78</v>
      </c>
    </row>
    <row r="2376" spans="1:18">
      <c r="A2376" t="s">
        <v>2383</v>
      </c>
      <c r="B2376" t="s">
        <v>9410</v>
      </c>
      <c r="C2376" t="s">
        <v>6998</v>
      </c>
      <c r="D2376" t="s">
        <v>14423</v>
      </c>
      <c r="E2376" t="s">
        <v>14646</v>
      </c>
      <c r="F2376" t="s">
        <v>14222</v>
      </c>
      <c r="G2376" t="s">
        <v>13877</v>
      </c>
      <c r="H2376" s="1">
        <v>5330</v>
      </c>
      <c r="I2376" s="1">
        <v>5231</v>
      </c>
      <c r="J2376" s="1">
        <v>5961</v>
      </c>
      <c r="K2376" s="1">
        <v>5394</v>
      </c>
      <c r="L2376" s="1">
        <v>5414</v>
      </c>
      <c r="M2376" s="1">
        <v>948</v>
      </c>
      <c r="N2376" s="1">
        <v>6451</v>
      </c>
      <c r="O2376" s="1">
        <v>5654</v>
      </c>
      <c r="P2376">
        <f>ROUNDUP(VLOOKUP(A2376,A:O,VLOOKUP('Local Authority Analysis'!$E$4,'Local Authority Analysis'!$M$5:$N$12,2,FALSE)+7,FALSE)/6976,2)</f>
        <v>0.82000000000000006</v>
      </c>
      <c r="Q2376">
        <f>ROUNDUP(VLOOKUP(A2376,A:O,VLOOKUP('SPC Analysis'!$E$4,'SPC Analysis'!$M$5:$N$12,2,FALSE)+7,FALSE)/6976,2)</f>
        <v>0.82000000000000006</v>
      </c>
      <c r="R2376">
        <f>ROUNDUP(VLOOKUP(A2376,A:O,VLOOKUP('MMW Analysis'!$E$4,'MMW Analysis'!$L$5:$M$12,2,FALSE)+7,FALSE)/6976,2)</f>
        <v>0.82000000000000006</v>
      </c>
    </row>
    <row r="2377" spans="1:18">
      <c r="A2377" t="s">
        <v>2384</v>
      </c>
      <c r="B2377" t="s">
        <v>9411</v>
      </c>
      <c r="C2377" t="s">
        <v>6998</v>
      </c>
      <c r="D2377" t="s">
        <v>14423</v>
      </c>
      <c r="E2377" t="s">
        <v>14646</v>
      </c>
      <c r="F2377" t="s">
        <v>14222</v>
      </c>
      <c r="G2377" t="s">
        <v>13877</v>
      </c>
      <c r="H2377" s="1">
        <v>6791</v>
      </c>
      <c r="I2377" s="1">
        <v>6585</v>
      </c>
      <c r="J2377" s="1">
        <v>6876</v>
      </c>
      <c r="K2377" s="1">
        <v>6595</v>
      </c>
      <c r="L2377" s="1">
        <v>3714</v>
      </c>
      <c r="M2377" s="1">
        <v>5652</v>
      </c>
      <c r="N2377" s="1">
        <v>5142</v>
      </c>
      <c r="O2377" s="1">
        <v>6914</v>
      </c>
      <c r="P2377">
        <f>ROUNDUP(VLOOKUP(A2377,A:O,VLOOKUP('Local Authority Analysis'!$E$4,'Local Authority Analysis'!$M$5:$N$12,2,FALSE)+7,FALSE)/6976,2)</f>
        <v>1</v>
      </c>
      <c r="Q2377">
        <f>ROUNDUP(VLOOKUP(A2377,A:O,VLOOKUP('SPC Analysis'!$E$4,'SPC Analysis'!$M$5:$N$12,2,FALSE)+7,FALSE)/6976,2)</f>
        <v>1</v>
      </c>
      <c r="R2377">
        <f>ROUNDUP(VLOOKUP(A2377,A:O,VLOOKUP('MMW Analysis'!$E$4,'MMW Analysis'!$L$5:$M$12,2,FALSE)+7,FALSE)/6976,2)</f>
        <v>1</v>
      </c>
    </row>
    <row r="2378" spans="1:18">
      <c r="A2378" t="s">
        <v>2385</v>
      </c>
      <c r="B2378" t="s">
        <v>9412</v>
      </c>
      <c r="C2378" t="s">
        <v>6998</v>
      </c>
      <c r="D2378" t="s">
        <v>14423</v>
      </c>
      <c r="E2378" t="s">
        <v>14646</v>
      </c>
      <c r="F2378" t="s">
        <v>14222</v>
      </c>
      <c r="G2378" t="s">
        <v>13877</v>
      </c>
      <c r="H2378" s="1">
        <v>6528</v>
      </c>
      <c r="I2378" s="1">
        <v>6732</v>
      </c>
      <c r="J2378" s="1">
        <v>6696</v>
      </c>
      <c r="K2378" s="1">
        <v>6844</v>
      </c>
      <c r="L2378" s="1">
        <v>5979</v>
      </c>
      <c r="M2378" s="1">
        <v>2302</v>
      </c>
      <c r="N2378" s="1">
        <v>6378</v>
      </c>
      <c r="O2378" s="1">
        <v>6909</v>
      </c>
      <c r="P2378">
        <f>ROUNDUP(VLOOKUP(A2378,A:O,VLOOKUP('Local Authority Analysis'!$E$4,'Local Authority Analysis'!$M$5:$N$12,2,FALSE)+7,FALSE)/6976,2)</f>
        <v>1</v>
      </c>
      <c r="Q2378">
        <f>ROUNDUP(VLOOKUP(A2378,A:O,VLOOKUP('SPC Analysis'!$E$4,'SPC Analysis'!$M$5:$N$12,2,FALSE)+7,FALSE)/6976,2)</f>
        <v>1</v>
      </c>
      <c r="R2378">
        <f>ROUNDUP(VLOOKUP(A2378,A:O,VLOOKUP('MMW Analysis'!$E$4,'MMW Analysis'!$L$5:$M$12,2,FALSE)+7,FALSE)/6976,2)</f>
        <v>1</v>
      </c>
    </row>
    <row r="2379" spans="1:18">
      <c r="A2379" t="s">
        <v>2386</v>
      </c>
      <c r="B2379" t="s">
        <v>9413</v>
      </c>
      <c r="C2379" t="s">
        <v>6998</v>
      </c>
      <c r="D2379" t="s">
        <v>14423</v>
      </c>
      <c r="E2379" t="s">
        <v>14646</v>
      </c>
      <c r="F2379" t="s">
        <v>14222</v>
      </c>
      <c r="G2379" t="s">
        <v>13877</v>
      </c>
      <c r="H2379" s="1">
        <v>6852</v>
      </c>
      <c r="I2379" s="1">
        <v>6874</v>
      </c>
      <c r="J2379" s="1">
        <v>6346</v>
      </c>
      <c r="K2379" s="1">
        <v>6582</v>
      </c>
      <c r="L2379" s="1">
        <v>3755</v>
      </c>
      <c r="M2379" s="1">
        <v>4560</v>
      </c>
      <c r="N2379" s="1">
        <v>6635</v>
      </c>
      <c r="O2379" s="1">
        <v>6905</v>
      </c>
      <c r="P2379">
        <f>ROUNDUP(VLOOKUP(A2379,A:O,VLOOKUP('Local Authority Analysis'!$E$4,'Local Authority Analysis'!$M$5:$N$12,2,FALSE)+7,FALSE)/6976,2)</f>
        <v>0.99</v>
      </c>
      <c r="Q2379">
        <f>ROUNDUP(VLOOKUP(A2379,A:O,VLOOKUP('SPC Analysis'!$E$4,'SPC Analysis'!$M$5:$N$12,2,FALSE)+7,FALSE)/6976,2)</f>
        <v>0.99</v>
      </c>
      <c r="R2379">
        <f>ROUNDUP(VLOOKUP(A2379,A:O,VLOOKUP('MMW Analysis'!$E$4,'MMW Analysis'!$L$5:$M$12,2,FALSE)+7,FALSE)/6976,2)</f>
        <v>0.99</v>
      </c>
    </row>
    <row r="2380" spans="1:18">
      <c r="A2380" t="s">
        <v>2387</v>
      </c>
      <c r="B2380" t="s">
        <v>9414</v>
      </c>
      <c r="C2380" t="s">
        <v>6998</v>
      </c>
      <c r="D2380" t="s">
        <v>14423</v>
      </c>
      <c r="E2380" t="s">
        <v>14646</v>
      </c>
      <c r="F2380" t="s">
        <v>14222</v>
      </c>
      <c r="G2380" t="s">
        <v>13877</v>
      </c>
      <c r="H2380" s="1">
        <v>6784</v>
      </c>
      <c r="I2380" s="1">
        <v>6527</v>
      </c>
      <c r="J2380" s="1">
        <v>6787</v>
      </c>
      <c r="K2380" s="1">
        <v>6720</v>
      </c>
      <c r="L2380" s="1">
        <v>3583</v>
      </c>
      <c r="M2380" s="1">
        <v>3245</v>
      </c>
      <c r="N2380" s="1">
        <v>6842</v>
      </c>
      <c r="O2380" s="1">
        <v>6830</v>
      </c>
      <c r="P2380">
        <f>ROUNDUP(VLOOKUP(A2380,A:O,VLOOKUP('Local Authority Analysis'!$E$4,'Local Authority Analysis'!$M$5:$N$12,2,FALSE)+7,FALSE)/6976,2)</f>
        <v>0.98</v>
      </c>
      <c r="Q2380">
        <f>ROUNDUP(VLOOKUP(A2380,A:O,VLOOKUP('SPC Analysis'!$E$4,'SPC Analysis'!$M$5:$N$12,2,FALSE)+7,FALSE)/6976,2)</f>
        <v>0.98</v>
      </c>
      <c r="R2380">
        <f>ROUNDUP(VLOOKUP(A2380,A:O,VLOOKUP('MMW Analysis'!$E$4,'MMW Analysis'!$L$5:$M$12,2,FALSE)+7,FALSE)/6976,2)</f>
        <v>0.98</v>
      </c>
    </row>
    <row r="2381" spans="1:18">
      <c r="A2381" t="s">
        <v>2388</v>
      </c>
      <c r="B2381" t="s">
        <v>9415</v>
      </c>
      <c r="C2381" t="s">
        <v>6998</v>
      </c>
      <c r="D2381" t="s">
        <v>14423</v>
      </c>
      <c r="E2381" t="s">
        <v>14646</v>
      </c>
      <c r="F2381" t="s">
        <v>14222</v>
      </c>
      <c r="G2381" t="s">
        <v>13877</v>
      </c>
      <c r="H2381" s="1">
        <v>6934</v>
      </c>
      <c r="I2381" s="1">
        <v>6685</v>
      </c>
      <c r="J2381" s="1">
        <v>6753</v>
      </c>
      <c r="K2381" s="1">
        <v>6816</v>
      </c>
      <c r="L2381" s="1">
        <v>4358</v>
      </c>
      <c r="M2381" s="1">
        <v>3282</v>
      </c>
      <c r="N2381" s="1">
        <v>6624</v>
      </c>
      <c r="O2381" s="1">
        <v>6924</v>
      </c>
      <c r="P2381">
        <f>ROUNDUP(VLOOKUP(A2381,A:O,VLOOKUP('Local Authority Analysis'!$E$4,'Local Authority Analysis'!$M$5:$N$12,2,FALSE)+7,FALSE)/6976,2)</f>
        <v>1</v>
      </c>
      <c r="Q2381">
        <f>ROUNDUP(VLOOKUP(A2381,A:O,VLOOKUP('SPC Analysis'!$E$4,'SPC Analysis'!$M$5:$N$12,2,FALSE)+7,FALSE)/6976,2)</f>
        <v>1</v>
      </c>
      <c r="R2381">
        <f>ROUNDUP(VLOOKUP(A2381,A:O,VLOOKUP('MMW Analysis'!$E$4,'MMW Analysis'!$L$5:$M$12,2,FALSE)+7,FALSE)/6976,2)</f>
        <v>1</v>
      </c>
    </row>
    <row r="2382" spans="1:18">
      <c r="A2382" t="s">
        <v>2389</v>
      </c>
      <c r="B2382" t="s">
        <v>9416</v>
      </c>
      <c r="C2382" t="s">
        <v>6998</v>
      </c>
      <c r="D2382" t="s">
        <v>14422</v>
      </c>
      <c r="E2382" t="s">
        <v>14000</v>
      </c>
      <c r="F2382" t="s">
        <v>14222</v>
      </c>
      <c r="G2382" t="s">
        <v>13877</v>
      </c>
      <c r="H2382" s="1">
        <v>6897</v>
      </c>
      <c r="I2382" s="1">
        <v>6922</v>
      </c>
      <c r="J2382" s="1">
        <v>6774</v>
      </c>
      <c r="K2382" s="1">
        <v>6823</v>
      </c>
      <c r="L2382" s="1">
        <v>2879</v>
      </c>
      <c r="M2382" s="1">
        <v>4299</v>
      </c>
      <c r="N2382" s="1">
        <v>4224</v>
      </c>
      <c r="O2382" s="1">
        <v>6851</v>
      </c>
      <c r="P2382">
        <f>ROUNDUP(VLOOKUP(A2382,A:O,VLOOKUP('Local Authority Analysis'!$E$4,'Local Authority Analysis'!$M$5:$N$12,2,FALSE)+7,FALSE)/6976,2)</f>
        <v>0.99</v>
      </c>
      <c r="Q2382">
        <f>ROUNDUP(VLOOKUP(A2382,A:O,VLOOKUP('SPC Analysis'!$E$4,'SPC Analysis'!$M$5:$N$12,2,FALSE)+7,FALSE)/6976,2)</f>
        <v>0.99</v>
      </c>
      <c r="R2382">
        <f>ROUNDUP(VLOOKUP(A2382,A:O,VLOOKUP('MMW Analysis'!$E$4,'MMW Analysis'!$L$5:$M$12,2,FALSE)+7,FALSE)/6976,2)</f>
        <v>0.99</v>
      </c>
    </row>
    <row r="2383" spans="1:18">
      <c r="A2383" t="s">
        <v>2390</v>
      </c>
      <c r="B2383" t="s">
        <v>9417</v>
      </c>
      <c r="C2383" t="s">
        <v>6998</v>
      </c>
      <c r="D2383" t="s">
        <v>14422</v>
      </c>
      <c r="E2383" t="s">
        <v>14000</v>
      </c>
      <c r="F2383" t="s">
        <v>14222</v>
      </c>
      <c r="G2383" t="s">
        <v>13877</v>
      </c>
      <c r="H2383" s="1">
        <v>6337</v>
      </c>
      <c r="I2383" s="1">
        <v>6258</v>
      </c>
      <c r="J2383" s="1">
        <v>6731</v>
      </c>
      <c r="K2383" s="1">
        <v>6115</v>
      </c>
      <c r="L2383" s="1">
        <v>3203</v>
      </c>
      <c r="M2383" s="1">
        <v>3682</v>
      </c>
      <c r="N2383" s="1">
        <v>5847</v>
      </c>
      <c r="O2383" s="1">
        <v>6594</v>
      </c>
      <c r="P2383">
        <f>ROUNDUP(VLOOKUP(A2383,A:O,VLOOKUP('Local Authority Analysis'!$E$4,'Local Authority Analysis'!$M$5:$N$12,2,FALSE)+7,FALSE)/6976,2)</f>
        <v>0.95</v>
      </c>
      <c r="Q2383">
        <f>ROUNDUP(VLOOKUP(A2383,A:O,VLOOKUP('SPC Analysis'!$E$4,'SPC Analysis'!$M$5:$N$12,2,FALSE)+7,FALSE)/6976,2)</f>
        <v>0.95</v>
      </c>
      <c r="R2383">
        <f>ROUNDUP(VLOOKUP(A2383,A:O,VLOOKUP('MMW Analysis'!$E$4,'MMW Analysis'!$L$5:$M$12,2,FALSE)+7,FALSE)/6976,2)</f>
        <v>0.95</v>
      </c>
    </row>
    <row r="2384" spans="1:18">
      <c r="A2384" t="s">
        <v>2391</v>
      </c>
      <c r="B2384" t="s">
        <v>9418</v>
      </c>
      <c r="C2384" t="s">
        <v>6998</v>
      </c>
      <c r="D2384" t="s">
        <v>14422</v>
      </c>
      <c r="E2384" t="s">
        <v>14000</v>
      </c>
      <c r="F2384" t="s">
        <v>14222</v>
      </c>
      <c r="G2384" t="s">
        <v>13877</v>
      </c>
      <c r="H2384" s="1">
        <v>6496</v>
      </c>
      <c r="I2384" s="1">
        <v>6923</v>
      </c>
      <c r="J2384" s="1">
        <v>5903</v>
      </c>
      <c r="K2384" s="1">
        <v>6789</v>
      </c>
      <c r="L2384" s="1">
        <v>1896</v>
      </c>
      <c r="M2384" s="1">
        <v>5627</v>
      </c>
      <c r="N2384" s="1">
        <v>4812</v>
      </c>
      <c r="O2384" s="1">
        <v>6606</v>
      </c>
      <c r="P2384">
        <f>ROUNDUP(VLOOKUP(A2384,A:O,VLOOKUP('Local Authority Analysis'!$E$4,'Local Authority Analysis'!$M$5:$N$12,2,FALSE)+7,FALSE)/6976,2)</f>
        <v>0.95</v>
      </c>
      <c r="Q2384">
        <f>ROUNDUP(VLOOKUP(A2384,A:O,VLOOKUP('SPC Analysis'!$E$4,'SPC Analysis'!$M$5:$N$12,2,FALSE)+7,FALSE)/6976,2)</f>
        <v>0.95</v>
      </c>
      <c r="R2384">
        <f>ROUNDUP(VLOOKUP(A2384,A:O,VLOOKUP('MMW Analysis'!$E$4,'MMW Analysis'!$L$5:$M$12,2,FALSE)+7,FALSE)/6976,2)</f>
        <v>0.95</v>
      </c>
    </row>
    <row r="2385" spans="1:18">
      <c r="A2385" t="s">
        <v>2392</v>
      </c>
      <c r="B2385" t="s">
        <v>9419</v>
      </c>
      <c r="C2385" t="s">
        <v>6998</v>
      </c>
      <c r="D2385" t="s">
        <v>14422</v>
      </c>
      <c r="E2385" t="s">
        <v>14000</v>
      </c>
      <c r="F2385" t="s">
        <v>14222</v>
      </c>
      <c r="G2385" t="s">
        <v>13877</v>
      </c>
      <c r="H2385" s="1">
        <v>6734.5</v>
      </c>
      <c r="I2385" s="1">
        <v>6647.5</v>
      </c>
      <c r="J2385" s="1">
        <v>6406</v>
      </c>
      <c r="K2385" s="1">
        <v>6715</v>
      </c>
      <c r="L2385" s="1">
        <v>3896</v>
      </c>
      <c r="M2385" s="1">
        <v>2577</v>
      </c>
      <c r="N2385" s="1">
        <v>2835</v>
      </c>
      <c r="O2385" s="1">
        <v>6724</v>
      </c>
      <c r="P2385">
        <f>ROUNDUP(VLOOKUP(A2385,A:O,VLOOKUP('Local Authority Analysis'!$E$4,'Local Authority Analysis'!$M$5:$N$12,2,FALSE)+7,FALSE)/6976,2)</f>
        <v>0.97</v>
      </c>
      <c r="Q2385">
        <f>ROUNDUP(VLOOKUP(A2385,A:O,VLOOKUP('SPC Analysis'!$E$4,'SPC Analysis'!$M$5:$N$12,2,FALSE)+7,FALSE)/6976,2)</f>
        <v>0.97</v>
      </c>
      <c r="R2385">
        <f>ROUNDUP(VLOOKUP(A2385,A:O,VLOOKUP('MMW Analysis'!$E$4,'MMW Analysis'!$L$5:$M$12,2,FALSE)+7,FALSE)/6976,2)</f>
        <v>0.97</v>
      </c>
    </row>
    <row r="2386" spans="1:18">
      <c r="A2386" t="s">
        <v>2393</v>
      </c>
      <c r="B2386" t="s">
        <v>9420</v>
      </c>
      <c r="C2386" t="s">
        <v>6998</v>
      </c>
      <c r="D2386" t="s">
        <v>14422</v>
      </c>
      <c r="E2386" t="s">
        <v>14000</v>
      </c>
      <c r="F2386" t="s">
        <v>14222</v>
      </c>
      <c r="G2386" t="s">
        <v>13877</v>
      </c>
      <c r="H2386" s="1">
        <v>5594.5</v>
      </c>
      <c r="I2386" s="1">
        <v>4415</v>
      </c>
      <c r="J2386" s="1">
        <v>6432</v>
      </c>
      <c r="K2386" s="1">
        <v>5350</v>
      </c>
      <c r="L2386" s="1">
        <v>2463</v>
      </c>
      <c r="M2386" s="1">
        <v>2014</v>
      </c>
      <c r="N2386" s="1">
        <v>5626</v>
      </c>
      <c r="O2386" s="1">
        <v>5308</v>
      </c>
      <c r="P2386">
        <f>ROUNDUP(VLOOKUP(A2386,A:O,VLOOKUP('Local Authority Analysis'!$E$4,'Local Authority Analysis'!$M$5:$N$12,2,FALSE)+7,FALSE)/6976,2)</f>
        <v>0.77</v>
      </c>
      <c r="Q2386">
        <f>ROUNDUP(VLOOKUP(A2386,A:O,VLOOKUP('SPC Analysis'!$E$4,'SPC Analysis'!$M$5:$N$12,2,FALSE)+7,FALSE)/6976,2)</f>
        <v>0.77</v>
      </c>
      <c r="R2386">
        <f>ROUNDUP(VLOOKUP(A2386,A:O,VLOOKUP('MMW Analysis'!$E$4,'MMW Analysis'!$L$5:$M$12,2,FALSE)+7,FALSE)/6976,2)</f>
        <v>0.77</v>
      </c>
    </row>
    <row r="2387" spans="1:18">
      <c r="A2387" t="s">
        <v>2394</v>
      </c>
      <c r="B2387" t="s">
        <v>9421</v>
      </c>
      <c r="C2387" t="s">
        <v>6998</v>
      </c>
      <c r="D2387" t="s">
        <v>14422</v>
      </c>
      <c r="E2387" t="s">
        <v>14000</v>
      </c>
      <c r="F2387" t="s">
        <v>14225</v>
      </c>
      <c r="G2387" t="s">
        <v>13880</v>
      </c>
      <c r="H2387" s="1">
        <v>6728</v>
      </c>
      <c r="I2387" s="1">
        <v>6899</v>
      </c>
      <c r="J2387" s="1">
        <v>6886</v>
      </c>
      <c r="K2387" s="1">
        <v>6636</v>
      </c>
      <c r="L2387" s="1">
        <v>2682</v>
      </c>
      <c r="M2387" s="1">
        <v>1006</v>
      </c>
      <c r="N2387" s="1">
        <v>5906</v>
      </c>
      <c r="O2387" s="1">
        <v>6473</v>
      </c>
      <c r="P2387">
        <f>ROUNDUP(VLOOKUP(A2387,A:O,VLOOKUP('Local Authority Analysis'!$E$4,'Local Authority Analysis'!$M$5:$N$12,2,FALSE)+7,FALSE)/6976,2)</f>
        <v>0.93</v>
      </c>
      <c r="Q2387">
        <f>ROUNDUP(VLOOKUP(A2387,A:O,VLOOKUP('SPC Analysis'!$E$4,'SPC Analysis'!$M$5:$N$12,2,FALSE)+7,FALSE)/6976,2)</f>
        <v>0.93</v>
      </c>
      <c r="R2387">
        <f>ROUNDUP(VLOOKUP(A2387,A:O,VLOOKUP('MMW Analysis'!$E$4,'MMW Analysis'!$L$5:$M$12,2,FALSE)+7,FALSE)/6976,2)</f>
        <v>0.93</v>
      </c>
    </row>
    <row r="2388" spans="1:18">
      <c r="A2388" t="s">
        <v>2395</v>
      </c>
      <c r="B2388" t="s">
        <v>9422</v>
      </c>
      <c r="C2388" t="s">
        <v>6998</v>
      </c>
      <c r="D2388" t="s">
        <v>14422</v>
      </c>
      <c r="E2388" t="s">
        <v>14000</v>
      </c>
      <c r="F2388" t="s">
        <v>14225</v>
      </c>
      <c r="G2388" t="s">
        <v>13880</v>
      </c>
      <c r="H2388" s="1">
        <v>4359</v>
      </c>
      <c r="I2388" s="1">
        <v>5574.5</v>
      </c>
      <c r="J2388" s="1">
        <v>5797</v>
      </c>
      <c r="K2388" s="1">
        <v>5080</v>
      </c>
      <c r="L2388" s="1">
        <v>6067</v>
      </c>
      <c r="M2388" s="1">
        <v>2970</v>
      </c>
      <c r="N2388" s="1">
        <v>4592</v>
      </c>
      <c r="O2388" s="1">
        <v>5706</v>
      </c>
      <c r="P2388">
        <f>ROUNDUP(VLOOKUP(A2388,A:O,VLOOKUP('Local Authority Analysis'!$E$4,'Local Authority Analysis'!$M$5:$N$12,2,FALSE)+7,FALSE)/6976,2)</f>
        <v>0.82000000000000006</v>
      </c>
      <c r="Q2388">
        <f>ROUNDUP(VLOOKUP(A2388,A:O,VLOOKUP('SPC Analysis'!$E$4,'SPC Analysis'!$M$5:$N$12,2,FALSE)+7,FALSE)/6976,2)</f>
        <v>0.82000000000000006</v>
      </c>
      <c r="R2388">
        <f>ROUNDUP(VLOOKUP(A2388,A:O,VLOOKUP('MMW Analysis'!$E$4,'MMW Analysis'!$L$5:$M$12,2,FALSE)+7,FALSE)/6976,2)</f>
        <v>0.82000000000000006</v>
      </c>
    </row>
    <row r="2389" spans="1:18">
      <c r="A2389" t="s">
        <v>2396</v>
      </c>
      <c r="B2389" t="s">
        <v>9423</v>
      </c>
      <c r="C2389" t="s">
        <v>6998</v>
      </c>
      <c r="D2389" t="s">
        <v>14422</v>
      </c>
      <c r="E2389" t="s">
        <v>14000</v>
      </c>
      <c r="F2389" t="s">
        <v>14225</v>
      </c>
      <c r="G2389" t="s">
        <v>13880</v>
      </c>
      <c r="H2389" s="1">
        <v>6302</v>
      </c>
      <c r="I2389" s="1">
        <v>6717</v>
      </c>
      <c r="J2389" s="1">
        <v>6866</v>
      </c>
      <c r="K2389" s="1">
        <v>6730</v>
      </c>
      <c r="L2389" s="1">
        <v>6263</v>
      </c>
      <c r="M2389" s="1">
        <v>2292</v>
      </c>
      <c r="N2389" s="1">
        <v>6775</v>
      </c>
      <c r="O2389" s="1">
        <v>6893</v>
      </c>
      <c r="P2389">
        <f>ROUNDUP(VLOOKUP(A2389,A:O,VLOOKUP('Local Authority Analysis'!$E$4,'Local Authority Analysis'!$M$5:$N$12,2,FALSE)+7,FALSE)/6976,2)</f>
        <v>0.99</v>
      </c>
      <c r="Q2389">
        <f>ROUNDUP(VLOOKUP(A2389,A:O,VLOOKUP('SPC Analysis'!$E$4,'SPC Analysis'!$M$5:$N$12,2,FALSE)+7,FALSE)/6976,2)</f>
        <v>0.99</v>
      </c>
      <c r="R2389">
        <f>ROUNDUP(VLOOKUP(A2389,A:O,VLOOKUP('MMW Analysis'!$E$4,'MMW Analysis'!$L$5:$M$12,2,FALSE)+7,FALSE)/6976,2)</f>
        <v>0.99</v>
      </c>
    </row>
    <row r="2390" spans="1:18">
      <c r="A2390" t="s">
        <v>2397</v>
      </c>
      <c r="B2390" t="s">
        <v>9424</v>
      </c>
      <c r="C2390" t="s">
        <v>6998</v>
      </c>
      <c r="D2390" t="s">
        <v>14422</v>
      </c>
      <c r="E2390" t="s">
        <v>14000</v>
      </c>
      <c r="F2390" t="s">
        <v>14225</v>
      </c>
      <c r="G2390" t="s">
        <v>13880</v>
      </c>
      <c r="H2390" s="1">
        <v>6945</v>
      </c>
      <c r="I2390" s="1">
        <v>6879</v>
      </c>
      <c r="J2390" s="1">
        <v>6974</v>
      </c>
      <c r="K2390" s="1">
        <v>6932</v>
      </c>
      <c r="L2390" s="1">
        <v>4208</v>
      </c>
      <c r="M2390" s="1">
        <v>5571</v>
      </c>
      <c r="N2390" s="1">
        <v>6756</v>
      </c>
      <c r="O2390" s="1">
        <v>6965</v>
      </c>
      <c r="P2390">
        <f>ROUNDUP(VLOOKUP(A2390,A:O,VLOOKUP('Local Authority Analysis'!$E$4,'Local Authority Analysis'!$M$5:$N$12,2,FALSE)+7,FALSE)/6976,2)</f>
        <v>1</v>
      </c>
      <c r="Q2390">
        <f>ROUNDUP(VLOOKUP(A2390,A:O,VLOOKUP('SPC Analysis'!$E$4,'SPC Analysis'!$M$5:$N$12,2,FALSE)+7,FALSE)/6976,2)</f>
        <v>1</v>
      </c>
      <c r="R2390">
        <f>ROUNDUP(VLOOKUP(A2390,A:O,VLOOKUP('MMW Analysis'!$E$4,'MMW Analysis'!$L$5:$M$12,2,FALSE)+7,FALSE)/6976,2)</f>
        <v>1</v>
      </c>
    </row>
    <row r="2391" spans="1:18">
      <c r="A2391" t="s">
        <v>2398</v>
      </c>
      <c r="B2391" t="s">
        <v>9425</v>
      </c>
      <c r="C2391" t="s">
        <v>6998</v>
      </c>
      <c r="D2391" t="s">
        <v>14422</v>
      </c>
      <c r="E2391" t="s">
        <v>14000</v>
      </c>
      <c r="F2391" t="s">
        <v>14225</v>
      </c>
      <c r="G2391" t="s">
        <v>13880</v>
      </c>
      <c r="H2391" s="1">
        <v>6275</v>
      </c>
      <c r="I2391" s="1">
        <v>6454</v>
      </c>
      <c r="J2391" s="1">
        <v>6927</v>
      </c>
      <c r="K2391" s="1">
        <v>6329</v>
      </c>
      <c r="L2391" s="1">
        <v>5025</v>
      </c>
      <c r="M2391" s="1">
        <v>5546</v>
      </c>
      <c r="N2391" s="1">
        <v>5941</v>
      </c>
      <c r="O2391" s="1">
        <v>6898</v>
      </c>
      <c r="P2391">
        <f>ROUNDUP(VLOOKUP(A2391,A:O,VLOOKUP('Local Authority Analysis'!$E$4,'Local Authority Analysis'!$M$5:$N$12,2,FALSE)+7,FALSE)/6976,2)</f>
        <v>0.99</v>
      </c>
      <c r="Q2391">
        <f>ROUNDUP(VLOOKUP(A2391,A:O,VLOOKUP('SPC Analysis'!$E$4,'SPC Analysis'!$M$5:$N$12,2,FALSE)+7,FALSE)/6976,2)</f>
        <v>0.99</v>
      </c>
      <c r="R2391">
        <f>ROUNDUP(VLOOKUP(A2391,A:O,VLOOKUP('MMW Analysis'!$E$4,'MMW Analysis'!$L$5:$M$12,2,FALSE)+7,FALSE)/6976,2)</f>
        <v>0.99</v>
      </c>
    </row>
    <row r="2392" spans="1:18">
      <c r="A2392" t="s">
        <v>2399</v>
      </c>
      <c r="B2392" t="s">
        <v>9426</v>
      </c>
      <c r="C2392" t="s">
        <v>6998</v>
      </c>
      <c r="D2392" t="s">
        <v>14422</v>
      </c>
      <c r="E2392" t="s">
        <v>14000</v>
      </c>
      <c r="F2392" t="s">
        <v>14225</v>
      </c>
      <c r="G2392" t="s">
        <v>13880</v>
      </c>
      <c r="H2392" s="1">
        <v>6907</v>
      </c>
      <c r="I2392" s="1">
        <v>6947</v>
      </c>
      <c r="J2392" s="1">
        <v>6891</v>
      </c>
      <c r="K2392" s="1">
        <v>6908</v>
      </c>
      <c r="L2392" s="1">
        <v>4018</v>
      </c>
      <c r="M2392" s="1">
        <v>6598</v>
      </c>
      <c r="N2392" s="1">
        <v>6696</v>
      </c>
      <c r="O2392" s="1">
        <v>6971</v>
      </c>
      <c r="P2392">
        <f>ROUNDUP(VLOOKUP(A2392,A:O,VLOOKUP('Local Authority Analysis'!$E$4,'Local Authority Analysis'!$M$5:$N$12,2,FALSE)+7,FALSE)/6976,2)</f>
        <v>1</v>
      </c>
      <c r="Q2392">
        <f>ROUNDUP(VLOOKUP(A2392,A:O,VLOOKUP('SPC Analysis'!$E$4,'SPC Analysis'!$M$5:$N$12,2,FALSE)+7,FALSE)/6976,2)</f>
        <v>1</v>
      </c>
      <c r="R2392">
        <f>ROUNDUP(VLOOKUP(A2392,A:O,VLOOKUP('MMW Analysis'!$E$4,'MMW Analysis'!$L$5:$M$12,2,FALSE)+7,FALSE)/6976,2)</f>
        <v>1</v>
      </c>
    </row>
    <row r="2393" spans="1:18">
      <c r="A2393" t="s">
        <v>2400</v>
      </c>
      <c r="B2393" t="s">
        <v>9427</v>
      </c>
      <c r="C2393" t="s">
        <v>6998</v>
      </c>
      <c r="D2393" t="s">
        <v>14422</v>
      </c>
      <c r="E2393" t="s">
        <v>14000</v>
      </c>
      <c r="F2393" t="s">
        <v>14225</v>
      </c>
      <c r="G2393" t="s">
        <v>13880</v>
      </c>
      <c r="H2393" s="1">
        <v>6889</v>
      </c>
      <c r="I2393" s="1">
        <v>6723</v>
      </c>
      <c r="J2393" s="1">
        <v>6877</v>
      </c>
      <c r="K2393" s="1">
        <v>6752</v>
      </c>
      <c r="L2393" s="1">
        <v>3950</v>
      </c>
      <c r="M2393" s="1">
        <v>4335</v>
      </c>
      <c r="N2393" s="1">
        <v>5073</v>
      </c>
      <c r="O2393" s="1">
        <v>6926</v>
      </c>
      <c r="P2393">
        <f>ROUNDUP(VLOOKUP(A2393,A:O,VLOOKUP('Local Authority Analysis'!$E$4,'Local Authority Analysis'!$M$5:$N$12,2,FALSE)+7,FALSE)/6976,2)</f>
        <v>1</v>
      </c>
      <c r="Q2393">
        <f>ROUNDUP(VLOOKUP(A2393,A:O,VLOOKUP('SPC Analysis'!$E$4,'SPC Analysis'!$M$5:$N$12,2,FALSE)+7,FALSE)/6976,2)</f>
        <v>1</v>
      </c>
      <c r="R2393">
        <f>ROUNDUP(VLOOKUP(A2393,A:O,VLOOKUP('MMW Analysis'!$E$4,'MMW Analysis'!$L$5:$M$12,2,FALSE)+7,FALSE)/6976,2)</f>
        <v>1</v>
      </c>
    </row>
    <row r="2394" spans="1:18">
      <c r="A2394" t="s">
        <v>2401</v>
      </c>
      <c r="B2394" t="s">
        <v>9428</v>
      </c>
      <c r="C2394" t="s">
        <v>6998</v>
      </c>
      <c r="D2394" t="s">
        <v>14422</v>
      </c>
      <c r="E2394" t="s">
        <v>14000</v>
      </c>
      <c r="F2394" t="s">
        <v>14225</v>
      </c>
      <c r="G2394" t="s">
        <v>13880</v>
      </c>
      <c r="H2394" s="1">
        <v>6807</v>
      </c>
      <c r="I2394" s="1">
        <v>6622</v>
      </c>
      <c r="J2394" s="1">
        <v>6800</v>
      </c>
      <c r="K2394" s="1">
        <v>6493</v>
      </c>
      <c r="L2394" s="1">
        <v>6326</v>
      </c>
      <c r="M2394" s="1">
        <v>1518</v>
      </c>
      <c r="N2394" s="1">
        <v>5809</v>
      </c>
      <c r="O2394" s="1">
        <v>6859</v>
      </c>
      <c r="P2394">
        <f>ROUNDUP(VLOOKUP(A2394,A:O,VLOOKUP('Local Authority Analysis'!$E$4,'Local Authority Analysis'!$M$5:$N$12,2,FALSE)+7,FALSE)/6976,2)</f>
        <v>0.99</v>
      </c>
      <c r="Q2394">
        <f>ROUNDUP(VLOOKUP(A2394,A:O,VLOOKUP('SPC Analysis'!$E$4,'SPC Analysis'!$M$5:$N$12,2,FALSE)+7,FALSE)/6976,2)</f>
        <v>0.99</v>
      </c>
      <c r="R2394">
        <f>ROUNDUP(VLOOKUP(A2394,A:O,VLOOKUP('MMW Analysis'!$E$4,'MMW Analysis'!$L$5:$M$12,2,FALSE)+7,FALSE)/6976,2)</f>
        <v>0.99</v>
      </c>
    </row>
    <row r="2395" spans="1:18">
      <c r="A2395" t="s">
        <v>2402</v>
      </c>
      <c r="B2395" t="s">
        <v>9429</v>
      </c>
      <c r="C2395" t="s">
        <v>6998</v>
      </c>
      <c r="D2395" t="s">
        <v>14422</v>
      </c>
      <c r="E2395" t="s">
        <v>14000</v>
      </c>
      <c r="F2395" t="s">
        <v>14225</v>
      </c>
      <c r="G2395" t="s">
        <v>13880</v>
      </c>
      <c r="H2395" s="1">
        <v>733</v>
      </c>
      <c r="I2395" s="1">
        <v>1433</v>
      </c>
      <c r="J2395" s="1">
        <v>705</v>
      </c>
      <c r="K2395" s="1">
        <v>2161</v>
      </c>
      <c r="L2395" s="1">
        <v>4604</v>
      </c>
      <c r="M2395" s="1">
        <v>1064</v>
      </c>
      <c r="N2395" s="1">
        <v>754</v>
      </c>
      <c r="O2395" s="1">
        <v>1086</v>
      </c>
      <c r="P2395">
        <f>ROUNDUP(VLOOKUP(A2395,A:O,VLOOKUP('Local Authority Analysis'!$E$4,'Local Authority Analysis'!$M$5:$N$12,2,FALSE)+7,FALSE)/6976,2)</f>
        <v>0.16</v>
      </c>
      <c r="Q2395">
        <f>ROUNDUP(VLOOKUP(A2395,A:O,VLOOKUP('SPC Analysis'!$E$4,'SPC Analysis'!$M$5:$N$12,2,FALSE)+7,FALSE)/6976,2)</f>
        <v>0.16</v>
      </c>
      <c r="R2395">
        <f>ROUNDUP(VLOOKUP(A2395,A:O,VLOOKUP('MMW Analysis'!$E$4,'MMW Analysis'!$L$5:$M$12,2,FALSE)+7,FALSE)/6976,2)</f>
        <v>0.16</v>
      </c>
    </row>
    <row r="2396" spans="1:18">
      <c r="A2396" t="s">
        <v>2403</v>
      </c>
      <c r="B2396" t="s">
        <v>9430</v>
      </c>
      <c r="C2396" t="s">
        <v>6998</v>
      </c>
      <c r="D2396" t="s">
        <v>14422</v>
      </c>
      <c r="E2396" t="s">
        <v>14000</v>
      </c>
      <c r="F2396" t="s">
        <v>14225</v>
      </c>
      <c r="G2396" t="s">
        <v>13880</v>
      </c>
      <c r="H2396" s="1">
        <v>2730</v>
      </c>
      <c r="I2396" s="1">
        <v>3010</v>
      </c>
      <c r="J2396" s="1">
        <v>1379</v>
      </c>
      <c r="K2396" s="1">
        <v>2776</v>
      </c>
      <c r="L2396" s="1">
        <v>4916</v>
      </c>
      <c r="M2396" s="1">
        <v>528</v>
      </c>
      <c r="N2396" s="1">
        <v>1617</v>
      </c>
      <c r="O2396" s="1">
        <v>2410</v>
      </c>
      <c r="P2396">
        <f>ROUNDUP(VLOOKUP(A2396,A:O,VLOOKUP('Local Authority Analysis'!$E$4,'Local Authority Analysis'!$M$5:$N$12,2,FALSE)+7,FALSE)/6976,2)</f>
        <v>0.35000000000000003</v>
      </c>
      <c r="Q2396">
        <f>ROUNDUP(VLOOKUP(A2396,A:O,VLOOKUP('SPC Analysis'!$E$4,'SPC Analysis'!$M$5:$N$12,2,FALSE)+7,FALSE)/6976,2)</f>
        <v>0.35000000000000003</v>
      </c>
      <c r="R2396">
        <f>ROUNDUP(VLOOKUP(A2396,A:O,VLOOKUP('MMW Analysis'!$E$4,'MMW Analysis'!$L$5:$M$12,2,FALSE)+7,FALSE)/6976,2)</f>
        <v>0.35000000000000003</v>
      </c>
    </row>
    <row r="2397" spans="1:18">
      <c r="A2397" t="s">
        <v>2404</v>
      </c>
      <c r="B2397" t="s">
        <v>9431</v>
      </c>
      <c r="C2397" t="s">
        <v>6998</v>
      </c>
      <c r="D2397" t="s">
        <v>14422</v>
      </c>
      <c r="E2397" t="s">
        <v>14000</v>
      </c>
      <c r="F2397" t="s">
        <v>14225</v>
      </c>
      <c r="G2397" t="s">
        <v>13880</v>
      </c>
      <c r="H2397" s="1">
        <v>2579</v>
      </c>
      <c r="I2397" s="1">
        <v>2785</v>
      </c>
      <c r="J2397" s="1">
        <v>1869</v>
      </c>
      <c r="K2397" s="1">
        <v>2683</v>
      </c>
      <c r="L2397" s="1">
        <v>5501</v>
      </c>
      <c r="M2397" s="1">
        <v>3526</v>
      </c>
      <c r="N2397" s="1">
        <v>1844</v>
      </c>
      <c r="O2397" s="1">
        <v>2745</v>
      </c>
      <c r="P2397">
        <f>ROUNDUP(VLOOKUP(A2397,A:O,VLOOKUP('Local Authority Analysis'!$E$4,'Local Authority Analysis'!$M$5:$N$12,2,FALSE)+7,FALSE)/6976,2)</f>
        <v>0.4</v>
      </c>
      <c r="Q2397">
        <f>ROUNDUP(VLOOKUP(A2397,A:O,VLOOKUP('SPC Analysis'!$E$4,'SPC Analysis'!$M$5:$N$12,2,FALSE)+7,FALSE)/6976,2)</f>
        <v>0.4</v>
      </c>
      <c r="R2397">
        <f>ROUNDUP(VLOOKUP(A2397,A:O,VLOOKUP('MMW Analysis'!$E$4,'MMW Analysis'!$L$5:$M$12,2,FALSE)+7,FALSE)/6976,2)</f>
        <v>0.4</v>
      </c>
    </row>
    <row r="2398" spans="1:18">
      <c r="A2398" t="s">
        <v>2405</v>
      </c>
      <c r="B2398" t="s">
        <v>9432</v>
      </c>
      <c r="C2398" t="s">
        <v>6998</v>
      </c>
      <c r="D2398" t="s">
        <v>14422</v>
      </c>
      <c r="E2398" t="s">
        <v>14000</v>
      </c>
      <c r="F2398" t="s">
        <v>14222</v>
      </c>
      <c r="G2398" t="s">
        <v>13877</v>
      </c>
      <c r="H2398" s="1">
        <v>1864</v>
      </c>
      <c r="I2398" s="1">
        <v>1852</v>
      </c>
      <c r="J2398" s="1">
        <v>721</v>
      </c>
      <c r="K2398" s="1">
        <v>3015</v>
      </c>
      <c r="L2398" s="1">
        <v>3577</v>
      </c>
      <c r="M2398" s="1">
        <v>874</v>
      </c>
      <c r="N2398" s="1">
        <v>829</v>
      </c>
      <c r="O2398" s="1">
        <v>1642</v>
      </c>
      <c r="P2398">
        <f>ROUNDUP(VLOOKUP(A2398,A:O,VLOOKUP('Local Authority Analysis'!$E$4,'Local Authority Analysis'!$M$5:$N$12,2,FALSE)+7,FALSE)/6976,2)</f>
        <v>0.24000000000000002</v>
      </c>
      <c r="Q2398">
        <f>ROUNDUP(VLOOKUP(A2398,A:O,VLOOKUP('SPC Analysis'!$E$4,'SPC Analysis'!$M$5:$N$12,2,FALSE)+7,FALSE)/6976,2)</f>
        <v>0.24000000000000002</v>
      </c>
      <c r="R2398">
        <f>ROUNDUP(VLOOKUP(A2398,A:O,VLOOKUP('MMW Analysis'!$E$4,'MMW Analysis'!$L$5:$M$12,2,FALSE)+7,FALSE)/6976,2)</f>
        <v>0.24000000000000002</v>
      </c>
    </row>
    <row r="2399" spans="1:18">
      <c r="A2399" t="s">
        <v>2406</v>
      </c>
      <c r="B2399" t="s">
        <v>9433</v>
      </c>
      <c r="C2399" t="s">
        <v>6998</v>
      </c>
      <c r="D2399" t="s">
        <v>14422</v>
      </c>
      <c r="E2399" t="s">
        <v>14000</v>
      </c>
      <c r="F2399" t="s">
        <v>14225</v>
      </c>
      <c r="G2399" t="s">
        <v>13880</v>
      </c>
      <c r="H2399" s="1">
        <v>2396</v>
      </c>
      <c r="I2399" s="1">
        <v>2217</v>
      </c>
      <c r="J2399" s="1">
        <v>2368</v>
      </c>
      <c r="K2399" s="1">
        <v>2471</v>
      </c>
      <c r="L2399" s="1">
        <v>6383</v>
      </c>
      <c r="M2399" s="1">
        <v>1667</v>
      </c>
      <c r="N2399" s="1">
        <v>2334</v>
      </c>
      <c r="O2399" s="1">
        <v>2471</v>
      </c>
      <c r="P2399">
        <f>ROUNDUP(VLOOKUP(A2399,A:O,VLOOKUP('Local Authority Analysis'!$E$4,'Local Authority Analysis'!$M$5:$N$12,2,FALSE)+7,FALSE)/6976,2)</f>
        <v>0.36</v>
      </c>
      <c r="Q2399">
        <f>ROUNDUP(VLOOKUP(A2399,A:O,VLOOKUP('SPC Analysis'!$E$4,'SPC Analysis'!$M$5:$N$12,2,FALSE)+7,FALSE)/6976,2)</f>
        <v>0.36</v>
      </c>
      <c r="R2399">
        <f>ROUNDUP(VLOOKUP(A2399,A:O,VLOOKUP('MMW Analysis'!$E$4,'MMW Analysis'!$L$5:$M$12,2,FALSE)+7,FALSE)/6976,2)</f>
        <v>0.36</v>
      </c>
    </row>
    <row r="2400" spans="1:18">
      <c r="A2400" t="s">
        <v>2407</v>
      </c>
      <c r="B2400" t="s">
        <v>9434</v>
      </c>
      <c r="C2400" t="s">
        <v>6998</v>
      </c>
      <c r="D2400" t="s">
        <v>14421</v>
      </c>
      <c r="E2400" t="s">
        <v>13999</v>
      </c>
      <c r="F2400" t="s">
        <v>14224</v>
      </c>
      <c r="G2400" t="s">
        <v>13879</v>
      </c>
      <c r="H2400" s="1">
        <v>1477</v>
      </c>
      <c r="I2400" s="1">
        <v>2135</v>
      </c>
      <c r="J2400" s="1">
        <v>1201</v>
      </c>
      <c r="K2400" s="1">
        <v>2998</v>
      </c>
      <c r="L2400" s="1">
        <v>6767</v>
      </c>
      <c r="M2400" s="1">
        <v>585</v>
      </c>
      <c r="N2400" s="1">
        <v>539</v>
      </c>
      <c r="O2400" s="1">
        <v>1804</v>
      </c>
      <c r="P2400">
        <f>ROUNDUP(VLOOKUP(A2400,A:O,VLOOKUP('Local Authority Analysis'!$E$4,'Local Authority Analysis'!$M$5:$N$12,2,FALSE)+7,FALSE)/6976,2)</f>
        <v>0.26</v>
      </c>
      <c r="Q2400">
        <f>ROUNDUP(VLOOKUP(A2400,A:O,VLOOKUP('SPC Analysis'!$E$4,'SPC Analysis'!$M$5:$N$12,2,FALSE)+7,FALSE)/6976,2)</f>
        <v>0.26</v>
      </c>
      <c r="R2400">
        <f>ROUNDUP(VLOOKUP(A2400,A:O,VLOOKUP('MMW Analysis'!$E$4,'MMW Analysis'!$L$5:$M$12,2,FALSE)+7,FALSE)/6976,2)</f>
        <v>0.26</v>
      </c>
    </row>
    <row r="2401" spans="1:18">
      <c r="A2401" t="s">
        <v>2408</v>
      </c>
      <c r="B2401" t="s">
        <v>9435</v>
      </c>
      <c r="C2401" t="s">
        <v>6998</v>
      </c>
      <c r="D2401" t="s">
        <v>14421</v>
      </c>
      <c r="E2401" t="s">
        <v>13999</v>
      </c>
      <c r="F2401" t="s">
        <v>14224</v>
      </c>
      <c r="G2401" t="s">
        <v>13879</v>
      </c>
      <c r="H2401" s="1">
        <v>1255</v>
      </c>
      <c r="I2401" s="1">
        <v>1208</v>
      </c>
      <c r="J2401" s="1">
        <v>707</v>
      </c>
      <c r="K2401" s="1">
        <v>1170</v>
      </c>
      <c r="L2401" s="1">
        <v>6929</v>
      </c>
      <c r="M2401" s="1">
        <v>347</v>
      </c>
      <c r="N2401" s="1">
        <v>290</v>
      </c>
      <c r="O2401" s="1">
        <v>1060</v>
      </c>
      <c r="P2401">
        <f>ROUNDUP(VLOOKUP(A2401,A:O,VLOOKUP('Local Authority Analysis'!$E$4,'Local Authority Analysis'!$M$5:$N$12,2,FALSE)+7,FALSE)/6976,2)</f>
        <v>0.16</v>
      </c>
      <c r="Q2401">
        <f>ROUNDUP(VLOOKUP(A2401,A:O,VLOOKUP('SPC Analysis'!$E$4,'SPC Analysis'!$M$5:$N$12,2,FALSE)+7,FALSE)/6976,2)</f>
        <v>0.16</v>
      </c>
      <c r="R2401">
        <f>ROUNDUP(VLOOKUP(A2401,A:O,VLOOKUP('MMW Analysis'!$E$4,'MMW Analysis'!$L$5:$M$12,2,FALSE)+7,FALSE)/6976,2)</f>
        <v>0.16</v>
      </c>
    </row>
    <row r="2402" spans="1:18">
      <c r="A2402" t="s">
        <v>2409</v>
      </c>
      <c r="B2402" t="s">
        <v>9436</v>
      </c>
      <c r="C2402" t="s">
        <v>6998</v>
      </c>
      <c r="D2402" t="s">
        <v>14421</v>
      </c>
      <c r="E2402" t="s">
        <v>13999</v>
      </c>
      <c r="F2402" t="s">
        <v>14224</v>
      </c>
      <c r="G2402" t="s">
        <v>13879</v>
      </c>
      <c r="H2402" s="1">
        <v>1597</v>
      </c>
      <c r="I2402" s="1">
        <v>899</v>
      </c>
      <c r="J2402" s="1">
        <v>741</v>
      </c>
      <c r="K2402" s="1">
        <v>1169</v>
      </c>
      <c r="L2402" s="1">
        <v>6344</v>
      </c>
      <c r="M2402" s="1">
        <v>680</v>
      </c>
      <c r="N2402" s="1">
        <v>720</v>
      </c>
      <c r="O2402" s="1">
        <v>1109</v>
      </c>
      <c r="P2402">
        <f>ROUNDUP(VLOOKUP(A2402,A:O,VLOOKUP('Local Authority Analysis'!$E$4,'Local Authority Analysis'!$M$5:$N$12,2,FALSE)+7,FALSE)/6976,2)</f>
        <v>0.16</v>
      </c>
      <c r="Q2402">
        <f>ROUNDUP(VLOOKUP(A2402,A:O,VLOOKUP('SPC Analysis'!$E$4,'SPC Analysis'!$M$5:$N$12,2,FALSE)+7,FALSE)/6976,2)</f>
        <v>0.16</v>
      </c>
      <c r="R2402">
        <f>ROUNDUP(VLOOKUP(A2402,A:O,VLOOKUP('MMW Analysis'!$E$4,'MMW Analysis'!$L$5:$M$12,2,FALSE)+7,FALSE)/6976,2)</f>
        <v>0.16</v>
      </c>
    </row>
    <row r="2403" spans="1:18">
      <c r="A2403" t="s">
        <v>2410</v>
      </c>
      <c r="B2403" t="s">
        <v>9437</v>
      </c>
      <c r="C2403" t="s">
        <v>6998</v>
      </c>
      <c r="D2403" t="s">
        <v>14421</v>
      </c>
      <c r="E2403" t="s">
        <v>13999</v>
      </c>
      <c r="F2403" t="s">
        <v>14224</v>
      </c>
      <c r="G2403" t="s">
        <v>13879</v>
      </c>
      <c r="H2403" s="1">
        <v>1071</v>
      </c>
      <c r="I2403" s="1">
        <v>1390</v>
      </c>
      <c r="J2403" s="1">
        <v>443</v>
      </c>
      <c r="K2403" s="1">
        <v>1118</v>
      </c>
      <c r="L2403" s="1">
        <v>5597</v>
      </c>
      <c r="M2403" s="1">
        <v>643</v>
      </c>
      <c r="N2403" s="1">
        <v>235</v>
      </c>
      <c r="O2403" s="1">
        <v>971</v>
      </c>
      <c r="P2403">
        <f>ROUNDUP(VLOOKUP(A2403,A:O,VLOOKUP('Local Authority Analysis'!$E$4,'Local Authority Analysis'!$M$5:$N$12,2,FALSE)+7,FALSE)/6976,2)</f>
        <v>0.14000000000000001</v>
      </c>
      <c r="Q2403">
        <f>ROUNDUP(VLOOKUP(A2403,A:O,VLOOKUP('SPC Analysis'!$E$4,'SPC Analysis'!$M$5:$N$12,2,FALSE)+7,FALSE)/6976,2)</f>
        <v>0.14000000000000001</v>
      </c>
      <c r="R2403">
        <f>ROUNDUP(VLOOKUP(A2403,A:O,VLOOKUP('MMW Analysis'!$E$4,'MMW Analysis'!$L$5:$M$12,2,FALSE)+7,FALSE)/6976,2)</f>
        <v>0.14000000000000001</v>
      </c>
    </row>
    <row r="2404" spans="1:18">
      <c r="A2404" t="s">
        <v>2411</v>
      </c>
      <c r="B2404" t="s">
        <v>9438</v>
      </c>
      <c r="C2404" t="s">
        <v>6998</v>
      </c>
      <c r="D2404" t="s">
        <v>14421</v>
      </c>
      <c r="E2404" t="s">
        <v>13999</v>
      </c>
      <c r="F2404" t="s">
        <v>14224</v>
      </c>
      <c r="G2404" t="s">
        <v>13879</v>
      </c>
      <c r="H2404" s="1">
        <v>2358</v>
      </c>
      <c r="I2404" s="1">
        <v>2436</v>
      </c>
      <c r="J2404" s="1">
        <v>731</v>
      </c>
      <c r="K2404" s="1">
        <v>2968</v>
      </c>
      <c r="L2404" s="1">
        <v>6416</v>
      </c>
      <c r="M2404" s="1">
        <v>535</v>
      </c>
      <c r="N2404" s="1">
        <v>1053</v>
      </c>
      <c r="O2404" s="1">
        <v>2038</v>
      </c>
      <c r="P2404">
        <f>ROUNDUP(VLOOKUP(A2404,A:O,VLOOKUP('Local Authority Analysis'!$E$4,'Local Authority Analysis'!$M$5:$N$12,2,FALSE)+7,FALSE)/6976,2)</f>
        <v>0.3</v>
      </c>
      <c r="Q2404">
        <f>ROUNDUP(VLOOKUP(A2404,A:O,VLOOKUP('SPC Analysis'!$E$4,'SPC Analysis'!$M$5:$N$12,2,FALSE)+7,FALSE)/6976,2)</f>
        <v>0.3</v>
      </c>
      <c r="R2404">
        <f>ROUNDUP(VLOOKUP(A2404,A:O,VLOOKUP('MMW Analysis'!$E$4,'MMW Analysis'!$L$5:$M$12,2,FALSE)+7,FALSE)/6976,2)</f>
        <v>0.3</v>
      </c>
    </row>
    <row r="2405" spans="1:18">
      <c r="A2405" t="s">
        <v>2412</v>
      </c>
      <c r="B2405" t="s">
        <v>9439</v>
      </c>
      <c r="C2405" t="s">
        <v>6998</v>
      </c>
      <c r="D2405" t="s">
        <v>14421</v>
      </c>
      <c r="E2405" t="s">
        <v>13999</v>
      </c>
      <c r="F2405" t="s">
        <v>14224</v>
      </c>
      <c r="G2405" t="s">
        <v>13879</v>
      </c>
      <c r="H2405" s="1">
        <v>2533.5</v>
      </c>
      <c r="I2405" s="1">
        <v>3069</v>
      </c>
      <c r="J2405" s="1">
        <v>1320</v>
      </c>
      <c r="K2405" s="1">
        <v>3199</v>
      </c>
      <c r="L2405" s="1">
        <v>6086</v>
      </c>
      <c r="M2405" s="1">
        <v>2338</v>
      </c>
      <c r="N2405" s="1">
        <v>2466</v>
      </c>
      <c r="O2405" s="1">
        <v>2719</v>
      </c>
      <c r="P2405">
        <f>ROUNDUP(VLOOKUP(A2405,A:O,VLOOKUP('Local Authority Analysis'!$E$4,'Local Authority Analysis'!$M$5:$N$12,2,FALSE)+7,FALSE)/6976,2)</f>
        <v>0.39</v>
      </c>
      <c r="Q2405">
        <f>ROUNDUP(VLOOKUP(A2405,A:O,VLOOKUP('SPC Analysis'!$E$4,'SPC Analysis'!$M$5:$N$12,2,FALSE)+7,FALSE)/6976,2)</f>
        <v>0.39</v>
      </c>
      <c r="R2405">
        <f>ROUNDUP(VLOOKUP(A2405,A:O,VLOOKUP('MMW Analysis'!$E$4,'MMW Analysis'!$L$5:$M$12,2,FALSE)+7,FALSE)/6976,2)</f>
        <v>0.39</v>
      </c>
    </row>
    <row r="2406" spans="1:18">
      <c r="A2406" t="s">
        <v>2413</v>
      </c>
      <c r="B2406" t="s">
        <v>9440</v>
      </c>
      <c r="C2406" t="s">
        <v>6998</v>
      </c>
      <c r="D2406" t="s">
        <v>14421</v>
      </c>
      <c r="E2406" t="s">
        <v>13999</v>
      </c>
      <c r="F2406" t="s">
        <v>14224</v>
      </c>
      <c r="G2406" t="s">
        <v>13879</v>
      </c>
      <c r="H2406" s="1">
        <v>3614</v>
      </c>
      <c r="I2406" s="1">
        <v>3313</v>
      </c>
      <c r="J2406" s="1">
        <v>2487</v>
      </c>
      <c r="K2406" s="1">
        <v>3546</v>
      </c>
      <c r="L2406" s="1">
        <v>3644</v>
      </c>
      <c r="M2406" s="1">
        <v>4086</v>
      </c>
      <c r="N2406" s="1">
        <v>3128</v>
      </c>
      <c r="O2406" s="1">
        <v>3552</v>
      </c>
      <c r="P2406">
        <f>ROUNDUP(VLOOKUP(A2406,A:O,VLOOKUP('Local Authority Analysis'!$E$4,'Local Authority Analysis'!$M$5:$N$12,2,FALSE)+7,FALSE)/6976,2)</f>
        <v>0.51</v>
      </c>
      <c r="Q2406">
        <f>ROUNDUP(VLOOKUP(A2406,A:O,VLOOKUP('SPC Analysis'!$E$4,'SPC Analysis'!$M$5:$N$12,2,FALSE)+7,FALSE)/6976,2)</f>
        <v>0.51</v>
      </c>
      <c r="R2406">
        <f>ROUNDUP(VLOOKUP(A2406,A:O,VLOOKUP('MMW Analysis'!$E$4,'MMW Analysis'!$L$5:$M$12,2,FALSE)+7,FALSE)/6976,2)</f>
        <v>0.51</v>
      </c>
    </row>
    <row r="2407" spans="1:18">
      <c r="A2407" t="s">
        <v>2414</v>
      </c>
      <c r="B2407" t="s">
        <v>9441</v>
      </c>
      <c r="C2407" t="s">
        <v>6998</v>
      </c>
      <c r="D2407" t="s">
        <v>14421</v>
      </c>
      <c r="E2407" t="s">
        <v>13999</v>
      </c>
      <c r="F2407" t="s">
        <v>14224</v>
      </c>
      <c r="G2407" t="s">
        <v>13879</v>
      </c>
      <c r="H2407" s="1">
        <v>5628</v>
      </c>
      <c r="I2407" s="1">
        <v>5472</v>
      </c>
      <c r="J2407" s="1">
        <v>4519</v>
      </c>
      <c r="K2407" s="1">
        <v>4706</v>
      </c>
      <c r="L2407" s="1">
        <v>2291</v>
      </c>
      <c r="M2407" s="1">
        <v>2481</v>
      </c>
      <c r="N2407" s="1">
        <v>710</v>
      </c>
      <c r="O2407" s="1">
        <v>5070</v>
      </c>
      <c r="P2407">
        <f>ROUNDUP(VLOOKUP(A2407,A:O,VLOOKUP('Local Authority Analysis'!$E$4,'Local Authority Analysis'!$M$5:$N$12,2,FALSE)+7,FALSE)/6976,2)</f>
        <v>0.73</v>
      </c>
      <c r="Q2407">
        <f>ROUNDUP(VLOOKUP(A2407,A:O,VLOOKUP('SPC Analysis'!$E$4,'SPC Analysis'!$M$5:$N$12,2,FALSE)+7,FALSE)/6976,2)</f>
        <v>0.73</v>
      </c>
      <c r="R2407">
        <f>ROUNDUP(VLOOKUP(A2407,A:O,VLOOKUP('MMW Analysis'!$E$4,'MMW Analysis'!$L$5:$M$12,2,FALSE)+7,FALSE)/6976,2)</f>
        <v>0.73</v>
      </c>
    </row>
    <row r="2408" spans="1:18">
      <c r="A2408" t="s">
        <v>2415</v>
      </c>
      <c r="B2408" t="s">
        <v>9442</v>
      </c>
      <c r="C2408" t="s">
        <v>6998</v>
      </c>
      <c r="D2408" t="s">
        <v>14421</v>
      </c>
      <c r="E2408" t="s">
        <v>13999</v>
      </c>
      <c r="F2408" t="s">
        <v>14224</v>
      </c>
      <c r="G2408" t="s">
        <v>13879</v>
      </c>
      <c r="H2408" s="1">
        <v>6278</v>
      </c>
      <c r="I2408" s="1">
        <v>5962</v>
      </c>
      <c r="J2408" s="1">
        <v>6434</v>
      </c>
      <c r="K2408" s="1">
        <v>6162</v>
      </c>
      <c r="L2408" s="1">
        <v>3370</v>
      </c>
      <c r="M2408" s="1">
        <v>4108</v>
      </c>
      <c r="N2408" s="1">
        <v>5243</v>
      </c>
      <c r="O2408" s="1">
        <v>6503</v>
      </c>
      <c r="P2408">
        <f>ROUNDUP(VLOOKUP(A2408,A:O,VLOOKUP('Local Authority Analysis'!$E$4,'Local Authority Analysis'!$M$5:$N$12,2,FALSE)+7,FALSE)/6976,2)</f>
        <v>0.94000000000000006</v>
      </c>
      <c r="Q2408">
        <f>ROUNDUP(VLOOKUP(A2408,A:O,VLOOKUP('SPC Analysis'!$E$4,'SPC Analysis'!$M$5:$N$12,2,FALSE)+7,FALSE)/6976,2)</f>
        <v>0.94000000000000006</v>
      </c>
      <c r="R2408">
        <f>ROUNDUP(VLOOKUP(A2408,A:O,VLOOKUP('MMW Analysis'!$E$4,'MMW Analysis'!$L$5:$M$12,2,FALSE)+7,FALSE)/6976,2)</f>
        <v>0.94000000000000006</v>
      </c>
    </row>
    <row r="2409" spans="1:18">
      <c r="A2409" t="s">
        <v>2416</v>
      </c>
      <c r="B2409" t="s">
        <v>9443</v>
      </c>
      <c r="C2409" t="s">
        <v>6998</v>
      </c>
      <c r="D2409" t="s">
        <v>14421</v>
      </c>
      <c r="E2409" t="s">
        <v>13999</v>
      </c>
      <c r="F2409" t="s">
        <v>14224</v>
      </c>
      <c r="G2409" t="s">
        <v>13879</v>
      </c>
      <c r="H2409" s="1">
        <v>4637</v>
      </c>
      <c r="I2409" s="1">
        <v>5636</v>
      </c>
      <c r="J2409" s="1">
        <v>2097</v>
      </c>
      <c r="K2409" s="1">
        <v>5660</v>
      </c>
      <c r="L2409" s="1">
        <v>2368</v>
      </c>
      <c r="M2409" s="1">
        <v>5428</v>
      </c>
      <c r="N2409" s="1">
        <v>2107</v>
      </c>
      <c r="O2409" s="1">
        <v>4739</v>
      </c>
      <c r="P2409">
        <f>ROUNDUP(VLOOKUP(A2409,A:O,VLOOKUP('Local Authority Analysis'!$E$4,'Local Authority Analysis'!$M$5:$N$12,2,FALSE)+7,FALSE)/6976,2)</f>
        <v>0.68</v>
      </c>
      <c r="Q2409">
        <f>ROUNDUP(VLOOKUP(A2409,A:O,VLOOKUP('SPC Analysis'!$E$4,'SPC Analysis'!$M$5:$N$12,2,FALSE)+7,FALSE)/6976,2)</f>
        <v>0.68</v>
      </c>
      <c r="R2409">
        <f>ROUNDUP(VLOOKUP(A2409,A:O,VLOOKUP('MMW Analysis'!$E$4,'MMW Analysis'!$L$5:$M$12,2,FALSE)+7,FALSE)/6976,2)</f>
        <v>0.68</v>
      </c>
    </row>
    <row r="2410" spans="1:18">
      <c r="A2410" t="s">
        <v>2417</v>
      </c>
      <c r="B2410" t="s">
        <v>9444</v>
      </c>
      <c r="C2410" t="s">
        <v>6998</v>
      </c>
      <c r="D2410" t="s">
        <v>14421</v>
      </c>
      <c r="E2410" t="s">
        <v>13999</v>
      </c>
      <c r="F2410" t="s">
        <v>14224</v>
      </c>
      <c r="G2410" t="s">
        <v>13879</v>
      </c>
      <c r="H2410" s="1">
        <v>3991</v>
      </c>
      <c r="I2410" s="1">
        <v>4224</v>
      </c>
      <c r="J2410" s="1">
        <v>3894</v>
      </c>
      <c r="K2410" s="1">
        <v>3264</v>
      </c>
      <c r="L2410" s="1">
        <v>5097</v>
      </c>
      <c r="M2410" s="1">
        <v>2963</v>
      </c>
      <c r="N2410" s="1">
        <v>2577</v>
      </c>
      <c r="O2410" s="1">
        <v>4326</v>
      </c>
      <c r="P2410">
        <f>ROUNDUP(VLOOKUP(A2410,A:O,VLOOKUP('Local Authority Analysis'!$E$4,'Local Authority Analysis'!$M$5:$N$12,2,FALSE)+7,FALSE)/6976,2)</f>
        <v>0.63</v>
      </c>
      <c r="Q2410">
        <f>ROUNDUP(VLOOKUP(A2410,A:O,VLOOKUP('SPC Analysis'!$E$4,'SPC Analysis'!$M$5:$N$12,2,FALSE)+7,FALSE)/6976,2)</f>
        <v>0.63</v>
      </c>
      <c r="R2410">
        <f>ROUNDUP(VLOOKUP(A2410,A:O,VLOOKUP('MMW Analysis'!$E$4,'MMW Analysis'!$L$5:$M$12,2,FALSE)+7,FALSE)/6976,2)</f>
        <v>0.63</v>
      </c>
    </row>
    <row r="2411" spans="1:18">
      <c r="A2411" t="s">
        <v>2418</v>
      </c>
      <c r="B2411" t="s">
        <v>9445</v>
      </c>
      <c r="C2411" t="s">
        <v>6998</v>
      </c>
      <c r="D2411" t="s">
        <v>14421</v>
      </c>
      <c r="E2411" t="s">
        <v>13999</v>
      </c>
      <c r="F2411" t="s">
        <v>14224</v>
      </c>
      <c r="G2411" t="s">
        <v>13879</v>
      </c>
      <c r="H2411" s="1">
        <v>5090</v>
      </c>
      <c r="I2411" s="1">
        <v>5183</v>
      </c>
      <c r="J2411" s="1">
        <v>6643</v>
      </c>
      <c r="K2411" s="1">
        <v>4999</v>
      </c>
      <c r="L2411" s="1">
        <v>5178</v>
      </c>
      <c r="M2411" s="1">
        <v>4008</v>
      </c>
      <c r="N2411" s="1">
        <v>4331</v>
      </c>
      <c r="O2411" s="1">
        <v>5954</v>
      </c>
      <c r="P2411">
        <f>ROUNDUP(VLOOKUP(A2411,A:O,VLOOKUP('Local Authority Analysis'!$E$4,'Local Authority Analysis'!$M$5:$N$12,2,FALSE)+7,FALSE)/6976,2)</f>
        <v>0.86</v>
      </c>
      <c r="Q2411">
        <f>ROUNDUP(VLOOKUP(A2411,A:O,VLOOKUP('SPC Analysis'!$E$4,'SPC Analysis'!$M$5:$N$12,2,FALSE)+7,FALSE)/6976,2)</f>
        <v>0.86</v>
      </c>
      <c r="R2411">
        <f>ROUNDUP(VLOOKUP(A2411,A:O,VLOOKUP('MMW Analysis'!$E$4,'MMW Analysis'!$L$5:$M$12,2,FALSE)+7,FALSE)/6976,2)</f>
        <v>0.86</v>
      </c>
    </row>
    <row r="2412" spans="1:18">
      <c r="A2412" t="s">
        <v>2419</v>
      </c>
      <c r="B2412" t="s">
        <v>9446</v>
      </c>
      <c r="C2412" t="s">
        <v>6998</v>
      </c>
      <c r="D2412" t="s">
        <v>14421</v>
      </c>
      <c r="E2412" t="s">
        <v>13999</v>
      </c>
      <c r="F2412" t="s">
        <v>14224</v>
      </c>
      <c r="G2412" t="s">
        <v>13879</v>
      </c>
      <c r="H2412" s="1">
        <v>718</v>
      </c>
      <c r="I2412" s="1">
        <v>1087</v>
      </c>
      <c r="J2412" s="1">
        <v>1553</v>
      </c>
      <c r="K2412" s="1">
        <v>1270</v>
      </c>
      <c r="L2412" s="1">
        <v>4506</v>
      </c>
      <c r="M2412" s="1">
        <v>744</v>
      </c>
      <c r="N2412" s="1">
        <v>1512</v>
      </c>
      <c r="O2412" s="1">
        <v>1003</v>
      </c>
      <c r="P2412">
        <f>ROUNDUP(VLOOKUP(A2412,A:O,VLOOKUP('Local Authority Analysis'!$E$4,'Local Authority Analysis'!$M$5:$N$12,2,FALSE)+7,FALSE)/6976,2)</f>
        <v>0.15000000000000002</v>
      </c>
      <c r="Q2412">
        <f>ROUNDUP(VLOOKUP(A2412,A:O,VLOOKUP('SPC Analysis'!$E$4,'SPC Analysis'!$M$5:$N$12,2,FALSE)+7,FALSE)/6976,2)</f>
        <v>0.15000000000000002</v>
      </c>
      <c r="R2412">
        <f>ROUNDUP(VLOOKUP(A2412,A:O,VLOOKUP('MMW Analysis'!$E$4,'MMW Analysis'!$L$5:$M$12,2,FALSE)+7,FALSE)/6976,2)</f>
        <v>0.15000000000000002</v>
      </c>
    </row>
    <row r="2413" spans="1:18">
      <c r="A2413" t="s">
        <v>2420</v>
      </c>
      <c r="B2413" t="s">
        <v>9447</v>
      </c>
      <c r="C2413" t="s">
        <v>6998</v>
      </c>
      <c r="D2413" t="s">
        <v>14421</v>
      </c>
      <c r="E2413" t="s">
        <v>13999</v>
      </c>
      <c r="F2413" t="s">
        <v>14224</v>
      </c>
      <c r="G2413" t="s">
        <v>13879</v>
      </c>
      <c r="H2413" s="1">
        <v>999</v>
      </c>
      <c r="I2413" s="1">
        <v>959</v>
      </c>
      <c r="J2413" s="1">
        <v>1043</v>
      </c>
      <c r="K2413" s="1">
        <v>1091</v>
      </c>
      <c r="L2413" s="1">
        <v>5527</v>
      </c>
      <c r="M2413" s="1">
        <v>168</v>
      </c>
      <c r="N2413" s="1">
        <v>1270</v>
      </c>
      <c r="O2413" s="1">
        <v>919</v>
      </c>
      <c r="P2413">
        <f>ROUNDUP(VLOOKUP(A2413,A:O,VLOOKUP('Local Authority Analysis'!$E$4,'Local Authority Analysis'!$M$5:$N$12,2,FALSE)+7,FALSE)/6976,2)</f>
        <v>0.14000000000000001</v>
      </c>
      <c r="Q2413">
        <f>ROUNDUP(VLOOKUP(A2413,A:O,VLOOKUP('SPC Analysis'!$E$4,'SPC Analysis'!$M$5:$N$12,2,FALSE)+7,FALSE)/6976,2)</f>
        <v>0.14000000000000001</v>
      </c>
      <c r="R2413">
        <f>ROUNDUP(VLOOKUP(A2413,A:O,VLOOKUP('MMW Analysis'!$E$4,'MMW Analysis'!$L$5:$M$12,2,FALSE)+7,FALSE)/6976,2)</f>
        <v>0.14000000000000001</v>
      </c>
    </row>
    <row r="2414" spans="1:18">
      <c r="A2414" t="s">
        <v>2421</v>
      </c>
      <c r="B2414" t="s">
        <v>9448</v>
      </c>
      <c r="C2414" t="s">
        <v>6998</v>
      </c>
      <c r="D2414" t="s">
        <v>14421</v>
      </c>
      <c r="E2414" t="s">
        <v>13999</v>
      </c>
      <c r="F2414" t="s">
        <v>14224</v>
      </c>
      <c r="G2414" t="s">
        <v>13879</v>
      </c>
      <c r="H2414" s="1">
        <v>606</v>
      </c>
      <c r="I2414" s="1">
        <v>485</v>
      </c>
      <c r="J2414" s="1">
        <v>63</v>
      </c>
      <c r="K2414" s="1">
        <v>835</v>
      </c>
      <c r="L2414" s="1">
        <v>4829</v>
      </c>
      <c r="M2414" s="1">
        <v>2026</v>
      </c>
      <c r="N2414" s="1">
        <v>1182</v>
      </c>
      <c r="O2414" s="1">
        <v>428</v>
      </c>
      <c r="P2414">
        <f>ROUNDUP(VLOOKUP(A2414,A:O,VLOOKUP('Local Authority Analysis'!$E$4,'Local Authority Analysis'!$M$5:$N$12,2,FALSE)+7,FALSE)/6976,2)</f>
        <v>6.9999999999999993E-2</v>
      </c>
      <c r="Q2414">
        <f>ROUNDUP(VLOOKUP(A2414,A:O,VLOOKUP('SPC Analysis'!$E$4,'SPC Analysis'!$M$5:$N$12,2,FALSE)+7,FALSE)/6976,2)</f>
        <v>6.9999999999999993E-2</v>
      </c>
      <c r="R2414">
        <f>ROUNDUP(VLOOKUP(A2414,A:O,VLOOKUP('MMW Analysis'!$E$4,'MMW Analysis'!$L$5:$M$12,2,FALSE)+7,FALSE)/6976,2)</f>
        <v>6.9999999999999993E-2</v>
      </c>
    </row>
    <row r="2415" spans="1:18">
      <c r="A2415" t="s">
        <v>2422</v>
      </c>
      <c r="B2415" t="s">
        <v>9449</v>
      </c>
      <c r="C2415" t="s">
        <v>6998</v>
      </c>
      <c r="D2415" t="s">
        <v>14421</v>
      </c>
      <c r="E2415" t="s">
        <v>13999</v>
      </c>
      <c r="F2415" t="s">
        <v>14224</v>
      </c>
      <c r="G2415" t="s">
        <v>13879</v>
      </c>
      <c r="H2415" s="1">
        <v>399</v>
      </c>
      <c r="I2415" s="1">
        <v>412</v>
      </c>
      <c r="J2415" s="1">
        <v>356</v>
      </c>
      <c r="K2415" s="1">
        <v>460</v>
      </c>
      <c r="L2415" s="1">
        <v>3669</v>
      </c>
      <c r="M2415" s="1">
        <v>231</v>
      </c>
      <c r="N2415" s="1">
        <v>854</v>
      </c>
      <c r="O2415" s="1">
        <v>318</v>
      </c>
      <c r="P2415">
        <f>ROUNDUP(VLOOKUP(A2415,A:O,VLOOKUP('Local Authority Analysis'!$E$4,'Local Authority Analysis'!$M$5:$N$12,2,FALSE)+7,FALSE)/6976,2)</f>
        <v>0.05</v>
      </c>
      <c r="Q2415">
        <f>ROUNDUP(VLOOKUP(A2415,A:O,VLOOKUP('SPC Analysis'!$E$4,'SPC Analysis'!$M$5:$N$12,2,FALSE)+7,FALSE)/6976,2)</f>
        <v>0.05</v>
      </c>
      <c r="R2415">
        <f>ROUNDUP(VLOOKUP(A2415,A:O,VLOOKUP('MMW Analysis'!$E$4,'MMW Analysis'!$L$5:$M$12,2,FALSE)+7,FALSE)/6976,2)</f>
        <v>0.05</v>
      </c>
    </row>
    <row r="2416" spans="1:18">
      <c r="A2416" t="s">
        <v>2423</v>
      </c>
      <c r="B2416" t="s">
        <v>9450</v>
      </c>
      <c r="C2416" t="s">
        <v>6998</v>
      </c>
      <c r="D2416" t="s">
        <v>14421</v>
      </c>
      <c r="E2416" t="s">
        <v>13999</v>
      </c>
      <c r="F2416" t="s">
        <v>14224</v>
      </c>
      <c r="G2416" t="s">
        <v>13879</v>
      </c>
      <c r="H2416" s="1">
        <v>4986</v>
      </c>
      <c r="I2416" s="1">
        <v>4621</v>
      </c>
      <c r="J2416" s="1">
        <v>4783</v>
      </c>
      <c r="K2416" s="1">
        <v>5760</v>
      </c>
      <c r="L2416" s="1">
        <v>2354</v>
      </c>
      <c r="M2416" s="1">
        <v>1781</v>
      </c>
      <c r="N2416" s="1">
        <v>661</v>
      </c>
      <c r="O2416" s="1">
        <v>4760</v>
      </c>
      <c r="P2416">
        <f>ROUNDUP(VLOOKUP(A2416,A:O,VLOOKUP('Local Authority Analysis'!$E$4,'Local Authority Analysis'!$M$5:$N$12,2,FALSE)+7,FALSE)/6976,2)</f>
        <v>0.69000000000000006</v>
      </c>
      <c r="Q2416">
        <f>ROUNDUP(VLOOKUP(A2416,A:O,VLOOKUP('SPC Analysis'!$E$4,'SPC Analysis'!$M$5:$N$12,2,FALSE)+7,FALSE)/6976,2)</f>
        <v>0.69000000000000006</v>
      </c>
      <c r="R2416">
        <f>ROUNDUP(VLOOKUP(A2416,A:O,VLOOKUP('MMW Analysis'!$E$4,'MMW Analysis'!$L$5:$M$12,2,FALSE)+7,FALSE)/6976,2)</f>
        <v>0.69000000000000006</v>
      </c>
    </row>
    <row r="2417" spans="1:18">
      <c r="A2417" t="s">
        <v>2424</v>
      </c>
      <c r="B2417" t="s">
        <v>9451</v>
      </c>
      <c r="C2417" t="s">
        <v>6998</v>
      </c>
      <c r="D2417" t="s">
        <v>14421</v>
      </c>
      <c r="E2417" t="s">
        <v>13999</v>
      </c>
      <c r="F2417" t="s">
        <v>14224</v>
      </c>
      <c r="G2417" t="s">
        <v>13879</v>
      </c>
      <c r="H2417" s="1">
        <v>209</v>
      </c>
      <c r="I2417" s="1">
        <v>591</v>
      </c>
      <c r="J2417" s="1">
        <v>246</v>
      </c>
      <c r="K2417" s="1">
        <v>348</v>
      </c>
      <c r="L2417" s="1">
        <v>5725</v>
      </c>
      <c r="M2417" s="1">
        <v>1141</v>
      </c>
      <c r="N2417" s="1">
        <v>791</v>
      </c>
      <c r="O2417" s="1">
        <v>307</v>
      </c>
      <c r="P2417">
        <f>ROUNDUP(VLOOKUP(A2417,A:O,VLOOKUP('Local Authority Analysis'!$E$4,'Local Authority Analysis'!$M$5:$N$12,2,FALSE)+7,FALSE)/6976,2)</f>
        <v>0.05</v>
      </c>
      <c r="Q2417">
        <f>ROUNDUP(VLOOKUP(A2417,A:O,VLOOKUP('SPC Analysis'!$E$4,'SPC Analysis'!$M$5:$N$12,2,FALSE)+7,FALSE)/6976,2)</f>
        <v>0.05</v>
      </c>
      <c r="R2417">
        <f>ROUNDUP(VLOOKUP(A2417,A:O,VLOOKUP('MMW Analysis'!$E$4,'MMW Analysis'!$L$5:$M$12,2,FALSE)+7,FALSE)/6976,2)</f>
        <v>0.05</v>
      </c>
    </row>
    <row r="2418" spans="1:18">
      <c r="A2418" t="s">
        <v>2425</v>
      </c>
      <c r="B2418" t="s">
        <v>9452</v>
      </c>
      <c r="C2418" t="s">
        <v>6998</v>
      </c>
      <c r="D2418" t="s">
        <v>14421</v>
      </c>
      <c r="E2418" t="s">
        <v>13999</v>
      </c>
      <c r="F2418" t="s">
        <v>14224</v>
      </c>
      <c r="G2418" t="s">
        <v>13879</v>
      </c>
      <c r="H2418" s="1">
        <v>1269</v>
      </c>
      <c r="I2418" s="1">
        <v>1805</v>
      </c>
      <c r="J2418" s="1">
        <v>851</v>
      </c>
      <c r="K2418" s="1">
        <v>1370</v>
      </c>
      <c r="L2418" s="1">
        <v>5696</v>
      </c>
      <c r="M2418" s="1">
        <v>3824</v>
      </c>
      <c r="N2418" s="1">
        <v>1078</v>
      </c>
      <c r="O2418" s="1">
        <v>1493</v>
      </c>
      <c r="P2418">
        <f>ROUNDUP(VLOOKUP(A2418,A:O,VLOOKUP('Local Authority Analysis'!$E$4,'Local Authority Analysis'!$M$5:$N$12,2,FALSE)+7,FALSE)/6976,2)</f>
        <v>0.22</v>
      </c>
      <c r="Q2418">
        <f>ROUNDUP(VLOOKUP(A2418,A:O,VLOOKUP('SPC Analysis'!$E$4,'SPC Analysis'!$M$5:$N$12,2,FALSE)+7,FALSE)/6976,2)</f>
        <v>0.22</v>
      </c>
      <c r="R2418">
        <f>ROUNDUP(VLOOKUP(A2418,A:O,VLOOKUP('MMW Analysis'!$E$4,'MMW Analysis'!$L$5:$M$12,2,FALSE)+7,FALSE)/6976,2)</f>
        <v>0.22</v>
      </c>
    </row>
    <row r="2419" spans="1:18">
      <c r="A2419" t="s">
        <v>2426</v>
      </c>
      <c r="B2419" t="s">
        <v>9453</v>
      </c>
      <c r="C2419" t="s">
        <v>6998</v>
      </c>
      <c r="D2419" t="s">
        <v>14421</v>
      </c>
      <c r="E2419" t="s">
        <v>13999</v>
      </c>
      <c r="F2419" t="s">
        <v>14224</v>
      </c>
      <c r="G2419" t="s">
        <v>13879</v>
      </c>
      <c r="H2419" s="1">
        <v>1472</v>
      </c>
      <c r="I2419" s="1">
        <v>1750</v>
      </c>
      <c r="J2419" s="1">
        <v>798</v>
      </c>
      <c r="K2419" s="1">
        <v>1899</v>
      </c>
      <c r="L2419" s="1">
        <v>6914</v>
      </c>
      <c r="M2419" s="1">
        <v>4351</v>
      </c>
      <c r="N2419" s="1">
        <v>1398</v>
      </c>
      <c r="O2419" s="1">
        <v>1674</v>
      </c>
      <c r="P2419">
        <f>ROUNDUP(VLOOKUP(A2419,A:O,VLOOKUP('Local Authority Analysis'!$E$4,'Local Authority Analysis'!$M$5:$N$12,2,FALSE)+7,FALSE)/6976,2)</f>
        <v>0.24000000000000002</v>
      </c>
      <c r="Q2419">
        <f>ROUNDUP(VLOOKUP(A2419,A:O,VLOOKUP('SPC Analysis'!$E$4,'SPC Analysis'!$M$5:$N$12,2,FALSE)+7,FALSE)/6976,2)</f>
        <v>0.24000000000000002</v>
      </c>
      <c r="R2419">
        <f>ROUNDUP(VLOOKUP(A2419,A:O,VLOOKUP('MMW Analysis'!$E$4,'MMW Analysis'!$L$5:$M$12,2,FALSE)+7,FALSE)/6976,2)</f>
        <v>0.24000000000000002</v>
      </c>
    </row>
    <row r="2420" spans="1:18">
      <c r="A2420" t="s">
        <v>2427</v>
      </c>
      <c r="B2420" t="s">
        <v>9454</v>
      </c>
      <c r="C2420" t="s">
        <v>6998</v>
      </c>
      <c r="D2420" t="s">
        <v>14421</v>
      </c>
      <c r="E2420" t="s">
        <v>13999</v>
      </c>
      <c r="F2420" t="s">
        <v>14224</v>
      </c>
      <c r="G2420" t="s">
        <v>13879</v>
      </c>
      <c r="H2420" s="1">
        <v>1139</v>
      </c>
      <c r="I2420" s="1">
        <v>787</v>
      </c>
      <c r="J2420" s="1">
        <v>471</v>
      </c>
      <c r="K2420" s="1">
        <v>778</v>
      </c>
      <c r="L2420" s="1">
        <v>5716</v>
      </c>
      <c r="M2420" s="1">
        <v>502</v>
      </c>
      <c r="N2420" s="1">
        <v>958</v>
      </c>
      <c r="O2420" s="1">
        <v>795</v>
      </c>
      <c r="P2420">
        <f>ROUNDUP(VLOOKUP(A2420,A:O,VLOOKUP('Local Authority Analysis'!$E$4,'Local Authority Analysis'!$M$5:$N$12,2,FALSE)+7,FALSE)/6976,2)</f>
        <v>0.12</v>
      </c>
      <c r="Q2420">
        <f>ROUNDUP(VLOOKUP(A2420,A:O,VLOOKUP('SPC Analysis'!$E$4,'SPC Analysis'!$M$5:$N$12,2,FALSE)+7,FALSE)/6976,2)</f>
        <v>0.12</v>
      </c>
      <c r="R2420">
        <f>ROUNDUP(VLOOKUP(A2420,A:O,VLOOKUP('MMW Analysis'!$E$4,'MMW Analysis'!$L$5:$M$12,2,FALSE)+7,FALSE)/6976,2)</f>
        <v>0.12</v>
      </c>
    </row>
    <row r="2421" spans="1:18">
      <c r="A2421" t="s">
        <v>2428</v>
      </c>
      <c r="B2421" t="s">
        <v>9455</v>
      </c>
      <c r="C2421" t="s">
        <v>6998</v>
      </c>
      <c r="D2421" t="s">
        <v>14421</v>
      </c>
      <c r="E2421" t="s">
        <v>13999</v>
      </c>
      <c r="F2421" t="s">
        <v>14224</v>
      </c>
      <c r="G2421" t="s">
        <v>13879</v>
      </c>
      <c r="H2421" s="1">
        <v>1678</v>
      </c>
      <c r="I2421" s="1">
        <v>2656</v>
      </c>
      <c r="J2421" s="1">
        <v>1487</v>
      </c>
      <c r="K2421" s="1">
        <v>3522</v>
      </c>
      <c r="L2421" s="1">
        <v>4821</v>
      </c>
      <c r="M2421" s="1">
        <v>1542</v>
      </c>
      <c r="N2421" s="1">
        <v>1294</v>
      </c>
      <c r="O2421" s="1">
        <v>2194</v>
      </c>
      <c r="P2421">
        <f>ROUNDUP(VLOOKUP(A2421,A:O,VLOOKUP('Local Authority Analysis'!$E$4,'Local Authority Analysis'!$M$5:$N$12,2,FALSE)+7,FALSE)/6976,2)</f>
        <v>0.32</v>
      </c>
      <c r="Q2421">
        <f>ROUNDUP(VLOOKUP(A2421,A:O,VLOOKUP('SPC Analysis'!$E$4,'SPC Analysis'!$M$5:$N$12,2,FALSE)+7,FALSE)/6976,2)</f>
        <v>0.32</v>
      </c>
      <c r="R2421">
        <f>ROUNDUP(VLOOKUP(A2421,A:O,VLOOKUP('MMW Analysis'!$E$4,'MMW Analysis'!$L$5:$M$12,2,FALSE)+7,FALSE)/6976,2)</f>
        <v>0.32</v>
      </c>
    </row>
    <row r="2422" spans="1:18">
      <c r="A2422" t="s">
        <v>2429</v>
      </c>
      <c r="B2422" t="s">
        <v>9456</v>
      </c>
      <c r="C2422" t="s">
        <v>6998</v>
      </c>
      <c r="D2422" t="s">
        <v>14421</v>
      </c>
      <c r="E2422" t="s">
        <v>13999</v>
      </c>
      <c r="F2422" t="s">
        <v>14224</v>
      </c>
      <c r="G2422" t="s">
        <v>13879</v>
      </c>
      <c r="H2422" s="1">
        <v>3525</v>
      </c>
      <c r="I2422" s="1">
        <v>4211</v>
      </c>
      <c r="J2422" s="1">
        <v>1879</v>
      </c>
      <c r="K2422" s="1">
        <v>4048</v>
      </c>
      <c r="L2422" s="1">
        <v>6778</v>
      </c>
      <c r="M2422" s="1">
        <v>411</v>
      </c>
      <c r="N2422" s="1">
        <v>4545</v>
      </c>
      <c r="O2422" s="1">
        <v>3529</v>
      </c>
      <c r="P2422">
        <f>ROUNDUP(VLOOKUP(A2422,A:O,VLOOKUP('Local Authority Analysis'!$E$4,'Local Authority Analysis'!$M$5:$N$12,2,FALSE)+7,FALSE)/6976,2)</f>
        <v>0.51</v>
      </c>
      <c r="Q2422">
        <f>ROUNDUP(VLOOKUP(A2422,A:O,VLOOKUP('SPC Analysis'!$E$4,'SPC Analysis'!$M$5:$N$12,2,FALSE)+7,FALSE)/6976,2)</f>
        <v>0.51</v>
      </c>
      <c r="R2422">
        <f>ROUNDUP(VLOOKUP(A2422,A:O,VLOOKUP('MMW Analysis'!$E$4,'MMW Analysis'!$L$5:$M$12,2,FALSE)+7,FALSE)/6976,2)</f>
        <v>0.51</v>
      </c>
    </row>
    <row r="2423" spans="1:18">
      <c r="A2423" t="s">
        <v>2430</v>
      </c>
      <c r="B2423" t="s">
        <v>9457</v>
      </c>
      <c r="C2423" t="s">
        <v>6998</v>
      </c>
      <c r="D2423" t="s">
        <v>14421</v>
      </c>
      <c r="E2423" t="s">
        <v>13999</v>
      </c>
      <c r="F2423" t="s">
        <v>14224</v>
      </c>
      <c r="G2423" t="s">
        <v>13879</v>
      </c>
      <c r="H2423" s="1">
        <v>3813</v>
      </c>
      <c r="I2423" s="1">
        <v>3474</v>
      </c>
      <c r="J2423" s="1">
        <v>2458</v>
      </c>
      <c r="K2423" s="1">
        <v>3543</v>
      </c>
      <c r="L2423" s="1">
        <v>5946</v>
      </c>
      <c r="M2423" s="1">
        <v>2807</v>
      </c>
      <c r="N2423" s="1">
        <v>413</v>
      </c>
      <c r="O2423" s="1">
        <v>3620</v>
      </c>
      <c r="P2423">
        <f>ROUNDUP(VLOOKUP(A2423,A:O,VLOOKUP('Local Authority Analysis'!$E$4,'Local Authority Analysis'!$M$5:$N$12,2,FALSE)+7,FALSE)/6976,2)</f>
        <v>0.52</v>
      </c>
      <c r="Q2423">
        <f>ROUNDUP(VLOOKUP(A2423,A:O,VLOOKUP('SPC Analysis'!$E$4,'SPC Analysis'!$M$5:$N$12,2,FALSE)+7,FALSE)/6976,2)</f>
        <v>0.52</v>
      </c>
      <c r="R2423">
        <f>ROUNDUP(VLOOKUP(A2423,A:O,VLOOKUP('MMW Analysis'!$E$4,'MMW Analysis'!$L$5:$M$12,2,FALSE)+7,FALSE)/6976,2)</f>
        <v>0.52</v>
      </c>
    </row>
    <row r="2424" spans="1:18">
      <c r="A2424" t="s">
        <v>2431</v>
      </c>
      <c r="B2424" t="s">
        <v>9458</v>
      </c>
      <c r="C2424" t="s">
        <v>6998</v>
      </c>
      <c r="D2424" t="s">
        <v>14424</v>
      </c>
      <c r="E2424" t="s">
        <v>14001</v>
      </c>
      <c r="F2424" t="s">
        <v>14225</v>
      </c>
      <c r="G2424" t="s">
        <v>13880</v>
      </c>
      <c r="H2424" s="1">
        <v>2774.5</v>
      </c>
      <c r="I2424" s="1">
        <v>2922.5</v>
      </c>
      <c r="J2424" s="1">
        <v>1134</v>
      </c>
      <c r="K2424" s="1">
        <v>1780</v>
      </c>
      <c r="L2424" s="1">
        <v>4948</v>
      </c>
      <c r="M2424" s="1">
        <v>251</v>
      </c>
      <c r="N2424" s="1">
        <v>1090.5</v>
      </c>
      <c r="O2424" s="1">
        <v>2096</v>
      </c>
      <c r="P2424">
        <f>ROUNDUP(VLOOKUP(A2424,A:O,VLOOKUP('Local Authority Analysis'!$E$4,'Local Authority Analysis'!$M$5:$N$12,2,FALSE)+7,FALSE)/6976,2)</f>
        <v>0.31</v>
      </c>
      <c r="Q2424">
        <f>ROUNDUP(VLOOKUP(A2424,A:O,VLOOKUP('SPC Analysis'!$E$4,'SPC Analysis'!$M$5:$N$12,2,FALSE)+7,FALSE)/6976,2)</f>
        <v>0.31</v>
      </c>
      <c r="R2424">
        <f>ROUNDUP(VLOOKUP(A2424,A:O,VLOOKUP('MMW Analysis'!$E$4,'MMW Analysis'!$L$5:$M$12,2,FALSE)+7,FALSE)/6976,2)</f>
        <v>0.31</v>
      </c>
    </row>
    <row r="2425" spans="1:18">
      <c r="A2425" t="s">
        <v>2432</v>
      </c>
      <c r="B2425" t="s">
        <v>9459</v>
      </c>
      <c r="C2425" t="s">
        <v>6998</v>
      </c>
      <c r="D2425" t="s">
        <v>14424</v>
      </c>
      <c r="E2425" t="s">
        <v>14001</v>
      </c>
      <c r="F2425" t="s">
        <v>14225</v>
      </c>
      <c r="G2425" t="s">
        <v>13880</v>
      </c>
      <c r="H2425" s="1">
        <v>147</v>
      </c>
      <c r="I2425" s="1">
        <v>16</v>
      </c>
      <c r="J2425" s="1">
        <v>281</v>
      </c>
      <c r="K2425" s="1">
        <v>49</v>
      </c>
      <c r="L2425" s="1">
        <v>5942</v>
      </c>
      <c r="M2425" s="1">
        <v>244</v>
      </c>
      <c r="N2425" s="1">
        <v>612</v>
      </c>
      <c r="O2425" s="1">
        <v>48</v>
      </c>
      <c r="P2425">
        <f>ROUNDUP(VLOOKUP(A2425,A:O,VLOOKUP('Local Authority Analysis'!$E$4,'Local Authority Analysis'!$M$5:$N$12,2,FALSE)+7,FALSE)/6976,2)</f>
        <v>0.01</v>
      </c>
      <c r="Q2425">
        <f>ROUNDUP(VLOOKUP(A2425,A:O,VLOOKUP('SPC Analysis'!$E$4,'SPC Analysis'!$M$5:$N$12,2,FALSE)+7,FALSE)/6976,2)</f>
        <v>0.01</v>
      </c>
      <c r="R2425">
        <f>ROUNDUP(VLOOKUP(A2425,A:O,VLOOKUP('MMW Analysis'!$E$4,'MMW Analysis'!$L$5:$M$12,2,FALSE)+7,FALSE)/6976,2)</f>
        <v>0.01</v>
      </c>
    </row>
    <row r="2426" spans="1:18">
      <c r="A2426" t="s">
        <v>2433</v>
      </c>
      <c r="B2426" t="s">
        <v>9460</v>
      </c>
      <c r="C2426" t="s">
        <v>6998</v>
      </c>
      <c r="D2426" t="s">
        <v>14424</v>
      </c>
      <c r="E2426" t="s">
        <v>14001</v>
      </c>
      <c r="F2426" t="s">
        <v>14225</v>
      </c>
      <c r="G2426" t="s">
        <v>13880</v>
      </c>
      <c r="H2426" s="1">
        <v>90</v>
      </c>
      <c r="I2426" s="1">
        <v>444</v>
      </c>
      <c r="J2426" s="1">
        <v>182</v>
      </c>
      <c r="K2426" s="1">
        <v>487</v>
      </c>
      <c r="L2426" s="1">
        <v>6613</v>
      </c>
      <c r="M2426" s="1">
        <v>101</v>
      </c>
      <c r="N2426" s="1">
        <v>588</v>
      </c>
      <c r="O2426" s="1">
        <v>201</v>
      </c>
      <c r="P2426">
        <f>ROUNDUP(VLOOKUP(A2426,A:O,VLOOKUP('Local Authority Analysis'!$E$4,'Local Authority Analysis'!$M$5:$N$12,2,FALSE)+7,FALSE)/6976,2)</f>
        <v>0.03</v>
      </c>
      <c r="Q2426">
        <f>ROUNDUP(VLOOKUP(A2426,A:O,VLOOKUP('SPC Analysis'!$E$4,'SPC Analysis'!$M$5:$N$12,2,FALSE)+7,FALSE)/6976,2)</f>
        <v>0.03</v>
      </c>
      <c r="R2426">
        <f>ROUNDUP(VLOOKUP(A2426,A:O,VLOOKUP('MMW Analysis'!$E$4,'MMW Analysis'!$L$5:$M$12,2,FALSE)+7,FALSE)/6976,2)</f>
        <v>0.03</v>
      </c>
    </row>
    <row r="2427" spans="1:18">
      <c r="A2427" t="s">
        <v>2434</v>
      </c>
      <c r="B2427" t="s">
        <v>9461</v>
      </c>
      <c r="C2427" t="s">
        <v>6998</v>
      </c>
      <c r="D2427" t="s">
        <v>14424</v>
      </c>
      <c r="E2427" t="s">
        <v>14001</v>
      </c>
      <c r="F2427" t="s">
        <v>14225</v>
      </c>
      <c r="G2427" t="s">
        <v>13880</v>
      </c>
      <c r="H2427" s="1">
        <v>1347</v>
      </c>
      <c r="I2427" s="1">
        <v>1786</v>
      </c>
      <c r="J2427" s="1">
        <v>487</v>
      </c>
      <c r="K2427" s="1">
        <v>1791</v>
      </c>
      <c r="L2427" s="1">
        <v>5793</v>
      </c>
      <c r="M2427" s="1">
        <v>1906</v>
      </c>
      <c r="N2427" s="1">
        <v>313</v>
      </c>
      <c r="O2427" s="1">
        <v>1364</v>
      </c>
      <c r="P2427">
        <f>ROUNDUP(VLOOKUP(A2427,A:O,VLOOKUP('Local Authority Analysis'!$E$4,'Local Authority Analysis'!$M$5:$N$12,2,FALSE)+7,FALSE)/6976,2)</f>
        <v>0.2</v>
      </c>
      <c r="Q2427">
        <f>ROUNDUP(VLOOKUP(A2427,A:O,VLOOKUP('SPC Analysis'!$E$4,'SPC Analysis'!$M$5:$N$12,2,FALSE)+7,FALSE)/6976,2)</f>
        <v>0.2</v>
      </c>
      <c r="R2427">
        <f>ROUNDUP(VLOOKUP(A2427,A:O,VLOOKUP('MMW Analysis'!$E$4,'MMW Analysis'!$L$5:$M$12,2,FALSE)+7,FALSE)/6976,2)</f>
        <v>0.2</v>
      </c>
    </row>
    <row r="2428" spans="1:18">
      <c r="A2428" t="s">
        <v>2435</v>
      </c>
      <c r="B2428" t="s">
        <v>9462</v>
      </c>
      <c r="C2428" t="s">
        <v>6998</v>
      </c>
      <c r="D2428" t="s">
        <v>14424</v>
      </c>
      <c r="E2428" t="s">
        <v>14001</v>
      </c>
      <c r="F2428" t="s">
        <v>14225</v>
      </c>
      <c r="G2428" t="s">
        <v>13880</v>
      </c>
      <c r="H2428" s="1">
        <v>3581</v>
      </c>
      <c r="I2428" s="1">
        <v>3779</v>
      </c>
      <c r="J2428" s="1">
        <v>892</v>
      </c>
      <c r="K2428" s="1">
        <v>4463</v>
      </c>
      <c r="L2428" s="1">
        <v>4631</v>
      </c>
      <c r="M2428" s="1">
        <v>1143</v>
      </c>
      <c r="N2428" s="1">
        <v>431</v>
      </c>
      <c r="O2428" s="1">
        <v>2947</v>
      </c>
      <c r="P2428">
        <f>ROUNDUP(VLOOKUP(A2428,A:O,VLOOKUP('Local Authority Analysis'!$E$4,'Local Authority Analysis'!$M$5:$N$12,2,FALSE)+7,FALSE)/6976,2)</f>
        <v>0.43</v>
      </c>
      <c r="Q2428">
        <f>ROUNDUP(VLOOKUP(A2428,A:O,VLOOKUP('SPC Analysis'!$E$4,'SPC Analysis'!$M$5:$N$12,2,FALSE)+7,FALSE)/6976,2)</f>
        <v>0.43</v>
      </c>
      <c r="R2428">
        <f>ROUNDUP(VLOOKUP(A2428,A:O,VLOOKUP('MMW Analysis'!$E$4,'MMW Analysis'!$L$5:$M$12,2,FALSE)+7,FALSE)/6976,2)</f>
        <v>0.43</v>
      </c>
    </row>
    <row r="2429" spans="1:18">
      <c r="A2429" t="s">
        <v>2436</v>
      </c>
      <c r="B2429" t="s">
        <v>9463</v>
      </c>
      <c r="C2429" t="s">
        <v>6998</v>
      </c>
      <c r="D2429" t="s">
        <v>14424</v>
      </c>
      <c r="E2429" t="s">
        <v>14001</v>
      </c>
      <c r="F2429" t="s">
        <v>14225</v>
      </c>
      <c r="G2429" t="s">
        <v>13880</v>
      </c>
      <c r="H2429" s="1">
        <v>657</v>
      </c>
      <c r="I2429" s="1">
        <v>847</v>
      </c>
      <c r="J2429" s="1">
        <v>1020</v>
      </c>
      <c r="K2429" s="1">
        <v>860</v>
      </c>
      <c r="L2429" s="1">
        <v>4675</v>
      </c>
      <c r="M2429" s="1">
        <v>603</v>
      </c>
      <c r="N2429" s="1">
        <v>545</v>
      </c>
      <c r="O2429" s="1">
        <v>764</v>
      </c>
      <c r="P2429">
        <f>ROUNDUP(VLOOKUP(A2429,A:O,VLOOKUP('Local Authority Analysis'!$E$4,'Local Authority Analysis'!$M$5:$N$12,2,FALSE)+7,FALSE)/6976,2)</f>
        <v>0.11</v>
      </c>
      <c r="Q2429">
        <f>ROUNDUP(VLOOKUP(A2429,A:O,VLOOKUP('SPC Analysis'!$E$4,'SPC Analysis'!$M$5:$N$12,2,FALSE)+7,FALSE)/6976,2)</f>
        <v>0.11</v>
      </c>
      <c r="R2429">
        <f>ROUNDUP(VLOOKUP(A2429,A:O,VLOOKUP('MMW Analysis'!$E$4,'MMW Analysis'!$L$5:$M$12,2,FALSE)+7,FALSE)/6976,2)</f>
        <v>0.11</v>
      </c>
    </row>
    <row r="2430" spans="1:18">
      <c r="A2430" t="s">
        <v>2437</v>
      </c>
      <c r="B2430" t="s">
        <v>9464</v>
      </c>
      <c r="C2430" t="s">
        <v>6998</v>
      </c>
      <c r="D2430" t="s">
        <v>14424</v>
      </c>
      <c r="E2430" t="s">
        <v>14001</v>
      </c>
      <c r="F2430" t="s">
        <v>14225</v>
      </c>
      <c r="G2430" t="s">
        <v>13880</v>
      </c>
      <c r="H2430" s="1">
        <v>1919.5</v>
      </c>
      <c r="I2430" s="1">
        <v>2025</v>
      </c>
      <c r="J2430" s="1">
        <v>1206</v>
      </c>
      <c r="K2430" s="1">
        <v>2007</v>
      </c>
      <c r="L2430" s="1">
        <v>3753</v>
      </c>
      <c r="M2430" s="1">
        <v>2128</v>
      </c>
      <c r="N2430" s="1">
        <v>2124</v>
      </c>
      <c r="O2430" s="1">
        <v>1888</v>
      </c>
      <c r="P2430">
        <f>ROUNDUP(VLOOKUP(A2430,A:O,VLOOKUP('Local Authority Analysis'!$E$4,'Local Authority Analysis'!$M$5:$N$12,2,FALSE)+7,FALSE)/6976,2)</f>
        <v>0.28000000000000003</v>
      </c>
      <c r="Q2430">
        <f>ROUNDUP(VLOOKUP(A2430,A:O,VLOOKUP('SPC Analysis'!$E$4,'SPC Analysis'!$M$5:$N$12,2,FALSE)+7,FALSE)/6976,2)</f>
        <v>0.28000000000000003</v>
      </c>
      <c r="R2430">
        <f>ROUNDUP(VLOOKUP(A2430,A:O,VLOOKUP('MMW Analysis'!$E$4,'MMW Analysis'!$L$5:$M$12,2,FALSE)+7,FALSE)/6976,2)</f>
        <v>0.28000000000000003</v>
      </c>
    </row>
    <row r="2431" spans="1:18">
      <c r="A2431" t="s">
        <v>2438</v>
      </c>
      <c r="B2431" t="s">
        <v>9465</v>
      </c>
      <c r="C2431" t="s">
        <v>6998</v>
      </c>
      <c r="D2431" t="s">
        <v>14424</v>
      </c>
      <c r="E2431" t="s">
        <v>14001</v>
      </c>
      <c r="F2431" t="s">
        <v>14225</v>
      </c>
      <c r="G2431" t="s">
        <v>13880</v>
      </c>
      <c r="H2431" s="1">
        <v>5975</v>
      </c>
      <c r="I2431" s="1">
        <v>6532.5</v>
      </c>
      <c r="J2431" s="1">
        <v>6026</v>
      </c>
      <c r="K2431" s="1">
        <v>6031</v>
      </c>
      <c r="L2431" s="1">
        <v>3918</v>
      </c>
      <c r="M2431" s="1">
        <v>1436</v>
      </c>
      <c r="N2431" s="1">
        <v>4390</v>
      </c>
      <c r="O2431" s="1">
        <v>6251</v>
      </c>
      <c r="P2431">
        <f>ROUNDUP(VLOOKUP(A2431,A:O,VLOOKUP('Local Authority Analysis'!$E$4,'Local Authority Analysis'!$M$5:$N$12,2,FALSE)+7,FALSE)/6976,2)</f>
        <v>0.9</v>
      </c>
      <c r="Q2431">
        <f>ROUNDUP(VLOOKUP(A2431,A:O,VLOOKUP('SPC Analysis'!$E$4,'SPC Analysis'!$M$5:$N$12,2,FALSE)+7,FALSE)/6976,2)</f>
        <v>0.9</v>
      </c>
      <c r="R2431">
        <f>ROUNDUP(VLOOKUP(A2431,A:O,VLOOKUP('MMW Analysis'!$E$4,'MMW Analysis'!$L$5:$M$12,2,FALSE)+7,FALSE)/6976,2)</f>
        <v>0.9</v>
      </c>
    </row>
    <row r="2432" spans="1:18">
      <c r="A2432" t="s">
        <v>2439</v>
      </c>
      <c r="B2432" t="s">
        <v>9466</v>
      </c>
      <c r="C2432" t="s">
        <v>6998</v>
      </c>
      <c r="D2432" t="s">
        <v>14424</v>
      </c>
      <c r="E2432" t="s">
        <v>14001</v>
      </c>
      <c r="F2432" t="s">
        <v>14225</v>
      </c>
      <c r="G2432" t="s">
        <v>13880</v>
      </c>
      <c r="H2432" s="1">
        <v>6649</v>
      </c>
      <c r="I2432" s="1">
        <v>6543</v>
      </c>
      <c r="J2432" s="1">
        <v>6745</v>
      </c>
      <c r="K2432" s="1">
        <v>6787</v>
      </c>
      <c r="L2432" s="1">
        <v>6064</v>
      </c>
      <c r="M2432" s="1">
        <v>4144</v>
      </c>
      <c r="N2432" s="1">
        <v>6938</v>
      </c>
      <c r="O2432" s="1">
        <v>6954</v>
      </c>
      <c r="P2432">
        <f>ROUNDUP(VLOOKUP(A2432,A:O,VLOOKUP('Local Authority Analysis'!$E$4,'Local Authority Analysis'!$M$5:$N$12,2,FALSE)+7,FALSE)/6976,2)</f>
        <v>1</v>
      </c>
      <c r="Q2432">
        <f>ROUNDUP(VLOOKUP(A2432,A:O,VLOOKUP('SPC Analysis'!$E$4,'SPC Analysis'!$M$5:$N$12,2,FALSE)+7,FALSE)/6976,2)</f>
        <v>1</v>
      </c>
      <c r="R2432">
        <f>ROUNDUP(VLOOKUP(A2432,A:O,VLOOKUP('MMW Analysis'!$E$4,'MMW Analysis'!$L$5:$M$12,2,FALSE)+7,FALSE)/6976,2)</f>
        <v>1</v>
      </c>
    </row>
    <row r="2433" spans="1:18">
      <c r="A2433" t="s">
        <v>2440</v>
      </c>
      <c r="B2433" t="s">
        <v>9467</v>
      </c>
      <c r="C2433" t="s">
        <v>6998</v>
      </c>
      <c r="D2433" t="s">
        <v>14424</v>
      </c>
      <c r="E2433" t="s">
        <v>14001</v>
      </c>
      <c r="F2433" t="s">
        <v>14225</v>
      </c>
      <c r="G2433" t="s">
        <v>13880</v>
      </c>
      <c r="H2433" s="1">
        <v>5379</v>
      </c>
      <c r="I2433" s="1">
        <v>5806</v>
      </c>
      <c r="J2433" s="1">
        <v>5954</v>
      </c>
      <c r="K2433" s="1">
        <v>5515</v>
      </c>
      <c r="L2433" s="1">
        <v>6030</v>
      </c>
      <c r="M2433" s="1">
        <v>1686</v>
      </c>
      <c r="N2433" s="1">
        <v>2283</v>
      </c>
      <c r="O2433" s="1">
        <v>5989</v>
      </c>
      <c r="P2433">
        <f>ROUNDUP(VLOOKUP(A2433,A:O,VLOOKUP('Local Authority Analysis'!$E$4,'Local Authority Analysis'!$M$5:$N$12,2,FALSE)+7,FALSE)/6976,2)</f>
        <v>0.86</v>
      </c>
      <c r="Q2433">
        <f>ROUNDUP(VLOOKUP(A2433,A:O,VLOOKUP('SPC Analysis'!$E$4,'SPC Analysis'!$M$5:$N$12,2,FALSE)+7,FALSE)/6976,2)</f>
        <v>0.86</v>
      </c>
      <c r="R2433">
        <f>ROUNDUP(VLOOKUP(A2433,A:O,VLOOKUP('MMW Analysis'!$E$4,'MMW Analysis'!$L$5:$M$12,2,FALSE)+7,FALSE)/6976,2)</f>
        <v>0.86</v>
      </c>
    </row>
    <row r="2434" spans="1:18">
      <c r="A2434" t="s">
        <v>2441</v>
      </c>
      <c r="B2434" t="s">
        <v>9468</v>
      </c>
      <c r="C2434" t="s">
        <v>6998</v>
      </c>
      <c r="D2434" t="s">
        <v>14424</v>
      </c>
      <c r="E2434" t="s">
        <v>14001</v>
      </c>
      <c r="F2434" t="s">
        <v>14225</v>
      </c>
      <c r="G2434" t="s">
        <v>13880</v>
      </c>
      <c r="H2434" s="1">
        <v>5598</v>
      </c>
      <c r="I2434" s="1">
        <v>6266</v>
      </c>
      <c r="J2434" s="1">
        <v>6286</v>
      </c>
      <c r="K2434" s="1">
        <v>5530</v>
      </c>
      <c r="L2434" s="1">
        <v>3256</v>
      </c>
      <c r="M2434" s="1">
        <v>5917</v>
      </c>
      <c r="N2434" s="1">
        <v>6396</v>
      </c>
      <c r="O2434" s="1">
        <v>6401</v>
      </c>
      <c r="P2434">
        <f>ROUNDUP(VLOOKUP(A2434,A:O,VLOOKUP('Local Authority Analysis'!$E$4,'Local Authority Analysis'!$M$5:$N$12,2,FALSE)+7,FALSE)/6976,2)</f>
        <v>0.92</v>
      </c>
      <c r="Q2434">
        <f>ROUNDUP(VLOOKUP(A2434,A:O,VLOOKUP('SPC Analysis'!$E$4,'SPC Analysis'!$M$5:$N$12,2,FALSE)+7,FALSE)/6976,2)</f>
        <v>0.92</v>
      </c>
      <c r="R2434">
        <f>ROUNDUP(VLOOKUP(A2434,A:O,VLOOKUP('MMW Analysis'!$E$4,'MMW Analysis'!$L$5:$M$12,2,FALSE)+7,FALSE)/6976,2)</f>
        <v>0.92</v>
      </c>
    </row>
    <row r="2435" spans="1:18">
      <c r="A2435" t="s">
        <v>2442</v>
      </c>
      <c r="B2435" t="s">
        <v>9469</v>
      </c>
      <c r="C2435" t="s">
        <v>6998</v>
      </c>
      <c r="D2435" t="s">
        <v>14424</v>
      </c>
      <c r="E2435" t="s">
        <v>14001</v>
      </c>
      <c r="F2435" t="s">
        <v>14225</v>
      </c>
      <c r="G2435" t="s">
        <v>13880</v>
      </c>
      <c r="H2435" s="1">
        <v>6425.5</v>
      </c>
      <c r="I2435" s="1">
        <v>6797</v>
      </c>
      <c r="J2435" s="1">
        <v>6099</v>
      </c>
      <c r="K2435" s="1">
        <v>6425</v>
      </c>
      <c r="L2435" s="1">
        <v>3135</v>
      </c>
      <c r="M2435" s="1">
        <v>1561</v>
      </c>
      <c r="N2435" s="1">
        <v>5210</v>
      </c>
      <c r="O2435" s="1">
        <v>6428</v>
      </c>
      <c r="P2435">
        <f>ROUNDUP(VLOOKUP(A2435,A:O,VLOOKUP('Local Authority Analysis'!$E$4,'Local Authority Analysis'!$M$5:$N$12,2,FALSE)+7,FALSE)/6976,2)</f>
        <v>0.93</v>
      </c>
      <c r="Q2435">
        <f>ROUNDUP(VLOOKUP(A2435,A:O,VLOOKUP('SPC Analysis'!$E$4,'SPC Analysis'!$M$5:$N$12,2,FALSE)+7,FALSE)/6976,2)</f>
        <v>0.93</v>
      </c>
      <c r="R2435">
        <f>ROUNDUP(VLOOKUP(A2435,A:O,VLOOKUP('MMW Analysis'!$E$4,'MMW Analysis'!$L$5:$M$12,2,FALSE)+7,FALSE)/6976,2)</f>
        <v>0.93</v>
      </c>
    </row>
    <row r="2436" spans="1:18">
      <c r="A2436" t="s">
        <v>2443</v>
      </c>
      <c r="B2436" t="s">
        <v>9470</v>
      </c>
      <c r="C2436" t="s">
        <v>6998</v>
      </c>
      <c r="D2436" t="s">
        <v>14424</v>
      </c>
      <c r="E2436" t="s">
        <v>14001</v>
      </c>
      <c r="F2436" t="s">
        <v>14225</v>
      </c>
      <c r="G2436" t="s">
        <v>13880</v>
      </c>
      <c r="H2436" s="1">
        <v>6816.5</v>
      </c>
      <c r="I2436" s="1">
        <v>6865</v>
      </c>
      <c r="J2436" s="1">
        <v>6831</v>
      </c>
      <c r="K2436" s="1">
        <v>6880</v>
      </c>
      <c r="L2436" s="1">
        <v>3315</v>
      </c>
      <c r="M2436" s="1">
        <v>477</v>
      </c>
      <c r="N2436" s="1">
        <v>6838</v>
      </c>
      <c r="O2436" s="1">
        <v>6433</v>
      </c>
      <c r="P2436">
        <f>ROUNDUP(VLOOKUP(A2436,A:O,VLOOKUP('Local Authority Analysis'!$E$4,'Local Authority Analysis'!$M$5:$N$12,2,FALSE)+7,FALSE)/6976,2)</f>
        <v>0.93</v>
      </c>
      <c r="Q2436">
        <f>ROUNDUP(VLOOKUP(A2436,A:O,VLOOKUP('SPC Analysis'!$E$4,'SPC Analysis'!$M$5:$N$12,2,FALSE)+7,FALSE)/6976,2)</f>
        <v>0.93</v>
      </c>
      <c r="R2436">
        <f>ROUNDUP(VLOOKUP(A2436,A:O,VLOOKUP('MMW Analysis'!$E$4,'MMW Analysis'!$L$5:$M$12,2,FALSE)+7,FALSE)/6976,2)</f>
        <v>0.93</v>
      </c>
    </row>
    <row r="2437" spans="1:18">
      <c r="A2437" t="s">
        <v>2444</v>
      </c>
      <c r="B2437" t="s">
        <v>9471</v>
      </c>
      <c r="C2437" t="s">
        <v>6998</v>
      </c>
      <c r="D2437" t="s">
        <v>14424</v>
      </c>
      <c r="E2437" t="s">
        <v>14001</v>
      </c>
      <c r="F2437" t="s">
        <v>14225</v>
      </c>
      <c r="G2437" t="s">
        <v>13880</v>
      </c>
      <c r="H2437" s="1">
        <v>6391.5</v>
      </c>
      <c r="I2437" s="1">
        <v>6544</v>
      </c>
      <c r="J2437" s="1">
        <v>6863</v>
      </c>
      <c r="K2437" s="1">
        <v>6635</v>
      </c>
      <c r="L2437" s="1">
        <v>3899</v>
      </c>
      <c r="M2437" s="1">
        <v>4007</v>
      </c>
      <c r="N2437" s="1">
        <v>6210</v>
      </c>
      <c r="O2437" s="1">
        <v>6829</v>
      </c>
      <c r="P2437">
        <f>ROUNDUP(VLOOKUP(A2437,A:O,VLOOKUP('Local Authority Analysis'!$E$4,'Local Authority Analysis'!$M$5:$N$12,2,FALSE)+7,FALSE)/6976,2)</f>
        <v>0.98</v>
      </c>
      <c r="Q2437">
        <f>ROUNDUP(VLOOKUP(A2437,A:O,VLOOKUP('SPC Analysis'!$E$4,'SPC Analysis'!$M$5:$N$12,2,FALSE)+7,FALSE)/6976,2)</f>
        <v>0.98</v>
      </c>
      <c r="R2437">
        <f>ROUNDUP(VLOOKUP(A2437,A:O,VLOOKUP('MMW Analysis'!$E$4,'MMW Analysis'!$L$5:$M$12,2,FALSE)+7,FALSE)/6976,2)</f>
        <v>0.98</v>
      </c>
    </row>
    <row r="2438" spans="1:18">
      <c r="A2438" t="s">
        <v>2445</v>
      </c>
      <c r="B2438" t="s">
        <v>9472</v>
      </c>
      <c r="C2438" t="s">
        <v>6998</v>
      </c>
      <c r="D2438" t="s">
        <v>14424</v>
      </c>
      <c r="E2438" t="s">
        <v>14001</v>
      </c>
      <c r="F2438" t="s">
        <v>14225</v>
      </c>
      <c r="G2438" t="s">
        <v>13880</v>
      </c>
      <c r="H2438" s="1">
        <v>5651</v>
      </c>
      <c r="I2438" s="1">
        <v>5899.5</v>
      </c>
      <c r="J2438" s="1">
        <v>6698</v>
      </c>
      <c r="K2438" s="1">
        <v>6549</v>
      </c>
      <c r="L2438" s="1">
        <v>3371</v>
      </c>
      <c r="M2438" s="1">
        <v>6436</v>
      </c>
      <c r="N2438" s="1">
        <v>4645</v>
      </c>
      <c r="O2438" s="1">
        <v>6518</v>
      </c>
      <c r="P2438">
        <f>ROUNDUP(VLOOKUP(A2438,A:O,VLOOKUP('Local Authority Analysis'!$E$4,'Local Authority Analysis'!$M$5:$N$12,2,FALSE)+7,FALSE)/6976,2)</f>
        <v>0.94000000000000006</v>
      </c>
      <c r="Q2438">
        <f>ROUNDUP(VLOOKUP(A2438,A:O,VLOOKUP('SPC Analysis'!$E$4,'SPC Analysis'!$M$5:$N$12,2,FALSE)+7,FALSE)/6976,2)</f>
        <v>0.94000000000000006</v>
      </c>
      <c r="R2438">
        <f>ROUNDUP(VLOOKUP(A2438,A:O,VLOOKUP('MMW Analysis'!$E$4,'MMW Analysis'!$L$5:$M$12,2,FALSE)+7,FALSE)/6976,2)</f>
        <v>0.94000000000000006</v>
      </c>
    </row>
    <row r="2439" spans="1:18">
      <c r="A2439" t="s">
        <v>2446</v>
      </c>
      <c r="B2439" t="s">
        <v>9473</v>
      </c>
      <c r="C2439" t="s">
        <v>6998</v>
      </c>
      <c r="D2439" t="s">
        <v>14424</v>
      </c>
      <c r="E2439" t="s">
        <v>14001</v>
      </c>
      <c r="F2439" t="s">
        <v>14225</v>
      </c>
      <c r="G2439" t="s">
        <v>13880</v>
      </c>
      <c r="H2439" s="1">
        <v>6898</v>
      </c>
      <c r="I2439" s="1">
        <v>6848</v>
      </c>
      <c r="J2439" s="1">
        <v>6875</v>
      </c>
      <c r="K2439" s="1">
        <v>6912</v>
      </c>
      <c r="L2439" s="1">
        <v>2649</v>
      </c>
      <c r="M2439" s="1">
        <v>6062</v>
      </c>
      <c r="N2439" s="1">
        <v>6786</v>
      </c>
      <c r="O2439" s="1">
        <v>6918</v>
      </c>
      <c r="P2439">
        <f>ROUNDUP(VLOOKUP(A2439,A:O,VLOOKUP('Local Authority Analysis'!$E$4,'Local Authority Analysis'!$M$5:$N$12,2,FALSE)+7,FALSE)/6976,2)</f>
        <v>1</v>
      </c>
      <c r="Q2439">
        <f>ROUNDUP(VLOOKUP(A2439,A:O,VLOOKUP('SPC Analysis'!$E$4,'SPC Analysis'!$M$5:$N$12,2,FALSE)+7,FALSE)/6976,2)</f>
        <v>1</v>
      </c>
      <c r="R2439">
        <f>ROUNDUP(VLOOKUP(A2439,A:O,VLOOKUP('MMW Analysis'!$E$4,'MMW Analysis'!$L$5:$M$12,2,FALSE)+7,FALSE)/6976,2)</f>
        <v>1</v>
      </c>
    </row>
    <row r="2440" spans="1:18">
      <c r="A2440" t="s">
        <v>2447</v>
      </c>
      <c r="B2440" t="s">
        <v>9474</v>
      </c>
      <c r="C2440" t="s">
        <v>6998</v>
      </c>
      <c r="D2440" t="s">
        <v>14424</v>
      </c>
      <c r="E2440" t="s">
        <v>14001</v>
      </c>
      <c r="F2440" t="s">
        <v>14225</v>
      </c>
      <c r="G2440" t="s">
        <v>13880</v>
      </c>
      <c r="H2440" s="1">
        <v>6860</v>
      </c>
      <c r="I2440" s="1">
        <v>6811</v>
      </c>
      <c r="J2440" s="1">
        <v>6912</v>
      </c>
      <c r="K2440" s="1">
        <v>6748</v>
      </c>
      <c r="L2440" s="1">
        <v>1776</v>
      </c>
      <c r="M2440" s="1">
        <v>4778</v>
      </c>
      <c r="N2440" s="1">
        <v>6216</v>
      </c>
      <c r="O2440" s="1">
        <v>6725</v>
      </c>
      <c r="P2440">
        <f>ROUNDUP(VLOOKUP(A2440,A:O,VLOOKUP('Local Authority Analysis'!$E$4,'Local Authority Analysis'!$M$5:$N$12,2,FALSE)+7,FALSE)/6976,2)</f>
        <v>0.97</v>
      </c>
      <c r="Q2440">
        <f>ROUNDUP(VLOOKUP(A2440,A:O,VLOOKUP('SPC Analysis'!$E$4,'SPC Analysis'!$M$5:$N$12,2,FALSE)+7,FALSE)/6976,2)</f>
        <v>0.97</v>
      </c>
      <c r="R2440">
        <f>ROUNDUP(VLOOKUP(A2440,A:O,VLOOKUP('MMW Analysis'!$E$4,'MMW Analysis'!$L$5:$M$12,2,FALSE)+7,FALSE)/6976,2)</f>
        <v>0.97</v>
      </c>
    </row>
    <row r="2441" spans="1:18">
      <c r="A2441" t="s">
        <v>2448</v>
      </c>
      <c r="B2441" t="s">
        <v>9475</v>
      </c>
      <c r="C2441" t="s">
        <v>6998</v>
      </c>
      <c r="D2441" t="s">
        <v>14424</v>
      </c>
      <c r="E2441" t="s">
        <v>14001</v>
      </c>
      <c r="F2441" t="s">
        <v>14225</v>
      </c>
      <c r="G2441" t="s">
        <v>13880</v>
      </c>
      <c r="H2441" s="1">
        <v>6538.5</v>
      </c>
      <c r="I2441" s="1">
        <v>6229</v>
      </c>
      <c r="J2441" s="1">
        <v>6879</v>
      </c>
      <c r="K2441" s="1">
        <v>6710</v>
      </c>
      <c r="L2441" s="1">
        <v>677</v>
      </c>
      <c r="M2441" s="1">
        <v>6156</v>
      </c>
      <c r="N2441" s="1">
        <v>6630.5</v>
      </c>
      <c r="O2441" s="1">
        <v>6087</v>
      </c>
      <c r="P2441">
        <f>ROUNDUP(VLOOKUP(A2441,A:O,VLOOKUP('Local Authority Analysis'!$E$4,'Local Authority Analysis'!$M$5:$N$12,2,FALSE)+7,FALSE)/6976,2)</f>
        <v>0.88</v>
      </c>
      <c r="Q2441">
        <f>ROUNDUP(VLOOKUP(A2441,A:O,VLOOKUP('SPC Analysis'!$E$4,'SPC Analysis'!$M$5:$N$12,2,FALSE)+7,FALSE)/6976,2)</f>
        <v>0.88</v>
      </c>
      <c r="R2441">
        <f>ROUNDUP(VLOOKUP(A2441,A:O,VLOOKUP('MMW Analysis'!$E$4,'MMW Analysis'!$L$5:$M$12,2,FALSE)+7,FALSE)/6976,2)</f>
        <v>0.88</v>
      </c>
    </row>
    <row r="2442" spans="1:18">
      <c r="A2442" t="s">
        <v>2449</v>
      </c>
      <c r="B2442" t="s">
        <v>9476</v>
      </c>
      <c r="C2442" t="s">
        <v>6998</v>
      </c>
      <c r="D2442" t="s">
        <v>14424</v>
      </c>
      <c r="E2442" t="s">
        <v>14001</v>
      </c>
      <c r="F2442" t="s">
        <v>14225</v>
      </c>
      <c r="G2442" t="s">
        <v>13880</v>
      </c>
      <c r="H2442" s="1">
        <v>5868.5</v>
      </c>
      <c r="I2442" s="1">
        <v>6077</v>
      </c>
      <c r="J2442" s="1">
        <v>6873</v>
      </c>
      <c r="K2442" s="1">
        <v>6276</v>
      </c>
      <c r="L2442" s="1">
        <v>1700</v>
      </c>
      <c r="M2442" s="1">
        <v>4239.5</v>
      </c>
      <c r="N2442" s="1">
        <v>5278</v>
      </c>
      <c r="O2442" s="1">
        <v>6138</v>
      </c>
      <c r="P2442">
        <f>ROUNDUP(VLOOKUP(A2442,A:O,VLOOKUP('Local Authority Analysis'!$E$4,'Local Authority Analysis'!$M$5:$N$12,2,FALSE)+7,FALSE)/6976,2)</f>
        <v>0.88</v>
      </c>
      <c r="Q2442">
        <f>ROUNDUP(VLOOKUP(A2442,A:O,VLOOKUP('SPC Analysis'!$E$4,'SPC Analysis'!$M$5:$N$12,2,FALSE)+7,FALSE)/6976,2)</f>
        <v>0.88</v>
      </c>
      <c r="R2442">
        <f>ROUNDUP(VLOOKUP(A2442,A:O,VLOOKUP('MMW Analysis'!$E$4,'MMW Analysis'!$L$5:$M$12,2,FALSE)+7,FALSE)/6976,2)</f>
        <v>0.88</v>
      </c>
    </row>
    <row r="2443" spans="1:18">
      <c r="A2443" t="s">
        <v>2450</v>
      </c>
      <c r="B2443" t="s">
        <v>9477</v>
      </c>
      <c r="C2443" t="s">
        <v>6998</v>
      </c>
      <c r="D2443" t="s">
        <v>14424</v>
      </c>
      <c r="E2443" t="s">
        <v>14001</v>
      </c>
      <c r="F2443" t="s">
        <v>14225</v>
      </c>
      <c r="G2443" t="s">
        <v>13880</v>
      </c>
      <c r="H2443" s="1">
        <v>6176</v>
      </c>
      <c r="I2443" s="1">
        <v>6128</v>
      </c>
      <c r="J2443" s="1">
        <v>6874</v>
      </c>
      <c r="K2443" s="1">
        <v>6606</v>
      </c>
      <c r="L2443" s="1">
        <v>1608</v>
      </c>
      <c r="M2443" s="1">
        <v>5257</v>
      </c>
      <c r="N2443" s="1">
        <v>6258</v>
      </c>
      <c r="O2443" s="1">
        <v>6335</v>
      </c>
      <c r="P2443">
        <f>ROUNDUP(VLOOKUP(A2443,A:O,VLOOKUP('Local Authority Analysis'!$E$4,'Local Authority Analysis'!$M$5:$N$12,2,FALSE)+7,FALSE)/6976,2)</f>
        <v>0.91</v>
      </c>
      <c r="Q2443">
        <f>ROUNDUP(VLOOKUP(A2443,A:O,VLOOKUP('SPC Analysis'!$E$4,'SPC Analysis'!$M$5:$N$12,2,FALSE)+7,FALSE)/6976,2)</f>
        <v>0.91</v>
      </c>
      <c r="R2443">
        <f>ROUNDUP(VLOOKUP(A2443,A:O,VLOOKUP('MMW Analysis'!$E$4,'MMW Analysis'!$L$5:$M$12,2,FALSE)+7,FALSE)/6976,2)</f>
        <v>0.91</v>
      </c>
    </row>
    <row r="2444" spans="1:18">
      <c r="A2444" t="s">
        <v>2451</v>
      </c>
      <c r="B2444" t="s">
        <v>9478</v>
      </c>
      <c r="C2444" t="s">
        <v>6998</v>
      </c>
      <c r="D2444" t="s">
        <v>14425</v>
      </c>
      <c r="E2444" t="s">
        <v>14647</v>
      </c>
      <c r="F2444" t="s">
        <v>14225</v>
      </c>
      <c r="G2444" t="s">
        <v>13880</v>
      </c>
      <c r="H2444" s="1">
        <v>5423</v>
      </c>
      <c r="I2444" s="1">
        <v>5319</v>
      </c>
      <c r="J2444" s="1">
        <v>6403</v>
      </c>
      <c r="K2444" s="1">
        <v>6053</v>
      </c>
      <c r="L2444" s="1">
        <v>4089</v>
      </c>
      <c r="M2444" s="1">
        <v>3512</v>
      </c>
      <c r="N2444" s="1">
        <v>5367</v>
      </c>
      <c r="O2444" s="1">
        <v>6095</v>
      </c>
      <c r="P2444">
        <f>ROUNDUP(VLOOKUP(A2444,A:O,VLOOKUP('Local Authority Analysis'!$E$4,'Local Authority Analysis'!$M$5:$N$12,2,FALSE)+7,FALSE)/6976,2)</f>
        <v>0.88</v>
      </c>
      <c r="Q2444">
        <f>ROUNDUP(VLOOKUP(A2444,A:O,VLOOKUP('SPC Analysis'!$E$4,'SPC Analysis'!$M$5:$N$12,2,FALSE)+7,FALSE)/6976,2)</f>
        <v>0.88</v>
      </c>
      <c r="R2444">
        <f>ROUNDUP(VLOOKUP(A2444,A:O,VLOOKUP('MMW Analysis'!$E$4,'MMW Analysis'!$L$5:$M$12,2,FALSE)+7,FALSE)/6976,2)</f>
        <v>0.88</v>
      </c>
    </row>
    <row r="2445" spans="1:18">
      <c r="A2445" t="s">
        <v>2452</v>
      </c>
      <c r="B2445" t="s">
        <v>9479</v>
      </c>
      <c r="C2445" t="s">
        <v>6998</v>
      </c>
      <c r="D2445" t="s">
        <v>14425</v>
      </c>
      <c r="E2445" t="s">
        <v>14647</v>
      </c>
      <c r="F2445" t="s">
        <v>14225</v>
      </c>
      <c r="G2445" t="s">
        <v>13880</v>
      </c>
      <c r="H2445" s="1">
        <v>3040</v>
      </c>
      <c r="I2445" s="1">
        <v>3176.5</v>
      </c>
      <c r="J2445" s="1">
        <v>3631</v>
      </c>
      <c r="K2445" s="1">
        <v>3079</v>
      </c>
      <c r="L2445" s="1">
        <v>4919</v>
      </c>
      <c r="M2445" s="1">
        <v>3541</v>
      </c>
      <c r="N2445" s="1">
        <v>2726</v>
      </c>
      <c r="O2445" s="1">
        <v>3503</v>
      </c>
      <c r="P2445">
        <f>ROUNDUP(VLOOKUP(A2445,A:O,VLOOKUP('Local Authority Analysis'!$E$4,'Local Authority Analysis'!$M$5:$N$12,2,FALSE)+7,FALSE)/6976,2)</f>
        <v>0.51</v>
      </c>
      <c r="Q2445">
        <f>ROUNDUP(VLOOKUP(A2445,A:O,VLOOKUP('SPC Analysis'!$E$4,'SPC Analysis'!$M$5:$N$12,2,FALSE)+7,FALSE)/6976,2)</f>
        <v>0.51</v>
      </c>
      <c r="R2445">
        <f>ROUNDUP(VLOOKUP(A2445,A:O,VLOOKUP('MMW Analysis'!$E$4,'MMW Analysis'!$L$5:$M$12,2,FALSE)+7,FALSE)/6976,2)</f>
        <v>0.51</v>
      </c>
    </row>
    <row r="2446" spans="1:18">
      <c r="A2446" t="s">
        <v>2453</v>
      </c>
      <c r="B2446" t="s">
        <v>9480</v>
      </c>
      <c r="C2446" t="s">
        <v>6998</v>
      </c>
      <c r="D2446" t="s">
        <v>14425</v>
      </c>
      <c r="E2446" t="s">
        <v>14647</v>
      </c>
      <c r="F2446" t="s">
        <v>14225</v>
      </c>
      <c r="G2446" t="s">
        <v>13880</v>
      </c>
      <c r="H2446" s="1">
        <v>4450</v>
      </c>
      <c r="I2446" s="1">
        <v>3786</v>
      </c>
      <c r="J2446" s="1">
        <v>4237</v>
      </c>
      <c r="K2446" s="1">
        <v>4281</v>
      </c>
      <c r="L2446" s="1">
        <v>3909</v>
      </c>
      <c r="M2446" s="1">
        <v>1327</v>
      </c>
      <c r="N2446" s="1">
        <v>2707</v>
      </c>
      <c r="O2446" s="1">
        <v>4263</v>
      </c>
      <c r="P2446">
        <f>ROUNDUP(VLOOKUP(A2446,A:O,VLOOKUP('Local Authority Analysis'!$E$4,'Local Authority Analysis'!$M$5:$N$12,2,FALSE)+7,FALSE)/6976,2)</f>
        <v>0.62</v>
      </c>
      <c r="Q2446">
        <f>ROUNDUP(VLOOKUP(A2446,A:O,VLOOKUP('SPC Analysis'!$E$4,'SPC Analysis'!$M$5:$N$12,2,FALSE)+7,FALSE)/6976,2)</f>
        <v>0.62</v>
      </c>
      <c r="R2446">
        <f>ROUNDUP(VLOOKUP(A2446,A:O,VLOOKUP('MMW Analysis'!$E$4,'MMW Analysis'!$L$5:$M$12,2,FALSE)+7,FALSE)/6976,2)</f>
        <v>0.62</v>
      </c>
    </row>
    <row r="2447" spans="1:18">
      <c r="A2447" t="s">
        <v>2454</v>
      </c>
      <c r="B2447" t="s">
        <v>9481</v>
      </c>
      <c r="C2447" t="s">
        <v>6998</v>
      </c>
      <c r="D2447" t="s">
        <v>14425</v>
      </c>
      <c r="E2447" t="s">
        <v>14647</v>
      </c>
      <c r="F2447" t="s">
        <v>14225</v>
      </c>
      <c r="G2447" t="s">
        <v>13880</v>
      </c>
      <c r="H2447" s="1">
        <v>1909.5</v>
      </c>
      <c r="I2447" s="1">
        <v>1846</v>
      </c>
      <c r="J2447" s="1">
        <v>2324</v>
      </c>
      <c r="K2447" s="1">
        <v>1994</v>
      </c>
      <c r="L2447" s="1">
        <v>1845</v>
      </c>
      <c r="M2447" s="1">
        <v>1742</v>
      </c>
      <c r="N2447" s="1">
        <v>1281</v>
      </c>
      <c r="O2447" s="1">
        <v>1840</v>
      </c>
      <c r="P2447">
        <f>ROUNDUP(VLOOKUP(A2447,A:O,VLOOKUP('Local Authority Analysis'!$E$4,'Local Authority Analysis'!$M$5:$N$12,2,FALSE)+7,FALSE)/6976,2)</f>
        <v>0.27</v>
      </c>
      <c r="Q2447">
        <f>ROUNDUP(VLOOKUP(A2447,A:O,VLOOKUP('SPC Analysis'!$E$4,'SPC Analysis'!$M$5:$N$12,2,FALSE)+7,FALSE)/6976,2)</f>
        <v>0.27</v>
      </c>
      <c r="R2447">
        <f>ROUNDUP(VLOOKUP(A2447,A:O,VLOOKUP('MMW Analysis'!$E$4,'MMW Analysis'!$L$5:$M$12,2,FALSE)+7,FALSE)/6976,2)</f>
        <v>0.27</v>
      </c>
    </row>
    <row r="2448" spans="1:18">
      <c r="A2448" t="s">
        <v>2455</v>
      </c>
      <c r="B2448" t="s">
        <v>9482</v>
      </c>
      <c r="C2448" t="s">
        <v>6998</v>
      </c>
      <c r="D2448" t="s">
        <v>14425</v>
      </c>
      <c r="E2448" t="s">
        <v>14647</v>
      </c>
      <c r="F2448" t="s">
        <v>14225</v>
      </c>
      <c r="G2448" t="s">
        <v>13880</v>
      </c>
      <c r="H2448" s="1">
        <v>1195</v>
      </c>
      <c r="I2448" s="1">
        <v>1230</v>
      </c>
      <c r="J2448" s="1">
        <v>665</v>
      </c>
      <c r="K2448" s="1">
        <v>1197</v>
      </c>
      <c r="L2448" s="1">
        <v>1862</v>
      </c>
      <c r="M2448" s="1">
        <v>2687</v>
      </c>
      <c r="N2448" s="1">
        <v>1153</v>
      </c>
      <c r="O2448" s="1">
        <v>1043</v>
      </c>
      <c r="P2448">
        <f>ROUNDUP(VLOOKUP(A2448,A:O,VLOOKUP('Local Authority Analysis'!$E$4,'Local Authority Analysis'!$M$5:$N$12,2,FALSE)+7,FALSE)/6976,2)</f>
        <v>0.15000000000000002</v>
      </c>
      <c r="Q2448">
        <f>ROUNDUP(VLOOKUP(A2448,A:O,VLOOKUP('SPC Analysis'!$E$4,'SPC Analysis'!$M$5:$N$12,2,FALSE)+7,FALSE)/6976,2)</f>
        <v>0.15000000000000002</v>
      </c>
      <c r="R2448">
        <f>ROUNDUP(VLOOKUP(A2448,A:O,VLOOKUP('MMW Analysis'!$E$4,'MMW Analysis'!$L$5:$M$12,2,FALSE)+7,FALSE)/6976,2)</f>
        <v>0.15000000000000002</v>
      </c>
    </row>
    <row r="2449" spans="1:18">
      <c r="A2449" t="s">
        <v>2456</v>
      </c>
      <c r="B2449" t="s">
        <v>9483</v>
      </c>
      <c r="C2449" t="s">
        <v>6998</v>
      </c>
      <c r="D2449" t="s">
        <v>14425</v>
      </c>
      <c r="E2449" t="s">
        <v>14647</v>
      </c>
      <c r="F2449" t="s">
        <v>14225</v>
      </c>
      <c r="G2449" t="s">
        <v>13880</v>
      </c>
      <c r="H2449" s="1">
        <v>2364</v>
      </c>
      <c r="I2449" s="1">
        <v>2694</v>
      </c>
      <c r="J2449" s="1">
        <v>1172</v>
      </c>
      <c r="K2449" s="1">
        <v>2485</v>
      </c>
      <c r="L2449" s="1">
        <v>3865</v>
      </c>
      <c r="M2449" s="1">
        <v>1082.5</v>
      </c>
      <c r="N2449" s="1">
        <v>2424</v>
      </c>
      <c r="O2449" s="1">
        <v>2179</v>
      </c>
      <c r="P2449">
        <f>ROUNDUP(VLOOKUP(A2449,A:O,VLOOKUP('Local Authority Analysis'!$E$4,'Local Authority Analysis'!$M$5:$N$12,2,FALSE)+7,FALSE)/6976,2)</f>
        <v>0.32</v>
      </c>
      <c r="Q2449">
        <f>ROUNDUP(VLOOKUP(A2449,A:O,VLOOKUP('SPC Analysis'!$E$4,'SPC Analysis'!$M$5:$N$12,2,FALSE)+7,FALSE)/6976,2)</f>
        <v>0.32</v>
      </c>
      <c r="R2449">
        <f>ROUNDUP(VLOOKUP(A2449,A:O,VLOOKUP('MMW Analysis'!$E$4,'MMW Analysis'!$L$5:$M$12,2,FALSE)+7,FALSE)/6976,2)</f>
        <v>0.32</v>
      </c>
    </row>
    <row r="2450" spans="1:18">
      <c r="A2450" t="s">
        <v>2457</v>
      </c>
      <c r="B2450" t="s">
        <v>9484</v>
      </c>
      <c r="C2450" t="s">
        <v>6998</v>
      </c>
      <c r="D2450" t="s">
        <v>14425</v>
      </c>
      <c r="E2450" t="s">
        <v>14647</v>
      </c>
      <c r="F2450" t="s">
        <v>14225</v>
      </c>
      <c r="G2450" t="s">
        <v>13880</v>
      </c>
      <c r="H2450" s="1">
        <v>2549</v>
      </c>
      <c r="I2450" s="1">
        <v>2692</v>
      </c>
      <c r="J2450" s="1">
        <v>2858</v>
      </c>
      <c r="K2450" s="1">
        <v>2038</v>
      </c>
      <c r="L2450" s="1">
        <v>3568</v>
      </c>
      <c r="M2450" s="1">
        <v>3462</v>
      </c>
      <c r="N2450" s="1">
        <v>3158</v>
      </c>
      <c r="O2450" s="1">
        <v>2663</v>
      </c>
      <c r="P2450">
        <f>ROUNDUP(VLOOKUP(A2450,A:O,VLOOKUP('Local Authority Analysis'!$E$4,'Local Authority Analysis'!$M$5:$N$12,2,FALSE)+7,FALSE)/6976,2)</f>
        <v>0.39</v>
      </c>
      <c r="Q2450">
        <f>ROUNDUP(VLOOKUP(A2450,A:O,VLOOKUP('SPC Analysis'!$E$4,'SPC Analysis'!$M$5:$N$12,2,FALSE)+7,FALSE)/6976,2)</f>
        <v>0.39</v>
      </c>
      <c r="R2450">
        <f>ROUNDUP(VLOOKUP(A2450,A:O,VLOOKUP('MMW Analysis'!$E$4,'MMW Analysis'!$L$5:$M$12,2,FALSE)+7,FALSE)/6976,2)</f>
        <v>0.39</v>
      </c>
    </row>
    <row r="2451" spans="1:18">
      <c r="A2451" t="s">
        <v>2458</v>
      </c>
      <c r="B2451" t="s">
        <v>9485</v>
      </c>
      <c r="C2451" t="s">
        <v>6998</v>
      </c>
      <c r="D2451" t="s">
        <v>14425</v>
      </c>
      <c r="E2451" t="s">
        <v>14647</v>
      </c>
      <c r="F2451" t="s">
        <v>14225</v>
      </c>
      <c r="G2451" t="s">
        <v>13880</v>
      </c>
      <c r="H2451" s="1">
        <v>4582</v>
      </c>
      <c r="I2451" s="1">
        <v>4685</v>
      </c>
      <c r="J2451" s="1">
        <v>6329</v>
      </c>
      <c r="K2451" s="1">
        <v>5907</v>
      </c>
      <c r="L2451" s="1">
        <v>2129</v>
      </c>
      <c r="M2451" s="1">
        <v>4285</v>
      </c>
      <c r="N2451" s="1">
        <v>3374.5</v>
      </c>
      <c r="O2451" s="1">
        <v>5232</v>
      </c>
      <c r="P2451">
        <f>ROUNDUP(VLOOKUP(A2451,A:O,VLOOKUP('Local Authority Analysis'!$E$4,'Local Authority Analysis'!$M$5:$N$12,2,FALSE)+7,FALSE)/6976,2)</f>
        <v>0.75</v>
      </c>
      <c r="Q2451">
        <f>ROUNDUP(VLOOKUP(A2451,A:O,VLOOKUP('SPC Analysis'!$E$4,'SPC Analysis'!$M$5:$N$12,2,FALSE)+7,FALSE)/6976,2)</f>
        <v>0.75</v>
      </c>
      <c r="R2451">
        <f>ROUNDUP(VLOOKUP(A2451,A:O,VLOOKUP('MMW Analysis'!$E$4,'MMW Analysis'!$L$5:$M$12,2,FALSE)+7,FALSE)/6976,2)</f>
        <v>0.75</v>
      </c>
    </row>
    <row r="2452" spans="1:18">
      <c r="A2452" t="s">
        <v>2459</v>
      </c>
      <c r="B2452" t="s">
        <v>9486</v>
      </c>
      <c r="C2452" t="s">
        <v>6998</v>
      </c>
      <c r="D2452" t="s">
        <v>14425</v>
      </c>
      <c r="E2452" t="s">
        <v>14647</v>
      </c>
      <c r="F2452" t="s">
        <v>14225</v>
      </c>
      <c r="G2452" t="s">
        <v>13880</v>
      </c>
      <c r="H2452" s="1">
        <v>5088.5</v>
      </c>
      <c r="I2452" s="1">
        <v>4655</v>
      </c>
      <c r="J2452" s="1">
        <v>5504</v>
      </c>
      <c r="K2452" s="1">
        <v>5053</v>
      </c>
      <c r="L2452" s="1">
        <v>1748</v>
      </c>
      <c r="M2452" s="1">
        <v>4462</v>
      </c>
      <c r="N2452" s="1">
        <v>2125</v>
      </c>
      <c r="O2452" s="1">
        <v>5018</v>
      </c>
      <c r="P2452">
        <f>ROUNDUP(VLOOKUP(A2452,A:O,VLOOKUP('Local Authority Analysis'!$E$4,'Local Authority Analysis'!$M$5:$N$12,2,FALSE)+7,FALSE)/6976,2)</f>
        <v>0.72</v>
      </c>
      <c r="Q2452">
        <f>ROUNDUP(VLOOKUP(A2452,A:O,VLOOKUP('SPC Analysis'!$E$4,'SPC Analysis'!$M$5:$N$12,2,FALSE)+7,FALSE)/6976,2)</f>
        <v>0.72</v>
      </c>
      <c r="R2452">
        <f>ROUNDUP(VLOOKUP(A2452,A:O,VLOOKUP('MMW Analysis'!$E$4,'MMW Analysis'!$L$5:$M$12,2,FALSE)+7,FALSE)/6976,2)</f>
        <v>0.72</v>
      </c>
    </row>
    <row r="2453" spans="1:18">
      <c r="A2453" t="s">
        <v>2460</v>
      </c>
      <c r="B2453" t="s">
        <v>9487</v>
      </c>
      <c r="C2453" t="s">
        <v>6998</v>
      </c>
      <c r="D2453" t="s">
        <v>14425</v>
      </c>
      <c r="E2453" t="s">
        <v>14647</v>
      </c>
      <c r="F2453" t="s">
        <v>14225</v>
      </c>
      <c r="G2453" t="s">
        <v>13880</v>
      </c>
      <c r="H2453" s="1">
        <v>2878</v>
      </c>
      <c r="I2453" s="1">
        <v>3048</v>
      </c>
      <c r="J2453" s="1">
        <v>4078</v>
      </c>
      <c r="K2453" s="1">
        <v>3971</v>
      </c>
      <c r="L2453" s="1">
        <v>1846</v>
      </c>
      <c r="M2453" s="1">
        <v>2667</v>
      </c>
      <c r="N2453" s="1">
        <v>3612</v>
      </c>
      <c r="O2453" s="1">
        <v>3216</v>
      </c>
      <c r="P2453">
        <f>ROUNDUP(VLOOKUP(A2453,A:O,VLOOKUP('Local Authority Analysis'!$E$4,'Local Authority Analysis'!$M$5:$N$12,2,FALSE)+7,FALSE)/6976,2)</f>
        <v>0.47000000000000003</v>
      </c>
      <c r="Q2453">
        <f>ROUNDUP(VLOOKUP(A2453,A:O,VLOOKUP('SPC Analysis'!$E$4,'SPC Analysis'!$M$5:$N$12,2,FALSE)+7,FALSE)/6976,2)</f>
        <v>0.47000000000000003</v>
      </c>
      <c r="R2453">
        <f>ROUNDUP(VLOOKUP(A2453,A:O,VLOOKUP('MMW Analysis'!$E$4,'MMW Analysis'!$L$5:$M$12,2,FALSE)+7,FALSE)/6976,2)</f>
        <v>0.47000000000000003</v>
      </c>
    </row>
    <row r="2454" spans="1:18">
      <c r="A2454" t="s">
        <v>2461</v>
      </c>
      <c r="B2454" t="s">
        <v>9488</v>
      </c>
      <c r="C2454" t="s">
        <v>6998</v>
      </c>
      <c r="D2454" t="s">
        <v>14425</v>
      </c>
      <c r="E2454" t="s">
        <v>14647</v>
      </c>
      <c r="F2454" t="s">
        <v>14225</v>
      </c>
      <c r="G2454" t="s">
        <v>13880</v>
      </c>
      <c r="H2454" s="1">
        <v>2666</v>
      </c>
      <c r="I2454" s="1">
        <v>2385</v>
      </c>
      <c r="J2454" s="1">
        <v>2893</v>
      </c>
      <c r="K2454" s="1">
        <v>2339</v>
      </c>
      <c r="L2454" s="1">
        <v>1739</v>
      </c>
      <c r="M2454" s="1">
        <v>2045</v>
      </c>
      <c r="N2454" s="1">
        <v>2287</v>
      </c>
      <c r="O2454" s="1">
        <v>2366</v>
      </c>
      <c r="P2454">
        <f>ROUNDUP(VLOOKUP(A2454,A:O,VLOOKUP('Local Authority Analysis'!$E$4,'Local Authority Analysis'!$M$5:$N$12,2,FALSE)+7,FALSE)/6976,2)</f>
        <v>0.34</v>
      </c>
      <c r="Q2454">
        <f>ROUNDUP(VLOOKUP(A2454,A:O,VLOOKUP('SPC Analysis'!$E$4,'SPC Analysis'!$M$5:$N$12,2,FALSE)+7,FALSE)/6976,2)</f>
        <v>0.34</v>
      </c>
      <c r="R2454">
        <f>ROUNDUP(VLOOKUP(A2454,A:O,VLOOKUP('MMW Analysis'!$E$4,'MMW Analysis'!$L$5:$M$12,2,FALSE)+7,FALSE)/6976,2)</f>
        <v>0.34</v>
      </c>
    </row>
    <row r="2455" spans="1:18">
      <c r="A2455" t="s">
        <v>2462</v>
      </c>
      <c r="B2455" t="s">
        <v>9489</v>
      </c>
      <c r="C2455" t="s">
        <v>6998</v>
      </c>
      <c r="D2455" t="s">
        <v>14425</v>
      </c>
      <c r="E2455" t="s">
        <v>14647</v>
      </c>
      <c r="F2455" t="s">
        <v>14225</v>
      </c>
      <c r="G2455" t="s">
        <v>13880</v>
      </c>
      <c r="H2455" s="1">
        <v>3569</v>
      </c>
      <c r="I2455" s="1">
        <v>3479</v>
      </c>
      <c r="J2455" s="1">
        <v>3534</v>
      </c>
      <c r="K2455" s="1">
        <v>4227</v>
      </c>
      <c r="L2455" s="1">
        <v>3458</v>
      </c>
      <c r="M2455" s="1">
        <v>5940</v>
      </c>
      <c r="N2455" s="1">
        <v>2571.5</v>
      </c>
      <c r="O2455" s="1">
        <v>4005</v>
      </c>
      <c r="P2455">
        <f>ROUNDUP(VLOOKUP(A2455,A:O,VLOOKUP('Local Authority Analysis'!$E$4,'Local Authority Analysis'!$M$5:$N$12,2,FALSE)+7,FALSE)/6976,2)</f>
        <v>0.57999999999999996</v>
      </c>
      <c r="Q2455">
        <f>ROUNDUP(VLOOKUP(A2455,A:O,VLOOKUP('SPC Analysis'!$E$4,'SPC Analysis'!$M$5:$N$12,2,FALSE)+7,FALSE)/6976,2)</f>
        <v>0.57999999999999996</v>
      </c>
      <c r="R2455">
        <f>ROUNDUP(VLOOKUP(A2455,A:O,VLOOKUP('MMW Analysis'!$E$4,'MMW Analysis'!$L$5:$M$12,2,FALSE)+7,FALSE)/6976,2)</f>
        <v>0.57999999999999996</v>
      </c>
    </row>
    <row r="2456" spans="1:18">
      <c r="A2456" t="s">
        <v>2463</v>
      </c>
      <c r="B2456" t="s">
        <v>9490</v>
      </c>
      <c r="C2456" t="s">
        <v>6998</v>
      </c>
      <c r="D2456" t="s">
        <v>14425</v>
      </c>
      <c r="E2456" t="s">
        <v>14647</v>
      </c>
      <c r="F2456" t="s">
        <v>14225</v>
      </c>
      <c r="G2456" t="s">
        <v>13880</v>
      </c>
      <c r="H2456" s="1">
        <v>6648</v>
      </c>
      <c r="I2456" s="1">
        <v>6772</v>
      </c>
      <c r="J2456" s="1">
        <v>6552</v>
      </c>
      <c r="K2456" s="1">
        <v>6860</v>
      </c>
      <c r="L2456" s="1">
        <v>2528</v>
      </c>
      <c r="M2456" s="1">
        <v>2704</v>
      </c>
      <c r="N2456" s="1">
        <v>3801</v>
      </c>
      <c r="O2456" s="1">
        <v>6608</v>
      </c>
      <c r="P2456">
        <f>ROUNDUP(VLOOKUP(A2456,A:O,VLOOKUP('Local Authority Analysis'!$E$4,'Local Authority Analysis'!$M$5:$N$12,2,FALSE)+7,FALSE)/6976,2)</f>
        <v>0.95</v>
      </c>
      <c r="Q2456">
        <f>ROUNDUP(VLOOKUP(A2456,A:O,VLOOKUP('SPC Analysis'!$E$4,'SPC Analysis'!$M$5:$N$12,2,FALSE)+7,FALSE)/6976,2)</f>
        <v>0.95</v>
      </c>
      <c r="R2456">
        <f>ROUNDUP(VLOOKUP(A2456,A:O,VLOOKUP('MMW Analysis'!$E$4,'MMW Analysis'!$L$5:$M$12,2,FALSE)+7,FALSE)/6976,2)</f>
        <v>0.95</v>
      </c>
    </row>
    <row r="2457" spans="1:18">
      <c r="A2457" t="s">
        <v>2464</v>
      </c>
      <c r="B2457" t="s">
        <v>9491</v>
      </c>
      <c r="C2457" t="s">
        <v>6998</v>
      </c>
      <c r="D2457" t="s">
        <v>14425</v>
      </c>
      <c r="E2457" t="s">
        <v>14647</v>
      </c>
      <c r="F2457" t="s">
        <v>14225</v>
      </c>
      <c r="G2457" t="s">
        <v>13880</v>
      </c>
      <c r="H2457" s="1">
        <v>6003</v>
      </c>
      <c r="I2457" s="1">
        <v>6232</v>
      </c>
      <c r="J2457" s="1">
        <v>5357</v>
      </c>
      <c r="K2457" s="1">
        <v>6464</v>
      </c>
      <c r="L2457" s="1">
        <v>1510</v>
      </c>
      <c r="M2457" s="1">
        <v>3995.5</v>
      </c>
      <c r="N2457" s="1">
        <v>2211</v>
      </c>
      <c r="O2457" s="1">
        <v>5839</v>
      </c>
      <c r="P2457">
        <f>ROUNDUP(VLOOKUP(A2457,A:O,VLOOKUP('Local Authority Analysis'!$E$4,'Local Authority Analysis'!$M$5:$N$12,2,FALSE)+7,FALSE)/6976,2)</f>
        <v>0.84</v>
      </c>
      <c r="Q2457">
        <f>ROUNDUP(VLOOKUP(A2457,A:O,VLOOKUP('SPC Analysis'!$E$4,'SPC Analysis'!$M$5:$N$12,2,FALSE)+7,FALSE)/6976,2)</f>
        <v>0.84</v>
      </c>
      <c r="R2457">
        <f>ROUNDUP(VLOOKUP(A2457,A:O,VLOOKUP('MMW Analysis'!$E$4,'MMW Analysis'!$L$5:$M$12,2,FALSE)+7,FALSE)/6976,2)</f>
        <v>0.84</v>
      </c>
    </row>
    <row r="2458" spans="1:18">
      <c r="A2458" t="s">
        <v>2465</v>
      </c>
      <c r="B2458" t="s">
        <v>9492</v>
      </c>
      <c r="C2458" t="s">
        <v>6998</v>
      </c>
      <c r="D2458" t="s">
        <v>14425</v>
      </c>
      <c r="E2458" t="s">
        <v>14647</v>
      </c>
      <c r="F2458" t="s">
        <v>14225</v>
      </c>
      <c r="G2458" t="s">
        <v>13880</v>
      </c>
      <c r="H2458" s="1">
        <v>5242</v>
      </c>
      <c r="I2458" s="1">
        <v>5701</v>
      </c>
      <c r="J2458" s="1">
        <v>6383</v>
      </c>
      <c r="K2458" s="1">
        <v>5912</v>
      </c>
      <c r="L2458" s="1">
        <v>3241</v>
      </c>
      <c r="M2458" s="1">
        <v>4012</v>
      </c>
      <c r="N2458" s="1">
        <v>5834</v>
      </c>
      <c r="O2458" s="1">
        <v>6054</v>
      </c>
      <c r="P2458">
        <f>ROUNDUP(VLOOKUP(A2458,A:O,VLOOKUP('Local Authority Analysis'!$E$4,'Local Authority Analysis'!$M$5:$N$12,2,FALSE)+7,FALSE)/6976,2)</f>
        <v>0.87</v>
      </c>
      <c r="Q2458">
        <f>ROUNDUP(VLOOKUP(A2458,A:O,VLOOKUP('SPC Analysis'!$E$4,'SPC Analysis'!$M$5:$N$12,2,FALSE)+7,FALSE)/6976,2)</f>
        <v>0.87</v>
      </c>
      <c r="R2458">
        <f>ROUNDUP(VLOOKUP(A2458,A:O,VLOOKUP('MMW Analysis'!$E$4,'MMW Analysis'!$L$5:$M$12,2,FALSE)+7,FALSE)/6976,2)</f>
        <v>0.87</v>
      </c>
    </row>
    <row r="2459" spans="1:18">
      <c r="A2459" t="s">
        <v>2466</v>
      </c>
      <c r="B2459" t="s">
        <v>9493</v>
      </c>
      <c r="C2459" t="s">
        <v>6998</v>
      </c>
      <c r="D2459" t="s">
        <v>14425</v>
      </c>
      <c r="E2459" t="s">
        <v>14647</v>
      </c>
      <c r="F2459" t="s">
        <v>14225</v>
      </c>
      <c r="G2459" t="s">
        <v>13880</v>
      </c>
      <c r="H2459" s="1">
        <v>6812</v>
      </c>
      <c r="I2459" s="1">
        <v>6321</v>
      </c>
      <c r="J2459" s="1">
        <v>5350</v>
      </c>
      <c r="K2459" s="1">
        <v>5301</v>
      </c>
      <c r="L2459" s="1">
        <v>3479</v>
      </c>
      <c r="M2459" s="1">
        <v>4427</v>
      </c>
      <c r="N2459" s="1">
        <v>6349</v>
      </c>
      <c r="O2459" s="1">
        <v>6523</v>
      </c>
      <c r="P2459">
        <f>ROUNDUP(VLOOKUP(A2459,A:O,VLOOKUP('Local Authority Analysis'!$E$4,'Local Authority Analysis'!$M$5:$N$12,2,FALSE)+7,FALSE)/6976,2)</f>
        <v>0.94000000000000006</v>
      </c>
      <c r="Q2459">
        <f>ROUNDUP(VLOOKUP(A2459,A:O,VLOOKUP('SPC Analysis'!$E$4,'SPC Analysis'!$M$5:$N$12,2,FALSE)+7,FALSE)/6976,2)</f>
        <v>0.94000000000000006</v>
      </c>
      <c r="R2459">
        <f>ROUNDUP(VLOOKUP(A2459,A:O,VLOOKUP('MMW Analysis'!$E$4,'MMW Analysis'!$L$5:$M$12,2,FALSE)+7,FALSE)/6976,2)</f>
        <v>0.94000000000000006</v>
      </c>
    </row>
    <row r="2460" spans="1:18">
      <c r="A2460" t="s">
        <v>2467</v>
      </c>
      <c r="B2460" t="s">
        <v>9494</v>
      </c>
      <c r="C2460" t="s">
        <v>6998</v>
      </c>
      <c r="D2460" t="s">
        <v>14425</v>
      </c>
      <c r="E2460" t="s">
        <v>14647</v>
      </c>
      <c r="F2460" t="s">
        <v>14225</v>
      </c>
      <c r="G2460" t="s">
        <v>13880</v>
      </c>
      <c r="H2460" s="1">
        <v>6093</v>
      </c>
      <c r="I2460" s="1">
        <v>6925</v>
      </c>
      <c r="J2460" s="1">
        <v>6584</v>
      </c>
      <c r="K2460" s="1">
        <v>6827</v>
      </c>
      <c r="L2460" s="1">
        <v>5931</v>
      </c>
      <c r="M2460" s="1">
        <v>913</v>
      </c>
      <c r="N2460" s="1">
        <v>6848</v>
      </c>
      <c r="O2460" s="1">
        <v>6697</v>
      </c>
      <c r="P2460">
        <f>ROUNDUP(VLOOKUP(A2460,A:O,VLOOKUP('Local Authority Analysis'!$E$4,'Local Authority Analysis'!$M$5:$N$12,2,FALSE)+7,FALSE)/6976,2)</f>
        <v>0.97</v>
      </c>
      <c r="Q2460">
        <f>ROUNDUP(VLOOKUP(A2460,A:O,VLOOKUP('SPC Analysis'!$E$4,'SPC Analysis'!$M$5:$N$12,2,FALSE)+7,FALSE)/6976,2)</f>
        <v>0.97</v>
      </c>
      <c r="R2460">
        <f>ROUNDUP(VLOOKUP(A2460,A:O,VLOOKUP('MMW Analysis'!$E$4,'MMW Analysis'!$L$5:$M$12,2,FALSE)+7,FALSE)/6976,2)</f>
        <v>0.97</v>
      </c>
    </row>
    <row r="2461" spans="1:18">
      <c r="A2461" t="s">
        <v>2468</v>
      </c>
      <c r="B2461" t="s">
        <v>9495</v>
      </c>
      <c r="C2461" t="s">
        <v>6998</v>
      </c>
      <c r="D2461" t="s">
        <v>14425</v>
      </c>
      <c r="E2461" t="s">
        <v>14647</v>
      </c>
      <c r="F2461" t="s">
        <v>14225</v>
      </c>
      <c r="G2461" t="s">
        <v>13880</v>
      </c>
      <c r="H2461" s="1">
        <v>6194.5</v>
      </c>
      <c r="I2461" s="1">
        <v>6447</v>
      </c>
      <c r="J2461" s="1">
        <v>6811</v>
      </c>
      <c r="K2461" s="1">
        <v>6293</v>
      </c>
      <c r="L2461" s="1">
        <v>4204</v>
      </c>
      <c r="M2461" s="1">
        <v>3096</v>
      </c>
      <c r="N2461" s="1">
        <v>6253</v>
      </c>
      <c r="O2461" s="1">
        <v>6719</v>
      </c>
      <c r="P2461">
        <f>ROUNDUP(VLOOKUP(A2461,A:O,VLOOKUP('Local Authority Analysis'!$E$4,'Local Authority Analysis'!$M$5:$N$12,2,FALSE)+7,FALSE)/6976,2)</f>
        <v>0.97</v>
      </c>
      <c r="Q2461">
        <f>ROUNDUP(VLOOKUP(A2461,A:O,VLOOKUP('SPC Analysis'!$E$4,'SPC Analysis'!$M$5:$N$12,2,FALSE)+7,FALSE)/6976,2)</f>
        <v>0.97</v>
      </c>
      <c r="R2461">
        <f>ROUNDUP(VLOOKUP(A2461,A:O,VLOOKUP('MMW Analysis'!$E$4,'MMW Analysis'!$L$5:$M$12,2,FALSE)+7,FALSE)/6976,2)</f>
        <v>0.97</v>
      </c>
    </row>
    <row r="2462" spans="1:18">
      <c r="A2462" t="s">
        <v>2469</v>
      </c>
      <c r="B2462" t="s">
        <v>9496</v>
      </c>
      <c r="C2462" t="s">
        <v>6998</v>
      </c>
      <c r="D2462" t="s">
        <v>14425</v>
      </c>
      <c r="E2462" t="s">
        <v>14647</v>
      </c>
      <c r="F2462" t="s">
        <v>14225</v>
      </c>
      <c r="G2462" t="s">
        <v>13880</v>
      </c>
      <c r="H2462" s="1">
        <v>6609</v>
      </c>
      <c r="I2462" s="1">
        <v>6143</v>
      </c>
      <c r="J2462" s="1">
        <v>5677</v>
      </c>
      <c r="K2462" s="1">
        <v>6143</v>
      </c>
      <c r="L2462" s="1">
        <v>2717</v>
      </c>
      <c r="M2462" s="1">
        <v>3313</v>
      </c>
      <c r="N2462" s="1">
        <v>6672</v>
      </c>
      <c r="O2462" s="1">
        <v>6384</v>
      </c>
      <c r="P2462">
        <f>ROUNDUP(VLOOKUP(A2462,A:O,VLOOKUP('Local Authority Analysis'!$E$4,'Local Authority Analysis'!$M$5:$N$12,2,FALSE)+7,FALSE)/6976,2)</f>
        <v>0.92</v>
      </c>
      <c r="Q2462">
        <f>ROUNDUP(VLOOKUP(A2462,A:O,VLOOKUP('SPC Analysis'!$E$4,'SPC Analysis'!$M$5:$N$12,2,FALSE)+7,FALSE)/6976,2)</f>
        <v>0.92</v>
      </c>
      <c r="R2462">
        <f>ROUNDUP(VLOOKUP(A2462,A:O,VLOOKUP('MMW Analysis'!$E$4,'MMW Analysis'!$L$5:$M$12,2,FALSE)+7,FALSE)/6976,2)</f>
        <v>0.92</v>
      </c>
    </row>
    <row r="2463" spans="1:18">
      <c r="A2463" t="s">
        <v>2470</v>
      </c>
      <c r="B2463" t="s">
        <v>9497</v>
      </c>
      <c r="C2463" t="s">
        <v>6998</v>
      </c>
      <c r="D2463" t="s">
        <v>14423</v>
      </c>
      <c r="E2463" t="s">
        <v>14646</v>
      </c>
      <c r="F2463" t="s">
        <v>14225</v>
      </c>
      <c r="G2463" t="s">
        <v>13880</v>
      </c>
      <c r="H2463" s="1">
        <v>6574</v>
      </c>
      <c r="I2463" s="1">
        <v>5868</v>
      </c>
      <c r="J2463" s="1">
        <v>6726</v>
      </c>
      <c r="K2463" s="1">
        <v>6295</v>
      </c>
      <c r="L2463" s="1">
        <v>5572</v>
      </c>
      <c r="M2463" s="1">
        <v>3264</v>
      </c>
      <c r="N2463" s="1">
        <v>6697</v>
      </c>
      <c r="O2463" s="1">
        <v>6795</v>
      </c>
      <c r="P2463">
        <f>ROUNDUP(VLOOKUP(A2463,A:O,VLOOKUP('Local Authority Analysis'!$E$4,'Local Authority Analysis'!$M$5:$N$12,2,FALSE)+7,FALSE)/6976,2)</f>
        <v>0.98</v>
      </c>
      <c r="Q2463">
        <f>ROUNDUP(VLOOKUP(A2463,A:O,VLOOKUP('SPC Analysis'!$E$4,'SPC Analysis'!$M$5:$N$12,2,FALSE)+7,FALSE)/6976,2)</f>
        <v>0.98</v>
      </c>
      <c r="R2463">
        <f>ROUNDUP(VLOOKUP(A2463,A:O,VLOOKUP('MMW Analysis'!$E$4,'MMW Analysis'!$L$5:$M$12,2,FALSE)+7,FALSE)/6976,2)</f>
        <v>0.98</v>
      </c>
    </row>
    <row r="2464" spans="1:18">
      <c r="A2464" t="s">
        <v>2471</v>
      </c>
      <c r="B2464" t="s">
        <v>9498</v>
      </c>
      <c r="C2464" t="s">
        <v>6998</v>
      </c>
      <c r="D2464" t="s">
        <v>14425</v>
      </c>
      <c r="E2464" t="s">
        <v>14647</v>
      </c>
      <c r="F2464" t="s">
        <v>14225</v>
      </c>
      <c r="G2464" t="s">
        <v>13880</v>
      </c>
      <c r="H2464" s="1">
        <v>5979</v>
      </c>
      <c r="I2464" s="1">
        <v>5932</v>
      </c>
      <c r="J2464" s="1">
        <v>6350</v>
      </c>
      <c r="K2464" s="1">
        <v>6122</v>
      </c>
      <c r="L2464" s="1">
        <v>1714</v>
      </c>
      <c r="M2464" s="1">
        <v>4203</v>
      </c>
      <c r="N2464" s="1">
        <v>6445</v>
      </c>
      <c r="O2464" s="1">
        <v>6061</v>
      </c>
      <c r="P2464">
        <f>ROUNDUP(VLOOKUP(A2464,A:O,VLOOKUP('Local Authority Analysis'!$E$4,'Local Authority Analysis'!$M$5:$N$12,2,FALSE)+7,FALSE)/6976,2)</f>
        <v>0.87</v>
      </c>
      <c r="Q2464">
        <f>ROUNDUP(VLOOKUP(A2464,A:O,VLOOKUP('SPC Analysis'!$E$4,'SPC Analysis'!$M$5:$N$12,2,FALSE)+7,FALSE)/6976,2)</f>
        <v>0.87</v>
      </c>
      <c r="R2464">
        <f>ROUNDUP(VLOOKUP(A2464,A:O,VLOOKUP('MMW Analysis'!$E$4,'MMW Analysis'!$L$5:$M$12,2,FALSE)+7,FALSE)/6976,2)</f>
        <v>0.87</v>
      </c>
    </row>
    <row r="2465" spans="1:18">
      <c r="A2465" t="s">
        <v>2472</v>
      </c>
      <c r="B2465" t="s">
        <v>9499</v>
      </c>
      <c r="C2465" t="s">
        <v>6998</v>
      </c>
      <c r="D2465" t="s">
        <v>14425</v>
      </c>
      <c r="E2465" t="s">
        <v>14647</v>
      </c>
      <c r="F2465" t="s">
        <v>14225</v>
      </c>
      <c r="G2465" t="s">
        <v>13880</v>
      </c>
      <c r="H2465" s="1">
        <v>4976</v>
      </c>
      <c r="I2465" s="1">
        <v>4830</v>
      </c>
      <c r="J2465" s="1">
        <v>5591</v>
      </c>
      <c r="K2465" s="1">
        <v>5477</v>
      </c>
      <c r="L2465" s="1">
        <v>1401</v>
      </c>
      <c r="M2465" s="1">
        <v>2368</v>
      </c>
      <c r="N2465" s="1">
        <v>4671</v>
      </c>
      <c r="O2465" s="1">
        <v>4925</v>
      </c>
      <c r="P2465">
        <f>ROUNDUP(VLOOKUP(A2465,A:O,VLOOKUP('Local Authority Analysis'!$E$4,'Local Authority Analysis'!$M$5:$N$12,2,FALSE)+7,FALSE)/6976,2)</f>
        <v>0.71</v>
      </c>
      <c r="Q2465">
        <f>ROUNDUP(VLOOKUP(A2465,A:O,VLOOKUP('SPC Analysis'!$E$4,'SPC Analysis'!$M$5:$N$12,2,FALSE)+7,FALSE)/6976,2)</f>
        <v>0.71</v>
      </c>
      <c r="R2465">
        <f>ROUNDUP(VLOOKUP(A2465,A:O,VLOOKUP('MMW Analysis'!$E$4,'MMW Analysis'!$L$5:$M$12,2,FALSE)+7,FALSE)/6976,2)</f>
        <v>0.71</v>
      </c>
    </row>
    <row r="2466" spans="1:18">
      <c r="A2466" t="s">
        <v>2473</v>
      </c>
      <c r="B2466" t="s">
        <v>9500</v>
      </c>
      <c r="C2466" t="s">
        <v>6998</v>
      </c>
      <c r="D2466" t="s">
        <v>14423</v>
      </c>
      <c r="E2466" t="s">
        <v>14646</v>
      </c>
      <c r="F2466" t="s">
        <v>14225</v>
      </c>
      <c r="G2466" t="s">
        <v>13880</v>
      </c>
      <c r="H2466" s="1">
        <v>6632.5</v>
      </c>
      <c r="I2466" s="1">
        <v>6302</v>
      </c>
      <c r="J2466" s="1">
        <v>6764</v>
      </c>
      <c r="K2466" s="1">
        <v>6411</v>
      </c>
      <c r="L2466" s="1">
        <v>5261</v>
      </c>
      <c r="M2466" s="1">
        <v>3785</v>
      </c>
      <c r="N2466" s="1">
        <v>5845</v>
      </c>
      <c r="O2466" s="1">
        <v>6879</v>
      </c>
      <c r="P2466">
        <f>ROUNDUP(VLOOKUP(A2466,A:O,VLOOKUP('Local Authority Analysis'!$E$4,'Local Authority Analysis'!$M$5:$N$12,2,FALSE)+7,FALSE)/6976,2)</f>
        <v>0.99</v>
      </c>
      <c r="Q2466">
        <f>ROUNDUP(VLOOKUP(A2466,A:O,VLOOKUP('SPC Analysis'!$E$4,'SPC Analysis'!$M$5:$N$12,2,FALSE)+7,FALSE)/6976,2)</f>
        <v>0.99</v>
      </c>
      <c r="R2466">
        <f>ROUNDUP(VLOOKUP(A2466,A:O,VLOOKUP('MMW Analysis'!$E$4,'MMW Analysis'!$L$5:$M$12,2,FALSE)+7,FALSE)/6976,2)</f>
        <v>0.99</v>
      </c>
    </row>
    <row r="2467" spans="1:18">
      <c r="A2467" t="s">
        <v>2474</v>
      </c>
      <c r="B2467" t="s">
        <v>9501</v>
      </c>
      <c r="C2467" t="s">
        <v>6998</v>
      </c>
      <c r="D2467" t="s">
        <v>14423</v>
      </c>
      <c r="E2467" t="s">
        <v>14646</v>
      </c>
      <c r="F2467" t="s">
        <v>14225</v>
      </c>
      <c r="G2467" t="s">
        <v>13880</v>
      </c>
      <c r="H2467" s="1">
        <v>6632.5</v>
      </c>
      <c r="I2467" s="1">
        <v>6652</v>
      </c>
      <c r="J2467" s="1">
        <v>6951</v>
      </c>
      <c r="K2467" s="1">
        <v>6916</v>
      </c>
      <c r="L2467" s="1">
        <v>2341</v>
      </c>
      <c r="M2467" s="1">
        <v>3709</v>
      </c>
      <c r="N2467" s="1">
        <v>6883</v>
      </c>
      <c r="O2467" s="1">
        <v>6739</v>
      </c>
      <c r="P2467">
        <f>ROUNDUP(VLOOKUP(A2467,A:O,VLOOKUP('Local Authority Analysis'!$E$4,'Local Authority Analysis'!$M$5:$N$12,2,FALSE)+7,FALSE)/6976,2)</f>
        <v>0.97</v>
      </c>
      <c r="Q2467">
        <f>ROUNDUP(VLOOKUP(A2467,A:O,VLOOKUP('SPC Analysis'!$E$4,'SPC Analysis'!$M$5:$N$12,2,FALSE)+7,FALSE)/6976,2)</f>
        <v>0.97</v>
      </c>
      <c r="R2467">
        <f>ROUNDUP(VLOOKUP(A2467,A:O,VLOOKUP('MMW Analysis'!$E$4,'MMW Analysis'!$L$5:$M$12,2,FALSE)+7,FALSE)/6976,2)</f>
        <v>0.97</v>
      </c>
    </row>
    <row r="2468" spans="1:18">
      <c r="A2468" t="s">
        <v>2475</v>
      </c>
      <c r="B2468" t="s">
        <v>9502</v>
      </c>
      <c r="C2468" t="s">
        <v>6998</v>
      </c>
      <c r="D2468" t="s">
        <v>14423</v>
      </c>
      <c r="E2468" t="s">
        <v>14646</v>
      </c>
      <c r="F2468" t="s">
        <v>14225</v>
      </c>
      <c r="G2468" t="s">
        <v>13880</v>
      </c>
      <c r="H2468" s="1">
        <v>6770</v>
      </c>
      <c r="I2468" s="1">
        <v>6957</v>
      </c>
      <c r="J2468" s="1">
        <v>6962</v>
      </c>
      <c r="K2468" s="1">
        <v>6280</v>
      </c>
      <c r="L2468" s="1">
        <v>3340</v>
      </c>
      <c r="M2468" s="1">
        <v>2793</v>
      </c>
      <c r="N2468" s="1">
        <v>6718</v>
      </c>
      <c r="O2468" s="1">
        <v>6825</v>
      </c>
      <c r="P2468">
        <f>ROUNDUP(VLOOKUP(A2468,A:O,VLOOKUP('Local Authority Analysis'!$E$4,'Local Authority Analysis'!$M$5:$N$12,2,FALSE)+7,FALSE)/6976,2)</f>
        <v>0.98</v>
      </c>
      <c r="Q2468">
        <f>ROUNDUP(VLOOKUP(A2468,A:O,VLOOKUP('SPC Analysis'!$E$4,'SPC Analysis'!$M$5:$N$12,2,FALSE)+7,FALSE)/6976,2)</f>
        <v>0.98</v>
      </c>
      <c r="R2468">
        <f>ROUNDUP(VLOOKUP(A2468,A:O,VLOOKUP('MMW Analysis'!$E$4,'MMW Analysis'!$L$5:$M$12,2,FALSE)+7,FALSE)/6976,2)</f>
        <v>0.98</v>
      </c>
    </row>
    <row r="2469" spans="1:18">
      <c r="A2469" t="s">
        <v>2476</v>
      </c>
      <c r="B2469" t="s">
        <v>9503</v>
      </c>
      <c r="C2469" t="s">
        <v>6998</v>
      </c>
      <c r="D2469" t="s">
        <v>14423</v>
      </c>
      <c r="E2469" t="s">
        <v>14646</v>
      </c>
      <c r="F2469" t="s">
        <v>14225</v>
      </c>
      <c r="G2469" t="s">
        <v>13880</v>
      </c>
      <c r="H2469" s="1">
        <v>5651</v>
      </c>
      <c r="I2469" s="1">
        <v>4644.5</v>
      </c>
      <c r="J2469" s="1">
        <v>6246</v>
      </c>
      <c r="K2469" s="1">
        <v>5815</v>
      </c>
      <c r="L2469" s="1">
        <v>3928</v>
      </c>
      <c r="M2469" s="1">
        <v>2648</v>
      </c>
      <c r="N2469" s="1">
        <v>3096</v>
      </c>
      <c r="O2469" s="1">
        <v>5687</v>
      </c>
      <c r="P2469">
        <f>ROUNDUP(VLOOKUP(A2469,A:O,VLOOKUP('Local Authority Analysis'!$E$4,'Local Authority Analysis'!$M$5:$N$12,2,FALSE)+7,FALSE)/6976,2)</f>
        <v>0.82000000000000006</v>
      </c>
      <c r="Q2469">
        <f>ROUNDUP(VLOOKUP(A2469,A:O,VLOOKUP('SPC Analysis'!$E$4,'SPC Analysis'!$M$5:$N$12,2,FALSE)+7,FALSE)/6976,2)</f>
        <v>0.82000000000000006</v>
      </c>
      <c r="R2469">
        <f>ROUNDUP(VLOOKUP(A2469,A:O,VLOOKUP('MMW Analysis'!$E$4,'MMW Analysis'!$L$5:$M$12,2,FALSE)+7,FALSE)/6976,2)</f>
        <v>0.82000000000000006</v>
      </c>
    </row>
    <row r="2470" spans="1:18">
      <c r="A2470" t="s">
        <v>2477</v>
      </c>
      <c r="B2470" t="s">
        <v>9504</v>
      </c>
      <c r="C2470" t="s">
        <v>6998</v>
      </c>
      <c r="D2470" t="s">
        <v>14423</v>
      </c>
      <c r="E2470" t="s">
        <v>14646</v>
      </c>
      <c r="F2470" t="s">
        <v>14225</v>
      </c>
      <c r="G2470" t="s">
        <v>13880</v>
      </c>
      <c r="H2470" s="1">
        <v>6010.5</v>
      </c>
      <c r="I2470" s="1">
        <v>5562</v>
      </c>
      <c r="J2470" s="1">
        <v>6525</v>
      </c>
      <c r="K2470" s="1">
        <v>5233</v>
      </c>
      <c r="L2470" s="1">
        <v>6938</v>
      </c>
      <c r="M2470" s="1">
        <v>4488</v>
      </c>
      <c r="N2470" s="1">
        <v>3342</v>
      </c>
      <c r="O2470" s="1">
        <v>6565</v>
      </c>
      <c r="P2470">
        <f>ROUNDUP(VLOOKUP(A2470,A:O,VLOOKUP('Local Authority Analysis'!$E$4,'Local Authority Analysis'!$M$5:$N$12,2,FALSE)+7,FALSE)/6976,2)</f>
        <v>0.95</v>
      </c>
      <c r="Q2470">
        <f>ROUNDUP(VLOOKUP(A2470,A:O,VLOOKUP('SPC Analysis'!$E$4,'SPC Analysis'!$M$5:$N$12,2,FALSE)+7,FALSE)/6976,2)</f>
        <v>0.95</v>
      </c>
      <c r="R2470">
        <f>ROUNDUP(VLOOKUP(A2470,A:O,VLOOKUP('MMW Analysis'!$E$4,'MMW Analysis'!$L$5:$M$12,2,FALSE)+7,FALSE)/6976,2)</f>
        <v>0.95</v>
      </c>
    </row>
    <row r="2471" spans="1:18">
      <c r="A2471" t="s">
        <v>2478</v>
      </c>
      <c r="B2471" t="s">
        <v>9505</v>
      </c>
      <c r="C2471" t="s">
        <v>6998</v>
      </c>
      <c r="D2471" t="s">
        <v>14423</v>
      </c>
      <c r="E2471" t="s">
        <v>14646</v>
      </c>
      <c r="F2471" t="s">
        <v>14225</v>
      </c>
      <c r="G2471" t="s">
        <v>13880</v>
      </c>
      <c r="H2471" s="1">
        <v>2651</v>
      </c>
      <c r="I2471" s="1">
        <v>3400</v>
      </c>
      <c r="J2471" s="1">
        <v>2499</v>
      </c>
      <c r="K2471" s="1">
        <v>2325</v>
      </c>
      <c r="L2471" s="1">
        <v>6313</v>
      </c>
      <c r="M2471" s="1">
        <v>2564</v>
      </c>
      <c r="N2471" s="1">
        <v>2402</v>
      </c>
      <c r="O2471" s="1">
        <v>3067</v>
      </c>
      <c r="P2471">
        <f>ROUNDUP(VLOOKUP(A2471,A:O,VLOOKUP('Local Authority Analysis'!$E$4,'Local Authority Analysis'!$M$5:$N$12,2,FALSE)+7,FALSE)/6976,2)</f>
        <v>0.44</v>
      </c>
      <c r="Q2471">
        <f>ROUNDUP(VLOOKUP(A2471,A:O,VLOOKUP('SPC Analysis'!$E$4,'SPC Analysis'!$M$5:$N$12,2,FALSE)+7,FALSE)/6976,2)</f>
        <v>0.44</v>
      </c>
      <c r="R2471">
        <f>ROUNDUP(VLOOKUP(A2471,A:O,VLOOKUP('MMW Analysis'!$E$4,'MMW Analysis'!$L$5:$M$12,2,FALSE)+7,FALSE)/6976,2)</f>
        <v>0.44</v>
      </c>
    </row>
    <row r="2472" spans="1:18">
      <c r="A2472" t="s">
        <v>2479</v>
      </c>
      <c r="B2472" t="s">
        <v>9506</v>
      </c>
      <c r="C2472" t="s">
        <v>6998</v>
      </c>
      <c r="D2472" t="s">
        <v>14423</v>
      </c>
      <c r="E2472" t="s">
        <v>14646</v>
      </c>
      <c r="F2472" t="s">
        <v>14225</v>
      </c>
      <c r="G2472" t="s">
        <v>13880</v>
      </c>
      <c r="H2472" s="1">
        <v>6558</v>
      </c>
      <c r="I2472" s="1">
        <v>6403</v>
      </c>
      <c r="J2472" s="1">
        <v>6865</v>
      </c>
      <c r="K2472" s="1">
        <v>6567</v>
      </c>
      <c r="L2472" s="1">
        <v>5721</v>
      </c>
      <c r="M2472" s="1">
        <v>4968</v>
      </c>
      <c r="N2472" s="1">
        <v>4910</v>
      </c>
      <c r="O2472" s="1">
        <v>6935</v>
      </c>
      <c r="P2472">
        <f>ROUNDUP(VLOOKUP(A2472,A:O,VLOOKUP('Local Authority Analysis'!$E$4,'Local Authority Analysis'!$M$5:$N$12,2,FALSE)+7,FALSE)/6976,2)</f>
        <v>1</v>
      </c>
      <c r="Q2472">
        <f>ROUNDUP(VLOOKUP(A2472,A:O,VLOOKUP('SPC Analysis'!$E$4,'SPC Analysis'!$M$5:$N$12,2,FALSE)+7,FALSE)/6976,2)</f>
        <v>1</v>
      </c>
      <c r="R2472">
        <f>ROUNDUP(VLOOKUP(A2472,A:O,VLOOKUP('MMW Analysis'!$E$4,'MMW Analysis'!$L$5:$M$12,2,FALSE)+7,FALSE)/6976,2)</f>
        <v>1</v>
      </c>
    </row>
    <row r="2473" spans="1:18">
      <c r="A2473" t="s">
        <v>2480</v>
      </c>
      <c r="B2473" t="s">
        <v>9507</v>
      </c>
      <c r="C2473" t="s">
        <v>6998</v>
      </c>
      <c r="D2473" t="s">
        <v>14423</v>
      </c>
      <c r="E2473" t="s">
        <v>14646</v>
      </c>
      <c r="F2473" t="s">
        <v>14225</v>
      </c>
      <c r="G2473" t="s">
        <v>13880</v>
      </c>
      <c r="H2473" s="1">
        <v>6863</v>
      </c>
      <c r="I2473" s="1">
        <v>5699</v>
      </c>
      <c r="J2473" s="1">
        <v>6358</v>
      </c>
      <c r="K2473" s="1">
        <v>6656</v>
      </c>
      <c r="L2473" s="1">
        <v>4683</v>
      </c>
      <c r="M2473" s="1">
        <v>4859</v>
      </c>
      <c r="N2473" s="1">
        <v>4683.5</v>
      </c>
      <c r="O2473" s="1">
        <v>6801</v>
      </c>
      <c r="P2473">
        <f>ROUNDUP(VLOOKUP(A2473,A:O,VLOOKUP('Local Authority Analysis'!$E$4,'Local Authority Analysis'!$M$5:$N$12,2,FALSE)+7,FALSE)/6976,2)</f>
        <v>0.98</v>
      </c>
      <c r="Q2473">
        <f>ROUNDUP(VLOOKUP(A2473,A:O,VLOOKUP('SPC Analysis'!$E$4,'SPC Analysis'!$M$5:$N$12,2,FALSE)+7,FALSE)/6976,2)</f>
        <v>0.98</v>
      </c>
      <c r="R2473">
        <f>ROUNDUP(VLOOKUP(A2473,A:O,VLOOKUP('MMW Analysis'!$E$4,'MMW Analysis'!$L$5:$M$12,2,FALSE)+7,FALSE)/6976,2)</f>
        <v>0.98</v>
      </c>
    </row>
    <row r="2474" spans="1:18">
      <c r="A2474" t="s">
        <v>2481</v>
      </c>
      <c r="B2474" t="s">
        <v>9508</v>
      </c>
      <c r="C2474" t="s">
        <v>6998</v>
      </c>
      <c r="D2474" t="s">
        <v>14423</v>
      </c>
      <c r="E2474" t="s">
        <v>14646</v>
      </c>
      <c r="F2474" t="s">
        <v>14225</v>
      </c>
      <c r="G2474" t="s">
        <v>13880</v>
      </c>
      <c r="H2474" s="1">
        <v>6288</v>
      </c>
      <c r="I2474" s="1">
        <v>6320</v>
      </c>
      <c r="J2474" s="1">
        <v>4244</v>
      </c>
      <c r="K2474" s="1">
        <v>6473</v>
      </c>
      <c r="L2474" s="1">
        <v>1658</v>
      </c>
      <c r="M2474" s="1">
        <v>3317</v>
      </c>
      <c r="N2474" s="1">
        <v>1509</v>
      </c>
      <c r="O2474" s="1">
        <v>5677</v>
      </c>
      <c r="P2474">
        <f>ROUNDUP(VLOOKUP(A2474,A:O,VLOOKUP('Local Authority Analysis'!$E$4,'Local Authority Analysis'!$M$5:$N$12,2,FALSE)+7,FALSE)/6976,2)</f>
        <v>0.82000000000000006</v>
      </c>
      <c r="Q2474">
        <f>ROUNDUP(VLOOKUP(A2474,A:O,VLOOKUP('SPC Analysis'!$E$4,'SPC Analysis'!$M$5:$N$12,2,FALSE)+7,FALSE)/6976,2)</f>
        <v>0.82000000000000006</v>
      </c>
      <c r="R2474">
        <f>ROUNDUP(VLOOKUP(A2474,A:O,VLOOKUP('MMW Analysis'!$E$4,'MMW Analysis'!$L$5:$M$12,2,FALSE)+7,FALSE)/6976,2)</f>
        <v>0.82000000000000006</v>
      </c>
    </row>
    <row r="2475" spans="1:18">
      <c r="A2475" t="s">
        <v>2482</v>
      </c>
      <c r="B2475" t="s">
        <v>9509</v>
      </c>
      <c r="C2475" t="s">
        <v>6998</v>
      </c>
      <c r="D2475" t="s">
        <v>14423</v>
      </c>
      <c r="E2475" t="s">
        <v>14646</v>
      </c>
      <c r="F2475" t="s">
        <v>14225</v>
      </c>
      <c r="G2475" t="s">
        <v>13880</v>
      </c>
      <c r="H2475" s="1">
        <v>4108</v>
      </c>
      <c r="I2475" s="1">
        <v>5430</v>
      </c>
      <c r="J2475" s="1">
        <v>3658</v>
      </c>
      <c r="K2475" s="1">
        <v>6171</v>
      </c>
      <c r="L2475" s="1">
        <v>1944</v>
      </c>
      <c r="M2475" s="1">
        <v>1607</v>
      </c>
      <c r="N2475" s="1">
        <v>3757</v>
      </c>
      <c r="O2475" s="1">
        <v>4618</v>
      </c>
      <c r="P2475">
        <f>ROUNDUP(VLOOKUP(A2475,A:O,VLOOKUP('Local Authority Analysis'!$E$4,'Local Authority Analysis'!$M$5:$N$12,2,FALSE)+7,FALSE)/6976,2)</f>
        <v>0.67</v>
      </c>
      <c r="Q2475">
        <f>ROUNDUP(VLOOKUP(A2475,A:O,VLOOKUP('SPC Analysis'!$E$4,'SPC Analysis'!$M$5:$N$12,2,FALSE)+7,FALSE)/6976,2)</f>
        <v>0.67</v>
      </c>
      <c r="R2475">
        <f>ROUNDUP(VLOOKUP(A2475,A:O,VLOOKUP('MMW Analysis'!$E$4,'MMW Analysis'!$L$5:$M$12,2,FALSE)+7,FALSE)/6976,2)</f>
        <v>0.67</v>
      </c>
    </row>
    <row r="2476" spans="1:18">
      <c r="A2476" t="s">
        <v>2483</v>
      </c>
      <c r="B2476" t="s">
        <v>9510</v>
      </c>
      <c r="C2476" t="s">
        <v>6998</v>
      </c>
      <c r="D2476" t="s">
        <v>14423</v>
      </c>
      <c r="E2476" t="s">
        <v>14646</v>
      </c>
      <c r="F2476" t="s">
        <v>14225</v>
      </c>
      <c r="G2476" t="s">
        <v>13880</v>
      </c>
      <c r="H2476" s="1">
        <v>3260</v>
      </c>
      <c r="I2476" s="1">
        <v>4410</v>
      </c>
      <c r="J2476" s="1">
        <v>3007</v>
      </c>
      <c r="K2476" s="1">
        <v>3658</v>
      </c>
      <c r="L2476" s="1">
        <v>4297</v>
      </c>
      <c r="M2476" s="1">
        <v>3473</v>
      </c>
      <c r="N2476" s="1">
        <v>1962</v>
      </c>
      <c r="O2476" s="1">
        <v>3933</v>
      </c>
      <c r="P2476">
        <f>ROUNDUP(VLOOKUP(A2476,A:O,VLOOKUP('Local Authority Analysis'!$E$4,'Local Authority Analysis'!$M$5:$N$12,2,FALSE)+7,FALSE)/6976,2)</f>
        <v>0.57000000000000006</v>
      </c>
      <c r="Q2476">
        <f>ROUNDUP(VLOOKUP(A2476,A:O,VLOOKUP('SPC Analysis'!$E$4,'SPC Analysis'!$M$5:$N$12,2,FALSE)+7,FALSE)/6976,2)</f>
        <v>0.57000000000000006</v>
      </c>
      <c r="R2476">
        <f>ROUNDUP(VLOOKUP(A2476,A:O,VLOOKUP('MMW Analysis'!$E$4,'MMW Analysis'!$L$5:$M$12,2,FALSE)+7,FALSE)/6976,2)</f>
        <v>0.57000000000000006</v>
      </c>
    </row>
    <row r="2477" spans="1:18">
      <c r="A2477" t="s">
        <v>2484</v>
      </c>
      <c r="B2477" t="s">
        <v>9511</v>
      </c>
      <c r="C2477" t="s">
        <v>6998</v>
      </c>
      <c r="D2477" t="s">
        <v>14423</v>
      </c>
      <c r="E2477" t="s">
        <v>14646</v>
      </c>
      <c r="F2477" t="s">
        <v>14225</v>
      </c>
      <c r="G2477" t="s">
        <v>13880</v>
      </c>
      <c r="H2477" s="1">
        <v>6202.5</v>
      </c>
      <c r="I2477" s="1">
        <v>6408</v>
      </c>
      <c r="J2477" s="1">
        <v>5948</v>
      </c>
      <c r="K2477" s="1">
        <v>5891</v>
      </c>
      <c r="L2477" s="1">
        <v>4825</v>
      </c>
      <c r="M2477" s="1">
        <v>5794</v>
      </c>
      <c r="N2477" s="1">
        <v>5807</v>
      </c>
      <c r="O2477" s="1">
        <v>6774</v>
      </c>
      <c r="P2477">
        <f>ROUNDUP(VLOOKUP(A2477,A:O,VLOOKUP('Local Authority Analysis'!$E$4,'Local Authority Analysis'!$M$5:$N$12,2,FALSE)+7,FALSE)/6976,2)</f>
        <v>0.98</v>
      </c>
      <c r="Q2477">
        <f>ROUNDUP(VLOOKUP(A2477,A:O,VLOOKUP('SPC Analysis'!$E$4,'SPC Analysis'!$M$5:$N$12,2,FALSE)+7,FALSE)/6976,2)</f>
        <v>0.98</v>
      </c>
      <c r="R2477">
        <f>ROUNDUP(VLOOKUP(A2477,A:O,VLOOKUP('MMW Analysis'!$E$4,'MMW Analysis'!$L$5:$M$12,2,FALSE)+7,FALSE)/6976,2)</f>
        <v>0.98</v>
      </c>
    </row>
    <row r="2478" spans="1:18">
      <c r="A2478" t="s">
        <v>2485</v>
      </c>
      <c r="B2478" t="s">
        <v>9512</v>
      </c>
      <c r="C2478" t="s">
        <v>6998</v>
      </c>
      <c r="D2478" t="s">
        <v>14423</v>
      </c>
      <c r="E2478" t="s">
        <v>14646</v>
      </c>
      <c r="F2478" t="s">
        <v>14225</v>
      </c>
      <c r="G2478" t="s">
        <v>13880</v>
      </c>
      <c r="H2478" s="1">
        <v>4144</v>
      </c>
      <c r="I2478" s="1">
        <v>4314</v>
      </c>
      <c r="J2478" s="1">
        <v>2868</v>
      </c>
      <c r="K2478" s="1">
        <v>4495</v>
      </c>
      <c r="L2478" s="1">
        <v>5153</v>
      </c>
      <c r="M2478" s="1">
        <v>3417.5</v>
      </c>
      <c r="N2478" s="1">
        <v>1810</v>
      </c>
      <c r="O2478" s="1">
        <v>4449</v>
      </c>
      <c r="P2478">
        <f>ROUNDUP(VLOOKUP(A2478,A:O,VLOOKUP('Local Authority Analysis'!$E$4,'Local Authority Analysis'!$M$5:$N$12,2,FALSE)+7,FALSE)/6976,2)</f>
        <v>0.64</v>
      </c>
      <c r="Q2478">
        <f>ROUNDUP(VLOOKUP(A2478,A:O,VLOOKUP('SPC Analysis'!$E$4,'SPC Analysis'!$M$5:$N$12,2,FALSE)+7,FALSE)/6976,2)</f>
        <v>0.64</v>
      </c>
      <c r="R2478">
        <f>ROUNDUP(VLOOKUP(A2478,A:O,VLOOKUP('MMW Analysis'!$E$4,'MMW Analysis'!$L$5:$M$12,2,FALSE)+7,FALSE)/6976,2)</f>
        <v>0.64</v>
      </c>
    </row>
    <row r="2479" spans="1:18">
      <c r="A2479" t="s">
        <v>2486</v>
      </c>
      <c r="B2479" t="s">
        <v>9513</v>
      </c>
      <c r="C2479" t="s">
        <v>6998</v>
      </c>
      <c r="D2479" t="s">
        <v>14425</v>
      </c>
      <c r="E2479" t="s">
        <v>14647</v>
      </c>
      <c r="F2479" t="s">
        <v>14225</v>
      </c>
      <c r="G2479" t="s">
        <v>13880</v>
      </c>
      <c r="H2479" s="1">
        <v>3624.5</v>
      </c>
      <c r="I2479" s="1">
        <v>3743</v>
      </c>
      <c r="J2479" s="1">
        <v>1432</v>
      </c>
      <c r="K2479" s="1">
        <v>3573</v>
      </c>
      <c r="L2479" s="1">
        <v>2468</v>
      </c>
      <c r="M2479" s="1">
        <v>1451</v>
      </c>
      <c r="N2479" s="1">
        <v>1322</v>
      </c>
      <c r="O2479" s="1">
        <v>2981</v>
      </c>
      <c r="P2479">
        <f>ROUNDUP(VLOOKUP(A2479,A:O,VLOOKUP('Local Authority Analysis'!$E$4,'Local Authority Analysis'!$M$5:$N$12,2,FALSE)+7,FALSE)/6976,2)</f>
        <v>0.43</v>
      </c>
      <c r="Q2479">
        <f>ROUNDUP(VLOOKUP(A2479,A:O,VLOOKUP('SPC Analysis'!$E$4,'SPC Analysis'!$M$5:$N$12,2,FALSE)+7,FALSE)/6976,2)</f>
        <v>0.43</v>
      </c>
      <c r="R2479">
        <f>ROUNDUP(VLOOKUP(A2479,A:O,VLOOKUP('MMW Analysis'!$E$4,'MMW Analysis'!$L$5:$M$12,2,FALSE)+7,FALSE)/6976,2)</f>
        <v>0.43</v>
      </c>
    </row>
    <row r="2480" spans="1:18">
      <c r="A2480" t="s">
        <v>2487</v>
      </c>
      <c r="B2480" t="s">
        <v>9514</v>
      </c>
      <c r="C2480" t="s">
        <v>6998</v>
      </c>
      <c r="D2480" t="s">
        <v>14423</v>
      </c>
      <c r="E2480" t="s">
        <v>14646</v>
      </c>
      <c r="F2480" t="s">
        <v>14225</v>
      </c>
      <c r="G2480" t="s">
        <v>13880</v>
      </c>
      <c r="H2480" s="1">
        <v>4041</v>
      </c>
      <c r="I2480" s="1">
        <v>4105</v>
      </c>
      <c r="J2480" s="1">
        <v>2711</v>
      </c>
      <c r="K2480" s="1">
        <v>3924</v>
      </c>
      <c r="L2480" s="1">
        <v>3553</v>
      </c>
      <c r="M2480" s="1">
        <v>6366</v>
      </c>
      <c r="N2480" s="1">
        <v>2893</v>
      </c>
      <c r="O2480" s="1">
        <v>4222</v>
      </c>
      <c r="P2480">
        <f>ROUNDUP(VLOOKUP(A2480,A:O,VLOOKUP('Local Authority Analysis'!$E$4,'Local Authority Analysis'!$M$5:$N$12,2,FALSE)+7,FALSE)/6976,2)</f>
        <v>0.61</v>
      </c>
      <c r="Q2480">
        <f>ROUNDUP(VLOOKUP(A2480,A:O,VLOOKUP('SPC Analysis'!$E$4,'SPC Analysis'!$M$5:$N$12,2,FALSE)+7,FALSE)/6976,2)</f>
        <v>0.61</v>
      </c>
      <c r="R2480">
        <f>ROUNDUP(VLOOKUP(A2480,A:O,VLOOKUP('MMW Analysis'!$E$4,'MMW Analysis'!$L$5:$M$12,2,FALSE)+7,FALSE)/6976,2)</f>
        <v>0.61</v>
      </c>
    </row>
    <row r="2481" spans="1:18">
      <c r="A2481" t="s">
        <v>2488</v>
      </c>
      <c r="B2481" t="s">
        <v>9515</v>
      </c>
      <c r="C2481" t="s">
        <v>6998</v>
      </c>
      <c r="D2481" t="s">
        <v>14423</v>
      </c>
      <c r="E2481" t="s">
        <v>14646</v>
      </c>
      <c r="F2481" t="s">
        <v>14225</v>
      </c>
      <c r="G2481" t="s">
        <v>13880</v>
      </c>
      <c r="H2481" s="1">
        <v>4546</v>
      </c>
      <c r="I2481" s="1">
        <v>4763</v>
      </c>
      <c r="J2481" s="1">
        <v>3929</v>
      </c>
      <c r="K2481" s="1">
        <v>5584</v>
      </c>
      <c r="L2481" s="1">
        <v>4085</v>
      </c>
      <c r="M2481" s="1">
        <v>1183</v>
      </c>
      <c r="N2481" s="1">
        <v>2316</v>
      </c>
      <c r="O2481" s="1">
        <v>4781</v>
      </c>
      <c r="P2481">
        <f>ROUNDUP(VLOOKUP(A2481,A:O,VLOOKUP('Local Authority Analysis'!$E$4,'Local Authority Analysis'!$M$5:$N$12,2,FALSE)+7,FALSE)/6976,2)</f>
        <v>0.69000000000000006</v>
      </c>
      <c r="Q2481">
        <f>ROUNDUP(VLOOKUP(A2481,A:O,VLOOKUP('SPC Analysis'!$E$4,'SPC Analysis'!$M$5:$N$12,2,FALSE)+7,FALSE)/6976,2)</f>
        <v>0.69000000000000006</v>
      </c>
      <c r="R2481">
        <f>ROUNDUP(VLOOKUP(A2481,A:O,VLOOKUP('MMW Analysis'!$E$4,'MMW Analysis'!$L$5:$M$12,2,FALSE)+7,FALSE)/6976,2)</f>
        <v>0.69000000000000006</v>
      </c>
    </row>
    <row r="2482" spans="1:18">
      <c r="A2482" t="s">
        <v>2489</v>
      </c>
      <c r="B2482" t="s">
        <v>9516</v>
      </c>
      <c r="C2482" t="s">
        <v>6998</v>
      </c>
      <c r="D2482" t="s">
        <v>14423</v>
      </c>
      <c r="E2482" t="s">
        <v>14646</v>
      </c>
      <c r="F2482" t="s">
        <v>14225</v>
      </c>
      <c r="G2482" t="s">
        <v>13880</v>
      </c>
      <c r="H2482" s="1">
        <v>6450</v>
      </c>
      <c r="I2482" s="1">
        <v>6149</v>
      </c>
      <c r="J2482" s="1">
        <v>6293</v>
      </c>
      <c r="K2482" s="1">
        <v>5485</v>
      </c>
      <c r="L2482" s="1">
        <v>4875</v>
      </c>
      <c r="M2482" s="1">
        <v>4114</v>
      </c>
      <c r="N2482" s="1">
        <v>4163</v>
      </c>
      <c r="O2482" s="1">
        <v>6652</v>
      </c>
      <c r="P2482">
        <f>ROUNDUP(VLOOKUP(A2482,A:O,VLOOKUP('Local Authority Analysis'!$E$4,'Local Authority Analysis'!$M$5:$N$12,2,FALSE)+7,FALSE)/6976,2)</f>
        <v>0.96</v>
      </c>
      <c r="Q2482">
        <f>ROUNDUP(VLOOKUP(A2482,A:O,VLOOKUP('SPC Analysis'!$E$4,'SPC Analysis'!$M$5:$N$12,2,FALSE)+7,FALSE)/6976,2)</f>
        <v>0.96</v>
      </c>
      <c r="R2482">
        <f>ROUNDUP(VLOOKUP(A2482,A:O,VLOOKUP('MMW Analysis'!$E$4,'MMW Analysis'!$L$5:$M$12,2,FALSE)+7,FALSE)/6976,2)</f>
        <v>0.96</v>
      </c>
    </row>
    <row r="2483" spans="1:18">
      <c r="A2483" t="s">
        <v>2490</v>
      </c>
      <c r="B2483" t="s">
        <v>9517</v>
      </c>
      <c r="C2483" t="s">
        <v>6998</v>
      </c>
      <c r="D2483" t="s">
        <v>14423</v>
      </c>
      <c r="E2483" t="s">
        <v>14646</v>
      </c>
      <c r="F2483" t="s">
        <v>14225</v>
      </c>
      <c r="G2483" t="s">
        <v>13880</v>
      </c>
      <c r="H2483" s="1">
        <v>6188</v>
      </c>
      <c r="I2483" s="1">
        <v>5332</v>
      </c>
      <c r="J2483" s="1">
        <v>6055</v>
      </c>
      <c r="K2483" s="1">
        <v>5770</v>
      </c>
      <c r="L2483" s="1">
        <v>5511</v>
      </c>
      <c r="M2483" s="1">
        <v>6634</v>
      </c>
      <c r="N2483" s="1">
        <v>4060</v>
      </c>
      <c r="O2483" s="1">
        <v>6579</v>
      </c>
      <c r="P2483">
        <f>ROUNDUP(VLOOKUP(A2483,A:O,VLOOKUP('Local Authority Analysis'!$E$4,'Local Authority Analysis'!$M$5:$N$12,2,FALSE)+7,FALSE)/6976,2)</f>
        <v>0.95</v>
      </c>
      <c r="Q2483">
        <f>ROUNDUP(VLOOKUP(A2483,A:O,VLOOKUP('SPC Analysis'!$E$4,'SPC Analysis'!$M$5:$N$12,2,FALSE)+7,FALSE)/6976,2)</f>
        <v>0.95</v>
      </c>
      <c r="R2483">
        <f>ROUNDUP(VLOOKUP(A2483,A:O,VLOOKUP('MMW Analysis'!$E$4,'MMW Analysis'!$L$5:$M$12,2,FALSE)+7,FALSE)/6976,2)</f>
        <v>0.95</v>
      </c>
    </row>
    <row r="2484" spans="1:18">
      <c r="A2484" t="s">
        <v>2491</v>
      </c>
      <c r="B2484" t="s">
        <v>9518</v>
      </c>
      <c r="C2484" t="s">
        <v>6998</v>
      </c>
      <c r="D2484" t="s">
        <v>14423</v>
      </c>
      <c r="E2484" t="s">
        <v>14646</v>
      </c>
      <c r="F2484" t="s">
        <v>14225</v>
      </c>
      <c r="G2484" t="s">
        <v>13880</v>
      </c>
      <c r="H2484" s="1">
        <v>4182</v>
      </c>
      <c r="I2484" s="1">
        <v>4578</v>
      </c>
      <c r="J2484" s="1">
        <v>4961</v>
      </c>
      <c r="K2484" s="1">
        <v>4627</v>
      </c>
      <c r="L2484" s="1">
        <v>4083</v>
      </c>
      <c r="M2484" s="1">
        <v>3064</v>
      </c>
      <c r="N2484" s="1">
        <v>2141</v>
      </c>
      <c r="O2484" s="1">
        <v>4866</v>
      </c>
      <c r="P2484">
        <f>ROUNDUP(VLOOKUP(A2484,A:O,VLOOKUP('Local Authority Analysis'!$E$4,'Local Authority Analysis'!$M$5:$N$12,2,FALSE)+7,FALSE)/6976,2)</f>
        <v>0.7</v>
      </c>
      <c r="Q2484">
        <f>ROUNDUP(VLOOKUP(A2484,A:O,VLOOKUP('SPC Analysis'!$E$4,'SPC Analysis'!$M$5:$N$12,2,FALSE)+7,FALSE)/6976,2)</f>
        <v>0.7</v>
      </c>
      <c r="R2484">
        <f>ROUNDUP(VLOOKUP(A2484,A:O,VLOOKUP('MMW Analysis'!$E$4,'MMW Analysis'!$L$5:$M$12,2,FALSE)+7,FALSE)/6976,2)</f>
        <v>0.7</v>
      </c>
    </row>
    <row r="2485" spans="1:18">
      <c r="A2485" t="s">
        <v>2492</v>
      </c>
      <c r="B2485" t="s">
        <v>9519</v>
      </c>
      <c r="C2485" t="s">
        <v>6998</v>
      </c>
      <c r="D2485" t="s">
        <v>14425</v>
      </c>
      <c r="E2485" t="s">
        <v>14647</v>
      </c>
      <c r="F2485" t="s">
        <v>14225</v>
      </c>
      <c r="G2485" t="s">
        <v>13880</v>
      </c>
      <c r="H2485" s="1">
        <v>6068</v>
      </c>
      <c r="I2485" s="1">
        <v>5611</v>
      </c>
      <c r="J2485" s="1">
        <v>4009</v>
      </c>
      <c r="K2485" s="1">
        <v>6060</v>
      </c>
      <c r="L2485" s="1">
        <v>1511</v>
      </c>
      <c r="M2485" s="1">
        <v>2957</v>
      </c>
      <c r="N2485" s="1">
        <v>920</v>
      </c>
      <c r="O2485" s="1">
        <v>5205</v>
      </c>
      <c r="P2485">
        <f>ROUNDUP(VLOOKUP(A2485,A:O,VLOOKUP('Local Authority Analysis'!$E$4,'Local Authority Analysis'!$M$5:$N$12,2,FALSE)+7,FALSE)/6976,2)</f>
        <v>0.75</v>
      </c>
      <c r="Q2485">
        <f>ROUNDUP(VLOOKUP(A2485,A:O,VLOOKUP('SPC Analysis'!$E$4,'SPC Analysis'!$M$5:$N$12,2,FALSE)+7,FALSE)/6976,2)</f>
        <v>0.75</v>
      </c>
      <c r="R2485">
        <f>ROUNDUP(VLOOKUP(A2485,A:O,VLOOKUP('MMW Analysis'!$E$4,'MMW Analysis'!$L$5:$M$12,2,FALSE)+7,FALSE)/6976,2)</f>
        <v>0.75</v>
      </c>
    </row>
    <row r="2486" spans="1:18">
      <c r="A2486" t="s">
        <v>2493</v>
      </c>
      <c r="B2486" t="s">
        <v>9520</v>
      </c>
      <c r="C2486" t="s">
        <v>6998</v>
      </c>
      <c r="D2486" t="s">
        <v>14425</v>
      </c>
      <c r="E2486" t="s">
        <v>14647</v>
      </c>
      <c r="F2486" t="s">
        <v>14225</v>
      </c>
      <c r="G2486" t="s">
        <v>13880</v>
      </c>
      <c r="H2486" s="1">
        <v>4937.5</v>
      </c>
      <c r="I2486" s="1">
        <v>5518</v>
      </c>
      <c r="J2486" s="1">
        <v>4012</v>
      </c>
      <c r="K2486" s="1">
        <v>6092</v>
      </c>
      <c r="L2486" s="1">
        <v>1291</v>
      </c>
      <c r="M2486" s="1">
        <v>4064</v>
      </c>
      <c r="N2486" s="1">
        <v>700</v>
      </c>
      <c r="O2486" s="1">
        <v>4859</v>
      </c>
      <c r="P2486">
        <f>ROUNDUP(VLOOKUP(A2486,A:O,VLOOKUP('Local Authority Analysis'!$E$4,'Local Authority Analysis'!$M$5:$N$12,2,FALSE)+7,FALSE)/6976,2)</f>
        <v>0.7</v>
      </c>
      <c r="Q2486">
        <f>ROUNDUP(VLOOKUP(A2486,A:O,VLOOKUP('SPC Analysis'!$E$4,'SPC Analysis'!$M$5:$N$12,2,FALSE)+7,FALSE)/6976,2)</f>
        <v>0.7</v>
      </c>
      <c r="R2486">
        <f>ROUNDUP(VLOOKUP(A2486,A:O,VLOOKUP('MMW Analysis'!$E$4,'MMW Analysis'!$L$5:$M$12,2,FALSE)+7,FALSE)/6976,2)</f>
        <v>0.7</v>
      </c>
    </row>
    <row r="2487" spans="1:18">
      <c r="A2487" t="s">
        <v>2494</v>
      </c>
      <c r="B2487" t="s">
        <v>9521</v>
      </c>
      <c r="C2487" t="s">
        <v>6998</v>
      </c>
      <c r="D2487" t="s">
        <v>14425</v>
      </c>
      <c r="E2487" t="s">
        <v>14647</v>
      </c>
      <c r="F2487" t="s">
        <v>14225</v>
      </c>
      <c r="G2487" t="s">
        <v>13880</v>
      </c>
      <c r="H2487" s="1">
        <v>5162</v>
      </c>
      <c r="I2487" s="1">
        <v>6304</v>
      </c>
      <c r="J2487" s="1">
        <v>5268</v>
      </c>
      <c r="K2487" s="1">
        <v>6406</v>
      </c>
      <c r="L2487" s="1">
        <v>1710</v>
      </c>
      <c r="M2487" s="1">
        <v>4747</v>
      </c>
      <c r="N2487" s="1">
        <v>4251</v>
      </c>
      <c r="O2487" s="1">
        <v>5779</v>
      </c>
      <c r="P2487">
        <f>ROUNDUP(VLOOKUP(A2487,A:O,VLOOKUP('Local Authority Analysis'!$E$4,'Local Authority Analysis'!$M$5:$N$12,2,FALSE)+7,FALSE)/6976,2)</f>
        <v>0.83</v>
      </c>
      <c r="Q2487">
        <f>ROUNDUP(VLOOKUP(A2487,A:O,VLOOKUP('SPC Analysis'!$E$4,'SPC Analysis'!$M$5:$N$12,2,FALSE)+7,FALSE)/6976,2)</f>
        <v>0.83</v>
      </c>
      <c r="R2487">
        <f>ROUNDUP(VLOOKUP(A2487,A:O,VLOOKUP('MMW Analysis'!$E$4,'MMW Analysis'!$L$5:$M$12,2,FALSE)+7,FALSE)/6976,2)</f>
        <v>0.83</v>
      </c>
    </row>
    <row r="2488" spans="1:18">
      <c r="A2488" t="s">
        <v>2495</v>
      </c>
      <c r="B2488" t="s">
        <v>9522</v>
      </c>
      <c r="C2488" t="s">
        <v>6998</v>
      </c>
      <c r="D2488" t="s">
        <v>14425</v>
      </c>
      <c r="E2488" t="s">
        <v>14647</v>
      </c>
      <c r="F2488" t="s">
        <v>14225</v>
      </c>
      <c r="G2488" t="s">
        <v>13880</v>
      </c>
      <c r="H2488" s="1">
        <v>3308</v>
      </c>
      <c r="I2488" s="1">
        <v>3876</v>
      </c>
      <c r="J2488" s="1">
        <v>3663</v>
      </c>
      <c r="K2488" s="1">
        <v>3277</v>
      </c>
      <c r="L2488" s="1">
        <v>3043</v>
      </c>
      <c r="M2488" s="1">
        <v>136</v>
      </c>
      <c r="N2488" s="1">
        <v>3480</v>
      </c>
      <c r="O2488" s="1">
        <v>3128</v>
      </c>
      <c r="P2488">
        <f>ROUNDUP(VLOOKUP(A2488,A:O,VLOOKUP('Local Authority Analysis'!$E$4,'Local Authority Analysis'!$M$5:$N$12,2,FALSE)+7,FALSE)/6976,2)</f>
        <v>0.45</v>
      </c>
      <c r="Q2488">
        <f>ROUNDUP(VLOOKUP(A2488,A:O,VLOOKUP('SPC Analysis'!$E$4,'SPC Analysis'!$M$5:$N$12,2,FALSE)+7,FALSE)/6976,2)</f>
        <v>0.45</v>
      </c>
      <c r="R2488">
        <f>ROUNDUP(VLOOKUP(A2488,A:O,VLOOKUP('MMW Analysis'!$E$4,'MMW Analysis'!$L$5:$M$12,2,FALSE)+7,FALSE)/6976,2)</f>
        <v>0.45</v>
      </c>
    </row>
    <row r="2489" spans="1:18">
      <c r="A2489" t="s">
        <v>2496</v>
      </c>
      <c r="B2489" t="s">
        <v>9523</v>
      </c>
      <c r="C2489" t="s">
        <v>6998</v>
      </c>
      <c r="D2489" t="s">
        <v>14425</v>
      </c>
      <c r="E2489" t="s">
        <v>14647</v>
      </c>
      <c r="F2489" t="s">
        <v>14225</v>
      </c>
      <c r="G2489" t="s">
        <v>13880</v>
      </c>
      <c r="H2489" s="1">
        <v>5587</v>
      </c>
      <c r="I2489" s="1">
        <v>5153</v>
      </c>
      <c r="J2489" s="1">
        <v>5718</v>
      </c>
      <c r="K2489" s="1">
        <v>5378</v>
      </c>
      <c r="L2489" s="1">
        <v>1206</v>
      </c>
      <c r="M2489" s="1">
        <v>262</v>
      </c>
      <c r="N2489" s="1">
        <v>4339</v>
      </c>
      <c r="O2489" s="1">
        <v>4601</v>
      </c>
      <c r="P2489">
        <f>ROUNDUP(VLOOKUP(A2489,A:O,VLOOKUP('Local Authority Analysis'!$E$4,'Local Authority Analysis'!$M$5:$N$12,2,FALSE)+7,FALSE)/6976,2)</f>
        <v>0.66</v>
      </c>
      <c r="Q2489">
        <f>ROUNDUP(VLOOKUP(A2489,A:O,VLOOKUP('SPC Analysis'!$E$4,'SPC Analysis'!$M$5:$N$12,2,FALSE)+7,FALSE)/6976,2)</f>
        <v>0.66</v>
      </c>
      <c r="R2489">
        <f>ROUNDUP(VLOOKUP(A2489,A:O,VLOOKUP('MMW Analysis'!$E$4,'MMW Analysis'!$L$5:$M$12,2,FALSE)+7,FALSE)/6976,2)</f>
        <v>0.66</v>
      </c>
    </row>
    <row r="2490" spans="1:18">
      <c r="A2490" t="s">
        <v>2497</v>
      </c>
      <c r="B2490" t="s">
        <v>9524</v>
      </c>
      <c r="C2490" t="s">
        <v>6998</v>
      </c>
      <c r="D2490" t="s">
        <v>14409</v>
      </c>
      <c r="E2490" t="s">
        <v>13995</v>
      </c>
      <c r="F2490" t="s">
        <v>14220</v>
      </c>
      <c r="G2490" t="s">
        <v>13875</v>
      </c>
      <c r="H2490" s="1">
        <v>2944</v>
      </c>
      <c r="I2490" s="1">
        <v>3136</v>
      </c>
      <c r="J2490" s="1">
        <v>2281</v>
      </c>
      <c r="K2490" s="1">
        <v>3651</v>
      </c>
      <c r="L2490" s="1">
        <v>3783</v>
      </c>
      <c r="M2490" s="1">
        <v>2871</v>
      </c>
      <c r="N2490" s="1">
        <v>1848</v>
      </c>
      <c r="O2490" s="1">
        <v>3100</v>
      </c>
      <c r="P2490">
        <f>ROUNDUP(VLOOKUP(A2490,A:O,VLOOKUP('Local Authority Analysis'!$E$4,'Local Authority Analysis'!$M$5:$N$12,2,FALSE)+7,FALSE)/6976,2)</f>
        <v>0.45</v>
      </c>
      <c r="Q2490">
        <f>ROUNDUP(VLOOKUP(A2490,A:O,VLOOKUP('SPC Analysis'!$E$4,'SPC Analysis'!$M$5:$N$12,2,FALSE)+7,FALSE)/6976,2)</f>
        <v>0.45</v>
      </c>
      <c r="R2490">
        <f>ROUNDUP(VLOOKUP(A2490,A:O,VLOOKUP('MMW Analysis'!$E$4,'MMW Analysis'!$L$5:$M$12,2,FALSE)+7,FALSE)/6976,2)</f>
        <v>0.45</v>
      </c>
    </row>
    <row r="2491" spans="1:18">
      <c r="A2491" t="s">
        <v>2498</v>
      </c>
      <c r="B2491" t="s">
        <v>9525</v>
      </c>
      <c r="C2491" t="s">
        <v>6998</v>
      </c>
      <c r="D2491" t="s">
        <v>14409</v>
      </c>
      <c r="E2491" t="s">
        <v>13995</v>
      </c>
      <c r="F2491" t="s">
        <v>14220</v>
      </c>
      <c r="G2491" t="s">
        <v>13875</v>
      </c>
      <c r="H2491" s="1">
        <v>6556</v>
      </c>
      <c r="I2491" s="1">
        <v>6288</v>
      </c>
      <c r="J2491" s="1">
        <v>6259</v>
      </c>
      <c r="K2491" s="1">
        <v>6408</v>
      </c>
      <c r="L2491" s="1">
        <v>2163</v>
      </c>
      <c r="M2491" s="1">
        <v>3604</v>
      </c>
      <c r="N2491" s="1">
        <v>5266.5</v>
      </c>
      <c r="O2491" s="1">
        <v>6404</v>
      </c>
      <c r="P2491">
        <f>ROUNDUP(VLOOKUP(A2491,A:O,VLOOKUP('Local Authority Analysis'!$E$4,'Local Authority Analysis'!$M$5:$N$12,2,FALSE)+7,FALSE)/6976,2)</f>
        <v>0.92</v>
      </c>
      <c r="Q2491">
        <f>ROUNDUP(VLOOKUP(A2491,A:O,VLOOKUP('SPC Analysis'!$E$4,'SPC Analysis'!$M$5:$N$12,2,FALSE)+7,FALSE)/6976,2)</f>
        <v>0.92</v>
      </c>
      <c r="R2491">
        <f>ROUNDUP(VLOOKUP(A2491,A:O,VLOOKUP('MMW Analysis'!$E$4,'MMW Analysis'!$L$5:$M$12,2,FALSE)+7,FALSE)/6976,2)</f>
        <v>0.92</v>
      </c>
    </row>
    <row r="2492" spans="1:18">
      <c r="A2492" t="s">
        <v>2499</v>
      </c>
      <c r="B2492" t="s">
        <v>9526</v>
      </c>
      <c r="C2492" t="s">
        <v>6998</v>
      </c>
      <c r="D2492" t="s">
        <v>14424</v>
      </c>
      <c r="E2492" t="s">
        <v>14001</v>
      </c>
      <c r="F2492" t="s">
        <v>14225</v>
      </c>
      <c r="G2492" t="s">
        <v>13880</v>
      </c>
      <c r="H2492" s="1">
        <v>3989</v>
      </c>
      <c r="I2492" s="1">
        <v>3975</v>
      </c>
      <c r="J2492" s="1">
        <v>3109</v>
      </c>
      <c r="K2492" s="1">
        <v>3337</v>
      </c>
      <c r="L2492" s="1">
        <v>1588</v>
      </c>
      <c r="M2492" s="1">
        <v>2571</v>
      </c>
      <c r="N2492" s="1">
        <v>4215</v>
      </c>
      <c r="O2492" s="1">
        <v>3598</v>
      </c>
      <c r="P2492">
        <f>ROUNDUP(VLOOKUP(A2492,A:O,VLOOKUP('Local Authority Analysis'!$E$4,'Local Authority Analysis'!$M$5:$N$12,2,FALSE)+7,FALSE)/6976,2)</f>
        <v>0.52</v>
      </c>
      <c r="Q2492">
        <f>ROUNDUP(VLOOKUP(A2492,A:O,VLOOKUP('SPC Analysis'!$E$4,'SPC Analysis'!$M$5:$N$12,2,FALSE)+7,FALSE)/6976,2)</f>
        <v>0.52</v>
      </c>
      <c r="R2492">
        <f>ROUNDUP(VLOOKUP(A2492,A:O,VLOOKUP('MMW Analysis'!$E$4,'MMW Analysis'!$L$5:$M$12,2,FALSE)+7,FALSE)/6976,2)</f>
        <v>0.52</v>
      </c>
    </row>
    <row r="2493" spans="1:18">
      <c r="A2493" t="s">
        <v>2500</v>
      </c>
      <c r="B2493" t="s">
        <v>9527</v>
      </c>
      <c r="C2493" t="s">
        <v>6998</v>
      </c>
      <c r="D2493" t="s">
        <v>14424</v>
      </c>
      <c r="E2493" t="s">
        <v>14001</v>
      </c>
      <c r="F2493" t="s">
        <v>14225</v>
      </c>
      <c r="G2493" t="s">
        <v>13880</v>
      </c>
      <c r="H2493" s="1">
        <v>4400</v>
      </c>
      <c r="I2493" s="1">
        <v>4992</v>
      </c>
      <c r="J2493" s="1">
        <v>4368</v>
      </c>
      <c r="K2493" s="1">
        <v>4202</v>
      </c>
      <c r="L2493" s="1">
        <v>839</v>
      </c>
      <c r="M2493" s="1">
        <v>2138</v>
      </c>
      <c r="N2493" s="1">
        <v>5375</v>
      </c>
      <c r="O2493" s="1">
        <v>4143</v>
      </c>
      <c r="P2493">
        <f>ROUNDUP(VLOOKUP(A2493,A:O,VLOOKUP('Local Authority Analysis'!$E$4,'Local Authority Analysis'!$M$5:$N$12,2,FALSE)+7,FALSE)/6976,2)</f>
        <v>0.6</v>
      </c>
      <c r="Q2493">
        <f>ROUNDUP(VLOOKUP(A2493,A:O,VLOOKUP('SPC Analysis'!$E$4,'SPC Analysis'!$M$5:$N$12,2,FALSE)+7,FALSE)/6976,2)</f>
        <v>0.6</v>
      </c>
      <c r="R2493">
        <f>ROUNDUP(VLOOKUP(A2493,A:O,VLOOKUP('MMW Analysis'!$E$4,'MMW Analysis'!$L$5:$M$12,2,FALSE)+7,FALSE)/6976,2)</f>
        <v>0.6</v>
      </c>
    </row>
    <row r="2494" spans="1:18">
      <c r="A2494" t="s">
        <v>2501</v>
      </c>
      <c r="B2494" t="s">
        <v>9528</v>
      </c>
      <c r="C2494" t="s">
        <v>6998</v>
      </c>
      <c r="D2494" t="s">
        <v>14424</v>
      </c>
      <c r="E2494" t="s">
        <v>14001</v>
      </c>
      <c r="F2494" t="s">
        <v>14225</v>
      </c>
      <c r="G2494" t="s">
        <v>13880</v>
      </c>
      <c r="H2494" s="1">
        <v>1726</v>
      </c>
      <c r="I2494" s="1">
        <v>2654</v>
      </c>
      <c r="J2494" s="1">
        <v>794</v>
      </c>
      <c r="K2494" s="1">
        <v>1963</v>
      </c>
      <c r="L2494" s="1">
        <v>660</v>
      </c>
      <c r="M2494" s="1">
        <v>2422</v>
      </c>
      <c r="N2494" s="1">
        <v>573</v>
      </c>
      <c r="O2494" s="1">
        <v>1505</v>
      </c>
      <c r="P2494">
        <f>ROUNDUP(VLOOKUP(A2494,A:O,VLOOKUP('Local Authority Analysis'!$E$4,'Local Authority Analysis'!$M$5:$N$12,2,FALSE)+7,FALSE)/6976,2)</f>
        <v>0.22</v>
      </c>
      <c r="Q2494">
        <f>ROUNDUP(VLOOKUP(A2494,A:O,VLOOKUP('SPC Analysis'!$E$4,'SPC Analysis'!$M$5:$N$12,2,FALSE)+7,FALSE)/6976,2)</f>
        <v>0.22</v>
      </c>
      <c r="R2494">
        <f>ROUNDUP(VLOOKUP(A2494,A:O,VLOOKUP('MMW Analysis'!$E$4,'MMW Analysis'!$L$5:$M$12,2,FALSE)+7,FALSE)/6976,2)</f>
        <v>0.22</v>
      </c>
    </row>
    <row r="2495" spans="1:18">
      <c r="A2495" t="s">
        <v>2502</v>
      </c>
      <c r="B2495" t="s">
        <v>9529</v>
      </c>
      <c r="C2495" t="s">
        <v>6998</v>
      </c>
      <c r="D2495" t="s">
        <v>14424</v>
      </c>
      <c r="E2495" t="s">
        <v>14001</v>
      </c>
      <c r="F2495" t="s">
        <v>14225</v>
      </c>
      <c r="G2495" t="s">
        <v>13880</v>
      </c>
      <c r="H2495" s="1">
        <v>2819</v>
      </c>
      <c r="I2495" s="1">
        <v>3425.5</v>
      </c>
      <c r="J2495" s="1">
        <v>3901</v>
      </c>
      <c r="K2495" s="1">
        <v>2861</v>
      </c>
      <c r="L2495" s="1">
        <v>1798</v>
      </c>
      <c r="M2495" s="1">
        <v>2000</v>
      </c>
      <c r="N2495" s="1">
        <v>3606</v>
      </c>
      <c r="O2495" s="1">
        <v>3047</v>
      </c>
      <c r="P2495">
        <f>ROUNDUP(VLOOKUP(A2495,A:O,VLOOKUP('Local Authority Analysis'!$E$4,'Local Authority Analysis'!$M$5:$N$12,2,FALSE)+7,FALSE)/6976,2)</f>
        <v>0.44</v>
      </c>
      <c r="Q2495">
        <f>ROUNDUP(VLOOKUP(A2495,A:O,VLOOKUP('SPC Analysis'!$E$4,'SPC Analysis'!$M$5:$N$12,2,FALSE)+7,FALSE)/6976,2)</f>
        <v>0.44</v>
      </c>
      <c r="R2495">
        <f>ROUNDUP(VLOOKUP(A2495,A:O,VLOOKUP('MMW Analysis'!$E$4,'MMW Analysis'!$L$5:$M$12,2,FALSE)+7,FALSE)/6976,2)</f>
        <v>0.44</v>
      </c>
    </row>
    <row r="2496" spans="1:18">
      <c r="A2496" t="s">
        <v>2503</v>
      </c>
      <c r="B2496" t="s">
        <v>9530</v>
      </c>
      <c r="C2496" t="s">
        <v>6998</v>
      </c>
      <c r="D2496" t="s">
        <v>14424</v>
      </c>
      <c r="E2496" t="s">
        <v>14001</v>
      </c>
      <c r="F2496" t="s">
        <v>14225</v>
      </c>
      <c r="G2496" t="s">
        <v>13880</v>
      </c>
      <c r="H2496" s="1">
        <v>5500</v>
      </c>
      <c r="I2496" s="1">
        <v>6204</v>
      </c>
      <c r="J2496" s="1">
        <v>5762</v>
      </c>
      <c r="K2496" s="1">
        <v>6223</v>
      </c>
      <c r="L2496" s="1">
        <v>751</v>
      </c>
      <c r="M2496" s="1">
        <v>3768</v>
      </c>
      <c r="N2496" s="1">
        <v>5614</v>
      </c>
      <c r="O2496" s="1">
        <v>5439</v>
      </c>
      <c r="P2496">
        <f>ROUNDUP(VLOOKUP(A2496,A:O,VLOOKUP('Local Authority Analysis'!$E$4,'Local Authority Analysis'!$M$5:$N$12,2,FALSE)+7,FALSE)/6976,2)</f>
        <v>0.78</v>
      </c>
      <c r="Q2496">
        <f>ROUNDUP(VLOOKUP(A2496,A:O,VLOOKUP('SPC Analysis'!$E$4,'SPC Analysis'!$M$5:$N$12,2,FALSE)+7,FALSE)/6976,2)</f>
        <v>0.78</v>
      </c>
      <c r="R2496">
        <f>ROUNDUP(VLOOKUP(A2496,A:O,VLOOKUP('MMW Analysis'!$E$4,'MMW Analysis'!$L$5:$M$12,2,FALSE)+7,FALSE)/6976,2)</f>
        <v>0.78</v>
      </c>
    </row>
    <row r="2497" spans="1:18">
      <c r="A2497" t="s">
        <v>2504</v>
      </c>
      <c r="B2497" t="s">
        <v>9531</v>
      </c>
      <c r="C2497" t="s">
        <v>6998</v>
      </c>
      <c r="D2497" t="s">
        <v>14424</v>
      </c>
      <c r="E2497" t="s">
        <v>14001</v>
      </c>
      <c r="F2497" t="s">
        <v>14225</v>
      </c>
      <c r="G2497" t="s">
        <v>13880</v>
      </c>
      <c r="H2497" s="1">
        <v>4453</v>
      </c>
      <c r="I2497" s="1">
        <v>4212</v>
      </c>
      <c r="J2497" s="1">
        <v>5909</v>
      </c>
      <c r="K2497" s="1">
        <v>5225</v>
      </c>
      <c r="L2497" s="1">
        <v>1441</v>
      </c>
      <c r="M2497" s="1">
        <v>5615</v>
      </c>
      <c r="N2497" s="1">
        <v>6620</v>
      </c>
      <c r="O2497" s="1">
        <v>4841</v>
      </c>
      <c r="P2497">
        <f>ROUNDUP(VLOOKUP(A2497,A:O,VLOOKUP('Local Authority Analysis'!$E$4,'Local Authority Analysis'!$M$5:$N$12,2,FALSE)+7,FALSE)/6976,2)</f>
        <v>0.7</v>
      </c>
      <c r="Q2497">
        <f>ROUNDUP(VLOOKUP(A2497,A:O,VLOOKUP('SPC Analysis'!$E$4,'SPC Analysis'!$M$5:$N$12,2,FALSE)+7,FALSE)/6976,2)</f>
        <v>0.7</v>
      </c>
      <c r="R2497">
        <f>ROUNDUP(VLOOKUP(A2497,A:O,VLOOKUP('MMW Analysis'!$E$4,'MMW Analysis'!$L$5:$M$12,2,FALSE)+7,FALSE)/6976,2)</f>
        <v>0.7</v>
      </c>
    </row>
    <row r="2498" spans="1:18">
      <c r="A2498" t="s">
        <v>2505</v>
      </c>
      <c r="B2498" t="s">
        <v>9532</v>
      </c>
      <c r="C2498" t="s">
        <v>6998</v>
      </c>
      <c r="D2498" t="s">
        <v>14424</v>
      </c>
      <c r="E2498" t="s">
        <v>14001</v>
      </c>
      <c r="F2498" t="s">
        <v>14225</v>
      </c>
      <c r="G2498" t="s">
        <v>13880</v>
      </c>
      <c r="H2498" s="1">
        <v>4858</v>
      </c>
      <c r="I2498" s="1">
        <v>5768</v>
      </c>
      <c r="J2498" s="1">
        <v>6269</v>
      </c>
      <c r="K2498" s="1">
        <v>5565</v>
      </c>
      <c r="L2498" s="1">
        <v>959</v>
      </c>
      <c r="M2498" s="1">
        <v>4581</v>
      </c>
      <c r="N2498" s="1">
        <v>5009</v>
      </c>
      <c r="O2498" s="1">
        <v>5278</v>
      </c>
      <c r="P2498">
        <f>ROUNDUP(VLOOKUP(A2498,A:O,VLOOKUP('Local Authority Analysis'!$E$4,'Local Authority Analysis'!$M$5:$N$12,2,FALSE)+7,FALSE)/6976,2)</f>
        <v>0.76</v>
      </c>
      <c r="Q2498">
        <f>ROUNDUP(VLOOKUP(A2498,A:O,VLOOKUP('SPC Analysis'!$E$4,'SPC Analysis'!$M$5:$N$12,2,FALSE)+7,FALSE)/6976,2)</f>
        <v>0.76</v>
      </c>
      <c r="R2498">
        <f>ROUNDUP(VLOOKUP(A2498,A:O,VLOOKUP('MMW Analysis'!$E$4,'MMW Analysis'!$L$5:$M$12,2,FALSE)+7,FALSE)/6976,2)</f>
        <v>0.76</v>
      </c>
    </row>
    <row r="2499" spans="1:18">
      <c r="A2499" t="s">
        <v>2506</v>
      </c>
      <c r="B2499" t="s">
        <v>9533</v>
      </c>
      <c r="C2499" t="s">
        <v>6998</v>
      </c>
      <c r="D2499" t="s">
        <v>14424</v>
      </c>
      <c r="E2499" t="s">
        <v>14001</v>
      </c>
      <c r="F2499" t="s">
        <v>14225</v>
      </c>
      <c r="G2499" t="s">
        <v>13880</v>
      </c>
      <c r="H2499" s="1">
        <v>4726</v>
      </c>
      <c r="I2499" s="1">
        <v>5665</v>
      </c>
      <c r="J2499" s="1">
        <v>6662</v>
      </c>
      <c r="K2499" s="1">
        <v>5924</v>
      </c>
      <c r="L2499" s="1">
        <v>4944</v>
      </c>
      <c r="M2499" s="1">
        <v>3310</v>
      </c>
      <c r="N2499" s="1">
        <v>6134</v>
      </c>
      <c r="O2499" s="1">
        <v>6088</v>
      </c>
      <c r="P2499">
        <f>ROUNDUP(VLOOKUP(A2499,A:O,VLOOKUP('Local Authority Analysis'!$E$4,'Local Authority Analysis'!$M$5:$N$12,2,FALSE)+7,FALSE)/6976,2)</f>
        <v>0.88</v>
      </c>
      <c r="Q2499">
        <f>ROUNDUP(VLOOKUP(A2499,A:O,VLOOKUP('SPC Analysis'!$E$4,'SPC Analysis'!$M$5:$N$12,2,FALSE)+7,FALSE)/6976,2)</f>
        <v>0.88</v>
      </c>
      <c r="R2499">
        <f>ROUNDUP(VLOOKUP(A2499,A:O,VLOOKUP('MMW Analysis'!$E$4,'MMW Analysis'!$L$5:$M$12,2,FALSE)+7,FALSE)/6976,2)</f>
        <v>0.88</v>
      </c>
    </row>
    <row r="2500" spans="1:18">
      <c r="A2500" t="s">
        <v>2507</v>
      </c>
      <c r="B2500" t="s">
        <v>9534</v>
      </c>
      <c r="C2500" t="s">
        <v>6998</v>
      </c>
      <c r="D2500" t="s">
        <v>14424</v>
      </c>
      <c r="E2500" t="s">
        <v>14001</v>
      </c>
      <c r="F2500" t="s">
        <v>14225</v>
      </c>
      <c r="G2500" t="s">
        <v>13880</v>
      </c>
      <c r="H2500" s="1">
        <v>4446</v>
      </c>
      <c r="I2500" s="1">
        <v>4832.5</v>
      </c>
      <c r="J2500" s="1">
        <v>3920</v>
      </c>
      <c r="K2500" s="1">
        <v>4792</v>
      </c>
      <c r="L2500" s="1">
        <v>3980</v>
      </c>
      <c r="M2500" s="1">
        <v>6575</v>
      </c>
      <c r="N2500" s="1">
        <v>4970</v>
      </c>
      <c r="O2500" s="1">
        <v>5163</v>
      </c>
      <c r="P2500">
        <f>ROUNDUP(VLOOKUP(A2500,A:O,VLOOKUP('Local Authority Analysis'!$E$4,'Local Authority Analysis'!$M$5:$N$12,2,FALSE)+7,FALSE)/6976,2)</f>
        <v>0.75</v>
      </c>
      <c r="Q2500">
        <f>ROUNDUP(VLOOKUP(A2500,A:O,VLOOKUP('SPC Analysis'!$E$4,'SPC Analysis'!$M$5:$N$12,2,FALSE)+7,FALSE)/6976,2)</f>
        <v>0.75</v>
      </c>
      <c r="R2500">
        <f>ROUNDUP(VLOOKUP(A2500,A:O,VLOOKUP('MMW Analysis'!$E$4,'MMW Analysis'!$L$5:$M$12,2,FALSE)+7,FALSE)/6976,2)</f>
        <v>0.75</v>
      </c>
    </row>
    <row r="2501" spans="1:18">
      <c r="A2501" t="s">
        <v>2508</v>
      </c>
      <c r="B2501" t="s">
        <v>9535</v>
      </c>
      <c r="C2501" t="s">
        <v>6998</v>
      </c>
      <c r="D2501" t="s">
        <v>14424</v>
      </c>
      <c r="E2501" t="s">
        <v>14001</v>
      </c>
      <c r="F2501" t="s">
        <v>14225</v>
      </c>
      <c r="G2501" t="s">
        <v>13880</v>
      </c>
      <c r="H2501" s="1">
        <v>4172</v>
      </c>
      <c r="I2501" s="1">
        <v>5309</v>
      </c>
      <c r="J2501" s="1">
        <v>5964</v>
      </c>
      <c r="K2501" s="1">
        <v>4887</v>
      </c>
      <c r="L2501" s="1">
        <v>5197</v>
      </c>
      <c r="M2501" s="1">
        <v>4234</v>
      </c>
      <c r="N2501" s="1">
        <v>4030</v>
      </c>
      <c r="O2501" s="1">
        <v>5548</v>
      </c>
      <c r="P2501">
        <f>ROUNDUP(VLOOKUP(A2501,A:O,VLOOKUP('Local Authority Analysis'!$E$4,'Local Authority Analysis'!$M$5:$N$12,2,FALSE)+7,FALSE)/6976,2)</f>
        <v>0.8</v>
      </c>
      <c r="Q2501">
        <f>ROUNDUP(VLOOKUP(A2501,A:O,VLOOKUP('SPC Analysis'!$E$4,'SPC Analysis'!$M$5:$N$12,2,FALSE)+7,FALSE)/6976,2)</f>
        <v>0.8</v>
      </c>
      <c r="R2501">
        <f>ROUNDUP(VLOOKUP(A2501,A:O,VLOOKUP('MMW Analysis'!$E$4,'MMW Analysis'!$L$5:$M$12,2,FALSE)+7,FALSE)/6976,2)</f>
        <v>0.8</v>
      </c>
    </row>
    <row r="2502" spans="1:18">
      <c r="A2502" t="s">
        <v>2509</v>
      </c>
      <c r="B2502" t="s">
        <v>9536</v>
      </c>
      <c r="C2502" t="s">
        <v>6998</v>
      </c>
      <c r="D2502" t="s">
        <v>14424</v>
      </c>
      <c r="E2502" t="s">
        <v>14001</v>
      </c>
      <c r="F2502" t="s">
        <v>14225</v>
      </c>
      <c r="G2502" t="s">
        <v>13880</v>
      </c>
      <c r="H2502" s="1">
        <v>4538</v>
      </c>
      <c r="I2502" s="1">
        <v>4392</v>
      </c>
      <c r="J2502" s="1">
        <v>5285</v>
      </c>
      <c r="K2502" s="1">
        <v>3382</v>
      </c>
      <c r="L2502" s="1">
        <v>6514</v>
      </c>
      <c r="M2502" s="1">
        <v>3387</v>
      </c>
      <c r="N2502" s="1">
        <v>3601</v>
      </c>
      <c r="O2502" s="1">
        <v>5042</v>
      </c>
      <c r="P2502">
        <f>ROUNDUP(VLOOKUP(A2502,A:O,VLOOKUP('Local Authority Analysis'!$E$4,'Local Authority Analysis'!$M$5:$N$12,2,FALSE)+7,FALSE)/6976,2)</f>
        <v>0.73</v>
      </c>
      <c r="Q2502">
        <f>ROUNDUP(VLOOKUP(A2502,A:O,VLOOKUP('SPC Analysis'!$E$4,'SPC Analysis'!$M$5:$N$12,2,FALSE)+7,FALSE)/6976,2)</f>
        <v>0.73</v>
      </c>
      <c r="R2502">
        <f>ROUNDUP(VLOOKUP(A2502,A:O,VLOOKUP('MMW Analysis'!$E$4,'MMW Analysis'!$L$5:$M$12,2,FALSE)+7,FALSE)/6976,2)</f>
        <v>0.73</v>
      </c>
    </row>
    <row r="2503" spans="1:18">
      <c r="A2503" t="s">
        <v>2510</v>
      </c>
      <c r="B2503" t="s">
        <v>9537</v>
      </c>
      <c r="C2503" t="s">
        <v>6998</v>
      </c>
      <c r="D2503" t="s">
        <v>14424</v>
      </c>
      <c r="E2503" t="s">
        <v>14001</v>
      </c>
      <c r="F2503" t="s">
        <v>14225</v>
      </c>
      <c r="G2503" t="s">
        <v>13880</v>
      </c>
      <c r="H2503" s="1">
        <v>4420</v>
      </c>
      <c r="I2503" s="1">
        <v>3375</v>
      </c>
      <c r="J2503" s="1">
        <v>4243</v>
      </c>
      <c r="K2503" s="1">
        <v>3266</v>
      </c>
      <c r="L2503" s="1">
        <v>6083</v>
      </c>
      <c r="M2503" s="1">
        <v>4595</v>
      </c>
      <c r="N2503" s="1">
        <v>2847</v>
      </c>
      <c r="O2503" s="1">
        <v>4438</v>
      </c>
      <c r="P2503">
        <f>ROUNDUP(VLOOKUP(A2503,A:O,VLOOKUP('Local Authority Analysis'!$E$4,'Local Authority Analysis'!$M$5:$N$12,2,FALSE)+7,FALSE)/6976,2)</f>
        <v>0.64</v>
      </c>
      <c r="Q2503">
        <f>ROUNDUP(VLOOKUP(A2503,A:O,VLOOKUP('SPC Analysis'!$E$4,'SPC Analysis'!$M$5:$N$12,2,FALSE)+7,FALSE)/6976,2)</f>
        <v>0.64</v>
      </c>
      <c r="R2503">
        <f>ROUNDUP(VLOOKUP(A2503,A:O,VLOOKUP('MMW Analysis'!$E$4,'MMW Analysis'!$L$5:$M$12,2,FALSE)+7,FALSE)/6976,2)</f>
        <v>0.64</v>
      </c>
    </row>
    <row r="2504" spans="1:18">
      <c r="A2504" t="s">
        <v>2511</v>
      </c>
      <c r="B2504" t="s">
        <v>9538</v>
      </c>
      <c r="C2504" t="s">
        <v>6998</v>
      </c>
      <c r="D2504" t="s">
        <v>14424</v>
      </c>
      <c r="E2504" t="s">
        <v>14001</v>
      </c>
      <c r="F2504" t="s">
        <v>14225</v>
      </c>
      <c r="G2504" t="s">
        <v>13880</v>
      </c>
      <c r="H2504" s="1">
        <v>4840</v>
      </c>
      <c r="I2504" s="1">
        <v>5045</v>
      </c>
      <c r="J2504" s="1">
        <v>5682</v>
      </c>
      <c r="K2504" s="1">
        <v>5191</v>
      </c>
      <c r="L2504" s="1">
        <v>6199</v>
      </c>
      <c r="M2504" s="1">
        <v>1388</v>
      </c>
      <c r="N2504" s="1">
        <v>5738</v>
      </c>
      <c r="O2504" s="1">
        <v>5528</v>
      </c>
      <c r="P2504">
        <f>ROUNDUP(VLOOKUP(A2504,A:O,VLOOKUP('Local Authority Analysis'!$E$4,'Local Authority Analysis'!$M$5:$N$12,2,FALSE)+7,FALSE)/6976,2)</f>
        <v>0.8</v>
      </c>
      <c r="Q2504">
        <f>ROUNDUP(VLOOKUP(A2504,A:O,VLOOKUP('SPC Analysis'!$E$4,'SPC Analysis'!$M$5:$N$12,2,FALSE)+7,FALSE)/6976,2)</f>
        <v>0.8</v>
      </c>
      <c r="R2504">
        <f>ROUNDUP(VLOOKUP(A2504,A:O,VLOOKUP('MMW Analysis'!$E$4,'MMW Analysis'!$L$5:$M$12,2,FALSE)+7,FALSE)/6976,2)</f>
        <v>0.8</v>
      </c>
    </row>
    <row r="2505" spans="1:18">
      <c r="A2505" t="s">
        <v>2512</v>
      </c>
      <c r="B2505" t="s">
        <v>9539</v>
      </c>
      <c r="C2505" t="s">
        <v>6998</v>
      </c>
      <c r="D2505" t="s">
        <v>14424</v>
      </c>
      <c r="E2505" t="s">
        <v>14001</v>
      </c>
      <c r="F2505" t="s">
        <v>14225</v>
      </c>
      <c r="G2505" t="s">
        <v>13880</v>
      </c>
      <c r="H2505" s="1">
        <v>1382</v>
      </c>
      <c r="I2505" s="1">
        <v>1584</v>
      </c>
      <c r="J2505" s="1">
        <v>1836</v>
      </c>
      <c r="K2505" s="1">
        <v>1888</v>
      </c>
      <c r="L2505" s="1">
        <v>5485</v>
      </c>
      <c r="M2505" s="1">
        <v>889</v>
      </c>
      <c r="N2505" s="1">
        <v>1634</v>
      </c>
      <c r="O2505" s="1">
        <v>1619</v>
      </c>
      <c r="P2505">
        <f>ROUNDUP(VLOOKUP(A2505,A:O,VLOOKUP('Local Authority Analysis'!$E$4,'Local Authority Analysis'!$M$5:$N$12,2,FALSE)+7,FALSE)/6976,2)</f>
        <v>0.24000000000000002</v>
      </c>
      <c r="Q2505">
        <f>ROUNDUP(VLOOKUP(A2505,A:O,VLOOKUP('SPC Analysis'!$E$4,'SPC Analysis'!$M$5:$N$12,2,FALSE)+7,FALSE)/6976,2)</f>
        <v>0.24000000000000002</v>
      </c>
      <c r="R2505">
        <f>ROUNDUP(VLOOKUP(A2505,A:O,VLOOKUP('MMW Analysis'!$E$4,'MMW Analysis'!$L$5:$M$12,2,FALSE)+7,FALSE)/6976,2)</f>
        <v>0.24000000000000002</v>
      </c>
    </row>
    <row r="2506" spans="1:18">
      <c r="A2506" t="s">
        <v>2513</v>
      </c>
      <c r="B2506" t="s">
        <v>9540</v>
      </c>
      <c r="C2506" t="s">
        <v>6998</v>
      </c>
      <c r="D2506" t="s">
        <v>14424</v>
      </c>
      <c r="E2506" t="s">
        <v>14001</v>
      </c>
      <c r="F2506" t="s">
        <v>14225</v>
      </c>
      <c r="G2506" t="s">
        <v>13880</v>
      </c>
      <c r="H2506" s="1">
        <v>5639</v>
      </c>
      <c r="I2506" s="1">
        <v>5561</v>
      </c>
      <c r="J2506" s="1">
        <v>5967</v>
      </c>
      <c r="K2506" s="1">
        <v>5768</v>
      </c>
      <c r="L2506" s="1">
        <v>4327</v>
      </c>
      <c r="M2506" s="1">
        <v>5919</v>
      </c>
      <c r="N2506" s="1">
        <v>4957</v>
      </c>
      <c r="O2506" s="1">
        <v>6321</v>
      </c>
      <c r="P2506">
        <f>ROUNDUP(VLOOKUP(A2506,A:O,VLOOKUP('Local Authority Analysis'!$E$4,'Local Authority Analysis'!$M$5:$N$12,2,FALSE)+7,FALSE)/6976,2)</f>
        <v>0.91</v>
      </c>
      <c r="Q2506">
        <f>ROUNDUP(VLOOKUP(A2506,A:O,VLOOKUP('SPC Analysis'!$E$4,'SPC Analysis'!$M$5:$N$12,2,FALSE)+7,FALSE)/6976,2)</f>
        <v>0.91</v>
      </c>
      <c r="R2506">
        <f>ROUNDUP(VLOOKUP(A2506,A:O,VLOOKUP('MMW Analysis'!$E$4,'MMW Analysis'!$L$5:$M$12,2,FALSE)+7,FALSE)/6976,2)</f>
        <v>0.91</v>
      </c>
    </row>
    <row r="2507" spans="1:18">
      <c r="A2507" t="s">
        <v>2514</v>
      </c>
      <c r="B2507" t="s">
        <v>9541</v>
      </c>
      <c r="C2507" t="s">
        <v>6998</v>
      </c>
      <c r="D2507" t="s">
        <v>14424</v>
      </c>
      <c r="E2507" t="s">
        <v>14001</v>
      </c>
      <c r="F2507" t="s">
        <v>14225</v>
      </c>
      <c r="G2507" t="s">
        <v>13880</v>
      </c>
      <c r="H2507" s="1">
        <v>6832</v>
      </c>
      <c r="I2507" s="1">
        <v>6271</v>
      </c>
      <c r="J2507" s="1">
        <v>6425</v>
      </c>
      <c r="K2507" s="1">
        <v>6676</v>
      </c>
      <c r="L2507" s="1">
        <v>1667</v>
      </c>
      <c r="M2507" s="1">
        <v>6251</v>
      </c>
      <c r="N2507" s="1">
        <v>6314</v>
      </c>
      <c r="O2507" s="1">
        <v>6586</v>
      </c>
      <c r="P2507">
        <f>ROUNDUP(VLOOKUP(A2507,A:O,VLOOKUP('Local Authority Analysis'!$E$4,'Local Authority Analysis'!$M$5:$N$12,2,FALSE)+7,FALSE)/6976,2)</f>
        <v>0.95</v>
      </c>
      <c r="Q2507">
        <f>ROUNDUP(VLOOKUP(A2507,A:O,VLOOKUP('SPC Analysis'!$E$4,'SPC Analysis'!$M$5:$N$12,2,FALSE)+7,FALSE)/6976,2)</f>
        <v>0.95</v>
      </c>
      <c r="R2507">
        <f>ROUNDUP(VLOOKUP(A2507,A:O,VLOOKUP('MMW Analysis'!$E$4,'MMW Analysis'!$L$5:$M$12,2,FALSE)+7,FALSE)/6976,2)</f>
        <v>0.95</v>
      </c>
    </row>
    <row r="2508" spans="1:18">
      <c r="A2508" t="s">
        <v>2515</v>
      </c>
      <c r="B2508" t="s">
        <v>9542</v>
      </c>
      <c r="C2508" t="s">
        <v>6998</v>
      </c>
      <c r="D2508" t="s">
        <v>14424</v>
      </c>
      <c r="E2508" t="s">
        <v>14001</v>
      </c>
      <c r="F2508" t="s">
        <v>14225</v>
      </c>
      <c r="G2508" t="s">
        <v>13880</v>
      </c>
      <c r="H2508" s="1">
        <v>6899</v>
      </c>
      <c r="I2508" s="1">
        <v>6218</v>
      </c>
      <c r="J2508" s="1">
        <v>6741</v>
      </c>
      <c r="K2508" s="1">
        <v>6344</v>
      </c>
      <c r="L2508" s="1">
        <v>1972</v>
      </c>
      <c r="M2508" s="1">
        <v>5538</v>
      </c>
      <c r="N2508" s="1">
        <v>5722</v>
      </c>
      <c r="O2508" s="1">
        <v>6621</v>
      </c>
      <c r="P2508">
        <f>ROUNDUP(VLOOKUP(A2508,A:O,VLOOKUP('Local Authority Analysis'!$E$4,'Local Authority Analysis'!$M$5:$N$12,2,FALSE)+7,FALSE)/6976,2)</f>
        <v>0.95</v>
      </c>
      <c r="Q2508">
        <f>ROUNDUP(VLOOKUP(A2508,A:O,VLOOKUP('SPC Analysis'!$E$4,'SPC Analysis'!$M$5:$N$12,2,FALSE)+7,FALSE)/6976,2)</f>
        <v>0.95</v>
      </c>
      <c r="R2508">
        <f>ROUNDUP(VLOOKUP(A2508,A:O,VLOOKUP('MMW Analysis'!$E$4,'MMW Analysis'!$L$5:$M$12,2,FALSE)+7,FALSE)/6976,2)</f>
        <v>0.95</v>
      </c>
    </row>
    <row r="2509" spans="1:18">
      <c r="A2509" t="s">
        <v>2516</v>
      </c>
      <c r="B2509" t="s">
        <v>9543</v>
      </c>
      <c r="C2509" t="s">
        <v>6998</v>
      </c>
      <c r="D2509" t="s">
        <v>14424</v>
      </c>
      <c r="E2509" t="s">
        <v>14001</v>
      </c>
      <c r="F2509" t="s">
        <v>14225</v>
      </c>
      <c r="G2509" t="s">
        <v>13880</v>
      </c>
      <c r="H2509" s="1">
        <v>6785</v>
      </c>
      <c r="I2509" s="1">
        <v>6537</v>
      </c>
      <c r="J2509" s="1">
        <v>5651</v>
      </c>
      <c r="K2509" s="1">
        <v>6314</v>
      </c>
      <c r="L2509" s="1">
        <v>2618</v>
      </c>
      <c r="M2509" s="1">
        <v>5723</v>
      </c>
      <c r="N2509" s="1">
        <v>5459</v>
      </c>
      <c r="O2509" s="1">
        <v>6673</v>
      </c>
      <c r="P2509">
        <f>ROUNDUP(VLOOKUP(A2509,A:O,VLOOKUP('Local Authority Analysis'!$E$4,'Local Authority Analysis'!$M$5:$N$12,2,FALSE)+7,FALSE)/6976,2)</f>
        <v>0.96</v>
      </c>
      <c r="Q2509">
        <f>ROUNDUP(VLOOKUP(A2509,A:O,VLOOKUP('SPC Analysis'!$E$4,'SPC Analysis'!$M$5:$N$12,2,FALSE)+7,FALSE)/6976,2)</f>
        <v>0.96</v>
      </c>
      <c r="R2509">
        <f>ROUNDUP(VLOOKUP(A2509,A:O,VLOOKUP('MMW Analysis'!$E$4,'MMW Analysis'!$L$5:$M$12,2,FALSE)+7,FALSE)/6976,2)</f>
        <v>0.96</v>
      </c>
    </row>
    <row r="2510" spans="1:18">
      <c r="A2510" t="s">
        <v>2517</v>
      </c>
      <c r="B2510" t="s">
        <v>9544</v>
      </c>
      <c r="C2510" t="s">
        <v>6999</v>
      </c>
      <c r="D2510" t="s">
        <v>14226</v>
      </c>
      <c r="E2510" t="s">
        <v>14693</v>
      </c>
      <c r="F2510" t="s">
        <v>14227</v>
      </c>
      <c r="G2510" t="s">
        <v>6999</v>
      </c>
      <c r="H2510" s="1">
        <v>2643</v>
      </c>
      <c r="I2510" s="1">
        <v>2800</v>
      </c>
      <c r="J2510" s="1">
        <v>4593</v>
      </c>
      <c r="K2510" s="1">
        <v>3328</v>
      </c>
      <c r="L2510" s="1">
        <v>1102</v>
      </c>
      <c r="M2510" s="1">
        <v>4702</v>
      </c>
      <c r="N2510" s="1">
        <v>3813</v>
      </c>
      <c r="O2510" s="1">
        <v>2940</v>
      </c>
      <c r="P2510">
        <f>ROUNDUP(VLOOKUP(A2510,A:O,VLOOKUP('Local Authority Analysis'!$E$4,'Local Authority Analysis'!$M$5:$N$12,2,FALSE)+7,FALSE)/6976,2)</f>
        <v>0.43</v>
      </c>
      <c r="Q2510">
        <f>ROUNDUP(VLOOKUP(A2510,A:O,VLOOKUP('SPC Analysis'!$E$4,'SPC Analysis'!$M$5:$N$12,2,FALSE)+7,FALSE)/6976,2)</f>
        <v>0.43</v>
      </c>
      <c r="R2510">
        <f>ROUNDUP(VLOOKUP(A2510,A:O,VLOOKUP('MMW Analysis'!$E$4,'MMW Analysis'!$L$5:$M$12,2,FALSE)+7,FALSE)/6976,2)</f>
        <v>0.43</v>
      </c>
    </row>
    <row r="2511" spans="1:18">
      <c r="A2511" t="s">
        <v>2518</v>
      </c>
      <c r="B2511" t="s">
        <v>9545</v>
      </c>
      <c r="C2511" t="s">
        <v>6999</v>
      </c>
      <c r="D2511" t="s">
        <v>14226</v>
      </c>
      <c r="E2511" t="s">
        <v>14693</v>
      </c>
      <c r="F2511" t="s">
        <v>14227</v>
      </c>
      <c r="G2511" t="s">
        <v>6999</v>
      </c>
      <c r="H2511" s="1">
        <v>3925</v>
      </c>
      <c r="I2511" s="1">
        <v>5163.5</v>
      </c>
      <c r="J2511" s="1">
        <v>3617</v>
      </c>
      <c r="K2511" s="1">
        <v>5217</v>
      </c>
      <c r="L2511" s="1">
        <v>217</v>
      </c>
      <c r="M2511" s="1">
        <v>5269</v>
      </c>
      <c r="N2511" s="1">
        <v>4258</v>
      </c>
      <c r="O2511" s="1">
        <v>3754</v>
      </c>
      <c r="P2511">
        <f>ROUNDUP(VLOOKUP(A2511,A:O,VLOOKUP('Local Authority Analysis'!$E$4,'Local Authority Analysis'!$M$5:$N$12,2,FALSE)+7,FALSE)/6976,2)</f>
        <v>0.54</v>
      </c>
      <c r="Q2511">
        <f>ROUNDUP(VLOOKUP(A2511,A:O,VLOOKUP('SPC Analysis'!$E$4,'SPC Analysis'!$M$5:$N$12,2,FALSE)+7,FALSE)/6976,2)</f>
        <v>0.54</v>
      </c>
      <c r="R2511">
        <f>ROUNDUP(VLOOKUP(A2511,A:O,VLOOKUP('MMW Analysis'!$E$4,'MMW Analysis'!$L$5:$M$12,2,FALSE)+7,FALSE)/6976,2)</f>
        <v>0.54</v>
      </c>
    </row>
    <row r="2512" spans="1:18">
      <c r="A2512" t="s">
        <v>2519</v>
      </c>
      <c r="B2512" t="s">
        <v>9546</v>
      </c>
      <c r="C2512" t="s">
        <v>6999</v>
      </c>
      <c r="D2512" t="s">
        <v>14226</v>
      </c>
      <c r="E2512" t="s">
        <v>14693</v>
      </c>
      <c r="F2512" t="s">
        <v>14227</v>
      </c>
      <c r="G2512" t="s">
        <v>6999</v>
      </c>
      <c r="H2512" s="1">
        <v>2432</v>
      </c>
      <c r="I2512" s="1">
        <v>3642</v>
      </c>
      <c r="J2512" s="1">
        <v>3006</v>
      </c>
      <c r="K2512" s="1">
        <v>4098</v>
      </c>
      <c r="L2512" s="1">
        <v>206</v>
      </c>
      <c r="M2512" s="1">
        <v>6688</v>
      </c>
      <c r="N2512" s="1">
        <v>5344</v>
      </c>
      <c r="O2512" s="1">
        <v>2628</v>
      </c>
      <c r="P2512">
        <f>ROUNDUP(VLOOKUP(A2512,A:O,VLOOKUP('Local Authority Analysis'!$E$4,'Local Authority Analysis'!$M$5:$N$12,2,FALSE)+7,FALSE)/6976,2)</f>
        <v>0.38</v>
      </c>
      <c r="Q2512">
        <f>ROUNDUP(VLOOKUP(A2512,A:O,VLOOKUP('SPC Analysis'!$E$4,'SPC Analysis'!$M$5:$N$12,2,FALSE)+7,FALSE)/6976,2)</f>
        <v>0.38</v>
      </c>
      <c r="R2512">
        <f>ROUNDUP(VLOOKUP(A2512,A:O,VLOOKUP('MMW Analysis'!$E$4,'MMW Analysis'!$L$5:$M$12,2,FALSE)+7,FALSE)/6976,2)</f>
        <v>0.38</v>
      </c>
    </row>
    <row r="2513" spans="1:18">
      <c r="A2513" t="s">
        <v>2520</v>
      </c>
      <c r="B2513" t="s">
        <v>9547</v>
      </c>
      <c r="C2513" t="s">
        <v>6999</v>
      </c>
      <c r="D2513" t="s">
        <v>14226</v>
      </c>
      <c r="E2513" t="s">
        <v>14693</v>
      </c>
      <c r="F2513" t="s">
        <v>14227</v>
      </c>
      <c r="G2513" t="s">
        <v>6999</v>
      </c>
      <c r="H2513" s="1">
        <v>2893</v>
      </c>
      <c r="I2513" s="1">
        <v>2721</v>
      </c>
      <c r="J2513" s="1">
        <v>4842</v>
      </c>
      <c r="K2513" s="1">
        <v>3129</v>
      </c>
      <c r="L2513" s="1">
        <v>1096</v>
      </c>
      <c r="M2513" s="1">
        <v>4100</v>
      </c>
      <c r="N2513" s="1">
        <v>4803</v>
      </c>
      <c r="O2513" s="1">
        <v>2996</v>
      </c>
      <c r="P2513">
        <f>ROUNDUP(VLOOKUP(A2513,A:O,VLOOKUP('Local Authority Analysis'!$E$4,'Local Authority Analysis'!$M$5:$N$12,2,FALSE)+7,FALSE)/6976,2)</f>
        <v>0.43</v>
      </c>
      <c r="Q2513">
        <f>ROUNDUP(VLOOKUP(A2513,A:O,VLOOKUP('SPC Analysis'!$E$4,'SPC Analysis'!$M$5:$N$12,2,FALSE)+7,FALSE)/6976,2)</f>
        <v>0.43</v>
      </c>
      <c r="R2513">
        <f>ROUNDUP(VLOOKUP(A2513,A:O,VLOOKUP('MMW Analysis'!$E$4,'MMW Analysis'!$L$5:$M$12,2,FALSE)+7,FALSE)/6976,2)</f>
        <v>0.43</v>
      </c>
    </row>
    <row r="2514" spans="1:18">
      <c r="A2514" t="s">
        <v>2521</v>
      </c>
      <c r="B2514" t="s">
        <v>9548</v>
      </c>
      <c r="C2514" t="s">
        <v>6999</v>
      </c>
      <c r="D2514" t="s">
        <v>14226</v>
      </c>
      <c r="E2514" t="s">
        <v>14693</v>
      </c>
      <c r="F2514" t="s">
        <v>14227</v>
      </c>
      <c r="G2514" t="s">
        <v>6999</v>
      </c>
      <c r="H2514" s="1">
        <v>3687</v>
      </c>
      <c r="I2514" s="1">
        <v>3243</v>
      </c>
      <c r="J2514" s="1">
        <v>3552</v>
      </c>
      <c r="K2514" s="1">
        <v>3653</v>
      </c>
      <c r="L2514" s="1">
        <v>71</v>
      </c>
      <c r="M2514" s="1">
        <v>6596.5</v>
      </c>
      <c r="N2514" s="1">
        <v>4871</v>
      </c>
      <c r="O2514" s="1">
        <v>2739</v>
      </c>
      <c r="P2514">
        <f>ROUNDUP(VLOOKUP(A2514,A:O,VLOOKUP('Local Authority Analysis'!$E$4,'Local Authority Analysis'!$M$5:$N$12,2,FALSE)+7,FALSE)/6976,2)</f>
        <v>0.4</v>
      </c>
      <c r="Q2514">
        <f>ROUNDUP(VLOOKUP(A2514,A:O,VLOOKUP('SPC Analysis'!$E$4,'SPC Analysis'!$M$5:$N$12,2,FALSE)+7,FALSE)/6976,2)</f>
        <v>0.4</v>
      </c>
      <c r="R2514">
        <f>ROUNDUP(VLOOKUP(A2514,A:O,VLOOKUP('MMW Analysis'!$E$4,'MMW Analysis'!$L$5:$M$12,2,FALSE)+7,FALSE)/6976,2)</f>
        <v>0.4</v>
      </c>
    </row>
    <row r="2515" spans="1:18">
      <c r="A2515" t="s">
        <v>2522</v>
      </c>
      <c r="B2515" t="s">
        <v>9549</v>
      </c>
      <c r="C2515" t="s">
        <v>6999</v>
      </c>
      <c r="D2515" t="s">
        <v>14228</v>
      </c>
      <c r="E2515" t="s">
        <v>14002</v>
      </c>
      <c r="F2515" t="s">
        <v>14227</v>
      </c>
      <c r="G2515" t="s">
        <v>6999</v>
      </c>
      <c r="H2515" s="1">
        <v>4559</v>
      </c>
      <c r="I2515" s="1">
        <v>3856</v>
      </c>
      <c r="J2515" s="1">
        <v>3348</v>
      </c>
      <c r="K2515" s="1">
        <v>3396</v>
      </c>
      <c r="L2515" s="1">
        <v>628</v>
      </c>
      <c r="M2515" s="1">
        <v>4127</v>
      </c>
      <c r="N2515" s="1">
        <v>4146</v>
      </c>
      <c r="O2515" s="1">
        <v>3538</v>
      </c>
      <c r="P2515">
        <f>ROUNDUP(VLOOKUP(A2515,A:O,VLOOKUP('Local Authority Analysis'!$E$4,'Local Authority Analysis'!$M$5:$N$12,2,FALSE)+7,FALSE)/6976,2)</f>
        <v>0.51</v>
      </c>
      <c r="Q2515">
        <f>ROUNDUP(VLOOKUP(A2515,A:O,VLOOKUP('SPC Analysis'!$E$4,'SPC Analysis'!$M$5:$N$12,2,FALSE)+7,FALSE)/6976,2)</f>
        <v>0.51</v>
      </c>
      <c r="R2515">
        <f>ROUNDUP(VLOOKUP(A2515,A:O,VLOOKUP('MMW Analysis'!$E$4,'MMW Analysis'!$L$5:$M$12,2,FALSE)+7,FALSE)/6976,2)</f>
        <v>0.51</v>
      </c>
    </row>
    <row r="2516" spans="1:18">
      <c r="A2516" t="s">
        <v>2523</v>
      </c>
      <c r="B2516" t="s">
        <v>9550</v>
      </c>
      <c r="C2516" t="s">
        <v>6999</v>
      </c>
      <c r="D2516" t="s">
        <v>14228</v>
      </c>
      <c r="E2516" t="s">
        <v>14002</v>
      </c>
      <c r="F2516" t="s">
        <v>14227</v>
      </c>
      <c r="G2516" t="s">
        <v>6999</v>
      </c>
      <c r="H2516" s="1">
        <v>3879</v>
      </c>
      <c r="I2516" s="1">
        <v>3815</v>
      </c>
      <c r="J2516" s="1">
        <v>3785</v>
      </c>
      <c r="K2516" s="1">
        <v>3073</v>
      </c>
      <c r="L2516" s="1">
        <v>1021</v>
      </c>
      <c r="M2516" s="1">
        <v>3705</v>
      </c>
      <c r="N2516" s="1">
        <v>4537</v>
      </c>
      <c r="O2516" s="1">
        <v>3495</v>
      </c>
      <c r="P2516">
        <f>ROUNDUP(VLOOKUP(A2516,A:O,VLOOKUP('Local Authority Analysis'!$E$4,'Local Authority Analysis'!$M$5:$N$12,2,FALSE)+7,FALSE)/6976,2)</f>
        <v>0.51</v>
      </c>
      <c r="Q2516">
        <f>ROUNDUP(VLOOKUP(A2516,A:O,VLOOKUP('SPC Analysis'!$E$4,'SPC Analysis'!$M$5:$N$12,2,FALSE)+7,FALSE)/6976,2)</f>
        <v>0.51</v>
      </c>
      <c r="R2516">
        <f>ROUNDUP(VLOOKUP(A2516,A:O,VLOOKUP('MMW Analysis'!$E$4,'MMW Analysis'!$L$5:$M$12,2,FALSE)+7,FALSE)/6976,2)</f>
        <v>0.51</v>
      </c>
    </row>
    <row r="2517" spans="1:18">
      <c r="A2517" t="s">
        <v>2524</v>
      </c>
      <c r="B2517" t="s">
        <v>9551</v>
      </c>
      <c r="C2517" t="s">
        <v>6999</v>
      </c>
      <c r="D2517" t="s">
        <v>14228</v>
      </c>
      <c r="E2517" t="s">
        <v>14002</v>
      </c>
      <c r="F2517" t="s">
        <v>14227</v>
      </c>
      <c r="G2517" t="s">
        <v>6999</v>
      </c>
      <c r="H2517" s="1">
        <v>3674</v>
      </c>
      <c r="I2517" s="1">
        <v>4191</v>
      </c>
      <c r="J2517" s="1">
        <v>4684</v>
      </c>
      <c r="K2517" s="1">
        <v>4151</v>
      </c>
      <c r="L2517" s="1">
        <v>32</v>
      </c>
      <c r="M2517" s="1">
        <v>6005</v>
      </c>
      <c r="N2517" s="1">
        <v>5196</v>
      </c>
      <c r="O2517" s="1">
        <v>3105</v>
      </c>
      <c r="P2517">
        <f>ROUNDUP(VLOOKUP(A2517,A:O,VLOOKUP('Local Authority Analysis'!$E$4,'Local Authority Analysis'!$M$5:$N$12,2,FALSE)+7,FALSE)/6976,2)</f>
        <v>0.45</v>
      </c>
      <c r="Q2517">
        <f>ROUNDUP(VLOOKUP(A2517,A:O,VLOOKUP('SPC Analysis'!$E$4,'SPC Analysis'!$M$5:$N$12,2,FALSE)+7,FALSE)/6976,2)</f>
        <v>0.45</v>
      </c>
      <c r="R2517">
        <f>ROUNDUP(VLOOKUP(A2517,A:O,VLOOKUP('MMW Analysis'!$E$4,'MMW Analysis'!$L$5:$M$12,2,FALSE)+7,FALSE)/6976,2)</f>
        <v>0.45</v>
      </c>
    </row>
    <row r="2518" spans="1:18">
      <c r="A2518" t="s">
        <v>2525</v>
      </c>
      <c r="B2518" t="s">
        <v>9552</v>
      </c>
      <c r="C2518" t="s">
        <v>6999</v>
      </c>
      <c r="D2518" t="s">
        <v>14228</v>
      </c>
      <c r="E2518" t="s">
        <v>14002</v>
      </c>
      <c r="F2518" t="s">
        <v>14227</v>
      </c>
      <c r="G2518" t="s">
        <v>6999</v>
      </c>
      <c r="H2518" s="1">
        <v>3482.5</v>
      </c>
      <c r="I2518" s="1">
        <v>3829</v>
      </c>
      <c r="J2518" s="1">
        <v>4633</v>
      </c>
      <c r="K2518" s="1">
        <v>4695</v>
      </c>
      <c r="L2518" s="1">
        <v>192</v>
      </c>
      <c r="M2518" s="1">
        <v>6671</v>
      </c>
      <c r="N2518" s="1">
        <v>4989.5</v>
      </c>
      <c r="O2518" s="1">
        <v>3341</v>
      </c>
      <c r="P2518">
        <f>ROUNDUP(VLOOKUP(A2518,A:O,VLOOKUP('Local Authority Analysis'!$E$4,'Local Authority Analysis'!$M$5:$N$12,2,FALSE)+7,FALSE)/6976,2)</f>
        <v>0.48</v>
      </c>
      <c r="Q2518">
        <f>ROUNDUP(VLOOKUP(A2518,A:O,VLOOKUP('SPC Analysis'!$E$4,'SPC Analysis'!$M$5:$N$12,2,FALSE)+7,FALSE)/6976,2)</f>
        <v>0.48</v>
      </c>
      <c r="R2518">
        <f>ROUNDUP(VLOOKUP(A2518,A:O,VLOOKUP('MMW Analysis'!$E$4,'MMW Analysis'!$L$5:$M$12,2,FALSE)+7,FALSE)/6976,2)</f>
        <v>0.48</v>
      </c>
    </row>
    <row r="2519" spans="1:18">
      <c r="A2519" t="s">
        <v>2526</v>
      </c>
      <c r="B2519" t="s">
        <v>9553</v>
      </c>
      <c r="C2519" t="s">
        <v>6999</v>
      </c>
      <c r="D2519" t="s">
        <v>14229</v>
      </c>
      <c r="E2519" t="s">
        <v>14003</v>
      </c>
      <c r="F2519" t="s">
        <v>14227</v>
      </c>
      <c r="G2519" t="s">
        <v>6999</v>
      </c>
      <c r="H2519" s="1">
        <v>2853</v>
      </c>
      <c r="I2519" s="1">
        <v>3773</v>
      </c>
      <c r="J2519" s="1">
        <v>6080</v>
      </c>
      <c r="K2519" s="1">
        <v>4951</v>
      </c>
      <c r="L2519" s="1">
        <v>55</v>
      </c>
      <c r="M2519" s="1">
        <v>6928</v>
      </c>
      <c r="N2519" s="1">
        <v>4808</v>
      </c>
      <c r="O2519" s="1">
        <v>3052</v>
      </c>
      <c r="P2519">
        <f>ROUNDUP(VLOOKUP(A2519,A:O,VLOOKUP('Local Authority Analysis'!$E$4,'Local Authority Analysis'!$M$5:$N$12,2,FALSE)+7,FALSE)/6976,2)</f>
        <v>0.44</v>
      </c>
      <c r="Q2519">
        <f>ROUNDUP(VLOOKUP(A2519,A:O,VLOOKUP('SPC Analysis'!$E$4,'SPC Analysis'!$M$5:$N$12,2,FALSE)+7,FALSE)/6976,2)</f>
        <v>0.44</v>
      </c>
      <c r="R2519">
        <f>ROUNDUP(VLOOKUP(A2519,A:O,VLOOKUP('MMW Analysis'!$E$4,'MMW Analysis'!$L$5:$M$12,2,FALSE)+7,FALSE)/6976,2)</f>
        <v>0.44</v>
      </c>
    </row>
    <row r="2520" spans="1:18">
      <c r="A2520" t="s">
        <v>2527</v>
      </c>
      <c r="B2520" t="s">
        <v>9554</v>
      </c>
      <c r="C2520" t="s">
        <v>6999</v>
      </c>
      <c r="D2520" t="s">
        <v>14229</v>
      </c>
      <c r="E2520" t="s">
        <v>14003</v>
      </c>
      <c r="F2520" t="s">
        <v>14227</v>
      </c>
      <c r="G2520" t="s">
        <v>6999</v>
      </c>
      <c r="H2520" s="1">
        <v>3219</v>
      </c>
      <c r="I2520" s="1">
        <v>4359</v>
      </c>
      <c r="J2520" s="1">
        <v>5751</v>
      </c>
      <c r="K2520" s="1">
        <v>4551</v>
      </c>
      <c r="L2520" s="1">
        <v>275</v>
      </c>
      <c r="M2520" s="1">
        <v>5907</v>
      </c>
      <c r="N2520" s="1">
        <v>4799</v>
      </c>
      <c r="O2520" s="1">
        <v>3594</v>
      </c>
      <c r="P2520">
        <f>ROUNDUP(VLOOKUP(A2520,A:O,VLOOKUP('Local Authority Analysis'!$E$4,'Local Authority Analysis'!$M$5:$N$12,2,FALSE)+7,FALSE)/6976,2)</f>
        <v>0.52</v>
      </c>
      <c r="Q2520">
        <f>ROUNDUP(VLOOKUP(A2520,A:O,VLOOKUP('SPC Analysis'!$E$4,'SPC Analysis'!$M$5:$N$12,2,FALSE)+7,FALSE)/6976,2)</f>
        <v>0.52</v>
      </c>
      <c r="R2520">
        <f>ROUNDUP(VLOOKUP(A2520,A:O,VLOOKUP('MMW Analysis'!$E$4,'MMW Analysis'!$L$5:$M$12,2,FALSE)+7,FALSE)/6976,2)</f>
        <v>0.52</v>
      </c>
    </row>
    <row r="2521" spans="1:18">
      <c r="A2521" t="s">
        <v>2528</v>
      </c>
      <c r="B2521" t="s">
        <v>9555</v>
      </c>
      <c r="C2521" t="s">
        <v>6999</v>
      </c>
      <c r="D2521" t="s">
        <v>14229</v>
      </c>
      <c r="E2521" t="s">
        <v>14003</v>
      </c>
      <c r="F2521" t="s">
        <v>14227</v>
      </c>
      <c r="G2521" t="s">
        <v>6999</v>
      </c>
      <c r="H2521" s="1">
        <v>2317.5</v>
      </c>
      <c r="I2521" s="1">
        <v>2989</v>
      </c>
      <c r="J2521" s="1">
        <v>5117</v>
      </c>
      <c r="K2521" s="1">
        <v>4073</v>
      </c>
      <c r="L2521" s="1">
        <v>38</v>
      </c>
      <c r="M2521" s="1">
        <v>6674</v>
      </c>
      <c r="N2521" s="1">
        <v>5823</v>
      </c>
      <c r="O2521" s="1">
        <v>2404</v>
      </c>
      <c r="P2521">
        <f>ROUNDUP(VLOOKUP(A2521,A:O,VLOOKUP('Local Authority Analysis'!$E$4,'Local Authority Analysis'!$M$5:$N$12,2,FALSE)+7,FALSE)/6976,2)</f>
        <v>0.35000000000000003</v>
      </c>
      <c r="Q2521">
        <f>ROUNDUP(VLOOKUP(A2521,A:O,VLOOKUP('SPC Analysis'!$E$4,'SPC Analysis'!$M$5:$N$12,2,FALSE)+7,FALSE)/6976,2)</f>
        <v>0.35000000000000003</v>
      </c>
      <c r="R2521">
        <f>ROUNDUP(VLOOKUP(A2521,A:O,VLOOKUP('MMW Analysis'!$E$4,'MMW Analysis'!$L$5:$M$12,2,FALSE)+7,FALSE)/6976,2)</f>
        <v>0.35000000000000003</v>
      </c>
    </row>
    <row r="2522" spans="1:18">
      <c r="A2522" t="s">
        <v>2529</v>
      </c>
      <c r="B2522" t="s">
        <v>9556</v>
      </c>
      <c r="C2522" t="s">
        <v>6999</v>
      </c>
      <c r="D2522" t="s">
        <v>14230</v>
      </c>
      <c r="E2522" t="s">
        <v>14004</v>
      </c>
      <c r="F2522" t="s">
        <v>14227</v>
      </c>
      <c r="G2522" t="s">
        <v>6999</v>
      </c>
      <c r="H2522" s="1">
        <v>3357</v>
      </c>
      <c r="I2522" s="1">
        <v>4170.5</v>
      </c>
      <c r="J2522" s="1">
        <v>4458</v>
      </c>
      <c r="K2522" s="1">
        <v>4577</v>
      </c>
      <c r="L2522" s="1">
        <v>188</v>
      </c>
      <c r="M2522" s="1">
        <v>6491</v>
      </c>
      <c r="N2522" s="1">
        <v>5983</v>
      </c>
      <c r="O2522" s="1">
        <v>3363</v>
      </c>
      <c r="P2522">
        <f>ROUNDUP(VLOOKUP(A2522,A:O,VLOOKUP('Local Authority Analysis'!$E$4,'Local Authority Analysis'!$M$5:$N$12,2,FALSE)+7,FALSE)/6976,2)</f>
        <v>0.49</v>
      </c>
      <c r="Q2522">
        <f>ROUNDUP(VLOOKUP(A2522,A:O,VLOOKUP('SPC Analysis'!$E$4,'SPC Analysis'!$M$5:$N$12,2,FALSE)+7,FALSE)/6976,2)</f>
        <v>0.49</v>
      </c>
      <c r="R2522">
        <f>ROUNDUP(VLOOKUP(A2522,A:O,VLOOKUP('MMW Analysis'!$E$4,'MMW Analysis'!$L$5:$M$12,2,FALSE)+7,FALSE)/6976,2)</f>
        <v>0.49</v>
      </c>
    </row>
    <row r="2523" spans="1:18">
      <c r="A2523" t="s">
        <v>2530</v>
      </c>
      <c r="B2523" t="s">
        <v>9557</v>
      </c>
      <c r="C2523" t="s">
        <v>6999</v>
      </c>
      <c r="D2523" t="s">
        <v>14230</v>
      </c>
      <c r="E2523" t="s">
        <v>14004</v>
      </c>
      <c r="F2523" t="s">
        <v>14227</v>
      </c>
      <c r="G2523" t="s">
        <v>6999</v>
      </c>
      <c r="H2523" s="1">
        <v>2852</v>
      </c>
      <c r="I2523" s="1">
        <v>3944</v>
      </c>
      <c r="J2523" s="1">
        <v>5244</v>
      </c>
      <c r="K2523" s="1">
        <v>4542</v>
      </c>
      <c r="L2523" s="1">
        <v>72</v>
      </c>
      <c r="M2523" s="1">
        <v>6809</v>
      </c>
      <c r="N2523" s="1">
        <v>4326</v>
      </c>
      <c r="O2523" s="1">
        <v>3004</v>
      </c>
      <c r="P2523">
        <f>ROUNDUP(VLOOKUP(A2523,A:O,VLOOKUP('Local Authority Analysis'!$E$4,'Local Authority Analysis'!$M$5:$N$12,2,FALSE)+7,FALSE)/6976,2)</f>
        <v>0.44</v>
      </c>
      <c r="Q2523">
        <f>ROUNDUP(VLOOKUP(A2523,A:O,VLOOKUP('SPC Analysis'!$E$4,'SPC Analysis'!$M$5:$N$12,2,FALSE)+7,FALSE)/6976,2)</f>
        <v>0.44</v>
      </c>
      <c r="R2523">
        <f>ROUNDUP(VLOOKUP(A2523,A:O,VLOOKUP('MMW Analysis'!$E$4,'MMW Analysis'!$L$5:$M$12,2,FALSE)+7,FALSE)/6976,2)</f>
        <v>0.44</v>
      </c>
    </row>
    <row r="2524" spans="1:18">
      <c r="A2524" t="s">
        <v>2531</v>
      </c>
      <c r="B2524" t="s">
        <v>9558</v>
      </c>
      <c r="C2524" t="s">
        <v>6999</v>
      </c>
      <c r="D2524" t="s">
        <v>14230</v>
      </c>
      <c r="E2524" t="s">
        <v>14004</v>
      </c>
      <c r="F2524" t="s">
        <v>14227</v>
      </c>
      <c r="G2524" t="s">
        <v>6999</v>
      </c>
      <c r="H2524" s="1">
        <v>2533.5</v>
      </c>
      <c r="I2524" s="1">
        <v>2069</v>
      </c>
      <c r="J2524" s="1">
        <v>5361</v>
      </c>
      <c r="K2524" s="1">
        <v>4716</v>
      </c>
      <c r="L2524" s="1">
        <v>103</v>
      </c>
      <c r="M2524" s="1">
        <v>6683</v>
      </c>
      <c r="N2524" s="1">
        <v>6616</v>
      </c>
      <c r="O2524" s="1">
        <v>2380</v>
      </c>
      <c r="P2524">
        <f>ROUNDUP(VLOOKUP(A2524,A:O,VLOOKUP('Local Authority Analysis'!$E$4,'Local Authority Analysis'!$M$5:$N$12,2,FALSE)+7,FALSE)/6976,2)</f>
        <v>0.35000000000000003</v>
      </c>
      <c r="Q2524">
        <f>ROUNDUP(VLOOKUP(A2524,A:O,VLOOKUP('SPC Analysis'!$E$4,'SPC Analysis'!$M$5:$N$12,2,FALSE)+7,FALSE)/6976,2)</f>
        <v>0.35000000000000003</v>
      </c>
      <c r="R2524">
        <f>ROUNDUP(VLOOKUP(A2524,A:O,VLOOKUP('MMW Analysis'!$E$4,'MMW Analysis'!$L$5:$M$12,2,FALSE)+7,FALSE)/6976,2)</f>
        <v>0.35000000000000003</v>
      </c>
    </row>
    <row r="2525" spans="1:18">
      <c r="A2525" t="s">
        <v>2532</v>
      </c>
      <c r="B2525" t="s">
        <v>9559</v>
      </c>
      <c r="C2525" t="s">
        <v>6999</v>
      </c>
      <c r="D2525" t="s">
        <v>14230</v>
      </c>
      <c r="E2525" t="s">
        <v>14004</v>
      </c>
      <c r="F2525" t="s">
        <v>14227</v>
      </c>
      <c r="G2525" t="s">
        <v>6999</v>
      </c>
      <c r="H2525" s="1">
        <v>3291</v>
      </c>
      <c r="I2525" s="1">
        <v>3446</v>
      </c>
      <c r="J2525" s="1">
        <v>5312</v>
      </c>
      <c r="K2525" s="1">
        <v>3507</v>
      </c>
      <c r="L2525" s="1">
        <v>167</v>
      </c>
      <c r="M2525" s="1">
        <v>6480</v>
      </c>
      <c r="N2525" s="1">
        <v>4401</v>
      </c>
      <c r="O2525" s="1">
        <v>3029</v>
      </c>
      <c r="P2525">
        <f>ROUNDUP(VLOOKUP(A2525,A:O,VLOOKUP('Local Authority Analysis'!$E$4,'Local Authority Analysis'!$M$5:$N$12,2,FALSE)+7,FALSE)/6976,2)</f>
        <v>0.44</v>
      </c>
      <c r="Q2525">
        <f>ROUNDUP(VLOOKUP(A2525,A:O,VLOOKUP('SPC Analysis'!$E$4,'SPC Analysis'!$M$5:$N$12,2,FALSE)+7,FALSE)/6976,2)</f>
        <v>0.44</v>
      </c>
      <c r="R2525">
        <f>ROUNDUP(VLOOKUP(A2525,A:O,VLOOKUP('MMW Analysis'!$E$4,'MMW Analysis'!$L$5:$M$12,2,FALSE)+7,FALSE)/6976,2)</f>
        <v>0.44</v>
      </c>
    </row>
    <row r="2526" spans="1:18">
      <c r="A2526" t="s">
        <v>2533</v>
      </c>
      <c r="B2526" t="s">
        <v>9560</v>
      </c>
      <c r="C2526" t="s">
        <v>6999</v>
      </c>
      <c r="D2526" t="s">
        <v>14231</v>
      </c>
      <c r="E2526" t="s">
        <v>14005</v>
      </c>
      <c r="F2526" t="s">
        <v>14227</v>
      </c>
      <c r="G2526" t="s">
        <v>6999</v>
      </c>
      <c r="H2526" s="1">
        <v>2935</v>
      </c>
      <c r="I2526" s="1">
        <v>3841</v>
      </c>
      <c r="J2526" s="1">
        <v>4434</v>
      </c>
      <c r="K2526" s="1">
        <v>3792</v>
      </c>
      <c r="L2526" s="1">
        <v>139</v>
      </c>
      <c r="M2526" s="1">
        <v>6300</v>
      </c>
      <c r="N2526" s="1">
        <v>4669</v>
      </c>
      <c r="O2526" s="1">
        <v>2929</v>
      </c>
      <c r="P2526">
        <f>ROUNDUP(VLOOKUP(A2526,A:O,VLOOKUP('Local Authority Analysis'!$E$4,'Local Authority Analysis'!$M$5:$N$12,2,FALSE)+7,FALSE)/6976,2)</f>
        <v>0.42</v>
      </c>
      <c r="Q2526">
        <f>ROUNDUP(VLOOKUP(A2526,A:O,VLOOKUP('SPC Analysis'!$E$4,'SPC Analysis'!$M$5:$N$12,2,FALSE)+7,FALSE)/6976,2)</f>
        <v>0.42</v>
      </c>
      <c r="R2526">
        <f>ROUNDUP(VLOOKUP(A2526,A:O,VLOOKUP('MMW Analysis'!$E$4,'MMW Analysis'!$L$5:$M$12,2,FALSE)+7,FALSE)/6976,2)</f>
        <v>0.42</v>
      </c>
    </row>
    <row r="2527" spans="1:18">
      <c r="A2527" t="s">
        <v>2534</v>
      </c>
      <c r="B2527" t="s">
        <v>9561</v>
      </c>
      <c r="C2527" t="s">
        <v>6999</v>
      </c>
      <c r="D2527" t="s">
        <v>14231</v>
      </c>
      <c r="E2527" t="s">
        <v>14005</v>
      </c>
      <c r="F2527" t="s">
        <v>14227</v>
      </c>
      <c r="G2527" t="s">
        <v>6999</v>
      </c>
      <c r="H2527" s="1">
        <v>2721</v>
      </c>
      <c r="I2527" s="1">
        <v>3704</v>
      </c>
      <c r="J2527" s="1">
        <v>5029</v>
      </c>
      <c r="K2527" s="1">
        <v>3303</v>
      </c>
      <c r="L2527" s="1">
        <v>250</v>
      </c>
      <c r="M2527" s="1">
        <v>6596.5</v>
      </c>
      <c r="N2527" s="1">
        <v>5001</v>
      </c>
      <c r="O2527" s="1">
        <v>2965</v>
      </c>
      <c r="P2527">
        <f>ROUNDUP(VLOOKUP(A2527,A:O,VLOOKUP('Local Authority Analysis'!$E$4,'Local Authority Analysis'!$M$5:$N$12,2,FALSE)+7,FALSE)/6976,2)</f>
        <v>0.43</v>
      </c>
      <c r="Q2527">
        <f>ROUNDUP(VLOOKUP(A2527,A:O,VLOOKUP('SPC Analysis'!$E$4,'SPC Analysis'!$M$5:$N$12,2,FALSE)+7,FALSE)/6976,2)</f>
        <v>0.43</v>
      </c>
      <c r="R2527">
        <f>ROUNDUP(VLOOKUP(A2527,A:O,VLOOKUP('MMW Analysis'!$E$4,'MMW Analysis'!$L$5:$M$12,2,FALSE)+7,FALSE)/6976,2)</f>
        <v>0.43</v>
      </c>
    </row>
    <row r="2528" spans="1:18">
      <c r="A2528" t="s">
        <v>2535</v>
      </c>
      <c r="B2528" t="s">
        <v>9562</v>
      </c>
      <c r="C2528" t="s">
        <v>6999</v>
      </c>
      <c r="D2528" t="s">
        <v>14231</v>
      </c>
      <c r="E2528" t="s">
        <v>14005</v>
      </c>
      <c r="F2528" t="s">
        <v>14227</v>
      </c>
      <c r="G2528" t="s">
        <v>6999</v>
      </c>
      <c r="H2528" s="1">
        <v>2480</v>
      </c>
      <c r="I2528" s="1">
        <v>3597</v>
      </c>
      <c r="J2528" s="1">
        <v>5307</v>
      </c>
      <c r="K2528" s="1">
        <v>4261</v>
      </c>
      <c r="L2528" s="1">
        <v>442</v>
      </c>
      <c r="M2528" s="1">
        <v>6102</v>
      </c>
      <c r="N2528" s="1">
        <v>5543</v>
      </c>
      <c r="O2528" s="1">
        <v>3137</v>
      </c>
      <c r="P2528">
        <f>ROUNDUP(VLOOKUP(A2528,A:O,VLOOKUP('Local Authority Analysis'!$E$4,'Local Authority Analysis'!$M$5:$N$12,2,FALSE)+7,FALSE)/6976,2)</f>
        <v>0.45</v>
      </c>
      <c r="Q2528">
        <f>ROUNDUP(VLOOKUP(A2528,A:O,VLOOKUP('SPC Analysis'!$E$4,'SPC Analysis'!$M$5:$N$12,2,FALSE)+7,FALSE)/6976,2)</f>
        <v>0.45</v>
      </c>
      <c r="R2528">
        <f>ROUNDUP(VLOOKUP(A2528,A:O,VLOOKUP('MMW Analysis'!$E$4,'MMW Analysis'!$L$5:$M$12,2,FALSE)+7,FALSE)/6976,2)</f>
        <v>0.45</v>
      </c>
    </row>
    <row r="2529" spans="1:18">
      <c r="A2529" t="s">
        <v>2536</v>
      </c>
      <c r="B2529" t="s">
        <v>9563</v>
      </c>
      <c r="C2529" t="s">
        <v>6999</v>
      </c>
      <c r="D2529" t="s">
        <v>14231</v>
      </c>
      <c r="E2529" t="s">
        <v>14005</v>
      </c>
      <c r="F2529" t="s">
        <v>14227</v>
      </c>
      <c r="G2529" t="s">
        <v>6999</v>
      </c>
      <c r="H2529" s="1">
        <v>2241.5</v>
      </c>
      <c r="I2529" s="1">
        <v>3894</v>
      </c>
      <c r="J2529" s="1">
        <v>4775</v>
      </c>
      <c r="K2529" s="1">
        <v>4355</v>
      </c>
      <c r="L2529" s="1">
        <v>507</v>
      </c>
      <c r="M2529" s="1">
        <v>6928</v>
      </c>
      <c r="N2529" s="1">
        <v>4542</v>
      </c>
      <c r="O2529" s="1">
        <v>3121</v>
      </c>
      <c r="P2529">
        <f>ROUNDUP(VLOOKUP(A2529,A:O,VLOOKUP('Local Authority Analysis'!$E$4,'Local Authority Analysis'!$M$5:$N$12,2,FALSE)+7,FALSE)/6976,2)</f>
        <v>0.45</v>
      </c>
      <c r="Q2529">
        <f>ROUNDUP(VLOOKUP(A2529,A:O,VLOOKUP('SPC Analysis'!$E$4,'SPC Analysis'!$M$5:$N$12,2,FALSE)+7,FALSE)/6976,2)</f>
        <v>0.45</v>
      </c>
      <c r="R2529">
        <f>ROUNDUP(VLOOKUP(A2529,A:O,VLOOKUP('MMW Analysis'!$E$4,'MMW Analysis'!$L$5:$M$12,2,FALSE)+7,FALSE)/6976,2)</f>
        <v>0.45</v>
      </c>
    </row>
    <row r="2530" spans="1:18">
      <c r="A2530" t="s">
        <v>2537</v>
      </c>
      <c r="B2530" t="s">
        <v>9564</v>
      </c>
      <c r="C2530" t="s">
        <v>6999</v>
      </c>
      <c r="D2530" t="s">
        <v>14232</v>
      </c>
      <c r="E2530" t="s">
        <v>14006</v>
      </c>
      <c r="F2530" t="s">
        <v>14227</v>
      </c>
      <c r="G2530" t="s">
        <v>6999</v>
      </c>
      <c r="H2530" s="1">
        <v>4179</v>
      </c>
      <c r="I2530" s="1">
        <v>4109</v>
      </c>
      <c r="J2530" s="1">
        <v>4912</v>
      </c>
      <c r="K2530" s="1">
        <v>4370</v>
      </c>
      <c r="L2530" s="1">
        <v>261</v>
      </c>
      <c r="M2530" s="1">
        <v>6928</v>
      </c>
      <c r="N2530" s="1">
        <v>4847</v>
      </c>
      <c r="O2530" s="1">
        <v>3755</v>
      </c>
      <c r="P2530">
        <f>ROUNDUP(VLOOKUP(A2530,A:O,VLOOKUP('Local Authority Analysis'!$E$4,'Local Authority Analysis'!$M$5:$N$12,2,FALSE)+7,FALSE)/6976,2)</f>
        <v>0.54</v>
      </c>
      <c r="Q2530">
        <f>ROUNDUP(VLOOKUP(A2530,A:O,VLOOKUP('SPC Analysis'!$E$4,'SPC Analysis'!$M$5:$N$12,2,FALSE)+7,FALSE)/6976,2)</f>
        <v>0.54</v>
      </c>
      <c r="R2530">
        <f>ROUNDUP(VLOOKUP(A2530,A:O,VLOOKUP('MMW Analysis'!$E$4,'MMW Analysis'!$L$5:$M$12,2,FALSE)+7,FALSE)/6976,2)</f>
        <v>0.54</v>
      </c>
    </row>
    <row r="2531" spans="1:18">
      <c r="A2531" t="s">
        <v>2538</v>
      </c>
      <c r="B2531" t="s">
        <v>9565</v>
      </c>
      <c r="C2531" t="s">
        <v>6999</v>
      </c>
      <c r="D2531" t="s">
        <v>14232</v>
      </c>
      <c r="E2531" t="s">
        <v>14006</v>
      </c>
      <c r="F2531" t="s">
        <v>14227</v>
      </c>
      <c r="G2531" t="s">
        <v>6999</v>
      </c>
      <c r="H2531" s="1">
        <v>4434.5</v>
      </c>
      <c r="I2531" s="1">
        <v>4464</v>
      </c>
      <c r="J2531" s="1">
        <v>4132</v>
      </c>
      <c r="K2531" s="1">
        <v>5057</v>
      </c>
      <c r="L2531" s="1">
        <v>516</v>
      </c>
      <c r="M2531" s="1">
        <v>5833</v>
      </c>
      <c r="N2531" s="1">
        <v>5966.5</v>
      </c>
      <c r="O2531" s="1">
        <v>4154</v>
      </c>
      <c r="P2531">
        <f>ROUNDUP(VLOOKUP(A2531,A:O,VLOOKUP('Local Authority Analysis'!$E$4,'Local Authority Analysis'!$M$5:$N$12,2,FALSE)+7,FALSE)/6976,2)</f>
        <v>0.6</v>
      </c>
      <c r="Q2531">
        <f>ROUNDUP(VLOOKUP(A2531,A:O,VLOOKUP('SPC Analysis'!$E$4,'SPC Analysis'!$M$5:$N$12,2,FALSE)+7,FALSE)/6976,2)</f>
        <v>0.6</v>
      </c>
      <c r="R2531">
        <f>ROUNDUP(VLOOKUP(A2531,A:O,VLOOKUP('MMW Analysis'!$E$4,'MMW Analysis'!$L$5:$M$12,2,FALSE)+7,FALSE)/6976,2)</f>
        <v>0.6</v>
      </c>
    </row>
    <row r="2532" spans="1:18">
      <c r="A2532" t="s">
        <v>2539</v>
      </c>
      <c r="B2532" t="s">
        <v>9566</v>
      </c>
      <c r="C2532" t="s">
        <v>6999</v>
      </c>
      <c r="D2532" t="s">
        <v>14232</v>
      </c>
      <c r="E2532" t="s">
        <v>14006</v>
      </c>
      <c r="F2532" t="s">
        <v>14227</v>
      </c>
      <c r="G2532" t="s">
        <v>6999</v>
      </c>
      <c r="H2532" s="1">
        <v>4148.5</v>
      </c>
      <c r="I2532" s="1">
        <v>4533</v>
      </c>
      <c r="J2532" s="1">
        <v>6165</v>
      </c>
      <c r="K2532" s="1">
        <v>3695</v>
      </c>
      <c r="L2532" s="1">
        <v>475</v>
      </c>
      <c r="M2532" s="1">
        <v>5852</v>
      </c>
      <c r="N2532" s="1">
        <v>5234</v>
      </c>
      <c r="O2532" s="1">
        <v>4096</v>
      </c>
      <c r="P2532">
        <f>ROUNDUP(VLOOKUP(A2532,A:O,VLOOKUP('Local Authority Analysis'!$E$4,'Local Authority Analysis'!$M$5:$N$12,2,FALSE)+7,FALSE)/6976,2)</f>
        <v>0.59</v>
      </c>
      <c r="Q2532">
        <f>ROUNDUP(VLOOKUP(A2532,A:O,VLOOKUP('SPC Analysis'!$E$4,'SPC Analysis'!$M$5:$N$12,2,FALSE)+7,FALSE)/6976,2)</f>
        <v>0.59</v>
      </c>
      <c r="R2532">
        <f>ROUNDUP(VLOOKUP(A2532,A:O,VLOOKUP('MMW Analysis'!$E$4,'MMW Analysis'!$L$5:$M$12,2,FALSE)+7,FALSE)/6976,2)</f>
        <v>0.59</v>
      </c>
    </row>
    <row r="2533" spans="1:18">
      <c r="A2533" t="s">
        <v>2540</v>
      </c>
      <c r="B2533" t="s">
        <v>9567</v>
      </c>
      <c r="C2533" t="s">
        <v>6999</v>
      </c>
      <c r="D2533" t="s">
        <v>14233</v>
      </c>
      <c r="E2533" t="s">
        <v>14648</v>
      </c>
      <c r="F2533" t="s">
        <v>14227</v>
      </c>
      <c r="G2533" t="s">
        <v>6999</v>
      </c>
      <c r="H2533" s="1">
        <v>3789</v>
      </c>
      <c r="I2533" s="1">
        <v>3432.5</v>
      </c>
      <c r="J2533" s="1">
        <v>4054</v>
      </c>
      <c r="K2533" s="1">
        <v>3849</v>
      </c>
      <c r="L2533" s="1">
        <v>625</v>
      </c>
      <c r="M2533" s="1">
        <v>6306</v>
      </c>
      <c r="N2533" s="1">
        <v>5052</v>
      </c>
      <c r="O2533" s="1">
        <v>3459</v>
      </c>
      <c r="P2533">
        <f>ROUNDUP(VLOOKUP(A2533,A:O,VLOOKUP('Local Authority Analysis'!$E$4,'Local Authority Analysis'!$M$5:$N$12,2,FALSE)+7,FALSE)/6976,2)</f>
        <v>0.5</v>
      </c>
      <c r="Q2533">
        <f>ROUNDUP(VLOOKUP(A2533,A:O,VLOOKUP('SPC Analysis'!$E$4,'SPC Analysis'!$M$5:$N$12,2,FALSE)+7,FALSE)/6976,2)</f>
        <v>0.5</v>
      </c>
      <c r="R2533">
        <f>ROUNDUP(VLOOKUP(A2533,A:O,VLOOKUP('MMW Analysis'!$E$4,'MMW Analysis'!$L$5:$M$12,2,FALSE)+7,FALSE)/6976,2)</f>
        <v>0.5</v>
      </c>
    </row>
    <row r="2534" spans="1:18">
      <c r="A2534" t="s">
        <v>2541</v>
      </c>
      <c r="B2534" t="s">
        <v>9568</v>
      </c>
      <c r="C2534" t="s">
        <v>6999</v>
      </c>
      <c r="D2534" t="s">
        <v>14233</v>
      </c>
      <c r="E2534" t="s">
        <v>14648</v>
      </c>
      <c r="F2534" t="s">
        <v>14227</v>
      </c>
      <c r="G2534" t="s">
        <v>6999</v>
      </c>
      <c r="H2534" s="1">
        <v>3976</v>
      </c>
      <c r="I2534" s="1">
        <v>3851</v>
      </c>
      <c r="J2534" s="1">
        <v>3962</v>
      </c>
      <c r="K2534" s="1">
        <v>3833</v>
      </c>
      <c r="L2534" s="1">
        <v>863</v>
      </c>
      <c r="M2534" s="1">
        <v>3989</v>
      </c>
      <c r="N2534" s="1">
        <v>4409</v>
      </c>
      <c r="O2534" s="1">
        <v>3666</v>
      </c>
      <c r="P2534">
        <f>ROUNDUP(VLOOKUP(A2534,A:O,VLOOKUP('Local Authority Analysis'!$E$4,'Local Authority Analysis'!$M$5:$N$12,2,FALSE)+7,FALSE)/6976,2)</f>
        <v>0.53</v>
      </c>
      <c r="Q2534">
        <f>ROUNDUP(VLOOKUP(A2534,A:O,VLOOKUP('SPC Analysis'!$E$4,'SPC Analysis'!$M$5:$N$12,2,FALSE)+7,FALSE)/6976,2)</f>
        <v>0.53</v>
      </c>
      <c r="R2534">
        <f>ROUNDUP(VLOOKUP(A2534,A:O,VLOOKUP('MMW Analysis'!$E$4,'MMW Analysis'!$L$5:$M$12,2,FALSE)+7,FALSE)/6976,2)</f>
        <v>0.53</v>
      </c>
    </row>
    <row r="2535" spans="1:18">
      <c r="A2535" t="s">
        <v>2542</v>
      </c>
      <c r="B2535" t="s">
        <v>9569</v>
      </c>
      <c r="C2535" t="s">
        <v>6999</v>
      </c>
      <c r="D2535" t="s">
        <v>14233</v>
      </c>
      <c r="E2535" t="s">
        <v>14648</v>
      </c>
      <c r="F2535" t="s">
        <v>14227</v>
      </c>
      <c r="G2535" t="s">
        <v>6999</v>
      </c>
      <c r="H2535" s="1">
        <v>1800</v>
      </c>
      <c r="I2535" s="1">
        <v>1691</v>
      </c>
      <c r="J2535" s="1">
        <v>2996</v>
      </c>
      <c r="K2535" s="1">
        <v>2493</v>
      </c>
      <c r="L2535" s="1">
        <v>3275</v>
      </c>
      <c r="M2535" s="1">
        <v>1145</v>
      </c>
      <c r="N2535" s="1">
        <v>3284</v>
      </c>
      <c r="O2535" s="1">
        <v>2004</v>
      </c>
      <c r="P2535">
        <f>ROUNDUP(VLOOKUP(A2535,A:O,VLOOKUP('Local Authority Analysis'!$E$4,'Local Authority Analysis'!$M$5:$N$12,2,FALSE)+7,FALSE)/6976,2)</f>
        <v>0.29000000000000004</v>
      </c>
      <c r="Q2535">
        <f>ROUNDUP(VLOOKUP(A2535,A:O,VLOOKUP('SPC Analysis'!$E$4,'SPC Analysis'!$M$5:$N$12,2,FALSE)+7,FALSE)/6976,2)</f>
        <v>0.29000000000000004</v>
      </c>
      <c r="R2535">
        <f>ROUNDUP(VLOOKUP(A2535,A:O,VLOOKUP('MMW Analysis'!$E$4,'MMW Analysis'!$L$5:$M$12,2,FALSE)+7,FALSE)/6976,2)</f>
        <v>0.29000000000000004</v>
      </c>
    </row>
    <row r="2536" spans="1:18">
      <c r="A2536" t="s">
        <v>2543</v>
      </c>
      <c r="B2536" t="s">
        <v>9570</v>
      </c>
      <c r="C2536" t="s">
        <v>6999</v>
      </c>
      <c r="D2536" t="s">
        <v>14233</v>
      </c>
      <c r="E2536" t="s">
        <v>14648</v>
      </c>
      <c r="F2536" t="s">
        <v>14227</v>
      </c>
      <c r="G2536" t="s">
        <v>6999</v>
      </c>
      <c r="H2536" s="1">
        <v>2241.5</v>
      </c>
      <c r="I2536" s="1">
        <v>3105.5</v>
      </c>
      <c r="J2536" s="1">
        <v>3667</v>
      </c>
      <c r="K2536" s="1">
        <v>2324</v>
      </c>
      <c r="L2536" s="1">
        <v>4614</v>
      </c>
      <c r="M2536" s="1">
        <v>2672</v>
      </c>
      <c r="N2536" s="1">
        <v>2542</v>
      </c>
      <c r="O2536" s="1">
        <v>2908</v>
      </c>
      <c r="P2536">
        <f>ROUNDUP(VLOOKUP(A2536,A:O,VLOOKUP('Local Authority Analysis'!$E$4,'Local Authority Analysis'!$M$5:$N$12,2,FALSE)+7,FALSE)/6976,2)</f>
        <v>0.42</v>
      </c>
      <c r="Q2536">
        <f>ROUNDUP(VLOOKUP(A2536,A:O,VLOOKUP('SPC Analysis'!$E$4,'SPC Analysis'!$M$5:$N$12,2,FALSE)+7,FALSE)/6976,2)</f>
        <v>0.42</v>
      </c>
      <c r="R2536">
        <f>ROUNDUP(VLOOKUP(A2536,A:O,VLOOKUP('MMW Analysis'!$E$4,'MMW Analysis'!$L$5:$M$12,2,FALSE)+7,FALSE)/6976,2)</f>
        <v>0.42</v>
      </c>
    </row>
    <row r="2537" spans="1:18">
      <c r="A2537" t="s">
        <v>2544</v>
      </c>
      <c r="B2537" t="s">
        <v>9571</v>
      </c>
      <c r="C2537" t="s">
        <v>6999</v>
      </c>
      <c r="D2537" t="s">
        <v>14234</v>
      </c>
      <c r="E2537" t="s">
        <v>14649</v>
      </c>
      <c r="F2537" t="s">
        <v>14227</v>
      </c>
      <c r="G2537" t="s">
        <v>6999</v>
      </c>
      <c r="H2537" s="1">
        <v>1629</v>
      </c>
      <c r="I2537" s="1">
        <v>1446</v>
      </c>
      <c r="J2537" s="1">
        <v>4194</v>
      </c>
      <c r="K2537" s="1">
        <v>2177</v>
      </c>
      <c r="L2537" s="1">
        <v>5870</v>
      </c>
      <c r="M2537" s="1">
        <v>351</v>
      </c>
      <c r="N2537" s="1">
        <v>4396</v>
      </c>
      <c r="O2537" s="1">
        <v>1928</v>
      </c>
      <c r="P2537">
        <f>ROUNDUP(VLOOKUP(A2537,A:O,VLOOKUP('Local Authority Analysis'!$E$4,'Local Authority Analysis'!$M$5:$N$12,2,FALSE)+7,FALSE)/6976,2)</f>
        <v>0.28000000000000003</v>
      </c>
      <c r="Q2537">
        <f>ROUNDUP(VLOOKUP(A2537,A:O,VLOOKUP('SPC Analysis'!$E$4,'SPC Analysis'!$M$5:$N$12,2,FALSE)+7,FALSE)/6976,2)</f>
        <v>0.28000000000000003</v>
      </c>
      <c r="R2537">
        <f>ROUNDUP(VLOOKUP(A2537,A:O,VLOOKUP('MMW Analysis'!$E$4,'MMW Analysis'!$L$5:$M$12,2,FALSE)+7,FALSE)/6976,2)</f>
        <v>0.28000000000000003</v>
      </c>
    </row>
    <row r="2538" spans="1:18">
      <c r="A2538" t="s">
        <v>2545</v>
      </c>
      <c r="B2538" t="s">
        <v>9572</v>
      </c>
      <c r="C2538" t="s">
        <v>6999</v>
      </c>
      <c r="D2538" t="s">
        <v>14234</v>
      </c>
      <c r="E2538" t="s">
        <v>14649</v>
      </c>
      <c r="F2538" t="s">
        <v>14227</v>
      </c>
      <c r="G2538" t="s">
        <v>6999</v>
      </c>
      <c r="H2538" s="1">
        <v>3595</v>
      </c>
      <c r="I2538" s="1">
        <v>3272</v>
      </c>
      <c r="J2538" s="1">
        <v>4138</v>
      </c>
      <c r="K2538" s="1">
        <v>3503</v>
      </c>
      <c r="L2538" s="1">
        <v>2578</v>
      </c>
      <c r="M2538" s="1">
        <v>4209</v>
      </c>
      <c r="N2538" s="1">
        <v>3576</v>
      </c>
      <c r="O2538" s="1">
        <v>3724</v>
      </c>
      <c r="P2538">
        <f>ROUNDUP(VLOOKUP(A2538,A:O,VLOOKUP('Local Authority Analysis'!$E$4,'Local Authority Analysis'!$M$5:$N$12,2,FALSE)+7,FALSE)/6976,2)</f>
        <v>0.54</v>
      </c>
      <c r="Q2538">
        <f>ROUNDUP(VLOOKUP(A2538,A:O,VLOOKUP('SPC Analysis'!$E$4,'SPC Analysis'!$M$5:$N$12,2,FALSE)+7,FALSE)/6976,2)</f>
        <v>0.54</v>
      </c>
      <c r="R2538">
        <f>ROUNDUP(VLOOKUP(A2538,A:O,VLOOKUP('MMW Analysis'!$E$4,'MMW Analysis'!$L$5:$M$12,2,FALSE)+7,FALSE)/6976,2)</f>
        <v>0.54</v>
      </c>
    </row>
    <row r="2539" spans="1:18">
      <c r="A2539" t="s">
        <v>2546</v>
      </c>
      <c r="B2539" t="s">
        <v>9573</v>
      </c>
      <c r="C2539" t="s">
        <v>6999</v>
      </c>
      <c r="D2539" t="s">
        <v>14234</v>
      </c>
      <c r="E2539" t="s">
        <v>14649</v>
      </c>
      <c r="F2539" t="s">
        <v>14227</v>
      </c>
      <c r="G2539" t="s">
        <v>6999</v>
      </c>
      <c r="H2539" s="1">
        <v>3667</v>
      </c>
      <c r="I2539" s="1">
        <v>2621</v>
      </c>
      <c r="J2539" s="1">
        <v>4778</v>
      </c>
      <c r="K2539" s="1">
        <v>3187</v>
      </c>
      <c r="L2539" s="1">
        <v>6314</v>
      </c>
      <c r="M2539" s="1">
        <v>6486</v>
      </c>
      <c r="N2539" s="1">
        <v>5452.5</v>
      </c>
      <c r="O2539" s="1">
        <v>4028</v>
      </c>
      <c r="P2539">
        <f>ROUNDUP(VLOOKUP(A2539,A:O,VLOOKUP('Local Authority Analysis'!$E$4,'Local Authority Analysis'!$M$5:$N$12,2,FALSE)+7,FALSE)/6976,2)</f>
        <v>0.57999999999999996</v>
      </c>
      <c r="Q2539">
        <f>ROUNDUP(VLOOKUP(A2539,A:O,VLOOKUP('SPC Analysis'!$E$4,'SPC Analysis'!$M$5:$N$12,2,FALSE)+7,FALSE)/6976,2)</f>
        <v>0.57999999999999996</v>
      </c>
      <c r="R2539">
        <f>ROUNDUP(VLOOKUP(A2539,A:O,VLOOKUP('MMW Analysis'!$E$4,'MMW Analysis'!$L$5:$M$12,2,FALSE)+7,FALSE)/6976,2)</f>
        <v>0.57999999999999996</v>
      </c>
    </row>
    <row r="2540" spans="1:18">
      <c r="A2540" t="s">
        <v>2547</v>
      </c>
      <c r="B2540" t="s">
        <v>9574</v>
      </c>
      <c r="C2540" t="s">
        <v>6999</v>
      </c>
      <c r="D2540" t="s">
        <v>14234</v>
      </c>
      <c r="E2540" t="s">
        <v>14649</v>
      </c>
      <c r="F2540" t="s">
        <v>14227</v>
      </c>
      <c r="G2540" t="s">
        <v>6999</v>
      </c>
      <c r="H2540" s="1">
        <v>2332</v>
      </c>
      <c r="I2540" s="1">
        <v>3151</v>
      </c>
      <c r="J2540" s="1">
        <v>4139</v>
      </c>
      <c r="K2540" s="1">
        <v>3116</v>
      </c>
      <c r="L2540" s="1">
        <v>3162</v>
      </c>
      <c r="M2540" s="1">
        <v>5630</v>
      </c>
      <c r="N2540" s="1">
        <v>4157</v>
      </c>
      <c r="O2540" s="1">
        <v>3245</v>
      </c>
      <c r="P2540">
        <f>ROUNDUP(VLOOKUP(A2540,A:O,VLOOKUP('Local Authority Analysis'!$E$4,'Local Authority Analysis'!$M$5:$N$12,2,FALSE)+7,FALSE)/6976,2)</f>
        <v>0.47000000000000003</v>
      </c>
      <c r="Q2540">
        <f>ROUNDUP(VLOOKUP(A2540,A:O,VLOOKUP('SPC Analysis'!$E$4,'SPC Analysis'!$M$5:$N$12,2,FALSE)+7,FALSE)/6976,2)</f>
        <v>0.47000000000000003</v>
      </c>
      <c r="R2540">
        <f>ROUNDUP(VLOOKUP(A2540,A:O,VLOOKUP('MMW Analysis'!$E$4,'MMW Analysis'!$L$5:$M$12,2,FALSE)+7,FALSE)/6976,2)</f>
        <v>0.47000000000000003</v>
      </c>
    </row>
    <row r="2541" spans="1:18">
      <c r="A2541" t="s">
        <v>2548</v>
      </c>
      <c r="B2541" t="s">
        <v>9575</v>
      </c>
      <c r="C2541" t="s">
        <v>6999</v>
      </c>
      <c r="D2541" t="s">
        <v>14233</v>
      </c>
      <c r="E2541" t="s">
        <v>14648</v>
      </c>
      <c r="F2541" t="s">
        <v>14227</v>
      </c>
      <c r="G2541" t="s">
        <v>6999</v>
      </c>
      <c r="H2541" s="1">
        <v>3530</v>
      </c>
      <c r="I2541" s="1">
        <v>3613</v>
      </c>
      <c r="J2541" s="1">
        <v>4060</v>
      </c>
      <c r="K2541" s="1">
        <v>3478</v>
      </c>
      <c r="L2541" s="1">
        <v>1622</v>
      </c>
      <c r="M2541" s="1">
        <v>5869</v>
      </c>
      <c r="N2541" s="1">
        <v>5433</v>
      </c>
      <c r="O2541" s="1">
        <v>3738</v>
      </c>
      <c r="P2541">
        <f>ROUNDUP(VLOOKUP(A2541,A:O,VLOOKUP('Local Authority Analysis'!$E$4,'Local Authority Analysis'!$M$5:$N$12,2,FALSE)+7,FALSE)/6976,2)</f>
        <v>0.54</v>
      </c>
      <c r="Q2541">
        <f>ROUNDUP(VLOOKUP(A2541,A:O,VLOOKUP('SPC Analysis'!$E$4,'SPC Analysis'!$M$5:$N$12,2,FALSE)+7,FALSE)/6976,2)</f>
        <v>0.54</v>
      </c>
      <c r="R2541">
        <f>ROUNDUP(VLOOKUP(A2541,A:O,VLOOKUP('MMW Analysis'!$E$4,'MMW Analysis'!$L$5:$M$12,2,FALSE)+7,FALSE)/6976,2)</f>
        <v>0.54</v>
      </c>
    </row>
    <row r="2542" spans="1:18">
      <c r="A2542" t="s">
        <v>2549</v>
      </c>
      <c r="B2542" t="s">
        <v>9576</v>
      </c>
      <c r="C2542" t="s">
        <v>6999</v>
      </c>
      <c r="D2542" t="s">
        <v>14234</v>
      </c>
      <c r="E2542" t="s">
        <v>14649</v>
      </c>
      <c r="F2542" t="s">
        <v>14227</v>
      </c>
      <c r="G2542" t="s">
        <v>6999</v>
      </c>
      <c r="H2542" s="1">
        <v>3650</v>
      </c>
      <c r="I2542" s="1">
        <v>3687</v>
      </c>
      <c r="J2542" s="1">
        <v>4267</v>
      </c>
      <c r="K2542" s="1">
        <v>4184</v>
      </c>
      <c r="L2542" s="1">
        <v>614</v>
      </c>
      <c r="M2542" s="1">
        <v>5073</v>
      </c>
      <c r="N2542" s="1">
        <v>4586</v>
      </c>
      <c r="O2542" s="1">
        <v>3535</v>
      </c>
      <c r="P2542">
        <f>ROUNDUP(VLOOKUP(A2542,A:O,VLOOKUP('Local Authority Analysis'!$E$4,'Local Authority Analysis'!$M$5:$N$12,2,FALSE)+7,FALSE)/6976,2)</f>
        <v>0.51</v>
      </c>
      <c r="Q2542">
        <f>ROUNDUP(VLOOKUP(A2542,A:O,VLOOKUP('SPC Analysis'!$E$4,'SPC Analysis'!$M$5:$N$12,2,FALSE)+7,FALSE)/6976,2)</f>
        <v>0.51</v>
      </c>
      <c r="R2542">
        <f>ROUNDUP(VLOOKUP(A2542,A:O,VLOOKUP('MMW Analysis'!$E$4,'MMW Analysis'!$L$5:$M$12,2,FALSE)+7,FALSE)/6976,2)</f>
        <v>0.51</v>
      </c>
    </row>
    <row r="2543" spans="1:18">
      <c r="A2543" t="s">
        <v>2550</v>
      </c>
      <c r="B2543" t="s">
        <v>9577</v>
      </c>
      <c r="C2543" t="s">
        <v>6999</v>
      </c>
      <c r="D2543" t="s">
        <v>14235</v>
      </c>
      <c r="E2543" t="s">
        <v>14007</v>
      </c>
      <c r="F2543" t="s">
        <v>14227</v>
      </c>
      <c r="G2543" t="s">
        <v>6999</v>
      </c>
      <c r="H2543" s="1">
        <v>4279</v>
      </c>
      <c r="I2543" s="1">
        <v>3442</v>
      </c>
      <c r="J2543" s="1">
        <v>5327</v>
      </c>
      <c r="K2543" s="1">
        <v>4170</v>
      </c>
      <c r="L2543" s="1">
        <v>339</v>
      </c>
      <c r="M2543" s="1">
        <v>6839</v>
      </c>
      <c r="N2543" s="1">
        <v>6642</v>
      </c>
      <c r="O2543" s="1">
        <v>3682</v>
      </c>
      <c r="P2543">
        <f>ROUNDUP(VLOOKUP(A2543,A:O,VLOOKUP('Local Authority Analysis'!$E$4,'Local Authority Analysis'!$M$5:$N$12,2,FALSE)+7,FALSE)/6976,2)</f>
        <v>0.53</v>
      </c>
      <c r="Q2543">
        <f>ROUNDUP(VLOOKUP(A2543,A:O,VLOOKUP('SPC Analysis'!$E$4,'SPC Analysis'!$M$5:$N$12,2,FALSE)+7,FALSE)/6976,2)</f>
        <v>0.53</v>
      </c>
      <c r="R2543">
        <f>ROUNDUP(VLOOKUP(A2543,A:O,VLOOKUP('MMW Analysis'!$E$4,'MMW Analysis'!$L$5:$M$12,2,FALSE)+7,FALSE)/6976,2)</f>
        <v>0.53</v>
      </c>
    </row>
    <row r="2544" spans="1:18">
      <c r="A2544" t="s">
        <v>2551</v>
      </c>
      <c r="B2544" t="s">
        <v>9578</v>
      </c>
      <c r="C2544" t="s">
        <v>6999</v>
      </c>
      <c r="D2544" t="s">
        <v>14235</v>
      </c>
      <c r="E2544" t="s">
        <v>14007</v>
      </c>
      <c r="F2544" t="s">
        <v>14227</v>
      </c>
      <c r="G2544" t="s">
        <v>6999</v>
      </c>
      <c r="H2544" s="1">
        <v>4837</v>
      </c>
      <c r="I2544" s="1">
        <v>4648</v>
      </c>
      <c r="J2544" s="1">
        <v>4774</v>
      </c>
      <c r="K2544" s="1">
        <v>4592</v>
      </c>
      <c r="L2544" s="1">
        <v>158</v>
      </c>
      <c r="M2544" s="1">
        <v>6840</v>
      </c>
      <c r="N2544" s="1">
        <v>5385</v>
      </c>
      <c r="O2544" s="1">
        <v>3992</v>
      </c>
      <c r="P2544">
        <f>ROUNDUP(VLOOKUP(A2544,A:O,VLOOKUP('Local Authority Analysis'!$E$4,'Local Authority Analysis'!$M$5:$N$12,2,FALSE)+7,FALSE)/6976,2)</f>
        <v>0.57999999999999996</v>
      </c>
      <c r="Q2544">
        <f>ROUNDUP(VLOOKUP(A2544,A:O,VLOOKUP('SPC Analysis'!$E$4,'SPC Analysis'!$M$5:$N$12,2,FALSE)+7,FALSE)/6976,2)</f>
        <v>0.57999999999999996</v>
      </c>
      <c r="R2544">
        <f>ROUNDUP(VLOOKUP(A2544,A:O,VLOOKUP('MMW Analysis'!$E$4,'MMW Analysis'!$L$5:$M$12,2,FALSE)+7,FALSE)/6976,2)</f>
        <v>0.57999999999999996</v>
      </c>
    </row>
    <row r="2545" spans="1:18">
      <c r="A2545" t="s">
        <v>2552</v>
      </c>
      <c r="B2545" t="s">
        <v>9579</v>
      </c>
      <c r="C2545" t="s">
        <v>6999</v>
      </c>
      <c r="D2545" t="s">
        <v>14235</v>
      </c>
      <c r="E2545" t="s">
        <v>14007</v>
      </c>
      <c r="F2545" t="s">
        <v>14227</v>
      </c>
      <c r="G2545" t="s">
        <v>6999</v>
      </c>
      <c r="H2545" s="1">
        <v>3688</v>
      </c>
      <c r="I2545" s="1">
        <v>4936</v>
      </c>
      <c r="J2545" s="1">
        <v>4997</v>
      </c>
      <c r="K2545" s="1">
        <v>3767</v>
      </c>
      <c r="L2545" s="1">
        <v>105</v>
      </c>
      <c r="M2545" s="1">
        <v>6928</v>
      </c>
      <c r="N2545" s="1">
        <v>5235</v>
      </c>
      <c r="O2545" s="1">
        <v>3497</v>
      </c>
      <c r="P2545">
        <f>ROUNDUP(VLOOKUP(A2545,A:O,VLOOKUP('Local Authority Analysis'!$E$4,'Local Authority Analysis'!$M$5:$N$12,2,FALSE)+7,FALSE)/6976,2)</f>
        <v>0.51</v>
      </c>
      <c r="Q2545">
        <f>ROUNDUP(VLOOKUP(A2545,A:O,VLOOKUP('SPC Analysis'!$E$4,'SPC Analysis'!$M$5:$N$12,2,FALSE)+7,FALSE)/6976,2)</f>
        <v>0.51</v>
      </c>
      <c r="R2545">
        <f>ROUNDUP(VLOOKUP(A2545,A:O,VLOOKUP('MMW Analysis'!$E$4,'MMW Analysis'!$L$5:$M$12,2,FALSE)+7,FALSE)/6976,2)</f>
        <v>0.51</v>
      </c>
    </row>
    <row r="2546" spans="1:18">
      <c r="A2546" t="s">
        <v>2553</v>
      </c>
      <c r="B2546" t="s">
        <v>9580</v>
      </c>
      <c r="C2546" t="s">
        <v>6997</v>
      </c>
      <c r="D2546" t="s">
        <v>14426</v>
      </c>
      <c r="E2546" t="s">
        <v>14008</v>
      </c>
      <c r="F2546" t="s">
        <v>14236</v>
      </c>
      <c r="G2546" t="s">
        <v>13881</v>
      </c>
      <c r="H2546" s="1">
        <v>3145</v>
      </c>
      <c r="I2546" s="1">
        <v>3076</v>
      </c>
      <c r="J2546" s="1">
        <v>4106</v>
      </c>
      <c r="K2546" s="1">
        <v>3130</v>
      </c>
      <c r="L2546" s="1">
        <v>2231</v>
      </c>
      <c r="M2546" s="1">
        <v>5069</v>
      </c>
      <c r="N2546" s="1">
        <v>4354</v>
      </c>
      <c r="O2546" s="1">
        <v>3406</v>
      </c>
      <c r="P2546">
        <f>ROUNDUP(VLOOKUP(A2546,A:O,VLOOKUP('Local Authority Analysis'!$E$4,'Local Authority Analysis'!$M$5:$N$12,2,FALSE)+7,FALSE)/6976,2)</f>
        <v>0.49</v>
      </c>
      <c r="Q2546">
        <f>ROUNDUP(VLOOKUP(A2546,A:O,VLOOKUP('SPC Analysis'!$E$4,'SPC Analysis'!$M$5:$N$12,2,FALSE)+7,FALSE)/6976,2)</f>
        <v>0.49</v>
      </c>
      <c r="R2546">
        <f>ROUNDUP(VLOOKUP(A2546,A:O,VLOOKUP('MMW Analysis'!$E$4,'MMW Analysis'!$L$5:$M$12,2,FALSE)+7,FALSE)/6976,2)</f>
        <v>0.49</v>
      </c>
    </row>
    <row r="2547" spans="1:18">
      <c r="A2547" t="s">
        <v>2554</v>
      </c>
      <c r="B2547" t="s">
        <v>9581</v>
      </c>
      <c r="C2547" t="s">
        <v>6997</v>
      </c>
      <c r="D2547" t="s">
        <v>14426</v>
      </c>
      <c r="E2547" t="s">
        <v>14008</v>
      </c>
      <c r="F2547" t="s">
        <v>14236</v>
      </c>
      <c r="G2547" t="s">
        <v>13881</v>
      </c>
      <c r="H2547" s="1">
        <v>3547.5</v>
      </c>
      <c r="I2547" s="1">
        <v>4014</v>
      </c>
      <c r="J2547" s="1">
        <v>2802</v>
      </c>
      <c r="K2547" s="1">
        <v>3968</v>
      </c>
      <c r="L2547" s="1">
        <v>3752</v>
      </c>
      <c r="M2547" s="1">
        <v>1530</v>
      </c>
      <c r="N2547" s="1">
        <v>3487</v>
      </c>
      <c r="O2547" s="1">
        <v>3722</v>
      </c>
      <c r="P2547">
        <f>ROUNDUP(VLOOKUP(A2547,A:O,VLOOKUP('Local Authority Analysis'!$E$4,'Local Authority Analysis'!$M$5:$N$12,2,FALSE)+7,FALSE)/6976,2)</f>
        <v>0.54</v>
      </c>
      <c r="Q2547">
        <f>ROUNDUP(VLOOKUP(A2547,A:O,VLOOKUP('SPC Analysis'!$E$4,'SPC Analysis'!$M$5:$N$12,2,FALSE)+7,FALSE)/6976,2)</f>
        <v>0.54</v>
      </c>
      <c r="R2547">
        <f>ROUNDUP(VLOOKUP(A2547,A:O,VLOOKUP('MMW Analysis'!$E$4,'MMW Analysis'!$L$5:$M$12,2,FALSE)+7,FALSE)/6976,2)</f>
        <v>0.54</v>
      </c>
    </row>
    <row r="2548" spans="1:18">
      <c r="A2548" t="s">
        <v>2555</v>
      </c>
      <c r="B2548" t="s">
        <v>9582</v>
      </c>
      <c r="C2548" t="s">
        <v>6997</v>
      </c>
      <c r="D2548" t="s">
        <v>14426</v>
      </c>
      <c r="E2548" t="s">
        <v>14008</v>
      </c>
      <c r="F2548" t="s">
        <v>14236</v>
      </c>
      <c r="G2548" t="s">
        <v>13881</v>
      </c>
      <c r="H2548" s="1">
        <v>3706</v>
      </c>
      <c r="I2548" s="1">
        <v>4065</v>
      </c>
      <c r="J2548" s="1">
        <v>3241</v>
      </c>
      <c r="K2548" s="1">
        <v>3591</v>
      </c>
      <c r="L2548" s="1">
        <v>4962</v>
      </c>
      <c r="M2548" s="1">
        <v>1956</v>
      </c>
      <c r="N2548" s="1">
        <v>5443</v>
      </c>
      <c r="O2548" s="1">
        <v>4053</v>
      </c>
      <c r="P2548">
        <f>ROUNDUP(VLOOKUP(A2548,A:O,VLOOKUP('Local Authority Analysis'!$E$4,'Local Authority Analysis'!$M$5:$N$12,2,FALSE)+7,FALSE)/6976,2)</f>
        <v>0.59</v>
      </c>
      <c r="Q2548">
        <f>ROUNDUP(VLOOKUP(A2548,A:O,VLOOKUP('SPC Analysis'!$E$4,'SPC Analysis'!$M$5:$N$12,2,FALSE)+7,FALSE)/6976,2)</f>
        <v>0.59</v>
      </c>
      <c r="R2548">
        <f>ROUNDUP(VLOOKUP(A2548,A:O,VLOOKUP('MMW Analysis'!$E$4,'MMW Analysis'!$L$5:$M$12,2,FALSE)+7,FALSE)/6976,2)</f>
        <v>0.59</v>
      </c>
    </row>
    <row r="2549" spans="1:18">
      <c r="A2549" t="s">
        <v>2556</v>
      </c>
      <c r="B2549" t="s">
        <v>9583</v>
      </c>
      <c r="C2549" t="s">
        <v>6997</v>
      </c>
      <c r="D2549" t="s">
        <v>14426</v>
      </c>
      <c r="E2549" t="s">
        <v>14008</v>
      </c>
      <c r="F2549" t="s">
        <v>14236</v>
      </c>
      <c r="G2549" t="s">
        <v>13881</v>
      </c>
      <c r="H2549" s="1">
        <v>247</v>
      </c>
      <c r="I2549" s="1">
        <v>327</v>
      </c>
      <c r="J2549" s="1">
        <v>754</v>
      </c>
      <c r="K2549" s="1">
        <v>388</v>
      </c>
      <c r="L2549" s="1">
        <v>5408</v>
      </c>
      <c r="M2549" s="1">
        <v>171</v>
      </c>
      <c r="N2549" s="1">
        <v>1438</v>
      </c>
      <c r="O2549" s="1">
        <v>290</v>
      </c>
      <c r="P2549">
        <f>ROUNDUP(VLOOKUP(A2549,A:O,VLOOKUP('Local Authority Analysis'!$E$4,'Local Authority Analysis'!$M$5:$N$12,2,FALSE)+7,FALSE)/6976,2)</f>
        <v>0.05</v>
      </c>
      <c r="Q2549">
        <f>ROUNDUP(VLOOKUP(A2549,A:O,VLOOKUP('SPC Analysis'!$E$4,'SPC Analysis'!$M$5:$N$12,2,FALSE)+7,FALSE)/6976,2)</f>
        <v>0.05</v>
      </c>
      <c r="R2549">
        <f>ROUNDUP(VLOOKUP(A2549,A:O,VLOOKUP('MMW Analysis'!$E$4,'MMW Analysis'!$L$5:$M$12,2,FALSE)+7,FALSE)/6976,2)</f>
        <v>0.05</v>
      </c>
    </row>
    <row r="2550" spans="1:18">
      <c r="A2550" t="s">
        <v>2557</v>
      </c>
      <c r="B2550" t="s">
        <v>9584</v>
      </c>
      <c r="C2550" t="s">
        <v>6997</v>
      </c>
      <c r="D2550" t="s">
        <v>14426</v>
      </c>
      <c r="E2550" t="s">
        <v>14008</v>
      </c>
      <c r="F2550" t="s">
        <v>14236</v>
      </c>
      <c r="G2550" t="s">
        <v>13881</v>
      </c>
      <c r="H2550" s="1">
        <v>2885</v>
      </c>
      <c r="I2550" s="1">
        <v>3216</v>
      </c>
      <c r="J2550" s="1">
        <v>3099</v>
      </c>
      <c r="K2550" s="1">
        <v>2647</v>
      </c>
      <c r="L2550" s="1">
        <v>2589</v>
      </c>
      <c r="M2550" s="1">
        <v>4572</v>
      </c>
      <c r="N2550" s="1">
        <v>1993</v>
      </c>
      <c r="O2550" s="1">
        <v>3072</v>
      </c>
      <c r="P2550">
        <f>ROUNDUP(VLOOKUP(A2550,A:O,VLOOKUP('Local Authority Analysis'!$E$4,'Local Authority Analysis'!$M$5:$N$12,2,FALSE)+7,FALSE)/6976,2)</f>
        <v>0.45</v>
      </c>
      <c r="Q2550">
        <f>ROUNDUP(VLOOKUP(A2550,A:O,VLOOKUP('SPC Analysis'!$E$4,'SPC Analysis'!$M$5:$N$12,2,FALSE)+7,FALSE)/6976,2)</f>
        <v>0.45</v>
      </c>
      <c r="R2550">
        <f>ROUNDUP(VLOOKUP(A2550,A:O,VLOOKUP('MMW Analysis'!$E$4,'MMW Analysis'!$L$5:$M$12,2,FALSE)+7,FALSE)/6976,2)</f>
        <v>0.45</v>
      </c>
    </row>
    <row r="2551" spans="1:18">
      <c r="A2551" t="s">
        <v>2558</v>
      </c>
      <c r="B2551" t="s">
        <v>9585</v>
      </c>
      <c r="C2551" t="s">
        <v>6997</v>
      </c>
      <c r="D2551" t="s">
        <v>14426</v>
      </c>
      <c r="E2551" t="s">
        <v>14008</v>
      </c>
      <c r="F2551" t="s">
        <v>14236</v>
      </c>
      <c r="G2551" t="s">
        <v>13881</v>
      </c>
      <c r="H2551" s="1">
        <v>5475</v>
      </c>
      <c r="I2551" s="1">
        <v>5467</v>
      </c>
      <c r="J2551" s="1">
        <v>3997</v>
      </c>
      <c r="K2551" s="1">
        <v>4796</v>
      </c>
      <c r="L2551" s="1">
        <v>921</v>
      </c>
      <c r="M2551" s="1">
        <v>6350</v>
      </c>
      <c r="N2551" s="1">
        <v>6031</v>
      </c>
      <c r="O2551" s="1">
        <v>4999</v>
      </c>
      <c r="P2551">
        <f>ROUNDUP(VLOOKUP(A2551,A:O,VLOOKUP('Local Authority Analysis'!$E$4,'Local Authority Analysis'!$M$5:$N$12,2,FALSE)+7,FALSE)/6976,2)</f>
        <v>0.72</v>
      </c>
      <c r="Q2551">
        <f>ROUNDUP(VLOOKUP(A2551,A:O,VLOOKUP('SPC Analysis'!$E$4,'SPC Analysis'!$M$5:$N$12,2,FALSE)+7,FALSE)/6976,2)</f>
        <v>0.72</v>
      </c>
      <c r="R2551">
        <f>ROUNDUP(VLOOKUP(A2551,A:O,VLOOKUP('MMW Analysis'!$E$4,'MMW Analysis'!$L$5:$M$12,2,FALSE)+7,FALSE)/6976,2)</f>
        <v>0.72</v>
      </c>
    </row>
    <row r="2552" spans="1:18">
      <c r="A2552" t="s">
        <v>2559</v>
      </c>
      <c r="B2552" t="s">
        <v>9586</v>
      </c>
      <c r="C2552" t="s">
        <v>6997</v>
      </c>
      <c r="D2552" t="s">
        <v>14426</v>
      </c>
      <c r="E2552" t="s">
        <v>14008</v>
      </c>
      <c r="F2552" t="s">
        <v>14236</v>
      </c>
      <c r="G2552" t="s">
        <v>13881</v>
      </c>
      <c r="H2552" s="1">
        <v>2352</v>
      </c>
      <c r="I2552" s="1">
        <v>1889</v>
      </c>
      <c r="J2552" s="1">
        <v>825</v>
      </c>
      <c r="K2552" s="1">
        <v>1886</v>
      </c>
      <c r="L2552" s="1">
        <v>6329</v>
      </c>
      <c r="M2552" s="1">
        <v>3070</v>
      </c>
      <c r="N2552" s="1">
        <v>2217</v>
      </c>
      <c r="O2552" s="1">
        <v>1989</v>
      </c>
      <c r="P2552">
        <f>ROUNDUP(VLOOKUP(A2552,A:O,VLOOKUP('Local Authority Analysis'!$E$4,'Local Authority Analysis'!$M$5:$N$12,2,FALSE)+7,FALSE)/6976,2)</f>
        <v>0.29000000000000004</v>
      </c>
      <c r="Q2552">
        <f>ROUNDUP(VLOOKUP(A2552,A:O,VLOOKUP('SPC Analysis'!$E$4,'SPC Analysis'!$M$5:$N$12,2,FALSE)+7,FALSE)/6976,2)</f>
        <v>0.29000000000000004</v>
      </c>
      <c r="R2552">
        <f>ROUNDUP(VLOOKUP(A2552,A:O,VLOOKUP('MMW Analysis'!$E$4,'MMW Analysis'!$L$5:$M$12,2,FALSE)+7,FALSE)/6976,2)</f>
        <v>0.29000000000000004</v>
      </c>
    </row>
    <row r="2553" spans="1:18">
      <c r="A2553" t="s">
        <v>2560</v>
      </c>
      <c r="B2553" t="s">
        <v>9587</v>
      </c>
      <c r="C2553" t="s">
        <v>6997</v>
      </c>
      <c r="D2553" t="s">
        <v>14426</v>
      </c>
      <c r="E2553" t="s">
        <v>14008</v>
      </c>
      <c r="F2553" t="s">
        <v>14236</v>
      </c>
      <c r="G2553" t="s">
        <v>13881</v>
      </c>
      <c r="H2553" s="1">
        <v>655.5</v>
      </c>
      <c r="I2553" s="1">
        <v>1067</v>
      </c>
      <c r="J2553" s="1">
        <v>693</v>
      </c>
      <c r="K2553" s="1">
        <v>1180</v>
      </c>
      <c r="L2553" s="1">
        <v>6893</v>
      </c>
      <c r="M2553" s="1">
        <v>1167</v>
      </c>
      <c r="N2553" s="1">
        <v>2122</v>
      </c>
      <c r="O2553" s="1">
        <v>906</v>
      </c>
      <c r="P2553">
        <f>ROUNDUP(VLOOKUP(A2553,A:O,VLOOKUP('Local Authority Analysis'!$E$4,'Local Authority Analysis'!$M$5:$N$12,2,FALSE)+7,FALSE)/6976,2)</f>
        <v>0.13</v>
      </c>
      <c r="Q2553">
        <f>ROUNDUP(VLOOKUP(A2553,A:O,VLOOKUP('SPC Analysis'!$E$4,'SPC Analysis'!$M$5:$N$12,2,FALSE)+7,FALSE)/6976,2)</f>
        <v>0.13</v>
      </c>
      <c r="R2553">
        <f>ROUNDUP(VLOOKUP(A2553,A:O,VLOOKUP('MMW Analysis'!$E$4,'MMW Analysis'!$L$5:$M$12,2,FALSE)+7,FALSE)/6976,2)</f>
        <v>0.13</v>
      </c>
    </row>
    <row r="2554" spans="1:18">
      <c r="A2554" t="s">
        <v>2561</v>
      </c>
      <c r="B2554" t="s">
        <v>9588</v>
      </c>
      <c r="C2554" t="s">
        <v>6997</v>
      </c>
      <c r="D2554" t="s">
        <v>14426</v>
      </c>
      <c r="E2554" t="s">
        <v>14008</v>
      </c>
      <c r="F2554" t="s">
        <v>14236</v>
      </c>
      <c r="G2554" t="s">
        <v>13881</v>
      </c>
      <c r="H2554" s="1">
        <v>1852</v>
      </c>
      <c r="I2554" s="1">
        <v>1765</v>
      </c>
      <c r="J2554" s="1">
        <v>2989</v>
      </c>
      <c r="K2554" s="1">
        <v>1300</v>
      </c>
      <c r="L2554" s="1">
        <v>6424</v>
      </c>
      <c r="M2554" s="1">
        <v>969</v>
      </c>
      <c r="N2554" s="1">
        <v>4555</v>
      </c>
      <c r="O2554" s="1">
        <v>1985</v>
      </c>
      <c r="P2554">
        <f>ROUNDUP(VLOOKUP(A2554,A:O,VLOOKUP('Local Authority Analysis'!$E$4,'Local Authority Analysis'!$M$5:$N$12,2,FALSE)+7,FALSE)/6976,2)</f>
        <v>0.29000000000000004</v>
      </c>
      <c r="Q2554">
        <f>ROUNDUP(VLOOKUP(A2554,A:O,VLOOKUP('SPC Analysis'!$E$4,'SPC Analysis'!$M$5:$N$12,2,FALSE)+7,FALSE)/6976,2)</f>
        <v>0.29000000000000004</v>
      </c>
      <c r="R2554">
        <f>ROUNDUP(VLOOKUP(A2554,A:O,VLOOKUP('MMW Analysis'!$E$4,'MMW Analysis'!$L$5:$M$12,2,FALSE)+7,FALSE)/6976,2)</f>
        <v>0.29000000000000004</v>
      </c>
    </row>
    <row r="2555" spans="1:18">
      <c r="A2555" t="s">
        <v>2562</v>
      </c>
      <c r="B2555" t="s">
        <v>9589</v>
      </c>
      <c r="C2555" t="s">
        <v>6997</v>
      </c>
      <c r="D2555" t="s">
        <v>14426</v>
      </c>
      <c r="E2555" t="s">
        <v>14008</v>
      </c>
      <c r="F2555" t="s">
        <v>14236</v>
      </c>
      <c r="G2555" t="s">
        <v>13881</v>
      </c>
      <c r="H2555" s="1">
        <v>3601</v>
      </c>
      <c r="I2555" s="1">
        <v>3237</v>
      </c>
      <c r="J2555" s="1">
        <v>4073</v>
      </c>
      <c r="K2555" s="1">
        <v>4018</v>
      </c>
      <c r="L2555" s="1">
        <v>3802</v>
      </c>
      <c r="M2555" s="1">
        <v>1876</v>
      </c>
      <c r="N2555" s="1">
        <v>5470</v>
      </c>
      <c r="O2555" s="1">
        <v>3815</v>
      </c>
      <c r="P2555">
        <f>ROUNDUP(VLOOKUP(A2555,A:O,VLOOKUP('Local Authority Analysis'!$E$4,'Local Authority Analysis'!$M$5:$N$12,2,FALSE)+7,FALSE)/6976,2)</f>
        <v>0.55000000000000004</v>
      </c>
      <c r="Q2555">
        <f>ROUNDUP(VLOOKUP(A2555,A:O,VLOOKUP('SPC Analysis'!$E$4,'SPC Analysis'!$M$5:$N$12,2,FALSE)+7,FALSE)/6976,2)</f>
        <v>0.55000000000000004</v>
      </c>
      <c r="R2555">
        <f>ROUNDUP(VLOOKUP(A2555,A:O,VLOOKUP('MMW Analysis'!$E$4,'MMW Analysis'!$L$5:$M$12,2,FALSE)+7,FALSE)/6976,2)</f>
        <v>0.55000000000000004</v>
      </c>
    </row>
    <row r="2556" spans="1:18">
      <c r="A2556" t="s">
        <v>2563</v>
      </c>
      <c r="B2556" t="s">
        <v>9590</v>
      </c>
      <c r="C2556" t="s">
        <v>6997</v>
      </c>
      <c r="D2556" t="s">
        <v>14426</v>
      </c>
      <c r="E2556" t="s">
        <v>14008</v>
      </c>
      <c r="F2556" t="s">
        <v>14236</v>
      </c>
      <c r="G2556" t="s">
        <v>13881</v>
      </c>
      <c r="H2556" s="1">
        <v>6765</v>
      </c>
      <c r="I2556" s="1">
        <v>6165</v>
      </c>
      <c r="J2556" s="1">
        <v>5704</v>
      </c>
      <c r="K2556" s="1">
        <v>6363</v>
      </c>
      <c r="L2556" s="1">
        <v>3365</v>
      </c>
      <c r="M2556" s="1">
        <v>1939</v>
      </c>
      <c r="N2556" s="1">
        <v>6178</v>
      </c>
      <c r="O2556" s="1">
        <v>6410</v>
      </c>
      <c r="P2556">
        <f>ROUNDUP(VLOOKUP(A2556,A:O,VLOOKUP('Local Authority Analysis'!$E$4,'Local Authority Analysis'!$M$5:$N$12,2,FALSE)+7,FALSE)/6976,2)</f>
        <v>0.92</v>
      </c>
      <c r="Q2556">
        <f>ROUNDUP(VLOOKUP(A2556,A:O,VLOOKUP('SPC Analysis'!$E$4,'SPC Analysis'!$M$5:$N$12,2,FALSE)+7,FALSE)/6976,2)</f>
        <v>0.92</v>
      </c>
      <c r="R2556">
        <f>ROUNDUP(VLOOKUP(A2556,A:O,VLOOKUP('MMW Analysis'!$E$4,'MMW Analysis'!$L$5:$M$12,2,FALSE)+7,FALSE)/6976,2)</f>
        <v>0.92</v>
      </c>
    </row>
    <row r="2557" spans="1:18">
      <c r="A2557" t="s">
        <v>2564</v>
      </c>
      <c r="B2557" t="s">
        <v>9591</v>
      </c>
      <c r="C2557" t="s">
        <v>6997</v>
      </c>
      <c r="D2557" t="s">
        <v>14426</v>
      </c>
      <c r="E2557" t="s">
        <v>14008</v>
      </c>
      <c r="F2557" t="s">
        <v>14236</v>
      </c>
      <c r="G2557" t="s">
        <v>13881</v>
      </c>
      <c r="H2557" s="1">
        <v>3449</v>
      </c>
      <c r="I2557" s="1">
        <v>3526</v>
      </c>
      <c r="J2557" s="1">
        <v>3227</v>
      </c>
      <c r="K2557" s="1">
        <v>3291</v>
      </c>
      <c r="L2557" s="1">
        <v>2645</v>
      </c>
      <c r="M2557" s="1">
        <v>6928</v>
      </c>
      <c r="N2557" s="1">
        <v>3633</v>
      </c>
      <c r="O2557" s="1">
        <v>3691</v>
      </c>
      <c r="P2557">
        <f>ROUNDUP(VLOOKUP(A2557,A:O,VLOOKUP('Local Authority Analysis'!$E$4,'Local Authority Analysis'!$M$5:$N$12,2,FALSE)+7,FALSE)/6976,2)</f>
        <v>0.53</v>
      </c>
      <c r="Q2557">
        <f>ROUNDUP(VLOOKUP(A2557,A:O,VLOOKUP('SPC Analysis'!$E$4,'SPC Analysis'!$M$5:$N$12,2,FALSE)+7,FALSE)/6976,2)</f>
        <v>0.53</v>
      </c>
      <c r="R2557">
        <f>ROUNDUP(VLOOKUP(A2557,A:O,VLOOKUP('MMW Analysis'!$E$4,'MMW Analysis'!$L$5:$M$12,2,FALSE)+7,FALSE)/6976,2)</f>
        <v>0.53</v>
      </c>
    </row>
    <row r="2558" spans="1:18">
      <c r="A2558" t="s">
        <v>2565</v>
      </c>
      <c r="B2558" t="s">
        <v>9592</v>
      </c>
      <c r="C2558" t="s">
        <v>6997</v>
      </c>
      <c r="D2558" t="s">
        <v>14426</v>
      </c>
      <c r="E2558" t="s">
        <v>14008</v>
      </c>
      <c r="F2558" t="s">
        <v>14236</v>
      </c>
      <c r="G2558" t="s">
        <v>13881</v>
      </c>
      <c r="H2558" s="1">
        <v>1160</v>
      </c>
      <c r="I2558" s="1">
        <v>1517</v>
      </c>
      <c r="J2558" s="1">
        <v>1242</v>
      </c>
      <c r="K2558" s="1">
        <v>2120</v>
      </c>
      <c r="L2558" s="1">
        <v>3611</v>
      </c>
      <c r="M2558" s="1">
        <v>1696</v>
      </c>
      <c r="N2558" s="1">
        <v>4125</v>
      </c>
      <c r="O2558" s="1">
        <v>1456</v>
      </c>
      <c r="P2558">
        <f>ROUNDUP(VLOOKUP(A2558,A:O,VLOOKUP('Local Authority Analysis'!$E$4,'Local Authority Analysis'!$M$5:$N$12,2,FALSE)+7,FALSE)/6976,2)</f>
        <v>0.21000000000000002</v>
      </c>
      <c r="Q2558">
        <f>ROUNDUP(VLOOKUP(A2558,A:O,VLOOKUP('SPC Analysis'!$E$4,'SPC Analysis'!$M$5:$N$12,2,FALSE)+7,FALSE)/6976,2)</f>
        <v>0.21000000000000002</v>
      </c>
      <c r="R2558">
        <f>ROUNDUP(VLOOKUP(A2558,A:O,VLOOKUP('MMW Analysis'!$E$4,'MMW Analysis'!$L$5:$M$12,2,FALSE)+7,FALSE)/6976,2)</f>
        <v>0.21000000000000002</v>
      </c>
    </row>
    <row r="2559" spans="1:18">
      <c r="A2559" t="s">
        <v>2566</v>
      </c>
      <c r="B2559" t="s">
        <v>9593</v>
      </c>
      <c r="C2559" t="s">
        <v>6997</v>
      </c>
      <c r="D2559" t="s">
        <v>14426</v>
      </c>
      <c r="E2559" t="s">
        <v>14008</v>
      </c>
      <c r="F2559" t="s">
        <v>14236</v>
      </c>
      <c r="G2559" t="s">
        <v>13881</v>
      </c>
      <c r="H2559" s="1">
        <v>4997</v>
      </c>
      <c r="I2559" s="1">
        <v>4764.5</v>
      </c>
      <c r="J2559" s="1">
        <v>4077</v>
      </c>
      <c r="K2559" s="1">
        <v>4965</v>
      </c>
      <c r="L2559" s="1">
        <v>2525</v>
      </c>
      <c r="M2559" s="1">
        <v>5565</v>
      </c>
      <c r="N2559" s="1">
        <v>6510</v>
      </c>
      <c r="O2559" s="1">
        <v>5136</v>
      </c>
      <c r="P2559">
        <f>ROUNDUP(VLOOKUP(A2559,A:O,VLOOKUP('Local Authority Analysis'!$E$4,'Local Authority Analysis'!$M$5:$N$12,2,FALSE)+7,FALSE)/6976,2)</f>
        <v>0.74</v>
      </c>
      <c r="Q2559">
        <f>ROUNDUP(VLOOKUP(A2559,A:O,VLOOKUP('SPC Analysis'!$E$4,'SPC Analysis'!$M$5:$N$12,2,FALSE)+7,FALSE)/6976,2)</f>
        <v>0.74</v>
      </c>
      <c r="R2559">
        <f>ROUNDUP(VLOOKUP(A2559,A:O,VLOOKUP('MMW Analysis'!$E$4,'MMW Analysis'!$L$5:$M$12,2,FALSE)+7,FALSE)/6976,2)</f>
        <v>0.74</v>
      </c>
    </row>
    <row r="2560" spans="1:18">
      <c r="A2560" t="s">
        <v>2567</v>
      </c>
      <c r="B2560" t="s">
        <v>9594</v>
      </c>
      <c r="C2560" t="s">
        <v>6997</v>
      </c>
      <c r="D2560" t="s">
        <v>14426</v>
      </c>
      <c r="E2560" t="s">
        <v>14008</v>
      </c>
      <c r="F2560" t="s">
        <v>14236</v>
      </c>
      <c r="G2560" t="s">
        <v>13881</v>
      </c>
      <c r="H2560" s="1">
        <v>2557</v>
      </c>
      <c r="I2560" s="1">
        <v>3260</v>
      </c>
      <c r="J2560" s="1">
        <v>2315</v>
      </c>
      <c r="K2560" s="1">
        <v>3504</v>
      </c>
      <c r="L2560" s="1">
        <v>3727</v>
      </c>
      <c r="M2560" s="1">
        <v>3111</v>
      </c>
      <c r="N2560" s="1">
        <v>3773</v>
      </c>
      <c r="O2560" s="1">
        <v>3053</v>
      </c>
      <c r="P2560">
        <f>ROUNDUP(VLOOKUP(A2560,A:O,VLOOKUP('Local Authority Analysis'!$E$4,'Local Authority Analysis'!$M$5:$N$12,2,FALSE)+7,FALSE)/6976,2)</f>
        <v>0.44</v>
      </c>
      <c r="Q2560">
        <f>ROUNDUP(VLOOKUP(A2560,A:O,VLOOKUP('SPC Analysis'!$E$4,'SPC Analysis'!$M$5:$N$12,2,FALSE)+7,FALSE)/6976,2)</f>
        <v>0.44</v>
      </c>
      <c r="R2560">
        <f>ROUNDUP(VLOOKUP(A2560,A:O,VLOOKUP('MMW Analysis'!$E$4,'MMW Analysis'!$L$5:$M$12,2,FALSE)+7,FALSE)/6976,2)</f>
        <v>0.44</v>
      </c>
    </row>
    <row r="2561" spans="1:18">
      <c r="A2561" t="s">
        <v>2568</v>
      </c>
      <c r="B2561" t="s">
        <v>9595</v>
      </c>
      <c r="C2561" t="s">
        <v>6997</v>
      </c>
      <c r="D2561" t="s">
        <v>14426</v>
      </c>
      <c r="E2561" t="s">
        <v>14008</v>
      </c>
      <c r="F2561" t="s">
        <v>14236</v>
      </c>
      <c r="G2561" t="s">
        <v>13881</v>
      </c>
      <c r="H2561" s="1">
        <v>771</v>
      </c>
      <c r="I2561" s="1">
        <v>1246</v>
      </c>
      <c r="J2561" s="1">
        <v>423</v>
      </c>
      <c r="K2561" s="1">
        <v>2059</v>
      </c>
      <c r="L2561" s="1">
        <v>4823</v>
      </c>
      <c r="M2561" s="1">
        <v>1660</v>
      </c>
      <c r="N2561" s="1">
        <v>3214</v>
      </c>
      <c r="O2561" s="1">
        <v>1030</v>
      </c>
      <c r="P2561">
        <f>ROUNDUP(VLOOKUP(A2561,A:O,VLOOKUP('Local Authority Analysis'!$E$4,'Local Authority Analysis'!$M$5:$N$12,2,FALSE)+7,FALSE)/6976,2)</f>
        <v>0.15000000000000002</v>
      </c>
      <c r="Q2561">
        <f>ROUNDUP(VLOOKUP(A2561,A:O,VLOOKUP('SPC Analysis'!$E$4,'SPC Analysis'!$M$5:$N$12,2,FALSE)+7,FALSE)/6976,2)</f>
        <v>0.15000000000000002</v>
      </c>
      <c r="R2561">
        <f>ROUNDUP(VLOOKUP(A2561,A:O,VLOOKUP('MMW Analysis'!$E$4,'MMW Analysis'!$L$5:$M$12,2,FALSE)+7,FALSE)/6976,2)</f>
        <v>0.15000000000000002</v>
      </c>
    </row>
    <row r="2562" spans="1:18">
      <c r="A2562" t="s">
        <v>2569</v>
      </c>
      <c r="B2562" t="s">
        <v>9596</v>
      </c>
      <c r="C2562" t="s">
        <v>6997</v>
      </c>
      <c r="D2562" t="s">
        <v>14426</v>
      </c>
      <c r="E2562" t="s">
        <v>14008</v>
      </c>
      <c r="F2562" t="s">
        <v>14236</v>
      </c>
      <c r="G2562" t="s">
        <v>13881</v>
      </c>
      <c r="H2562" s="1">
        <v>2203</v>
      </c>
      <c r="I2562" s="1">
        <v>2964</v>
      </c>
      <c r="J2562" s="1">
        <v>914</v>
      </c>
      <c r="K2562" s="1">
        <v>2670</v>
      </c>
      <c r="L2562" s="1">
        <v>5695</v>
      </c>
      <c r="M2562" s="1">
        <v>4052</v>
      </c>
      <c r="N2562" s="1">
        <v>4069</v>
      </c>
      <c r="O2562" s="1">
        <v>2428</v>
      </c>
      <c r="P2562">
        <f>ROUNDUP(VLOOKUP(A2562,A:O,VLOOKUP('Local Authority Analysis'!$E$4,'Local Authority Analysis'!$M$5:$N$12,2,FALSE)+7,FALSE)/6976,2)</f>
        <v>0.35000000000000003</v>
      </c>
      <c r="Q2562">
        <f>ROUNDUP(VLOOKUP(A2562,A:O,VLOOKUP('SPC Analysis'!$E$4,'SPC Analysis'!$M$5:$N$12,2,FALSE)+7,FALSE)/6976,2)</f>
        <v>0.35000000000000003</v>
      </c>
      <c r="R2562">
        <f>ROUNDUP(VLOOKUP(A2562,A:O,VLOOKUP('MMW Analysis'!$E$4,'MMW Analysis'!$L$5:$M$12,2,FALSE)+7,FALSE)/6976,2)</f>
        <v>0.35000000000000003</v>
      </c>
    </row>
    <row r="2563" spans="1:18">
      <c r="A2563" t="s">
        <v>2570</v>
      </c>
      <c r="B2563" t="s">
        <v>9597</v>
      </c>
      <c r="C2563" t="s">
        <v>6997</v>
      </c>
      <c r="D2563" t="s">
        <v>14426</v>
      </c>
      <c r="E2563" t="s">
        <v>14008</v>
      </c>
      <c r="F2563" t="s">
        <v>14236</v>
      </c>
      <c r="G2563" t="s">
        <v>13881</v>
      </c>
      <c r="H2563" s="1">
        <v>6473</v>
      </c>
      <c r="I2563" s="1">
        <v>5876</v>
      </c>
      <c r="J2563" s="1">
        <v>4915</v>
      </c>
      <c r="K2563" s="1">
        <v>5995</v>
      </c>
      <c r="L2563" s="1">
        <v>2830</v>
      </c>
      <c r="M2563" s="1">
        <v>5822</v>
      </c>
      <c r="N2563" s="1">
        <v>6654</v>
      </c>
      <c r="O2563" s="1">
        <v>6317</v>
      </c>
      <c r="P2563">
        <f>ROUNDUP(VLOOKUP(A2563,A:O,VLOOKUP('Local Authority Analysis'!$E$4,'Local Authority Analysis'!$M$5:$N$12,2,FALSE)+7,FALSE)/6976,2)</f>
        <v>0.91</v>
      </c>
      <c r="Q2563">
        <f>ROUNDUP(VLOOKUP(A2563,A:O,VLOOKUP('SPC Analysis'!$E$4,'SPC Analysis'!$M$5:$N$12,2,FALSE)+7,FALSE)/6976,2)</f>
        <v>0.91</v>
      </c>
      <c r="R2563">
        <f>ROUNDUP(VLOOKUP(A2563,A:O,VLOOKUP('MMW Analysis'!$E$4,'MMW Analysis'!$L$5:$M$12,2,FALSE)+7,FALSE)/6976,2)</f>
        <v>0.91</v>
      </c>
    </row>
    <row r="2564" spans="1:18">
      <c r="A2564" t="s">
        <v>2571</v>
      </c>
      <c r="B2564" t="s">
        <v>9598</v>
      </c>
      <c r="C2564" t="s">
        <v>6997</v>
      </c>
      <c r="D2564" t="s">
        <v>14426</v>
      </c>
      <c r="E2564" t="s">
        <v>14008</v>
      </c>
      <c r="F2564" t="s">
        <v>14236</v>
      </c>
      <c r="G2564" t="s">
        <v>13881</v>
      </c>
      <c r="H2564" s="1">
        <v>2914</v>
      </c>
      <c r="I2564" s="1">
        <v>3033</v>
      </c>
      <c r="J2564" s="1">
        <v>1503</v>
      </c>
      <c r="K2564" s="1">
        <v>2883</v>
      </c>
      <c r="L2564" s="1">
        <v>2988</v>
      </c>
      <c r="M2564" s="1">
        <v>4219</v>
      </c>
      <c r="N2564" s="1">
        <v>3537</v>
      </c>
      <c r="O2564" s="1">
        <v>2765</v>
      </c>
      <c r="P2564">
        <f>ROUNDUP(VLOOKUP(A2564,A:O,VLOOKUP('Local Authority Analysis'!$E$4,'Local Authority Analysis'!$M$5:$N$12,2,FALSE)+7,FALSE)/6976,2)</f>
        <v>0.4</v>
      </c>
      <c r="Q2564">
        <f>ROUNDUP(VLOOKUP(A2564,A:O,VLOOKUP('SPC Analysis'!$E$4,'SPC Analysis'!$M$5:$N$12,2,FALSE)+7,FALSE)/6976,2)</f>
        <v>0.4</v>
      </c>
      <c r="R2564">
        <f>ROUNDUP(VLOOKUP(A2564,A:O,VLOOKUP('MMW Analysis'!$E$4,'MMW Analysis'!$L$5:$M$12,2,FALSE)+7,FALSE)/6976,2)</f>
        <v>0.4</v>
      </c>
    </row>
    <row r="2565" spans="1:18">
      <c r="A2565" t="s">
        <v>2572</v>
      </c>
      <c r="B2565" t="s">
        <v>9599</v>
      </c>
      <c r="C2565" t="s">
        <v>6997</v>
      </c>
      <c r="D2565" t="s">
        <v>14426</v>
      </c>
      <c r="E2565" t="s">
        <v>14008</v>
      </c>
      <c r="F2565" t="s">
        <v>14236</v>
      </c>
      <c r="G2565" t="s">
        <v>13881</v>
      </c>
      <c r="H2565" s="1">
        <v>6153</v>
      </c>
      <c r="I2565" s="1">
        <v>6260</v>
      </c>
      <c r="J2565" s="1">
        <v>4715</v>
      </c>
      <c r="K2565" s="1">
        <v>6134</v>
      </c>
      <c r="L2565" s="1">
        <v>1229</v>
      </c>
      <c r="M2565" s="1">
        <v>6535</v>
      </c>
      <c r="N2565" s="1">
        <v>6923</v>
      </c>
      <c r="O2565" s="1">
        <v>5905</v>
      </c>
      <c r="P2565">
        <f>ROUNDUP(VLOOKUP(A2565,A:O,VLOOKUP('Local Authority Analysis'!$E$4,'Local Authority Analysis'!$M$5:$N$12,2,FALSE)+7,FALSE)/6976,2)</f>
        <v>0.85</v>
      </c>
      <c r="Q2565">
        <f>ROUNDUP(VLOOKUP(A2565,A:O,VLOOKUP('SPC Analysis'!$E$4,'SPC Analysis'!$M$5:$N$12,2,FALSE)+7,FALSE)/6976,2)</f>
        <v>0.85</v>
      </c>
      <c r="R2565">
        <f>ROUNDUP(VLOOKUP(A2565,A:O,VLOOKUP('MMW Analysis'!$E$4,'MMW Analysis'!$L$5:$M$12,2,FALSE)+7,FALSE)/6976,2)</f>
        <v>0.85</v>
      </c>
    </row>
    <row r="2566" spans="1:18">
      <c r="A2566" t="s">
        <v>2573</v>
      </c>
      <c r="B2566" t="s">
        <v>9600</v>
      </c>
      <c r="C2566" t="s">
        <v>6997</v>
      </c>
      <c r="D2566" t="s">
        <v>14426</v>
      </c>
      <c r="E2566" t="s">
        <v>14008</v>
      </c>
      <c r="F2566" t="s">
        <v>14236</v>
      </c>
      <c r="G2566" t="s">
        <v>13881</v>
      </c>
      <c r="H2566" s="1">
        <v>4926</v>
      </c>
      <c r="I2566" s="1">
        <v>4725</v>
      </c>
      <c r="J2566" s="1">
        <v>4223</v>
      </c>
      <c r="K2566" s="1">
        <v>5253</v>
      </c>
      <c r="L2566" s="1">
        <v>4192</v>
      </c>
      <c r="M2566" s="1">
        <v>6748</v>
      </c>
      <c r="N2566" s="1">
        <v>5633</v>
      </c>
      <c r="O2566" s="1">
        <v>5465</v>
      </c>
      <c r="P2566">
        <f>ROUNDUP(VLOOKUP(A2566,A:O,VLOOKUP('Local Authority Analysis'!$E$4,'Local Authority Analysis'!$M$5:$N$12,2,FALSE)+7,FALSE)/6976,2)</f>
        <v>0.79</v>
      </c>
      <c r="Q2566">
        <f>ROUNDUP(VLOOKUP(A2566,A:O,VLOOKUP('SPC Analysis'!$E$4,'SPC Analysis'!$M$5:$N$12,2,FALSE)+7,FALSE)/6976,2)</f>
        <v>0.79</v>
      </c>
      <c r="R2566">
        <f>ROUNDUP(VLOOKUP(A2566,A:O,VLOOKUP('MMW Analysis'!$E$4,'MMW Analysis'!$L$5:$M$12,2,FALSE)+7,FALSE)/6976,2)</f>
        <v>0.79</v>
      </c>
    </row>
    <row r="2567" spans="1:18">
      <c r="A2567" t="s">
        <v>2574</v>
      </c>
      <c r="B2567" t="s">
        <v>9601</v>
      </c>
      <c r="C2567" t="s">
        <v>6997</v>
      </c>
      <c r="D2567" t="s">
        <v>14426</v>
      </c>
      <c r="E2567" t="s">
        <v>14008</v>
      </c>
      <c r="F2567" t="s">
        <v>14236</v>
      </c>
      <c r="G2567" t="s">
        <v>13881</v>
      </c>
      <c r="H2567" s="1">
        <v>2875</v>
      </c>
      <c r="I2567" s="1">
        <v>3323</v>
      </c>
      <c r="J2567" s="1">
        <v>3048</v>
      </c>
      <c r="K2567" s="1">
        <v>3312</v>
      </c>
      <c r="L2567" s="1">
        <v>880</v>
      </c>
      <c r="M2567" s="1">
        <v>4341</v>
      </c>
      <c r="N2567" s="1">
        <v>4324</v>
      </c>
      <c r="O2567" s="1">
        <v>2909</v>
      </c>
      <c r="P2567">
        <f>ROUNDUP(VLOOKUP(A2567,A:O,VLOOKUP('Local Authority Analysis'!$E$4,'Local Authority Analysis'!$M$5:$N$12,2,FALSE)+7,FALSE)/6976,2)</f>
        <v>0.42</v>
      </c>
      <c r="Q2567">
        <f>ROUNDUP(VLOOKUP(A2567,A:O,VLOOKUP('SPC Analysis'!$E$4,'SPC Analysis'!$M$5:$N$12,2,FALSE)+7,FALSE)/6976,2)</f>
        <v>0.42</v>
      </c>
      <c r="R2567">
        <f>ROUNDUP(VLOOKUP(A2567,A:O,VLOOKUP('MMW Analysis'!$E$4,'MMW Analysis'!$L$5:$M$12,2,FALSE)+7,FALSE)/6976,2)</f>
        <v>0.42</v>
      </c>
    </row>
    <row r="2568" spans="1:18">
      <c r="A2568" t="s">
        <v>2575</v>
      </c>
      <c r="B2568" t="s">
        <v>9602</v>
      </c>
      <c r="C2568" t="s">
        <v>6997</v>
      </c>
      <c r="D2568" t="s">
        <v>14426</v>
      </c>
      <c r="E2568" t="s">
        <v>14008</v>
      </c>
      <c r="F2568" t="s">
        <v>14236</v>
      </c>
      <c r="G2568" t="s">
        <v>13881</v>
      </c>
      <c r="H2568" s="1">
        <v>4521.5</v>
      </c>
      <c r="I2568" s="1">
        <v>3622.5</v>
      </c>
      <c r="J2568" s="1">
        <v>3950</v>
      </c>
      <c r="K2568" s="1">
        <v>4817</v>
      </c>
      <c r="L2568" s="1">
        <v>2032</v>
      </c>
      <c r="M2568" s="1">
        <v>6928</v>
      </c>
      <c r="N2568" s="1">
        <v>5743.5</v>
      </c>
      <c r="O2568" s="1">
        <v>4472</v>
      </c>
      <c r="P2568">
        <f>ROUNDUP(VLOOKUP(A2568,A:O,VLOOKUP('Local Authority Analysis'!$E$4,'Local Authority Analysis'!$M$5:$N$12,2,FALSE)+7,FALSE)/6976,2)</f>
        <v>0.65</v>
      </c>
      <c r="Q2568">
        <f>ROUNDUP(VLOOKUP(A2568,A:O,VLOOKUP('SPC Analysis'!$E$4,'SPC Analysis'!$M$5:$N$12,2,FALSE)+7,FALSE)/6976,2)</f>
        <v>0.65</v>
      </c>
      <c r="R2568">
        <f>ROUNDUP(VLOOKUP(A2568,A:O,VLOOKUP('MMW Analysis'!$E$4,'MMW Analysis'!$L$5:$M$12,2,FALSE)+7,FALSE)/6976,2)</f>
        <v>0.65</v>
      </c>
    </row>
    <row r="2569" spans="1:18">
      <c r="A2569" t="s">
        <v>2576</v>
      </c>
      <c r="B2569" t="s">
        <v>9603</v>
      </c>
      <c r="C2569" t="s">
        <v>6997</v>
      </c>
      <c r="D2569" t="s">
        <v>14426</v>
      </c>
      <c r="E2569" t="s">
        <v>14008</v>
      </c>
      <c r="F2569" t="s">
        <v>14236</v>
      </c>
      <c r="G2569" t="s">
        <v>13881</v>
      </c>
      <c r="H2569" s="1">
        <v>3173</v>
      </c>
      <c r="I2569" s="1">
        <v>3231</v>
      </c>
      <c r="J2569" s="1">
        <v>1616</v>
      </c>
      <c r="K2569" s="1">
        <v>3071</v>
      </c>
      <c r="L2569" s="1">
        <v>3699</v>
      </c>
      <c r="M2569" s="1">
        <v>4823</v>
      </c>
      <c r="N2569" s="1">
        <v>2195</v>
      </c>
      <c r="O2569" s="1">
        <v>3054</v>
      </c>
      <c r="P2569">
        <f>ROUNDUP(VLOOKUP(A2569,A:O,VLOOKUP('Local Authority Analysis'!$E$4,'Local Authority Analysis'!$M$5:$N$12,2,FALSE)+7,FALSE)/6976,2)</f>
        <v>0.44</v>
      </c>
      <c r="Q2569">
        <f>ROUNDUP(VLOOKUP(A2569,A:O,VLOOKUP('SPC Analysis'!$E$4,'SPC Analysis'!$M$5:$N$12,2,FALSE)+7,FALSE)/6976,2)</f>
        <v>0.44</v>
      </c>
      <c r="R2569">
        <f>ROUNDUP(VLOOKUP(A2569,A:O,VLOOKUP('MMW Analysis'!$E$4,'MMW Analysis'!$L$5:$M$12,2,FALSE)+7,FALSE)/6976,2)</f>
        <v>0.44</v>
      </c>
    </row>
    <row r="2570" spans="1:18">
      <c r="A2570" t="s">
        <v>2577</v>
      </c>
      <c r="B2570" t="s">
        <v>9604</v>
      </c>
      <c r="C2570" t="s">
        <v>6997</v>
      </c>
      <c r="D2570" t="s">
        <v>14426</v>
      </c>
      <c r="E2570" t="s">
        <v>14008</v>
      </c>
      <c r="F2570" t="s">
        <v>14236</v>
      </c>
      <c r="G2570" t="s">
        <v>13881</v>
      </c>
      <c r="H2570" s="1">
        <v>1960</v>
      </c>
      <c r="I2570" s="1">
        <v>2296</v>
      </c>
      <c r="J2570" s="1">
        <v>1678</v>
      </c>
      <c r="K2570" s="1">
        <v>2626</v>
      </c>
      <c r="L2570" s="1">
        <v>2455</v>
      </c>
      <c r="M2570" s="1">
        <v>2994</v>
      </c>
      <c r="N2570" s="1">
        <v>2488</v>
      </c>
      <c r="O2570" s="1">
        <v>2115</v>
      </c>
      <c r="P2570">
        <f>ROUNDUP(VLOOKUP(A2570,A:O,VLOOKUP('Local Authority Analysis'!$E$4,'Local Authority Analysis'!$M$5:$N$12,2,FALSE)+7,FALSE)/6976,2)</f>
        <v>0.31</v>
      </c>
      <c r="Q2570">
        <f>ROUNDUP(VLOOKUP(A2570,A:O,VLOOKUP('SPC Analysis'!$E$4,'SPC Analysis'!$M$5:$N$12,2,FALSE)+7,FALSE)/6976,2)</f>
        <v>0.31</v>
      </c>
      <c r="R2570">
        <f>ROUNDUP(VLOOKUP(A2570,A:O,VLOOKUP('MMW Analysis'!$E$4,'MMW Analysis'!$L$5:$M$12,2,FALSE)+7,FALSE)/6976,2)</f>
        <v>0.31</v>
      </c>
    </row>
    <row r="2571" spans="1:18">
      <c r="A2571" t="s">
        <v>2578</v>
      </c>
      <c r="B2571" t="s">
        <v>9605</v>
      </c>
      <c r="C2571" t="s">
        <v>6997</v>
      </c>
      <c r="D2571" t="s">
        <v>14426</v>
      </c>
      <c r="E2571" t="s">
        <v>14008</v>
      </c>
      <c r="F2571" t="s">
        <v>14236</v>
      </c>
      <c r="G2571" t="s">
        <v>13881</v>
      </c>
      <c r="H2571" s="1">
        <v>2458</v>
      </c>
      <c r="I2571" s="1">
        <v>2224</v>
      </c>
      <c r="J2571" s="1">
        <v>2042</v>
      </c>
      <c r="K2571" s="1">
        <v>3623</v>
      </c>
      <c r="L2571" s="1">
        <v>3192</v>
      </c>
      <c r="M2571" s="1">
        <v>2792</v>
      </c>
      <c r="N2571" s="1">
        <v>3310</v>
      </c>
      <c r="O2571" s="1">
        <v>2510</v>
      </c>
      <c r="P2571">
        <f>ROUNDUP(VLOOKUP(A2571,A:O,VLOOKUP('Local Authority Analysis'!$E$4,'Local Authority Analysis'!$M$5:$N$12,2,FALSE)+7,FALSE)/6976,2)</f>
        <v>0.36</v>
      </c>
      <c r="Q2571">
        <f>ROUNDUP(VLOOKUP(A2571,A:O,VLOOKUP('SPC Analysis'!$E$4,'SPC Analysis'!$M$5:$N$12,2,FALSE)+7,FALSE)/6976,2)</f>
        <v>0.36</v>
      </c>
      <c r="R2571">
        <f>ROUNDUP(VLOOKUP(A2571,A:O,VLOOKUP('MMW Analysis'!$E$4,'MMW Analysis'!$L$5:$M$12,2,FALSE)+7,FALSE)/6976,2)</f>
        <v>0.36</v>
      </c>
    </row>
    <row r="2572" spans="1:18">
      <c r="A2572" t="s">
        <v>2579</v>
      </c>
      <c r="B2572" t="s">
        <v>9606</v>
      </c>
      <c r="C2572" t="s">
        <v>6997</v>
      </c>
      <c r="D2572" t="s">
        <v>14426</v>
      </c>
      <c r="E2572" t="s">
        <v>14008</v>
      </c>
      <c r="F2572" t="s">
        <v>14236</v>
      </c>
      <c r="G2572" t="s">
        <v>13881</v>
      </c>
      <c r="H2572" s="1">
        <v>4355</v>
      </c>
      <c r="I2572" s="1">
        <v>3603</v>
      </c>
      <c r="J2572" s="1">
        <v>3046</v>
      </c>
      <c r="K2572" s="1">
        <v>3803</v>
      </c>
      <c r="L2572" s="1">
        <v>1325</v>
      </c>
      <c r="M2572" s="1">
        <v>6525</v>
      </c>
      <c r="N2572" s="1">
        <v>4216</v>
      </c>
      <c r="O2572" s="1">
        <v>3809</v>
      </c>
      <c r="P2572">
        <f>ROUNDUP(VLOOKUP(A2572,A:O,VLOOKUP('Local Authority Analysis'!$E$4,'Local Authority Analysis'!$M$5:$N$12,2,FALSE)+7,FALSE)/6976,2)</f>
        <v>0.55000000000000004</v>
      </c>
      <c r="Q2572">
        <f>ROUNDUP(VLOOKUP(A2572,A:O,VLOOKUP('SPC Analysis'!$E$4,'SPC Analysis'!$M$5:$N$12,2,FALSE)+7,FALSE)/6976,2)</f>
        <v>0.55000000000000004</v>
      </c>
      <c r="R2572">
        <f>ROUNDUP(VLOOKUP(A2572,A:O,VLOOKUP('MMW Analysis'!$E$4,'MMW Analysis'!$L$5:$M$12,2,FALSE)+7,FALSE)/6976,2)</f>
        <v>0.55000000000000004</v>
      </c>
    </row>
    <row r="2573" spans="1:18">
      <c r="A2573" t="s">
        <v>2580</v>
      </c>
      <c r="B2573" t="s">
        <v>9607</v>
      </c>
      <c r="C2573" t="s">
        <v>6997</v>
      </c>
      <c r="D2573" t="s">
        <v>14427</v>
      </c>
      <c r="E2573" t="s">
        <v>14009</v>
      </c>
      <c r="F2573" t="s">
        <v>14236</v>
      </c>
      <c r="G2573" t="s">
        <v>13881</v>
      </c>
      <c r="H2573" s="1">
        <v>3206</v>
      </c>
      <c r="I2573" s="1">
        <v>3148</v>
      </c>
      <c r="J2573" s="1">
        <v>1987</v>
      </c>
      <c r="K2573" s="1">
        <v>4138</v>
      </c>
      <c r="L2573" s="1">
        <v>3824</v>
      </c>
      <c r="M2573" s="1">
        <v>3573</v>
      </c>
      <c r="N2573" s="1">
        <v>5137</v>
      </c>
      <c r="O2573" s="1">
        <v>3333</v>
      </c>
      <c r="P2573">
        <f>ROUNDUP(VLOOKUP(A2573,A:O,VLOOKUP('Local Authority Analysis'!$E$4,'Local Authority Analysis'!$M$5:$N$12,2,FALSE)+7,FALSE)/6976,2)</f>
        <v>0.48</v>
      </c>
      <c r="Q2573">
        <f>ROUNDUP(VLOOKUP(A2573,A:O,VLOOKUP('SPC Analysis'!$E$4,'SPC Analysis'!$M$5:$N$12,2,FALSE)+7,FALSE)/6976,2)</f>
        <v>0.48</v>
      </c>
      <c r="R2573">
        <f>ROUNDUP(VLOOKUP(A2573,A:O,VLOOKUP('MMW Analysis'!$E$4,'MMW Analysis'!$L$5:$M$12,2,FALSE)+7,FALSE)/6976,2)</f>
        <v>0.48</v>
      </c>
    </row>
    <row r="2574" spans="1:18">
      <c r="A2574" t="s">
        <v>2581</v>
      </c>
      <c r="B2574" t="s">
        <v>9608</v>
      </c>
      <c r="C2574" t="s">
        <v>6997</v>
      </c>
      <c r="D2574" t="s">
        <v>14427</v>
      </c>
      <c r="E2574" t="s">
        <v>14009</v>
      </c>
      <c r="F2574" t="s">
        <v>14236</v>
      </c>
      <c r="G2574" t="s">
        <v>13881</v>
      </c>
      <c r="H2574" s="1">
        <v>6467</v>
      </c>
      <c r="I2574" s="1">
        <v>6596</v>
      </c>
      <c r="J2574" s="1">
        <v>5199</v>
      </c>
      <c r="K2574" s="1">
        <v>6164</v>
      </c>
      <c r="L2574" s="1">
        <v>2292</v>
      </c>
      <c r="M2574" s="1">
        <v>6852</v>
      </c>
      <c r="N2574" s="1">
        <v>6930</v>
      </c>
      <c r="O2574" s="1">
        <v>6529</v>
      </c>
      <c r="P2574">
        <f>ROUNDUP(VLOOKUP(A2574,A:O,VLOOKUP('Local Authority Analysis'!$E$4,'Local Authority Analysis'!$M$5:$N$12,2,FALSE)+7,FALSE)/6976,2)</f>
        <v>0.94000000000000006</v>
      </c>
      <c r="Q2574">
        <f>ROUNDUP(VLOOKUP(A2574,A:O,VLOOKUP('SPC Analysis'!$E$4,'SPC Analysis'!$M$5:$N$12,2,FALSE)+7,FALSE)/6976,2)</f>
        <v>0.94000000000000006</v>
      </c>
      <c r="R2574">
        <f>ROUNDUP(VLOOKUP(A2574,A:O,VLOOKUP('MMW Analysis'!$E$4,'MMW Analysis'!$L$5:$M$12,2,FALSE)+7,FALSE)/6976,2)</f>
        <v>0.94000000000000006</v>
      </c>
    </row>
    <row r="2575" spans="1:18">
      <c r="A2575" t="s">
        <v>2582</v>
      </c>
      <c r="B2575" t="s">
        <v>9609</v>
      </c>
      <c r="C2575" t="s">
        <v>6997</v>
      </c>
      <c r="D2575" t="s">
        <v>14427</v>
      </c>
      <c r="E2575" t="s">
        <v>14009</v>
      </c>
      <c r="F2575" t="s">
        <v>14236</v>
      </c>
      <c r="G2575" t="s">
        <v>13881</v>
      </c>
      <c r="H2575" s="1">
        <v>1322</v>
      </c>
      <c r="I2575" s="1">
        <v>1645</v>
      </c>
      <c r="J2575" s="1">
        <v>878</v>
      </c>
      <c r="K2575" s="1">
        <v>947</v>
      </c>
      <c r="L2575" s="1">
        <v>5194</v>
      </c>
      <c r="M2575" s="1">
        <v>439</v>
      </c>
      <c r="N2575" s="1">
        <v>3190</v>
      </c>
      <c r="O2575" s="1">
        <v>1242</v>
      </c>
      <c r="P2575">
        <f>ROUNDUP(VLOOKUP(A2575,A:O,VLOOKUP('Local Authority Analysis'!$E$4,'Local Authority Analysis'!$M$5:$N$12,2,FALSE)+7,FALSE)/6976,2)</f>
        <v>0.18000000000000002</v>
      </c>
      <c r="Q2575">
        <f>ROUNDUP(VLOOKUP(A2575,A:O,VLOOKUP('SPC Analysis'!$E$4,'SPC Analysis'!$M$5:$N$12,2,FALSE)+7,FALSE)/6976,2)</f>
        <v>0.18000000000000002</v>
      </c>
      <c r="R2575">
        <f>ROUNDUP(VLOOKUP(A2575,A:O,VLOOKUP('MMW Analysis'!$E$4,'MMW Analysis'!$L$5:$M$12,2,FALSE)+7,FALSE)/6976,2)</f>
        <v>0.18000000000000002</v>
      </c>
    </row>
    <row r="2576" spans="1:18">
      <c r="A2576" t="s">
        <v>2583</v>
      </c>
      <c r="B2576" t="s">
        <v>9610</v>
      </c>
      <c r="C2576" t="s">
        <v>6997</v>
      </c>
      <c r="D2576" t="s">
        <v>14427</v>
      </c>
      <c r="E2576" t="s">
        <v>14009</v>
      </c>
      <c r="F2576" t="s">
        <v>14236</v>
      </c>
      <c r="G2576" t="s">
        <v>13881</v>
      </c>
      <c r="H2576" s="1">
        <v>2114</v>
      </c>
      <c r="I2576" s="1">
        <v>2081</v>
      </c>
      <c r="J2576" s="1">
        <v>2544</v>
      </c>
      <c r="K2576" s="1">
        <v>2398</v>
      </c>
      <c r="L2576" s="1">
        <v>4261</v>
      </c>
      <c r="M2576" s="1">
        <v>518</v>
      </c>
      <c r="N2576" s="1">
        <v>3398</v>
      </c>
      <c r="O2576" s="1">
        <v>2139</v>
      </c>
      <c r="P2576">
        <f>ROUNDUP(VLOOKUP(A2576,A:O,VLOOKUP('Local Authority Analysis'!$E$4,'Local Authority Analysis'!$M$5:$N$12,2,FALSE)+7,FALSE)/6976,2)</f>
        <v>0.31</v>
      </c>
      <c r="Q2576">
        <f>ROUNDUP(VLOOKUP(A2576,A:O,VLOOKUP('SPC Analysis'!$E$4,'SPC Analysis'!$M$5:$N$12,2,FALSE)+7,FALSE)/6976,2)</f>
        <v>0.31</v>
      </c>
      <c r="R2576">
        <f>ROUNDUP(VLOOKUP(A2576,A:O,VLOOKUP('MMW Analysis'!$E$4,'MMW Analysis'!$L$5:$M$12,2,FALSE)+7,FALSE)/6976,2)</f>
        <v>0.31</v>
      </c>
    </row>
    <row r="2577" spans="1:18">
      <c r="A2577" t="s">
        <v>2584</v>
      </c>
      <c r="B2577" t="s">
        <v>9611</v>
      </c>
      <c r="C2577" t="s">
        <v>6997</v>
      </c>
      <c r="D2577" t="s">
        <v>14427</v>
      </c>
      <c r="E2577" t="s">
        <v>14009</v>
      </c>
      <c r="F2577" t="s">
        <v>14236</v>
      </c>
      <c r="G2577" t="s">
        <v>13881</v>
      </c>
      <c r="H2577" s="1">
        <v>3345.5</v>
      </c>
      <c r="I2577" s="1">
        <v>3056</v>
      </c>
      <c r="J2577" s="1">
        <v>3481</v>
      </c>
      <c r="K2577" s="1">
        <v>2567</v>
      </c>
      <c r="L2577" s="1">
        <v>2435</v>
      </c>
      <c r="M2577" s="1">
        <v>1228</v>
      </c>
      <c r="N2577" s="1">
        <v>6231</v>
      </c>
      <c r="O2577" s="1">
        <v>3044</v>
      </c>
      <c r="P2577">
        <f>ROUNDUP(VLOOKUP(A2577,A:O,VLOOKUP('Local Authority Analysis'!$E$4,'Local Authority Analysis'!$M$5:$N$12,2,FALSE)+7,FALSE)/6976,2)</f>
        <v>0.44</v>
      </c>
      <c r="Q2577">
        <f>ROUNDUP(VLOOKUP(A2577,A:O,VLOOKUP('SPC Analysis'!$E$4,'SPC Analysis'!$M$5:$N$12,2,FALSE)+7,FALSE)/6976,2)</f>
        <v>0.44</v>
      </c>
      <c r="R2577">
        <f>ROUNDUP(VLOOKUP(A2577,A:O,VLOOKUP('MMW Analysis'!$E$4,'MMW Analysis'!$L$5:$M$12,2,FALSE)+7,FALSE)/6976,2)</f>
        <v>0.44</v>
      </c>
    </row>
    <row r="2578" spans="1:18">
      <c r="A2578" t="s">
        <v>2585</v>
      </c>
      <c r="B2578" t="s">
        <v>9612</v>
      </c>
      <c r="C2578" t="s">
        <v>6997</v>
      </c>
      <c r="D2578" t="s">
        <v>14427</v>
      </c>
      <c r="E2578" t="s">
        <v>14009</v>
      </c>
      <c r="F2578" t="s">
        <v>14236</v>
      </c>
      <c r="G2578" t="s">
        <v>13881</v>
      </c>
      <c r="H2578" s="1">
        <v>2091</v>
      </c>
      <c r="I2578" s="1">
        <v>2511</v>
      </c>
      <c r="J2578" s="1">
        <v>2045</v>
      </c>
      <c r="K2578" s="1">
        <v>2091</v>
      </c>
      <c r="L2578" s="1">
        <v>2615</v>
      </c>
      <c r="M2578" s="1">
        <v>3598</v>
      </c>
      <c r="N2578" s="1">
        <v>2959</v>
      </c>
      <c r="O2578" s="1">
        <v>2241</v>
      </c>
      <c r="P2578">
        <f>ROUNDUP(VLOOKUP(A2578,A:O,VLOOKUP('Local Authority Analysis'!$E$4,'Local Authority Analysis'!$M$5:$N$12,2,FALSE)+7,FALSE)/6976,2)</f>
        <v>0.33</v>
      </c>
      <c r="Q2578">
        <f>ROUNDUP(VLOOKUP(A2578,A:O,VLOOKUP('SPC Analysis'!$E$4,'SPC Analysis'!$M$5:$N$12,2,FALSE)+7,FALSE)/6976,2)</f>
        <v>0.33</v>
      </c>
      <c r="R2578">
        <f>ROUNDUP(VLOOKUP(A2578,A:O,VLOOKUP('MMW Analysis'!$E$4,'MMW Analysis'!$L$5:$M$12,2,FALSE)+7,FALSE)/6976,2)</f>
        <v>0.33</v>
      </c>
    </row>
    <row r="2579" spans="1:18">
      <c r="A2579" t="s">
        <v>2586</v>
      </c>
      <c r="B2579" t="s">
        <v>9613</v>
      </c>
      <c r="C2579" t="s">
        <v>6997</v>
      </c>
      <c r="D2579" t="s">
        <v>14427</v>
      </c>
      <c r="E2579" t="s">
        <v>14009</v>
      </c>
      <c r="F2579" t="s">
        <v>14236</v>
      </c>
      <c r="G2579" t="s">
        <v>13881</v>
      </c>
      <c r="H2579" s="1">
        <v>3368.5</v>
      </c>
      <c r="I2579" s="1">
        <v>3432.5</v>
      </c>
      <c r="J2579" s="1">
        <v>2482</v>
      </c>
      <c r="K2579" s="1">
        <v>3587</v>
      </c>
      <c r="L2579" s="1">
        <v>1662</v>
      </c>
      <c r="M2579" s="1">
        <v>4642</v>
      </c>
      <c r="N2579" s="1">
        <v>3982</v>
      </c>
      <c r="O2579" s="1">
        <v>3267</v>
      </c>
      <c r="P2579">
        <f>ROUNDUP(VLOOKUP(A2579,A:O,VLOOKUP('Local Authority Analysis'!$E$4,'Local Authority Analysis'!$M$5:$N$12,2,FALSE)+7,FALSE)/6976,2)</f>
        <v>0.47000000000000003</v>
      </c>
      <c r="Q2579">
        <f>ROUNDUP(VLOOKUP(A2579,A:O,VLOOKUP('SPC Analysis'!$E$4,'SPC Analysis'!$M$5:$N$12,2,FALSE)+7,FALSE)/6976,2)</f>
        <v>0.47000000000000003</v>
      </c>
      <c r="R2579">
        <f>ROUNDUP(VLOOKUP(A2579,A:O,VLOOKUP('MMW Analysis'!$E$4,'MMW Analysis'!$L$5:$M$12,2,FALSE)+7,FALSE)/6976,2)</f>
        <v>0.47000000000000003</v>
      </c>
    </row>
    <row r="2580" spans="1:18">
      <c r="A2580" t="s">
        <v>2587</v>
      </c>
      <c r="B2580" t="s">
        <v>9614</v>
      </c>
      <c r="C2580" t="s">
        <v>6997</v>
      </c>
      <c r="D2580" t="s">
        <v>14427</v>
      </c>
      <c r="E2580" t="s">
        <v>14009</v>
      </c>
      <c r="F2580" t="s">
        <v>14236</v>
      </c>
      <c r="G2580" t="s">
        <v>13881</v>
      </c>
      <c r="H2580" s="1">
        <v>5119</v>
      </c>
      <c r="I2580" s="1">
        <v>4464</v>
      </c>
      <c r="J2580" s="1">
        <v>3781</v>
      </c>
      <c r="K2580" s="1">
        <v>3837</v>
      </c>
      <c r="L2580" s="1">
        <v>624</v>
      </c>
      <c r="M2580" s="1">
        <v>2010</v>
      </c>
      <c r="N2580" s="1">
        <v>5601</v>
      </c>
      <c r="O2580" s="1">
        <v>3909</v>
      </c>
      <c r="P2580">
        <f>ROUNDUP(VLOOKUP(A2580,A:O,VLOOKUP('Local Authority Analysis'!$E$4,'Local Authority Analysis'!$M$5:$N$12,2,FALSE)+7,FALSE)/6976,2)</f>
        <v>0.57000000000000006</v>
      </c>
      <c r="Q2580">
        <f>ROUNDUP(VLOOKUP(A2580,A:O,VLOOKUP('SPC Analysis'!$E$4,'SPC Analysis'!$M$5:$N$12,2,FALSE)+7,FALSE)/6976,2)</f>
        <v>0.57000000000000006</v>
      </c>
      <c r="R2580">
        <f>ROUNDUP(VLOOKUP(A2580,A:O,VLOOKUP('MMW Analysis'!$E$4,'MMW Analysis'!$L$5:$M$12,2,FALSE)+7,FALSE)/6976,2)</f>
        <v>0.57000000000000006</v>
      </c>
    </row>
    <row r="2581" spans="1:18">
      <c r="A2581" t="s">
        <v>2588</v>
      </c>
      <c r="B2581" t="s">
        <v>9615</v>
      </c>
      <c r="C2581" t="s">
        <v>6997</v>
      </c>
      <c r="D2581" t="s">
        <v>14427</v>
      </c>
      <c r="E2581" t="s">
        <v>14009</v>
      </c>
      <c r="F2581" t="s">
        <v>14236</v>
      </c>
      <c r="G2581" t="s">
        <v>13881</v>
      </c>
      <c r="H2581" s="1">
        <v>6552</v>
      </c>
      <c r="I2581" s="1">
        <v>6725</v>
      </c>
      <c r="J2581" s="1">
        <v>5729</v>
      </c>
      <c r="K2581" s="1">
        <v>6335</v>
      </c>
      <c r="L2581" s="1">
        <v>607</v>
      </c>
      <c r="M2581" s="1">
        <v>4707</v>
      </c>
      <c r="N2581" s="1">
        <v>6858</v>
      </c>
      <c r="O2581" s="1">
        <v>5882</v>
      </c>
      <c r="P2581">
        <f>ROUNDUP(VLOOKUP(A2581,A:O,VLOOKUP('Local Authority Analysis'!$E$4,'Local Authority Analysis'!$M$5:$N$12,2,FALSE)+7,FALSE)/6976,2)</f>
        <v>0.85</v>
      </c>
      <c r="Q2581">
        <f>ROUNDUP(VLOOKUP(A2581,A:O,VLOOKUP('SPC Analysis'!$E$4,'SPC Analysis'!$M$5:$N$12,2,FALSE)+7,FALSE)/6976,2)</f>
        <v>0.85</v>
      </c>
      <c r="R2581">
        <f>ROUNDUP(VLOOKUP(A2581,A:O,VLOOKUP('MMW Analysis'!$E$4,'MMW Analysis'!$L$5:$M$12,2,FALSE)+7,FALSE)/6976,2)</f>
        <v>0.85</v>
      </c>
    </row>
    <row r="2582" spans="1:18">
      <c r="A2582" t="s">
        <v>2589</v>
      </c>
      <c r="B2582" t="s">
        <v>9616</v>
      </c>
      <c r="C2582" t="s">
        <v>6997</v>
      </c>
      <c r="D2582" t="s">
        <v>14427</v>
      </c>
      <c r="E2582" t="s">
        <v>14009</v>
      </c>
      <c r="F2582" t="s">
        <v>14236</v>
      </c>
      <c r="G2582" t="s">
        <v>13881</v>
      </c>
      <c r="H2582" s="1">
        <v>2831</v>
      </c>
      <c r="I2582" s="1">
        <v>3368</v>
      </c>
      <c r="J2582" s="1">
        <v>2864</v>
      </c>
      <c r="K2582" s="1">
        <v>3019</v>
      </c>
      <c r="L2582" s="1">
        <v>974</v>
      </c>
      <c r="M2582" s="1">
        <v>5453</v>
      </c>
      <c r="N2582" s="1">
        <v>3403</v>
      </c>
      <c r="O2582" s="1">
        <v>2883</v>
      </c>
      <c r="P2582">
        <f>ROUNDUP(VLOOKUP(A2582,A:O,VLOOKUP('Local Authority Analysis'!$E$4,'Local Authority Analysis'!$M$5:$N$12,2,FALSE)+7,FALSE)/6976,2)</f>
        <v>0.42</v>
      </c>
      <c r="Q2582">
        <f>ROUNDUP(VLOOKUP(A2582,A:O,VLOOKUP('SPC Analysis'!$E$4,'SPC Analysis'!$M$5:$N$12,2,FALSE)+7,FALSE)/6976,2)</f>
        <v>0.42</v>
      </c>
      <c r="R2582">
        <f>ROUNDUP(VLOOKUP(A2582,A:O,VLOOKUP('MMW Analysis'!$E$4,'MMW Analysis'!$L$5:$M$12,2,FALSE)+7,FALSE)/6976,2)</f>
        <v>0.42</v>
      </c>
    </row>
    <row r="2583" spans="1:18">
      <c r="A2583" t="s">
        <v>2590</v>
      </c>
      <c r="B2583" t="s">
        <v>9617</v>
      </c>
      <c r="C2583" t="s">
        <v>6997</v>
      </c>
      <c r="D2583" t="s">
        <v>14427</v>
      </c>
      <c r="E2583" t="s">
        <v>14009</v>
      </c>
      <c r="F2583" t="s">
        <v>14236</v>
      </c>
      <c r="G2583" t="s">
        <v>13881</v>
      </c>
      <c r="H2583" s="1">
        <v>1812</v>
      </c>
      <c r="I2583" s="1">
        <v>1997</v>
      </c>
      <c r="J2583" s="1">
        <v>1400</v>
      </c>
      <c r="K2583" s="1">
        <v>1838</v>
      </c>
      <c r="L2583" s="1">
        <v>902</v>
      </c>
      <c r="M2583" s="1">
        <v>4729</v>
      </c>
      <c r="N2583" s="1">
        <v>5320</v>
      </c>
      <c r="O2583" s="1">
        <v>1706</v>
      </c>
      <c r="P2583">
        <f>ROUNDUP(VLOOKUP(A2583,A:O,VLOOKUP('Local Authority Analysis'!$E$4,'Local Authority Analysis'!$M$5:$N$12,2,FALSE)+7,FALSE)/6976,2)</f>
        <v>0.25</v>
      </c>
      <c r="Q2583">
        <f>ROUNDUP(VLOOKUP(A2583,A:O,VLOOKUP('SPC Analysis'!$E$4,'SPC Analysis'!$M$5:$N$12,2,FALSE)+7,FALSE)/6976,2)</f>
        <v>0.25</v>
      </c>
      <c r="R2583">
        <f>ROUNDUP(VLOOKUP(A2583,A:O,VLOOKUP('MMW Analysis'!$E$4,'MMW Analysis'!$L$5:$M$12,2,FALSE)+7,FALSE)/6976,2)</f>
        <v>0.25</v>
      </c>
    </row>
    <row r="2584" spans="1:18">
      <c r="A2584" t="s">
        <v>2591</v>
      </c>
      <c r="B2584" t="s">
        <v>9618</v>
      </c>
      <c r="C2584" t="s">
        <v>6997</v>
      </c>
      <c r="D2584" t="s">
        <v>14427</v>
      </c>
      <c r="E2584" t="s">
        <v>14009</v>
      </c>
      <c r="F2584" t="s">
        <v>14236</v>
      </c>
      <c r="G2584" t="s">
        <v>13881</v>
      </c>
      <c r="H2584" s="1">
        <v>4820</v>
      </c>
      <c r="I2584" s="1">
        <v>4635</v>
      </c>
      <c r="J2584" s="1">
        <v>4024</v>
      </c>
      <c r="K2584" s="1">
        <v>3692</v>
      </c>
      <c r="L2584" s="1">
        <v>1231</v>
      </c>
      <c r="M2584" s="1">
        <v>76</v>
      </c>
      <c r="N2584" s="1">
        <v>5407</v>
      </c>
      <c r="O2584" s="1">
        <v>3544</v>
      </c>
      <c r="P2584">
        <f>ROUNDUP(VLOOKUP(A2584,A:O,VLOOKUP('Local Authority Analysis'!$E$4,'Local Authority Analysis'!$M$5:$N$12,2,FALSE)+7,FALSE)/6976,2)</f>
        <v>0.51</v>
      </c>
      <c r="Q2584">
        <f>ROUNDUP(VLOOKUP(A2584,A:O,VLOOKUP('SPC Analysis'!$E$4,'SPC Analysis'!$M$5:$N$12,2,FALSE)+7,FALSE)/6976,2)</f>
        <v>0.51</v>
      </c>
      <c r="R2584">
        <f>ROUNDUP(VLOOKUP(A2584,A:O,VLOOKUP('MMW Analysis'!$E$4,'MMW Analysis'!$L$5:$M$12,2,FALSE)+7,FALSE)/6976,2)</f>
        <v>0.51</v>
      </c>
    </row>
    <row r="2585" spans="1:18">
      <c r="A2585" t="s">
        <v>2592</v>
      </c>
      <c r="B2585" t="s">
        <v>9619</v>
      </c>
      <c r="C2585" t="s">
        <v>6997</v>
      </c>
      <c r="D2585" t="s">
        <v>14427</v>
      </c>
      <c r="E2585" t="s">
        <v>14009</v>
      </c>
      <c r="F2585" t="s">
        <v>14236</v>
      </c>
      <c r="G2585" t="s">
        <v>13881</v>
      </c>
      <c r="H2585" s="1">
        <v>6904</v>
      </c>
      <c r="I2585" s="1">
        <v>6687</v>
      </c>
      <c r="J2585" s="1">
        <v>6504</v>
      </c>
      <c r="K2585" s="1">
        <v>6870</v>
      </c>
      <c r="L2585" s="1">
        <v>1517</v>
      </c>
      <c r="M2585" s="1">
        <v>6706</v>
      </c>
      <c r="N2585" s="1">
        <v>6678</v>
      </c>
      <c r="O2585" s="1">
        <v>6699</v>
      </c>
      <c r="P2585">
        <f>ROUNDUP(VLOOKUP(A2585,A:O,VLOOKUP('Local Authority Analysis'!$E$4,'Local Authority Analysis'!$M$5:$N$12,2,FALSE)+7,FALSE)/6976,2)</f>
        <v>0.97</v>
      </c>
      <c r="Q2585">
        <f>ROUNDUP(VLOOKUP(A2585,A:O,VLOOKUP('SPC Analysis'!$E$4,'SPC Analysis'!$M$5:$N$12,2,FALSE)+7,FALSE)/6976,2)</f>
        <v>0.97</v>
      </c>
      <c r="R2585">
        <f>ROUNDUP(VLOOKUP(A2585,A:O,VLOOKUP('MMW Analysis'!$E$4,'MMW Analysis'!$L$5:$M$12,2,FALSE)+7,FALSE)/6976,2)</f>
        <v>0.97</v>
      </c>
    </row>
    <row r="2586" spans="1:18">
      <c r="A2586" t="s">
        <v>2593</v>
      </c>
      <c r="B2586" t="s">
        <v>9620</v>
      </c>
      <c r="C2586" t="s">
        <v>6997</v>
      </c>
      <c r="D2586" t="s">
        <v>14428</v>
      </c>
      <c r="E2586" t="s">
        <v>14698</v>
      </c>
      <c r="F2586" t="s">
        <v>14236</v>
      </c>
      <c r="G2586" t="s">
        <v>13881</v>
      </c>
      <c r="H2586" s="1">
        <v>5233</v>
      </c>
      <c r="I2586" s="1">
        <v>5095</v>
      </c>
      <c r="J2586" s="1">
        <v>5782</v>
      </c>
      <c r="K2586" s="1">
        <v>5720</v>
      </c>
      <c r="L2586" s="1">
        <v>1567</v>
      </c>
      <c r="M2586" s="1">
        <v>5054</v>
      </c>
      <c r="N2586" s="1">
        <v>6643</v>
      </c>
      <c r="O2586" s="1">
        <v>5437</v>
      </c>
      <c r="P2586">
        <f>ROUNDUP(VLOOKUP(A2586,A:O,VLOOKUP('Local Authority Analysis'!$E$4,'Local Authority Analysis'!$M$5:$N$12,2,FALSE)+7,FALSE)/6976,2)</f>
        <v>0.78</v>
      </c>
      <c r="Q2586">
        <f>ROUNDUP(VLOOKUP(A2586,A:O,VLOOKUP('SPC Analysis'!$E$4,'SPC Analysis'!$M$5:$N$12,2,FALSE)+7,FALSE)/6976,2)</f>
        <v>0.78</v>
      </c>
      <c r="R2586">
        <f>ROUNDUP(VLOOKUP(A2586,A:O,VLOOKUP('MMW Analysis'!$E$4,'MMW Analysis'!$L$5:$M$12,2,FALSE)+7,FALSE)/6976,2)</f>
        <v>0.78</v>
      </c>
    </row>
    <row r="2587" spans="1:18">
      <c r="A2587" t="s">
        <v>2594</v>
      </c>
      <c r="B2587" t="s">
        <v>9621</v>
      </c>
      <c r="C2587" t="s">
        <v>6997</v>
      </c>
      <c r="D2587" t="s">
        <v>14427</v>
      </c>
      <c r="E2587" t="s">
        <v>14009</v>
      </c>
      <c r="F2587" t="s">
        <v>14236</v>
      </c>
      <c r="G2587" t="s">
        <v>13881</v>
      </c>
      <c r="H2587" s="1">
        <v>6345</v>
      </c>
      <c r="I2587" s="1">
        <v>6840</v>
      </c>
      <c r="J2587" s="1">
        <v>6508</v>
      </c>
      <c r="K2587" s="1">
        <v>6856</v>
      </c>
      <c r="L2587" s="1">
        <v>1365</v>
      </c>
      <c r="M2587" s="1">
        <v>6356</v>
      </c>
      <c r="N2587" s="1">
        <v>6431</v>
      </c>
      <c r="O2587" s="1">
        <v>6536</v>
      </c>
      <c r="P2587">
        <f>ROUNDUP(VLOOKUP(A2587,A:O,VLOOKUP('Local Authority Analysis'!$E$4,'Local Authority Analysis'!$M$5:$N$12,2,FALSE)+7,FALSE)/6976,2)</f>
        <v>0.94000000000000006</v>
      </c>
      <c r="Q2587">
        <f>ROUNDUP(VLOOKUP(A2587,A:O,VLOOKUP('SPC Analysis'!$E$4,'SPC Analysis'!$M$5:$N$12,2,FALSE)+7,FALSE)/6976,2)</f>
        <v>0.94000000000000006</v>
      </c>
      <c r="R2587">
        <f>ROUNDUP(VLOOKUP(A2587,A:O,VLOOKUP('MMW Analysis'!$E$4,'MMW Analysis'!$L$5:$M$12,2,FALSE)+7,FALSE)/6976,2)</f>
        <v>0.94000000000000006</v>
      </c>
    </row>
    <row r="2588" spans="1:18">
      <c r="A2588" t="s">
        <v>2595</v>
      </c>
      <c r="B2588" t="s">
        <v>9622</v>
      </c>
      <c r="C2588" t="s">
        <v>6997</v>
      </c>
      <c r="D2588" t="s">
        <v>14427</v>
      </c>
      <c r="E2588" t="s">
        <v>14009</v>
      </c>
      <c r="F2588" t="s">
        <v>14236</v>
      </c>
      <c r="G2588" t="s">
        <v>13881</v>
      </c>
      <c r="H2588" s="1">
        <v>3948</v>
      </c>
      <c r="I2588" s="1">
        <v>3214</v>
      </c>
      <c r="J2588" s="1">
        <v>3180</v>
      </c>
      <c r="K2588" s="1">
        <v>2764</v>
      </c>
      <c r="L2588" s="1">
        <v>3766</v>
      </c>
      <c r="M2588" s="1">
        <v>2681</v>
      </c>
      <c r="N2588" s="1">
        <v>5024</v>
      </c>
      <c r="O2588" s="1">
        <v>3585</v>
      </c>
      <c r="P2588">
        <f>ROUNDUP(VLOOKUP(A2588,A:O,VLOOKUP('Local Authority Analysis'!$E$4,'Local Authority Analysis'!$M$5:$N$12,2,FALSE)+7,FALSE)/6976,2)</f>
        <v>0.52</v>
      </c>
      <c r="Q2588">
        <f>ROUNDUP(VLOOKUP(A2588,A:O,VLOOKUP('SPC Analysis'!$E$4,'SPC Analysis'!$M$5:$N$12,2,FALSE)+7,FALSE)/6976,2)</f>
        <v>0.52</v>
      </c>
      <c r="R2588">
        <f>ROUNDUP(VLOOKUP(A2588,A:O,VLOOKUP('MMW Analysis'!$E$4,'MMW Analysis'!$L$5:$M$12,2,FALSE)+7,FALSE)/6976,2)</f>
        <v>0.52</v>
      </c>
    </row>
    <row r="2589" spans="1:18">
      <c r="A2589" t="s">
        <v>2596</v>
      </c>
      <c r="B2589" t="s">
        <v>9623</v>
      </c>
      <c r="C2589" t="s">
        <v>6997</v>
      </c>
      <c r="D2589" t="s">
        <v>14427</v>
      </c>
      <c r="E2589" t="s">
        <v>14009</v>
      </c>
      <c r="F2589" t="s">
        <v>14236</v>
      </c>
      <c r="G2589" t="s">
        <v>13881</v>
      </c>
      <c r="H2589" s="1">
        <v>2087</v>
      </c>
      <c r="I2589" s="1">
        <v>1839</v>
      </c>
      <c r="J2589" s="1">
        <v>2841</v>
      </c>
      <c r="K2589" s="1">
        <v>1305</v>
      </c>
      <c r="L2589" s="1">
        <v>2799</v>
      </c>
      <c r="M2589" s="1">
        <v>2845</v>
      </c>
      <c r="N2589" s="1">
        <v>3427</v>
      </c>
      <c r="O2589" s="1">
        <v>2003</v>
      </c>
      <c r="P2589">
        <f>ROUNDUP(VLOOKUP(A2589,A:O,VLOOKUP('Local Authority Analysis'!$E$4,'Local Authority Analysis'!$M$5:$N$12,2,FALSE)+7,FALSE)/6976,2)</f>
        <v>0.29000000000000004</v>
      </c>
      <c r="Q2589">
        <f>ROUNDUP(VLOOKUP(A2589,A:O,VLOOKUP('SPC Analysis'!$E$4,'SPC Analysis'!$M$5:$N$12,2,FALSE)+7,FALSE)/6976,2)</f>
        <v>0.29000000000000004</v>
      </c>
      <c r="R2589">
        <f>ROUNDUP(VLOOKUP(A2589,A:O,VLOOKUP('MMW Analysis'!$E$4,'MMW Analysis'!$L$5:$M$12,2,FALSE)+7,FALSE)/6976,2)</f>
        <v>0.29000000000000004</v>
      </c>
    </row>
    <row r="2590" spans="1:18">
      <c r="A2590" t="s">
        <v>2597</v>
      </c>
      <c r="B2590" t="s">
        <v>9624</v>
      </c>
      <c r="C2590" t="s">
        <v>6997</v>
      </c>
      <c r="D2590" t="s">
        <v>14427</v>
      </c>
      <c r="E2590" t="s">
        <v>14009</v>
      </c>
      <c r="F2590" t="s">
        <v>14236</v>
      </c>
      <c r="G2590" t="s">
        <v>13881</v>
      </c>
      <c r="H2590" s="1">
        <v>6769</v>
      </c>
      <c r="I2590" s="1">
        <v>6545</v>
      </c>
      <c r="J2590" s="1">
        <v>6744</v>
      </c>
      <c r="K2590" s="1">
        <v>6741</v>
      </c>
      <c r="L2590" s="1">
        <v>1455</v>
      </c>
      <c r="M2590" s="1">
        <v>6928</v>
      </c>
      <c r="N2590" s="1">
        <v>6768</v>
      </c>
      <c r="O2590" s="1">
        <v>6646</v>
      </c>
      <c r="P2590">
        <f>ROUNDUP(VLOOKUP(A2590,A:O,VLOOKUP('Local Authority Analysis'!$E$4,'Local Authority Analysis'!$M$5:$N$12,2,FALSE)+7,FALSE)/6976,2)</f>
        <v>0.96</v>
      </c>
      <c r="Q2590">
        <f>ROUNDUP(VLOOKUP(A2590,A:O,VLOOKUP('SPC Analysis'!$E$4,'SPC Analysis'!$M$5:$N$12,2,FALSE)+7,FALSE)/6976,2)</f>
        <v>0.96</v>
      </c>
      <c r="R2590">
        <f>ROUNDUP(VLOOKUP(A2590,A:O,VLOOKUP('MMW Analysis'!$E$4,'MMW Analysis'!$L$5:$M$12,2,FALSE)+7,FALSE)/6976,2)</f>
        <v>0.96</v>
      </c>
    </row>
    <row r="2591" spans="1:18">
      <c r="A2591" t="s">
        <v>2598</v>
      </c>
      <c r="B2591" t="s">
        <v>9625</v>
      </c>
      <c r="C2591" t="s">
        <v>6997</v>
      </c>
      <c r="D2591" t="s">
        <v>14427</v>
      </c>
      <c r="E2591" t="s">
        <v>14009</v>
      </c>
      <c r="F2591" t="s">
        <v>14236</v>
      </c>
      <c r="G2591" t="s">
        <v>13881</v>
      </c>
      <c r="H2591" s="1">
        <v>4412.5</v>
      </c>
      <c r="I2591" s="1">
        <v>3872</v>
      </c>
      <c r="J2591" s="1">
        <v>4128</v>
      </c>
      <c r="K2591" s="1">
        <v>3455</v>
      </c>
      <c r="L2591" s="1">
        <v>5604</v>
      </c>
      <c r="M2591" s="1">
        <v>1046</v>
      </c>
      <c r="N2591" s="1">
        <v>3711</v>
      </c>
      <c r="O2591" s="1">
        <v>4252</v>
      </c>
      <c r="P2591">
        <f>ROUNDUP(VLOOKUP(A2591,A:O,VLOOKUP('Local Authority Analysis'!$E$4,'Local Authority Analysis'!$M$5:$N$12,2,FALSE)+7,FALSE)/6976,2)</f>
        <v>0.61</v>
      </c>
      <c r="Q2591">
        <f>ROUNDUP(VLOOKUP(A2591,A:O,VLOOKUP('SPC Analysis'!$E$4,'SPC Analysis'!$M$5:$N$12,2,FALSE)+7,FALSE)/6976,2)</f>
        <v>0.61</v>
      </c>
      <c r="R2591">
        <f>ROUNDUP(VLOOKUP(A2591,A:O,VLOOKUP('MMW Analysis'!$E$4,'MMW Analysis'!$L$5:$M$12,2,FALSE)+7,FALSE)/6976,2)</f>
        <v>0.61</v>
      </c>
    </row>
    <row r="2592" spans="1:18">
      <c r="A2592" t="s">
        <v>2599</v>
      </c>
      <c r="B2592" t="s">
        <v>9626</v>
      </c>
      <c r="C2592" t="s">
        <v>6997</v>
      </c>
      <c r="D2592" t="s">
        <v>14427</v>
      </c>
      <c r="E2592" t="s">
        <v>14009</v>
      </c>
      <c r="F2592" t="s">
        <v>14236</v>
      </c>
      <c r="G2592" t="s">
        <v>13881</v>
      </c>
      <c r="H2592" s="1">
        <v>3830</v>
      </c>
      <c r="I2592" s="1">
        <v>4431</v>
      </c>
      <c r="J2592" s="1">
        <v>4706</v>
      </c>
      <c r="K2592" s="1">
        <v>3688</v>
      </c>
      <c r="L2592" s="1">
        <v>4346</v>
      </c>
      <c r="M2592" s="1">
        <v>3259</v>
      </c>
      <c r="N2592" s="1">
        <v>5116</v>
      </c>
      <c r="O2592" s="1">
        <v>4609</v>
      </c>
      <c r="P2592">
        <f>ROUNDUP(VLOOKUP(A2592,A:O,VLOOKUP('Local Authority Analysis'!$E$4,'Local Authority Analysis'!$M$5:$N$12,2,FALSE)+7,FALSE)/6976,2)</f>
        <v>0.67</v>
      </c>
      <c r="Q2592">
        <f>ROUNDUP(VLOOKUP(A2592,A:O,VLOOKUP('SPC Analysis'!$E$4,'SPC Analysis'!$M$5:$N$12,2,FALSE)+7,FALSE)/6976,2)</f>
        <v>0.67</v>
      </c>
      <c r="R2592">
        <f>ROUNDUP(VLOOKUP(A2592,A:O,VLOOKUP('MMW Analysis'!$E$4,'MMW Analysis'!$L$5:$M$12,2,FALSE)+7,FALSE)/6976,2)</f>
        <v>0.67</v>
      </c>
    </row>
    <row r="2593" spans="1:18">
      <c r="A2593" t="s">
        <v>2600</v>
      </c>
      <c r="B2593" t="s">
        <v>9627</v>
      </c>
      <c r="C2593" t="s">
        <v>6997</v>
      </c>
      <c r="D2593" t="s">
        <v>14427</v>
      </c>
      <c r="E2593" t="s">
        <v>14009</v>
      </c>
      <c r="F2593" t="s">
        <v>14236</v>
      </c>
      <c r="G2593" t="s">
        <v>13881</v>
      </c>
      <c r="H2593" s="1">
        <v>6448</v>
      </c>
      <c r="I2593" s="1">
        <v>6412.5</v>
      </c>
      <c r="J2593" s="1">
        <v>6089</v>
      </c>
      <c r="K2593" s="1">
        <v>5652</v>
      </c>
      <c r="L2593" s="1">
        <v>4067</v>
      </c>
      <c r="M2593" s="1">
        <v>5451</v>
      </c>
      <c r="N2593" s="1">
        <v>5826</v>
      </c>
      <c r="O2593" s="1">
        <v>6736</v>
      </c>
      <c r="P2593">
        <f>ROUNDUP(VLOOKUP(A2593,A:O,VLOOKUP('Local Authority Analysis'!$E$4,'Local Authority Analysis'!$M$5:$N$12,2,FALSE)+7,FALSE)/6976,2)</f>
        <v>0.97</v>
      </c>
      <c r="Q2593">
        <f>ROUNDUP(VLOOKUP(A2593,A:O,VLOOKUP('SPC Analysis'!$E$4,'SPC Analysis'!$M$5:$N$12,2,FALSE)+7,FALSE)/6976,2)</f>
        <v>0.97</v>
      </c>
      <c r="R2593">
        <f>ROUNDUP(VLOOKUP(A2593,A:O,VLOOKUP('MMW Analysis'!$E$4,'MMW Analysis'!$L$5:$M$12,2,FALSE)+7,FALSE)/6976,2)</f>
        <v>0.97</v>
      </c>
    </row>
    <row r="2594" spans="1:18">
      <c r="A2594" t="s">
        <v>2601</v>
      </c>
      <c r="B2594" t="s">
        <v>9628</v>
      </c>
      <c r="C2594" t="s">
        <v>6997</v>
      </c>
      <c r="D2594" t="s">
        <v>14427</v>
      </c>
      <c r="E2594" t="s">
        <v>14009</v>
      </c>
      <c r="F2594" t="s">
        <v>14236</v>
      </c>
      <c r="G2594" t="s">
        <v>13881</v>
      </c>
      <c r="H2594" s="1">
        <v>6280</v>
      </c>
      <c r="I2594" s="1">
        <v>6314</v>
      </c>
      <c r="J2594" s="1">
        <v>6064</v>
      </c>
      <c r="K2594" s="1">
        <v>5410</v>
      </c>
      <c r="L2594" s="1">
        <v>2108</v>
      </c>
      <c r="M2594" s="1">
        <v>3201</v>
      </c>
      <c r="N2594" s="1">
        <v>6919</v>
      </c>
      <c r="O2594" s="1">
        <v>6150</v>
      </c>
      <c r="P2594">
        <f>ROUNDUP(VLOOKUP(A2594,A:O,VLOOKUP('Local Authority Analysis'!$E$4,'Local Authority Analysis'!$M$5:$N$12,2,FALSE)+7,FALSE)/6976,2)</f>
        <v>0.89</v>
      </c>
      <c r="Q2594">
        <f>ROUNDUP(VLOOKUP(A2594,A:O,VLOOKUP('SPC Analysis'!$E$4,'SPC Analysis'!$M$5:$N$12,2,FALSE)+7,FALSE)/6976,2)</f>
        <v>0.89</v>
      </c>
      <c r="R2594">
        <f>ROUNDUP(VLOOKUP(A2594,A:O,VLOOKUP('MMW Analysis'!$E$4,'MMW Analysis'!$L$5:$M$12,2,FALSE)+7,FALSE)/6976,2)</f>
        <v>0.89</v>
      </c>
    </row>
    <row r="2595" spans="1:18">
      <c r="A2595" t="s">
        <v>2602</v>
      </c>
      <c r="B2595" t="s">
        <v>9629</v>
      </c>
      <c r="C2595" t="s">
        <v>6997</v>
      </c>
      <c r="D2595" t="s">
        <v>14428</v>
      </c>
      <c r="E2595" t="s">
        <v>14698</v>
      </c>
      <c r="F2595" t="s">
        <v>14236</v>
      </c>
      <c r="G2595" t="s">
        <v>13881</v>
      </c>
      <c r="H2595" s="1">
        <v>3084</v>
      </c>
      <c r="I2595" s="1">
        <v>2639</v>
      </c>
      <c r="J2595" s="1">
        <v>4828</v>
      </c>
      <c r="K2595" s="1">
        <v>1666</v>
      </c>
      <c r="L2595" s="1">
        <v>6300</v>
      </c>
      <c r="M2595" s="1">
        <v>1204</v>
      </c>
      <c r="N2595" s="1">
        <v>3498</v>
      </c>
      <c r="O2595" s="1">
        <v>3026</v>
      </c>
      <c r="P2595">
        <f>ROUNDUP(VLOOKUP(A2595,A:O,VLOOKUP('Local Authority Analysis'!$E$4,'Local Authority Analysis'!$M$5:$N$12,2,FALSE)+7,FALSE)/6976,2)</f>
        <v>0.44</v>
      </c>
      <c r="Q2595">
        <f>ROUNDUP(VLOOKUP(A2595,A:O,VLOOKUP('SPC Analysis'!$E$4,'SPC Analysis'!$M$5:$N$12,2,FALSE)+7,FALSE)/6976,2)</f>
        <v>0.44</v>
      </c>
      <c r="R2595">
        <f>ROUNDUP(VLOOKUP(A2595,A:O,VLOOKUP('MMW Analysis'!$E$4,'MMW Analysis'!$L$5:$M$12,2,FALSE)+7,FALSE)/6976,2)</f>
        <v>0.44</v>
      </c>
    </row>
    <row r="2596" spans="1:18">
      <c r="A2596" t="s">
        <v>2603</v>
      </c>
      <c r="B2596" t="s">
        <v>9630</v>
      </c>
      <c r="C2596" t="s">
        <v>6997</v>
      </c>
      <c r="D2596" t="s">
        <v>14428</v>
      </c>
      <c r="E2596" t="s">
        <v>14698</v>
      </c>
      <c r="F2596" t="s">
        <v>14237</v>
      </c>
      <c r="G2596" t="s">
        <v>13882</v>
      </c>
      <c r="H2596" s="1">
        <v>1463</v>
      </c>
      <c r="I2596" s="1">
        <v>1521</v>
      </c>
      <c r="J2596" s="1">
        <v>2619</v>
      </c>
      <c r="K2596" s="1">
        <v>907</v>
      </c>
      <c r="L2596" s="1">
        <v>6621</v>
      </c>
      <c r="M2596" s="1">
        <v>500</v>
      </c>
      <c r="N2596" s="1">
        <v>2379</v>
      </c>
      <c r="O2596" s="1">
        <v>1531</v>
      </c>
      <c r="P2596">
        <f>ROUNDUP(VLOOKUP(A2596,A:O,VLOOKUP('Local Authority Analysis'!$E$4,'Local Authority Analysis'!$M$5:$N$12,2,FALSE)+7,FALSE)/6976,2)</f>
        <v>0.22</v>
      </c>
      <c r="Q2596">
        <f>ROUNDUP(VLOOKUP(A2596,A:O,VLOOKUP('SPC Analysis'!$E$4,'SPC Analysis'!$M$5:$N$12,2,FALSE)+7,FALSE)/6976,2)</f>
        <v>0.22</v>
      </c>
      <c r="R2596">
        <f>ROUNDUP(VLOOKUP(A2596,A:O,VLOOKUP('MMW Analysis'!$E$4,'MMW Analysis'!$L$5:$M$12,2,FALSE)+7,FALSE)/6976,2)</f>
        <v>0.22</v>
      </c>
    </row>
    <row r="2597" spans="1:18">
      <c r="A2597" t="s">
        <v>2604</v>
      </c>
      <c r="B2597" t="s">
        <v>9631</v>
      </c>
      <c r="C2597" t="s">
        <v>6997</v>
      </c>
      <c r="D2597" t="s">
        <v>14428</v>
      </c>
      <c r="E2597" t="s">
        <v>14698</v>
      </c>
      <c r="F2597" t="s">
        <v>14237</v>
      </c>
      <c r="G2597" t="s">
        <v>13882</v>
      </c>
      <c r="H2597" s="1">
        <v>1968</v>
      </c>
      <c r="I2597" s="1">
        <v>2402</v>
      </c>
      <c r="J2597" s="1">
        <v>1631</v>
      </c>
      <c r="K2597" s="1">
        <v>1660</v>
      </c>
      <c r="L2597" s="1">
        <v>4243</v>
      </c>
      <c r="M2597" s="1">
        <v>1475</v>
      </c>
      <c r="N2597" s="1">
        <v>2707</v>
      </c>
      <c r="O2597" s="1">
        <v>2039</v>
      </c>
      <c r="P2597">
        <f>ROUNDUP(VLOOKUP(A2597,A:O,VLOOKUP('Local Authority Analysis'!$E$4,'Local Authority Analysis'!$M$5:$N$12,2,FALSE)+7,FALSE)/6976,2)</f>
        <v>0.3</v>
      </c>
      <c r="Q2597">
        <f>ROUNDUP(VLOOKUP(A2597,A:O,VLOOKUP('SPC Analysis'!$E$4,'SPC Analysis'!$M$5:$N$12,2,FALSE)+7,FALSE)/6976,2)</f>
        <v>0.3</v>
      </c>
      <c r="R2597">
        <f>ROUNDUP(VLOOKUP(A2597,A:O,VLOOKUP('MMW Analysis'!$E$4,'MMW Analysis'!$L$5:$M$12,2,FALSE)+7,FALSE)/6976,2)</f>
        <v>0.3</v>
      </c>
    </row>
    <row r="2598" spans="1:18">
      <c r="A2598" t="s">
        <v>2605</v>
      </c>
      <c r="B2598" t="s">
        <v>9632</v>
      </c>
      <c r="C2598" t="s">
        <v>6997</v>
      </c>
      <c r="D2598" t="s">
        <v>14428</v>
      </c>
      <c r="E2598" t="s">
        <v>14698</v>
      </c>
      <c r="F2598" t="s">
        <v>14237</v>
      </c>
      <c r="G2598" t="s">
        <v>13882</v>
      </c>
      <c r="H2598" s="1">
        <v>800</v>
      </c>
      <c r="I2598" s="1">
        <v>1066</v>
      </c>
      <c r="J2598" s="1">
        <v>560</v>
      </c>
      <c r="K2598" s="1">
        <v>1162</v>
      </c>
      <c r="L2598" s="1">
        <v>2663</v>
      </c>
      <c r="M2598" s="1">
        <v>1457</v>
      </c>
      <c r="N2598" s="1">
        <v>1542</v>
      </c>
      <c r="O2598" s="1">
        <v>836</v>
      </c>
      <c r="P2598">
        <f>ROUNDUP(VLOOKUP(A2598,A:O,VLOOKUP('Local Authority Analysis'!$E$4,'Local Authority Analysis'!$M$5:$N$12,2,FALSE)+7,FALSE)/6976,2)</f>
        <v>0.12</v>
      </c>
      <c r="Q2598">
        <f>ROUNDUP(VLOOKUP(A2598,A:O,VLOOKUP('SPC Analysis'!$E$4,'SPC Analysis'!$M$5:$N$12,2,FALSE)+7,FALSE)/6976,2)</f>
        <v>0.12</v>
      </c>
      <c r="R2598">
        <f>ROUNDUP(VLOOKUP(A2598,A:O,VLOOKUP('MMW Analysis'!$E$4,'MMW Analysis'!$L$5:$M$12,2,FALSE)+7,FALSE)/6976,2)</f>
        <v>0.12</v>
      </c>
    </row>
    <row r="2599" spans="1:18">
      <c r="A2599" t="s">
        <v>2606</v>
      </c>
      <c r="B2599" t="s">
        <v>9633</v>
      </c>
      <c r="C2599" t="s">
        <v>6997</v>
      </c>
      <c r="D2599" t="s">
        <v>14428</v>
      </c>
      <c r="E2599" t="s">
        <v>14698</v>
      </c>
      <c r="F2599" t="s">
        <v>14237</v>
      </c>
      <c r="G2599" t="s">
        <v>13882</v>
      </c>
      <c r="H2599" s="1">
        <v>5680</v>
      </c>
      <c r="I2599" s="1">
        <v>4268</v>
      </c>
      <c r="J2599" s="1">
        <v>5493</v>
      </c>
      <c r="K2599" s="1">
        <v>4186</v>
      </c>
      <c r="L2599" s="1">
        <v>1558</v>
      </c>
      <c r="M2599" s="1">
        <v>6045</v>
      </c>
      <c r="N2599" s="1">
        <v>6731</v>
      </c>
      <c r="O2599" s="1">
        <v>5063</v>
      </c>
      <c r="P2599">
        <f>ROUNDUP(VLOOKUP(A2599,A:O,VLOOKUP('Local Authority Analysis'!$E$4,'Local Authority Analysis'!$M$5:$N$12,2,FALSE)+7,FALSE)/6976,2)</f>
        <v>0.73</v>
      </c>
      <c r="Q2599">
        <f>ROUNDUP(VLOOKUP(A2599,A:O,VLOOKUP('SPC Analysis'!$E$4,'SPC Analysis'!$M$5:$N$12,2,FALSE)+7,FALSE)/6976,2)</f>
        <v>0.73</v>
      </c>
      <c r="R2599">
        <f>ROUNDUP(VLOOKUP(A2599,A:O,VLOOKUP('MMW Analysis'!$E$4,'MMW Analysis'!$L$5:$M$12,2,FALSE)+7,FALSE)/6976,2)</f>
        <v>0.73</v>
      </c>
    </row>
    <row r="2600" spans="1:18">
      <c r="A2600" t="s">
        <v>2607</v>
      </c>
      <c r="B2600" t="s">
        <v>9634</v>
      </c>
      <c r="C2600" t="s">
        <v>6997</v>
      </c>
      <c r="D2600" t="s">
        <v>14428</v>
      </c>
      <c r="E2600" t="s">
        <v>14698</v>
      </c>
      <c r="F2600" t="s">
        <v>14237</v>
      </c>
      <c r="G2600" t="s">
        <v>13882</v>
      </c>
      <c r="H2600" s="1">
        <v>2704</v>
      </c>
      <c r="I2600" s="1">
        <v>2564</v>
      </c>
      <c r="J2600" s="1">
        <v>2579</v>
      </c>
      <c r="K2600" s="1">
        <v>2217</v>
      </c>
      <c r="L2600" s="1">
        <v>3894</v>
      </c>
      <c r="M2600" s="1">
        <v>5217</v>
      </c>
      <c r="N2600" s="1">
        <v>4951</v>
      </c>
      <c r="O2600" s="1">
        <v>2809</v>
      </c>
      <c r="P2600">
        <f>ROUNDUP(VLOOKUP(A2600,A:O,VLOOKUP('Local Authority Analysis'!$E$4,'Local Authority Analysis'!$M$5:$N$12,2,FALSE)+7,FALSE)/6976,2)</f>
        <v>0.41000000000000003</v>
      </c>
      <c r="Q2600">
        <f>ROUNDUP(VLOOKUP(A2600,A:O,VLOOKUP('SPC Analysis'!$E$4,'SPC Analysis'!$M$5:$N$12,2,FALSE)+7,FALSE)/6976,2)</f>
        <v>0.41000000000000003</v>
      </c>
      <c r="R2600">
        <f>ROUNDUP(VLOOKUP(A2600,A:O,VLOOKUP('MMW Analysis'!$E$4,'MMW Analysis'!$L$5:$M$12,2,FALSE)+7,FALSE)/6976,2)</f>
        <v>0.41000000000000003</v>
      </c>
    </row>
    <row r="2601" spans="1:18">
      <c r="A2601" t="s">
        <v>2608</v>
      </c>
      <c r="B2601" t="s">
        <v>9635</v>
      </c>
      <c r="C2601" t="s">
        <v>6997</v>
      </c>
      <c r="D2601" t="s">
        <v>14428</v>
      </c>
      <c r="E2601" t="s">
        <v>14698</v>
      </c>
      <c r="F2601" t="s">
        <v>14237</v>
      </c>
      <c r="G2601" t="s">
        <v>13882</v>
      </c>
      <c r="H2601" s="1">
        <v>3543</v>
      </c>
      <c r="I2601" s="1">
        <v>3272</v>
      </c>
      <c r="J2601" s="1">
        <v>4304</v>
      </c>
      <c r="K2601" s="1">
        <v>2971</v>
      </c>
      <c r="L2601" s="1">
        <v>5472</v>
      </c>
      <c r="M2601" s="1">
        <v>1008</v>
      </c>
      <c r="N2601" s="1">
        <v>5643</v>
      </c>
      <c r="O2601" s="1">
        <v>3657</v>
      </c>
      <c r="P2601">
        <f>ROUNDUP(VLOOKUP(A2601,A:O,VLOOKUP('Local Authority Analysis'!$E$4,'Local Authority Analysis'!$M$5:$N$12,2,FALSE)+7,FALSE)/6976,2)</f>
        <v>0.53</v>
      </c>
      <c r="Q2601">
        <f>ROUNDUP(VLOOKUP(A2601,A:O,VLOOKUP('SPC Analysis'!$E$4,'SPC Analysis'!$M$5:$N$12,2,FALSE)+7,FALSE)/6976,2)</f>
        <v>0.53</v>
      </c>
      <c r="R2601">
        <f>ROUNDUP(VLOOKUP(A2601,A:O,VLOOKUP('MMW Analysis'!$E$4,'MMW Analysis'!$L$5:$M$12,2,FALSE)+7,FALSE)/6976,2)</f>
        <v>0.53</v>
      </c>
    </row>
    <row r="2602" spans="1:18">
      <c r="A2602" t="s">
        <v>2609</v>
      </c>
      <c r="B2602" t="s">
        <v>9636</v>
      </c>
      <c r="C2602" t="s">
        <v>6997</v>
      </c>
      <c r="D2602" t="s">
        <v>14428</v>
      </c>
      <c r="E2602" t="s">
        <v>14698</v>
      </c>
      <c r="F2602" t="s">
        <v>14236</v>
      </c>
      <c r="G2602" t="s">
        <v>13881</v>
      </c>
      <c r="H2602" s="1">
        <v>3242</v>
      </c>
      <c r="I2602" s="1">
        <v>3230</v>
      </c>
      <c r="J2602" s="1">
        <v>2338</v>
      </c>
      <c r="K2602" s="1">
        <v>2083</v>
      </c>
      <c r="L2602" s="1">
        <v>4887</v>
      </c>
      <c r="M2602" s="1">
        <v>4223</v>
      </c>
      <c r="N2602" s="1">
        <v>6097</v>
      </c>
      <c r="O2602" s="1">
        <v>3224</v>
      </c>
      <c r="P2602">
        <f>ROUNDUP(VLOOKUP(A2602,A:O,VLOOKUP('Local Authority Analysis'!$E$4,'Local Authority Analysis'!$M$5:$N$12,2,FALSE)+7,FALSE)/6976,2)</f>
        <v>0.47000000000000003</v>
      </c>
      <c r="Q2602">
        <f>ROUNDUP(VLOOKUP(A2602,A:O,VLOOKUP('SPC Analysis'!$E$4,'SPC Analysis'!$M$5:$N$12,2,FALSE)+7,FALSE)/6976,2)</f>
        <v>0.47000000000000003</v>
      </c>
      <c r="R2602">
        <f>ROUNDUP(VLOOKUP(A2602,A:O,VLOOKUP('MMW Analysis'!$E$4,'MMW Analysis'!$L$5:$M$12,2,FALSE)+7,FALSE)/6976,2)</f>
        <v>0.47000000000000003</v>
      </c>
    </row>
    <row r="2603" spans="1:18">
      <c r="A2603" t="s">
        <v>2610</v>
      </c>
      <c r="B2603" t="s">
        <v>9637</v>
      </c>
      <c r="C2603" t="s">
        <v>6997</v>
      </c>
      <c r="D2603" t="s">
        <v>14428</v>
      </c>
      <c r="E2603" t="s">
        <v>14698</v>
      </c>
      <c r="F2603" t="s">
        <v>14237</v>
      </c>
      <c r="G2603" t="s">
        <v>13882</v>
      </c>
      <c r="H2603" s="1">
        <v>4668</v>
      </c>
      <c r="I2603" s="1">
        <v>4613</v>
      </c>
      <c r="J2603" s="1">
        <v>4610</v>
      </c>
      <c r="K2603" s="1">
        <v>4187</v>
      </c>
      <c r="L2603" s="1">
        <v>1773</v>
      </c>
      <c r="M2603" s="1">
        <v>1826</v>
      </c>
      <c r="N2603" s="1">
        <v>5265</v>
      </c>
      <c r="O2603" s="1">
        <v>4466</v>
      </c>
      <c r="P2603">
        <f>ROUNDUP(VLOOKUP(A2603,A:O,VLOOKUP('Local Authority Analysis'!$E$4,'Local Authority Analysis'!$M$5:$N$12,2,FALSE)+7,FALSE)/6976,2)</f>
        <v>0.65</v>
      </c>
      <c r="Q2603">
        <f>ROUNDUP(VLOOKUP(A2603,A:O,VLOOKUP('SPC Analysis'!$E$4,'SPC Analysis'!$M$5:$N$12,2,FALSE)+7,FALSE)/6976,2)</f>
        <v>0.65</v>
      </c>
      <c r="R2603">
        <f>ROUNDUP(VLOOKUP(A2603,A:O,VLOOKUP('MMW Analysis'!$E$4,'MMW Analysis'!$L$5:$M$12,2,FALSE)+7,FALSE)/6976,2)</f>
        <v>0.65</v>
      </c>
    </row>
    <row r="2604" spans="1:18">
      <c r="A2604" t="s">
        <v>2611</v>
      </c>
      <c r="B2604" t="s">
        <v>9638</v>
      </c>
      <c r="C2604" t="s">
        <v>6997</v>
      </c>
      <c r="D2604" t="s">
        <v>14428</v>
      </c>
      <c r="E2604" t="s">
        <v>14698</v>
      </c>
      <c r="F2604" t="s">
        <v>14237</v>
      </c>
      <c r="G2604" t="s">
        <v>13882</v>
      </c>
      <c r="H2604" s="1">
        <v>6172</v>
      </c>
      <c r="I2604" s="1">
        <v>6326</v>
      </c>
      <c r="J2604" s="1">
        <v>5252</v>
      </c>
      <c r="K2604" s="1">
        <v>5705</v>
      </c>
      <c r="L2604" s="1">
        <v>1898</v>
      </c>
      <c r="M2604" s="1">
        <v>6810</v>
      </c>
      <c r="N2604" s="1">
        <v>6385</v>
      </c>
      <c r="O2604" s="1">
        <v>6210</v>
      </c>
      <c r="P2604">
        <f>ROUNDUP(VLOOKUP(A2604,A:O,VLOOKUP('Local Authority Analysis'!$E$4,'Local Authority Analysis'!$M$5:$N$12,2,FALSE)+7,FALSE)/6976,2)</f>
        <v>0.9</v>
      </c>
      <c r="Q2604">
        <f>ROUNDUP(VLOOKUP(A2604,A:O,VLOOKUP('SPC Analysis'!$E$4,'SPC Analysis'!$M$5:$N$12,2,FALSE)+7,FALSE)/6976,2)</f>
        <v>0.9</v>
      </c>
      <c r="R2604">
        <f>ROUNDUP(VLOOKUP(A2604,A:O,VLOOKUP('MMW Analysis'!$E$4,'MMW Analysis'!$L$5:$M$12,2,FALSE)+7,FALSE)/6976,2)</f>
        <v>0.9</v>
      </c>
    </row>
    <row r="2605" spans="1:18">
      <c r="A2605" t="s">
        <v>2612</v>
      </c>
      <c r="B2605" t="s">
        <v>9639</v>
      </c>
      <c r="C2605" t="s">
        <v>6997</v>
      </c>
      <c r="D2605" t="s">
        <v>14428</v>
      </c>
      <c r="E2605" t="s">
        <v>14698</v>
      </c>
      <c r="F2605" t="s">
        <v>14237</v>
      </c>
      <c r="G2605" t="s">
        <v>13882</v>
      </c>
      <c r="H2605" s="1">
        <v>6659</v>
      </c>
      <c r="I2605" s="1">
        <v>6557</v>
      </c>
      <c r="J2605" s="1">
        <v>5329</v>
      </c>
      <c r="K2605" s="1">
        <v>5923</v>
      </c>
      <c r="L2605" s="1">
        <v>1918</v>
      </c>
      <c r="M2605" s="1">
        <v>6174</v>
      </c>
      <c r="N2605" s="1">
        <v>6603</v>
      </c>
      <c r="O2605" s="1">
        <v>6420</v>
      </c>
      <c r="P2605">
        <f>ROUNDUP(VLOOKUP(A2605,A:O,VLOOKUP('Local Authority Analysis'!$E$4,'Local Authority Analysis'!$M$5:$N$12,2,FALSE)+7,FALSE)/6976,2)</f>
        <v>0.93</v>
      </c>
      <c r="Q2605">
        <f>ROUNDUP(VLOOKUP(A2605,A:O,VLOOKUP('SPC Analysis'!$E$4,'SPC Analysis'!$M$5:$N$12,2,FALSE)+7,FALSE)/6976,2)</f>
        <v>0.93</v>
      </c>
      <c r="R2605">
        <f>ROUNDUP(VLOOKUP(A2605,A:O,VLOOKUP('MMW Analysis'!$E$4,'MMW Analysis'!$L$5:$M$12,2,FALSE)+7,FALSE)/6976,2)</f>
        <v>0.93</v>
      </c>
    </row>
    <row r="2606" spans="1:18">
      <c r="A2606" t="s">
        <v>2613</v>
      </c>
      <c r="B2606" t="s">
        <v>9640</v>
      </c>
      <c r="C2606" t="s">
        <v>6997</v>
      </c>
      <c r="D2606" t="s">
        <v>14428</v>
      </c>
      <c r="E2606" t="s">
        <v>14698</v>
      </c>
      <c r="F2606" t="s">
        <v>14236</v>
      </c>
      <c r="G2606" t="s">
        <v>13881</v>
      </c>
      <c r="H2606" s="1">
        <v>3002</v>
      </c>
      <c r="I2606" s="1">
        <v>4030</v>
      </c>
      <c r="J2606" s="1">
        <v>3560</v>
      </c>
      <c r="K2606" s="1">
        <v>3371</v>
      </c>
      <c r="L2606" s="1">
        <v>1868</v>
      </c>
      <c r="M2606" s="1">
        <v>4373</v>
      </c>
      <c r="N2606" s="1">
        <v>5696</v>
      </c>
      <c r="O2606" s="1">
        <v>3557</v>
      </c>
      <c r="P2606">
        <f>ROUNDUP(VLOOKUP(A2606,A:O,VLOOKUP('Local Authority Analysis'!$E$4,'Local Authority Analysis'!$M$5:$N$12,2,FALSE)+7,FALSE)/6976,2)</f>
        <v>0.51</v>
      </c>
      <c r="Q2606">
        <f>ROUNDUP(VLOOKUP(A2606,A:O,VLOOKUP('SPC Analysis'!$E$4,'SPC Analysis'!$M$5:$N$12,2,FALSE)+7,FALSE)/6976,2)</f>
        <v>0.51</v>
      </c>
      <c r="R2606">
        <f>ROUNDUP(VLOOKUP(A2606,A:O,VLOOKUP('MMW Analysis'!$E$4,'MMW Analysis'!$L$5:$M$12,2,FALSE)+7,FALSE)/6976,2)</f>
        <v>0.51</v>
      </c>
    </row>
    <row r="2607" spans="1:18">
      <c r="A2607" t="s">
        <v>2614</v>
      </c>
      <c r="B2607" t="s">
        <v>9641</v>
      </c>
      <c r="C2607" t="s">
        <v>6997</v>
      </c>
      <c r="D2607" t="s">
        <v>14428</v>
      </c>
      <c r="E2607" t="s">
        <v>14698</v>
      </c>
      <c r="F2607" t="s">
        <v>14237</v>
      </c>
      <c r="G2607" t="s">
        <v>13882</v>
      </c>
      <c r="H2607" s="1">
        <v>5381</v>
      </c>
      <c r="I2607" s="1">
        <v>5640</v>
      </c>
      <c r="J2607" s="1">
        <v>5481</v>
      </c>
      <c r="K2607" s="1">
        <v>4708</v>
      </c>
      <c r="L2607" s="1">
        <v>2541</v>
      </c>
      <c r="M2607" s="1">
        <v>5168</v>
      </c>
      <c r="N2607" s="1">
        <v>4547</v>
      </c>
      <c r="O2607" s="1">
        <v>5657</v>
      </c>
      <c r="P2607">
        <f>ROUNDUP(VLOOKUP(A2607,A:O,VLOOKUP('Local Authority Analysis'!$E$4,'Local Authority Analysis'!$M$5:$N$12,2,FALSE)+7,FALSE)/6976,2)</f>
        <v>0.82000000000000006</v>
      </c>
      <c r="Q2607">
        <f>ROUNDUP(VLOOKUP(A2607,A:O,VLOOKUP('SPC Analysis'!$E$4,'SPC Analysis'!$M$5:$N$12,2,FALSE)+7,FALSE)/6976,2)</f>
        <v>0.82000000000000006</v>
      </c>
      <c r="R2607">
        <f>ROUNDUP(VLOOKUP(A2607,A:O,VLOOKUP('MMW Analysis'!$E$4,'MMW Analysis'!$L$5:$M$12,2,FALSE)+7,FALSE)/6976,2)</f>
        <v>0.82000000000000006</v>
      </c>
    </row>
    <row r="2608" spans="1:18">
      <c r="A2608" t="s">
        <v>2615</v>
      </c>
      <c r="B2608" t="s">
        <v>9642</v>
      </c>
      <c r="C2608" t="s">
        <v>6997</v>
      </c>
      <c r="D2608" t="s">
        <v>14428</v>
      </c>
      <c r="E2608" t="s">
        <v>14698</v>
      </c>
      <c r="F2608" t="s">
        <v>14236</v>
      </c>
      <c r="G2608" t="s">
        <v>13881</v>
      </c>
      <c r="H2608" s="1">
        <v>6568</v>
      </c>
      <c r="I2608" s="1">
        <v>5719</v>
      </c>
      <c r="J2608" s="1">
        <v>5931</v>
      </c>
      <c r="K2608" s="1">
        <v>5771</v>
      </c>
      <c r="L2608" s="1">
        <v>1876</v>
      </c>
      <c r="M2608" s="1">
        <v>4164</v>
      </c>
      <c r="N2608" s="1">
        <v>6969</v>
      </c>
      <c r="O2608" s="1">
        <v>6105</v>
      </c>
      <c r="P2608">
        <f>ROUNDUP(VLOOKUP(A2608,A:O,VLOOKUP('Local Authority Analysis'!$E$4,'Local Authority Analysis'!$M$5:$N$12,2,FALSE)+7,FALSE)/6976,2)</f>
        <v>0.88</v>
      </c>
      <c r="Q2608">
        <f>ROUNDUP(VLOOKUP(A2608,A:O,VLOOKUP('SPC Analysis'!$E$4,'SPC Analysis'!$M$5:$N$12,2,FALSE)+7,FALSE)/6976,2)</f>
        <v>0.88</v>
      </c>
      <c r="R2608">
        <f>ROUNDUP(VLOOKUP(A2608,A:O,VLOOKUP('MMW Analysis'!$E$4,'MMW Analysis'!$L$5:$M$12,2,FALSE)+7,FALSE)/6976,2)</f>
        <v>0.88</v>
      </c>
    </row>
    <row r="2609" spans="1:18">
      <c r="A2609" t="s">
        <v>2616</v>
      </c>
      <c r="B2609" t="s">
        <v>9643</v>
      </c>
      <c r="C2609" t="s">
        <v>6997</v>
      </c>
      <c r="D2609" t="s">
        <v>14428</v>
      </c>
      <c r="E2609" t="s">
        <v>14698</v>
      </c>
      <c r="F2609" t="s">
        <v>14237</v>
      </c>
      <c r="G2609" t="s">
        <v>13882</v>
      </c>
      <c r="H2609" s="1">
        <v>5538</v>
      </c>
      <c r="I2609" s="1">
        <v>5992</v>
      </c>
      <c r="J2609" s="1">
        <v>5569</v>
      </c>
      <c r="K2609" s="1">
        <v>4181</v>
      </c>
      <c r="L2609" s="1">
        <v>2295</v>
      </c>
      <c r="M2609" s="1">
        <v>6493</v>
      </c>
      <c r="N2609" s="1">
        <v>5645</v>
      </c>
      <c r="O2609" s="1">
        <v>5784</v>
      </c>
      <c r="P2609">
        <f>ROUNDUP(VLOOKUP(A2609,A:O,VLOOKUP('Local Authority Analysis'!$E$4,'Local Authority Analysis'!$M$5:$N$12,2,FALSE)+7,FALSE)/6976,2)</f>
        <v>0.83</v>
      </c>
      <c r="Q2609">
        <f>ROUNDUP(VLOOKUP(A2609,A:O,VLOOKUP('SPC Analysis'!$E$4,'SPC Analysis'!$M$5:$N$12,2,FALSE)+7,FALSE)/6976,2)</f>
        <v>0.83</v>
      </c>
      <c r="R2609">
        <f>ROUNDUP(VLOOKUP(A2609,A:O,VLOOKUP('MMW Analysis'!$E$4,'MMW Analysis'!$L$5:$M$12,2,FALSE)+7,FALSE)/6976,2)</f>
        <v>0.83</v>
      </c>
    </row>
    <row r="2610" spans="1:18">
      <c r="A2610" t="s">
        <v>2617</v>
      </c>
      <c r="B2610" t="s">
        <v>9644</v>
      </c>
      <c r="C2610" t="s">
        <v>6997</v>
      </c>
      <c r="D2610" t="s">
        <v>14428</v>
      </c>
      <c r="E2610" t="s">
        <v>14698</v>
      </c>
      <c r="F2610" t="s">
        <v>14237</v>
      </c>
      <c r="G2610" t="s">
        <v>13882</v>
      </c>
      <c r="H2610" s="1">
        <v>4412.5</v>
      </c>
      <c r="I2610" s="1">
        <v>4389</v>
      </c>
      <c r="J2610" s="1">
        <v>4470</v>
      </c>
      <c r="K2610" s="1">
        <v>3709</v>
      </c>
      <c r="L2610" s="1">
        <v>3801</v>
      </c>
      <c r="M2610" s="1">
        <v>5448</v>
      </c>
      <c r="N2610" s="1">
        <v>3604</v>
      </c>
      <c r="O2610" s="1">
        <v>4807</v>
      </c>
      <c r="P2610">
        <f>ROUNDUP(VLOOKUP(A2610,A:O,VLOOKUP('Local Authority Analysis'!$E$4,'Local Authority Analysis'!$M$5:$N$12,2,FALSE)+7,FALSE)/6976,2)</f>
        <v>0.69000000000000006</v>
      </c>
      <c r="Q2610">
        <f>ROUNDUP(VLOOKUP(A2610,A:O,VLOOKUP('SPC Analysis'!$E$4,'SPC Analysis'!$M$5:$N$12,2,FALSE)+7,FALSE)/6976,2)</f>
        <v>0.69000000000000006</v>
      </c>
      <c r="R2610">
        <f>ROUNDUP(VLOOKUP(A2610,A:O,VLOOKUP('MMW Analysis'!$E$4,'MMW Analysis'!$L$5:$M$12,2,FALSE)+7,FALSE)/6976,2)</f>
        <v>0.69000000000000006</v>
      </c>
    </row>
    <row r="2611" spans="1:18">
      <c r="A2611" t="s">
        <v>2618</v>
      </c>
      <c r="B2611" t="s">
        <v>9645</v>
      </c>
      <c r="C2611" t="s">
        <v>6997</v>
      </c>
      <c r="D2611" t="s">
        <v>14428</v>
      </c>
      <c r="E2611" t="s">
        <v>14698</v>
      </c>
      <c r="F2611" t="s">
        <v>14237</v>
      </c>
      <c r="G2611" t="s">
        <v>13882</v>
      </c>
      <c r="H2611" s="1">
        <v>3633</v>
      </c>
      <c r="I2611" s="1">
        <v>3900</v>
      </c>
      <c r="J2611" s="1">
        <v>4172</v>
      </c>
      <c r="K2611" s="1">
        <v>3535</v>
      </c>
      <c r="L2611" s="1">
        <v>3838</v>
      </c>
      <c r="M2611" s="1">
        <v>1354</v>
      </c>
      <c r="N2611" s="1">
        <v>3100</v>
      </c>
      <c r="O2611" s="1">
        <v>3877</v>
      </c>
      <c r="P2611">
        <f>ROUNDUP(VLOOKUP(A2611,A:O,VLOOKUP('Local Authority Analysis'!$E$4,'Local Authority Analysis'!$M$5:$N$12,2,FALSE)+7,FALSE)/6976,2)</f>
        <v>0.56000000000000005</v>
      </c>
      <c r="Q2611">
        <f>ROUNDUP(VLOOKUP(A2611,A:O,VLOOKUP('SPC Analysis'!$E$4,'SPC Analysis'!$M$5:$N$12,2,FALSE)+7,FALSE)/6976,2)</f>
        <v>0.56000000000000005</v>
      </c>
      <c r="R2611">
        <f>ROUNDUP(VLOOKUP(A2611,A:O,VLOOKUP('MMW Analysis'!$E$4,'MMW Analysis'!$L$5:$M$12,2,FALSE)+7,FALSE)/6976,2)</f>
        <v>0.56000000000000005</v>
      </c>
    </row>
    <row r="2612" spans="1:18">
      <c r="A2612" t="s">
        <v>2619</v>
      </c>
      <c r="B2612" t="s">
        <v>9646</v>
      </c>
      <c r="C2612" t="s">
        <v>6997</v>
      </c>
      <c r="D2612" t="s">
        <v>14428</v>
      </c>
      <c r="E2612" t="s">
        <v>14698</v>
      </c>
      <c r="F2612" t="s">
        <v>14237</v>
      </c>
      <c r="G2612" t="s">
        <v>13882</v>
      </c>
      <c r="H2612" s="1">
        <v>6843</v>
      </c>
      <c r="I2612" s="1">
        <v>6269</v>
      </c>
      <c r="J2612" s="1">
        <v>5864</v>
      </c>
      <c r="K2612" s="1">
        <v>6147</v>
      </c>
      <c r="L2612" s="1">
        <v>2414</v>
      </c>
      <c r="M2612" s="1">
        <v>5750</v>
      </c>
      <c r="N2612" s="1">
        <v>6284</v>
      </c>
      <c r="O2612" s="1">
        <v>6603</v>
      </c>
      <c r="P2612">
        <f>ROUNDUP(VLOOKUP(A2612,A:O,VLOOKUP('Local Authority Analysis'!$E$4,'Local Authority Analysis'!$M$5:$N$12,2,FALSE)+7,FALSE)/6976,2)</f>
        <v>0.95</v>
      </c>
      <c r="Q2612">
        <f>ROUNDUP(VLOOKUP(A2612,A:O,VLOOKUP('SPC Analysis'!$E$4,'SPC Analysis'!$M$5:$N$12,2,FALSE)+7,FALSE)/6976,2)</f>
        <v>0.95</v>
      </c>
      <c r="R2612">
        <f>ROUNDUP(VLOOKUP(A2612,A:O,VLOOKUP('MMW Analysis'!$E$4,'MMW Analysis'!$L$5:$M$12,2,FALSE)+7,FALSE)/6976,2)</f>
        <v>0.95</v>
      </c>
    </row>
    <row r="2613" spans="1:18">
      <c r="A2613" t="s">
        <v>2620</v>
      </c>
      <c r="B2613" t="s">
        <v>9647</v>
      </c>
      <c r="C2613" t="s">
        <v>6997</v>
      </c>
      <c r="D2613" t="s">
        <v>14428</v>
      </c>
      <c r="E2613" t="s">
        <v>14698</v>
      </c>
      <c r="F2613" t="s">
        <v>14237</v>
      </c>
      <c r="G2613" t="s">
        <v>13882</v>
      </c>
      <c r="H2613" s="1">
        <v>3394</v>
      </c>
      <c r="I2613" s="1">
        <v>3246</v>
      </c>
      <c r="J2613" s="1">
        <v>2536</v>
      </c>
      <c r="K2613" s="1">
        <v>2957</v>
      </c>
      <c r="L2613" s="1">
        <v>2962</v>
      </c>
      <c r="M2613" s="1">
        <v>2348</v>
      </c>
      <c r="N2613" s="1">
        <v>3491.5</v>
      </c>
      <c r="O2613" s="1">
        <v>3171</v>
      </c>
      <c r="P2613">
        <f>ROUNDUP(VLOOKUP(A2613,A:O,VLOOKUP('Local Authority Analysis'!$E$4,'Local Authority Analysis'!$M$5:$N$12,2,FALSE)+7,FALSE)/6976,2)</f>
        <v>0.46</v>
      </c>
      <c r="Q2613">
        <f>ROUNDUP(VLOOKUP(A2613,A:O,VLOOKUP('SPC Analysis'!$E$4,'SPC Analysis'!$M$5:$N$12,2,FALSE)+7,FALSE)/6976,2)</f>
        <v>0.46</v>
      </c>
      <c r="R2613">
        <f>ROUNDUP(VLOOKUP(A2613,A:O,VLOOKUP('MMW Analysis'!$E$4,'MMW Analysis'!$L$5:$M$12,2,FALSE)+7,FALSE)/6976,2)</f>
        <v>0.46</v>
      </c>
    </row>
    <row r="2614" spans="1:18">
      <c r="A2614" t="s">
        <v>2621</v>
      </c>
      <c r="B2614" t="s">
        <v>9648</v>
      </c>
      <c r="C2614" t="s">
        <v>6997</v>
      </c>
      <c r="D2614" t="s">
        <v>14428</v>
      </c>
      <c r="E2614" t="s">
        <v>14698</v>
      </c>
      <c r="F2614" t="s">
        <v>14237</v>
      </c>
      <c r="G2614" t="s">
        <v>13882</v>
      </c>
      <c r="H2614" s="1">
        <v>5583.5</v>
      </c>
      <c r="I2614" s="1">
        <v>5524</v>
      </c>
      <c r="J2614" s="1">
        <v>5478</v>
      </c>
      <c r="K2614" s="1">
        <v>4895</v>
      </c>
      <c r="L2614" s="1">
        <v>2289</v>
      </c>
      <c r="M2614" s="1">
        <v>3869</v>
      </c>
      <c r="N2614" s="1">
        <v>6508</v>
      </c>
      <c r="O2614" s="1">
        <v>5616</v>
      </c>
      <c r="P2614">
        <f>ROUNDUP(VLOOKUP(A2614,A:O,VLOOKUP('Local Authority Analysis'!$E$4,'Local Authority Analysis'!$M$5:$N$12,2,FALSE)+7,FALSE)/6976,2)</f>
        <v>0.81</v>
      </c>
      <c r="Q2614">
        <f>ROUNDUP(VLOOKUP(A2614,A:O,VLOOKUP('SPC Analysis'!$E$4,'SPC Analysis'!$M$5:$N$12,2,FALSE)+7,FALSE)/6976,2)</f>
        <v>0.81</v>
      </c>
      <c r="R2614">
        <f>ROUNDUP(VLOOKUP(A2614,A:O,VLOOKUP('MMW Analysis'!$E$4,'MMW Analysis'!$L$5:$M$12,2,FALSE)+7,FALSE)/6976,2)</f>
        <v>0.81</v>
      </c>
    </row>
    <row r="2615" spans="1:18">
      <c r="A2615" t="s">
        <v>2622</v>
      </c>
      <c r="B2615" t="s">
        <v>9649</v>
      </c>
      <c r="C2615" t="s">
        <v>6997</v>
      </c>
      <c r="D2615" t="s">
        <v>14428</v>
      </c>
      <c r="E2615" t="s">
        <v>14698</v>
      </c>
      <c r="F2615" t="s">
        <v>14237</v>
      </c>
      <c r="G2615" t="s">
        <v>13882</v>
      </c>
      <c r="H2615" s="1">
        <v>2292</v>
      </c>
      <c r="I2615" s="1">
        <v>2306</v>
      </c>
      <c r="J2615" s="1">
        <v>271</v>
      </c>
      <c r="K2615" s="1">
        <v>1335</v>
      </c>
      <c r="L2615" s="1">
        <v>2233</v>
      </c>
      <c r="M2615" s="1">
        <v>3469</v>
      </c>
      <c r="N2615" s="1">
        <v>2911.5</v>
      </c>
      <c r="O2615" s="1">
        <v>1525</v>
      </c>
      <c r="P2615">
        <f>ROUNDUP(VLOOKUP(A2615,A:O,VLOOKUP('Local Authority Analysis'!$E$4,'Local Authority Analysis'!$M$5:$N$12,2,FALSE)+7,FALSE)/6976,2)</f>
        <v>0.22</v>
      </c>
      <c r="Q2615">
        <f>ROUNDUP(VLOOKUP(A2615,A:O,VLOOKUP('SPC Analysis'!$E$4,'SPC Analysis'!$M$5:$N$12,2,FALSE)+7,FALSE)/6976,2)</f>
        <v>0.22</v>
      </c>
      <c r="R2615">
        <f>ROUNDUP(VLOOKUP(A2615,A:O,VLOOKUP('MMW Analysis'!$E$4,'MMW Analysis'!$L$5:$M$12,2,FALSE)+7,FALSE)/6976,2)</f>
        <v>0.22</v>
      </c>
    </row>
    <row r="2616" spans="1:18">
      <c r="A2616" t="s">
        <v>2623</v>
      </c>
      <c r="B2616" t="s">
        <v>9650</v>
      </c>
      <c r="C2616" t="s">
        <v>6997</v>
      </c>
      <c r="D2616" t="s">
        <v>14428</v>
      </c>
      <c r="E2616" t="s">
        <v>14698</v>
      </c>
      <c r="F2616" t="s">
        <v>14237</v>
      </c>
      <c r="G2616" t="s">
        <v>13882</v>
      </c>
      <c r="H2616" s="1">
        <v>2671</v>
      </c>
      <c r="I2616" s="1">
        <v>2574</v>
      </c>
      <c r="J2616" s="1">
        <v>1385</v>
      </c>
      <c r="K2616" s="1">
        <v>2150</v>
      </c>
      <c r="L2616" s="1">
        <v>2365</v>
      </c>
      <c r="M2616" s="1">
        <v>3058</v>
      </c>
      <c r="N2616" s="1">
        <v>4082.5</v>
      </c>
      <c r="O2616" s="1">
        <v>2272</v>
      </c>
      <c r="P2616">
        <f>ROUNDUP(VLOOKUP(A2616,A:O,VLOOKUP('Local Authority Analysis'!$E$4,'Local Authority Analysis'!$M$5:$N$12,2,FALSE)+7,FALSE)/6976,2)</f>
        <v>0.33</v>
      </c>
      <c r="Q2616">
        <f>ROUNDUP(VLOOKUP(A2616,A:O,VLOOKUP('SPC Analysis'!$E$4,'SPC Analysis'!$M$5:$N$12,2,FALSE)+7,FALSE)/6976,2)</f>
        <v>0.33</v>
      </c>
      <c r="R2616">
        <f>ROUNDUP(VLOOKUP(A2616,A:O,VLOOKUP('MMW Analysis'!$E$4,'MMW Analysis'!$L$5:$M$12,2,FALSE)+7,FALSE)/6976,2)</f>
        <v>0.33</v>
      </c>
    </row>
    <row r="2617" spans="1:18">
      <c r="A2617" t="s">
        <v>2624</v>
      </c>
      <c r="B2617" t="s">
        <v>9651</v>
      </c>
      <c r="C2617" t="s">
        <v>6997</v>
      </c>
      <c r="D2617" t="s">
        <v>14429</v>
      </c>
      <c r="E2617" t="s">
        <v>14010</v>
      </c>
      <c r="F2617" t="s">
        <v>14237</v>
      </c>
      <c r="G2617" t="s">
        <v>13882</v>
      </c>
      <c r="H2617" s="1">
        <v>3363</v>
      </c>
      <c r="I2617" s="1">
        <v>3022</v>
      </c>
      <c r="J2617" s="1">
        <v>2718</v>
      </c>
      <c r="K2617" s="1">
        <v>3438</v>
      </c>
      <c r="L2617" s="1">
        <v>1631</v>
      </c>
      <c r="M2617" s="1">
        <v>2161</v>
      </c>
      <c r="N2617" s="1">
        <v>3225</v>
      </c>
      <c r="O2617" s="1">
        <v>2991</v>
      </c>
      <c r="P2617">
        <f>ROUNDUP(VLOOKUP(A2617,A:O,VLOOKUP('Local Authority Analysis'!$E$4,'Local Authority Analysis'!$M$5:$N$12,2,FALSE)+7,FALSE)/6976,2)</f>
        <v>0.43</v>
      </c>
      <c r="Q2617">
        <f>ROUNDUP(VLOOKUP(A2617,A:O,VLOOKUP('SPC Analysis'!$E$4,'SPC Analysis'!$M$5:$N$12,2,FALSE)+7,FALSE)/6976,2)</f>
        <v>0.43</v>
      </c>
      <c r="R2617">
        <f>ROUNDUP(VLOOKUP(A2617,A:O,VLOOKUP('MMW Analysis'!$E$4,'MMW Analysis'!$L$5:$M$12,2,FALSE)+7,FALSE)/6976,2)</f>
        <v>0.43</v>
      </c>
    </row>
    <row r="2618" spans="1:18">
      <c r="A2618" t="s">
        <v>2625</v>
      </c>
      <c r="B2618" t="s">
        <v>9652</v>
      </c>
      <c r="C2618" t="s">
        <v>6997</v>
      </c>
      <c r="D2618" t="s">
        <v>14428</v>
      </c>
      <c r="E2618" t="s">
        <v>14698</v>
      </c>
      <c r="F2618" t="s">
        <v>14237</v>
      </c>
      <c r="G2618" t="s">
        <v>13882</v>
      </c>
      <c r="H2618" s="1">
        <v>4834</v>
      </c>
      <c r="I2618" s="1">
        <v>4623</v>
      </c>
      <c r="J2618" s="1">
        <v>3182</v>
      </c>
      <c r="K2618" s="1">
        <v>4155</v>
      </c>
      <c r="L2618" s="1">
        <v>631</v>
      </c>
      <c r="M2618" s="1">
        <v>3916</v>
      </c>
      <c r="N2618" s="1">
        <v>3767</v>
      </c>
      <c r="O2618" s="1">
        <v>3950</v>
      </c>
      <c r="P2618">
        <f>ROUNDUP(VLOOKUP(A2618,A:O,VLOOKUP('Local Authority Analysis'!$E$4,'Local Authority Analysis'!$M$5:$N$12,2,FALSE)+7,FALSE)/6976,2)</f>
        <v>0.57000000000000006</v>
      </c>
      <c r="Q2618">
        <f>ROUNDUP(VLOOKUP(A2618,A:O,VLOOKUP('SPC Analysis'!$E$4,'SPC Analysis'!$M$5:$N$12,2,FALSE)+7,FALSE)/6976,2)</f>
        <v>0.57000000000000006</v>
      </c>
      <c r="R2618">
        <f>ROUNDUP(VLOOKUP(A2618,A:O,VLOOKUP('MMW Analysis'!$E$4,'MMW Analysis'!$L$5:$M$12,2,FALSE)+7,FALSE)/6976,2)</f>
        <v>0.57000000000000006</v>
      </c>
    </row>
    <row r="2619" spans="1:18">
      <c r="A2619" t="s">
        <v>2626</v>
      </c>
      <c r="B2619" t="s">
        <v>9653</v>
      </c>
      <c r="C2619" t="s">
        <v>6997</v>
      </c>
      <c r="D2619" t="s">
        <v>14428</v>
      </c>
      <c r="E2619" t="s">
        <v>14698</v>
      </c>
      <c r="F2619" t="s">
        <v>14237</v>
      </c>
      <c r="G2619" t="s">
        <v>13882</v>
      </c>
      <c r="H2619" s="1">
        <v>5937</v>
      </c>
      <c r="I2619" s="1">
        <v>6444</v>
      </c>
      <c r="J2619" s="1">
        <v>4102</v>
      </c>
      <c r="K2619" s="1">
        <v>5575</v>
      </c>
      <c r="L2619" s="1">
        <v>725</v>
      </c>
      <c r="M2619" s="1">
        <v>5795</v>
      </c>
      <c r="N2619" s="1">
        <v>5266.5</v>
      </c>
      <c r="O2619" s="1">
        <v>5365</v>
      </c>
      <c r="P2619">
        <f>ROUNDUP(VLOOKUP(A2619,A:O,VLOOKUP('Local Authority Analysis'!$E$4,'Local Authority Analysis'!$M$5:$N$12,2,FALSE)+7,FALSE)/6976,2)</f>
        <v>0.77</v>
      </c>
      <c r="Q2619">
        <f>ROUNDUP(VLOOKUP(A2619,A:O,VLOOKUP('SPC Analysis'!$E$4,'SPC Analysis'!$M$5:$N$12,2,FALSE)+7,FALSE)/6976,2)</f>
        <v>0.77</v>
      </c>
      <c r="R2619">
        <f>ROUNDUP(VLOOKUP(A2619,A:O,VLOOKUP('MMW Analysis'!$E$4,'MMW Analysis'!$L$5:$M$12,2,FALSE)+7,FALSE)/6976,2)</f>
        <v>0.77</v>
      </c>
    </row>
    <row r="2620" spans="1:18">
      <c r="A2620" t="s">
        <v>2627</v>
      </c>
      <c r="B2620" t="s">
        <v>9654</v>
      </c>
      <c r="C2620" t="s">
        <v>6997</v>
      </c>
      <c r="D2620" t="s">
        <v>14428</v>
      </c>
      <c r="E2620" t="s">
        <v>14698</v>
      </c>
      <c r="F2620" t="s">
        <v>14237</v>
      </c>
      <c r="G2620" t="s">
        <v>13882</v>
      </c>
      <c r="H2620" s="1">
        <v>4437</v>
      </c>
      <c r="I2620" s="1">
        <v>4187</v>
      </c>
      <c r="J2620" s="1">
        <v>3209</v>
      </c>
      <c r="K2620" s="1">
        <v>4076</v>
      </c>
      <c r="L2620" s="1">
        <v>1196</v>
      </c>
      <c r="M2620" s="1">
        <v>6928</v>
      </c>
      <c r="N2620" s="1">
        <v>4351</v>
      </c>
      <c r="O2620" s="1">
        <v>4091</v>
      </c>
      <c r="P2620">
        <f>ROUNDUP(VLOOKUP(A2620,A:O,VLOOKUP('Local Authority Analysis'!$E$4,'Local Authority Analysis'!$M$5:$N$12,2,FALSE)+7,FALSE)/6976,2)</f>
        <v>0.59</v>
      </c>
      <c r="Q2620">
        <f>ROUNDUP(VLOOKUP(A2620,A:O,VLOOKUP('SPC Analysis'!$E$4,'SPC Analysis'!$M$5:$N$12,2,FALSE)+7,FALSE)/6976,2)</f>
        <v>0.59</v>
      </c>
      <c r="R2620">
        <f>ROUNDUP(VLOOKUP(A2620,A:O,VLOOKUP('MMW Analysis'!$E$4,'MMW Analysis'!$L$5:$M$12,2,FALSE)+7,FALSE)/6976,2)</f>
        <v>0.59</v>
      </c>
    </row>
    <row r="2621" spans="1:18">
      <c r="A2621" t="s">
        <v>2628</v>
      </c>
      <c r="B2621" t="s">
        <v>9655</v>
      </c>
      <c r="C2621" t="s">
        <v>6997</v>
      </c>
      <c r="D2621" t="s">
        <v>14428</v>
      </c>
      <c r="E2621" t="s">
        <v>14698</v>
      </c>
      <c r="F2621" t="s">
        <v>14237</v>
      </c>
      <c r="G2621" t="s">
        <v>13882</v>
      </c>
      <c r="H2621" s="1">
        <v>2684.5</v>
      </c>
      <c r="I2621" s="1">
        <v>3012</v>
      </c>
      <c r="J2621" s="1">
        <v>1828</v>
      </c>
      <c r="K2621" s="1">
        <v>2736</v>
      </c>
      <c r="L2621" s="1">
        <v>1346</v>
      </c>
      <c r="M2621" s="1">
        <v>5748</v>
      </c>
      <c r="N2621" s="1">
        <v>2695</v>
      </c>
      <c r="O2621" s="1">
        <v>2534</v>
      </c>
      <c r="P2621">
        <f>ROUNDUP(VLOOKUP(A2621,A:O,VLOOKUP('Local Authority Analysis'!$E$4,'Local Authority Analysis'!$M$5:$N$12,2,FALSE)+7,FALSE)/6976,2)</f>
        <v>0.37</v>
      </c>
      <c r="Q2621">
        <f>ROUNDUP(VLOOKUP(A2621,A:O,VLOOKUP('SPC Analysis'!$E$4,'SPC Analysis'!$M$5:$N$12,2,FALSE)+7,FALSE)/6976,2)</f>
        <v>0.37</v>
      </c>
      <c r="R2621">
        <f>ROUNDUP(VLOOKUP(A2621,A:O,VLOOKUP('MMW Analysis'!$E$4,'MMW Analysis'!$L$5:$M$12,2,FALSE)+7,FALSE)/6976,2)</f>
        <v>0.37</v>
      </c>
    </row>
    <row r="2622" spans="1:18">
      <c r="A2622" t="s">
        <v>2629</v>
      </c>
      <c r="B2622" t="s">
        <v>9656</v>
      </c>
      <c r="C2622" t="s">
        <v>6997</v>
      </c>
      <c r="D2622" t="s">
        <v>14430</v>
      </c>
      <c r="E2622" t="s">
        <v>14011</v>
      </c>
      <c r="F2622" t="s">
        <v>14236</v>
      </c>
      <c r="G2622" t="s">
        <v>13881</v>
      </c>
      <c r="H2622" s="1">
        <v>162</v>
      </c>
      <c r="I2622" s="1">
        <v>110</v>
      </c>
      <c r="J2622" s="1">
        <v>24</v>
      </c>
      <c r="K2622" s="1">
        <v>113</v>
      </c>
      <c r="L2622" s="1">
        <v>1733</v>
      </c>
      <c r="M2622" s="1">
        <v>77</v>
      </c>
      <c r="N2622" s="1">
        <v>1741</v>
      </c>
      <c r="O2622" s="1">
        <v>41</v>
      </c>
      <c r="P2622">
        <f>ROUNDUP(VLOOKUP(A2622,A:O,VLOOKUP('Local Authority Analysis'!$E$4,'Local Authority Analysis'!$M$5:$N$12,2,FALSE)+7,FALSE)/6976,2)</f>
        <v>0.01</v>
      </c>
      <c r="Q2622">
        <f>ROUNDUP(VLOOKUP(A2622,A:O,VLOOKUP('SPC Analysis'!$E$4,'SPC Analysis'!$M$5:$N$12,2,FALSE)+7,FALSE)/6976,2)</f>
        <v>0.01</v>
      </c>
      <c r="R2622">
        <f>ROUNDUP(VLOOKUP(A2622,A:O,VLOOKUP('MMW Analysis'!$E$4,'MMW Analysis'!$L$5:$M$12,2,FALSE)+7,FALSE)/6976,2)</f>
        <v>0.01</v>
      </c>
    </row>
    <row r="2623" spans="1:18">
      <c r="A2623" t="s">
        <v>2630</v>
      </c>
      <c r="B2623" t="s">
        <v>9657</v>
      </c>
      <c r="C2623" t="s">
        <v>6997</v>
      </c>
      <c r="D2623" t="s">
        <v>14430</v>
      </c>
      <c r="E2623" t="s">
        <v>14011</v>
      </c>
      <c r="F2623" t="s">
        <v>14236</v>
      </c>
      <c r="G2623" t="s">
        <v>13881</v>
      </c>
      <c r="H2623" s="1">
        <v>653</v>
      </c>
      <c r="I2623" s="1">
        <v>424</v>
      </c>
      <c r="J2623" s="1">
        <v>413</v>
      </c>
      <c r="K2623" s="1">
        <v>490</v>
      </c>
      <c r="L2623" s="1">
        <v>1070</v>
      </c>
      <c r="M2623" s="1">
        <v>897</v>
      </c>
      <c r="N2623" s="1">
        <v>2073</v>
      </c>
      <c r="O2623" s="1">
        <v>396</v>
      </c>
      <c r="P2623">
        <f>ROUNDUP(VLOOKUP(A2623,A:O,VLOOKUP('Local Authority Analysis'!$E$4,'Local Authority Analysis'!$M$5:$N$12,2,FALSE)+7,FALSE)/6976,2)</f>
        <v>6.0000000000000005E-2</v>
      </c>
      <c r="Q2623">
        <f>ROUNDUP(VLOOKUP(A2623,A:O,VLOOKUP('SPC Analysis'!$E$4,'SPC Analysis'!$M$5:$N$12,2,FALSE)+7,FALSE)/6976,2)</f>
        <v>6.0000000000000005E-2</v>
      </c>
      <c r="R2623">
        <f>ROUNDUP(VLOOKUP(A2623,A:O,VLOOKUP('MMW Analysis'!$E$4,'MMW Analysis'!$L$5:$M$12,2,FALSE)+7,FALSE)/6976,2)</f>
        <v>6.0000000000000005E-2</v>
      </c>
    </row>
    <row r="2624" spans="1:18">
      <c r="A2624" t="s">
        <v>2631</v>
      </c>
      <c r="B2624" t="s">
        <v>9658</v>
      </c>
      <c r="C2624" t="s">
        <v>6997</v>
      </c>
      <c r="D2624" t="s">
        <v>14430</v>
      </c>
      <c r="E2624" t="s">
        <v>14011</v>
      </c>
      <c r="F2624" t="s">
        <v>14236</v>
      </c>
      <c r="G2624" t="s">
        <v>13881</v>
      </c>
      <c r="H2624" s="1">
        <v>283</v>
      </c>
      <c r="I2624" s="1">
        <v>167</v>
      </c>
      <c r="J2624" s="1">
        <v>136</v>
      </c>
      <c r="K2624" s="1">
        <v>146</v>
      </c>
      <c r="L2624" s="1">
        <v>5449</v>
      </c>
      <c r="M2624" s="1">
        <v>615</v>
      </c>
      <c r="N2624" s="1">
        <v>3036</v>
      </c>
      <c r="O2624" s="1">
        <v>179</v>
      </c>
      <c r="P2624">
        <f>ROUNDUP(VLOOKUP(A2624,A:O,VLOOKUP('Local Authority Analysis'!$E$4,'Local Authority Analysis'!$M$5:$N$12,2,FALSE)+7,FALSE)/6976,2)</f>
        <v>0.03</v>
      </c>
      <c r="Q2624">
        <f>ROUNDUP(VLOOKUP(A2624,A:O,VLOOKUP('SPC Analysis'!$E$4,'SPC Analysis'!$M$5:$N$12,2,FALSE)+7,FALSE)/6976,2)</f>
        <v>0.03</v>
      </c>
      <c r="R2624">
        <f>ROUNDUP(VLOOKUP(A2624,A:O,VLOOKUP('MMW Analysis'!$E$4,'MMW Analysis'!$L$5:$M$12,2,FALSE)+7,FALSE)/6976,2)</f>
        <v>0.03</v>
      </c>
    </row>
    <row r="2625" spans="1:18">
      <c r="A2625" t="s">
        <v>2632</v>
      </c>
      <c r="B2625" t="s">
        <v>9659</v>
      </c>
      <c r="C2625" t="s">
        <v>6997</v>
      </c>
      <c r="D2625" t="s">
        <v>14430</v>
      </c>
      <c r="E2625" t="s">
        <v>14011</v>
      </c>
      <c r="F2625" t="s">
        <v>14236</v>
      </c>
      <c r="G2625" t="s">
        <v>13881</v>
      </c>
      <c r="H2625" s="1">
        <v>765</v>
      </c>
      <c r="I2625" s="1">
        <v>550</v>
      </c>
      <c r="J2625" s="1">
        <v>634</v>
      </c>
      <c r="K2625" s="1">
        <v>1024</v>
      </c>
      <c r="L2625" s="1">
        <v>2311</v>
      </c>
      <c r="M2625" s="1">
        <v>803</v>
      </c>
      <c r="N2625" s="1">
        <v>2103</v>
      </c>
      <c r="O2625" s="1">
        <v>633</v>
      </c>
      <c r="P2625">
        <f>ROUNDUP(VLOOKUP(A2625,A:O,VLOOKUP('Local Authority Analysis'!$E$4,'Local Authority Analysis'!$M$5:$N$12,2,FALSE)+7,FALSE)/6976,2)</f>
        <v>9.9999999999999992E-2</v>
      </c>
      <c r="Q2625">
        <f>ROUNDUP(VLOOKUP(A2625,A:O,VLOOKUP('SPC Analysis'!$E$4,'SPC Analysis'!$M$5:$N$12,2,FALSE)+7,FALSE)/6976,2)</f>
        <v>9.9999999999999992E-2</v>
      </c>
      <c r="R2625">
        <f>ROUNDUP(VLOOKUP(A2625,A:O,VLOOKUP('MMW Analysis'!$E$4,'MMW Analysis'!$L$5:$M$12,2,FALSE)+7,FALSE)/6976,2)</f>
        <v>9.9999999999999992E-2</v>
      </c>
    </row>
    <row r="2626" spans="1:18">
      <c r="A2626" t="s">
        <v>2633</v>
      </c>
      <c r="B2626" t="s">
        <v>9660</v>
      </c>
      <c r="C2626" t="s">
        <v>6997</v>
      </c>
      <c r="D2626" t="s">
        <v>14430</v>
      </c>
      <c r="E2626" t="s">
        <v>14011</v>
      </c>
      <c r="F2626" t="s">
        <v>14236</v>
      </c>
      <c r="G2626" t="s">
        <v>13881</v>
      </c>
      <c r="H2626" s="1">
        <v>2798</v>
      </c>
      <c r="I2626" s="1">
        <v>2325</v>
      </c>
      <c r="J2626" s="1">
        <v>1398</v>
      </c>
      <c r="K2626" s="1">
        <v>2245</v>
      </c>
      <c r="L2626" s="1">
        <v>3286</v>
      </c>
      <c r="M2626" s="1">
        <v>3225</v>
      </c>
      <c r="N2626" s="1">
        <v>3705</v>
      </c>
      <c r="O2626" s="1">
        <v>2336</v>
      </c>
      <c r="P2626">
        <f>ROUNDUP(VLOOKUP(A2626,A:O,VLOOKUP('Local Authority Analysis'!$E$4,'Local Authority Analysis'!$M$5:$N$12,2,FALSE)+7,FALSE)/6976,2)</f>
        <v>0.34</v>
      </c>
      <c r="Q2626">
        <f>ROUNDUP(VLOOKUP(A2626,A:O,VLOOKUP('SPC Analysis'!$E$4,'SPC Analysis'!$M$5:$N$12,2,FALSE)+7,FALSE)/6976,2)</f>
        <v>0.34</v>
      </c>
      <c r="R2626">
        <f>ROUNDUP(VLOOKUP(A2626,A:O,VLOOKUP('MMW Analysis'!$E$4,'MMW Analysis'!$L$5:$M$12,2,FALSE)+7,FALSE)/6976,2)</f>
        <v>0.34</v>
      </c>
    </row>
    <row r="2627" spans="1:18">
      <c r="A2627" t="s">
        <v>2634</v>
      </c>
      <c r="B2627" t="s">
        <v>9661</v>
      </c>
      <c r="C2627" t="s">
        <v>6997</v>
      </c>
      <c r="D2627" t="s">
        <v>14430</v>
      </c>
      <c r="E2627" t="s">
        <v>14011</v>
      </c>
      <c r="F2627" t="s">
        <v>14236</v>
      </c>
      <c r="G2627" t="s">
        <v>13881</v>
      </c>
      <c r="H2627" s="1">
        <v>2229</v>
      </c>
      <c r="I2627" s="1">
        <v>1324</v>
      </c>
      <c r="J2627" s="1">
        <v>672</v>
      </c>
      <c r="K2627" s="1">
        <v>2215</v>
      </c>
      <c r="L2627" s="1">
        <v>4127</v>
      </c>
      <c r="M2627" s="1">
        <v>611</v>
      </c>
      <c r="N2627" s="1">
        <v>1727</v>
      </c>
      <c r="O2627" s="1">
        <v>1483</v>
      </c>
      <c r="P2627">
        <f>ROUNDUP(VLOOKUP(A2627,A:O,VLOOKUP('Local Authority Analysis'!$E$4,'Local Authority Analysis'!$M$5:$N$12,2,FALSE)+7,FALSE)/6976,2)</f>
        <v>0.22</v>
      </c>
      <c r="Q2627">
        <f>ROUNDUP(VLOOKUP(A2627,A:O,VLOOKUP('SPC Analysis'!$E$4,'SPC Analysis'!$M$5:$N$12,2,FALSE)+7,FALSE)/6976,2)</f>
        <v>0.22</v>
      </c>
      <c r="R2627">
        <f>ROUNDUP(VLOOKUP(A2627,A:O,VLOOKUP('MMW Analysis'!$E$4,'MMW Analysis'!$L$5:$M$12,2,FALSE)+7,FALSE)/6976,2)</f>
        <v>0.22</v>
      </c>
    </row>
    <row r="2628" spans="1:18">
      <c r="A2628" t="s">
        <v>2635</v>
      </c>
      <c r="B2628" t="s">
        <v>9662</v>
      </c>
      <c r="C2628" t="s">
        <v>6997</v>
      </c>
      <c r="D2628" t="s">
        <v>14430</v>
      </c>
      <c r="E2628" t="s">
        <v>14011</v>
      </c>
      <c r="F2628" t="s">
        <v>14236</v>
      </c>
      <c r="G2628" t="s">
        <v>13881</v>
      </c>
      <c r="H2628" s="1">
        <v>3659</v>
      </c>
      <c r="I2628" s="1">
        <v>4162</v>
      </c>
      <c r="J2628" s="1">
        <v>4025</v>
      </c>
      <c r="K2628" s="1">
        <v>4610</v>
      </c>
      <c r="L2628" s="1">
        <v>5432</v>
      </c>
      <c r="M2628" s="1">
        <v>2923</v>
      </c>
      <c r="N2628" s="1">
        <v>5787</v>
      </c>
      <c r="O2628" s="1">
        <v>4589</v>
      </c>
      <c r="P2628">
        <f>ROUNDUP(VLOOKUP(A2628,A:O,VLOOKUP('Local Authority Analysis'!$E$4,'Local Authority Analysis'!$M$5:$N$12,2,FALSE)+7,FALSE)/6976,2)</f>
        <v>0.66</v>
      </c>
      <c r="Q2628">
        <f>ROUNDUP(VLOOKUP(A2628,A:O,VLOOKUP('SPC Analysis'!$E$4,'SPC Analysis'!$M$5:$N$12,2,FALSE)+7,FALSE)/6976,2)</f>
        <v>0.66</v>
      </c>
      <c r="R2628">
        <f>ROUNDUP(VLOOKUP(A2628,A:O,VLOOKUP('MMW Analysis'!$E$4,'MMW Analysis'!$L$5:$M$12,2,FALSE)+7,FALSE)/6976,2)</f>
        <v>0.66</v>
      </c>
    </row>
    <row r="2629" spans="1:18">
      <c r="A2629" t="s">
        <v>2636</v>
      </c>
      <c r="B2629" t="s">
        <v>9663</v>
      </c>
      <c r="C2629" t="s">
        <v>6997</v>
      </c>
      <c r="D2629" t="s">
        <v>14430</v>
      </c>
      <c r="E2629" t="s">
        <v>14011</v>
      </c>
      <c r="F2629" t="s">
        <v>14236</v>
      </c>
      <c r="G2629" t="s">
        <v>13881</v>
      </c>
      <c r="H2629" s="1">
        <v>1047</v>
      </c>
      <c r="I2629" s="1">
        <v>703</v>
      </c>
      <c r="J2629" s="1">
        <v>1574</v>
      </c>
      <c r="K2629" s="1">
        <v>545</v>
      </c>
      <c r="L2629" s="1">
        <v>3580</v>
      </c>
      <c r="M2629" s="1">
        <v>38</v>
      </c>
      <c r="N2629" s="1">
        <v>2464</v>
      </c>
      <c r="O2629" s="1">
        <v>761</v>
      </c>
      <c r="P2629">
        <f>ROUNDUP(VLOOKUP(A2629,A:O,VLOOKUP('Local Authority Analysis'!$E$4,'Local Authority Analysis'!$M$5:$N$12,2,FALSE)+7,FALSE)/6976,2)</f>
        <v>0.11</v>
      </c>
      <c r="Q2629">
        <f>ROUNDUP(VLOOKUP(A2629,A:O,VLOOKUP('SPC Analysis'!$E$4,'SPC Analysis'!$M$5:$N$12,2,FALSE)+7,FALSE)/6976,2)</f>
        <v>0.11</v>
      </c>
      <c r="R2629">
        <f>ROUNDUP(VLOOKUP(A2629,A:O,VLOOKUP('MMW Analysis'!$E$4,'MMW Analysis'!$L$5:$M$12,2,FALSE)+7,FALSE)/6976,2)</f>
        <v>0.11</v>
      </c>
    </row>
    <row r="2630" spans="1:18">
      <c r="A2630" t="s">
        <v>2637</v>
      </c>
      <c r="B2630" t="s">
        <v>9664</v>
      </c>
      <c r="C2630" t="s">
        <v>6997</v>
      </c>
      <c r="D2630" t="s">
        <v>14430</v>
      </c>
      <c r="E2630" t="s">
        <v>14011</v>
      </c>
      <c r="F2630" t="s">
        <v>14236</v>
      </c>
      <c r="G2630" t="s">
        <v>13881</v>
      </c>
      <c r="H2630" s="1">
        <v>3416</v>
      </c>
      <c r="I2630" s="1">
        <v>3335</v>
      </c>
      <c r="J2630" s="1">
        <v>3095</v>
      </c>
      <c r="K2630" s="1">
        <v>3979</v>
      </c>
      <c r="L2630" s="1">
        <v>4483</v>
      </c>
      <c r="M2630" s="1">
        <v>2938</v>
      </c>
      <c r="N2630" s="1">
        <v>4955</v>
      </c>
      <c r="O2630" s="1">
        <v>3761</v>
      </c>
      <c r="P2630">
        <f>ROUNDUP(VLOOKUP(A2630,A:O,VLOOKUP('Local Authority Analysis'!$E$4,'Local Authority Analysis'!$M$5:$N$12,2,FALSE)+7,FALSE)/6976,2)</f>
        <v>0.54</v>
      </c>
      <c r="Q2630">
        <f>ROUNDUP(VLOOKUP(A2630,A:O,VLOOKUP('SPC Analysis'!$E$4,'SPC Analysis'!$M$5:$N$12,2,FALSE)+7,FALSE)/6976,2)</f>
        <v>0.54</v>
      </c>
      <c r="R2630">
        <f>ROUNDUP(VLOOKUP(A2630,A:O,VLOOKUP('MMW Analysis'!$E$4,'MMW Analysis'!$L$5:$M$12,2,FALSE)+7,FALSE)/6976,2)</f>
        <v>0.54</v>
      </c>
    </row>
    <row r="2631" spans="1:18">
      <c r="A2631" t="s">
        <v>2638</v>
      </c>
      <c r="B2631" t="s">
        <v>9665</v>
      </c>
      <c r="C2631" t="s">
        <v>6997</v>
      </c>
      <c r="D2631" t="s">
        <v>14430</v>
      </c>
      <c r="E2631" t="s">
        <v>14011</v>
      </c>
      <c r="F2631" t="s">
        <v>14236</v>
      </c>
      <c r="G2631" t="s">
        <v>13881</v>
      </c>
      <c r="H2631" s="1">
        <v>5270.5</v>
      </c>
      <c r="I2631" s="1">
        <v>3925</v>
      </c>
      <c r="J2631" s="1">
        <v>5537</v>
      </c>
      <c r="K2631" s="1">
        <v>4958</v>
      </c>
      <c r="L2631" s="1">
        <v>5298</v>
      </c>
      <c r="M2631" s="1">
        <v>519</v>
      </c>
      <c r="N2631" s="1">
        <v>4893</v>
      </c>
      <c r="O2631" s="1">
        <v>4873</v>
      </c>
      <c r="P2631">
        <f>ROUNDUP(VLOOKUP(A2631,A:O,VLOOKUP('Local Authority Analysis'!$E$4,'Local Authority Analysis'!$M$5:$N$12,2,FALSE)+7,FALSE)/6976,2)</f>
        <v>0.7</v>
      </c>
      <c r="Q2631">
        <f>ROUNDUP(VLOOKUP(A2631,A:O,VLOOKUP('SPC Analysis'!$E$4,'SPC Analysis'!$M$5:$N$12,2,FALSE)+7,FALSE)/6976,2)</f>
        <v>0.7</v>
      </c>
      <c r="R2631">
        <f>ROUNDUP(VLOOKUP(A2631,A:O,VLOOKUP('MMW Analysis'!$E$4,'MMW Analysis'!$L$5:$M$12,2,FALSE)+7,FALSE)/6976,2)</f>
        <v>0.7</v>
      </c>
    </row>
    <row r="2632" spans="1:18">
      <c r="A2632" t="s">
        <v>2639</v>
      </c>
      <c r="B2632" t="s">
        <v>9666</v>
      </c>
      <c r="C2632" t="s">
        <v>6997</v>
      </c>
      <c r="D2632" t="s">
        <v>14430</v>
      </c>
      <c r="E2632" t="s">
        <v>14011</v>
      </c>
      <c r="F2632" t="s">
        <v>14236</v>
      </c>
      <c r="G2632" t="s">
        <v>13881</v>
      </c>
      <c r="H2632" s="1">
        <v>5073</v>
      </c>
      <c r="I2632" s="1">
        <v>5680.5</v>
      </c>
      <c r="J2632" s="1">
        <v>4032</v>
      </c>
      <c r="K2632" s="1">
        <v>3519</v>
      </c>
      <c r="L2632" s="1">
        <v>5233</v>
      </c>
      <c r="M2632" s="1">
        <v>5485</v>
      </c>
      <c r="N2632" s="1">
        <v>6537</v>
      </c>
      <c r="O2632" s="1">
        <v>5521</v>
      </c>
      <c r="P2632">
        <f>ROUNDUP(VLOOKUP(A2632,A:O,VLOOKUP('Local Authority Analysis'!$E$4,'Local Authority Analysis'!$M$5:$N$12,2,FALSE)+7,FALSE)/6976,2)</f>
        <v>0.8</v>
      </c>
      <c r="Q2632">
        <f>ROUNDUP(VLOOKUP(A2632,A:O,VLOOKUP('SPC Analysis'!$E$4,'SPC Analysis'!$M$5:$N$12,2,FALSE)+7,FALSE)/6976,2)</f>
        <v>0.8</v>
      </c>
      <c r="R2632">
        <f>ROUNDUP(VLOOKUP(A2632,A:O,VLOOKUP('MMW Analysis'!$E$4,'MMW Analysis'!$L$5:$M$12,2,FALSE)+7,FALSE)/6976,2)</f>
        <v>0.8</v>
      </c>
    </row>
    <row r="2633" spans="1:18">
      <c r="A2633" t="s">
        <v>2640</v>
      </c>
      <c r="B2633" t="s">
        <v>9667</v>
      </c>
      <c r="C2633" t="s">
        <v>6997</v>
      </c>
      <c r="D2633" t="s">
        <v>14430</v>
      </c>
      <c r="E2633" t="s">
        <v>14011</v>
      </c>
      <c r="F2633" t="s">
        <v>14236</v>
      </c>
      <c r="G2633" t="s">
        <v>13881</v>
      </c>
      <c r="H2633" s="1">
        <v>5774</v>
      </c>
      <c r="I2633" s="1">
        <v>6612</v>
      </c>
      <c r="J2633" s="1">
        <v>5962</v>
      </c>
      <c r="K2633" s="1">
        <v>5985</v>
      </c>
      <c r="L2633" s="1">
        <v>1796</v>
      </c>
      <c r="M2633" s="1">
        <v>6928</v>
      </c>
      <c r="N2633" s="1">
        <v>6877</v>
      </c>
      <c r="O2633" s="1">
        <v>6296</v>
      </c>
      <c r="P2633">
        <f>ROUNDUP(VLOOKUP(A2633,A:O,VLOOKUP('Local Authority Analysis'!$E$4,'Local Authority Analysis'!$M$5:$N$12,2,FALSE)+7,FALSE)/6976,2)</f>
        <v>0.91</v>
      </c>
      <c r="Q2633">
        <f>ROUNDUP(VLOOKUP(A2633,A:O,VLOOKUP('SPC Analysis'!$E$4,'SPC Analysis'!$M$5:$N$12,2,FALSE)+7,FALSE)/6976,2)</f>
        <v>0.91</v>
      </c>
      <c r="R2633">
        <f>ROUNDUP(VLOOKUP(A2633,A:O,VLOOKUP('MMW Analysis'!$E$4,'MMW Analysis'!$L$5:$M$12,2,FALSE)+7,FALSE)/6976,2)</f>
        <v>0.91</v>
      </c>
    </row>
    <row r="2634" spans="1:18">
      <c r="A2634" t="s">
        <v>2641</v>
      </c>
      <c r="B2634" t="s">
        <v>9668</v>
      </c>
      <c r="C2634" t="s">
        <v>6997</v>
      </c>
      <c r="D2634" t="s">
        <v>14430</v>
      </c>
      <c r="E2634" t="s">
        <v>14011</v>
      </c>
      <c r="F2634" t="s">
        <v>14236</v>
      </c>
      <c r="G2634" t="s">
        <v>13881</v>
      </c>
      <c r="H2634" s="1">
        <v>5373</v>
      </c>
      <c r="I2634" s="1">
        <v>4891</v>
      </c>
      <c r="J2634" s="1">
        <v>4639</v>
      </c>
      <c r="K2634" s="1">
        <v>4795</v>
      </c>
      <c r="L2634" s="1">
        <v>5272</v>
      </c>
      <c r="M2634" s="1">
        <v>2838</v>
      </c>
      <c r="N2634" s="1">
        <v>5410</v>
      </c>
      <c r="O2634" s="1">
        <v>5530</v>
      </c>
      <c r="P2634">
        <f>ROUNDUP(VLOOKUP(A2634,A:O,VLOOKUP('Local Authority Analysis'!$E$4,'Local Authority Analysis'!$M$5:$N$12,2,FALSE)+7,FALSE)/6976,2)</f>
        <v>0.8</v>
      </c>
      <c r="Q2634">
        <f>ROUNDUP(VLOOKUP(A2634,A:O,VLOOKUP('SPC Analysis'!$E$4,'SPC Analysis'!$M$5:$N$12,2,FALSE)+7,FALSE)/6976,2)</f>
        <v>0.8</v>
      </c>
      <c r="R2634">
        <f>ROUNDUP(VLOOKUP(A2634,A:O,VLOOKUP('MMW Analysis'!$E$4,'MMW Analysis'!$L$5:$M$12,2,FALSE)+7,FALSE)/6976,2)</f>
        <v>0.8</v>
      </c>
    </row>
    <row r="2635" spans="1:18">
      <c r="A2635" t="s">
        <v>2642</v>
      </c>
      <c r="B2635" t="s">
        <v>9669</v>
      </c>
      <c r="C2635" t="s">
        <v>6997</v>
      </c>
      <c r="D2635" t="s">
        <v>14430</v>
      </c>
      <c r="E2635" t="s">
        <v>14011</v>
      </c>
      <c r="F2635" t="s">
        <v>14236</v>
      </c>
      <c r="G2635" t="s">
        <v>13881</v>
      </c>
      <c r="H2635" s="1">
        <v>1838</v>
      </c>
      <c r="I2635" s="1">
        <v>767</v>
      </c>
      <c r="J2635" s="1">
        <v>1086</v>
      </c>
      <c r="K2635" s="1">
        <v>1774</v>
      </c>
      <c r="L2635" s="1">
        <v>6701</v>
      </c>
      <c r="M2635" s="1">
        <v>957</v>
      </c>
      <c r="N2635" s="1">
        <v>2021.5</v>
      </c>
      <c r="O2635" s="1">
        <v>1324</v>
      </c>
      <c r="P2635">
        <f>ROUNDUP(VLOOKUP(A2635,A:O,VLOOKUP('Local Authority Analysis'!$E$4,'Local Authority Analysis'!$M$5:$N$12,2,FALSE)+7,FALSE)/6976,2)</f>
        <v>0.19</v>
      </c>
      <c r="Q2635">
        <f>ROUNDUP(VLOOKUP(A2635,A:O,VLOOKUP('SPC Analysis'!$E$4,'SPC Analysis'!$M$5:$N$12,2,FALSE)+7,FALSE)/6976,2)</f>
        <v>0.19</v>
      </c>
      <c r="R2635">
        <f>ROUNDUP(VLOOKUP(A2635,A:O,VLOOKUP('MMW Analysis'!$E$4,'MMW Analysis'!$L$5:$M$12,2,FALSE)+7,FALSE)/6976,2)</f>
        <v>0.19</v>
      </c>
    </row>
    <row r="2636" spans="1:18">
      <c r="A2636" t="s">
        <v>2643</v>
      </c>
      <c r="B2636" t="s">
        <v>9670</v>
      </c>
      <c r="C2636" t="s">
        <v>6997</v>
      </c>
      <c r="D2636" t="s">
        <v>14430</v>
      </c>
      <c r="E2636" t="s">
        <v>14011</v>
      </c>
      <c r="F2636" t="s">
        <v>14236</v>
      </c>
      <c r="G2636" t="s">
        <v>13881</v>
      </c>
      <c r="H2636" s="1">
        <v>2248</v>
      </c>
      <c r="I2636" s="1">
        <v>1163</v>
      </c>
      <c r="J2636" s="1">
        <v>2576</v>
      </c>
      <c r="K2636" s="1">
        <v>1562</v>
      </c>
      <c r="L2636" s="1">
        <v>6048</v>
      </c>
      <c r="M2636" s="1">
        <v>27</v>
      </c>
      <c r="N2636" s="1">
        <v>2800</v>
      </c>
      <c r="O2636" s="1">
        <v>1583</v>
      </c>
      <c r="P2636">
        <f>ROUNDUP(VLOOKUP(A2636,A:O,VLOOKUP('Local Authority Analysis'!$E$4,'Local Authority Analysis'!$M$5:$N$12,2,FALSE)+7,FALSE)/6976,2)</f>
        <v>0.23</v>
      </c>
      <c r="Q2636">
        <f>ROUNDUP(VLOOKUP(A2636,A:O,VLOOKUP('SPC Analysis'!$E$4,'SPC Analysis'!$M$5:$N$12,2,FALSE)+7,FALSE)/6976,2)</f>
        <v>0.23</v>
      </c>
      <c r="R2636">
        <f>ROUNDUP(VLOOKUP(A2636,A:O,VLOOKUP('MMW Analysis'!$E$4,'MMW Analysis'!$L$5:$M$12,2,FALSE)+7,FALSE)/6976,2)</f>
        <v>0.23</v>
      </c>
    </row>
    <row r="2637" spans="1:18">
      <c r="A2637" t="s">
        <v>2644</v>
      </c>
      <c r="B2637" t="s">
        <v>9671</v>
      </c>
      <c r="C2637" t="s">
        <v>6997</v>
      </c>
      <c r="D2637" t="s">
        <v>14430</v>
      </c>
      <c r="E2637" t="s">
        <v>14011</v>
      </c>
      <c r="F2637" t="s">
        <v>14236</v>
      </c>
      <c r="G2637" t="s">
        <v>13881</v>
      </c>
      <c r="H2637" s="1">
        <v>720</v>
      </c>
      <c r="I2637" s="1">
        <v>552</v>
      </c>
      <c r="J2637" s="1">
        <v>2700</v>
      </c>
      <c r="K2637" s="1">
        <v>716</v>
      </c>
      <c r="L2637" s="1">
        <v>3788</v>
      </c>
      <c r="M2637" s="1">
        <v>402</v>
      </c>
      <c r="N2637" s="1">
        <v>2995</v>
      </c>
      <c r="O2637" s="1">
        <v>780</v>
      </c>
      <c r="P2637">
        <f>ROUNDUP(VLOOKUP(A2637,A:O,VLOOKUP('Local Authority Analysis'!$E$4,'Local Authority Analysis'!$M$5:$N$12,2,FALSE)+7,FALSE)/6976,2)</f>
        <v>0.12</v>
      </c>
      <c r="Q2637">
        <f>ROUNDUP(VLOOKUP(A2637,A:O,VLOOKUP('SPC Analysis'!$E$4,'SPC Analysis'!$M$5:$N$12,2,FALSE)+7,FALSE)/6976,2)</f>
        <v>0.12</v>
      </c>
      <c r="R2637">
        <f>ROUNDUP(VLOOKUP(A2637,A:O,VLOOKUP('MMW Analysis'!$E$4,'MMW Analysis'!$L$5:$M$12,2,FALSE)+7,FALSE)/6976,2)</f>
        <v>0.12</v>
      </c>
    </row>
    <row r="2638" spans="1:18">
      <c r="A2638" t="s">
        <v>2645</v>
      </c>
      <c r="B2638" t="s">
        <v>9672</v>
      </c>
      <c r="C2638" t="s">
        <v>6997</v>
      </c>
      <c r="D2638" t="s">
        <v>14430</v>
      </c>
      <c r="E2638" t="s">
        <v>14011</v>
      </c>
      <c r="F2638" t="s">
        <v>14236</v>
      </c>
      <c r="G2638" t="s">
        <v>13881</v>
      </c>
      <c r="H2638" s="1">
        <v>1503</v>
      </c>
      <c r="I2638" s="1">
        <v>579</v>
      </c>
      <c r="J2638" s="1">
        <v>1028</v>
      </c>
      <c r="K2638" s="1">
        <v>1621</v>
      </c>
      <c r="L2638" s="1">
        <v>5621</v>
      </c>
      <c r="M2638" s="1">
        <v>66</v>
      </c>
      <c r="N2638" s="1">
        <v>886</v>
      </c>
      <c r="O2638" s="1">
        <v>920</v>
      </c>
      <c r="P2638">
        <f>ROUNDUP(VLOOKUP(A2638,A:O,VLOOKUP('Local Authority Analysis'!$E$4,'Local Authority Analysis'!$M$5:$N$12,2,FALSE)+7,FALSE)/6976,2)</f>
        <v>0.14000000000000001</v>
      </c>
      <c r="Q2638">
        <f>ROUNDUP(VLOOKUP(A2638,A:O,VLOOKUP('SPC Analysis'!$E$4,'SPC Analysis'!$M$5:$N$12,2,FALSE)+7,FALSE)/6976,2)</f>
        <v>0.14000000000000001</v>
      </c>
      <c r="R2638">
        <f>ROUNDUP(VLOOKUP(A2638,A:O,VLOOKUP('MMW Analysis'!$E$4,'MMW Analysis'!$L$5:$M$12,2,FALSE)+7,FALSE)/6976,2)</f>
        <v>0.14000000000000001</v>
      </c>
    </row>
    <row r="2639" spans="1:18">
      <c r="A2639" t="s">
        <v>2646</v>
      </c>
      <c r="B2639" t="s">
        <v>9673</v>
      </c>
      <c r="C2639" t="s">
        <v>6997</v>
      </c>
      <c r="D2639" t="s">
        <v>14430</v>
      </c>
      <c r="E2639" t="s">
        <v>14011</v>
      </c>
      <c r="F2639" t="s">
        <v>14236</v>
      </c>
      <c r="G2639" t="s">
        <v>13881</v>
      </c>
      <c r="H2639" s="1">
        <v>601</v>
      </c>
      <c r="I2639" s="1">
        <v>362</v>
      </c>
      <c r="J2639" s="1">
        <v>1162</v>
      </c>
      <c r="K2639" s="1">
        <v>212</v>
      </c>
      <c r="L2639" s="1">
        <v>5156</v>
      </c>
      <c r="M2639" s="1">
        <v>773</v>
      </c>
      <c r="N2639" s="1">
        <v>1404</v>
      </c>
      <c r="O2639" s="1">
        <v>452</v>
      </c>
      <c r="P2639">
        <f>ROUNDUP(VLOOKUP(A2639,A:O,VLOOKUP('Local Authority Analysis'!$E$4,'Local Authority Analysis'!$M$5:$N$12,2,FALSE)+7,FALSE)/6976,2)</f>
        <v>6.9999999999999993E-2</v>
      </c>
      <c r="Q2639">
        <f>ROUNDUP(VLOOKUP(A2639,A:O,VLOOKUP('SPC Analysis'!$E$4,'SPC Analysis'!$M$5:$N$12,2,FALSE)+7,FALSE)/6976,2)</f>
        <v>6.9999999999999993E-2</v>
      </c>
      <c r="R2639">
        <f>ROUNDUP(VLOOKUP(A2639,A:O,VLOOKUP('MMW Analysis'!$E$4,'MMW Analysis'!$L$5:$M$12,2,FALSE)+7,FALSE)/6976,2)</f>
        <v>6.9999999999999993E-2</v>
      </c>
    </row>
    <row r="2640" spans="1:18">
      <c r="A2640" t="s">
        <v>2647</v>
      </c>
      <c r="B2640" t="s">
        <v>9674</v>
      </c>
      <c r="C2640" t="s">
        <v>6997</v>
      </c>
      <c r="D2640" t="s">
        <v>14430</v>
      </c>
      <c r="E2640" t="s">
        <v>14011</v>
      </c>
      <c r="F2640" t="s">
        <v>14236</v>
      </c>
      <c r="G2640" t="s">
        <v>13881</v>
      </c>
      <c r="H2640" s="1">
        <v>6485</v>
      </c>
      <c r="I2640" s="1">
        <v>6697</v>
      </c>
      <c r="J2640" s="1">
        <v>4075</v>
      </c>
      <c r="K2640" s="1">
        <v>5796</v>
      </c>
      <c r="L2640" s="1">
        <v>2952</v>
      </c>
      <c r="M2640" s="1">
        <v>2184</v>
      </c>
      <c r="N2640" s="1">
        <v>5588</v>
      </c>
      <c r="O2640" s="1">
        <v>6057</v>
      </c>
      <c r="P2640">
        <f>ROUNDUP(VLOOKUP(A2640,A:O,VLOOKUP('Local Authority Analysis'!$E$4,'Local Authority Analysis'!$M$5:$N$12,2,FALSE)+7,FALSE)/6976,2)</f>
        <v>0.87</v>
      </c>
      <c r="Q2640">
        <f>ROUNDUP(VLOOKUP(A2640,A:O,VLOOKUP('SPC Analysis'!$E$4,'SPC Analysis'!$M$5:$N$12,2,FALSE)+7,FALSE)/6976,2)</f>
        <v>0.87</v>
      </c>
      <c r="R2640">
        <f>ROUNDUP(VLOOKUP(A2640,A:O,VLOOKUP('MMW Analysis'!$E$4,'MMW Analysis'!$L$5:$M$12,2,FALSE)+7,FALSE)/6976,2)</f>
        <v>0.87</v>
      </c>
    </row>
    <row r="2641" spans="1:18">
      <c r="A2641" t="s">
        <v>2648</v>
      </c>
      <c r="B2641" t="s">
        <v>9675</v>
      </c>
      <c r="C2641" t="s">
        <v>6997</v>
      </c>
      <c r="D2641" t="s">
        <v>14430</v>
      </c>
      <c r="E2641" t="s">
        <v>14011</v>
      </c>
      <c r="F2641" t="s">
        <v>14236</v>
      </c>
      <c r="G2641" t="s">
        <v>13881</v>
      </c>
      <c r="H2641" s="1">
        <v>2653</v>
      </c>
      <c r="I2641" s="1">
        <v>2371</v>
      </c>
      <c r="J2641" s="1">
        <v>2891</v>
      </c>
      <c r="K2641" s="1">
        <v>2843</v>
      </c>
      <c r="L2641" s="1">
        <v>5247</v>
      </c>
      <c r="M2641" s="1">
        <v>3741</v>
      </c>
      <c r="N2641" s="1">
        <v>3169</v>
      </c>
      <c r="O2641" s="1">
        <v>2904</v>
      </c>
      <c r="P2641">
        <f>ROUNDUP(VLOOKUP(A2641,A:O,VLOOKUP('Local Authority Analysis'!$E$4,'Local Authority Analysis'!$M$5:$N$12,2,FALSE)+7,FALSE)/6976,2)</f>
        <v>0.42</v>
      </c>
      <c r="Q2641">
        <f>ROUNDUP(VLOOKUP(A2641,A:O,VLOOKUP('SPC Analysis'!$E$4,'SPC Analysis'!$M$5:$N$12,2,FALSE)+7,FALSE)/6976,2)</f>
        <v>0.42</v>
      </c>
      <c r="R2641">
        <f>ROUNDUP(VLOOKUP(A2641,A:O,VLOOKUP('MMW Analysis'!$E$4,'MMW Analysis'!$L$5:$M$12,2,FALSE)+7,FALSE)/6976,2)</f>
        <v>0.42</v>
      </c>
    </row>
    <row r="2642" spans="1:18">
      <c r="A2642" t="s">
        <v>2649</v>
      </c>
      <c r="B2642" t="s">
        <v>9676</v>
      </c>
      <c r="C2642" t="s">
        <v>6997</v>
      </c>
      <c r="D2642" t="s">
        <v>14430</v>
      </c>
      <c r="E2642" t="s">
        <v>14011</v>
      </c>
      <c r="F2642" t="s">
        <v>14236</v>
      </c>
      <c r="G2642" t="s">
        <v>13881</v>
      </c>
      <c r="H2642" s="1">
        <v>2181.5</v>
      </c>
      <c r="I2642" s="1">
        <v>2317</v>
      </c>
      <c r="J2642" s="1">
        <v>1788</v>
      </c>
      <c r="K2642" s="1">
        <v>1962</v>
      </c>
      <c r="L2642" s="1">
        <v>4568</v>
      </c>
      <c r="M2642" s="1">
        <v>2336</v>
      </c>
      <c r="N2642" s="1">
        <v>1564</v>
      </c>
      <c r="O2642" s="1">
        <v>2188</v>
      </c>
      <c r="P2642">
        <f>ROUNDUP(VLOOKUP(A2642,A:O,VLOOKUP('Local Authority Analysis'!$E$4,'Local Authority Analysis'!$M$5:$N$12,2,FALSE)+7,FALSE)/6976,2)</f>
        <v>0.32</v>
      </c>
      <c r="Q2642">
        <f>ROUNDUP(VLOOKUP(A2642,A:O,VLOOKUP('SPC Analysis'!$E$4,'SPC Analysis'!$M$5:$N$12,2,FALSE)+7,FALSE)/6976,2)</f>
        <v>0.32</v>
      </c>
      <c r="R2642">
        <f>ROUNDUP(VLOOKUP(A2642,A:O,VLOOKUP('MMW Analysis'!$E$4,'MMW Analysis'!$L$5:$M$12,2,FALSE)+7,FALSE)/6976,2)</f>
        <v>0.32</v>
      </c>
    </row>
    <row r="2643" spans="1:18">
      <c r="A2643" t="s">
        <v>2650</v>
      </c>
      <c r="B2643" t="s">
        <v>9677</v>
      </c>
      <c r="C2643" t="s">
        <v>6997</v>
      </c>
      <c r="D2643" t="s">
        <v>14430</v>
      </c>
      <c r="E2643" t="s">
        <v>14011</v>
      </c>
      <c r="F2643" t="s">
        <v>14236</v>
      </c>
      <c r="G2643" t="s">
        <v>13881</v>
      </c>
      <c r="H2643" s="1">
        <v>1100</v>
      </c>
      <c r="I2643" s="1">
        <v>830</v>
      </c>
      <c r="J2643" s="1">
        <v>802</v>
      </c>
      <c r="K2643" s="1">
        <v>1947</v>
      </c>
      <c r="L2643" s="1">
        <v>4632</v>
      </c>
      <c r="M2643" s="1">
        <v>2175</v>
      </c>
      <c r="N2643" s="1">
        <v>3088</v>
      </c>
      <c r="O2643" s="1">
        <v>1129</v>
      </c>
      <c r="P2643">
        <f>ROUNDUP(VLOOKUP(A2643,A:O,VLOOKUP('Local Authority Analysis'!$E$4,'Local Authority Analysis'!$M$5:$N$12,2,FALSE)+7,FALSE)/6976,2)</f>
        <v>0.17</v>
      </c>
      <c r="Q2643">
        <f>ROUNDUP(VLOOKUP(A2643,A:O,VLOOKUP('SPC Analysis'!$E$4,'SPC Analysis'!$M$5:$N$12,2,FALSE)+7,FALSE)/6976,2)</f>
        <v>0.17</v>
      </c>
      <c r="R2643">
        <f>ROUNDUP(VLOOKUP(A2643,A:O,VLOOKUP('MMW Analysis'!$E$4,'MMW Analysis'!$L$5:$M$12,2,FALSE)+7,FALSE)/6976,2)</f>
        <v>0.17</v>
      </c>
    </row>
    <row r="2644" spans="1:18">
      <c r="A2644" t="s">
        <v>2651</v>
      </c>
      <c r="B2644" t="s">
        <v>9678</v>
      </c>
      <c r="C2644" t="s">
        <v>6997</v>
      </c>
      <c r="D2644" t="s">
        <v>14430</v>
      </c>
      <c r="E2644" t="s">
        <v>14011</v>
      </c>
      <c r="F2644" t="s">
        <v>14236</v>
      </c>
      <c r="G2644" t="s">
        <v>13881</v>
      </c>
      <c r="H2644" s="1">
        <v>1601</v>
      </c>
      <c r="I2644" s="1">
        <v>2165</v>
      </c>
      <c r="J2644" s="1">
        <v>853</v>
      </c>
      <c r="K2644" s="1">
        <v>2188</v>
      </c>
      <c r="L2644" s="1">
        <v>3028</v>
      </c>
      <c r="M2644" s="1">
        <v>1754</v>
      </c>
      <c r="N2644" s="1">
        <v>1764</v>
      </c>
      <c r="O2644" s="1">
        <v>1660</v>
      </c>
      <c r="P2644">
        <f>ROUNDUP(VLOOKUP(A2644,A:O,VLOOKUP('Local Authority Analysis'!$E$4,'Local Authority Analysis'!$M$5:$N$12,2,FALSE)+7,FALSE)/6976,2)</f>
        <v>0.24000000000000002</v>
      </c>
      <c r="Q2644">
        <f>ROUNDUP(VLOOKUP(A2644,A:O,VLOOKUP('SPC Analysis'!$E$4,'SPC Analysis'!$M$5:$N$12,2,FALSE)+7,FALSE)/6976,2)</f>
        <v>0.24000000000000002</v>
      </c>
      <c r="R2644">
        <f>ROUNDUP(VLOOKUP(A2644,A:O,VLOOKUP('MMW Analysis'!$E$4,'MMW Analysis'!$L$5:$M$12,2,FALSE)+7,FALSE)/6976,2)</f>
        <v>0.24000000000000002</v>
      </c>
    </row>
    <row r="2645" spans="1:18">
      <c r="A2645" t="s">
        <v>2652</v>
      </c>
      <c r="B2645" t="s">
        <v>9679</v>
      </c>
      <c r="C2645" t="s">
        <v>6997</v>
      </c>
      <c r="D2645" t="s">
        <v>14431</v>
      </c>
      <c r="E2645" t="s">
        <v>14012</v>
      </c>
      <c r="F2645" t="s">
        <v>14236</v>
      </c>
      <c r="G2645" t="s">
        <v>13881</v>
      </c>
      <c r="H2645" s="1">
        <v>4026</v>
      </c>
      <c r="I2645" s="1">
        <v>3476</v>
      </c>
      <c r="J2645" s="1">
        <v>5171</v>
      </c>
      <c r="K2645" s="1">
        <v>3521</v>
      </c>
      <c r="L2645" s="1">
        <v>2110</v>
      </c>
      <c r="M2645" s="1">
        <v>98</v>
      </c>
      <c r="N2645" s="1">
        <v>2906</v>
      </c>
      <c r="O2645" s="1">
        <v>3285</v>
      </c>
      <c r="P2645">
        <f>ROUNDUP(VLOOKUP(A2645,A:O,VLOOKUP('Local Authority Analysis'!$E$4,'Local Authority Analysis'!$M$5:$N$12,2,FALSE)+7,FALSE)/6976,2)</f>
        <v>0.48</v>
      </c>
      <c r="Q2645">
        <f>ROUNDUP(VLOOKUP(A2645,A:O,VLOOKUP('SPC Analysis'!$E$4,'SPC Analysis'!$M$5:$N$12,2,FALSE)+7,FALSE)/6976,2)</f>
        <v>0.48</v>
      </c>
      <c r="R2645">
        <f>ROUNDUP(VLOOKUP(A2645,A:O,VLOOKUP('MMW Analysis'!$E$4,'MMW Analysis'!$L$5:$M$12,2,FALSE)+7,FALSE)/6976,2)</f>
        <v>0.48</v>
      </c>
    </row>
    <row r="2646" spans="1:18">
      <c r="A2646" t="s">
        <v>2653</v>
      </c>
      <c r="B2646" t="s">
        <v>9680</v>
      </c>
      <c r="C2646" t="s">
        <v>6997</v>
      </c>
      <c r="D2646" t="s">
        <v>14431</v>
      </c>
      <c r="E2646" t="s">
        <v>14012</v>
      </c>
      <c r="F2646" t="s">
        <v>14236</v>
      </c>
      <c r="G2646" t="s">
        <v>13881</v>
      </c>
      <c r="H2646" s="1">
        <v>1</v>
      </c>
      <c r="I2646" s="1">
        <v>380</v>
      </c>
      <c r="J2646" s="1">
        <v>4224</v>
      </c>
      <c r="K2646" s="1">
        <v>1541</v>
      </c>
      <c r="L2646" s="1">
        <v>3468</v>
      </c>
      <c r="M2646" s="1">
        <v>4498</v>
      </c>
      <c r="N2646" s="1">
        <v>4064</v>
      </c>
      <c r="O2646" s="1">
        <v>407</v>
      </c>
      <c r="P2646">
        <f>ROUNDUP(VLOOKUP(A2646,A:O,VLOOKUP('Local Authority Analysis'!$E$4,'Local Authority Analysis'!$M$5:$N$12,2,FALSE)+7,FALSE)/6976,2)</f>
        <v>6.0000000000000005E-2</v>
      </c>
      <c r="Q2646">
        <f>ROUNDUP(VLOOKUP(A2646,A:O,VLOOKUP('SPC Analysis'!$E$4,'SPC Analysis'!$M$5:$N$12,2,FALSE)+7,FALSE)/6976,2)</f>
        <v>6.0000000000000005E-2</v>
      </c>
      <c r="R2646">
        <f>ROUNDUP(VLOOKUP(A2646,A:O,VLOOKUP('MMW Analysis'!$E$4,'MMW Analysis'!$L$5:$M$12,2,FALSE)+7,FALSE)/6976,2)</f>
        <v>6.0000000000000005E-2</v>
      </c>
    </row>
    <row r="2647" spans="1:18">
      <c r="A2647" t="s">
        <v>2654</v>
      </c>
      <c r="B2647" t="s">
        <v>9681</v>
      </c>
      <c r="C2647" t="s">
        <v>6997</v>
      </c>
      <c r="D2647" t="s">
        <v>14431</v>
      </c>
      <c r="E2647" t="s">
        <v>14012</v>
      </c>
      <c r="F2647" t="s">
        <v>14236</v>
      </c>
      <c r="G2647" t="s">
        <v>13881</v>
      </c>
      <c r="H2647" s="1">
        <v>3039</v>
      </c>
      <c r="I2647" s="1">
        <v>4615.5</v>
      </c>
      <c r="J2647" s="1">
        <v>4463</v>
      </c>
      <c r="K2647" s="1">
        <v>2880</v>
      </c>
      <c r="L2647" s="1">
        <v>5608</v>
      </c>
      <c r="M2647" s="1">
        <v>412</v>
      </c>
      <c r="N2647" s="1">
        <v>4625</v>
      </c>
      <c r="O2647" s="1">
        <v>3711</v>
      </c>
      <c r="P2647">
        <f>ROUNDUP(VLOOKUP(A2647,A:O,VLOOKUP('Local Authority Analysis'!$E$4,'Local Authority Analysis'!$M$5:$N$12,2,FALSE)+7,FALSE)/6976,2)</f>
        <v>0.54</v>
      </c>
      <c r="Q2647">
        <f>ROUNDUP(VLOOKUP(A2647,A:O,VLOOKUP('SPC Analysis'!$E$4,'SPC Analysis'!$M$5:$N$12,2,FALSE)+7,FALSE)/6976,2)</f>
        <v>0.54</v>
      </c>
      <c r="R2647">
        <f>ROUNDUP(VLOOKUP(A2647,A:O,VLOOKUP('MMW Analysis'!$E$4,'MMW Analysis'!$L$5:$M$12,2,FALSE)+7,FALSE)/6976,2)</f>
        <v>0.54</v>
      </c>
    </row>
    <row r="2648" spans="1:18">
      <c r="A2648" t="s">
        <v>2655</v>
      </c>
      <c r="B2648" t="s">
        <v>9682</v>
      </c>
      <c r="C2648" t="s">
        <v>6997</v>
      </c>
      <c r="D2648" t="s">
        <v>14431</v>
      </c>
      <c r="E2648" t="s">
        <v>14012</v>
      </c>
      <c r="F2648" t="s">
        <v>14236</v>
      </c>
      <c r="G2648" t="s">
        <v>13881</v>
      </c>
      <c r="H2648" s="1">
        <v>1571.5</v>
      </c>
      <c r="I2648" s="1">
        <v>1581</v>
      </c>
      <c r="J2648" s="1">
        <v>1638</v>
      </c>
      <c r="K2648" s="1">
        <v>1582</v>
      </c>
      <c r="L2648" s="1">
        <v>5671</v>
      </c>
      <c r="M2648" s="1">
        <v>1595</v>
      </c>
      <c r="N2648" s="1">
        <v>1521</v>
      </c>
      <c r="O2648" s="1">
        <v>1662</v>
      </c>
      <c r="P2648">
        <f>ROUNDUP(VLOOKUP(A2648,A:O,VLOOKUP('Local Authority Analysis'!$E$4,'Local Authority Analysis'!$M$5:$N$12,2,FALSE)+7,FALSE)/6976,2)</f>
        <v>0.24000000000000002</v>
      </c>
      <c r="Q2648">
        <f>ROUNDUP(VLOOKUP(A2648,A:O,VLOOKUP('SPC Analysis'!$E$4,'SPC Analysis'!$M$5:$N$12,2,FALSE)+7,FALSE)/6976,2)</f>
        <v>0.24000000000000002</v>
      </c>
      <c r="R2648">
        <f>ROUNDUP(VLOOKUP(A2648,A:O,VLOOKUP('MMW Analysis'!$E$4,'MMW Analysis'!$L$5:$M$12,2,FALSE)+7,FALSE)/6976,2)</f>
        <v>0.24000000000000002</v>
      </c>
    </row>
    <row r="2649" spans="1:18">
      <c r="A2649" t="s">
        <v>2656</v>
      </c>
      <c r="B2649" t="s">
        <v>9683</v>
      </c>
      <c r="C2649" t="s">
        <v>6997</v>
      </c>
      <c r="D2649" t="s">
        <v>14431</v>
      </c>
      <c r="E2649" t="s">
        <v>14012</v>
      </c>
      <c r="F2649" t="s">
        <v>14236</v>
      </c>
      <c r="G2649" t="s">
        <v>13881</v>
      </c>
      <c r="H2649" s="1">
        <v>4056.5</v>
      </c>
      <c r="I2649" s="1">
        <v>2753</v>
      </c>
      <c r="J2649" s="1">
        <v>3709</v>
      </c>
      <c r="K2649" s="1">
        <v>3209</v>
      </c>
      <c r="L2649" s="1">
        <v>5396</v>
      </c>
      <c r="M2649" s="1">
        <v>10</v>
      </c>
      <c r="N2649" s="1">
        <v>1466</v>
      </c>
      <c r="O2649" s="1">
        <v>2957</v>
      </c>
      <c r="P2649">
        <f>ROUNDUP(VLOOKUP(A2649,A:O,VLOOKUP('Local Authority Analysis'!$E$4,'Local Authority Analysis'!$M$5:$N$12,2,FALSE)+7,FALSE)/6976,2)</f>
        <v>0.43</v>
      </c>
      <c r="Q2649">
        <f>ROUNDUP(VLOOKUP(A2649,A:O,VLOOKUP('SPC Analysis'!$E$4,'SPC Analysis'!$M$5:$N$12,2,FALSE)+7,FALSE)/6976,2)</f>
        <v>0.43</v>
      </c>
      <c r="R2649">
        <f>ROUNDUP(VLOOKUP(A2649,A:O,VLOOKUP('MMW Analysis'!$E$4,'MMW Analysis'!$L$5:$M$12,2,FALSE)+7,FALSE)/6976,2)</f>
        <v>0.43</v>
      </c>
    </row>
    <row r="2650" spans="1:18">
      <c r="A2650" t="s">
        <v>2657</v>
      </c>
      <c r="B2650" t="s">
        <v>9684</v>
      </c>
      <c r="C2650" t="s">
        <v>6997</v>
      </c>
      <c r="D2650" t="s">
        <v>14431</v>
      </c>
      <c r="E2650" t="s">
        <v>14012</v>
      </c>
      <c r="F2650" t="s">
        <v>14236</v>
      </c>
      <c r="G2650" t="s">
        <v>13881</v>
      </c>
      <c r="H2650" s="1">
        <v>4739</v>
      </c>
      <c r="I2650" s="1">
        <v>4819</v>
      </c>
      <c r="J2650" s="1">
        <v>5125</v>
      </c>
      <c r="K2650" s="1">
        <v>4047</v>
      </c>
      <c r="L2650" s="1">
        <v>4862</v>
      </c>
      <c r="M2650" s="1">
        <v>79</v>
      </c>
      <c r="N2650" s="1">
        <v>3672</v>
      </c>
      <c r="O2650" s="1">
        <v>4383</v>
      </c>
      <c r="P2650">
        <f>ROUNDUP(VLOOKUP(A2650,A:O,VLOOKUP('Local Authority Analysis'!$E$4,'Local Authority Analysis'!$M$5:$N$12,2,FALSE)+7,FALSE)/6976,2)</f>
        <v>0.63</v>
      </c>
      <c r="Q2650">
        <f>ROUNDUP(VLOOKUP(A2650,A:O,VLOOKUP('SPC Analysis'!$E$4,'SPC Analysis'!$M$5:$N$12,2,FALSE)+7,FALSE)/6976,2)</f>
        <v>0.63</v>
      </c>
      <c r="R2650">
        <f>ROUNDUP(VLOOKUP(A2650,A:O,VLOOKUP('MMW Analysis'!$E$4,'MMW Analysis'!$L$5:$M$12,2,FALSE)+7,FALSE)/6976,2)</f>
        <v>0.63</v>
      </c>
    </row>
    <row r="2651" spans="1:18">
      <c r="A2651" t="s">
        <v>2658</v>
      </c>
      <c r="B2651" t="s">
        <v>9685</v>
      </c>
      <c r="C2651" t="s">
        <v>6997</v>
      </c>
      <c r="D2651" t="s">
        <v>14431</v>
      </c>
      <c r="E2651" t="s">
        <v>14012</v>
      </c>
      <c r="F2651" t="s">
        <v>14236</v>
      </c>
      <c r="G2651" t="s">
        <v>13881</v>
      </c>
      <c r="H2651" s="1">
        <v>5123.5</v>
      </c>
      <c r="I2651" s="1">
        <v>4256</v>
      </c>
      <c r="J2651" s="1">
        <v>6051</v>
      </c>
      <c r="K2651" s="1">
        <v>5433</v>
      </c>
      <c r="L2651" s="1">
        <v>5905</v>
      </c>
      <c r="M2651" s="1">
        <v>3585</v>
      </c>
      <c r="N2651" s="1">
        <v>6484</v>
      </c>
      <c r="O2651" s="1">
        <v>5691</v>
      </c>
      <c r="P2651">
        <f>ROUNDUP(VLOOKUP(A2651,A:O,VLOOKUP('Local Authority Analysis'!$E$4,'Local Authority Analysis'!$M$5:$N$12,2,FALSE)+7,FALSE)/6976,2)</f>
        <v>0.82000000000000006</v>
      </c>
      <c r="Q2651">
        <f>ROUNDUP(VLOOKUP(A2651,A:O,VLOOKUP('SPC Analysis'!$E$4,'SPC Analysis'!$M$5:$N$12,2,FALSE)+7,FALSE)/6976,2)</f>
        <v>0.82000000000000006</v>
      </c>
      <c r="R2651">
        <f>ROUNDUP(VLOOKUP(A2651,A:O,VLOOKUP('MMW Analysis'!$E$4,'MMW Analysis'!$L$5:$M$12,2,FALSE)+7,FALSE)/6976,2)</f>
        <v>0.82000000000000006</v>
      </c>
    </row>
    <row r="2652" spans="1:18">
      <c r="A2652" t="s">
        <v>2659</v>
      </c>
      <c r="B2652" t="s">
        <v>9686</v>
      </c>
      <c r="C2652" t="s">
        <v>6997</v>
      </c>
      <c r="D2652" t="s">
        <v>14431</v>
      </c>
      <c r="E2652" t="s">
        <v>14012</v>
      </c>
      <c r="F2652" t="s">
        <v>14236</v>
      </c>
      <c r="G2652" t="s">
        <v>13881</v>
      </c>
      <c r="H2652" s="1">
        <v>6101</v>
      </c>
      <c r="I2652" s="1">
        <v>6001.5</v>
      </c>
      <c r="J2652" s="1">
        <v>6001</v>
      </c>
      <c r="K2652" s="1">
        <v>6657</v>
      </c>
      <c r="L2652" s="1">
        <v>3849</v>
      </c>
      <c r="M2652" s="1">
        <v>6095</v>
      </c>
      <c r="N2652" s="1">
        <v>6531</v>
      </c>
      <c r="O2652" s="1">
        <v>6685</v>
      </c>
      <c r="P2652">
        <f>ROUNDUP(VLOOKUP(A2652,A:O,VLOOKUP('Local Authority Analysis'!$E$4,'Local Authority Analysis'!$M$5:$N$12,2,FALSE)+7,FALSE)/6976,2)</f>
        <v>0.96</v>
      </c>
      <c r="Q2652">
        <f>ROUNDUP(VLOOKUP(A2652,A:O,VLOOKUP('SPC Analysis'!$E$4,'SPC Analysis'!$M$5:$N$12,2,FALSE)+7,FALSE)/6976,2)</f>
        <v>0.96</v>
      </c>
      <c r="R2652">
        <f>ROUNDUP(VLOOKUP(A2652,A:O,VLOOKUP('MMW Analysis'!$E$4,'MMW Analysis'!$L$5:$M$12,2,FALSE)+7,FALSE)/6976,2)</f>
        <v>0.96</v>
      </c>
    </row>
    <row r="2653" spans="1:18">
      <c r="A2653" t="s">
        <v>2660</v>
      </c>
      <c r="B2653" t="s">
        <v>9687</v>
      </c>
      <c r="C2653" t="s">
        <v>6997</v>
      </c>
      <c r="D2653" t="s">
        <v>14431</v>
      </c>
      <c r="E2653" t="s">
        <v>14012</v>
      </c>
      <c r="F2653" t="s">
        <v>14236</v>
      </c>
      <c r="G2653" t="s">
        <v>13881</v>
      </c>
      <c r="H2653" s="1">
        <v>2230</v>
      </c>
      <c r="I2653" s="1">
        <v>3044</v>
      </c>
      <c r="J2653" s="1">
        <v>2911</v>
      </c>
      <c r="K2653" s="1">
        <v>3351</v>
      </c>
      <c r="L2653" s="1">
        <v>2816</v>
      </c>
      <c r="M2653" s="1">
        <v>3430</v>
      </c>
      <c r="N2653" s="1">
        <v>4077</v>
      </c>
      <c r="O2653" s="1">
        <v>2867</v>
      </c>
      <c r="P2653">
        <f>ROUNDUP(VLOOKUP(A2653,A:O,VLOOKUP('Local Authority Analysis'!$E$4,'Local Authority Analysis'!$M$5:$N$12,2,FALSE)+7,FALSE)/6976,2)</f>
        <v>0.42</v>
      </c>
      <c r="Q2653">
        <f>ROUNDUP(VLOOKUP(A2653,A:O,VLOOKUP('SPC Analysis'!$E$4,'SPC Analysis'!$M$5:$N$12,2,FALSE)+7,FALSE)/6976,2)</f>
        <v>0.42</v>
      </c>
      <c r="R2653">
        <f>ROUNDUP(VLOOKUP(A2653,A:O,VLOOKUP('MMW Analysis'!$E$4,'MMW Analysis'!$L$5:$M$12,2,FALSE)+7,FALSE)/6976,2)</f>
        <v>0.42</v>
      </c>
    </row>
    <row r="2654" spans="1:18">
      <c r="A2654" t="s">
        <v>2661</v>
      </c>
      <c r="B2654" t="s">
        <v>9688</v>
      </c>
      <c r="C2654" t="s">
        <v>6997</v>
      </c>
      <c r="D2654" t="s">
        <v>14431</v>
      </c>
      <c r="E2654" t="s">
        <v>14012</v>
      </c>
      <c r="F2654" t="s">
        <v>14236</v>
      </c>
      <c r="G2654" t="s">
        <v>13881</v>
      </c>
      <c r="H2654" s="1">
        <v>2646</v>
      </c>
      <c r="I2654" s="1">
        <v>2723</v>
      </c>
      <c r="J2654" s="1">
        <v>2296</v>
      </c>
      <c r="K2654" s="1">
        <v>3524</v>
      </c>
      <c r="L2654" s="1">
        <v>4540</v>
      </c>
      <c r="M2654" s="1">
        <v>5138</v>
      </c>
      <c r="N2654" s="1">
        <v>6173</v>
      </c>
      <c r="O2654" s="1">
        <v>3087</v>
      </c>
      <c r="P2654">
        <f>ROUNDUP(VLOOKUP(A2654,A:O,VLOOKUP('Local Authority Analysis'!$E$4,'Local Authority Analysis'!$M$5:$N$12,2,FALSE)+7,FALSE)/6976,2)</f>
        <v>0.45</v>
      </c>
      <c r="Q2654">
        <f>ROUNDUP(VLOOKUP(A2654,A:O,VLOOKUP('SPC Analysis'!$E$4,'SPC Analysis'!$M$5:$N$12,2,FALSE)+7,FALSE)/6976,2)</f>
        <v>0.45</v>
      </c>
      <c r="R2654">
        <f>ROUNDUP(VLOOKUP(A2654,A:O,VLOOKUP('MMW Analysis'!$E$4,'MMW Analysis'!$L$5:$M$12,2,FALSE)+7,FALSE)/6976,2)</f>
        <v>0.45</v>
      </c>
    </row>
    <row r="2655" spans="1:18">
      <c r="A2655" t="s">
        <v>2662</v>
      </c>
      <c r="B2655" t="s">
        <v>9689</v>
      </c>
      <c r="C2655" t="s">
        <v>6997</v>
      </c>
      <c r="D2655" t="s">
        <v>14430</v>
      </c>
      <c r="E2655" t="s">
        <v>14011</v>
      </c>
      <c r="F2655" t="s">
        <v>14236</v>
      </c>
      <c r="G2655" t="s">
        <v>13881</v>
      </c>
      <c r="H2655" s="1">
        <v>266</v>
      </c>
      <c r="I2655" s="1">
        <v>194</v>
      </c>
      <c r="J2655" s="1">
        <v>412</v>
      </c>
      <c r="K2655" s="1">
        <v>137</v>
      </c>
      <c r="L2655" s="1">
        <v>3987</v>
      </c>
      <c r="M2655" s="1">
        <v>181</v>
      </c>
      <c r="N2655" s="1">
        <v>1760</v>
      </c>
      <c r="O2655" s="1">
        <v>191</v>
      </c>
      <c r="P2655">
        <f>ROUNDUP(VLOOKUP(A2655,A:O,VLOOKUP('Local Authority Analysis'!$E$4,'Local Authority Analysis'!$M$5:$N$12,2,FALSE)+7,FALSE)/6976,2)</f>
        <v>0.03</v>
      </c>
      <c r="Q2655">
        <f>ROUNDUP(VLOOKUP(A2655,A:O,VLOOKUP('SPC Analysis'!$E$4,'SPC Analysis'!$M$5:$N$12,2,FALSE)+7,FALSE)/6976,2)</f>
        <v>0.03</v>
      </c>
      <c r="R2655">
        <f>ROUNDUP(VLOOKUP(A2655,A:O,VLOOKUP('MMW Analysis'!$E$4,'MMW Analysis'!$L$5:$M$12,2,FALSE)+7,FALSE)/6976,2)</f>
        <v>0.03</v>
      </c>
    </row>
    <row r="2656" spans="1:18">
      <c r="A2656" t="s">
        <v>2663</v>
      </c>
      <c r="B2656" t="s">
        <v>9690</v>
      </c>
      <c r="C2656" t="s">
        <v>6997</v>
      </c>
      <c r="D2656" t="s">
        <v>14430</v>
      </c>
      <c r="E2656" t="s">
        <v>14011</v>
      </c>
      <c r="F2656" t="s">
        <v>14236</v>
      </c>
      <c r="G2656" t="s">
        <v>13881</v>
      </c>
      <c r="H2656" s="1">
        <v>1648</v>
      </c>
      <c r="I2656" s="1">
        <v>910</v>
      </c>
      <c r="J2656" s="1">
        <v>1180</v>
      </c>
      <c r="K2656" s="1">
        <v>1310</v>
      </c>
      <c r="L2656" s="1">
        <v>5087</v>
      </c>
      <c r="M2656" s="1">
        <v>1301</v>
      </c>
      <c r="N2656" s="1">
        <v>2282</v>
      </c>
      <c r="O2656" s="1">
        <v>1280</v>
      </c>
      <c r="P2656">
        <f>ROUNDUP(VLOOKUP(A2656,A:O,VLOOKUP('Local Authority Analysis'!$E$4,'Local Authority Analysis'!$M$5:$N$12,2,FALSE)+7,FALSE)/6976,2)</f>
        <v>0.19</v>
      </c>
      <c r="Q2656">
        <f>ROUNDUP(VLOOKUP(A2656,A:O,VLOOKUP('SPC Analysis'!$E$4,'SPC Analysis'!$M$5:$N$12,2,FALSE)+7,FALSE)/6976,2)</f>
        <v>0.19</v>
      </c>
      <c r="R2656">
        <f>ROUNDUP(VLOOKUP(A2656,A:O,VLOOKUP('MMW Analysis'!$E$4,'MMW Analysis'!$L$5:$M$12,2,FALSE)+7,FALSE)/6976,2)</f>
        <v>0.19</v>
      </c>
    </row>
    <row r="2657" spans="1:18">
      <c r="A2657" t="s">
        <v>2664</v>
      </c>
      <c r="B2657" t="s">
        <v>9691</v>
      </c>
      <c r="C2657" t="s">
        <v>6997</v>
      </c>
      <c r="D2657" t="s">
        <v>14430</v>
      </c>
      <c r="E2657" t="s">
        <v>14011</v>
      </c>
      <c r="F2657" t="s">
        <v>14236</v>
      </c>
      <c r="G2657" t="s">
        <v>13881</v>
      </c>
      <c r="H2657" s="1">
        <v>1254</v>
      </c>
      <c r="I2657" s="1">
        <v>677</v>
      </c>
      <c r="J2657" s="1">
        <v>398</v>
      </c>
      <c r="K2657" s="1">
        <v>1221</v>
      </c>
      <c r="L2657" s="1">
        <v>3396</v>
      </c>
      <c r="M2657" s="1">
        <v>495</v>
      </c>
      <c r="N2657" s="1">
        <v>2127</v>
      </c>
      <c r="O2657" s="1">
        <v>788</v>
      </c>
      <c r="P2657">
        <f>ROUNDUP(VLOOKUP(A2657,A:O,VLOOKUP('Local Authority Analysis'!$E$4,'Local Authority Analysis'!$M$5:$N$12,2,FALSE)+7,FALSE)/6976,2)</f>
        <v>0.12</v>
      </c>
      <c r="Q2657">
        <f>ROUNDUP(VLOOKUP(A2657,A:O,VLOOKUP('SPC Analysis'!$E$4,'SPC Analysis'!$M$5:$N$12,2,FALSE)+7,FALSE)/6976,2)</f>
        <v>0.12</v>
      </c>
      <c r="R2657">
        <f>ROUNDUP(VLOOKUP(A2657,A:O,VLOOKUP('MMW Analysis'!$E$4,'MMW Analysis'!$L$5:$M$12,2,FALSE)+7,FALSE)/6976,2)</f>
        <v>0.12</v>
      </c>
    </row>
    <row r="2658" spans="1:18">
      <c r="A2658" t="s">
        <v>2665</v>
      </c>
      <c r="B2658" t="s">
        <v>9692</v>
      </c>
      <c r="C2658" t="s">
        <v>6997</v>
      </c>
      <c r="D2658" t="s">
        <v>14430</v>
      </c>
      <c r="E2658" t="s">
        <v>14011</v>
      </c>
      <c r="F2658" t="s">
        <v>14236</v>
      </c>
      <c r="G2658" t="s">
        <v>13881</v>
      </c>
      <c r="H2658" s="1">
        <v>1525.5</v>
      </c>
      <c r="I2658" s="1">
        <v>762.5</v>
      </c>
      <c r="J2658" s="1">
        <v>1737</v>
      </c>
      <c r="K2658" s="1">
        <v>576</v>
      </c>
      <c r="L2658" s="1">
        <v>6444</v>
      </c>
      <c r="M2658" s="1">
        <v>424</v>
      </c>
      <c r="N2658" s="1">
        <v>2293</v>
      </c>
      <c r="O2658" s="1">
        <v>1058</v>
      </c>
      <c r="P2658">
        <f>ROUNDUP(VLOOKUP(A2658,A:O,VLOOKUP('Local Authority Analysis'!$E$4,'Local Authority Analysis'!$M$5:$N$12,2,FALSE)+7,FALSE)/6976,2)</f>
        <v>0.16</v>
      </c>
      <c r="Q2658">
        <f>ROUNDUP(VLOOKUP(A2658,A:O,VLOOKUP('SPC Analysis'!$E$4,'SPC Analysis'!$M$5:$N$12,2,FALSE)+7,FALSE)/6976,2)</f>
        <v>0.16</v>
      </c>
      <c r="R2658">
        <f>ROUNDUP(VLOOKUP(A2658,A:O,VLOOKUP('MMW Analysis'!$E$4,'MMW Analysis'!$L$5:$M$12,2,FALSE)+7,FALSE)/6976,2)</f>
        <v>0.16</v>
      </c>
    </row>
    <row r="2659" spans="1:18">
      <c r="A2659" t="s">
        <v>2666</v>
      </c>
      <c r="B2659" t="s">
        <v>9693</v>
      </c>
      <c r="C2659" t="s">
        <v>6997</v>
      </c>
      <c r="D2659" t="s">
        <v>14430</v>
      </c>
      <c r="E2659" t="s">
        <v>14011</v>
      </c>
      <c r="F2659" t="s">
        <v>14236</v>
      </c>
      <c r="G2659" t="s">
        <v>13881</v>
      </c>
      <c r="H2659" s="1">
        <v>2527</v>
      </c>
      <c r="I2659" s="1">
        <v>2366</v>
      </c>
      <c r="J2659" s="1">
        <v>3625</v>
      </c>
      <c r="K2659" s="1">
        <v>2102</v>
      </c>
      <c r="L2659" s="1">
        <v>4036</v>
      </c>
      <c r="M2659" s="1">
        <v>1985</v>
      </c>
      <c r="N2659" s="1">
        <v>3676</v>
      </c>
      <c r="O2659" s="1">
        <v>2619</v>
      </c>
      <c r="P2659">
        <f>ROUNDUP(VLOOKUP(A2659,A:O,VLOOKUP('Local Authority Analysis'!$E$4,'Local Authority Analysis'!$M$5:$N$12,2,FALSE)+7,FALSE)/6976,2)</f>
        <v>0.38</v>
      </c>
      <c r="Q2659">
        <f>ROUNDUP(VLOOKUP(A2659,A:O,VLOOKUP('SPC Analysis'!$E$4,'SPC Analysis'!$M$5:$N$12,2,FALSE)+7,FALSE)/6976,2)</f>
        <v>0.38</v>
      </c>
      <c r="R2659">
        <f>ROUNDUP(VLOOKUP(A2659,A:O,VLOOKUP('MMW Analysis'!$E$4,'MMW Analysis'!$L$5:$M$12,2,FALSE)+7,FALSE)/6976,2)</f>
        <v>0.38</v>
      </c>
    </row>
    <row r="2660" spans="1:18">
      <c r="A2660" t="s">
        <v>2667</v>
      </c>
      <c r="B2660" t="s">
        <v>9694</v>
      </c>
      <c r="C2660" t="s">
        <v>6997</v>
      </c>
      <c r="D2660" t="s">
        <v>14430</v>
      </c>
      <c r="E2660" t="s">
        <v>14011</v>
      </c>
      <c r="F2660" t="s">
        <v>14236</v>
      </c>
      <c r="G2660" t="s">
        <v>13881</v>
      </c>
      <c r="H2660" s="1">
        <v>2759</v>
      </c>
      <c r="I2660" s="1">
        <v>2769</v>
      </c>
      <c r="J2660" s="1">
        <v>1810</v>
      </c>
      <c r="K2660" s="1">
        <v>2033</v>
      </c>
      <c r="L2660" s="1">
        <v>2106</v>
      </c>
      <c r="M2660" s="1">
        <v>4812</v>
      </c>
      <c r="N2660" s="1">
        <v>3004</v>
      </c>
      <c r="O2660" s="1">
        <v>2457</v>
      </c>
      <c r="P2660">
        <f>ROUNDUP(VLOOKUP(A2660,A:O,VLOOKUP('Local Authority Analysis'!$E$4,'Local Authority Analysis'!$M$5:$N$12,2,FALSE)+7,FALSE)/6976,2)</f>
        <v>0.36</v>
      </c>
      <c r="Q2660">
        <f>ROUNDUP(VLOOKUP(A2660,A:O,VLOOKUP('SPC Analysis'!$E$4,'SPC Analysis'!$M$5:$N$12,2,FALSE)+7,FALSE)/6976,2)</f>
        <v>0.36</v>
      </c>
      <c r="R2660">
        <f>ROUNDUP(VLOOKUP(A2660,A:O,VLOOKUP('MMW Analysis'!$E$4,'MMW Analysis'!$L$5:$M$12,2,FALSE)+7,FALSE)/6976,2)</f>
        <v>0.36</v>
      </c>
    </row>
    <row r="2661" spans="1:18">
      <c r="A2661" t="s">
        <v>2668</v>
      </c>
      <c r="B2661" t="s">
        <v>9695</v>
      </c>
      <c r="C2661" t="s">
        <v>6997</v>
      </c>
      <c r="D2661" t="s">
        <v>14430</v>
      </c>
      <c r="E2661" t="s">
        <v>14011</v>
      </c>
      <c r="F2661" t="s">
        <v>14236</v>
      </c>
      <c r="G2661" t="s">
        <v>13881</v>
      </c>
      <c r="H2661" s="1">
        <v>1403</v>
      </c>
      <c r="I2661" s="1">
        <v>1870</v>
      </c>
      <c r="J2661" s="1">
        <v>694</v>
      </c>
      <c r="K2661" s="1">
        <v>1610</v>
      </c>
      <c r="L2661" s="1">
        <v>3483</v>
      </c>
      <c r="M2661" s="1">
        <v>1337</v>
      </c>
      <c r="N2661" s="1">
        <v>3861.5</v>
      </c>
      <c r="O2661" s="1">
        <v>1419</v>
      </c>
      <c r="P2661">
        <f>ROUNDUP(VLOOKUP(A2661,A:O,VLOOKUP('Local Authority Analysis'!$E$4,'Local Authority Analysis'!$M$5:$N$12,2,FALSE)+7,FALSE)/6976,2)</f>
        <v>0.21000000000000002</v>
      </c>
      <c r="Q2661">
        <f>ROUNDUP(VLOOKUP(A2661,A:O,VLOOKUP('SPC Analysis'!$E$4,'SPC Analysis'!$M$5:$N$12,2,FALSE)+7,FALSE)/6976,2)</f>
        <v>0.21000000000000002</v>
      </c>
      <c r="R2661">
        <f>ROUNDUP(VLOOKUP(A2661,A:O,VLOOKUP('MMW Analysis'!$E$4,'MMW Analysis'!$L$5:$M$12,2,FALSE)+7,FALSE)/6976,2)</f>
        <v>0.21000000000000002</v>
      </c>
    </row>
    <row r="2662" spans="1:18">
      <c r="A2662" t="s">
        <v>2669</v>
      </c>
      <c r="B2662" t="s">
        <v>9696</v>
      </c>
      <c r="C2662" t="s">
        <v>6997</v>
      </c>
      <c r="D2662" t="s">
        <v>14430</v>
      </c>
      <c r="E2662" t="s">
        <v>14011</v>
      </c>
      <c r="F2662" t="s">
        <v>14236</v>
      </c>
      <c r="G2662" t="s">
        <v>13881</v>
      </c>
      <c r="H2662" s="1">
        <v>1565</v>
      </c>
      <c r="I2662" s="1">
        <v>614</v>
      </c>
      <c r="J2662" s="1">
        <v>475</v>
      </c>
      <c r="K2662" s="1">
        <v>537</v>
      </c>
      <c r="L2662" s="1">
        <v>4507</v>
      </c>
      <c r="M2662" s="1">
        <v>1312</v>
      </c>
      <c r="N2662" s="1">
        <v>2156</v>
      </c>
      <c r="O2662" s="1">
        <v>808</v>
      </c>
      <c r="P2662">
        <f>ROUNDUP(VLOOKUP(A2662,A:O,VLOOKUP('Local Authority Analysis'!$E$4,'Local Authority Analysis'!$M$5:$N$12,2,FALSE)+7,FALSE)/6976,2)</f>
        <v>0.12</v>
      </c>
      <c r="Q2662">
        <f>ROUNDUP(VLOOKUP(A2662,A:O,VLOOKUP('SPC Analysis'!$E$4,'SPC Analysis'!$M$5:$N$12,2,FALSE)+7,FALSE)/6976,2)</f>
        <v>0.12</v>
      </c>
      <c r="R2662">
        <f>ROUNDUP(VLOOKUP(A2662,A:O,VLOOKUP('MMW Analysis'!$E$4,'MMW Analysis'!$L$5:$M$12,2,FALSE)+7,FALSE)/6976,2)</f>
        <v>0.12</v>
      </c>
    </row>
    <row r="2663" spans="1:18">
      <c r="A2663" t="s">
        <v>2670</v>
      </c>
      <c r="B2663" t="s">
        <v>9697</v>
      </c>
      <c r="C2663" t="s">
        <v>6997</v>
      </c>
      <c r="D2663" t="s">
        <v>14430</v>
      </c>
      <c r="E2663" t="s">
        <v>14011</v>
      </c>
      <c r="F2663" t="s">
        <v>14236</v>
      </c>
      <c r="G2663" t="s">
        <v>13881</v>
      </c>
      <c r="H2663" s="1">
        <v>1176</v>
      </c>
      <c r="I2663" s="1">
        <v>1428</v>
      </c>
      <c r="J2663" s="1">
        <v>453</v>
      </c>
      <c r="K2663" s="1">
        <v>1707</v>
      </c>
      <c r="L2663" s="1">
        <v>3201</v>
      </c>
      <c r="M2663" s="1">
        <v>3319</v>
      </c>
      <c r="N2663" s="1">
        <v>1436</v>
      </c>
      <c r="O2663" s="1">
        <v>1188</v>
      </c>
      <c r="P2663">
        <f>ROUNDUP(VLOOKUP(A2663,A:O,VLOOKUP('Local Authority Analysis'!$E$4,'Local Authority Analysis'!$M$5:$N$12,2,FALSE)+7,FALSE)/6976,2)</f>
        <v>0.18000000000000002</v>
      </c>
      <c r="Q2663">
        <f>ROUNDUP(VLOOKUP(A2663,A:O,VLOOKUP('SPC Analysis'!$E$4,'SPC Analysis'!$M$5:$N$12,2,FALSE)+7,FALSE)/6976,2)</f>
        <v>0.18000000000000002</v>
      </c>
      <c r="R2663">
        <f>ROUNDUP(VLOOKUP(A2663,A:O,VLOOKUP('MMW Analysis'!$E$4,'MMW Analysis'!$L$5:$M$12,2,FALSE)+7,FALSE)/6976,2)</f>
        <v>0.18000000000000002</v>
      </c>
    </row>
    <row r="2664" spans="1:18">
      <c r="A2664" t="s">
        <v>2671</v>
      </c>
      <c r="B2664" t="s">
        <v>9698</v>
      </c>
      <c r="C2664" t="s">
        <v>6997</v>
      </c>
      <c r="D2664" t="s">
        <v>14431</v>
      </c>
      <c r="E2664" t="s">
        <v>14012</v>
      </c>
      <c r="F2664" t="s">
        <v>14236</v>
      </c>
      <c r="G2664" t="s">
        <v>13881</v>
      </c>
      <c r="H2664" s="1">
        <v>6358</v>
      </c>
      <c r="I2664" s="1">
        <v>4972</v>
      </c>
      <c r="J2664" s="1">
        <v>6554</v>
      </c>
      <c r="K2664" s="1">
        <v>6233</v>
      </c>
      <c r="L2664" s="1">
        <v>4763</v>
      </c>
      <c r="M2664" s="1">
        <v>2476</v>
      </c>
      <c r="N2664" s="1">
        <v>4049.5</v>
      </c>
      <c r="O2664" s="1">
        <v>6250</v>
      </c>
      <c r="P2664">
        <f>ROUNDUP(VLOOKUP(A2664,A:O,VLOOKUP('Local Authority Analysis'!$E$4,'Local Authority Analysis'!$M$5:$N$12,2,FALSE)+7,FALSE)/6976,2)</f>
        <v>0.9</v>
      </c>
      <c r="Q2664">
        <f>ROUNDUP(VLOOKUP(A2664,A:O,VLOOKUP('SPC Analysis'!$E$4,'SPC Analysis'!$M$5:$N$12,2,FALSE)+7,FALSE)/6976,2)</f>
        <v>0.9</v>
      </c>
      <c r="R2664">
        <f>ROUNDUP(VLOOKUP(A2664,A:O,VLOOKUP('MMW Analysis'!$E$4,'MMW Analysis'!$L$5:$M$12,2,FALSE)+7,FALSE)/6976,2)</f>
        <v>0.9</v>
      </c>
    </row>
    <row r="2665" spans="1:18">
      <c r="A2665" t="s">
        <v>2672</v>
      </c>
      <c r="B2665" t="s">
        <v>9699</v>
      </c>
      <c r="C2665" t="s">
        <v>6997</v>
      </c>
      <c r="D2665" t="s">
        <v>14431</v>
      </c>
      <c r="E2665" t="s">
        <v>14012</v>
      </c>
      <c r="F2665" t="s">
        <v>14236</v>
      </c>
      <c r="G2665" t="s">
        <v>13881</v>
      </c>
      <c r="H2665" s="1">
        <v>355</v>
      </c>
      <c r="I2665" s="1">
        <v>1810</v>
      </c>
      <c r="J2665" s="1">
        <v>2226</v>
      </c>
      <c r="K2665" s="1">
        <v>1115</v>
      </c>
      <c r="L2665" s="1">
        <v>3800</v>
      </c>
      <c r="M2665" s="1">
        <v>3784</v>
      </c>
      <c r="N2665" s="1">
        <v>3501</v>
      </c>
      <c r="O2665" s="1">
        <v>1128</v>
      </c>
      <c r="P2665">
        <f>ROUNDUP(VLOOKUP(A2665,A:O,VLOOKUP('Local Authority Analysis'!$E$4,'Local Authority Analysis'!$M$5:$N$12,2,FALSE)+7,FALSE)/6976,2)</f>
        <v>0.17</v>
      </c>
      <c r="Q2665">
        <f>ROUNDUP(VLOOKUP(A2665,A:O,VLOOKUP('SPC Analysis'!$E$4,'SPC Analysis'!$M$5:$N$12,2,FALSE)+7,FALSE)/6976,2)</f>
        <v>0.17</v>
      </c>
      <c r="R2665">
        <f>ROUNDUP(VLOOKUP(A2665,A:O,VLOOKUP('MMW Analysis'!$E$4,'MMW Analysis'!$L$5:$M$12,2,FALSE)+7,FALSE)/6976,2)</f>
        <v>0.17</v>
      </c>
    </row>
    <row r="2666" spans="1:18">
      <c r="A2666" t="s">
        <v>2673</v>
      </c>
      <c r="B2666" t="s">
        <v>9700</v>
      </c>
      <c r="C2666" t="s">
        <v>6997</v>
      </c>
      <c r="D2666" t="s">
        <v>14431</v>
      </c>
      <c r="E2666" t="s">
        <v>14012</v>
      </c>
      <c r="F2666" t="s">
        <v>14236</v>
      </c>
      <c r="G2666" t="s">
        <v>13881</v>
      </c>
      <c r="H2666" s="1">
        <v>2123.5</v>
      </c>
      <c r="I2666" s="1">
        <v>1749</v>
      </c>
      <c r="J2666" s="1">
        <v>727</v>
      </c>
      <c r="K2666" s="1">
        <v>1807</v>
      </c>
      <c r="L2666" s="1">
        <v>3200</v>
      </c>
      <c r="M2666" s="1">
        <v>1280</v>
      </c>
      <c r="N2666" s="1">
        <v>1863</v>
      </c>
      <c r="O2666" s="1">
        <v>1593</v>
      </c>
      <c r="P2666">
        <f>ROUNDUP(VLOOKUP(A2666,A:O,VLOOKUP('Local Authority Analysis'!$E$4,'Local Authority Analysis'!$M$5:$N$12,2,FALSE)+7,FALSE)/6976,2)</f>
        <v>0.23</v>
      </c>
      <c r="Q2666">
        <f>ROUNDUP(VLOOKUP(A2666,A:O,VLOOKUP('SPC Analysis'!$E$4,'SPC Analysis'!$M$5:$N$12,2,FALSE)+7,FALSE)/6976,2)</f>
        <v>0.23</v>
      </c>
      <c r="R2666">
        <f>ROUNDUP(VLOOKUP(A2666,A:O,VLOOKUP('MMW Analysis'!$E$4,'MMW Analysis'!$L$5:$M$12,2,FALSE)+7,FALSE)/6976,2)</f>
        <v>0.23</v>
      </c>
    </row>
    <row r="2667" spans="1:18">
      <c r="A2667" t="s">
        <v>2674</v>
      </c>
      <c r="B2667" t="s">
        <v>9701</v>
      </c>
      <c r="C2667" t="s">
        <v>6997</v>
      </c>
      <c r="D2667" t="s">
        <v>14431</v>
      </c>
      <c r="E2667" t="s">
        <v>14012</v>
      </c>
      <c r="F2667" t="s">
        <v>14236</v>
      </c>
      <c r="G2667" t="s">
        <v>13881</v>
      </c>
      <c r="H2667" s="1">
        <v>1510</v>
      </c>
      <c r="I2667" s="1">
        <v>1523</v>
      </c>
      <c r="J2667" s="1">
        <v>2008</v>
      </c>
      <c r="K2667" s="1">
        <v>2123</v>
      </c>
      <c r="L2667" s="1">
        <v>1860</v>
      </c>
      <c r="M2667" s="1">
        <v>1575</v>
      </c>
      <c r="N2667" s="1">
        <v>5173</v>
      </c>
      <c r="O2667" s="1">
        <v>1611</v>
      </c>
      <c r="P2667">
        <f>ROUNDUP(VLOOKUP(A2667,A:O,VLOOKUP('Local Authority Analysis'!$E$4,'Local Authority Analysis'!$M$5:$N$12,2,FALSE)+7,FALSE)/6976,2)</f>
        <v>0.24000000000000002</v>
      </c>
      <c r="Q2667">
        <f>ROUNDUP(VLOOKUP(A2667,A:O,VLOOKUP('SPC Analysis'!$E$4,'SPC Analysis'!$M$5:$N$12,2,FALSE)+7,FALSE)/6976,2)</f>
        <v>0.24000000000000002</v>
      </c>
      <c r="R2667">
        <f>ROUNDUP(VLOOKUP(A2667,A:O,VLOOKUP('MMW Analysis'!$E$4,'MMW Analysis'!$L$5:$M$12,2,FALSE)+7,FALSE)/6976,2)</f>
        <v>0.24000000000000002</v>
      </c>
    </row>
    <row r="2668" spans="1:18">
      <c r="A2668" t="s">
        <v>2675</v>
      </c>
      <c r="B2668" t="s">
        <v>9702</v>
      </c>
      <c r="C2668" t="s">
        <v>6997</v>
      </c>
      <c r="D2668" t="s">
        <v>14431</v>
      </c>
      <c r="E2668" t="s">
        <v>14012</v>
      </c>
      <c r="F2668" t="s">
        <v>14236</v>
      </c>
      <c r="G2668" t="s">
        <v>13881</v>
      </c>
      <c r="H2668" s="1">
        <v>6432.5</v>
      </c>
      <c r="I2668" s="1">
        <v>5825</v>
      </c>
      <c r="J2668" s="1">
        <v>6540</v>
      </c>
      <c r="K2668" s="1">
        <v>6491</v>
      </c>
      <c r="L2668" s="1">
        <v>3808</v>
      </c>
      <c r="M2668" s="1">
        <v>4097</v>
      </c>
      <c r="N2668" s="1">
        <v>6889</v>
      </c>
      <c r="O2668" s="1">
        <v>6662</v>
      </c>
      <c r="P2668">
        <f>ROUNDUP(VLOOKUP(A2668,A:O,VLOOKUP('Local Authority Analysis'!$E$4,'Local Authority Analysis'!$M$5:$N$12,2,FALSE)+7,FALSE)/6976,2)</f>
        <v>0.96</v>
      </c>
      <c r="Q2668">
        <f>ROUNDUP(VLOOKUP(A2668,A:O,VLOOKUP('SPC Analysis'!$E$4,'SPC Analysis'!$M$5:$N$12,2,FALSE)+7,FALSE)/6976,2)</f>
        <v>0.96</v>
      </c>
      <c r="R2668">
        <f>ROUNDUP(VLOOKUP(A2668,A:O,VLOOKUP('MMW Analysis'!$E$4,'MMW Analysis'!$L$5:$M$12,2,FALSE)+7,FALSE)/6976,2)</f>
        <v>0.96</v>
      </c>
    </row>
    <row r="2669" spans="1:18">
      <c r="A2669" t="s">
        <v>2676</v>
      </c>
      <c r="B2669" t="s">
        <v>9703</v>
      </c>
      <c r="C2669" t="s">
        <v>6997</v>
      </c>
      <c r="D2669" t="s">
        <v>14431</v>
      </c>
      <c r="E2669" t="s">
        <v>14012</v>
      </c>
      <c r="F2669" t="s">
        <v>14236</v>
      </c>
      <c r="G2669" t="s">
        <v>13881</v>
      </c>
      <c r="H2669" s="1">
        <v>5099</v>
      </c>
      <c r="I2669" s="1">
        <v>5261</v>
      </c>
      <c r="J2669" s="1">
        <v>6324</v>
      </c>
      <c r="K2669" s="1">
        <v>6409</v>
      </c>
      <c r="L2669" s="1">
        <v>912</v>
      </c>
      <c r="M2669" s="1">
        <v>6928</v>
      </c>
      <c r="N2669" s="1">
        <v>5919.5</v>
      </c>
      <c r="O2669" s="1">
        <v>5421</v>
      </c>
      <c r="P2669">
        <f>ROUNDUP(VLOOKUP(A2669,A:O,VLOOKUP('Local Authority Analysis'!$E$4,'Local Authority Analysis'!$M$5:$N$12,2,FALSE)+7,FALSE)/6976,2)</f>
        <v>0.78</v>
      </c>
      <c r="Q2669">
        <f>ROUNDUP(VLOOKUP(A2669,A:O,VLOOKUP('SPC Analysis'!$E$4,'SPC Analysis'!$M$5:$N$12,2,FALSE)+7,FALSE)/6976,2)</f>
        <v>0.78</v>
      </c>
      <c r="R2669">
        <f>ROUNDUP(VLOOKUP(A2669,A:O,VLOOKUP('MMW Analysis'!$E$4,'MMW Analysis'!$L$5:$M$12,2,FALSE)+7,FALSE)/6976,2)</f>
        <v>0.78</v>
      </c>
    </row>
    <row r="2670" spans="1:18">
      <c r="A2670" t="s">
        <v>2677</v>
      </c>
      <c r="B2670" t="s">
        <v>9704</v>
      </c>
      <c r="C2670" t="s">
        <v>6997</v>
      </c>
      <c r="D2670" t="s">
        <v>14431</v>
      </c>
      <c r="E2670" t="s">
        <v>14012</v>
      </c>
      <c r="F2670" t="s">
        <v>14236</v>
      </c>
      <c r="G2670" t="s">
        <v>13881</v>
      </c>
      <c r="H2670" s="1">
        <v>6914</v>
      </c>
      <c r="I2670" s="1">
        <v>6769</v>
      </c>
      <c r="J2670" s="1">
        <v>6530</v>
      </c>
      <c r="K2670" s="1">
        <v>6957</v>
      </c>
      <c r="L2670" s="1">
        <v>800</v>
      </c>
      <c r="M2670" s="1">
        <v>6711</v>
      </c>
      <c r="N2670" s="1">
        <v>6489</v>
      </c>
      <c r="O2670" s="1">
        <v>6421</v>
      </c>
      <c r="P2670">
        <f>ROUNDUP(VLOOKUP(A2670,A:O,VLOOKUP('Local Authority Analysis'!$E$4,'Local Authority Analysis'!$M$5:$N$12,2,FALSE)+7,FALSE)/6976,2)</f>
        <v>0.93</v>
      </c>
      <c r="Q2670">
        <f>ROUNDUP(VLOOKUP(A2670,A:O,VLOOKUP('SPC Analysis'!$E$4,'SPC Analysis'!$M$5:$N$12,2,FALSE)+7,FALSE)/6976,2)</f>
        <v>0.93</v>
      </c>
      <c r="R2670">
        <f>ROUNDUP(VLOOKUP(A2670,A:O,VLOOKUP('MMW Analysis'!$E$4,'MMW Analysis'!$L$5:$M$12,2,FALSE)+7,FALSE)/6976,2)</f>
        <v>0.93</v>
      </c>
    </row>
    <row r="2671" spans="1:18">
      <c r="A2671" t="s">
        <v>2678</v>
      </c>
      <c r="B2671" t="s">
        <v>9705</v>
      </c>
      <c r="C2671" t="s">
        <v>6997</v>
      </c>
      <c r="D2671" t="s">
        <v>14431</v>
      </c>
      <c r="E2671" t="s">
        <v>14012</v>
      </c>
      <c r="F2671" t="s">
        <v>14236</v>
      </c>
      <c r="G2671" t="s">
        <v>13881</v>
      </c>
      <c r="H2671" s="1">
        <v>6388</v>
      </c>
      <c r="I2671" s="1">
        <v>6389</v>
      </c>
      <c r="J2671" s="1">
        <v>6376</v>
      </c>
      <c r="K2671" s="1">
        <v>6449</v>
      </c>
      <c r="L2671" s="1">
        <v>629</v>
      </c>
      <c r="M2671" s="1">
        <v>4941</v>
      </c>
      <c r="N2671" s="1">
        <v>6906</v>
      </c>
      <c r="O2671" s="1">
        <v>5889</v>
      </c>
      <c r="P2671">
        <f>ROUNDUP(VLOOKUP(A2671,A:O,VLOOKUP('Local Authority Analysis'!$E$4,'Local Authority Analysis'!$M$5:$N$12,2,FALSE)+7,FALSE)/6976,2)</f>
        <v>0.85</v>
      </c>
      <c r="Q2671">
        <f>ROUNDUP(VLOOKUP(A2671,A:O,VLOOKUP('SPC Analysis'!$E$4,'SPC Analysis'!$M$5:$N$12,2,FALSE)+7,FALSE)/6976,2)</f>
        <v>0.85</v>
      </c>
      <c r="R2671">
        <f>ROUNDUP(VLOOKUP(A2671,A:O,VLOOKUP('MMW Analysis'!$E$4,'MMW Analysis'!$L$5:$M$12,2,FALSE)+7,FALSE)/6976,2)</f>
        <v>0.85</v>
      </c>
    </row>
    <row r="2672" spans="1:18">
      <c r="A2672" t="s">
        <v>2679</v>
      </c>
      <c r="B2672" t="s">
        <v>9706</v>
      </c>
      <c r="C2672" t="s">
        <v>6997</v>
      </c>
      <c r="D2672" t="s">
        <v>14431</v>
      </c>
      <c r="E2672" t="s">
        <v>14012</v>
      </c>
      <c r="F2672" t="s">
        <v>14236</v>
      </c>
      <c r="G2672" t="s">
        <v>13881</v>
      </c>
      <c r="H2672" s="1">
        <v>6103</v>
      </c>
      <c r="I2672" s="1">
        <v>5793</v>
      </c>
      <c r="J2672" s="1">
        <v>6548</v>
      </c>
      <c r="K2672" s="1">
        <v>6577</v>
      </c>
      <c r="L2672" s="1">
        <v>651</v>
      </c>
      <c r="M2672" s="1">
        <v>6124</v>
      </c>
      <c r="N2672" s="1">
        <v>6746</v>
      </c>
      <c r="O2672" s="1">
        <v>5766</v>
      </c>
      <c r="P2672">
        <f>ROUNDUP(VLOOKUP(A2672,A:O,VLOOKUP('Local Authority Analysis'!$E$4,'Local Authority Analysis'!$M$5:$N$12,2,FALSE)+7,FALSE)/6976,2)</f>
        <v>0.83</v>
      </c>
      <c r="Q2672">
        <f>ROUNDUP(VLOOKUP(A2672,A:O,VLOOKUP('SPC Analysis'!$E$4,'SPC Analysis'!$M$5:$N$12,2,FALSE)+7,FALSE)/6976,2)</f>
        <v>0.83</v>
      </c>
      <c r="R2672">
        <f>ROUNDUP(VLOOKUP(A2672,A:O,VLOOKUP('MMW Analysis'!$E$4,'MMW Analysis'!$L$5:$M$12,2,FALSE)+7,FALSE)/6976,2)</f>
        <v>0.83</v>
      </c>
    </row>
    <row r="2673" spans="1:18">
      <c r="A2673" t="s">
        <v>2680</v>
      </c>
      <c r="B2673" t="s">
        <v>9707</v>
      </c>
      <c r="C2673" t="s">
        <v>6997</v>
      </c>
      <c r="D2673" t="s">
        <v>14431</v>
      </c>
      <c r="E2673" t="s">
        <v>14012</v>
      </c>
      <c r="F2673" t="s">
        <v>14236</v>
      </c>
      <c r="G2673" t="s">
        <v>13881</v>
      </c>
      <c r="H2673" s="1">
        <v>1361</v>
      </c>
      <c r="I2673" s="1">
        <v>953</v>
      </c>
      <c r="J2673" s="1">
        <v>1943</v>
      </c>
      <c r="K2673" s="1">
        <v>1729</v>
      </c>
      <c r="L2673" s="1">
        <v>835</v>
      </c>
      <c r="M2673" s="1">
        <v>1490</v>
      </c>
      <c r="N2673" s="1">
        <v>2836</v>
      </c>
      <c r="O2673" s="1">
        <v>1162</v>
      </c>
      <c r="P2673">
        <f>ROUNDUP(VLOOKUP(A2673,A:O,VLOOKUP('Local Authority Analysis'!$E$4,'Local Authority Analysis'!$M$5:$N$12,2,FALSE)+7,FALSE)/6976,2)</f>
        <v>0.17</v>
      </c>
      <c r="Q2673">
        <f>ROUNDUP(VLOOKUP(A2673,A:O,VLOOKUP('SPC Analysis'!$E$4,'SPC Analysis'!$M$5:$N$12,2,FALSE)+7,FALSE)/6976,2)</f>
        <v>0.17</v>
      </c>
      <c r="R2673">
        <f>ROUNDUP(VLOOKUP(A2673,A:O,VLOOKUP('MMW Analysis'!$E$4,'MMW Analysis'!$L$5:$M$12,2,FALSE)+7,FALSE)/6976,2)</f>
        <v>0.17</v>
      </c>
    </row>
    <row r="2674" spans="1:18">
      <c r="A2674" t="s">
        <v>2681</v>
      </c>
      <c r="B2674" t="s">
        <v>9708</v>
      </c>
      <c r="C2674" t="s">
        <v>6997</v>
      </c>
      <c r="D2674" t="s">
        <v>14431</v>
      </c>
      <c r="E2674" t="s">
        <v>14012</v>
      </c>
      <c r="F2674" t="s">
        <v>14236</v>
      </c>
      <c r="G2674" t="s">
        <v>13881</v>
      </c>
      <c r="H2674" s="1">
        <v>694</v>
      </c>
      <c r="I2674" s="1">
        <v>710</v>
      </c>
      <c r="J2674" s="1">
        <v>1191</v>
      </c>
      <c r="K2674" s="1">
        <v>1701</v>
      </c>
      <c r="L2674" s="1">
        <v>777</v>
      </c>
      <c r="M2674" s="1">
        <v>537</v>
      </c>
      <c r="N2674" s="1">
        <v>1557</v>
      </c>
      <c r="O2674" s="1">
        <v>703</v>
      </c>
      <c r="P2674">
        <f>ROUNDUP(VLOOKUP(A2674,A:O,VLOOKUP('Local Authority Analysis'!$E$4,'Local Authority Analysis'!$M$5:$N$12,2,FALSE)+7,FALSE)/6976,2)</f>
        <v>0.11</v>
      </c>
      <c r="Q2674">
        <f>ROUNDUP(VLOOKUP(A2674,A:O,VLOOKUP('SPC Analysis'!$E$4,'SPC Analysis'!$M$5:$N$12,2,FALSE)+7,FALSE)/6976,2)</f>
        <v>0.11</v>
      </c>
      <c r="R2674">
        <f>ROUNDUP(VLOOKUP(A2674,A:O,VLOOKUP('MMW Analysis'!$E$4,'MMW Analysis'!$L$5:$M$12,2,FALSE)+7,FALSE)/6976,2)</f>
        <v>0.11</v>
      </c>
    </row>
    <row r="2675" spans="1:18">
      <c r="A2675" t="s">
        <v>2682</v>
      </c>
      <c r="B2675" t="s">
        <v>9709</v>
      </c>
      <c r="C2675" t="s">
        <v>6997</v>
      </c>
      <c r="D2675" t="s">
        <v>14431</v>
      </c>
      <c r="E2675" t="s">
        <v>14012</v>
      </c>
      <c r="F2675" t="s">
        <v>14236</v>
      </c>
      <c r="G2675" t="s">
        <v>13881</v>
      </c>
      <c r="H2675" s="1">
        <v>1988.5</v>
      </c>
      <c r="I2675" s="1">
        <v>1723</v>
      </c>
      <c r="J2675" s="1">
        <v>1319</v>
      </c>
      <c r="K2675" s="1">
        <v>3052</v>
      </c>
      <c r="L2675" s="1">
        <v>1015</v>
      </c>
      <c r="M2675" s="1">
        <v>3913</v>
      </c>
      <c r="N2675" s="1">
        <v>2934</v>
      </c>
      <c r="O2675" s="1">
        <v>1783</v>
      </c>
      <c r="P2675">
        <f>ROUNDUP(VLOOKUP(A2675,A:O,VLOOKUP('Local Authority Analysis'!$E$4,'Local Authority Analysis'!$M$5:$N$12,2,FALSE)+7,FALSE)/6976,2)</f>
        <v>0.26</v>
      </c>
      <c r="Q2675">
        <f>ROUNDUP(VLOOKUP(A2675,A:O,VLOOKUP('SPC Analysis'!$E$4,'SPC Analysis'!$M$5:$N$12,2,FALSE)+7,FALSE)/6976,2)</f>
        <v>0.26</v>
      </c>
      <c r="R2675">
        <f>ROUNDUP(VLOOKUP(A2675,A:O,VLOOKUP('MMW Analysis'!$E$4,'MMW Analysis'!$L$5:$M$12,2,FALSE)+7,FALSE)/6976,2)</f>
        <v>0.26</v>
      </c>
    </row>
    <row r="2676" spans="1:18">
      <c r="A2676" t="s">
        <v>2683</v>
      </c>
      <c r="B2676" t="s">
        <v>9710</v>
      </c>
      <c r="C2676" t="s">
        <v>6997</v>
      </c>
      <c r="D2676" t="s">
        <v>14431</v>
      </c>
      <c r="E2676" t="s">
        <v>14012</v>
      </c>
      <c r="F2676" t="s">
        <v>14236</v>
      </c>
      <c r="G2676" t="s">
        <v>13881</v>
      </c>
      <c r="H2676" s="1">
        <v>1654</v>
      </c>
      <c r="I2676" s="1">
        <v>1604</v>
      </c>
      <c r="J2676" s="1">
        <v>1040</v>
      </c>
      <c r="K2676" s="1">
        <v>1680</v>
      </c>
      <c r="L2676" s="1">
        <v>1185</v>
      </c>
      <c r="M2676" s="1">
        <v>1262</v>
      </c>
      <c r="N2676" s="1">
        <v>3049.5</v>
      </c>
      <c r="O2676" s="1">
        <v>1351</v>
      </c>
      <c r="P2676">
        <f>ROUNDUP(VLOOKUP(A2676,A:O,VLOOKUP('Local Authority Analysis'!$E$4,'Local Authority Analysis'!$M$5:$N$12,2,FALSE)+7,FALSE)/6976,2)</f>
        <v>0.2</v>
      </c>
      <c r="Q2676">
        <f>ROUNDUP(VLOOKUP(A2676,A:O,VLOOKUP('SPC Analysis'!$E$4,'SPC Analysis'!$M$5:$N$12,2,FALSE)+7,FALSE)/6976,2)</f>
        <v>0.2</v>
      </c>
      <c r="R2676">
        <f>ROUNDUP(VLOOKUP(A2676,A:O,VLOOKUP('MMW Analysis'!$E$4,'MMW Analysis'!$L$5:$M$12,2,FALSE)+7,FALSE)/6976,2)</f>
        <v>0.2</v>
      </c>
    </row>
    <row r="2677" spans="1:18">
      <c r="A2677" t="s">
        <v>2684</v>
      </c>
      <c r="B2677" t="s">
        <v>9711</v>
      </c>
      <c r="C2677" t="s">
        <v>6997</v>
      </c>
      <c r="D2677" t="s">
        <v>14432</v>
      </c>
      <c r="E2677" t="s">
        <v>14013</v>
      </c>
      <c r="F2677" t="s">
        <v>14237</v>
      </c>
      <c r="G2677" t="s">
        <v>13882</v>
      </c>
      <c r="H2677" s="1">
        <v>2113</v>
      </c>
      <c r="I2677" s="1">
        <v>2945</v>
      </c>
      <c r="J2677" s="1">
        <v>2032</v>
      </c>
      <c r="K2677" s="1">
        <v>3084</v>
      </c>
      <c r="L2677" s="1">
        <v>1685</v>
      </c>
      <c r="M2677" s="1">
        <v>2593</v>
      </c>
      <c r="N2677" s="1">
        <v>3803</v>
      </c>
      <c r="O2677" s="1">
        <v>2375</v>
      </c>
      <c r="P2677">
        <f>ROUNDUP(VLOOKUP(A2677,A:O,VLOOKUP('Local Authority Analysis'!$E$4,'Local Authority Analysis'!$M$5:$N$12,2,FALSE)+7,FALSE)/6976,2)</f>
        <v>0.35000000000000003</v>
      </c>
      <c r="Q2677">
        <f>ROUNDUP(VLOOKUP(A2677,A:O,VLOOKUP('SPC Analysis'!$E$4,'SPC Analysis'!$M$5:$N$12,2,FALSE)+7,FALSE)/6976,2)</f>
        <v>0.35000000000000003</v>
      </c>
      <c r="R2677">
        <f>ROUNDUP(VLOOKUP(A2677,A:O,VLOOKUP('MMW Analysis'!$E$4,'MMW Analysis'!$L$5:$M$12,2,FALSE)+7,FALSE)/6976,2)</f>
        <v>0.35000000000000003</v>
      </c>
    </row>
    <row r="2678" spans="1:18">
      <c r="A2678" t="s">
        <v>2685</v>
      </c>
      <c r="B2678" t="s">
        <v>9712</v>
      </c>
      <c r="C2678" t="s">
        <v>6997</v>
      </c>
      <c r="D2678" t="s">
        <v>14432</v>
      </c>
      <c r="E2678" t="s">
        <v>14013</v>
      </c>
      <c r="F2678" t="s">
        <v>14237</v>
      </c>
      <c r="G2678" t="s">
        <v>13882</v>
      </c>
      <c r="H2678" s="1">
        <v>4387</v>
      </c>
      <c r="I2678" s="1">
        <v>3902</v>
      </c>
      <c r="J2678" s="1">
        <v>4140</v>
      </c>
      <c r="K2678" s="1">
        <v>3866</v>
      </c>
      <c r="L2678" s="1">
        <v>1356</v>
      </c>
      <c r="M2678" s="1">
        <v>2412</v>
      </c>
      <c r="N2678" s="1">
        <v>6195</v>
      </c>
      <c r="O2678" s="1">
        <v>3957</v>
      </c>
      <c r="P2678">
        <f>ROUNDUP(VLOOKUP(A2678,A:O,VLOOKUP('Local Authority Analysis'!$E$4,'Local Authority Analysis'!$M$5:$N$12,2,FALSE)+7,FALSE)/6976,2)</f>
        <v>0.57000000000000006</v>
      </c>
      <c r="Q2678">
        <f>ROUNDUP(VLOOKUP(A2678,A:O,VLOOKUP('SPC Analysis'!$E$4,'SPC Analysis'!$M$5:$N$12,2,FALSE)+7,FALSE)/6976,2)</f>
        <v>0.57000000000000006</v>
      </c>
      <c r="R2678">
        <f>ROUNDUP(VLOOKUP(A2678,A:O,VLOOKUP('MMW Analysis'!$E$4,'MMW Analysis'!$L$5:$M$12,2,FALSE)+7,FALSE)/6976,2)</f>
        <v>0.57000000000000006</v>
      </c>
    </row>
    <row r="2679" spans="1:18">
      <c r="A2679" t="s">
        <v>2686</v>
      </c>
      <c r="B2679" t="s">
        <v>9713</v>
      </c>
      <c r="C2679" t="s">
        <v>6997</v>
      </c>
      <c r="D2679" t="s">
        <v>14432</v>
      </c>
      <c r="E2679" t="s">
        <v>14013</v>
      </c>
      <c r="F2679" t="s">
        <v>14237</v>
      </c>
      <c r="G2679" t="s">
        <v>13882</v>
      </c>
      <c r="H2679" s="1">
        <v>5333</v>
      </c>
      <c r="I2679" s="1">
        <v>5668.5</v>
      </c>
      <c r="J2679" s="1">
        <v>5755</v>
      </c>
      <c r="K2679" s="1">
        <v>5503</v>
      </c>
      <c r="L2679" s="1">
        <v>1290</v>
      </c>
      <c r="M2679" s="1">
        <v>5994</v>
      </c>
      <c r="N2679" s="1">
        <v>5220</v>
      </c>
      <c r="O2679" s="1">
        <v>5539</v>
      </c>
      <c r="P2679">
        <f>ROUNDUP(VLOOKUP(A2679,A:O,VLOOKUP('Local Authority Analysis'!$E$4,'Local Authority Analysis'!$M$5:$N$12,2,FALSE)+7,FALSE)/6976,2)</f>
        <v>0.8</v>
      </c>
      <c r="Q2679">
        <f>ROUNDUP(VLOOKUP(A2679,A:O,VLOOKUP('SPC Analysis'!$E$4,'SPC Analysis'!$M$5:$N$12,2,FALSE)+7,FALSE)/6976,2)</f>
        <v>0.8</v>
      </c>
      <c r="R2679">
        <f>ROUNDUP(VLOOKUP(A2679,A:O,VLOOKUP('MMW Analysis'!$E$4,'MMW Analysis'!$L$5:$M$12,2,FALSE)+7,FALSE)/6976,2)</f>
        <v>0.8</v>
      </c>
    </row>
    <row r="2680" spans="1:18">
      <c r="A2680" t="s">
        <v>2687</v>
      </c>
      <c r="B2680" t="s">
        <v>9714</v>
      </c>
      <c r="C2680" t="s">
        <v>6997</v>
      </c>
      <c r="D2680" t="s">
        <v>14432</v>
      </c>
      <c r="E2680" t="s">
        <v>14013</v>
      </c>
      <c r="F2680" t="s">
        <v>14237</v>
      </c>
      <c r="G2680" t="s">
        <v>13882</v>
      </c>
      <c r="H2680" s="1">
        <v>1227</v>
      </c>
      <c r="I2680" s="1">
        <v>992</v>
      </c>
      <c r="J2680" s="1">
        <v>1181</v>
      </c>
      <c r="K2680" s="1">
        <v>1124</v>
      </c>
      <c r="L2680" s="1">
        <v>2317</v>
      </c>
      <c r="M2680" s="1">
        <v>1750</v>
      </c>
      <c r="N2680" s="1">
        <v>3346</v>
      </c>
      <c r="O2680" s="1">
        <v>1098</v>
      </c>
      <c r="P2680">
        <f>ROUNDUP(VLOOKUP(A2680,A:O,VLOOKUP('Local Authority Analysis'!$E$4,'Local Authority Analysis'!$M$5:$N$12,2,FALSE)+7,FALSE)/6976,2)</f>
        <v>0.16</v>
      </c>
      <c r="Q2680">
        <f>ROUNDUP(VLOOKUP(A2680,A:O,VLOOKUP('SPC Analysis'!$E$4,'SPC Analysis'!$M$5:$N$12,2,FALSE)+7,FALSE)/6976,2)</f>
        <v>0.16</v>
      </c>
      <c r="R2680">
        <f>ROUNDUP(VLOOKUP(A2680,A:O,VLOOKUP('MMW Analysis'!$E$4,'MMW Analysis'!$L$5:$M$12,2,FALSE)+7,FALSE)/6976,2)</f>
        <v>0.16</v>
      </c>
    </row>
    <row r="2681" spans="1:18">
      <c r="A2681" t="s">
        <v>2688</v>
      </c>
      <c r="B2681" t="s">
        <v>9715</v>
      </c>
      <c r="C2681" t="s">
        <v>6997</v>
      </c>
      <c r="D2681" t="s">
        <v>14432</v>
      </c>
      <c r="E2681" t="s">
        <v>14013</v>
      </c>
      <c r="F2681" t="s">
        <v>14237</v>
      </c>
      <c r="G2681" t="s">
        <v>13882</v>
      </c>
      <c r="H2681" s="1">
        <v>2158</v>
      </c>
      <c r="I2681" s="1">
        <v>2445</v>
      </c>
      <c r="J2681" s="1">
        <v>1203</v>
      </c>
      <c r="K2681" s="1">
        <v>2040</v>
      </c>
      <c r="L2681" s="1">
        <v>1665</v>
      </c>
      <c r="M2681" s="1">
        <v>3276</v>
      </c>
      <c r="N2681" s="1">
        <v>2911.5</v>
      </c>
      <c r="O2681" s="1">
        <v>1978</v>
      </c>
      <c r="P2681">
        <f>ROUNDUP(VLOOKUP(A2681,A:O,VLOOKUP('Local Authority Analysis'!$E$4,'Local Authority Analysis'!$M$5:$N$12,2,FALSE)+7,FALSE)/6976,2)</f>
        <v>0.29000000000000004</v>
      </c>
      <c r="Q2681">
        <f>ROUNDUP(VLOOKUP(A2681,A:O,VLOOKUP('SPC Analysis'!$E$4,'SPC Analysis'!$M$5:$N$12,2,FALSE)+7,FALSE)/6976,2)</f>
        <v>0.29000000000000004</v>
      </c>
      <c r="R2681">
        <f>ROUNDUP(VLOOKUP(A2681,A:O,VLOOKUP('MMW Analysis'!$E$4,'MMW Analysis'!$L$5:$M$12,2,FALSE)+7,FALSE)/6976,2)</f>
        <v>0.29000000000000004</v>
      </c>
    </row>
    <row r="2682" spans="1:18">
      <c r="A2682" t="s">
        <v>2689</v>
      </c>
      <c r="B2682" t="s">
        <v>9716</v>
      </c>
      <c r="C2682" t="s">
        <v>6997</v>
      </c>
      <c r="D2682" t="s">
        <v>14432</v>
      </c>
      <c r="E2682" t="s">
        <v>14013</v>
      </c>
      <c r="F2682" t="s">
        <v>14237</v>
      </c>
      <c r="G2682" t="s">
        <v>13882</v>
      </c>
      <c r="H2682" s="1">
        <v>3010.5</v>
      </c>
      <c r="I2682" s="1">
        <v>3456.5</v>
      </c>
      <c r="J2682" s="1">
        <v>2313</v>
      </c>
      <c r="K2682" s="1">
        <v>3492</v>
      </c>
      <c r="L2682" s="1">
        <v>1724</v>
      </c>
      <c r="M2682" s="1">
        <v>4901</v>
      </c>
      <c r="N2682" s="1">
        <v>3333.5</v>
      </c>
      <c r="O2682" s="1">
        <v>3089</v>
      </c>
      <c r="P2682">
        <f>ROUNDUP(VLOOKUP(A2682,A:O,VLOOKUP('Local Authority Analysis'!$E$4,'Local Authority Analysis'!$M$5:$N$12,2,FALSE)+7,FALSE)/6976,2)</f>
        <v>0.45</v>
      </c>
      <c r="Q2682">
        <f>ROUNDUP(VLOOKUP(A2682,A:O,VLOOKUP('SPC Analysis'!$E$4,'SPC Analysis'!$M$5:$N$12,2,FALSE)+7,FALSE)/6976,2)</f>
        <v>0.45</v>
      </c>
      <c r="R2682">
        <f>ROUNDUP(VLOOKUP(A2682,A:O,VLOOKUP('MMW Analysis'!$E$4,'MMW Analysis'!$L$5:$M$12,2,FALSE)+7,FALSE)/6976,2)</f>
        <v>0.45</v>
      </c>
    </row>
    <row r="2683" spans="1:18">
      <c r="A2683" t="s">
        <v>2690</v>
      </c>
      <c r="B2683" t="s">
        <v>9717</v>
      </c>
      <c r="C2683" t="s">
        <v>6997</v>
      </c>
      <c r="D2683" t="s">
        <v>14432</v>
      </c>
      <c r="E2683" t="s">
        <v>14013</v>
      </c>
      <c r="F2683" t="s">
        <v>14237</v>
      </c>
      <c r="G2683" t="s">
        <v>13882</v>
      </c>
      <c r="H2683" s="1">
        <v>5785</v>
      </c>
      <c r="I2683" s="1">
        <v>4912</v>
      </c>
      <c r="J2683" s="1">
        <v>5258</v>
      </c>
      <c r="K2683" s="1">
        <v>5392</v>
      </c>
      <c r="L2683" s="1">
        <v>545</v>
      </c>
      <c r="M2683" s="1">
        <v>4786</v>
      </c>
      <c r="N2683" s="1">
        <v>4833</v>
      </c>
      <c r="O2683" s="1">
        <v>4890</v>
      </c>
      <c r="P2683">
        <f>ROUNDUP(VLOOKUP(A2683,A:O,VLOOKUP('Local Authority Analysis'!$E$4,'Local Authority Analysis'!$M$5:$N$12,2,FALSE)+7,FALSE)/6976,2)</f>
        <v>0.71</v>
      </c>
      <c r="Q2683">
        <f>ROUNDUP(VLOOKUP(A2683,A:O,VLOOKUP('SPC Analysis'!$E$4,'SPC Analysis'!$M$5:$N$12,2,FALSE)+7,FALSE)/6976,2)</f>
        <v>0.71</v>
      </c>
      <c r="R2683">
        <f>ROUNDUP(VLOOKUP(A2683,A:O,VLOOKUP('MMW Analysis'!$E$4,'MMW Analysis'!$L$5:$M$12,2,FALSE)+7,FALSE)/6976,2)</f>
        <v>0.71</v>
      </c>
    </row>
    <row r="2684" spans="1:18">
      <c r="A2684" t="s">
        <v>2691</v>
      </c>
      <c r="B2684" t="s">
        <v>9718</v>
      </c>
      <c r="C2684" t="s">
        <v>6997</v>
      </c>
      <c r="D2684" t="s">
        <v>14432</v>
      </c>
      <c r="E2684" t="s">
        <v>14013</v>
      </c>
      <c r="F2684" t="s">
        <v>14237</v>
      </c>
      <c r="G2684" t="s">
        <v>13882</v>
      </c>
      <c r="H2684" s="1">
        <v>2261</v>
      </c>
      <c r="I2684" s="1">
        <v>2230</v>
      </c>
      <c r="J2684" s="1">
        <v>2088</v>
      </c>
      <c r="K2684" s="1">
        <v>2911</v>
      </c>
      <c r="L2684" s="1">
        <v>924</v>
      </c>
      <c r="M2684" s="1">
        <v>3216</v>
      </c>
      <c r="N2684" s="1">
        <v>5300.5</v>
      </c>
      <c r="O2684" s="1">
        <v>2136</v>
      </c>
      <c r="P2684">
        <f>ROUNDUP(VLOOKUP(A2684,A:O,VLOOKUP('Local Authority Analysis'!$E$4,'Local Authority Analysis'!$M$5:$N$12,2,FALSE)+7,FALSE)/6976,2)</f>
        <v>0.31</v>
      </c>
      <c r="Q2684">
        <f>ROUNDUP(VLOOKUP(A2684,A:O,VLOOKUP('SPC Analysis'!$E$4,'SPC Analysis'!$M$5:$N$12,2,FALSE)+7,FALSE)/6976,2)</f>
        <v>0.31</v>
      </c>
      <c r="R2684">
        <f>ROUNDUP(VLOOKUP(A2684,A:O,VLOOKUP('MMW Analysis'!$E$4,'MMW Analysis'!$L$5:$M$12,2,FALSE)+7,FALSE)/6976,2)</f>
        <v>0.31</v>
      </c>
    </row>
    <row r="2685" spans="1:18">
      <c r="A2685" t="s">
        <v>2692</v>
      </c>
      <c r="B2685" t="s">
        <v>9719</v>
      </c>
      <c r="C2685" t="s">
        <v>6997</v>
      </c>
      <c r="D2685" t="s">
        <v>14432</v>
      </c>
      <c r="E2685" t="s">
        <v>14013</v>
      </c>
      <c r="F2685" t="s">
        <v>14237</v>
      </c>
      <c r="G2685" t="s">
        <v>13882</v>
      </c>
      <c r="H2685" s="1">
        <v>1435</v>
      </c>
      <c r="I2685" s="1">
        <v>2696</v>
      </c>
      <c r="J2685" s="1">
        <v>821</v>
      </c>
      <c r="K2685" s="1">
        <v>2367</v>
      </c>
      <c r="L2685" s="1">
        <v>2631</v>
      </c>
      <c r="M2685" s="1">
        <v>1051</v>
      </c>
      <c r="N2685" s="1">
        <v>3649</v>
      </c>
      <c r="O2685" s="1">
        <v>1692</v>
      </c>
      <c r="P2685">
        <f>ROUNDUP(VLOOKUP(A2685,A:O,VLOOKUP('Local Authority Analysis'!$E$4,'Local Authority Analysis'!$M$5:$N$12,2,FALSE)+7,FALSE)/6976,2)</f>
        <v>0.25</v>
      </c>
      <c r="Q2685">
        <f>ROUNDUP(VLOOKUP(A2685,A:O,VLOOKUP('SPC Analysis'!$E$4,'SPC Analysis'!$M$5:$N$12,2,FALSE)+7,FALSE)/6976,2)</f>
        <v>0.25</v>
      </c>
      <c r="R2685">
        <f>ROUNDUP(VLOOKUP(A2685,A:O,VLOOKUP('MMW Analysis'!$E$4,'MMW Analysis'!$L$5:$M$12,2,FALSE)+7,FALSE)/6976,2)</f>
        <v>0.25</v>
      </c>
    </row>
    <row r="2686" spans="1:18">
      <c r="A2686" t="s">
        <v>2693</v>
      </c>
      <c r="B2686" t="s">
        <v>9720</v>
      </c>
      <c r="C2686" t="s">
        <v>6997</v>
      </c>
      <c r="D2686" t="s">
        <v>14433</v>
      </c>
      <c r="E2686" t="s">
        <v>14014</v>
      </c>
      <c r="F2686" t="s">
        <v>14237</v>
      </c>
      <c r="G2686" t="s">
        <v>13882</v>
      </c>
      <c r="H2686" s="1">
        <v>6475</v>
      </c>
      <c r="I2686" s="1">
        <v>6499.5</v>
      </c>
      <c r="J2686" s="1">
        <v>5446</v>
      </c>
      <c r="K2686" s="1">
        <v>6338</v>
      </c>
      <c r="L2686" s="1">
        <v>996</v>
      </c>
      <c r="M2686" s="1">
        <v>4350</v>
      </c>
      <c r="N2686" s="1">
        <v>6639</v>
      </c>
      <c r="O2686" s="1">
        <v>5992</v>
      </c>
      <c r="P2686">
        <f>ROUNDUP(VLOOKUP(A2686,A:O,VLOOKUP('Local Authority Analysis'!$E$4,'Local Authority Analysis'!$M$5:$N$12,2,FALSE)+7,FALSE)/6976,2)</f>
        <v>0.86</v>
      </c>
      <c r="Q2686">
        <f>ROUNDUP(VLOOKUP(A2686,A:O,VLOOKUP('SPC Analysis'!$E$4,'SPC Analysis'!$M$5:$N$12,2,FALSE)+7,FALSE)/6976,2)</f>
        <v>0.86</v>
      </c>
      <c r="R2686">
        <f>ROUNDUP(VLOOKUP(A2686,A:O,VLOOKUP('MMW Analysis'!$E$4,'MMW Analysis'!$L$5:$M$12,2,FALSE)+7,FALSE)/6976,2)</f>
        <v>0.86</v>
      </c>
    </row>
    <row r="2687" spans="1:18">
      <c r="A2687" t="s">
        <v>2694</v>
      </c>
      <c r="B2687" t="s">
        <v>9721</v>
      </c>
      <c r="C2687" t="s">
        <v>6997</v>
      </c>
      <c r="D2687" t="s">
        <v>14432</v>
      </c>
      <c r="E2687" t="s">
        <v>14013</v>
      </c>
      <c r="F2687" t="s">
        <v>14237</v>
      </c>
      <c r="G2687" t="s">
        <v>13882</v>
      </c>
      <c r="H2687" s="1">
        <v>6948</v>
      </c>
      <c r="I2687" s="1">
        <v>6542</v>
      </c>
      <c r="J2687" s="1">
        <v>6541</v>
      </c>
      <c r="K2687" s="1">
        <v>6746</v>
      </c>
      <c r="L2687" s="1">
        <v>929</v>
      </c>
      <c r="M2687" s="1">
        <v>6362</v>
      </c>
      <c r="N2687" s="1">
        <v>6196</v>
      </c>
      <c r="O2687" s="1">
        <v>6403</v>
      </c>
      <c r="P2687">
        <f>ROUNDUP(VLOOKUP(A2687,A:O,VLOOKUP('Local Authority Analysis'!$E$4,'Local Authority Analysis'!$M$5:$N$12,2,FALSE)+7,FALSE)/6976,2)</f>
        <v>0.92</v>
      </c>
      <c r="Q2687">
        <f>ROUNDUP(VLOOKUP(A2687,A:O,VLOOKUP('SPC Analysis'!$E$4,'SPC Analysis'!$M$5:$N$12,2,FALSE)+7,FALSE)/6976,2)</f>
        <v>0.92</v>
      </c>
      <c r="R2687">
        <f>ROUNDUP(VLOOKUP(A2687,A:O,VLOOKUP('MMW Analysis'!$E$4,'MMW Analysis'!$L$5:$M$12,2,FALSE)+7,FALSE)/6976,2)</f>
        <v>0.92</v>
      </c>
    </row>
    <row r="2688" spans="1:18">
      <c r="A2688" t="s">
        <v>2695</v>
      </c>
      <c r="B2688" t="s">
        <v>9722</v>
      </c>
      <c r="C2688" t="s">
        <v>6997</v>
      </c>
      <c r="D2688" t="s">
        <v>14433</v>
      </c>
      <c r="E2688" t="s">
        <v>14014</v>
      </c>
      <c r="F2688" t="s">
        <v>14237</v>
      </c>
      <c r="G2688" t="s">
        <v>13882</v>
      </c>
      <c r="H2688" s="1">
        <v>5321</v>
      </c>
      <c r="I2688" s="1">
        <v>5966</v>
      </c>
      <c r="J2688" s="1">
        <v>3571</v>
      </c>
      <c r="K2688" s="1">
        <v>4246</v>
      </c>
      <c r="L2688" s="1">
        <v>3227</v>
      </c>
      <c r="M2688" s="1">
        <v>62</v>
      </c>
      <c r="N2688" s="1">
        <v>5211</v>
      </c>
      <c r="O2688" s="1">
        <v>4460</v>
      </c>
      <c r="P2688">
        <f>ROUNDUP(VLOOKUP(A2688,A:O,VLOOKUP('Local Authority Analysis'!$E$4,'Local Authority Analysis'!$M$5:$N$12,2,FALSE)+7,FALSE)/6976,2)</f>
        <v>0.64</v>
      </c>
      <c r="Q2688">
        <f>ROUNDUP(VLOOKUP(A2688,A:O,VLOOKUP('SPC Analysis'!$E$4,'SPC Analysis'!$M$5:$N$12,2,FALSE)+7,FALSE)/6976,2)</f>
        <v>0.64</v>
      </c>
      <c r="R2688">
        <f>ROUNDUP(VLOOKUP(A2688,A:O,VLOOKUP('MMW Analysis'!$E$4,'MMW Analysis'!$L$5:$M$12,2,FALSE)+7,FALSE)/6976,2)</f>
        <v>0.64</v>
      </c>
    </row>
    <row r="2689" spans="1:18">
      <c r="A2689" t="s">
        <v>2696</v>
      </c>
      <c r="B2689" t="s">
        <v>9723</v>
      </c>
      <c r="C2689" t="s">
        <v>6997</v>
      </c>
      <c r="D2689" t="s">
        <v>14433</v>
      </c>
      <c r="E2689" t="s">
        <v>14014</v>
      </c>
      <c r="F2689" t="s">
        <v>14237</v>
      </c>
      <c r="G2689" t="s">
        <v>13882</v>
      </c>
      <c r="H2689" s="1">
        <v>6174</v>
      </c>
      <c r="I2689" s="1">
        <v>6310</v>
      </c>
      <c r="J2689" s="1">
        <v>5076</v>
      </c>
      <c r="K2689" s="1">
        <v>6021</v>
      </c>
      <c r="L2689" s="1">
        <v>1062</v>
      </c>
      <c r="M2689" s="1">
        <v>5340</v>
      </c>
      <c r="N2689" s="1">
        <v>5966.5</v>
      </c>
      <c r="O2689" s="1">
        <v>5824</v>
      </c>
      <c r="P2689">
        <f>ROUNDUP(VLOOKUP(A2689,A:O,VLOOKUP('Local Authority Analysis'!$E$4,'Local Authority Analysis'!$M$5:$N$12,2,FALSE)+7,FALSE)/6976,2)</f>
        <v>0.84</v>
      </c>
      <c r="Q2689">
        <f>ROUNDUP(VLOOKUP(A2689,A:O,VLOOKUP('SPC Analysis'!$E$4,'SPC Analysis'!$M$5:$N$12,2,FALSE)+7,FALSE)/6976,2)</f>
        <v>0.84</v>
      </c>
      <c r="R2689">
        <f>ROUNDUP(VLOOKUP(A2689,A:O,VLOOKUP('MMW Analysis'!$E$4,'MMW Analysis'!$L$5:$M$12,2,FALSE)+7,FALSE)/6976,2)</f>
        <v>0.84</v>
      </c>
    </row>
    <row r="2690" spans="1:18">
      <c r="A2690" t="s">
        <v>2697</v>
      </c>
      <c r="B2690" t="s">
        <v>9724</v>
      </c>
      <c r="C2690" t="s">
        <v>6997</v>
      </c>
      <c r="D2690" t="s">
        <v>14432</v>
      </c>
      <c r="E2690" t="s">
        <v>14013</v>
      </c>
      <c r="F2690" t="s">
        <v>14237</v>
      </c>
      <c r="G2690" t="s">
        <v>13882</v>
      </c>
      <c r="H2690" s="1">
        <v>6218</v>
      </c>
      <c r="I2690" s="1">
        <v>4867</v>
      </c>
      <c r="J2690" s="1">
        <v>6341</v>
      </c>
      <c r="K2690" s="1">
        <v>6497</v>
      </c>
      <c r="L2690" s="1">
        <v>1079</v>
      </c>
      <c r="M2690" s="1">
        <v>6630</v>
      </c>
      <c r="N2690" s="1">
        <v>6823</v>
      </c>
      <c r="O2690" s="1">
        <v>5737</v>
      </c>
      <c r="P2690">
        <f>ROUNDUP(VLOOKUP(A2690,A:O,VLOOKUP('Local Authority Analysis'!$E$4,'Local Authority Analysis'!$M$5:$N$12,2,FALSE)+7,FALSE)/6976,2)</f>
        <v>0.83</v>
      </c>
      <c r="Q2690">
        <f>ROUNDUP(VLOOKUP(A2690,A:O,VLOOKUP('SPC Analysis'!$E$4,'SPC Analysis'!$M$5:$N$12,2,FALSE)+7,FALSE)/6976,2)</f>
        <v>0.83</v>
      </c>
      <c r="R2690">
        <f>ROUNDUP(VLOOKUP(A2690,A:O,VLOOKUP('MMW Analysis'!$E$4,'MMW Analysis'!$L$5:$M$12,2,FALSE)+7,FALSE)/6976,2)</f>
        <v>0.83</v>
      </c>
    </row>
    <row r="2691" spans="1:18">
      <c r="A2691" t="s">
        <v>2698</v>
      </c>
      <c r="B2691" t="s">
        <v>9725</v>
      </c>
      <c r="C2691" t="s">
        <v>6997</v>
      </c>
      <c r="D2691" t="s">
        <v>14433</v>
      </c>
      <c r="E2691" t="s">
        <v>14014</v>
      </c>
      <c r="F2691" t="s">
        <v>14237</v>
      </c>
      <c r="G2691" t="s">
        <v>13882</v>
      </c>
      <c r="H2691" s="1">
        <v>5096</v>
      </c>
      <c r="I2691" s="1">
        <v>5585</v>
      </c>
      <c r="J2691" s="1">
        <v>6412</v>
      </c>
      <c r="K2691" s="1">
        <v>5451</v>
      </c>
      <c r="L2691" s="1">
        <v>2323</v>
      </c>
      <c r="M2691" s="1">
        <v>3912</v>
      </c>
      <c r="N2691" s="1">
        <v>6827</v>
      </c>
      <c r="O2691" s="1">
        <v>5732</v>
      </c>
      <c r="P2691">
        <f>ROUNDUP(VLOOKUP(A2691,A:O,VLOOKUP('Local Authority Analysis'!$E$4,'Local Authority Analysis'!$M$5:$N$12,2,FALSE)+7,FALSE)/6976,2)</f>
        <v>0.83</v>
      </c>
      <c r="Q2691">
        <f>ROUNDUP(VLOOKUP(A2691,A:O,VLOOKUP('SPC Analysis'!$E$4,'SPC Analysis'!$M$5:$N$12,2,FALSE)+7,FALSE)/6976,2)</f>
        <v>0.83</v>
      </c>
      <c r="R2691">
        <f>ROUNDUP(VLOOKUP(A2691,A:O,VLOOKUP('MMW Analysis'!$E$4,'MMW Analysis'!$L$5:$M$12,2,FALSE)+7,FALSE)/6976,2)</f>
        <v>0.83</v>
      </c>
    </row>
    <row r="2692" spans="1:18">
      <c r="A2692" t="s">
        <v>2699</v>
      </c>
      <c r="B2692" t="s">
        <v>9726</v>
      </c>
      <c r="C2692" t="s">
        <v>6997</v>
      </c>
      <c r="D2692" t="s">
        <v>14432</v>
      </c>
      <c r="E2692" t="s">
        <v>14013</v>
      </c>
      <c r="F2692" t="s">
        <v>14237</v>
      </c>
      <c r="G2692" t="s">
        <v>13882</v>
      </c>
      <c r="H2692" s="1">
        <v>2696</v>
      </c>
      <c r="I2692" s="1">
        <v>3364</v>
      </c>
      <c r="J2692" s="1">
        <v>2227</v>
      </c>
      <c r="K2692" s="1">
        <v>2976</v>
      </c>
      <c r="L2692" s="1">
        <v>5797</v>
      </c>
      <c r="M2692" s="1">
        <v>2804</v>
      </c>
      <c r="N2692" s="1">
        <v>4899</v>
      </c>
      <c r="O2692" s="1">
        <v>3203</v>
      </c>
      <c r="P2692">
        <f>ROUNDUP(VLOOKUP(A2692,A:O,VLOOKUP('Local Authority Analysis'!$E$4,'Local Authority Analysis'!$M$5:$N$12,2,FALSE)+7,FALSE)/6976,2)</f>
        <v>0.46</v>
      </c>
      <c r="Q2692">
        <f>ROUNDUP(VLOOKUP(A2692,A:O,VLOOKUP('SPC Analysis'!$E$4,'SPC Analysis'!$M$5:$N$12,2,FALSE)+7,FALSE)/6976,2)</f>
        <v>0.46</v>
      </c>
      <c r="R2692">
        <f>ROUNDUP(VLOOKUP(A2692,A:O,VLOOKUP('MMW Analysis'!$E$4,'MMW Analysis'!$L$5:$M$12,2,FALSE)+7,FALSE)/6976,2)</f>
        <v>0.46</v>
      </c>
    </row>
    <row r="2693" spans="1:18">
      <c r="A2693" t="s">
        <v>2700</v>
      </c>
      <c r="B2693" t="s">
        <v>9727</v>
      </c>
      <c r="C2693" t="s">
        <v>6997</v>
      </c>
      <c r="D2693" t="s">
        <v>14432</v>
      </c>
      <c r="E2693" t="s">
        <v>14013</v>
      </c>
      <c r="F2693" t="s">
        <v>14237</v>
      </c>
      <c r="G2693" t="s">
        <v>13882</v>
      </c>
      <c r="H2693" s="1">
        <v>6009</v>
      </c>
      <c r="I2693" s="1">
        <v>5661</v>
      </c>
      <c r="J2693" s="1">
        <v>5381</v>
      </c>
      <c r="K2693" s="1">
        <v>5706</v>
      </c>
      <c r="L2693" s="1">
        <v>1854</v>
      </c>
      <c r="M2693" s="1">
        <v>5895</v>
      </c>
      <c r="N2693" s="1">
        <v>6366</v>
      </c>
      <c r="O2693" s="1">
        <v>5926</v>
      </c>
      <c r="P2693">
        <f>ROUNDUP(VLOOKUP(A2693,A:O,VLOOKUP('Local Authority Analysis'!$E$4,'Local Authority Analysis'!$M$5:$N$12,2,FALSE)+7,FALSE)/6976,2)</f>
        <v>0.85</v>
      </c>
      <c r="Q2693">
        <f>ROUNDUP(VLOOKUP(A2693,A:O,VLOOKUP('SPC Analysis'!$E$4,'SPC Analysis'!$M$5:$N$12,2,FALSE)+7,FALSE)/6976,2)</f>
        <v>0.85</v>
      </c>
      <c r="R2693">
        <f>ROUNDUP(VLOOKUP(A2693,A:O,VLOOKUP('MMW Analysis'!$E$4,'MMW Analysis'!$L$5:$M$12,2,FALSE)+7,FALSE)/6976,2)</f>
        <v>0.85</v>
      </c>
    </row>
    <row r="2694" spans="1:18">
      <c r="A2694" t="s">
        <v>2701</v>
      </c>
      <c r="B2694" t="s">
        <v>9728</v>
      </c>
      <c r="C2694" t="s">
        <v>6997</v>
      </c>
      <c r="D2694" t="s">
        <v>14432</v>
      </c>
      <c r="E2694" t="s">
        <v>14013</v>
      </c>
      <c r="F2694" t="s">
        <v>14237</v>
      </c>
      <c r="G2694" t="s">
        <v>13882</v>
      </c>
      <c r="H2694" s="1">
        <v>4346.5</v>
      </c>
      <c r="I2694" s="1">
        <v>4111.5</v>
      </c>
      <c r="J2694" s="1">
        <v>5690</v>
      </c>
      <c r="K2694" s="1">
        <v>5207</v>
      </c>
      <c r="L2694" s="1">
        <v>2559</v>
      </c>
      <c r="M2694" s="1">
        <v>4793</v>
      </c>
      <c r="N2694" s="1">
        <v>6020</v>
      </c>
      <c r="O2694" s="1">
        <v>4961</v>
      </c>
      <c r="P2694">
        <f>ROUNDUP(VLOOKUP(A2694,A:O,VLOOKUP('Local Authority Analysis'!$E$4,'Local Authority Analysis'!$M$5:$N$12,2,FALSE)+7,FALSE)/6976,2)</f>
        <v>0.72</v>
      </c>
      <c r="Q2694">
        <f>ROUNDUP(VLOOKUP(A2694,A:O,VLOOKUP('SPC Analysis'!$E$4,'SPC Analysis'!$M$5:$N$12,2,FALSE)+7,FALSE)/6976,2)</f>
        <v>0.72</v>
      </c>
      <c r="R2694">
        <f>ROUNDUP(VLOOKUP(A2694,A:O,VLOOKUP('MMW Analysis'!$E$4,'MMW Analysis'!$L$5:$M$12,2,FALSE)+7,FALSE)/6976,2)</f>
        <v>0.72</v>
      </c>
    </row>
    <row r="2695" spans="1:18">
      <c r="A2695" t="s">
        <v>2702</v>
      </c>
      <c r="B2695" t="s">
        <v>9729</v>
      </c>
      <c r="C2695" t="s">
        <v>6997</v>
      </c>
      <c r="D2695" t="s">
        <v>14432</v>
      </c>
      <c r="E2695" t="s">
        <v>14013</v>
      </c>
      <c r="F2695" t="s">
        <v>14237</v>
      </c>
      <c r="G2695" t="s">
        <v>13882</v>
      </c>
      <c r="H2695" s="1">
        <v>4993</v>
      </c>
      <c r="I2695" s="1">
        <v>5004</v>
      </c>
      <c r="J2695" s="1">
        <v>5347</v>
      </c>
      <c r="K2695" s="1">
        <v>4276</v>
      </c>
      <c r="L2695" s="1">
        <v>2604</v>
      </c>
      <c r="M2695" s="1">
        <v>4166</v>
      </c>
      <c r="N2695" s="1">
        <v>6583</v>
      </c>
      <c r="O2695" s="1">
        <v>5252</v>
      </c>
      <c r="P2695">
        <f>ROUNDUP(VLOOKUP(A2695,A:O,VLOOKUP('Local Authority Analysis'!$E$4,'Local Authority Analysis'!$M$5:$N$12,2,FALSE)+7,FALSE)/6976,2)</f>
        <v>0.76</v>
      </c>
      <c r="Q2695">
        <f>ROUNDUP(VLOOKUP(A2695,A:O,VLOOKUP('SPC Analysis'!$E$4,'SPC Analysis'!$M$5:$N$12,2,FALSE)+7,FALSE)/6976,2)</f>
        <v>0.76</v>
      </c>
      <c r="R2695">
        <f>ROUNDUP(VLOOKUP(A2695,A:O,VLOOKUP('MMW Analysis'!$E$4,'MMW Analysis'!$L$5:$M$12,2,FALSE)+7,FALSE)/6976,2)</f>
        <v>0.76</v>
      </c>
    </row>
    <row r="2696" spans="1:18">
      <c r="A2696" t="s">
        <v>2703</v>
      </c>
      <c r="B2696" t="s">
        <v>9730</v>
      </c>
      <c r="C2696" t="s">
        <v>6997</v>
      </c>
      <c r="D2696" t="s">
        <v>14432</v>
      </c>
      <c r="E2696" t="s">
        <v>14013</v>
      </c>
      <c r="F2696" t="s">
        <v>14237</v>
      </c>
      <c r="G2696" t="s">
        <v>13882</v>
      </c>
      <c r="H2696" s="1">
        <v>5906</v>
      </c>
      <c r="I2696" s="1">
        <v>5780</v>
      </c>
      <c r="J2696" s="1">
        <v>5686</v>
      </c>
      <c r="K2696" s="1">
        <v>5830</v>
      </c>
      <c r="L2696" s="1">
        <v>1208</v>
      </c>
      <c r="M2696" s="1">
        <v>6226</v>
      </c>
      <c r="N2696" s="1">
        <v>6287</v>
      </c>
      <c r="O2696" s="1">
        <v>5795</v>
      </c>
      <c r="P2696">
        <f>ROUNDUP(VLOOKUP(A2696,A:O,VLOOKUP('Local Authority Analysis'!$E$4,'Local Authority Analysis'!$M$5:$N$12,2,FALSE)+7,FALSE)/6976,2)</f>
        <v>0.84</v>
      </c>
      <c r="Q2696">
        <f>ROUNDUP(VLOOKUP(A2696,A:O,VLOOKUP('SPC Analysis'!$E$4,'SPC Analysis'!$M$5:$N$12,2,FALSE)+7,FALSE)/6976,2)</f>
        <v>0.84</v>
      </c>
      <c r="R2696">
        <f>ROUNDUP(VLOOKUP(A2696,A:O,VLOOKUP('MMW Analysis'!$E$4,'MMW Analysis'!$L$5:$M$12,2,FALSE)+7,FALSE)/6976,2)</f>
        <v>0.84</v>
      </c>
    </row>
    <row r="2697" spans="1:18">
      <c r="A2697" t="s">
        <v>2704</v>
      </c>
      <c r="B2697" t="s">
        <v>9731</v>
      </c>
      <c r="C2697" t="s">
        <v>6997</v>
      </c>
      <c r="D2697" t="s">
        <v>14432</v>
      </c>
      <c r="E2697" t="s">
        <v>14013</v>
      </c>
      <c r="F2697" t="s">
        <v>14237</v>
      </c>
      <c r="G2697" t="s">
        <v>13882</v>
      </c>
      <c r="H2697" s="1">
        <v>3090</v>
      </c>
      <c r="I2697" s="1">
        <v>3170</v>
      </c>
      <c r="J2697" s="1">
        <v>2355</v>
      </c>
      <c r="K2697" s="1">
        <v>3672</v>
      </c>
      <c r="L2697" s="1">
        <v>1955</v>
      </c>
      <c r="M2697" s="1">
        <v>3367</v>
      </c>
      <c r="N2697" s="1">
        <v>3885</v>
      </c>
      <c r="O2697" s="1">
        <v>3055</v>
      </c>
      <c r="P2697">
        <f>ROUNDUP(VLOOKUP(A2697,A:O,VLOOKUP('Local Authority Analysis'!$E$4,'Local Authority Analysis'!$M$5:$N$12,2,FALSE)+7,FALSE)/6976,2)</f>
        <v>0.44</v>
      </c>
      <c r="Q2697">
        <f>ROUNDUP(VLOOKUP(A2697,A:O,VLOOKUP('SPC Analysis'!$E$4,'SPC Analysis'!$M$5:$N$12,2,FALSE)+7,FALSE)/6976,2)</f>
        <v>0.44</v>
      </c>
      <c r="R2697">
        <f>ROUNDUP(VLOOKUP(A2697,A:O,VLOOKUP('MMW Analysis'!$E$4,'MMW Analysis'!$L$5:$M$12,2,FALSE)+7,FALSE)/6976,2)</f>
        <v>0.44</v>
      </c>
    </row>
    <row r="2698" spans="1:18">
      <c r="A2698" t="s">
        <v>2705</v>
      </c>
      <c r="B2698" t="s">
        <v>9732</v>
      </c>
      <c r="C2698" t="s">
        <v>6997</v>
      </c>
      <c r="D2698" t="s">
        <v>14432</v>
      </c>
      <c r="E2698" t="s">
        <v>14013</v>
      </c>
      <c r="F2698" t="s">
        <v>14237</v>
      </c>
      <c r="G2698" t="s">
        <v>13882</v>
      </c>
      <c r="H2698" s="1">
        <v>6530</v>
      </c>
      <c r="I2698" s="1">
        <v>6835</v>
      </c>
      <c r="J2698" s="1">
        <v>5070</v>
      </c>
      <c r="K2698" s="1">
        <v>6499</v>
      </c>
      <c r="L2698" s="1">
        <v>907</v>
      </c>
      <c r="M2698" s="1">
        <v>6720</v>
      </c>
      <c r="N2698" s="1">
        <v>6922</v>
      </c>
      <c r="O2698" s="1">
        <v>6141</v>
      </c>
      <c r="P2698">
        <f>ROUNDUP(VLOOKUP(A2698,A:O,VLOOKUP('Local Authority Analysis'!$E$4,'Local Authority Analysis'!$M$5:$N$12,2,FALSE)+7,FALSE)/6976,2)</f>
        <v>0.89</v>
      </c>
      <c r="Q2698">
        <f>ROUNDUP(VLOOKUP(A2698,A:O,VLOOKUP('SPC Analysis'!$E$4,'SPC Analysis'!$M$5:$N$12,2,FALSE)+7,FALSE)/6976,2)</f>
        <v>0.89</v>
      </c>
      <c r="R2698">
        <f>ROUNDUP(VLOOKUP(A2698,A:O,VLOOKUP('MMW Analysis'!$E$4,'MMW Analysis'!$L$5:$M$12,2,FALSE)+7,FALSE)/6976,2)</f>
        <v>0.89</v>
      </c>
    </row>
    <row r="2699" spans="1:18">
      <c r="A2699" t="s">
        <v>2706</v>
      </c>
      <c r="B2699" t="s">
        <v>9733</v>
      </c>
      <c r="C2699" t="s">
        <v>6997</v>
      </c>
      <c r="D2699" t="s">
        <v>14432</v>
      </c>
      <c r="E2699" t="s">
        <v>14013</v>
      </c>
      <c r="F2699" t="s">
        <v>14237</v>
      </c>
      <c r="G2699" t="s">
        <v>13882</v>
      </c>
      <c r="H2699" s="1">
        <v>227</v>
      </c>
      <c r="I2699" s="1">
        <v>600</v>
      </c>
      <c r="J2699" s="1">
        <v>208</v>
      </c>
      <c r="K2699" s="1">
        <v>528</v>
      </c>
      <c r="L2699" s="1">
        <v>2961</v>
      </c>
      <c r="M2699" s="1">
        <v>2851</v>
      </c>
      <c r="N2699" s="1">
        <v>3904</v>
      </c>
      <c r="O2699" s="1">
        <v>350</v>
      </c>
      <c r="P2699">
        <f>ROUNDUP(VLOOKUP(A2699,A:O,VLOOKUP('Local Authority Analysis'!$E$4,'Local Authority Analysis'!$M$5:$N$12,2,FALSE)+7,FALSE)/6976,2)</f>
        <v>6.0000000000000005E-2</v>
      </c>
      <c r="Q2699">
        <f>ROUNDUP(VLOOKUP(A2699,A:O,VLOOKUP('SPC Analysis'!$E$4,'SPC Analysis'!$M$5:$N$12,2,FALSE)+7,FALSE)/6976,2)</f>
        <v>6.0000000000000005E-2</v>
      </c>
      <c r="R2699">
        <f>ROUNDUP(VLOOKUP(A2699,A:O,VLOOKUP('MMW Analysis'!$E$4,'MMW Analysis'!$L$5:$M$12,2,FALSE)+7,FALSE)/6976,2)</f>
        <v>6.0000000000000005E-2</v>
      </c>
    </row>
    <row r="2700" spans="1:18">
      <c r="A2700" t="s">
        <v>2707</v>
      </c>
      <c r="B2700" t="s">
        <v>9734</v>
      </c>
      <c r="C2700" t="s">
        <v>6997</v>
      </c>
      <c r="D2700" t="s">
        <v>14432</v>
      </c>
      <c r="E2700" t="s">
        <v>14013</v>
      </c>
      <c r="F2700" t="s">
        <v>14237</v>
      </c>
      <c r="G2700" t="s">
        <v>13882</v>
      </c>
      <c r="H2700" s="1">
        <v>2823</v>
      </c>
      <c r="I2700" s="1">
        <v>3434</v>
      </c>
      <c r="J2700" s="1">
        <v>1559</v>
      </c>
      <c r="K2700" s="1">
        <v>2826</v>
      </c>
      <c r="L2700" s="1">
        <v>1397</v>
      </c>
      <c r="M2700" s="1">
        <v>4611</v>
      </c>
      <c r="N2700" s="1">
        <v>2044</v>
      </c>
      <c r="O2700" s="1">
        <v>2601</v>
      </c>
      <c r="P2700">
        <f>ROUNDUP(VLOOKUP(A2700,A:O,VLOOKUP('Local Authority Analysis'!$E$4,'Local Authority Analysis'!$M$5:$N$12,2,FALSE)+7,FALSE)/6976,2)</f>
        <v>0.38</v>
      </c>
      <c r="Q2700">
        <f>ROUNDUP(VLOOKUP(A2700,A:O,VLOOKUP('SPC Analysis'!$E$4,'SPC Analysis'!$M$5:$N$12,2,FALSE)+7,FALSE)/6976,2)</f>
        <v>0.38</v>
      </c>
      <c r="R2700">
        <f>ROUNDUP(VLOOKUP(A2700,A:O,VLOOKUP('MMW Analysis'!$E$4,'MMW Analysis'!$L$5:$M$12,2,FALSE)+7,FALSE)/6976,2)</f>
        <v>0.38</v>
      </c>
    </row>
    <row r="2701" spans="1:18">
      <c r="A2701" t="s">
        <v>2708</v>
      </c>
      <c r="B2701" t="s">
        <v>9735</v>
      </c>
      <c r="C2701" t="s">
        <v>6997</v>
      </c>
      <c r="D2701" t="s">
        <v>14433</v>
      </c>
      <c r="E2701" t="s">
        <v>14014</v>
      </c>
      <c r="F2701" t="s">
        <v>14237</v>
      </c>
      <c r="G2701" t="s">
        <v>13882</v>
      </c>
      <c r="H2701" s="1">
        <v>6213.5</v>
      </c>
      <c r="I2701" s="1">
        <v>6106</v>
      </c>
      <c r="J2701" s="1">
        <v>5351</v>
      </c>
      <c r="K2701" s="1">
        <v>5538</v>
      </c>
      <c r="L2701" s="1">
        <v>1245</v>
      </c>
      <c r="M2701" s="1">
        <v>6928</v>
      </c>
      <c r="N2701" s="1">
        <v>6515</v>
      </c>
      <c r="O2701" s="1">
        <v>5924</v>
      </c>
      <c r="P2701">
        <f>ROUNDUP(VLOOKUP(A2701,A:O,VLOOKUP('Local Authority Analysis'!$E$4,'Local Authority Analysis'!$M$5:$N$12,2,FALSE)+7,FALSE)/6976,2)</f>
        <v>0.85</v>
      </c>
      <c r="Q2701">
        <f>ROUNDUP(VLOOKUP(A2701,A:O,VLOOKUP('SPC Analysis'!$E$4,'SPC Analysis'!$M$5:$N$12,2,FALSE)+7,FALSE)/6976,2)</f>
        <v>0.85</v>
      </c>
      <c r="R2701">
        <f>ROUNDUP(VLOOKUP(A2701,A:O,VLOOKUP('MMW Analysis'!$E$4,'MMW Analysis'!$L$5:$M$12,2,FALSE)+7,FALSE)/6976,2)</f>
        <v>0.85</v>
      </c>
    </row>
    <row r="2702" spans="1:18">
      <c r="A2702" t="s">
        <v>2709</v>
      </c>
      <c r="B2702" t="s">
        <v>9736</v>
      </c>
      <c r="C2702" t="s">
        <v>6997</v>
      </c>
      <c r="D2702" t="s">
        <v>14433</v>
      </c>
      <c r="E2702" t="s">
        <v>14014</v>
      </c>
      <c r="F2702" t="s">
        <v>14237</v>
      </c>
      <c r="G2702" t="s">
        <v>13882</v>
      </c>
      <c r="H2702" s="1">
        <v>6591</v>
      </c>
      <c r="I2702" s="1">
        <v>5863</v>
      </c>
      <c r="J2702" s="1">
        <v>5936</v>
      </c>
      <c r="K2702" s="1">
        <v>5748</v>
      </c>
      <c r="L2702" s="1">
        <v>985</v>
      </c>
      <c r="M2702" s="1">
        <v>5060</v>
      </c>
      <c r="N2702" s="1">
        <v>5797</v>
      </c>
      <c r="O2702" s="1">
        <v>5848</v>
      </c>
      <c r="P2702">
        <f>ROUNDUP(VLOOKUP(A2702,A:O,VLOOKUP('Local Authority Analysis'!$E$4,'Local Authority Analysis'!$M$5:$N$12,2,FALSE)+7,FALSE)/6976,2)</f>
        <v>0.84</v>
      </c>
      <c r="Q2702">
        <f>ROUNDUP(VLOOKUP(A2702,A:O,VLOOKUP('SPC Analysis'!$E$4,'SPC Analysis'!$M$5:$N$12,2,FALSE)+7,FALSE)/6976,2)</f>
        <v>0.84</v>
      </c>
      <c r="R2702">
        <f>ROUNDUP(VLOOKUP(A2702,A:O,VLOOKUP('MMW Analysis'!$E$4,'MMW Analysis'!$L$5:$M$12,2,FALSE)+7,FALSE)/6976,2)</f>
        <v>0.84</v>
      </c>
    </row>
    <row r="2703" spans="1:18">
      <c r="A2703" t="s">
        <v>2710</v>
      </c>
      <c r="B2703" t="s">
        <v>9737</v>
      </c>
      <c r="C2703" t="s">
        <v>6997</v>
      </c>
      <c r="D2703" t="s">
        <v>14433</v>
      </c>
      <c r="E2703" t="s">
        <v>14014</v>
      </c>
      <c r="F2703" t="s">
        <v>14237</v>
      </c>
      <c r="G2703" t="s">
        <v>13882</v>
      </c>
      <c r="H2703" s="1">
        <v>5038</v>
      </c>
      <c r="I2703" s="1">
        <v>4025</v>
      </c>
      <c r="J2703" s="1">
        <v>6146</v>
      </c>
      <c r="K2703" s="1">
        <v>5841</v>
      </c>
      <c r="L2703" s="1">
        <v>1951</v>
      </c>
      <c r="M2703" s="1">
        <v>6580</v>
      </c>
      <c r="N2703" s="1">
        <v>5190</v>
      </c>
      <c r="O2703" s="1">
        <v>5239</v>
      </c>
      <c r="P2703">
        <f>ROUNDUP(VLOOKUP(A2703,A:O,VLOOKUP('Local Authority Analysis'!$E$4,'Local Authority Analysis'!$M$5:$N$12,2,FALSE)+7,FALSE)/6976,2)</f>
        <v>0.76</v>
      </c>
      <c r="Q2703">
        <f>ROUNDUP(VLOOKUP(A2703,A:O,VLOOKUP('SPC Analysis'!$E$4,'SPC Analysis'!$M$5:$N$12,2,FALSE)+7,FALSE)/6976,2)</f>
        <v>0.76</v>
      </c>
      <c r="R2703">
        <f>ROUNDUP(VLOOKUP(A2703,A:O,VLOOKUP('MMW Analysis'!$E$4,'MMW Analysis'!$L$5:$M$12,2,FALSE)+7,FALSE)/6976,2)</f>
        <v>0.76</v>
      </c>
    </row>
    <row r="2704" spans="1:18">
      <c r="A2704" t="s">
        <v>2711</v>
      </c>
      <c r="B2704" t="s">
        <v>9738</v>
      </c>
      <c r="C2704" t="s">
        <v>6997</v>
      </c>
      <c r="D2704" t="s">
        <v>14433</v>
      </c>
      <c r="E2704" t="s">
        <v>14014</v>
      </c>
      <c r="F2704" t="s">
        <v>14237</v>
      </c>
      <c r="G2704" t="s">
        <v>13882</v>
      </c>
      <c r="H2704" s="1">
        <v>4200</v>
      </c>
      <c r="I2704" s="1">
        <v>3225</v>
      </c>
      <c r="J2704" s="1">
        <v>4461</v>
      </c>
      <c r="K2704" s="1">
        <v>3447</v>
      </c>
      <c r="L2704" s="1">
        <v>3087</v>
      </c>
      <c r="M2704" s="1">
        <v>6928</v>
      </c>
      <c r="N2704" s="1">
        <v>5440</v>
      </c>
      <c r="O2704" s="1">
        <v>4215</v>
      </c>
      <c r="P2704">
        <f>ROUNDUP(VLOOKUP(A2704,A:O,VLOOKUP('Local Authority Analysis'!$E$4,'Local Authority Analysis'!$M$5:$N$12,2,FALSE)+7,FALSE)/6976,2)</f>
        <v>0.61</v>
      </c>
      <c r="Q2704">
        <f>ROUNDUP(VLOOKUP(A2704,A:O,VLOOKUP('SPC Analysis'!$E$4,'SPC Analysis'!$M$5:$N$12,2,FALSE)+7,FALSE)/6976,2)</f>
        <v>0.61</v>
      </c>
      <c r="R2704">
        <f>ROUNDUP(VLOOKUP(A2704,A:O,VLOOKUP('MMW Analysis'!$E$4,'MMW Analysis'!$L$5:$M$12,2,FALSE)+7,FALSE)/6976,2)</f>
        <v>0.61</v>
      </c>
    </row>
    <row r="2705" spans="1:18">
      <c r="A2705" t="s">
        <v>2712</v>
      </c>
      <c r="B2705" t="s">
        <v>9739</v>
      </c>
      <c r="C2705" t="s">
        <v>6997</v>
      </c>
      <c r="D2705" t="s">
        <v>14433</v>
      </c>
      <c r="E2705" t="s">
        <v>14014</v>
      </c>
      <c r="F2705" t="s">
        <v>14237</v>
      </c>
      <c r="G2705" t="s">
        <v>13882</v>
      </c>
      <c r="H2705" s="1">
        <v>4782.5</v>
      </c>
      <c r="I2705" s="1">
        <v>4905</v>
      </c>
      <c r="J2705" s="1">
        <v>4000</v>
      </c>
      <c r="K2705" s="1">
        <v>4182</v>
      </c>
      <c r="L2705" s="1">
        <v>2955</v>
      </c>
      <c r="M2705" s="1">
        <v>4549</v>
      </c>
      <c r="N2705" s="1">
        <v>5661</v>
      </c>
      <c r="O2705" s="1">
        <v>4983</v>
      </c>
      <c r="P2705">
        <f>ROUNDUP(VLOOKUP(A2705,A:O,VLOOKUP('Local Authority Analysis'!$E$4,'Local Authority Analysis'!$M$5:$N$12,2,FALSE)+7,FALSE)/6976,2)</f>
        <v>0.72</v>
      </c>
      <c r="Q2705">
        <f>ROUNDUP(VLOOKUP(A2705,A:O,VLOOKUP('SPC Analysis'!$E$4,'SPC Analysis'!$M$5:$N$12,2,FALSE)+7,FALSE)/6976,2)</f>
        <v>0.72</v>
      </c>
      <c r="R2705">
        <f>ROUNDUP(VLOOKUP(A2705,A:O,VLOOKUP('MMW Analysis'!$E$4,'MMW Analysis'!$L$5:$M$12,2,FALSE)+7,FALSE)/6976,2)</f>
        <v>0.72</v>
      </c>
    </row>
    <row r="2706" spans="1:18">
      <c r="A2706" t="s">
        <v>2713</v>
      </c>
      <c r="B2706" t="s">
        <v>9740</v>
      </c>
      <c r="C2706" t="s">
        <v>6997</v>
      </c>
      <c r="D2706" t="s">
        <v>14433</v>
      </c>
      <c r="E2706" t="s">
        <v>14014</v>
      </c>
      <c r="F2706" t="s">
        <v>14237</v>
      </c>
      <c r="G2706" t="s">
        <v>13882</v>
      </c>
      <c r="H2706" s="1">
        <v>5514</v>
      </c>
      <c r="I2706" s="1">
        <v>4683</v>
      </c>
      <c r="J2706" s="1">
        <v>5857</v>
      </c>
      <c r="K2706" s="1">
        <v>5117</v>
      </c>
      <c r="L2706" s="1">
        <v>1620</v>
      </c>
      <c r="M2706" s="1">
        <v>534</v>
      </c>
      <c r="N2706" s="1">
        <v>5881</v>
      </c>
      <c r="O2706" s="1">
        <v>4748</v>
      </c>
      <c r="P2706">
        <f>ROUNDUP(VLOOKUP(A2706,A:O,VLOOKUP('Local Authority Analysis'!$E$4,'Local Authority Analysis'!$M$5:$N$12,2,FALSE)+7,FALSE)/6976,2)</f>
        <v>0.69000000000000006</v>
      </c>
      <c r="Q2706">
        <f>ROUNDUP(VLOOKUP(A2706,A:O,VLOOKUP('SPC Analysis'!$E$4,'SPC Analysis'!$M$5:$N$12,2,FALSE)+7,FALSE)/6976,2)</f>
        <v>0.69000000000000006</v>
      </c>
      <c r="R2706">
        <f>ROUNDUP(VLOOKUP(A2706,A:O,VLOOKUP('MMW Analysis'!$E$4,'MMW Analysis'!$L$5:$M$12,2,FALSE)+7,FALSE)/6976,2)</f>
        <v>0.69000000000000006</v>
      </c>
    </row>
    <row r="2707" spans="1:18">
      <c r="A2707" t="s">
        <v>2714</v>
      </c>
      <c r="B2707" t="s">
        <v>9741</v>
      </c>
      <c r="C2707" t="s">
        <v>6997</v>
      </c>
      <c r="D2707" t="s">
        <v>14433</v>
      </c>
      <c r="E2707" t="s">
        <v>14014</v>
      </c>
      <c r="F2707" t="s">
        <v>14237</v>
      </c>
      <c r="G2707" t="s">
        <v>13882</v>
      </c>
      <c r="H2707" s="1">
        <v>3577</v>
      </c>
      <c r="I2707" s="1">
        <v>3958.5</v>
      </c>
      <c r="J2707" s="1">
        <v>1720</v>
      </c>
      <c r="K2707" s="1">
        <v>4486</v>
      </c>
      <c r="L2707" s="1">
        <v>1405</v>
      </c>
      <c r="M2707" s="1">
        <v>5081</v>
      </c>
      <c r="N2707" s="1">
        <v>4601</v>
      </c>
      <c r="O2707" s="1">
        <v>3388</v>
      </c>
      <c r="P2707">
        <f>ROUNDUP(VLOOKUP(A2707,A:O,VLOOKUP('Local Authority Analysis'!$E$4,'Local Authority Analysis'!$M$5:$N$12,2,FALSE)+7,FALSE)/6976,2)</f>
        <v>0.49</v>
      </c>
      <c r="Q2707">
        <f>ROUNDUP(VLOOKUP(A2707,A:O,VLOOKUP('SPC Analysis'!$E$4,'SPC Analysis'!$M$5:$N$12,2,FALSE)+7,FALSE)/6976,2)</f>
        <v>0.49</v>
      </c>
      <c r="R2707">
        <f>ROUNDUP(VLOOKUP(A2707,A:O,VLOOKUP('MMW Analysis'!$E$4,'MMW Analysis'!$L$5:$M$12,2,FALSE)+7,FALSE)/6976,2)</f>
        <v>0.49</v>
      </c>
    </row>
    <row r="2708" spans="1:18">
      <c r="A2708" t="s">
        <v>2715</v>
      </c>
      <c r="B2708" t="s">
        <v>9742</v>
      </c>
      <c r="C2708" t="s">
        <v>6997</v>
      </c>
      <c r="D2708" t="s">
        <v>14433</v>
      </c>
      <c r="E2708" t="s">
        <v>14014</v>
      </c>
      <c r="F2708" t="s">
        <v>14237</v>
      </c>
      <c r="G2708" t="s">
        <v>13882</v>
      </c>
      <c r="H2708" s="1">
        <v>2006</v>
      </c>
      <c r="I2708" s="1">
        <v>1777</v>
      </c>
      <c r="J2708" s="1">
        <v>1019</v>
      </c>
      <c r="K2708" s="1">
        <v>1753</v>
      </c>
      <c r="L2708" s="1">
        <v>3345</v>
      </c>
      <c r="M2708" s="1">
        <v>1835</v>
      </c>
      <c r="N2708" s="1">
        <v>2815</v>
      </c>
      <c r="O2708" s="1">
        <v>1712</v>
      </c>
      <c r="P2708">
        <f>ROUNDUP(VLOOKUP(A2708,A:O,VLOOKUP('Local Authority Analysis'!$E$4,'Local Authority Analysis'!$M$5:$N$12,2,FALSE)+7,FALSE)/6976,2)</f>
        <v>0.25</v>
      </c>
      <c r="Q2708">
        <f>ROUNDUP(VLOOKUP(A2708,A:O,VLOOKUP('SPC Analysis'!$E$4,'SPC Analysis'!$M$5:$N$12,2,FALSE)+7,FALSE)/6976,2)</f>
        <v>0.25</v>
      </c>
      <c r="R2708">
        <f>ROUNDUP(VLOOKUP(A2708,A:O,VLOOKUP('MMW Analysis'!$E$4,'MMW Analysis'!$L$5:$M$12,2,FALSE)+7,FALSE)/6976,2)</f>
        <v>0.25</v>
      </c>
    </row>
    <row r="2709" spans="1:18">
      <c r="A2709" t="s">
        <v>2716</v>
      </c>
      <c r="B2709" t="s">
        <v>9743</v>
      </c>
      <c r="C2709" t="s">
        <v>6997</v>
      </c>
      <c r="D2709" t="s">
        <v>14433</v>
      </c>
      <c r="E2709" t="s">
        <v>14014</v>
      </c>
      <c r="F2709" t="s">
        <v>14237</v>
      </c>
      <c r="G2709" t="s">
        <v>13882</v>
      </c>
      <c r="H2709" s="1">
        <v>2308</v>
      </c>
      <c r="I2709" s="1">
        <v>2534</v>
      </c>
      <c r="J2709" s="1">
        <v>1302</v>
      </c>
      <c r="K2709" s="1">
        <v>2202</v>
      </c>
      <c r="L2709" s="1">
        <v>4066</v>
      </c>
      <c r="M2709" s="1">
        <v>1597</v>
      </c>
      <c r="N2709" s="1">
        <v>2486</v>
      </c>
      <c r="O2709" s="1">
        <v>2176</v>
      </c>
      <c r="P2709">
        <f>ROUNDUP(VLOOKUP(A2709,A:O,VLOOKUP('Local Authority Analysis'!$E$4,'Local Authority Analysis'!$M$5:$N$12,2,FALSE)+7,FALSE)/6976,2)</f>
        <v>0.32</v>
      </c>
      <c r="Q2709">
        <f>ROUNDUP(VLOOKUP(A2709,A:O,VLOOKUP('SPC Analysis'!$E$4,'SPC Analysis'!$M$5:$N$12,2,FALSE)+7,FALSE)/6976,2)</f>
        <v>0.32</v>
      </c>
      <c r="R2709">
        <f>ROUNDUP(VLOOKUP(A2709,A:O,VLOOKUP('MMW Analysis'!$E$4,'MMW Analysis'!$L$5:$M$12,2,FALSE)+7,FALSE)/6976,2)</f>
        <v>0.32</v>
      </c>
    </row>
    <row r="2710" spans="1:18">
      <c r="A2710" t="s">
        <v>2717</v>
      </c>
      <c r="B2710" t="s">
        <v>9744</v>
      </c>
      <c r="C2710" t="s">
        <v>6997</v>
      </c>
      <c r="D2710" t="s">
        <v>14433</v>
      </c>
      <c r="E2710" t="s">
        <v>14014</v>
      </c>
      <c r="F2710" t="s">
        <v>14237</v>
      </c>
      <c r="G2710" t="s">
        <v>13882</v>
      </c>
      <c r="H2710" s="1">
        <v>4883</v>
      </c>
      <c r="I2710" s="1">
        <v>4526</v>
      </c>
      <c r="J2710" s="1">
        <v>4739</v>
      </c>
      <c r="K2710" s="1">
        <v>4680</v>
      </c>
      <c r="L2710" s="1">
        <v>2691</v>
      </c>
      <c r="M2710" s="1">
        <v>6373</v>
      </c>
      <c r="N2710" s="1">
        <v>6406</v>
      </c>
      <c r="O2710" s="1">
        <v>5159</v>
      </c>
      <c r="P2710">
        <f>ROUNDUP(VLOOKUP(A2710,A:O,VLOOKUP('Local Authority Analysis'!$E$4,'Local Authority Analysis'!$M$5:$N$12,2,FALSE)+7,FALSE)/6976,2)</f>
        <v>0.74</v>
      </c>
      <c r="Q2710">
        <f>ROUNDUP(VLOOKUP(A2710,A:O,VLOOKUP('SPC Analysis'!$E$4,'SPC Analysis'!$M$5:$N$12,2,FALSE)+7,FALSE)/6976,2)</f>
        <v>0.74</v>
      </c>
      <c r="R2710">
        <f>ROUNDUP(VLOOKUP(A2710,A:O,VLOOKUP('MMW Analysis'!$E$4,'MMW Analysis'!$L$5:$M$12,2,FALSE)+7,FALSE)/6976,2)</f>
        <v>0.74</v>
      </c>
    </row>
    <row r="2711" spans="1:18">
      <c r="A2711" t="s">
        <v>2718</v>
      </c>
      <c r="B2711" t="s">
        <v>9745</v>
      </c>
      <c r="C2711" t="s">
        <v>6997</v>
      </c>
      <c r="D2711" t="s">
        <v>14433</v>
      </c>
      <c r="E2711" t="s">
        <v>14014</v>
      </c>
      <c r="F2711" t="s">
        <v>14237</v>
      </c>
      <c r="G2711" t="s">
        <v>13882</v>
      </c>
      <c r="H2711" s="1">
        <v>2132</v>
      </c>
      <c r="I2711" s="1">
        <v>1753</v>
      </c>
      <c r="J2711" s="1">
        <v>2184</v>
      </c>
      <c r="K2711" s="1">
        <v>2922</v>
      </c>
      <c r="L2711" s="1">
        <v>3280</v>
      </c>
      <c r="M2711" s="1">
        <v>1770</v>
      </c>
      <c r="N2711" s="1">
        <v>4786</v>
      </c>
      <c r="O2711" s="1">
        <v>2143</v>
      </c>
      <c r="P2711">
        <f>ROUNDUP(VLOOKUP(A2711,A:O,VLOOKUP('Local Authority Analysis'!$E$4,'Local Authority Analysis'!$M$5:$N$12,2,FALSE)+7,FALSE)/6976,2)</f>
        <v>0.31</v>
      </c>
      <c r="Q2711">
        <f>ROUNDUP(VLOOKUP(A2711,A:O,VLOOKUP('SPC Analysis'!$E$4,'SPC Analysis'!$M$5:$N$12,2,FALSE)+7,FALSE)/6976,2)</f>
        <v>0.31</v>
      </c>
      <c r="R2711">
        <f>ROUNDUP(VLOOKUP(A2711,A:O,VLOOKUP('MMW Analysis'!$E$4,'MMW Analysis'!$L$5:$M$12,2,FALSE)+7,FALSE)/6976,2)</f>
        <v>0.31</v>
      </c>
    </row>
    <row r="2712" spans="1:18">
      <c r="A2712" t="s">
        <v>2719</v>
      </c>
      <c r="B2712" t="s">
        <v>9746</v>
      </c>
      <c r="C2712" t="s">
        <v>6997</v>
      </c>
      <c r="D2712" t="s">
        <v>14433</v>
      </c>
      <c r="E2712" t="s">
        <v>14014</v>
      </c>
      <c r="F2712" t="s">
        <v>14237</v>
      </c>
      <c r="G2712" t="s">
        <v>13882</v>
      </c>
      <c r="H2712" s="1">
        <v>3163</v>
      </c>
      <c r="I2712" s="1">
        <v>3115</v>
      </c>
      <c r="J2712" s="1">
        <v>2210</v>
      </c>
      <c r="K2712" s="1">
        <v>2638</v>
      </c>
      <c r="L2712" s="1">
        <v>3323</v>
      </c>
      <c r="M2712" s="1">
        <v>3751</v>
      </c>
      <c r="N2712" s="1">
        <v>2794</v>
      </c>
      <c r="O2712" s="1">
        <v>3030</v>
      </c>
      <c r="P2712">
        <f>ROUNDUP(VLOOKUP(A2712,A:O,VLOOKUP('Local Authority Analysis'!$E$4,'Local Authority Analysis'!$M$5:$N$12,2,FALSE)+7,FALSE)/6976,2)</f>
        <v>0.44</v>
      </c>
      <c r="Q2712">
        <f>ROUNDUP(VLOOKUP(A2712,A:O,VLOOKUP('SPC Analysis'!$E$4,'SPC Analysis'!$M$5:$N$12,2,FALSE)+7,FALSE)/6976,2)</f>
        <v>0.44</v>
      </c>
      <c r="R2712">
        <f>ROUNDUP(VLOOKUP(A2712,A:O,VLOOKUP('MMW Analysis'!$E$4,'MMW Analysis'!$L$5:$M$12,2,FALSE)+7,FALSE)/6976,2)</f>
        <v>0.44</v>
      </c>
    </row>
    <row r="2713" spans="1:18">
      <c r="A2713" t="s">
        <v>2720</v>
      </c>
      <c r="B2713" t="s">
        <v>9747</v>
      </c>
      <c r="C2713" t="s">
        <v>6997</v>
      </c>
      <c r="D2713" t="s">
        <v>14433</v>
      </c>
      <c r="E2713" t="s">
        <v>14014</v>
      </c>
      <c r="F2713" t="s">
        <v>14237</v>
      </c>
      <c r="G2713" t="s">
        <v>13882</v>
      </c>
      <c r="H2713" s="1">
        <v>1208.5</v>
      </c>
      <c r="I2713" s="1">
        <v>1084</v>
      </c>
      <c r="J2713" s="1">
        <v>587</v>
      </c>
      <c r="K2713" s="1">
        <v>862</v>
      </c>
      <c r="L2713" s="1">
        <v>1381</v>
      </c>
      <c r="M2713" s="1">
        <v>1612</v>
      </c>
      <c r="N2713" s="1">
        <v>1553</v>
      </c>
      <c r="O2713" s="1">
        <v>875</v>
      </c>
      <c r="P2713">
        <f>ROUNDUP(VLOOKUP(A2713,A:O,VLOOKUP('Local Authority Analysis'!$E$4,'Local Authority Analysis'!$M$5:$N$12,2,FALSE)+7,FALSE)/6976,2)</f>
        <v>0.13</v>
      </c>
      <c r="Q2713">
        <f>ROUNDUP(VLOOKUP(A2713,A:O,VLOOKUP('SPC Analysis'!$E$4,'SPC Analysis'!$M$5:$N$12,2,FALSE)+7,FALSE)/6976,2)</f>
        <v>0.13</v>
      </c>
      <c r="R2713">
        <f>ROUNDUP(VLOOKUP(A2713,A:O,VLOOKUP('MMW Analysis'!$E$4,'MMW Analysis'!$L$5:$M$12,2,FALSE)+7,FALSE)/6976,2)</f>
        <v>0.13</v>
      </c>
    </row>
    <row r="2714" spans="1:18">
      <c r="A2714" t="s">
        <v>2721</v>
      </c>
      <c r="B2714" t="s">
        <v>9748</v>
      </c>
      <c r="C2714" t="s">
        <v>6997</v>
      </c>
      <c r="D2714" t="s">
        <v>14433</v>
      </c>
      <c r="E2714" t="s">
        <v>14014</v>
      </c>
      <c r="F2714" t="s">
        <v>14237</v>
      </c>
      <c r="G2714" t="s">
        <v>13882</v>
      </c>
      <c r="H2714" s="1">
        <v>4398</v>
      </c>
      <c r="I2714" s="1">
        <v>3718</v>
      </c>
      <c r="J2714" s="1">
        <v>2852</v>
      </c>
      <c r="K2714" s="1">
        <v>3726</v>
      </c>
      <c r="L2714" s="1">
        <v>1668</v>
      </c>
      <c r="M2714" s="1">
        <v>3806</v>
      </c>
      <c r="N2714" s="1">
        <v>3840</v>
      </c>
      <c r="O2714" s="1">
        <v>3762</v>
      </c>
      <c r="P2714">
        <f>ROUNDUP(VLOOKUP(A2714,A:O,VLOOKUP('Local Authority Analysis'!$E$4,'Local Authority Analysis'!$M$5:$N$12,2,FALSE)+7,FALSE)/6976,2)</f>
        <v>0.54</v>
      </c>
      <c r="Q2714">
        <f>ROUNDUP(VLOOKUP(A2714,A:O,VLOOKUP('SPC Analysis'!$E$4,'SPC Analysis'!$M$5:$N$12,2,FALSE)+7,FALSE)/6976,2)</f>
        <v>0.54</v>
      </c>
      <c r="R2714">
        <f>ROUNDUP(VLOOKUP(A2714,A:O,VLOOKUP('MMW Analysis'!$E$4,'MMW Analysis'!$L$5:$M$12,2,FALSE)+7,FALSE)/6976,2)</f>
        <v>0.54</v>
      </c>
    </row>
    <row r="2715" spans="1:18">
      <c r="A2715" t="s">
        <v>2722</v>
      </c>
      <c r="B2715" t="s">
        <v>9749</v>
      </c>
      <c r="C2715" t="s">
        <v>6997</v>
      </c>
      <c r="D2715" t="s">
        <v>14429</v>
      </c>
      <c r="E2715" t="s">
        <v>14010</v>
      </c>
      <c r="F2715" t="s">
        <v>14237</v>
      </c>
      <c r="G2715" t="s">
        <v>13882</v>
      </c>
      <c r="H2715" s="1">
        <v>2792.5</v>
      </c>
      <c r="I2715" s="1">
        <v>2316</v>
      </c>
      <c r="J2715" s="1">
        <v>2257</v>
      </c>
      <c r="K2715" s="1">
        <v>2447</v>
      </c>
      <c r="L2715" s="1">
        <v>1670</v>
      </c>
      <c r="M2715" s="1">
        <v>3304</v>
      </c>
      <c r="N2715" s="1">
        <v>2655.5</v>
      </c>
      <c r="O2715" s="1">
        <v>2365</v>
      </c>
      <c r="P2715">
        <f>ROUNDUP(VLOOKUP(A2715,A:O,VLOOKUP('Local Authority Analysis'!$E$4,'Local Authority Analysis'!$M$5:$N$12,2,FALSE)+7,FALSE)/6976,2)</f>
        <v>0.34</v>
      </c>
      <c r="Q2715">
        <f>ROUNDUP(VLOOKUP(A2715,A:O,VLOOKUP('SPC Analysis'!$E$4,'SPC Analysis'!$M$5:$N$12,2,FALSE)+7,FALSE)/6976,2)</f>
        <v>0.34</v>
      </c>
      <c r="R2715">
        <f>ROUNDUP(VLOOKUP(A2715,A:O,VLOOKUP('MMW Analysis'!$E$4,'MMW Analysis'!$L$5:$M$12,2,FALSE)+7,FALSE)/6976,2)</f>
        <v>0.34</v>
      </c>
    </row>
    <row r="2716" spans="1:18">
      <c r="A2716" t="s">
        <v>2723</v>
      </c>
      <c r="B2716" t="s">
        <v>9750</v>
      </c>
      <c r="C2716" t="s">
        <v>6997</v>
      </c>
      <c r="D2716" t="s">
        <v>14429</v>
      </c>
      <c r="E2716" t="s">
        <v>14010</v>
      </c>
      <c r="F2716" t="s">
        <v>14237</v>
      </c>
      <c r="G2716" t="s">
        <v>13882</v>
      </c>
      <c r="H2716" s="1">
        <v>1301</v>
      </c>
      <c r="I2716" s="1">
        <v>1631</v>
      </c>
      <c r="J2716" s="1">
        <v>1065</v>
      </c>
      <c r="K2716" s="1">
        <v>2372</v>
      </c>
      <c r="L2716" s="1">
        <v>2207</v>
      </c>
      <c r="M2716" s="1">
        <v>2207</v>
      </c>
      <c r="N2716" s="1">
        <v>5047</v>
      </c>
      <c r="O2716" s="1">
        <v>1498</v>
      </c>
      <c r="P2716">
        <f>ROUNDUP(VLOOKUP(A2716,A:O,VLOOKUP('Local Authority Analysis'!$E$4,'Local Authority Analysis'!$M$5:$N$12,2,FALSE)+7,FALSE)/6976,2)</f>
        <v>0.22</v>
      </c>
      <c r="Q2716">
        <f>ROUNDUP(VLOOKUP(A2716,A:O,VLOOKUP('SPC Analysis'!$E$4,'SPC Analysis'!$M$5:$N$12,2,FALSE)+7,FALSE)/6976,2)</f>
        <v>0.22</v>
      </c>
      <c r="R2716">
        <f>ROUNDUP(VLOOKUP(A2716,A:O,VLOOKUP('MMW Analysis'!$E$4,'MMW Analysis'!$L$5:$M$12,2,FALSE)+7,FALSE)/6976,2)</f>
        <v>0.22</v>
      </c>
    </row>
    <row r="2717" spans="1:18">
      <c r="A2717" t="s">
        <v>2724</v>
      </c>
      <c r="B2717" t="s">
        <v>9751</v>
      </c>
      <c r="C2717" t="s">
        <v>6997</v>
      </c>
      <c r="D2717" t="s">
        <v>14429</v>
      </c>
      <c r="E2717" t="s">
        <v>14010</v>
      </c>
      <c r="F2717" t="s">
        <v>14237</v>
      </c>
      <c r="G2717" t="s">
        <v>13882</v>
      </c>
      <c r="H2717" s="1">
        <v>2863</v>
      </c>
      <c r="I2717" s="1">
        <v>3006.5</v>
      </c>
      <c r="J2717" s="1">
        <v>2783</v>
      </c>
      <c r="K2717" s="1">
        <v>2886</v>
      </c>
      <c r="L2717" s="1">
        <v>4215</v>
      </c>
      <c r="M2717" s="1">
        <v>1037</v>
      </c>
      <c r="N2717" s="1">
        <v>1805</v>
      </c>
      <c r="O2717" s="1">
        <v>2871</v>
      </c>
      <c r="P2717">
        <f>ROUNDUP(VLOOKUP(A2717,A:O,VLOOKUP('Local Authority Analysis'!$E$4,'Local Authority Analysis'!$M$5:$N$12,2,FALSE)+7,FALSE)/6976,2)</f>
        <v>0.42</v>
      </c>
      <c r="Q2717">
        <f>ROUNDUP(VLOOKUP(A2717,A:O,VLOOKUP('SPC Analysis'!$E$4,'SPC Analysis'!$M$5:$N$12,2,FALSE)+7,FALSE)/6976,2)</f>
        <v>0.42</v>
      </c>
      <c r="R2717">
        <f>ROUNDUP(VLOOKUP(A2717,A:O,VLOOKUP('MMW Analysis'!$E$4,'MMW Analysis'!$L$5:$M$12,2,FALSE)+7,FALSE)/6976,2)</f>
        <v>0.42</v>
      </c>
    </row>
    <row r="2718" spans="1:18">
      <c r="A2718" t="s">
        <v>2725</v>
      </c>
      <c r="B2718" t="s">
        <v>9752</v>
      </c>
      <c r="C2718" t="s">
        <v>6997</v>
      </c>
      <c r="D2718" t="s">
        <v>14429</v>
      </c>
      <c r="E2718" t="s">
        <v>14010</v>
      </c>
      <c r="F2718" t="s">
        <v>14237</v>
      </c>
      <c r="G2718" t="s">
        <v>13882</v>
      </c>
      <c r="H2718" s="1">
        <v>2000</v>
      </c>
      <c r="I2718" s="1">
        <v>1366</v>
      </c>
      <c r="J2718" s="1">
        <v>1364</v>
      </c>
      <c r="K2718" s="1">
        <v>2237</v>
      </c>
      <c r="L2718" s="1">
        <v>2904</v>
      </c>
      <c r="M2718" s="1">
        <v>3209</v>
      </c>
      <c r="N2718" s="1">
        <v>1770</v>
      </c>
      <c r="O2718" s="1">
        <v>1726</v>
      </c>
      <c r="P2718">
        <f>ROUNDUP(VLOOKUP(A2718,A:O,VLOOKUP('Local Authority Analysis'!$E$4,'Local Authority Analysis'!$M$5:$N$12,2,FALSE)+7,FALSE)/6976,2)</f>
        <v>0.25</v>
      </c>
      <c r="Q2718">
        <f>ROUNDUP(VLOOKUP(A2718,A:O,VLOOKUP('SPC Analysis'!$E$4,'SPC Analysis'!$M$5:$N$12,2,FALSE)+7,FALSE)/6976,2)</f>
        <v>0.25</v>
      </c>
      <c r="R2718">
        <f>ROUNDUP(VLOOKUP(A2718,A:O,VLOOKUP('MMW Analysis'!$E$4,'MMW Analysis'!$L$5:$M$12,2,FALSE)+7,FALSE)/6976,2)</f>
        <v>0.25</v>
      </c>
    </row>
    <row r="2719" spans="1:18">
      <c r="A2719" t="s">
        <v>2726</v>
      </c>
      <c r="B2719" t="s">
        <v>9753</v>
      </c>
      <c r="C2719" t="s">
        <v>6997</v>
      </c>
      <c r="D2719" t="s">
        <v>14429</v>
      </c>
      <c r="E2719" t="s">
        <v>14010</v>
      </c>
      <c r="F2719" t="s">
        <v>14237</v>
      </c>
      <c r="G2719" t="s">
        <v>13882</v>
      </c>
      <c r="H2719" s="1">
        <v>3337</v>
      </c>
      <c r="I2719" s="1">
        <v>3540</v>
      </c>
      <c r="J2719" s="1">
        <v>2333</v>
      </c>
      <c r="K2719" s="1">
        <v>2959</v>
      </c>
      <c r="L2719" s="1">
        <v>4091</v>
      </c>
      <c r="M2719" s="1">
        <v>1256</v>
      </c>
      <c r="N2719" s="1">
        <v>5253</v>
      </c>
      <c r="O2719" s="1">
        <v>3234</v>
      </c>
      <c r="P2719">
        <f>ROUNDUP(VLOOKUP(A2719,A:O,VLOOKUP('Local Authority Analysis'!$E$4,'Local Authority Analysis'!$M$5:$N$12,2,FALSE)+7,FALSE)/6976,2)</f>
        <v>0.47000000000000003</v>
      </c>
      <c r="Q2719">
        <f>ROUNDUP(VLOOKUP(A2719,A:O,VLOOKUP('SPC Analysis'!$E$4,'SPC Analysis'!$M$5:$N$12,2,FALSE)+7,FALSE)/6976,2)</f>
        <v>0.47000000000000003</v>
      </c>
      <c r="R2719">
        <f>ROUNDUP(VLOOKUP(A2719,A:O,VLOOKUP('MMW Analysis'!$E$4,'MMW Analysis'!$L$5:$M$12,2,FALSE)+7,FALSE)/6976,2)</f>
        <v>0.47000000000000003</v>
      </c>
    </row>
    <row r="2720" spans="1:18">
      <c r="A2720" t="s">
        <v>2727</v>
      </c>
      <c r="B2720" t="s">
        <v>9754</v>
      </c>
      <c r="C2720" t="s">
        <v>6997</v>
      </c>
      <c r="D2720" t="s">
        <v>14429</v>
      </c>
      <c r="E2720" t="s">
        <v>14010</v>
      </c>
      <c r="F2720" t="s">
        <v>14237</v>
      </c>
      <c r="G2720" t="s">
        <v>13882</v>
      </c>
      <c r="H2720" s="1">
        <v>2497</v>
      </c>
      <c r="I2720" s="1">
        <v>2573</v>
      </c>
      <c r="J2720" s="1">
        <v>1542</v>
      </c>
      <c r="K2720" s="1">
        <v>2318</v>
      </c>
      <c r="L2720" s="1">
        <v>3366</v>
      </c>
      <c r="M2720" s="1">
        <v>1743</v>
      </c>
      <c r="N2720" s="1">
        <v>2826</v>
      </c>
      <c r="O2720" s="1">
        <v>2278</v>
      </c>
      <c r="P2720">
        <f>ROUNDUP(VLOOKUP(A2720,A:O,VLOOKUP('Local Authority Analysis'!$E$4,'Local Authority Analysis'!$M$5:$N$12,2,FALSE)+7,FALSE)/6976,2)</f>
        <v>0.33</v>
      </c>
      <c r="Q2720">
        <f>ROUNDUP(VLOOKUP(A2720,A:O,VLOOKUP('SPC Analysis'!$E$4,'SPC Analysis'!$M$5:$N$12,2,FALSE)+7,FALSE)/6976,2)</f>
        <v>0.33</v>
      </c>
      <c r="R2720">
        <f>ROUNDUP(VLOOKUP(A2720,A:O,VLOOKUP('MMW Analysis'!$E$4,'MMW Analysis'!$L$5:$M$12,2,FALSE)+7,FALSE)/6976,2)</f>
        <v>0.33</v>
      </c>
    </row>
    <row r="2721" spans="1:18">
      <c r="A2721" t="s">
        <v>2728</v>
      </c>
      <c r="B2721" t="s">
        <v>9755</v>
      </c>
      <c r="C2721" t="s">
        <v>6997</v>
      </c>
      <c r="D2721" t="s">
        <v>14429</v>
      </c>
      <c r="E2721" t="s">
        <v>14010</v>
      </c>
      <c r="F2721" t="s">
        <v>14237</v>
      </c>
      <c r="G2721" t="s">
        <v>13882</v>
      </c>
      <c r="H2721" s="1">
        <v>2290</v>
      </c>
      <c r="I2721" s="1">
        <v>2301</v>
      </c>
      <c r="J2721" s="1">
        <v>2044</v>
      </c>
      <c r="K2721" s="1">
        <v>1754</v>
      </c>
      <c r="L2721" s="1">
        <v>2965</v>
      </c>
      <c r="M2721" s="1">
        <v>5588</v>
      </c>
      <c r="N2721" s="1">
        <v>3435</v>
      </c>
      <c r="O2721" s="1">
        <v>2265</v>
      </c>
      <c r="P2721">
        <f>ROUNDUP(VLOOKUP(A2721,A:O,VLOOKUP('Local Authority Analysis'!$E$4,'Local Authority Analysis'!$M$5:$N$12,2,FALSE)+7,FALSE)/6976,2)</f>
        <v>0.33</v>
      </c>
      <c r="Q2721">
        <f>ROUNDUP(VLOOKUP(A2721,A:O,VLOOKUP('SPC Analysis'!$E$4,'SPC Analysis'!$M$5:$N$12,2,FALSE)+7,FALSE)/6976,2)</f>
        <v>0.33</v>
      </c>
      <c r="R2721">
        <f>ROUNDUP(VLOOKUP(A2721,A:O,VLOOKUP('MMW Analysis'!$E$4,'MMW Analysis'!$L$5:$M$12,2,FALSE)+7,FALSE)/6976,2)</f>
        <v>0.33</v>
      </c>
    </row>
    <row r="2722" spans="1:18">
      <c r="A2722" t="s">
        <v>2729</v>
      </c>
      <c r="B2722" t="s">
        <v>9756</v>
      </c>
      <c r="C2722" t="s">
        <v>6997</v>
      </c>
      <c r="D2722" t="s">
        <v>14429</v>
      </c>
      <c r="E2722" t="s">
        <v>14010</v>
      </c>
      <c r="F2722" t="s">
        <v>14237</v>
      </c>
      <c r="G2722" t="s">
        <v>13882</v>
      </c>
      <c r="H2722" s="1">
        <v>1765</v>
      </c>
      <c r="I2722" s="1">
        <v>1147</v>
      </c>
      <c r="J2722" s="1">
        <v>1899</v>
      </c>
      <c r="K2722" s="1">
        <v>1097</v>
      </c>
      <c r="L2722" s="1">
        <v>3373</v>
      </c>
      <c r="M2722" s="1">
        <v>1260</v>
      </c>
      <c r="N2722" s="1">
        <v>4321</v>
      </c>
      <c r="O2722" s="1">
        <v>1434</v>
      </c>
      <c r="P2722">
        <f>ROUNDUP(VLOOKUP(A2722,A:O,VLOOKUP('Local Authority Analysis'!$E$4,'Local Authority Analysis'!$M$5:$N$12,2,FALSE)+7,FALSE)/6976,2)</f>
        <v>0.21000000000000002</v>
      </c>
      <c r="Q2722">
        <f>ROUNDUP(VLOOKUP(A2722,A:O,VLOOKUP('SPC Analysis'!$E$4,'SPC Analysis'!$M$5:$N$12,2,FALSE)+7,FALSE)/6976,2)</f>
        <v>0.21000000000000002</v>
      </c>
      <c r="R2722">
        <f>ROUNDUP(VLOOKUP(A2722,A:O,VLOOKUP('MMW Analysis'!$E$4,'MMW Analysis'!$L$5:$M$12,2,FALSE)+7,FALSE)/6976,2)</f>
        <v>0.21000000000000002</v>
      </c>
    </row>
    <row r="2723" spans="1:18">
      <c r="A2723" t="s">
        <v>2730</v>
      </c>
      <c r="B2723" t="s">
        <v>9757</v>
      </c>
      <c r="C2723" t="s">
        <v>6997</v>
      </c>
      <c r="D2723" t="s">
        <v>14429</v>
      </c>
      <c r="E2723" t="s">
        <v>14010</v>
      </c>
      <c r="F2723" t="s">
        <v>14237</v>
      </c>
      <c r="G2723" t="s">
        <v>13882</v>
      </c>
      <c r="H2723" s="1">
        <v>1776</v>
      </c>
      <c r="I2723" s="1">
        <v>2341</v>
      </c>
      <c r="J2723" s="1">
        <v>3502</v>
      </c>
      <c r="K2723" s="1">
        <v>2381</v>
      </c>
      <c r="L2723" s="1">
        <v>4698</v>
      </c>
      <c r="M2723" s="1">
        <v>3243</v>
      </c>
      <c r="N2723" s="1">
        <v>4517</v>
      </c>
      <c r="O2723" s="1">
        <v>2474</v>
      </c>
      <c r="P2723">
        <f>ROUNDUP(VLOOKUP(A2723,A:O,VLOOKUP('Local Authority Analysis'!$E$4,'Local Authority Analysis'!$M$5:$N$12,2,FALSE)+7,FALSE)/6976,2)</f>
        <v>0.36</v>
      </c>
      <c r="Q2723">
        <f>ROUNDUP(VLOOKUP(A2723,A:O,VLOOKUP('SPC Analysis'!$E$4,'SPC Analysis'!$M$5:$N$12,2,FALSE)+7,FALSE)/6976,2)</f>
        <v>0.36</v>
      </c>
      <c r="R2723">
        <f>ROUNDUP(VLOOKUP(A2723,A:O,VLOOKUP('MMW Analysis'!$E$4,'MMW Analysis'!$L$5:$M$12,2,FALSE)+7,FALSE)/6976,2)</f>
        <v>0.36</v>
      </c>
    </row>
    <row r="2724" spans="1:18">
      <c r="A2724" t="s">
        <v>2731</v>
      </c>
      <c r="B2724" t="s">
        <v>9758</v>
      </c>
      <c r="C2724" t="s">
        <v>6997</v>
      </c>
      <c r="D2724" t="s">
        <v>14429</v>
      </c>
      <c r="E2724" t="s">
        <v>14010</v>
      </c>
      <c r="F2724" t="s">
        <v>14237</v>
      </c>
      <c r="G2724" t="s">
        <v>13882</v>
      </c>
      <c r="H2724" s="1">
        <v>317</v>
      </c>
      <c r="I2724" s="1">
        <v>257</v>
      </c>
      <c r="J2724" s="1">
        <v>371</v>
      </c>
      <c r="K2724" s="1">
        <v>1228</v>
      </c>
      <c r="L2724" s="1">
        <v>4566</v>
      </c>
      <c r="M2724" s="1">
        <v>713</v>
      </c>
      <c r="N2724" s="1">
        <v>3327</v>
      </c>
      <c r="O2724" s="1">
        <v>357</v>
      </c>
      <c r="P2724">
        <f>ROUNDUP(VLOOKUP(A2724,A:O,VLOOKUP('Local Authority Analysis'!$E$4,'Local Authority Analysis'!$M$5:$N$12,2,FALSE)+7,FALSE)/6976,2)</f>
        <v>6.0000000000000005E-2</v>
      </c>
      <c r="Q2724">
        <f>ROUNDUP(VLOOKUP(A2724,A:O,VLOOKUP('SPC Analysis'!$E$4,'SPC Analysis'!$M$5:$N$12,2,FALSE)+7,FALSE)/6976,2)</f>
        <v>6.0000000000000005E-2</v>
      </c>
      <c r="R2724">
        <f>ROUNDUP(VLOOKUP(A2724,A:O,VLOOKUP('MMW Analysis'!$E$4,'MMW Analysis'!$L$5:$M$12,2,FALSE)+7,FALSE)/6976,2)</f>
        <v>6.0000000000000005E-2</v>
      </c>
    </row>
    <row r="2725" spans="1:18">
      <c r="A2725" t="s">
        <v>2732</v>
      </c>
      <c r="B2725" t="s">
        <v>9759</v>
      </c>
      <c r="C2725" t="s">
        <v>6997</v>
      </c>
      <c r="D2725" t="s">
        <v>14429</v>
      </c>
      <c r="E2725" t="s">
        <v>14010</v>
      </c>
      <c r="F2725" t="s">
        <v>14237</v>
      </c>
      <c r="G2725" t="s">
        <v>13882</v>
      </c>
      <c r="H2725" s="1">
        <v>3218</v>
      </c>
      <c r="I2725" s="1">
        <v>2459</v>
      </c>
      <c r="J2725" s="1">
        <v>4448</v>
      </c>
      <c r="K2725" s="1">
        <v>2739</v>
      </c>
      <c r="L2725" s="1">
        <v>5710</v>
      </c>
      <c r="M2725" s="1">
        <v>586</v>
      </c>
      <c r="N2725" s="1">
        <v>4327</v>
      </c>
      <c r="O2725" s="1">
        <v>3065</v>
      </c>
      <c r="P2725">
        <f>ROUNDUP(VLOOKUP(A2725,A:O,VLOOKUP('Local Authority Analysis'!$E$4,'Local Authority Analysis'!$M$5:$N$12,2,FALSE)+7,FALSE)/6976,2)</f>
        <v>0.44</v>
      </c>
      <c r="Q2725">
        <f>ROUNDUP(VLOOKUP(A2725,A:O,VLOOKUP('SPC Analysis'!$E$4,'SPC Analysis'!$M$5:$N$12,2,FALSE)+7,FALSE)/6976,2)</f>
        <v>0.44</v>
      </c>
      <c r="R2725">
        <f>ROUNDUP(VLOOKUP(A2725,A:O,VLOOKUP('MMW Analysis'!$E$4,'MMW Analysis'!$L$5:$M$12,2,FALSE)+7,FALSE)/6976,2)</f>
        <v>0.44</v>
      </c>
    </row>
    <row r="2726" spans="1:18">
      <c r="A2726" t="s">
        <v>2733</v>
      </c>
      <c r="B2726" t="s">
        <v>9760</v>
      </c>
      <c r="C2726" t="s">
        <v>6997</v>
      </c>
      <c r="D2726" t="s">
        <v>14429</v>
      </c>
      <c r="E2726" t="s">
        <v>14010</v>
      </c>
      <c r="F2726" t="s">
        <v>14237</v>
      </c>
      <c r="G2726" t="s">
        <v>13882</v>
      </c>
      <c r="H2726" s="1">
        <v>3453</v>
      </c>
      <c r="I2726" s="1">
        <v>2310</v>
      </c>
      <c r="J2726" s="1">
        <v>2547</v>
      </c>
      <c r="K2726" s="1">
        <v>3094</v>
      </c>
      <c r="L2726" s="1">
        <v>4890</v>
      </c>
      <c r="M2726" s="1">
        <v>5115</v>
      </c>
      <c r="N2726" s="1">
        <v>2193</v>
      </c>
      <c r="O2726" s="1">
        <v>3141</v>
      </c>
      <c r="P2726">
        <f>ROUNDUP(VLOOKUP(A2726,A:O,VLOOKUP('Local Authority Analysis'!$E$4,'Local Authority Analysis'!$M$5:$N$12,2,FALSE)+7,FALSE)/6976,2)</f>
        <v>0.46</v>
      </c>
      <c r="Q2726">
        <f>ROUNDUP(VLOOKUP(A2726,A:O,VLOOKUP('SPC Analysis'!$E$4,'SPC Analysis'!$M$5:$N$12,2,FALSE)+7,FALSE)/6976,2)</f>
        <v>0.46</v>
      </c>
      <c r="R2726">
        <f>ROUNDUP(VLOOKUP(A2726,A:O,VLOOKUP('MMW Analysis'!$E$4,'MMW Analysis'!$L$5:$M$12,2,FALSE)+7,FALSE)/6976,2)</f>
        <v>0.46</v>
      </c>
    </row>
    <row r="2727" spans="1:18">
      <c r="A2727" t="s">
        <v>2734</v>
      </c>
      <c r="B2727" t="s">
        <v>9761</v>
      </c>
      <c r="C2727" t="s">
        <v>6997</v>
      </c>
      <c r="D2727" t="s">
        <v>14429</v>
      </c>
      <c r="E2727" t="s">
        <v>14010</v>
      </c>
      <c r="F2727" t="s">
        <v>14237</v>
      </c>
      <c r="G2727" t="s">
        <v>13882</v>
      </c>
      <c r="H2727" s="1">
        <v>5132.5</v>
      </c>
      <c r="I2727" s="1">
        <v>4543</v>
      </c>
      <c r="J2727" s="1">
        <v>3542</v>
      </c>
      <c r="K2727" s="1">
        <v>3928</v>
      </c>
      <c r="L2727" s="1">
        <v>2885</v>
      </c>
      <c r="M2727" s="1">
        <v>6293</v>
      </c>
      <c r="N2727" s="1">
        <v>5225</v>
      </c>
      <c r="O2727" s="1">
        <v>4900</v>
      </c>
      <c r="P2727">
        <f>ROUNDUP(VLOOKUP(A2727,A:O,VLOOKUP('Local Authority Analysis'!$E$4,'Local Authority Analysis'!$M$5:$N$12,2,FALSE)+7,FALSE)/6976,2)</f>
        <v>0.71</v>
      </c>
      <c r="Q2727">
        <f>ROUNDUP(VLOOKUP(A2727,A:O,VLOOKUP('SPC Analysis'!$E$4,'SPC Analysis'!$M$5:$N$12,2,FALSE)+7,FALSE)/6976,2)</f>
        <v>0.71</v>
      </c>
      <c r="R2727">
        <f>ROUNDUP(VLOOKUP(A2727,A:O,VLOOKUP('MMW Analysis'!$E$4,'MMW Analysis'!$L$5:$M$12,2,FALSE)+7,FALSE)/6976,2)</f>
        <v>0.71</v>
      </c>
    </row>
    <row r="2728" spans="1:18">
      <c r="A2728" t="s">
        <v>2735</v>
      </c>
      <c r="B2728" t="s">
        <v>9762</v>
      </c>
      <c r="C2728" t="s">
        <v>6997</v>
      </c>
      <c r="D2728" t="s">
        <v>14429</v>
      </c>
      <c r="E2728" t="s">
        <v>14010</v>
      </c>
      <c r="F2728" t="s">
        <v>14237</v>
      </c>
      <c r="G2728" t="s">
        <v>13882</v>
      </c>
      <c r="H2728" s="1">
        <v>957</v>
      </c>
      <c r="I2728" s="1">
        <v>226</v>
      </c>
      <c r="J2728" s="1">
        <v>232</v>
      </c>
      <c r="K2728" s="1">
        <v>1354</v>
      </c>
      <c r="L2728" s="1">
        <v>5531</v>
      </c>
      <c r="M2728" s="1">
        <v>217</v>
      </c>
      <c r="N2728" s="1">
        <v>1707</v>
      </c>
      <c r="O2728" s="1">
        <v>454</v>
      </c>
      <c r="P2728">
        <f>ROUNDUP(VLOOKUP(A2728,A:O,VLOOKUP('Local Authority Analysis'!$E$4,'Local Authority Analysis'!$M$5:$N$12,2,FALSE)+7,FALSE)/6976,2)</f>
        <v>6.9999999999999993E-2</v>
      </c>
      <c r="Q2728">
        <f>ROUNDUP(VLOOKUP(A2728,A:O,VLOOKUP('SPC Analysis'!$E$4,'SPC Analysis'!$M$5:$N$12,2,FALSE)+7,FALSE)/6976,2)</f>
        <v>6.9999999999999993E-2</v>
      </c>
      <c r="R2728">
        <f>ROUNDUP(VLOOKUP(A2728,A:O,VLOOKUP('MMW Analysis'!$E$4,'MMW Analysis'!$L$5:$M$12,2,FALSE)+7,FALSE)/6976,2)</f>
        <v>6.9999999999999993E-2</v>
      </c>
    </row>
    <row r="2729" spans="1:18">
      <c r="A2729" t="s">
        <v>2736</v>
      </c>
      <c r="B2729" t="s">
        <v>9763</v>
      </c>
      <c r="C2729" t="s">
        <v>6997</v>
      </c>
      <c r="D2729" t="s">
        <v>14429</v>
      </c>
      <c r="E2729" t="s">
        <v>14010</v>
      </c>
      <c r="F2729" t="s">
        <v>14237</v>
      </c>
      <c r="G2729" t="s">
        <v>13882</v>
      </c>
      <c r="H2729" s="1">
        <v>2936</v>
      </c>
      <c r="I2729" s="1">
        <v>3533</v>
      </c>
      <c r="J2729" s="1">
        <v>1466</v>
      </c>
      <c r="K2729" s="1">
        <v>2581</v>
      </c>
      <c r="L2729" s="1">
        <v>6729</v>
      </c>
      <c r="M2729" s="1">
        <v>3338</v>
      </c>
      <c r="N2729" s="1">
        <v>5540</v>
      </c>
      <c r="O2729" s="1">
        <v>3133</v>
      </c>
      <c r="P2729">
        <f>ROUNDUP(VLOOKUP(A2729,A:O,VLOOKUP('Local Authority Analysis'!$E$4,'Local Authority Analysis'!$M$5:$N$12,2,FALSE)+7,FALSE)/6976,2)</f>
        <v>0.45</v>
      </c>
      <c r="Q2729">
        <f>ROUNDUP(VLOOKUP(A2729,A:O,VLOOKUP('SPC Analysis'!$E$4,'SPC Analysis'!$M$5:$N$12,2,FALSE)+7,FALSE)/6976,2)</f>
        <v>0.45</v>
      </c>
      <c r="R2729">
        <f>ROUNDUP(VLOOKUP(A2729,A:O,VLOOKUP('MMW Analysis'!$E$4,'MMW Analysis'!$L$5:$M$12,2,FALSE)+7,FALSE)/6976,2)</f>
        <v>0.45</v>
      </c>
    </row>
    <row r="2730" spans="1:18">
      <c r="A2730" t="s">
        <v>2737</v>
      </c>
      <c r="B2730" t="s">
        <v>9764</v>
      </c>
      <c r="C2730" t="s">
        <v>6997</v>
      </c>
      <c r="D2730" t="s">
        <v>14429</v>
      </c>
      <c r="E2730" t="s">
        <v>14010</v>
      </c>
      <c r="F2730" t="s">
        <v>14237</v>
      </c>
      <c r="G2730" t="s">
        <v>13882</v>
      </c>
      <c r="H2730" s="1">
        <v>741</v>
      </c>
      <c r="I2730" s="1">
        <v>471</v>
      </c>
      <c r="J2730" s="1">
        <v>342</v>
      </c>
      <c r="K2730" s="1">
        <v>722</v>
      </c>
      <c r="L2730" s="1">
        <v>5611</v>
      </c>
      <c r="M2730" s="1">
        <v>915</v>
      </c>
      <c r="N2730" s="1">
        <v>1631</v>
      </c>
      <c r="O2730" s="1">
        <v>557</v>
      </c>
      <c r="P2730">
        <f>ROUNDUP(VLOOKUP(A2730,A:O,VLOOKUP('Local Authority Analysis'!$E$4,'Local Authority Analysis'!$M$5:$N$12,2,FALSE)+7,FALSE)/6976,2)</f>
        <v>0.08</v>
      </c>
      <c r="Q2730">
        <f>ROUNDUP(VLOOKUP(A2730,A:O,VLOOKUP('SPC Analysis'!$E$4,'SPC Analysis'!$M$5:$N$12,2,FALSE)+7,FALSE)/6976,2)</f>
        <v>0.08</v>
      </c>
      <c r="R2730">
        <f>ROUNDUP(VLOOKUP(A2730,A:O,VLOOKUP('MMW Analysis'!$E$4,'MMW Analysis'!$L$5:$M$12,2,FALSE)+7,FALSE)/6976,2)</f>
        <v>0.08</v>
      </c>
    </row>
    <row r="2731" spans="1:18">
      <c r="A2731" t="s">
        <v>2738</v>
      </c>
      <c r="B2731" t="s">
        <v>9765</v>
      </c>
      <c r="C2731" t="s">
        <v>6997</v>
      </c>
      <c r="D2731" t="s">
        <v>14429</v>
      </c>
      <c r="E2731" t="s">
        <v>14010</v>
      </c>
      <c r="F2731" t="s">
        <v>14237</v>
      </c>
      <c r="G2731" t="s">
        <v>13882</v>
      </c>
      <c r="H2731" s="1">
        <v>1869</v>
      </c>
      <c r="I2731" s="1">
        <v>1813</v>
      </c>
      <c r="J2731" s="1">
        <v>1032</v>
      </c>
      <c r="K2731" s="1">
        <v>1810</v>
      </c>
      <c r="L2731" s="1">
        <v>5722</v>
      </c>
      <c r="M2731" s="1">
        <v>341</v>
      </c>
      <c r="N2731" s="1">
        <v>2339</v>
      </c>
      <c r="O2731" s="1">
        <v>1628</v>
      </c>
      <c r="P2731">
        <f>ROUNDUP(VLOOKUP(A2731,A:O,VLOOKUP('Local Authority Analysis'!$E$4,'Local Authority Analysis'!$M$5:$N$12,2,FALSE)+7,FALSE)/6976,2)</f>
        <v>0.24000000000000002</v>
      </c>
      <c r="Q2731">
        <f>ROUNDUP(VLOOKUP(A2731,A:O,VLOOKUP('SPC Analysis'!$E$4,'SPC Analysis'!$M$5:$N$12,2,FALSE)+7,FALSE)/6976,2)</f>
        <v>0.24000000000000002</v>
      </c>
      <c r="R2731">
        <f>ROUNDUP(VLOOKUP(A2731,A:O,VLOOKUP('MMW Analysis'!$E$4,'MMW Analysis'!$L$5:$M$12,2,FALSE)+7,FALSE)/6976,2)</f>
        <v>0.24000000000000002</v>
      </c>
    </row>
    <row r="2732" spans="1:18">
      <c r="A2732" t="s">
        <v>2739</v>
      </c>
      <c r="B2732" t="s">
        <v>9766</v>
      </c>
      <c r="C2732" t="s">
        <v>6997</v>
      </c>
      <c r="D2732" t="s">
        <v>14429</v>
      </c>
      <c r="E2732" t="s">
        <v>14010</v>
      </c>
      <c r="F2732" t="s">
        <v>14237</v>
      </c>
      <c r="G2732" t="s">
        <v>13882</v>
      </c>
      <c r="H2732" s="1">
        <v>5375</v>
      </c>
      <c r="I2732" s="1">
        <v>4529.5</v>
      </c>
      <c r="J2732" s="1">
        <v>4029</v>
      </c>
      <c r="K2732" s="1">
        <v>5089</v>
      </c>
      <c r="L2732" s="1">
        <v>5963</v>
      </c>
      <c r="M2732" s="1">
        <v>4639</v>
      </c>
      <c r="N2732" s="1">
        <v>5568</v>
      </c>
      <c r="O2732" s="1">
        <v>5552</v>
      </c>
      <c r="P2732">
        <f>ROUNDUP(VLOOKUP(A2732,A:O,VLOOKUP('Local Authority Analysis'!$E$4,'Local Authority Analysis'!$M$5:$N$12,2,FALSE)+7,FALSE)/6976,2)</f>
        <v>0.8</v>
      </c>
      <c r="Q2732">
        <f>ROUNDUP(VLOOKUP(A2732,A:O,VLOOKUP('SPC Analysis'!$E$4,'SPC Analysis'!$M$5:$N$12,2,FALSE)+7,FALSE)/6976,2)</f>
        <v>0.8</v>
      </c>
      <c r="R2732">
        <f>ROUNDUP(VLOOKUP(A2732,A:O,VLOOKUP('MMW Analysis'!$E$4,'MMW Analysis'!$L$5:$M$12,2,FALSE)+7,FALSE)/6976,2)</f>
        <v>0.8</v>
      </c>
    </row>
    <row r="2733" spans="1:18">
      <c r="A2733" t="s">
        <v>2740</v>
      </c>
      <c r="B2733" t="s">
        <v>9767</v>
      </c>
      <c r="C2733" t="s">
        <v>6997</v>
      </c>
      <c r="D2733" t="s">
        <v>14429</v>
      </c>
      <c r="E2733" t="s">
        <v>14010</v>
      </c>
      <c r="F2733" t="s">
        <v>14237</v>
      </c>
      <c r="G2733" t="s">
        <v>13882</v>
      </c>
      <c r="H2733" s="1">
        <v>6133.5</v>
      </c>
      <c r="I2733" s="1">
        <v>6207.5</v>
      </c>
      <c r="J2733" s="1">
        <v>6409</v>
      </c>
      <c r="K2733" s="1">
        <v>5683</v>
      </c>
      <c r="L2733" s="1">
        <v>5700</v>
      </c>
      <c r="M2733" s="1">
        <v>5454</v>
      </c>
      <c r="N2733" s="1">
        <v>5526</v>
      </c>
      <c r="O2733" s="1">
        <v>6788</v>
      </c>
      <c r="P2733">
        <f>ROUNDUP(VLOOKUP(A2733,A:O,VLOOKUP('Local Authority Analysis'!$E$4,'Local Authority Analysis'!$M$5:$N$12,2,FALSE)+7,FALSE)/6976,2)</f>
        <v>0.98</v>
      </c>
      <c r="Q2733">
        <f>ROUNDUP(VLOOKUP(A2733,A:O,VLOOKUP('SPC Analysis'!$E$4,'SPC Analysis'!$M$5:$N$12,2,FALSE)+7,FALSE)/6976,2)</f>
        <v>0.98</v>
      </c>
      <c r="R2733">
        <f>ROUNDUP(VLOOKUP(A2733,A:O,VLOOKUP('MMW Analysis'!$E$4,'MMW Analysis'!$L$5:$M$12,2,FALSE)+7,FALSE)/6976,2)</f>
        <v>0.98</v>
      </c>
    </row>
    <row r="2734" spans="1:18">
      <c r="A2734" t="s">
        <v>2741</v>
      </c>
      <c r="B2734" t="s">
        <v>9768</v>
      </c>
      <c r="C2734" t="s">
        <v>6997</v>
      </c>
      <c r="D2734" t="s">
        <v>14429</v>
      </c>
      <c r="E2734" t="s">
        <v>14010</v>
      </c>
      <c r="F2734" t="s">
        <v>14237</v>
      </c>
      <c r="G2734" t="s">
        <v>13882</v>
      </c>
      <c r="H2734" s="1">
        <v>3208.5</v>
      </c>
      <c r="I2734" s="1">
        <v>2384</v>
      </c>
      <c r="J2734" s="1">
        <v>2182</v>
      </c>
      <c r="K2734" s="1">
        <v>3029</v>
      </c>
      <c r="L2734" s="1">
        <v>1147</v>
      </c>
      <c r="M2734" s="1">
        <v>4251</v>
      </c>
      <c r="N2734" s="1">
        <v>2472</v>
      </c>
      <c r="O2734" s="1">
        <v>2516</v>
      </c>
      <c r="P2734">
        <f>ROUNDUP(VLOOKUP(A2734,A:O,VLOOKUP('Local Authority Analysis'!$E$4,'Local Authority Analysis'!$M$5:$N$12,2,FALSE)+7,FALSE)/6976,2)</f>
        <v>0.37</v>
      </c>
      <c r="Q2734">
        <f>ROUNDUP(VLOOKUP(A2734,A:O,VLOOKUP('SPC Analysis'!$E$4,'SPC Analysis'!$M$5:$N$12,2,FALSE)+7,FALSE)/6976,2)</f>
        <v>0.37</v>
      </c>
      <c r="R2734">
        <f>ROUNDUP(VLOOKUP(A2734,A:O,VLOOKUP('MMW Analysis'!$E$4,'MMW Analysis'!$L$5:$M$12,2,FALSE)+7,FALSE)/6976,2)</f>
        <v>0.37</v>
      </c>
    </row>
    <row r="2735" spans="1:18">
      <c r="A2735" t="s">
        <v>2742</v>
      </c>
      <c r="B2735" t="s">
        <v>9769</v>
      </c>
      <c r="C2735" t="s">
        <v>6997</v>
      </c>
      <c r="D2735" t="s">
        <v>14429</v>
      </c>
      <c r="E2735" t="s">
        <v>14010</v>
      </c>
      <c r="F2735" t="s">
        <v>14237</v>
      </c>
      <c r="G2735" t="s">
        <v>13882</v>
      </c>
      <c r="H2735" s="1">
        <v>2244</v>
      </c>
      <c r="I2735" s="1">
        <v>2216</v>
      </c>
      <c r="J2735" s="1">
        <v>2357</v>
      </c>
      <c r="K2735" s="1">
        <v>1818</v>
      </c>
      <c r="L2735" s="1">
        <v>2652</v>
      </c>
      <c r="M2735" s="1">
        <v>3603</v>
      </c>
      <c r="N2735" s="1">
        <v>3203</v>
      </c>
      <c r="O2735" s="1">
        <v>2217</v>
      </c>
      <c r="P2735">
        <f>ROUNDUP(VLOOKUP(A2735,A:O,VLOOKUP('Local Authority Analysis'!$E$4,'Local Authority Analysis'!$M$5:$N$12,2,FALSE)+7,FALSE)/6976,2)</f>
        <v>0.32</v>
      </c>
      <c r="Q2735">
        <f>ROUNDUP(VLOOKUP(A2735,A:O,VLOOKUP('SPC Analysis'!$E$4,'SPC Analysis'!$M$5:$N$12,2,FALSE)+7,FALSE)/6976,2)</f>
        <v>0.32</v>
      </c>
      <c r="R2735">
        <f>ROUNDUP(VLOOKUP(A2735,A:O,VLOOKUP('MMW Analysis'!$E$4,'MMW Analysis'!$L$5:$M$12,2,FALSE)+7,FALSE)/6976,2)</f>
        <v>0.32</v>
      </c>
    </row>
    <row r="2736" spans="1:18">
      <c r="A2736" t="s">
        <v>2743</v>
      </c>
      <c r="B2736" t="s">
        <v>9770</v>
      </c>
      <c r="C2736" t="s">
        <v>6997</v>
      </c>
      <c r="D2736" t="s">
        <v>14429</v>
      </c>
      <c r="E2736" t="s">
        <v>14010</v>
      </c>
      <c r="F2736" t="s">
        <v>14237</v>
      </c>
      <c r="G2736" t="s">
        <v>13882</v>
      </c>
      <c r="H2736" s="1">
        <v>671</v>
      </c>
      <c r="I2736" s="1">
        <v>127</v>
      </c>
      <c r="J2736" s="1">
        <v>641</v>
      </c>
      <c r="K2736" s="1">
        <v>449</v>
      </c>
      <c r="L2736" s="1">
        <v>4735</v>
      </c>
      <c r="M2736" s="1">
        <v>321</v>
      </c>
      <c r="N2736" s="1">
        <v>3085</v>
      </c>
      <c r="O2736" s="1">
        <v>327</v>
      </c>
      <c r="P2736">
        <f>ROUNDUP(VLOOKUP(A2736,A:O,VLOOKUP('Local Authority Analysis'!$E$4,'Local Authority Analysis'!$M$5:$N$12,2,FALSE)+7,FALSE)/6976,2)</f>
        <v>0.05</v>
      </c>
      <c r="Q2736">
        <f>ROUNDUP(VLOOKUP(A2736,A:O,VLOOKUP('SPC Analysis'!$E$4,'SPC Analysis'!$M$5:$N$12,2,FALSE)+7,FALSE)/6976,2)</f>
        <v>0.05</v>
      </c>
      <c r="R2736">
        <f>ROUNDUP(VLOOKUP(A2736,A:O,VLOOKUP('MMW Analysis'!$E$4,'MMW Analysis'!$L$5:$M$12,2,FALSE)+7,FALSE)/6976,2)</f>
        <v>0.05</v>
      </c>
    </row>
    <row r="2737" spans="1:18">
      <c r="A2737" t="s">
        <v>2744</v>
      </c>
      <c r="B2737" t="s">
        <v>9771</v>
      </c>
      <c r="C2737" t="s">
        <v>6997</v>
      </c>
      <c r="D2737" t="s">
        <v>14429</v>
      </c>
      <c r="E2737" t="s">
        <v>14010</v>
      </c>
      <c r="F2737" t="s">
        <v>14237</v>
      </c>
      <c r="G2737" t="s">
        <v>13882</v>
      </c>
      <c r="H2737" s="1">
        <v>552</v>
      </c>
      <c r="I2737" s="1">
        <v>615</v>
      </c>
      <c r="J2737" s="1">
        <v>843</v>
      </c>
      <c r="K2737" s="1">
        <v>966</v>
      </c>
      <c r="L2737" s="1">
        <v>3526</v>
      </c>
      <c r="M2737" s="1">
        <v>1833</v>
      </c>
      <c r="N2737" s="1">
        <v>3494</v>
      </c>
      <c r="O2737" s="1">
        <v>693</v>
      </c>
      <c r="P2737">
        <f>ROUNDUP(VLOOKUP(A2737,A:O,VLOOKUP('Local Authority Analysis'!$E$4,'Local Authority Analysis'!$M$5:$N$12,2,FALSE)+7,FALSE)/6976,2)</f>
        <v>9.9999999999999992E-2</v>
      </c>
      <c r="Q2737">
        <f>ROUNDUP(VLOOKUP(A2737,A:O,VLOOKUP('SPC Analysis'!$E$4,'SPC Analysis'!$M$5:$N$12,2,FALSE)+7,FALSE)/6976,2)</f>
        <v>9.9999999999999992E-2</v>
      </c>
      <c r="R2737">
        <f>ROUNDUP(VLOOKUP(A2737,A:O,VLOOKUP('MMW Analysis'!$E$4,'MMW Analysis'!$L$5:$M$12,2,FALSE)+7,FALSE)/6976,2)</f>
        <v>9.9999999999999992E-2</v>
      </c>
    </row>
    <row r="2738" spans="1:18">
      <c r="A2738" t="s">
        <v>2745</v>
      </c>
      <c r="B2738" t="s">
        <v>9772</v>
      </c>
      <c r="C2738" t="s">
        <v>6997</v>
      </c>
      <c r="D2738" t="s">
        <v>14429</v>
      </c>
      <c r="E2738" t="s">
        <v>14010</v>
      </c>
      <c r="F2738" t="s">
        <v>14237</v>
      </c>
      <c r="G2738" t="s">
        <v>13882</v>
      </c>
      <c r="H2738" s="1">
        <v>3916</v>
      </c>
      <c r="I2738" s="1">
        <v>4281</v>
      </c>
      <c r="J2738" s="1">
        <v>4319</v>
      </c>
      <c r="K2738" s="1">
        <v>4718</v>
      </c>
      <c r="L2738" s="1">
        <v>3487</v>
      </c>
      <c r="M2738" s="1">
        <v>1675</v>
      </c>
      <c r="N2738" s="1">
        <v>5090</v>
      </c>
      <c r="O2738" s="1">
        <v>4424</v>
      </c>
      <c r="P2738">
        <f>ROUNDUP(VLOOKUP(A2738,A:O,VLOOKUP('Local Authority Analysis'!$E$4,'Local Authority Analysis'!$M$5:$N$12,2,FALSE)+7,FALSE)/6976,2)</f>
        <v>0.64</v>
      </c>
      <c r="Q2738">
        <f>ROUNDUP(VLOOKUP(A2738,A:O,VLOOKUP('SPC Analysis'!$E$4,'SPC Analysis'!$M$5:$N$12,2,FALSE)+7,FALSE)/6976,2)</f>
        <v>0.64</v>
      </c>
      <c r="R2738">
        <f>ROUNDUP(VLOOKUP(A2738,A:O,VLOOKUP('MMW Analysis'!$E$4,'MMW Analysis'!$L$5:$M$12,2,FALSE)+7,FALSE)/6976,2)</f>
        <v>0.64</v>
      </c>
    </row>
    <row r="2739" spans="1:18">
      <c r="A2739" t="s">
        <v>2746</v>
      </c>
      <c r="B2739" t="s">
        <v>9773</v>
      </c>
      <c r="C2739" t="s">
        <v>6997</v>
      </c>
      <c r="D2739" t="s">
        <v>14434</v>
      </c>
      <c r="E2739" t="s">
        <v>14015</v>
      </c>
      <c r="F2739" t="s">
        <v>14237</v>
      </c>
      <c r="G2739" t="s">
        <v>13882</v>
      </c>
      <c r="H2739" s="1">
        <v>3290</v>
      </c>
      <c r="I2739" s="1">
        <v>3200</v>
      </c>
      <c r="J2739" s="1">
        <v>2521</v>
      </c>
      <c r="K2739" s="1">
        <v>2187</v>
      </c>
      <c r="L2739" s="1">
        <v>2680</v>
      </c>
      <c r="M2739" s="1">
        <v>4344</v>
      </c>
      <c r="N2739" s="1">
        <v>3513</v>
      </c>
      <c r="O2739" s="1">
        <v>3045</v>
      </c>
      <c r="P2739">
        <f>ROUNDUP(VLOOKUP(A2739,A:O,VLOOKUP('Local Authority Analysis'!$E$4,'Local Authority Analysis'!$M$5:$N$12,2,FALSE)+7,FALSE)/6976,2)</f>
        <v>0.44</v>
      </c>
      <c r="Q2739">
        <f>ROUNDUP(VLOOKUP(A2739,A:O,VLOOKUP('SPC Analysis'!$E$4,'SPC Analysis'!$M$5:$N$12,2,FALSE)+7,FALSE)/6976,2)</f>
        <v>0.44</v>
      </c>
      <c r="R2739">
        <f>ROUNDUP(VLOOKUP(A2739,A:O,VLOOKUP('MMW Analysis'!$E$4,'MMW Analysis'!$L$5:$M$12,2,FALSE)+7,FALSE)/6976,2)</f>
        <v>0.44</v>
      </c>
    </row>
    <row r="2740" spans="1:18">
      <c r="A2740" t="s">
        <v>2747</v>
      </c>
      <c r="B2740" t="s">
        <v>9774</v>
      </c>
      <c r="C2740" t="s">
        <v>6997</v>
      </c>
      <c r="D2740" t="s">
        <v>14434</v>
      </c>
      <c r="E2740" t="s">
        <v>14015</v>
      </c>
      <c r="F2740" t="s">
        <v>14237</v>
      </c>
      <c r="G2740" t="s">
        <v>13882</v>
      </c>
      <c r="H2740" s="1">
        <v>6243</v>
      </c>
      <c r="I2740" s="1">
        <v>6456</v>
      </c>
      <c r="J2740" s="1">
        <v>4994</v>
      </c>
      <c r="K2740" s="1">
        <v>5675</v>
      </c>
      <c r="L2740" s="1">
        <v>970</v>
      </c>
      <c r="M2740" s="1">
        <v>6602</v>
      </c>
      <c r="N2740" s="1">
        <v>6345</v>
      </c>
      <c r="O2740" s="1">
        <v>5847</v>
      </c>
      <c r="P2740">
        <f>ROUNDUP(VLOOKUP(A2740,A:O,VLOOKUP('Local Authority Analysis'!$E$4,'Local Authority Analysis'!$M$5:$N$12,2,FALSE)+7,FALSE)/6976,2)</f>
        <v>0.84</v>
      </c>
      <c r="Q2740">
        <f>ROUNDUP(VLOOKUP(A2740,A:O,VLOOKUP('SPC Analysis'!$E$4,'SPC Analysis'!$M$5:$N$12,2,FALSE)+7,FALSE)/6976,2)</f>
        <v>0.84</v>
      </c>
      <c r="R2740">
        <f>ROUNDUP(VLOOKUP(A2740,A:O,VLOOKUP('MMW Analysis'!$E$4,'MMW Analysis'!$L$5:$M$12,2,FALSE)+7,FALSE)/6976,2)</f>
        <v>0.84</v>
      </c>
    </row>
    <row r="2741" spans="1:18">
      <c r="A2741" t="s">
        <v>2748</v>
      </c>
      <c r="B2741" t="s">
        <v>9775</v>
      </c>
      <c r="C2741" t="s">
        <v>6997</v>
      </c>
      <c r="D2741" t="s">
        <v>14434</v>
      </c>
      <c r="E2741" t="s">
        <v>14015</v>
      </c>
      <c r="F2741" t="s">
        <v>14237</v>
      </c>
      <c r="G2741" t="s">
        <v>13882</v>
      </c>
      <c r="H2741" s="1">
        <v>5378</v>
      </c>
      <c r="I2741" s="1">
        <v>5698</v>
      </c>
      <c r="J2741" s="1">
        <v>4286</v>
      </c>
      <c r="K2741" s="1">
        <v>5038</v>
      </c>
      <c r="L2741" s="1">
        <v>2343</v>
      </c>
      <c r="M2741" s="1">
        <v>5359</v>
      </c>
      <c r="N2741" s="1">
        <v>5948.5</v>
      </c>
      <c r="O2741" s="1">
        <v>5532</v>
      </c>
      <c r="P2741">
        <f>ROUNDUP(VLOOKUP(A2741,A:O,VLOOKUP('Local Authority Analysis'!$E$4,'Local Authority Analysis'!$M$5:$N$12,2,FALSE)+7,FALSE)/6976,2)</f>
        <v>0.8</v>
      </c>
      <c r="Q2741">
        <f>ROUNDUP(VLOOKUP(A2741,A:O,VLOOKUP('SPC Analysis'!$E$4,'SPC Analysis'!$M$5:$N$12,2,FALSE)+7,FALSE)/6976,2)</f>
        <v>0.8</v>
      </c>
      <c r="R2741">
        <f>ROUNDUP(VLOOKUP(A2741,A:O,VLOOKUP('MMW Analysis'!$E$4,'MMW Analysis'!$L$5:$M$12,2,FALSE)+7,FALSE)/6976,2)</f>
        <v>0.8</v>
      </c>
    </row>
    <row r="2742" spans="1:18">
      <c r="A2742" t="s">
        <v>2749</v>
      </c>
      <c r="B2742" t="s">
        <v>9776</v>
      </c>
      <c r="C2742" t="s">
        <v>6997</v>
      </c>
      <c r="D2742" t="s">
        <v>14434</v>
      </c>
      <c r="E2742" t="s">
        <v>14015</v>
      </c>
      <c r="F2742" t="s">
        <v>14237</v>
      </c>
      <c r="G2742" t="s">
        <v>13882</v>
      </c>
      <c r="H2742" s="1">
        <v>2788</v>
      </c>
      <c r="I2742" s="1">
        <v>3343</v>
      </c>
      <c r="J2742" s="1">
        <v>2598</v>
      </c>
      <c r="K2742" s="1">
        <v>2737</v>
      </c>
      <c r="L2742" s="1">
        <v>4893</v>
      </c>
      <c r="M2742" s="1">
        <v>2618</v>
      </c>
      <c r="N2742" s="1">
        <v>3146</v>
      </c>
      <c r="O2742" s="1">
        <v>3150</v>
      </c>
      <c r="P2742">
        <f>ROUNDUP(VLOOKUP(A2742,A:O,VLOOKUP('Local Authority Analysis'!$E$4,'Local Authority Analysis'!$M$5:$N$12,2,FALSE)+7,FALSE)/6976,2)</f>
        <v>0.46</v>
      </c>
      <c r="Q2742">
        <f>ROUNDUP(VLOOKUP(A2742,A:O,VLOOKUP('SPC Analysis'!$E$4,'SPC Analysis'!$M$5:$N$12,2,FALSE)+7,FALSE)/6976,2)</f>
        <v>0.46</v>
      </c>
      <c r="R2742">
        <f>ROUNDUP(VLOOKUP(A2742,A:O,VLOOKUP('MMW Analysis'!$E$4,'MMW Analysis'!$L$5:$M$12,2,FALSE)+7,FALSE)/6976,2)</f>
        <v>0.46</v>
      </c>
    </row>
    <row r="2743" spans="1:18">
      <c r="A2743" t="s">
        <v>2750</v>
      </c>
      <c r="B2743" t="s">
        <v>9777</v>
      </c>
      <c r="C2743" t="s">
        <v>6997</v>
      </c>
      <c r="D2743" t="s">
        <v>14434</v>
      </c>
      <c r="E2743" t="s">
        <v>14015</v>
      </c>
      <c r="F2743" t="s">
        <v>14237</v>
      </c>
      <c r="G2743" t="s">
        <v>13882</v>
      </c>
      <c r="H2743" s="1">
        <v>3868</v>
      </c>
      <c r="I2743" s="1">
        <v>3587</v>
      </c>
      <c r="J2743" s="1">
        <v>2003</v>
      </c>
      <c r="K2743" s="1">
        <v>3074</v>
      </c>
      <c r="L2743" s="1">
        <v>4824</v>
      </c>
      <c r="M2743" s="1">
        <v>4690</v>
      </c>
      <c r="N2743" s="1">
        <v>2948</v>
      </c>
      <c r="O2743" s="1">
        <v>3654</v>
      </c>
      <c r="P2743">
        <f>ROUNDUP(VLOOKUP(A2743,A:O,VLOOKUP('Local Authority Analysis'!$E$4,'Local Authority Analysis'!$M$5:$N$12,2,FALSE)+7,FALSE)/6976,2)</f>
        <v>0.53</v>
      </c>
      <c r="Q2743">
        <f>ROUNDUP(VLOOKUP(A2743,A:O,VLOOKUP('SPC Analysis'!$E$4,'SPC Analysis'!$M$5:$N$12,2,FALSE)+7,FALSE)/6976,2)</f>
        <v>0.53</v>
      </c>
      <c r="R2743">
        <f>ROUNDUP(VLOOKUP(A2743,A:O,VLOOKUP('MMW Analysis'!$E$4,'MMW Analysis'!$L$5:$M$12,2,FALSE)+7,FALSE)/6976,2)</f>
        <v>0.53</v>
      </c>
    </row>
    <row r="2744" spans="1:18">
      <c r="A2744" t="s">
        <v>2751</v>
      </c>
      <c r="B2744" t="s">
        <v>9778</v>
      </c>
      <c r="C2744" t="s">
        <v>6997</v>
      </c>
      <c r="D2744" t="s">
        <v>14434</v>
      </c>
      <c r="E2744" t="s">
        <v>14015</v>
      </c>
      <c r="F2744" t="s">
        <v>14237</v>
      </c>
      <c r="G2744" t="s">
        <v>13882</v>
      </c>
      <c r="H2744" s="1">
        <v>3954</v>
      </c>
      <c r="I2744" s="1">
        <v>3973</v>
      </c>
      <c r="J2744" s="1">
        <v>3401</v>
      </c>
      <c r="K2744" s="1">
        <v>4361</v>
      </c>
      <c r="L2744" s="1">
        <v>4148</v>
      </c>
      <c r="M2744" s="1">
        <v>2952</v>
      </c>
      <c r="N2744" s="1">
        <v>5596</v>
      </c>
      <c r="O2744" s="1">
        <v>4315</v>
      </c>
      <c r="P2744">
        <f>ROUNDUP(VLOOKUP(A2744,A:O,VLOOKUP('Local Authority Analysis'!$E$4,'Local Authority Analysis'!$M$5:$N$12,2,FALSE)+7,FALSE)/6976,2)</f>
        <v>0.62</v>
      </c>
      <c r="Q2744">
        <f>ROUNDUP(VLOOKUP(A2744,A:O,VLOOKUP('SPC Analysis'!$E$4,'SPC Analysis'!$M$5:$N$12,2,FALSE)+7,FALSE)/6976,2)</f>
        <v>0.62</v>
      </c>
      <c r="R2744">
        <f>ROUNDUP(VLOOKUP(A2744,A:O,VLOOKUP('MMW Analysis'!$E$4,'MMW Analysis'!$L$5:$M$12,2,FALSE)+7,FALSE)/6976,2)</f>
        <v>0.62</v>
      </c>
    </row>
    <row r="2745" spans="1:18">
      <c r="A2745" t="s">
        <v>2752</v>
      </c>
      <c r="B2745" t="s">
        <v>9779</v>
      </c>
      <c r="C2745" t="s">
        <v>6997</v>
      </c>
      <c r="D2745" t="s">
        <v>14434</v>
      </c>
      <c r="E2745" t="s">
        <v>14015</v>
      </c>
      <c r="F2745" t="s">
        <v>14237</v>
      </c>
      <c r="G2745" t="s">
        <v>13882</v>
      </c>
      <c r="H2745" s="1">
        <v>1687</v>
      </c>
      <c r="I2745" s="1">
        <v>1322</v>
      </c>
      <c r="J2745" s="1">
        <v>753</v>
      </c>
      <c r="K2745" s="1">
        <v>1625</v>
      </c>
      <c r="L2745" s="1">
        <v>6666</v>
      </c>
      <c r="M2745" s="1">
        <v>3286</v>
      </c>
      <c r="N2745" s="1">
        <v>3419.5</v>
      </c>
      <c r="O2745" s="1">
        <v>1546</v>
      </c>
      <c r="P2745">
        <f>ROUNDUP(VLOOKUP(A2745,A:O,VLOOKUP('Local Authority Analysis'!$E$4,'Local Authority Analysis'!$M$5:$N$12,2,FALSE)+7,FALSE)/6976,2)</f>
        <v>0.23</v>
      </c>
      <c r="Q2745">
        <f>ROUNDUP(VLOOKUP(A2745,A:O,VLOOKUP('SPC Analysis'!$E$4,'SPC Analysis'!$M$5:$N$12,2,FALSE)+7,FALSE)/6976,2)</f>
        <v>0.23</v>
      </c>
      <c r="R2745">
        <f>ROUNDUP(VLOOKUP(A2745,A:O,VLOOKUP('MMW Analysis'!$E$4,'MMW Analysis'!$L$5:$M$12,2,FALSE)+7,FALSE)/6976,2)</f>
        <v>0.23</v>
      </c>
    </row>
    <row r="2746" spans="1:18">
      <c r="A2746" t="s">
        <v>2753</v>
      </c>
      <c r="B2746" t="s">
        <v>9780</v>
      </c>
      <c r="C2746" t="s">
        <v>6997</v>
      </c>
      <c r="D2746" t="s">
        <v>14434</v>
      </c>
      <c r="E2746" t="s">
        <v>14015</v>
      </c>
      <c r="F2746" t="s">
        <v>14237</v>
      </c>
      <c r="G2746" t="s">
        <v>13882</v>
      </c>
      <c r="H2746" s="1">
        <v>3762</v>
      </c>
      <c r="I2746" s="1">
        <v>2396</v>
      </c>
      <c r="J2746" s="1">
        <v>2435</v>
      </c>
      <c r="K2746" s="1">
        <v>2453</v>
      </c>
      <c r="L2746" s="1">
        <v>4814</v>
      </c>
      <c r="M2746" s="1">
        <v>5838</v>
      </c>
      <c r="N2746" s="1">
        <v>3485</v>
      </c>
      <c r="O2746" s="1">
        <v>3181</v>
      </c>
      <c r="P2746">
        <f>ROUNDUP(VLOOKUP(A2746,A:O,VLOOKUP('Local Authority Analysis'!$E$4,'Local Authority Analysis'!$M$5:$N$12,2,FALSE)+7,FALSE)/6976,2)</f>
        <v>0.46</v>
      </c>
      <c r="Q2746">
        <f>ROUNDUP(VLOOKUP(A2746,A:O,VLOOKUP('SPC Analysis'!$E$4,'SPC Analysis'!$M$5:$N$12,2,FALSE)+7,FALSE)/6976,2)</f>
        <v>0.46</v>
      </c>
      <c r="R2746">
        <f>ROUNDUP(VLOOKUP(A2746,A:O,VLOOKUP('MMW Analysis'!$E$4,'MMW Analysis'!$L$5:$M$12,2,FALSE)+7,FALSE)/6976,2)</f>
        <v>0.46</v>
      </c>
    </row>
    <row r="2747" spans="1:18">
      <c r="A2747" t="s">
        <v>2754</v>
      </c>
      <c r="B2747" t="s">
        <v>9781</v>
      </c>
      <c r="C2747" t="s">
        <v>6997</v>
      </c>
      <c r="D2747" t="s">
        <v>14434</v>
      </c>
      <c r="E2747" t="s">
        <v>14015</v>
      </c>
      <c r="F2747" t="s">
        <v>14237</v>
      </c>
      <c r="G2747" t="s">
        <v>13882</v>
      </c>
      <c r="H2747" s="1">
        <v>3227</v>
      </c>
      <c r="I2747" s="1">
        <v>3495</v>
      </c>
      <c r="J2747" s="1">
        <v>2661</v>
      </c>
      <c r="K2747" s="1">
        <v>3415</v>
      </c>
      <c r="L2747" s="1">
        <v>5787</v>
      </c>
      <c r="M2747" s="1">
        <v>3227</v>
      </c>
      <c r="N2747" s="1">
        <v>6634</v>
      </c>
      <c r="O2747" s="1">
        <v>3696</v>
      </c>
      <c r="P2747">
        <f>ROUNDUP(VLOOKUP(A2747,A:O,VLOOKUP('Local Authority Analysis'!$E$4,'Local Authority Analysis'!$M$5:$N$12,2,FALSE)+7,FALSE)/6976,2)</f>
        <v>0.53</v>
      </c>
      <c r="Q2747">
        <f>ROUNDUP(VLOOKUP(A2747,A:O,VLOOKUP('SPC Analysis'!$E$4,'SPC Analysis'!$M$5:$N$12,2,FALSE)+7,FALSE)/6976,2)</f>
        <v>0.53</v>
      </c>
      <c r="R2747">
        <f>ROUNDUP(VLOOKUP(A2747,A:O,VLOOKUP('MMW Analysis'!$E$4,'MMW Analysis'!$L$5:$M$12,2,FALSE)+7,FALSE)/6976,2)</f>
        <v>0.53</v>
      </c>
    </row>
    <row r="2748" spans="1:18">
      <c r="A2748" t="s">
        <v>2755</v>
      </c>
      <c r="B2748" t="s">
        <v>9782</v>
      </c>
      <c r="C2748" t="s">
        <v>6997</v>
      </c>
      <c r="D2748" t="s">
        <v>14434</v>
      </c>
      <c r="E2748" t="s">
        <v>14015</v>
      </c>
      <c r="F2748" t="s">
        <v>14237</v>
      </c>
      <c r="G2748" t="s">
        <v>13882</v>
      </c>
      <c r="H2748" s="1">
        <v>6776.5</v>
      </c>
      <c r="I2748" s="1">
        <v>6796</v>
      </c>
      <c r="J2748" s="1">
        <v>6059</v>
      </c>
      <c r="K2748" s="1">
        <v>6883</v>
      </c>
      <c r="L2748" s="1">
        <v>4527</v>
      </c>
      <c r="M2748" s="1">
        <v>6694</v>
      </c>
      <c r="N2748" s="1">
        <v>6090.5</v>
      </c>
      <c r="O2748" s="1">
        <v>6949</v>
      </c>
      <c r="P2748">
        <f>ROUNDUP(VLOOKUP(A2748,A:O,VLOOKUP('Local Authority Analysis'!$E$4,'Local Authority Analysis'!$M$5:$N$12,2,FALSE)+7,FALSE)/6976,2)</f>
        <v>1</v>
      </c>
      <c r="Q2748">
        <f>ROUNDUP(VLOOKUP(A2748,A:O,VLOOKUP('SPC Analysis'!$E$4,'SPC Analysis'!$M$5:$N$12,2,FALSE)+7,FALSE)/6976,2)</f>
        <v>1</v>
      </c>
      <c r="R2748">
        <f>ROUNDUP(VLOOKUP(A2748,A:O,VLOOKUP('MMW Analysis'!$E$4,'MMW Analysis'!$L$5:$M$12,2,FALSE)+7,FALSE)/6976,2)</f>
        <v>1</v>
      </c>
    </row>
    <row r="2749" spans="1:18">
      <c r="A2749" t="s">
        <v>2756</v>
      </c>
      <c r="B2749" t="s">
        <v>9783</v>
      </c>
      <c r="C2749" t="s">
        <v>6997</v>
      </c>
      <c r="D2749" t="s">
        <v>14434</v>
      </c>
      <c r="E2749" t="s">
        <v>14015</v>
      </c>
      <c r="F2749" t="s">
        <v>14237</v>
      </c>
      <c r="G2749" t="s">
        <v>13882</v>
      </c>
      <c r="H2749" s="1">
        <v>2427.5</v>
      </c>
      <c r="I2749" s="1">
        <v>2388</v>
      </c>
      <c r="J2749" s="1">
        <v>1819</v>
      </c>
      <c r="K2749" s="1">
        <v>1884</v>
      </c>
      <c r="L2749" s="1">
        <v>6074</v>
      </c>
      <c r="M2749" s="1">
        <v>3295</v>
      </c>
      <c r="N2749" s="1">
        <v>2359.5</v>
      </c>
      <c r="O2749" s="1">
        <v>2415</v>
      </c>
      <c r="P2749">
        <f>ROUNDUP(VLOOKUP(A2749,A:O,VLOOKUP('Local Authority Analysis'!$E$4,'Local Authority Analysis'!$M$5:$N$12,2,FALSE)+7,FALSE)/6976,2)</f>
        <v>0.35000000000000003</v>
      </c>
      <c r="Q2749">
        <f>ROUNDUP(VLOOKUP(A2749,A:O,VLOOKUP('SPC Analysis'!$E$4,'SPC Analysis'!$M$5:$N$12,2,FALSE)+7,FALSE)/6976,2)</f>
        <v>0.35000000000000003</v>
      </c>
      <c r="R2749">
        <f>ROUNDUP(VLOOKUP(A2749,A:O,VLOOKUP('MMW Analysis'!$E$4,'MMW Analysis'!$L$5:$M$12,2,FALSE)+7,FALSE)/6976,2)</f>
        <v>0.35000000000000003</v>
      </c>
    </row>
    <row r="2750" spans="1:18">
      <c r="A2750" t="s">
        <v>2757</v>
      </c>
      <c r="B2750" t="s">
        <v>9784</v>
      </c>
      <c r="C2750" t="s">
        <v>6997</v>
      </c>
      <c r="D2750" t="s">
        <v>14434</v>
      </c>
      <c r="E2750" t="s">
        <v>14015</v>
      </c>
      <c r="F2750" t="s">
        <v>14237</v>
      </c>
      <c r="G2750" t="s">
        <v>13882</v>
      </c>
      <c r="H2750" s="1">
        <v>1550.5</v>
      </c>
      <c r="I2750" s="1">
        <v>1622</v>
      </c>
      <c r="J2750" s="1">
        <v>279</v>
      </c>
      <c r="K2750" s="1">
        <v>1479</v>
      </c>
      <c r="L2750" s="1">
        <v>6133</v>
      </c>
      <c r="M2750" s="1">
        <v>2120</v>
      </c>
      <c r="N2750" s="1">
        <v>2899</v>
      </c>
      <c r="O2750" s="1">
        <v>1322</v>
      </c>
      <c r="P2750">
        <f>ROUNDUP(VLOOKUP(A2750,A:O,VLOOKUP('Local Authority Analysis'!$E$4,'Local Authority Analysis'!$M$5:$N$12,2,FALSE)+7,FALSE)/6976,2)</f>
        <v>0.19</v>
      </c>
      <c r="Q2750">
        <f>ROUNDUP(VLOOKUP(A2750,A:O,VLOOKUP('SPC Analysis'!$E$4,'SPC Analysis'!$M$5:$N$12,2,FALSE)+7,FALSE)/6976,2)</f>
        <v>0.19</v>
      </c>
      <c r="R2750">
        <f>ROUNDUP(VLOOKUP(A2750,A:O,VLOOKUP('MMW Analysis'!$E$4,'MMW Analysis'!$L$5:$M$12,2,FALSE)+7,FALSE)/6976,2)</f>
        <v>0.19</v>
      </c>
    </row>
    <row r="2751" spans="1:18">
      <c r="A2751" t="s">
        <v>2758</v>
      </c>
      <c r="B2751" t="s">
        <v>9785</v>
      </c>
      <c r="C2751" t="s">
        <v>6997</v>
      </c>
      <c r="D2751" t="s">
        <v>14434</v>
      </c>
      <c r="E2751" t="s">
        <v>14015</v>
      </c>
      <c r="F2751" t="s">
        <v>14237</v>
      </c>
      <c r="G2751" t="s">
        <v>13882</v>
      </c>
      <c r="H2751" s="1">
        <v>2384.5</v>
      </c>
      <c r="I2751" s="1">
        <v>2145</v>
      </c>
      <c r="J2751" s="1">
        <v>756</v>
      </c>
      <c r="K2751" s="1">
        <v>2428</v>
      </c>
      <c r="L2751" s="1">
        <v>6372</v>
      </c>
      <c r="M2751" s="1">
        <v>1955</v>
      </c>
      <c r="N2751" s="1">
        <v>787</v>
      </c>
      <c r="O2751" s="1">
        <v>2032</v>
      </c>
      <c r="P2751">
        <f>ROUNDUP(VLOOKUP(A2751,A:O,VLOOKUP('Local Authority Analysis'!$E$4,'Local Authority Analysis'!$M$5:$N$12,2,FALSE)+7,FALSE)/6976,2)</f>
        <v>0.3</v>
      </c>
      <c r="Q2751">
        <f>ROUNDUP(VLOOKUP(A2751,A:O,VLOOKUP('SPC Analysis'!$E$4,'SPC Analysis'!$M$5:$N$12,2,FALSE)+7,FALSE)/6976,2)</f>
        <v>0.3</v>
      </c>
      <c r="R2751">
        <f>ROUNDUP(VLOOKUP(A2751,A:O,VLOOKUP('MMW Analysis'!$E$4,'MMW Analysis'!$L$5:$M$12,2,FALSE)+7,FALSE)/6976,2)</f>
        <v>0.3</v>
      </c>
    </row>
    <row r="2752" spans="1:18">
      <c r="A2752" t="s">
        <v>2759</v>
      </c>
      <c r="B2752" t="s">
        <v>9786</v>
      </c>
      <c r="C2752" t="s">
        <v>6997</v>
      </c>
      <c r="D2752" t="s">
        <v>14434</v>
      </c>
      <c r="E2752" t="s">
        <v>14015</v>
      </c>
      <c r="F2752" t="s">
        <v>14237</v>
      </c>
      <c r="G2752" t="s">
        <v>13882</v>
      </c>
      <c r="H2752" s="1">
        <v>4812</v>
      </c>
      <c r="I2752" s="1">
        <v>4506</v>
      </c>
      <c r="J2752" s="1">
        <v>4654</v>
      </c>
      <c r="K2752" s="1">
        <v>4353</v>
      </c>
      <c r="L2752" s="1">
        <v>6234</v>
      </c>
      <c r="M2752" s="1">
        <v>6315</v>
      </c>
      <c r="N2752" s="1">
        <v>4975</v>
      </c>
      <c r="O2752" s="1">
        <v>5450</v>
      </c>
      <c r="P2752">
        <f>ROUNDUP(VLOOKUP(A2752,A:O,VLOOKUP('Local Authority Analysis'!$E$4,'Local Authority Analysis'!$M$5:$N$12,2,FALSE)+7,FALSE)/6976,2)</f>
        <v>0.79</v>
      </c>
      <c r="Q2752">
        <f>ROUNDUP(VLOOKUP(A2752,A:O,VLOOKUP('SPC Analysis'!$E$4,'SPC Analysis'!$M$5:$N$12,2,FALSE)+7,FALSE)/6976,2)</f>
        <v>0.79</v>
      </c>
      <c r="R2752">
        <f>ROUNDUP(VLOOKUP(A2752,A:O,VLOOKUP('MMW Analysis'!$E$4,'MMW Analysis'!$L$5:$M$12,2,FALSE)+7,FALSE)/6976,2)</f>
        <v>0.79</v>
      </c>
    </row>
    <row r="2753" spans="1:18">
      <c r="A2753" t="s">
        <v>2760</v>
      </c>
      <c r="B2753" t="s">
        <v>9787</v>
      </c>
      <c r="C2753" t="s">
        <v>6997</v>
      </c>
      <c r="D2753" t="s">
        <v>14434</v>
      </c>
      <c r="E2753" t="s">
        <v>14015</v>
      </c>
      <c r="F2753" t="s">
        <v>14237</v>
      </c>
      <c r="G2753" t="s">
        <v>13882</v>
      </c>
      <c r="H2753" s="1">
        <v>4107</v>
      </c>
      <c r="I2753" s="1">
        <v>3329</v>
      </c>
      <c r="J2753" s="1">
        <v>3975</v>
      </c>
      <c r="K2753" s="1">
        <v>4237</v>
      </c>
      <c r="L2753" s="1">
        <v>6652</v>
      </c>
      <c r="M2753" s="1">
        <v>1745</v>
      </c>
      <c r="N2753" s="1">
        <v>2123</v>
      </c>
      <c r="O2753" s="1">
        <v>4196</v>
      </c>
      <c r="P2753">
        <f>ROUNDUP(VLOOKUP(A2753,A:O,VLOOKUP('Local Authority Analysis'!$E$4,'Local Authority Analysis'!$M$5:$N$12,2,FALSE)+7,FALSE)/6976,2)</f>
        <v>0.61</v>
      </c>
      <c r="Q2753">
        <f>ROUNDUP(VLOOKUP(A2753,A:O,VLOOKUP('SPC Analysis'!$E$4,'SPC Analysis'!$M$5:$N$12,2,FALSE)+7,FALSE)/6976,2)</f>
        <v>0.61</v>
      </c>
      <c r="R2753">
        <f>ROUNDUP(VLOOKUP(A2753,A:O,VLOOKUP('MMW Analysis'!$E$4,'MMW Analysis'!$L$5:$M$12,2,FALSE)+7,FALSE)/6976,2)</f>
        <v>0.61</v>
      </c>
    </row>
    <row r="2754" spans="1:18">
      <c r="A2754" t="s">
        <v>2761</v>
      </c>
      <c r="B2754" t="s">
        <v>9788</v>
      </c>
      <c r="C2754" t="s">
        <v>6997</v>
      </c>
      <c r="D2754" t="s">
        <v>14434</v>
      </c>
      <c r="E2754" t="s">
        <v>14015</v>
      </c>
      <c r="F2754" t="s">
        <v>14237</v>
      </c>
      <c r="G2754" t="s">
        <v>13882</v>
      </c>
      <c r="H2754" s="1">
        <v>5797</v>
      </c>
      <c r="I2754" s="1">
        <v>5451</v>
      </c>
      <c r="J2754" s="1">
        <v>5345</v>
      </c>
      <c r="K2754" s="1">
        <v>4812</v>
      </c>
      <c r="L2754" s="1">
        <v>544</v>
      </c>
      <c r="M2754" s="1">
        <v>3748</v>
      </c>
      <c r="N2754" s="1">
        <v>3458</v>
      </c>
      <c r="O2754" s="1">
        <v>4875</v>
      </c>
      <c r="P2754">
        <f>ROUNDUP(VLOOKUP(A2754,A:O,VLOOKUP('Local Authority Analysis'!$E$4,'Local Authority Analysis'!$M$5:$N$12,2,FALSE)+7,FALSE)/6976,2)</f>
        <v>0.7</v>
      </c>
      <c r="Q2754">
        <f>ROUNDUP(VLOOKUP(A2754,A:O,VLOOKUP('SPC Analysis'!$E$4,'SPC Analysis'!$M$5:$N$12,2,FALSE)+7,FALSE)/6976,2)</f>
        <v>0.7</v>
      </c>
      <c r="R2754">
        <f>ROUNDUP(VLOOKUP(A2754,A:O,VLOOKUP('MMW Analysis'!$E$4,'MMW Analysis'!$L$5:$M$12,2,FALSE)+7,FALSE)/6976,2)</f>
        <v>0.7</v>
      </c>
    </row>
    <row r="2755" spans="1:18">
      <c r="A2755" t="s">
        <v>2762</v>
      </c>
      <c r="B2755" t="s">
        <v>9789</v>
      </c>
      <c r="C2755" t="s">
        <v>6997</v>
      </c>
      <c r="D2755" t="s">
        <v>14434</v>
      </c>
      <c r="E2755" t="s">
        <v>14015</v>
      </c>
      <c r="F2755" t="s">
        <v>14237</v>
      </c>
      <c r="G2755" t="s">
        <v>13882</v>
      </c>
      <c r="H2755" s="1">
        <v>4967</v>
      </c>
      <c r="I2755" s="1">
        <v>4699</v>
      </c>
      <c r="J2755" s="1">
        <v>4586</v>
      </c>
      <c r="K2755" s="1">
        <v>4787</v>
      </c>
      <c r="L2755" s="1">
        <v>4907</v>
      </c>
      <c r="M2755" s="1">
        <v>4241</v>
      </c>
      <c r="N2755" s="1">
        <v>6521</v>
      </c>
      <c r="O2755" s="1">
        <v>5418</v>
      </c>
      <c r="P2755">
        <f>ROUNDUP(VLOOKUP(A2755,A:O,VLOOKUP('Local Authority Analysis'!$E$4,'Local Authority Analysis'!$M$5:$N$12,2,FALSE)+7,FALSE)/6976,2)</f>
        <v>0.78</v>
      </c>
      <c r="Q2755">
        <f>ROUNDUP(VLOOKUP(A2755,A:O,VLOOKUP('SPC Analysis'!$E$4,'SPC Analysis'!$M$5:$N$12,2,FALSE)+7,FALSE)/6976,2)</f>
        <v>0.78</v>
      </c>
      <c r="R2755">
        <f>ROUNDUP(VLOOKUP(A2755,A:O,VLOOKUP('MMW Analysis'!$E$4,'MMW Analysis'!$L$5:$M$12,2,FALSE)+7,FALSE)/6976,2)</f>
        <v>0.78</v>
      </c>
    </row>
    <row r="2756" spans="1:18">
      <c r="A2756" t="s">
        <v>2763</v>
      </c>
      <c r="B2756" t="s">
        <v>9790</v>
      </c>
      <c r="C2756" t="s">
        <v>6997</v>
      </c>
      <c r="D2756" t="s">
        <v>14434</v>
      </c>
      <c r="E2756" t="s">
        <v>14015</v>
      </c>
      <c r="F2756" t="s">
        <v>14237</v>
      </c>
      <c r="G2756" t="s">
        <v>13882</v>
      </c>
      <c r="H2756" s="1">
        <v>3826</v>
      </c>
      <c r="I2756" s="1">
        <v>3487</v>
      </c>
      <c r="J2756" s="1">
        <v>3656</v>
      </c>
      <c r="K2756" s="1">
        <v>4198</v>
      </c>
      <c r="L2756" s="1">
        <v>2632</v>
      </c>
      <c r="M2756" s="1">
        <v>4235</v>
      </c>
      <c r="N2756" s="1">
        <v>3321</v>
      </c>
      <c r="O2756" s="1">
        <v>3949</v>
      </c>
      <c r="P2756">
        <f>ROUNDUP(VLOOKUP(A2756,A:O,VLOOKUP('Local Authority Analysis'!$E$4,'Local Authority Analysis'!$M$5:$N$12,2,FALSE)+7,FALSE)/6976,2)</f>
        <v>0.57000000000000006</v>
      </c>
      <c r="Q2756">
        <f>ROUNDUP(VLOOKUP(A2756,A:O,VLOOKUP('SPC Analysis'!$E$4,'SPC Analysis'!$M$5:$N$12,2,FALSE)+7,FALSE)/6976,2)</f>
        <v>0.57000000000000006</v>
      </c>
      <c r="R2756">
        <f>ROUNDUP(VLOOKUP(A2756,A:O,VLOOKUP('MMW Analysis'!$E$4,'MMW Analysis'!$L$5:$M$12,2,FALSE)+7,FALSE)/6976,2)</f>
        <v>0.57000000000000006</v>
      </c>
    </row>
    <row r="2757" spans="1:18">
      <c r="A2757" t="s">
        <v>2764</v>
      </c>
      <c r="B2757" t="s">
        <v>9791</v>
      </c>
      <c r="C2757" t="s">
        <v>6997</v>
      </c>
      <c r="D2757" t="s">
        <v>14434</v>
      </c>
      <c r="E2757" t="s">
        <v>14015</v>
      </c>
      <c r="F2757" t="s">
        <v>14237</v>
      </c>
      <c r="G2757" t="s">
        <v>13882</v>
      </c>
      <c r="H2757" s="1">
        <v>1221</v>
      </c>
      <c r="I2757" s="1">
        <v>1475</v>
      </c>
      <c r="J2757" s="1">
        <v>1706</v>
      </c>
      <c r="K2757" s="1">
        <v>2268</v>
      </c>
      <c r="L2757" s="1">
        <v>4155</v>
      </c>
      <c r="M2757" s="1">
        <v>1160</v>
      </c>
      <c r="N2757" s="1">
        <v>3842</v>
      </c>
      <c r="O2757" s="1">
        <v>1555</v>
      </c>
      <c r="P2757">
        <f>ROUNDUP(VLOOKUP(A2757,A:O,VLOOKUP('Local Authority Analysis'!$E$4,'Local Authority Analysis'!$M$5:$N$12,2,FALSE)+7,FALSE)/6976,2)</f>
        <v>0.23</v>
      </c>
      <c r="Q2757">
        <f>ROUNDUP(VLOOKUP(A2757,A:O,VLOOKUP('SPC Analysis'!$E$4,'SPC Analysis'!$M$5:$N$12,2,FALSE)+7,FALSE)/6976,2)</f>
        <v>0.23</v>
      </c>
      <c r="R2757">
        <f>ROUNDUP(VLOOKUP(A2757,A:O,VLOOKUP('MMW Analysis'!$E$4,'MMW Analysis'!$L$5:$M$12,2,FALSE)+7,FALSE)/6976,2)</f>
        <v>0.23</v>
      </c>
    </row>
    <row r="2758" spans="1:18">
      <c r="A2758" t="s">
        <v>2765</v>
      </c>
      <c r="B2758" t="s">
        <v>9792</v>
      </c>
      <c r="C2758" t="s">
        <v>6997</v>
      </c>
      <c r="D2758" t="s">
        <v>14434</v>
      </c>
      <c r="E2758" t="s">
        <v>14015</v>
      </c>
      <c r="F2758" t="s">
        <v>14237</v>
      </c>
      <c r="G2758" t="s">
        <v>13882</v>
      </c>
      <c r="H2758" s="1">
        <v>1923</v>
      </c>
      <c r="I2758" s="1">
        <v>2085</v>
      </c>
      <c r="J2758" s="1">
        <v>241</v>
      </c>
      <c r="K2758" s="1">
        <v>1944</v>
      </c>
      <c r="L2758" s="1">
        <v>2388</v>
      </c>
      <c r="M2758" s="1">
        <v>4105</v>
      </c>
      <c r="N2758" s="1">
        <v>2683.5</v>
      </c>
      <c r="O2758" s="1">
        <v>1477</v>
      </c>
      <c r="P2758">
        <f>ROUNDUP(VLOOKUP(A2758,A:O,VLOOKUP('Local Authority Analysis'!$E$4,'Local Authority Analysis'!$M$5:$N$12,2,FALSE)+7,FALSE)/6976,2)</f>
        <v>0.22</v>
      </c>
      <c r="Q2758">
        <f>ROUNDUP(VLOOKUP(A2758,A:O,VLOOKUP('SPC Analysis'!$E$4,'SPC Analysis'!$M$5:$N$12,2,FALSE)+7,FALSE)/6976,2)</f>
        <v>0.22</v>
      </c>
      <c r="R2758">
        <f>ROUNDUP(VLOOKUP(A2758,A:O,VLOOKUP('MMW Analysis'!$E$4,'MMW Analysis'!$L$5:$M$12,2,FALSE)+7,FALSE)/6976,2)</f>
        <v>0.22</v>
      </c>
    </row>
    <row r="2759" spans="1:18">
      <c r="A2759" t="s">
        <v>2766</v>
      </c>
      <c r="B2759" t="s">
        <v>9793</v>
      </c>
      <c r="C2759" t="s">
        <v>6997</v>
      </c>
      <c r="D2759" t="s">
        <v>14434</v>
      </c>
      <c r="E2759" t="s">
        <v>14015</v>
      </c>
      <c r="F2759" t="s">
        <v>14237</v>
      </c>
      <c r="G2759" t="s">
        <v>13882</v>
      </c>
      <c r="H2759" s="1">
        <v>6162</v>
      </c>
      <c r="I2759" s="1">
        <v>5933.5</v>
      </c>
      <c r="J2759" s="1">
        <v>4972</v>
      </c>
      <c r="K2759" s="1">
        <v>5635</v>
      </c>
      <c r="L2759" s="1">
        <v>2261</v>
      </c>
      <c r="M2759" s="1">
        <v>6415</v>
      </c>
      <c r="N2759" s="1">
        <v>6054</v>
      </c>
      <c r="O2759" s="1">
        <v>6099</v>
      </c>
      <c r="P2759">
        <f>ROUNDUP(VLOOKUP(A2759,A:O,VLOOKUP('Local Authority Analysis'!$E$4,'Local Authority Analysis'!$M$5:$N$12,2,FALSE)+7,FALSE)/6976,2)</f>
        <v>0.88</v>
      </c>
      <c r="Q2759">
        <f>ROUNDUP(VLOOKUP(A2759,A:O,VLOOKUP('SPC Analysis'!$E$4,'SPC Analysis'!$M$5:$N$12,2,FALSE)+7,FALSE)/6976,2)</f>
        <v>0.88</v>
      </c>
      <c r="R2759">
        <f>ROUNDUP(VLOOKUP(A2759,A:O,VLOOKUP('MMW Analysis'!$E$4,'MMW Analysis'!$L$5:$M$12,2,FALSE)+7,FALSE)/6976,2)</f>
        <v>0.88</v>
      </c>
    </row>
    <row r="2760" spans="1:18">
      <c r="A2760" t="s">
        <v>2767</v>
      </c>
      <c r="B2760" t="s">
        <v>9794</v>
      </c>
      <c r="C2760" t="s">
        <v>7000</v>
      </c>
      <c r="D2760" t="s">
        <v>14435</v>
      </c>
      <c r="E2760" t="s">
        <v>14016</v>
      </c>
      <c r="F2760" t="s">
        <v>14238</v>
      </c>
      <c r="G2760" t="s">
        <v>13883</v>
      </c>
      <c r="H2760" s="1">
        <v>5518</v>
      </c>
      <c r="I2760" s="1">
        <v>5170.5</v>
      </c>
      <c r="J2760" s="1">
        <v>5040</v>
      </c>
      <c r="K2760" s="1">
        <v>4875</v>
      </c>
      <c r="L2760" s="1">
        <v>1046</v>
      </c>
      <c r="M2760" s="1">
        <v>4290</v>
      </c>
      <c r="N2760" s="1">
        <v>6203</v>
      </c>
      <c r="O2760" s="1">
        <v>5071</v>
      </c>
      <c r="P2760">
        <f>ROUNDUP(VLOOKUP(A2760,A:O,VLOOKUP('Local Authority Analysis'!$E$4,'Local Authority Analysis'!$M$5:$N$12,2,FALSE)+7,FALSE)/6976,2)</f>
        <v>0.73</v>
      </c>
      <c r="Q2760">
        <f>ROUNDUP(VLOOKUP(A2760,A:O,VLOOKUP('SPC Analysis'!$E$4,'SPC Analysis'!$M$5:$N$12,2,FALSE)+7,FALSE)/6976,2)</f>
        <v>0.73</v>
      </c>
      <c r="R2760">
        <f>ROUNDUP(VLOOKUP(A2760,A:O,VLOOKUP('MMW Analysis'!$E$4,'MMW Analysis'!$L$5:$M$12,2,FALSE)+7,FALSE)/6976,2)</f>
        <v>0.73</v>
      </c>
    </row>
    <row r="2761" spans="1:18">
      <c r="A2761" t="s">
        <v>2768</v>
      </c>
      <c r="B2761" t="s">
        <v>9795</v>
      </c>
      <c r="C2761" t="s">
        <v>7000</v>
      </c>
      <c r="D2761" t="s">
        <v>14435</v>
      </c>
      <c r="E2761" t="s">
        <v>14016</v>
      </c>
      <c r="F2761" t="s">
        <v>14238</v>
      </c>
      <c r="G2761" t="s">
        <v>13883</v>
      </c>
      <c r="H2761" s="1">
        <v>2123.5</v>
      </c>
      <c r="I2761" s="1">
        <v>2148</v>
      </c>
      <c r="J2761" s="1">
        <v>2609</v>
      </c>
      <c r="K2761" s="1">
        <v>2269</v>
      </c>
      <c r="L2761" s="1">
        <v>2462</v>
      </c>
      <c r="M2761" s="1">
        <v>4472.5</v>
      </c>
      <c r="N2761" s="1">
        <v>3455</v>
      </c>
      <c r="O2761" s="1">
        <v>2271</v>
      </c>
      <c r="P2761">
        <f>ROUNDUP(VLOOKUP(A2761,A:O,VLOOKUP('Local Authority Analysis'!$E$4,'Local Authority Analysis'!$M$5:$N$12,2,FALSE)+7,FALSE)/6976,2)</f>
        <v>0.33</v>
      </c>
      <c r="Q2761">
        <f>ROUNDUP(VLOOKUP(A2761,A:O,VLOOKUP('SPC Analysis'!$E$4,'SPC Analysis'!$M$5:$N$12,2,FALSE)+7,FALSE)/6976,2)</f>
        <v>0.33</v>
      </c>
      <c r="R2761">
        <f>ROUNDUP(VLOOKUP(A2761,A:O,VLOOKUP('MMW Analysis'!$E$4,'MMW Analysis'!$L$5:$M$12,2,FALSE)+7,FALSE)/6976,2)</f>
        <v>0.33</v>
      </c>
    </row>
    <row r="2762" spans="1:18">
      <c r="A2762" t="s">
        <v>2769</v>
      </c>
      <c r="B2762" t="s">
        <v>9796</v>
      </c>
      <c r="C2762" t="s">
        <v>7000</v>
      </c>
      <c r="D2762" t="s">
        <v>14435</v>
      </c>
      <c r="E2762" t="s">
        <v>14016</v>
      </c>
      <c r="F2762" t="s">
        <v>14238</v>
      </c>
      <c r="G2762" t="s">
        <v>13883</v>
      </c>
      <c r="H2762" s="1">
        <v>3490</v>
      </c>
      <c r="I2762" s="1">
        <v>3272</v>
      </c>
      <c r="J2762" s="1">
        <v>2632</v>
      </c>
      <c r="K2762" s="1">
        <v>3165</v>
      </c>
      <c r="L2762" s="1">
        <v>2042</v>
      </c>
      <c r="M2762" s="1">
        <v>3521</v>
      </c>
      <c r="N2762" s="1">
        <v>5918</v>
      </c>
      <c r="O2762" s="1">
        <v>3264</v>
      </c>
      <c r="P2762">
        <f>ROUNDUP(VLOOKUP(A2762,A:O,VLOOKUP('Local Authority Analysis'!$E$4,'Local Authority Analysis'!$M$5:$N$12,2,FALSE)+7,FALSE)/6976,2)</f>
        <v>0.47000000000000003</v>
      </c>
      <c r="Q2762">
        <f>ROUNDUP(VLOOKUP(A2762,A:O,VLOOKUP('SPC Analysis'!$E$4,'SPC Analysis'!$M$5:$N$12,2,FALSE)+7,FALSE)/6976,2)</f>
        <v>0.47000000000000003</v>
      </c>
      <c r="R2762">
        <f>ROUNDUP(VLOOKUP(A2762,A:O,VLOOKUP('MMW Analysis'!$E$4,'MMW Analysis'!$L$5:$M$12,2,FALSE)+7,FALSE)/6976,2)</f>
        <v>0.47000000000000003</v>
      </c>
    </row>
    <row r="2763" spans="1:18">
      <c r="A2763" t="s">
        <v>2770</v>
      </c>
      <c r="B2763" t="s">
        <v>9797</v>
      </c>
      <c r="C2763" t="s">
        <v>7000</v>
      </c>
      <c r="D2763" t="s">
        <v>14435</v>
      </c>
      <c r="E2763" t="s">
        <v>14016</v>
      </c>
      <c r="F2763" t="s">
        <v>14238</v>
      </c>
      <c r="G2763" t="s">
        <v>13883</v>
      </c>
      <c r="H2763" s="1">
        <v>3728</v>
      </c>
      <c r="I2763" s="1">
        <v>3941.5</v>
      </c>
      <c r="J2763" s="1">
        <v>3945</v>
      </c>
      <c r="K2763" s="1">
        <v>3710</v>
      </c>
      <c r="L2763" s="1">
        <v>3435</v>
      </c>
      <c r="M2763" s="1">
        <v>5194</v>
      </c>
      <c r="N2763" s="1">
        <v>3843</v>
      </c>
      <c r="O2763" s="1">
        <v>4236</v>
      </c>
      <c r="P2763">
        <f>ROUNDUP(VLOOKUP(A2763,A:O,VLOOKUP('Local Authority Analysis'!$E$4,'Local Authority Analysis'!$M$5:$N$12,2,FALSE)+7,FALSE)/6976,2)</f>
        <v>0.61</v>
      </c>
      <c r="Q2763">
        <f>ROUNDUP(VLOOKUP(A2763,A:O,VLOOKUP('SPC Analysis'!$E$4,'SPC Analysis'!$M$5:$N$12,2,FALSE)+7,FALSE)/6976,2)</f>
        <v>0.61</v>
      </c>
      <c r="R2763">
        <f>ROUNDUP(VLOOKUP(A2763,A:O,VLOOKUP('MMW Analysis'!$E$4,'MMW Analysis'!$L$5:$M$12,2,FALSE)+7,FALSE)/6976,2)</f>
        <v>0.61</v>
      </c>
    </row>
    <row r="2764" spans="1:18">
      <c r="A2764" t="s">
        <v>2771</v>
      </c>
      <c r="B2764" t="s">
        <v>9798</v>
      </c>
      <c r="C2764" t="s">
        <v>7000</v>
      </c>
      <c r="D2764" t="s">
        <v>14435</v>
      </c>
      <c r="E2764" t="s">
        <v>14016</v>
      </c>
      <c r="F2764" t="s">
        <v>14238</v>
      </c>
      <c r="G2764" t="s">
        <v>13883</v>
      </c>
      <c r="H2764" s="1">
        <v>3313</v>
      </c>
      <c r="I2764" s="1">
        <v>3676</v>
      </c>
      <c r="J2764" s="1">
        <v>3325</v>
      </c>
      <c r="K2764" s="1">
        <v>3320</v>
      </c>
      <c r="L2764" s="1">
        <v>989</v>
      </c>
      <c r="M2764" s="1">
        <v>4790</v>
      </c>
      <c r="N2764" s="1">
        <v>4982</v>
      </c>
      <c r="O2764" s="1">
        <v>3290</v>
      </c>
      <c r="P2764">
        <f>ROUNDUP(VLOOKUP(A2764,A:O,VLOOKUP('Local Authority Analysis'!$E$4,'Local Authority Analysis'!$M$5:$N$12,2,FALSE)+7,FALSE)/6976,2)</f>
        <v>0.48</v>
      </c>
      <c r="Q2764">
        <f>ROUNDUP(VLOOKUP(A2764,A:O,VLOOKUP('SPC Analysis'!$E$4,'SPC Analysis'!$M$5:$N$12,2,FALSE)+7,FALSE)/6976,2)</f>
        <v>0.48</v>
      </c>
      <c r="R2764">
        <f>ROUNDUP(VLOOKUP(A2764,A:O,VLOOKUP('MMW Analysis'!$E$4,'MMW Analysis'!$L$5:$M$12,2,FALSE)+7,FALSE)/6976,2)</f>
        <v>0.48</v>
      </c>
    </row>
    <row r="2765" spans="1:18">
      <c r="A2765" t="s">
        <v>2772</v>
      </c>
      <c r="B2765" t="s">
        <v>9799</v>
      </c>
      <c r="C2765" t="s">
        <v>7000</v>
      </c>
      <c r="D2765" t="s">
        <v>14435</v>
      </c>
      <c r="E2765" t="s">
        <v>14016</v>
      </c>
      <c r="F2765" t="s">
        <v>14238</v>
      </c>
      <c r="G2765" t="s">
        <v>13883</v>
      </c>
      <c r="H2765" s="1">
        <v>822</v>
      </c>
      <c r="I2765" s="1">
        <v>1236</v>
      </c>
      <c r="J2765" s="1">
        <v>668</v>
      </c>
      <c r="K2765" s="1">
        <v>1346</v>
      </c>
      <c r="L2765" s="1">
        <v>2007</v>
      </c>
      <c r="M2765" s="1">
        <v>1992</v>
      </c>
      <c r="N2765" s="1">
        <v>4388</v>
      </c>
      <c r="O2765" s="1">
        <v>958</v>
      </c>
      <c r="P2765">
        <f>ROUNDUP(VLOOKUP(A2765,A:O,VLOOKUP('Local Authority Analysis'!$E$4,'Local Authority Analysis'!$M$5:$N$12,2,FALSE)+7,FALSE)/6976,2)</f>
        <v>0.14000000000000001</v>
      </c>
      <c r="Q2765">
        <f>ROUNDUP(VLOOKUP(A2765,A:O,VLOOKUP('SPC Analysis'!$E$4,'SPC Analysis'!$M$5:$N$12,2,FALSE)+7,FALSE)/6976,2)</f>
        <v>0.14000000000000001</v>
      </c>
      <c r="R2765">
        <f>ROUNDUP(VLOOKUP(A2765,A:O,VLOOKUP('MMW Analysis'!$E$4,'MMW Analysis'!$L$5:$M$12,2,FALSE)+7,FALSE)/6976,2)</f>
        <v>0.14000000000000001</v>
      </c>
    </row>
    <row r="2766" spans="1:18">
      <c r="A2766" t="s">
        <v>2773</v>
      </c>
      <c r="B2766" t="s">
        <v>9800</v>
      </c>
      <c r="C2766" t="s">
        <v>7000</v>
      </c>
      <c r="D2766" t="s">
        <v>14435</v>
      </c>
      <c r="E2766" t="s">
        <v>14016</v>
      </c>
      <c r="F2766" t="s">
        <v>14238</v>
      </c>
      <c r="G2766" t="s">
        <v>13883</v>
      </c>
      <c r="H2766" s="1">
        <v>1231</v>
      </c>
      <c r="I2766" s="1">
        <v>1613</v>
      </c>
      <c r="J2766" s="1">
        <v>691</v>
      </c>
      <c r="K2766" s="1">
        <v>1683</v>
      </c>
      <c r="L2766" s="1">
        <v>2563</v>
      </c>
      <c r="M2766" s="1">
        <v>3054</v>
      </c>
      <c r="N2766" s="1">
        <v>1855</v>
      </c>
      <c r="O2766" s="1">
        <v>1306</v>
      </c>
      <c r="P2766">
        <f>ROUNDUP(VLOOKUP(A2766,A:O,VLOOKUP('Local Authority Analysis'!$E$4,'Local Authority Analysis'!$M$5:$N$12,2,FALSE)+7,FALSE)/6976,2)</f>
        <v>0.19</v>
      </c>
      <c r="Q2766">
        <f>ROUNDUP(VLOOKUP(A2766,A:O,VLOOKUP('SPC Analysis'!$E$4,'SPC Analysis'!$M$5:$N$12,2,FALSE)+7,FALSE)/6976,2)</f>
        <v>0.19</v>
      </c>
      <c r="R2766">
        <f>ROUNDUP(VLOOKUP(A2766,A:O,VLOOKUP('MMW Analysis'!$E$4,'MMW Analysis'!$L$5:$M$12,2,FALSE)+7,FALSE)/6976,2)</f>
        <v>0.19</v>
      </c>
    </row>
    <row r="2767" spans="1:18">
      <c r="A2767" t="s">
        <v>2774</v>
      </c>
      <c r="B2767" t="s">
        <v>9801</v>
      </c>
      <c r="C2767" t="s">
        <v>7000</v>
      </c>
      <c r="D2767" t="s">
        <v>14435</v>
      </c>
      <c r="E2767" t="s">
        <v>14016</v>
      </c>
      <c r="F2767" t="s">
        <v>14238</v>
      </c>
      <c r="G2767" t="s">
        <v>13883</v>
      </c>
      <c r="H2767" s="1">
        <v>5944</v>
      </c>
      <c r="I2767" s="1">
        <v>5143</v>
      </c>
      <c r="J2767" s="1">
        <v>4884</v>
      </c>
      <c r="K2767" s="1">
        <v>5793</v>
      </c>
      <c r="L2767" s="1">
        <v>973</v>
      </c>
      <c r="M2767" s="1">
        <v>6183</v>
      </c>
      <c r="N2767" s="1">
        <v>6131</v>
      </c>
      <c r="O2767" s="1">
        <v>5357</v>
      </c>
      <c r="P2767">
        <f>ROUNDUP(VLOOKUP(A2767,A:O,VLOOKUP('Local Authority Analysis'!$E$4,'Local Authority Analysis'!$M$5:$N$12,2,FALSE)+7,FALSE)/6976,2)</f>
        <v>0.77</v>
      </c>
      <c r="Q2767">
        <f>ROUNDUP(VLOOKUP(A2767,A:O,VLOOKUP('SPC Analysis'!$E$4,'SPC Analysis'!$M$5:$N$12,2,FALSE)+7,FALSE)/6976,2)</f>
        <v>0.77</v>
      </c>
      <c r="R2767">
        <f>ROUNDUP(VLOOKUP(A2767,A:O,VLOOKUP('MMW Analysis'!$E$4,'MMW Analysis'!$L$5:$M$12,2,FALSE)+7,FALSE)/6976,2)</f>
        <v>0.77</v>
      </c>
    </row>
    <row r="2768" spans="1:18">
      <c r="A2768" t="s">
        <v>2775</v>
      </c>
      <c r="B2768" t="s">
        <v>9802</v>
      </c>
      <c r="C2768" t="s">
        <v>7000</v>
      </c>
      <c r="D2768" t="s">
        <v>14435</v>
      </c>
      <c r="E2768" t="s">
        <v>14016</v>
      </c>
      <c r="F2768" t="s">
        <v>14238</v>
      </c>
      <c r="G2768" t="s">
        <v>13883</v>
      </c>
      <c r="H2768" s="1">
        <v>1828</v>
      </c>
      <c r="I2768" s="1">
        <v>1630</v>
      </c>
      <c r="J2768" s="1">
        <v>925</v>
      </c>
      <c r="K2768" s="1">
        <v>2158</v>
      </c>
      <c r="L2768" s="1">
        <v>1318</v>
      </c>
      <c r="M2768" s="1">
        <v>1933</v>
      </c>
      <c r="N2768" s="1">
        <v>3077</v>
      </c>
      <c r="O2768" s="1">
        <v>1494</v>
      </c>
      <c r="P2768">
        <f>ROUNDUP(VLOOKUP(A2768,A:O,VLOOKUP('Local Authority Analysis'!$E$4,'Local Authority Analysis'!$M$5:$N$12,2,FALSE)+7,FALSE)/6976,2)</f>
        <v>0.22</v>
      </c>
      <c r="Q2768">
        <f>ROUNDUP(VLOOKUP(A2768,A:O,VLOOKUP('SPC Analysis'!$E$4,'SPC Analysis'!$M$5:$N$12,2,FALSE)+7,FALSE)/6976,2)</f>
        <v>0.22</v>
      </c>
      <c r="R2768">
        <f>ROUNDUP(VLOOKUP(A2768,A:O,VLOOKUP('MMW Analysis'!$E$4,'MMW Analysis'!$L$5:$M$12,2,FALSE)+7,FALSE)/6976,2)</f>
        <v>0.22</v>
      </c>
    </row>
    <row r="2769" spans="1:18">
      <c r="A2769" t="s">
        <v>2776</v>
      </c>
      <c r="B2769" t="s">
        <v>9803</v>
      </c>
      <c r="C2769" t="s">
        <v>7000</v>
      </c>
      <c r="D2769" t="s">
        <v>14435</v>
      </c>
      <c r="E2769" t="s">
        <v>14016</v>
      </c>
      <c r="F2769" t="s">
        <v>14238</v>
      </c>
      <c r="G2769" t="s">
        <v>13883</v>
      </c>
      <c r="H2769" s="1">
        <v>6086</v>
      </c>
      <c r="I2769" s="1">
        <v>5436.5</v>
      </c>
      <c r="J2769" s="1">
        <v>6475</v>
      </c>
      <c r="K2769" s="1">
        <v>5341</v>
      </c>
      <c r="L2769" s="1">
        <v>561</v>
      </c>
      <c r="M2769" s="1">
        <v>4746</v>
      </c>
      <c r="N2769" s="1">
        <v>6674</v>
      </c>
      <c r="O2769" s="1">
        <v>5321</v>
      </c>
      <c r="P2769">
        <f>ROUNDUP(VLOOKUP(A2769,A:O,VLOOKUP('Local Authority Analysis'!$E$4,'Local Authority Analysis'!$M$5:$N$12,2,FALSE)+7,FALSE)/6976,2)</f>
        <v>0.77</v>
      </c>
      <c r="Q2769">
        <f>ROUNDUP(VLOOKUP(A2769,A:O,VLOOKUP('SPC Analysis'!$E$4,'SPC Analysis'!$M$5:$N$12,2,FALSE)+7,FALSE)/6976,2)</f>
        <v>0.77</v>
      </c>
      <c r="R2769">
        <f>ROUNDUP(VLOOKUP(A2769,A:O,VLOOKUP('MMW Analysis'!$E$4,'MMW Analysis'!$L$5:$M$12,2,FALSE)+7,FALSE)/6976,2)</f>
        <v>0.77</v>
      </c>
    </row>
    <row r="2770" spans="1:18">
      <c r="A2770" t="s">
        <v>2777</v>
      </c>
      <c r="B2770" t="s">
        <v>9804</v>
      </c>
      <c r="C2770" t="s">
        <v>7000</v>
      </c>
      <c r="D2770" t="s">
        <v>14435</v>
      </c>
      <c r="E2770" t="s">
        <v>14016</v>
      </c>
      <c r="F2770" t="s">
        <v>14238</v>
      </c>
      <c r="G2770" t="s">
        <v>13883</v>
      </c>
      <c r="H2770" s="1">
        <v>4767</v>
      </c>
      <c r="I2770" s="1">
        <v>4555</v>
      </c>
      <c r="J2770" s="1">
        <v>3305</v>
      </c>
      <c r="K2770" s="1">
        <v>3386</v>
      </c>
      <c r="L2770" s="1">
        <v>698</v>
      </c>
      <c r="M2770" s="1">
        <v>5576</v>
      </c>
      <c r="N2770" s="1">
        <v>4473</v>
      </c>
      <c r="O2770" s="1">
        <v>3932</v>
      </c>
      <c r="P2770">
        <f>ROUNDUP(VLOOKUP(A2770,A:O,VLOOKUP('Local Authority Analysis'!$E$4,'Local Authority Analysis'!$M$5:$N$12,2,FALSE)+7,FALSE)/6976,2)</f>
        <v>0.57000000000000006</v>
      </c>
      <c r="Q2770">
        <f>ROUNDUP(VLOOKUP(A2770,A:O,VLOOKUP('SPC Analysis'!$E$4,'SPC Analysis'!$M$5:$N$12,2,FALSE)+7,FALSE)/6976,2)</f>
        <v>0.57000000000000006</v>
      </c>
      <c r="R2770">
        <f>ROUNDUP(VLOOKUP(A2770,A:O,VLOOKUP('MMW Analysis'!$E$4,'MMW Analysis'!$L$5:$M$12,2,FALSE)+7,FALSE)/6976,2)</f>
        <v>0.57000000000000006</v>
      </c>
    </row>
    <row r="2771" spans="1:18">
      <c r="A2771" t="s">
        <v>2778</v>
      </c>
      <c r="B2771" t="s">
        <v>9805</v>
      </c>
      <c r="C2771" t="s">
        <v>7000</v>
      </c>
      <c r="D2771" t="s">
        <v>14435</v>
      </c>
      <c r="E2771" t="s">
        <v>14016</v>
      </c>
      <c r="F2771" t="s">
        <v>14238</v>
      </c>
      <c r="G2771" t="s">
        <v>13883</v>
      </c>
      <c r="H2771" s="1">
        <v>2391.5</v>
      </c>
      <c r="I2771" s="1">
        <v>1409</v>
      </c>
      <c r="J2771" s="1">
        <v>4210</v>
      </c>
      <c r="K2771" s="1">
        <v>2132</v>
      </c>
      <c r="L2771" s="1">
        <v>224</v>
      </c>
      <c r="M2771" s="1">
        <v>5566</v>
      </c>
      <c r="N2771" s="1">
        <v>4973</v>
      </c>
      <c r="O2771" s="1">
        <v>1831</v>
      </c>
      <c r="P2771">
        <f>ROUNDUP(VLOOKUP(A2771,A:O,VLOOKUP('Local Authority Analysis'!$E$4,'Local Authority Analysis'!$M$5:$N$12,2,FALSE)+7,FALSE)/6976,2)</f>
        <v>0.27</v>
      </c>
      <c r="Q2771">
        <f>ROUNDUP(VLOOKUP(A2771,A:O,VLOOKUP('SPC Analysis'!$E$4,'SPC Analysis'!$M$5:$N$12,2,FALSE)+7,FALSE)/6976,2)</f>
        <v>0.27</v>
      </c>
      <c r="R2771">
        <f>ROUNDUP(VLOOKUP(A2771,A:O,VLOOKUP('MMW Analysis'!$E$4,'MMW Analysis'!$L$5:$M$12,2,FALSE)+7,FALSE)/6976,2)</f>
        <v>0.27</v>
      </c>
    </row>
    <row r="2772" spans="1:18">
      <c r="A2772" t="s">
        <v>2779</v>
      </c>
      <c r="B2772" t="s">
        <v>9806</v>
      </c>
      <c r="C2772" t="s">
        <v>7000</v>
      </c>
      <c r="D2772" t="s">
        <v>14435</v>
      </c>
      <c r="E2772" t="s">
        <v>14016</v>
      </c>
      <c r="F2772" t="s">
        <v>14238</v>
      </c>
      <c r="G2772" t="s">
        <v>13883</v>
      </c>
      <c r="H2772" s="1">
        <v>3931</v>
      </c>
      <c r="I2772" s="1">
        <v>3883</v>
      </c>
      <c r="J2772" s="1">
        <v>5112</v>
      </c>
      <c r="K2772" s="1">
        <v>4100</v>
      </c>
      <c r="L2772" s="1">
        <v>1197</v>
      </c>
      <c r="M2772" s="1">
        <v>6450</v>
      </c>
      <c r="N2772" s="1">
        <v>5687</v>
      </c>
      <c r="O2772" s="1">
        <v>4158</v>
      </c>
      <c r="P2772">
        <f>ROUNDUP(VLOOKUP(A2772,A:O,VLOOKUP('Local Authority Analysis'!$E$4,'Local Authority Analysis'!$M$5:$N$12,2,FALSE)+7,FALSE)/6976,2)</f>
        <v>0.6</v>
      </c>
      <c r="Q2772">
        <f>ROUNDUP(VLOOKUP(A2772,A:O,VLOOKUP('SPC Analysis'!$E$4,'SPC Analysis'!$M$5:$N$12,2,FALSE)+7,FALSE)/6976,2)</f>
        <v>0.6</v>
      </c>
      <c r="R2772">
        <f>ROUNDUP(VLOOKUP(A2772,A:O,VLOOKUP('MMW Analysis'!$E$4,'MMW Analysis'!$L$5:$M$12,2,FALSE)+7,FALSE)/6976,2)</f>
        <v>0.6</v>
      </c>
    </row>
    <row r="2773" spans="1:18">
      <c r="A2773" t="s">
        <v>2780</v>
      </c>
      <c r="B2773" t="s">
        <v>9807</v>
      </c>
      <c r="C2773" t="s">
        <v>7000</v>
      </c>
      <c r="D2773" t="s">
        <v>14436</v>
      </c>
      <c r="E2773" t="s">
        <v>14018</v>
      </c>
      <c r="F2773" t="s">
        <v>14238</v>
      </c>
      <c r="G2773" t="s">
        <v>13883</v>
      </c>
      <c r="H2773" s="1">
        <v>6005</v>
      </c>
      <c r="I2773" s="1">
        <v>6085</v>
      </c>
      <c r="J2773" s="1">
        <v>5257</v>
      </c>
      <c r="K2773" s="1">
        <v>6433</v>
      </c>
      <c r="L2773" s="1">
        <v>382</v>
      </c>
      <c r="M2773" s="1">
        <v>2339</v>
      </c>
      <c r="N2773" s="1">
        <v>6609</v>
      </c>
      <c r="O2773" s="1">
        <v>5100</v>
      </c>
      <c r="P2773">
        <f>ROUNDUP(VLOOKUP(A2773,A:O,VLOOKUP('Local Authority Analysis'!$E$4,'Local Authority Analysis'!$M$5:$N$12,2,FALSE)+7,FALSE)/6976,2)</f>
        <v>0.74</v>
      </c>
      <c r="Q2773">
        <f>ROUNDUP(VLOOKUP(A2773,A:O,VLOOKUP('SPC Analysis'!$E$4,'SPC Analysis'!$M$5:$N$12,2,FALSE)+7,FALSE)/6976,2)</f>
        <v>0.74</v>
      </c>
      <c r="R2773">
        <f>ROUNDUP(VLOOKUP(A2773,A:O,VLOOKUP('MMW Analysis'!$E$4,'MMW Analysis'!$L$5:$M$12,2,FALSE)+7,FALSE)/6976,2)</f>
        <v>0.74</v>
      </c>
    </row>
    <row r="2774" spans="1:18">
      <c r="A2774" t="s">
        <v>2781</v>
      </c>
      <c r="B2774" t="s">
        <v>9808</v>
      </c>
      <c r="C2774" t="s">
        <v>7000</v>
      </c>
      <c r="D2774" t="s">
        <v>14435</v>
      </c>
      <c r="E2774" t="s">
        <v>14016</v>
      </c>
      <c r="F2774" t="s">
        <v>14238</v>
      </c>
      <c r="G2774" t="s">
        <v>13883</v>
      </c>
      <c r="H2774" s="1">
        <v>6142</v>
      </c>
      <c r="I2774" s="1">
        <v>6236</v>
      </c>
      <c r="J2774" s="1">
        <v>5808</v>
      </c>
      <c r="K2774" s="1">
        <v>5414</v>
      </c>
      <c r="L2774" s="1">
        <v>922</v>
      </c>
      <c r="M2774" s="1">
        <v>6740</v>
      </c>
      <c r="N2774" s="1">
        <v>6311</v>
      </c>
      <c r="O2774" s="1">
        <v>5826</v>
      </c>
      <c r="P2774">
        <f>ROUNDUP(VLOOKUP(A2774,A:O,VLOOKUP('Local Authority Analysis'!$E$4,'Local Authority Analysis'!$M$5:$N$12,2,FALSE)+7,FALSE)/6976,2)</f>
        <v>0.84</v>
      </c>
      <c r="Q2774">
        <f>ROUNDUP(VLOOKUP(A2774,A:O,VLOOKUP('SPC Analysis'!$E$4,'SPC Analysis'!$M$5:$N$12,2,FALSE)+7,FALSE)/6976,2)</f>
        <v>0.84</v>
      </c>
      <c r="R2774">
        <f>ROUNDUP(VLOOKUP(A2774,A:O,VLOOKUP('MMW Analysis'!$E$4,'MMW Analysis'!$L$5:$M$12,2,FALSE)+7,FALSE)/6976,2)</f>
        <v>0.84</v>
      </c>
    </row>
    <row r="2775" spans="1:18">
      <c r="A2775" t="s">
        <v>2782</v>
      </c>
      <c r="B2775" t="s">
        <v>9809</v>
      </c>
      <c r="C2775" t="s">
        <v>7000</v>
      </c>
      <c r="D2775" t="s">
        <v>14435</v>
      </c>
      <c r="E2775" t="s">
        <v>14016</v>
      </c>
      <c r="F2775" t="s">
        <v>14238</v>
      </c>
      <c r="G2775" t="s">
        <v>13883</v>
      </c>
      <c r="H2775" s="1">
        <v>4590.5</v>
      </c>
      <c r="I2775" s="1">
        <v>3804</v>
      </c>
      <c r="J2775" s="1">
        <v>3427</v>
      </c>
      <c r="K2775" s="1">
        <v>4948</v>
      </c>
      <c r="L2775" s="1">
        <v>1008</v>
      </c>
      <c r="M2775" s="1">
        <v>5735</v>
      </c>
      <c r="N2775" s="1">
        <v>4413</v>
      </c>
      <c r="O2775" s="1">
        <v>4071</v>
      </c>
      <c r="P2775">
        <f>ROUNDUP(VLOOKUP(A2775,A:O,VLOOKUP('Local Authority Analysis'!$E$4,'Local Authority Analysis'!$M$5:$N$12,2,FALSE)+7,FALSE)/6976,2)</f>
        <v>0.59</v>
      </c>
      <c r="Q2775">
        <f>ROUNDUP(VLOOKUP(A2775,A:O,VLOOKUP('SPC Analysis'!$E$4,'SPC Analysis'!$M$5:$N$12,2,FALSE)+7,FALSE)/6976,2)</f>
        <v>0.59</v>
      </c>
      <c r="R2775">
        <f>ROUNDUP(VLOOKUP(A2775,A:O,VLOOKUP('MMW Analysis'!$E$4,'MMW Analysis'!$L$5:$M$12,2,FALSE)+7,FALSE)/6976,2)</f>
        <v>0.59</v>
      </c>
    </row>
    <row r="2776" spans="1:18">
      <c r="A2776" t="s">
        <v>2783</v>
      </c>
      <c r="B2776" t="s">
        <v>9810</v>
      </c>
      <c r="C2776" t="s">
        <v>7000</v>
      </c>
      <c r="D2776" t="s">
        <v>14435</v>
      </c>
      <c r="E2776" t="s">
        <v>14016</v>
      </c>
      <c r="F2776" t="s">
        <v>14238</v>
      </c>
      <c r="G2776" t="s">
        <v>13883</v>
      </c>
      <c r="H2776" s="1">
        <v>1006</v>
      </c>
      <c r="I2776" s="1">
        <v>798</v>
      </c>
      <c r="J2776" s="1">
        <v>370</v>
      </c>
      <c r="K2776" s="1">
        <v>922</v>
      </c>
      <c r="L2776" s="1">
        <v>2792</v>
      </c>
      <c r="M2776" s="1">
        <v>2526</v>
      </c>
      <c r="N2776" s="1">
        <v>2715</v>
      </c>
      <c r="O2776" s="1">
        <v>791</v>
      </c>
      <c r="P2776">
        <f>ROUNDUP(VLOOKUP(A2776,A:O,VLOOKUP('Local Authority Analysis'!$E$4,'Local Authority Analysis'!$M$5:$N$12,2,FALSE)+7,FALSE)/6976,2)</f>
        <v>0.12</v>
      </c>
      <c r="Q2776">
        <f>ROUNDUP(VLOOKUP(A2776,A:O,VLOOKUP('SPC Analysis'!$E$4,'SPC Analysis'!$M$5:$N$12,2,FALSE)+7,FALSE)/6976,2)</f>
        <v>0.12</v>
      </c>
      <c r="R2776">
        <f>ROUNDUP(VLOOKUP(A2776,A:O,VLOOKUP('MMW Analysis'!$E$4,'MMW Analysis'!$L$5:$M$12,2,FALSE)+7,FALSE)/6976,2)</f>
        <v>0.12</v>
      </c>
    </row>
    <row r="2777" spans="1:18">
      <c r="A2777" t="s">
        <v>2784</v>
      </c>
      <c r="B2777" t="s">
        <v>9811</v>
      </c>
      <c r="C2777" t="s">
        <v>7000</v>
      </c>
      <c r="D2777" t="s">
        <v>14435</v>
      </c>
      <c r="E2777" t="s">
        <v>14016</v>
      </c>
      <c r="F2777" t="s">
        <v>14238</v>
      </c>
      <c r="G2777" t="s">
        <v>13883</v>
      </c>
      <c r="H2777" s="1">
        <v>1732</v>
      </c>
      <c r="I2777" s="1">
        <v>758</v>
      </c>
      <c r="J2777" s="1">
        <v>407</v>
      </c>
      <c r="K2777" s="1">
        <v>1190</v>
      </c>
      <c r="L2777" s="1">
        <v>1741</v>
      </c>
      <c r="M2777" s="1">
        <v>2941</v>
      </c>
      <c r="N2777" s="1">
        <v>2292</v>
      </c>
      <c r="O2777" s="1">
        <v>939</v>
      </c>
      <c r="P2777">
        <f>ROUNDUP(VLOOKUP(A2777,A:O,VLOOKUP('Local Authority Analysis'!$E$4,'Local Authority Analysis'!$M$5:$N$12,2,FALSE)+7,FALSE)/6976,2)</f>
        <v>0.14000000000000001</v>
      </c>
      <c r="Q2777">
        <f>ROUNDUP(VLOOKUP(A2777,A:O,VLOOKUP('SPC Analysis'!$E$4,'SPC Analysis'!$M$5:$N$12,2,FALSE)+7,FALSE)/6976,2)</f>
        <v>0.14000000000000001</v>
      </c>
      <c r="R2777">
        <f>ROUNDUP(VLOOKUP(A2777,A:O,VLOOKUP('MMW Analysis'!$E$4,'MMW Analysis'!$L$5:$M$12,2,FALSE)+7,FALSE)/6976,2)</f>
        <v>0.14000000000000001</v>
      </c>
    </row>
    <row r="2778" spans="1:18">
      <c r="A2778" t="s">
        <v>2785</v>
      </c>
      <c r="B2778" t="s">
        <v>9812</v>
      </c>
      <c r="C2778" t="s">
        <v>7000</v>
      </c>
      <c r="D2778" t="s">
        <v>14435</v>
      </c>
      <c r="E2778" t="s">
        <v>14016</v>
      </c>
      <c r="F2778" t="s">
        <v>14238</v>
      </c>
      <c r="G2778" t="s">
        <v>13883</v>
      </c>
      <c r="H2778" s="1">
        <v>3872</v>
      </c>
      <c r="I2778" s="1">
        <v>3527</v>
      </c>
      <c r="J2778" s="1">
        <v>5013</v>
      </c>
      <c r="K2778" s="1">
        <v>4057</v>
      </c>
      <c r="L2778" s="1">
        <v>590</v>
      </c>
      <c r="M2778" s="1">
        <v>4255</v>
      </c>
      <c r="N2778" s="1">
        <v>5022</v>
      </c>
      <c r="O2778" s="1">
        <v>3588</v>
      </c>
      <c r="P2778">
        <f>ROUNDUP(VLOOKUP(A2778,A:O,VLOOKUP('Local Authority Analysis'!$E$4,'Local Authority Analysis'!$M$5:$N$12,2,FALSE)+7,FALSE)/6976,2)</f>
        <v>0.52</v>
      </c>
      <c r="Q2778">
        <f>ROUNDUP(VLOOKUP(A2778,A:O,VLOOKUP('SPC Analysis'!$E$4,'SPC Analysis'!$M$5:$N$12,2,FALSE)+7,FALSE)/6976,2)</f>
        <v>0.52</v>
      </c>
      <c r="R2778">
        <f>ROUNDUP(VLOOKUP(A2778,A:O,VLOOKUP('MMW Analysis'!$E$4,'MMW Analysis'!$L$5:$M$12,2,FALSE)+7,FALSE)/6976,2)</f>
        <v>0.52</v>
      </c>
    </row>
    <row r="2779" spans="1:18">
      <c r="A2779" t="s">
        <v>2786</v>
      </c>
      <c r="B2779" t="s">
        <v>9813</v>
      </c>
      <c r="C2779" t="s">
        <v>7000</v>
      </c>
      <c r="D2779" t="s">
        <v>14437</v>
      </c>
      <c r="E2779" t="s">
        <v>14020</v>
      </c>
      <c r="F2779" t="s">
        <v>14238</v>
      </c>
      <c r="G2779" t="s">
        <v>13883</v>
      </c>
      <c r="H2779" s="1">
        <v>3857.5</v>
      </c>
      <c r="I2779" s="1">
        <v>3571</v>
      </c>
      <c r="J2779" s="1">
        <v>2569</v>
      </c>
      <c r="K2779" s="1">
        <v>2544</v>
      </c>
      <c r="L2779" s="1">
        <v>637</v>
      </c>
      <c r="M2779" s="1">
        <v>4246</v>
      </c>
      <c r="N2779" s="1">
        <v>2142</v>
      </c>
      <c r="O2779" s="1">
        <v>2910</v>
      </c>
      <c r="P2779">
        <f>ROUNDUP(VLOOKUP(A2779,A:O,VLOOKUP('Local Authority Analysis'!$E$4,'Local Authority Analysis'!$M$5:$N$12,2,FALSE)+7,FALSE)/6976,2)</f>
        <v>0.42</v>
      </c>
      <c r="Q2779">
        <f>ROUNDUP(VLOOKUP(A2779,A:O,VLOOKUP('SPC Analysis'!$E$4,'SPC Analysis'!$M$5:$N$12,2,FALSE)+7,FALSE)/6976,2)</f>
        <v>0.42</v>
      </c>
      <c r="R2779">
        <f>ROUNDUP(VLOOKUP(A2779,A:O,VLOOKUP('MMW Analysis'!$E$4,'MMW Analysis'!$L$5:$M$12,2,FALSE)+7,FALSE)/6976,2)</f>
        <v>0.42</v>
      </c>
    </row>
    <row r="2780" spans="1:18">
      <c r="A2780" t="s">
        <v>2787</v>
      </c>
      <c r="B2780" t="s">
        <v>9814</v>
      </c>
      <c r="C2780" t="s">
        <v>7000</v>
      </c>
      <c r="D2780" t="s">
        <v>14435</v>
      </c>
      <c r="E2780" t="s">
        <v>14016</v>
      </c>
      <c r="F2780" t="s">
        <v>14238</v>
      </c>
      <c r="G2780" t="s">
        <v>13883</v>
      </c>
      <c r="H2780" s="1">
        <v>5458</v>
      </c>
      <c r="I2780" s="1">
        <v>5581.5</v>
      </c>
      <c r="J2780" s="1">
        <v>6212</v>
      </c>
      <c r="K2780" s="1">
        <v>5816</v>
      </c>
      <c r="L2780" s="1">
        <v>2366</v>
      </c>
      <c r="M2780" s="1">
        <v>5078</v>
      </c>
      <c r="N2780" s="1">
        <v>6565</v>
      </c>
      <c r="O2780" s="1">
        <v>5973</v>
      </c>
      <c r="P2780">
        <f>ROUNDUP(VLOOKUP(A2780,A:O,VLOOKUP('Local Authority Analysis'!$E$4,'Local Authority Analysis'!$M$5:$N$12,2,FALSE)+7,FALSE)/6976,2)</f>
        <v>0.86</v>
      </c>
      <c r="Q2780">
        <f>ROUNDUP(VLOOKUP(A2780,A:O,VLOOKUP('SPC Analysis'!$E$4,'SPC Analysis'!$M$5:$N$12,2,FALSE)+7,FALSE)/6976,2)</f>
        <v>0.86</v>
      </c>
      <c r="R2780">
        <f>ROUNDUP(VLOOKUP(A2780,A:O,VLOOKUP('MMW Analysis'!$E$4,'MMW Analysis'!$L$5:$M$12,2,FALSE)+7,FALSE)/6976,2)</f>
        <v>0.86</v>
      </c>
    </row>
    <row r="2781" spans="1:18">
      <c r="A2781" t="s">
        <v>2788</v>
      </c>
      <c r="B2781" t="s">
        <v>9815</v>
      </c>
      <c r="C2781" t="s">
        <v>7000</v>
      </c>
      <c r="D2781" t="s">
        <v>14435</v>
      </c>
      <c r="E2781" t="s">
        <v>14016</v>
      </c>
      <c r="F2781" t="s">
        <v>14238</v>
      </c>
      <c r="G2781" t="s">
        <v>13883</v>
      </c>
      <c r="H2781" s="1">
        <v>5756</v>
      </c>
      <c r="I2781" s="1">
        <v>4691</v>
      </c>
      <c r="J2781" s="1">
        <v>5939</v>
      </c>
      <c r="K2781" s="1">
        <v>4621</v>
      </c>
      <c r="L2781" s="1">
        <v>1106</v>
      </c>
      <c r="M2781" s="1">
        <v>5966</v>
      </c>
      <c r="N2781" s="1">
        <v>5257</v>
      </c>
      <c r="O2781" s="1">
        <v>5168</v>
      </c>
      <c r="P2781">
        <f>ROUNDUP(VLOOKUP(A2781,A:O,VLOOKUP('Local Authority Analysis'!$E$4,'Local Authority Analysis'!$M$5:$N$12,2,FALSE)+7,FALSE)/6976,2)</f>
        <v>0.75</v>
      </c>
      <c r="Q2781">
        <f>ROUNDUP(VLOOKUP(A2781,A:O,VLOOKUP('SPC Analysis'!$E$4,'SPC Analysis'!$M$5:$N$12,2,FALSE)+7,FALSE)/6976,2)</f>
        <v>0.75</v>
      </c>
      <c r="R2781">
        <f>ROUNDUP(VLOOKUP(A2781,A:O,VLOOKUP('MMW Analysis'!$E$4,'MMW Analysis'!$L$5:$M$12,2,FALSE)+7,FALSE)/6976,2)</f>
        <v>0.75</v>
      </c>
    </row>
    <row r="2782" spans="1:18">
      <c r="A2782" t="s">
        <v>2789</v>
      </c>
      <c r="B2782" t="s">
        <v>9816</v>
      </c>
      <c r="C2782" t="s">
        <v>7000</v>
      </c>
      <c r="D2782" t="s">
        <v>14435</v>
      </c>
      <c r="E2782" t="s">
        <v>14016</v>
      </c>
      <c r="F2782" t="s">
        <v>14238</v>
      </c>
      <c r="G2782" t="s">
        <v>13883</v>
      </c>
      <c r="H2782" s="1">
        <v>5560.5</v>
      </c>
      <c r="I2782" s="1">
        <v>5251.5</v>
      </c>
      <c r="J2782" s="1">
        <v>6369</v>
      </c>
      <c r="K2782" s="1">
        <v>4622</v>
      </c>
      <c r="L2782" s="1">
        <v>1508</v>
      </c>
      <c r="M2782" s="1">
        <v>5661</v>
      </c>
      <c r="N2782" s="1">
        <v>5828</v>
      </c>
      <c r="O2782" s="1">
        <v>5493</v>
      </c>
      <c r="P2782">
        <f>ROUNDUP(VLOOKUP(A2782,A:O,VLOOKUP('Local Authority Analysis'!$E$4,'Local Authority Analysis'!$M$5:$N$12,2,FALSE)+7,FALSE)/6976,2)</f>
        <v>0.79</v>
      </c>
      <c r="Q2782">
        <f>ROUNDUP(VLOOKUP(A2782,A:O,VLOOKUP('SPC Analysis'!$E$4,'SPC Analysis'!$M$5:$N$12,2,FALSE)+7,FALSE)/6976,2)</f>
        <v>0.79</v>
      </c>
      <c r="R2782">
        <f>ROUNDUP(VLOOKUP(A2782,A:O,VLOOKUP('MMW Analysis'!$E$4,'MMW Analysis'!$L$5:$M$12,2,FALSE)+7,FALSE)/6976,2)</f>
        <v>0.79</v>
      </c>
    </row>
    <row r="2783" spans="1:18">
      <c r="A2783" t="s">
        <v>2790</v>
      </c>
      <c r="B2783" t="s">
        <v>7034</v>
      </c>
      <c r="C2783" t="s">
        <v>7000</v>
      </c>
      <c r="D2783" t="s">
        <v>14437</v>
      </c>
      <c r="E2783" t="s">
        <v>14020</v>
      </c>
      <c r="F2783" t="s">
        <v>14238</v>
      </c>
      <c r="G2783" t="s">
        <v>13883</v>
      </c>
      <c r="H2783" s="1">
        <v>5260</v>
      </c>
      <c r="I2783" s="1">
        <v>6005</v>
      </c>
      <c r="J2783" s="1">
        <v>6572</v>
      </c>
      <c r="K2783" s="1">
        <v>6708</v>
      </c>
      <c r="L2783" s="1">
        <v>976</v>
      </c>
      <c r="M2783" s="1">
        <v>6112</v>
      </c>
      <c r="N2783" s="1">
        <v>6871</v>
      </c>
      <c r="O2783" s="1">
        <v>5802</v>
      </c>
      <c r="P2783">
        <f>ROUNDUP(VLOOKUP(A2783,A:O,VLOOKUP('Local Authority Analysis'!$E$4,'Local Authority Analysis'!$M$5:$N$12,2,FALSE)+7,FALSE)/6976,2)</f>
        <v>0.84</v>
      </c>
      <c r="Q2783">
        <f>ROUNDUP(VLOOKUP(A2783,A:O,VLOOKUP('SPC Analysis'!$E$4,'SPC Analysis'!$M$5:$N$12,2,FALSE)+7,FALSE)/6976,2)</f>
        <v>0.84</v>
      </c>
      <c r="R2783">
        <f>ROUNDUP(VLOOKUP(A2783,A:O,VLOOKUP('MMW Analysis'!$E$4,'MMW Analysis'!$L$5:$M$12,2,FALSE)+7,FALSE)/6976,2)</f>
        <v>0.84</v>
      </c>
    </row>
    <row r="2784" spans="1:18">
      <c r="A2784" t="s">
        <v>2791</v>
      </c>
      <c r="B2784" t="s">
        <v>9817</v>
      </c>
      <c r="C2784" t="s">
        <v>7000</v>
      </c>
      <c r="D2784" t="s">
        <v>14437</v>
      </c>
      <c r="E2784" t="s">
        <v>14020</v>
      </c>
      <c r="F2784" t="s">
        <v>14238</v>
      </c>
      <c r="G2784" t="s">
        <v>13883</v>
      </c>
      <c r="H2784" s="1">
        <v>5193</v>
      </c>
      <c r="I2784" s="1">
        <v>6435</v>
      </c>
      <c r="J2784" s="1">
        <v>4694</v>
      </c>
      <c r="K2784" s="1">
        <v>6173</v>
      </c>
      <c r="L2784" s="1">
        <v>683</v>
      </c>
      <c r="M2784" s="1">
        <v>5689</v>
      </c>
      <c r="N2784" s="1">
        <v>6077</v>
      </c>
      <c r="O2784" s="1">
        <v>5327</v>
      </c>
      <c r="P2784">
        <f>ROUNDUP(VLOOKUP(A2784,A:O,VLOOKUP('Local Authority Analysis'!$E$4,'Local Authority Analysis'!$M$5:$N$12,2,FALSE)+7,FALSE)/6976,2)</f>
        <v>0.77</v>
      </c>
      <c r="Q2784">
        <f>ROUNDUP(VLOOKUP(A2784,A:O,VLOOKUP('SPC Analysis'!$E$4,'SPC Analysis'!$M$5:$N$12,2,FALSE)+7,FALSE)/6976,2)</f>
        <v>0.77</v>
      </c>
      <c r="R2784">
        <f>ROUNDUP(VLOOKUP(A2784,A:O,VLOOKUP('MMW Analysis'!$E$4,'MMW Analysis'!$L$5:$M$12,2,FALSE)+7,FALSE)/6976,2)</f>
        <v>0.77</v>
      </c>
    </row>
    <row r="2785" spans="1:18">
      <c r="A2785" t="s">
        <v>2792</v>
      </c>
      <c r="B2785" t="s">
        <v>9818</v>
      </c>
      <c r="C2785" t="s">
        <v>7000</v>
      </c>
      <c r="D2785" t="s">
        <v>14438</v>
      </c>
      <c r="E2785" t="s">
        <v>14017</v>
      </c>
      <c r="F2785" t="s">
        <v>14238</v>
      </c>
      <c r="G2785" t="s">
        <v>13883</v>
      </c>
      <c r="H2785" s="1">
        <v>5425</v>
      </c>
      <c r="I2785" s="1">
        <v>4511</v>
      </c>
      <c r="J2785" s="1">
        <v>6632</v>
      </c>
      <c r="K2785" s="1">
        <v>4914</v>
      </c>
      <c r="L2785" s="1">
        <v>1283</v>
      </c>
      <c r="M2785" s="1">
        <v>5325</v>
      </c>
      <c r="N2785" s="1">
        <v>6614</v>
      </c>
      <c r="O2785" s="1">
        <v>5220</v>
      </c>
      <c r="P2785">
        <f>ROUNDUP(VLOOKUP(A2785,A:O,VLOOKUP('Local Authority Analysis'!$E$4,'Local Authority Analysis'!$M$5:$N$12,2,FALSE)+7,FALSE)/6976,2)</f>
        <v>0.75</v>
      </c>
      <c r="Q2785">
        <f>ROUNDUP(VLOOKUP(A2785,A:O,VLOOKUP('SPC Analysis'!$E$4,'SPC Analysis'!$M$5:$N$12,2,FALSE)+7,FALSE)/6976,2)</f>
        <v>0.75</v>
      </c>
      <c r="R2785">
        <f>ROUNDUP(VLOOKUP(A2785,A:O,VLOOKUP('MMW Analysis'!$E$4,'MMW Analysis'!$L$5:$M$12,2,FALSE)+7,FALSE)/6976,2)</f>
        <v>0.75</v>
      </c>
    </row>
    <row r="2786" spans="1:18">
      <c r="A2786" t="s">
        <v>2793</v>
      </c>
      <c r="B2786" t="s">
        <v>9819</v>
      </c>
      <c r="C2786" t="s">
        <v>7000</v>
      </c>
      <c r="D2786" t="s">
        <v>14438</v>
      </c>
      <c r="E2786" t="s">
        <v>14017</v>
      </c>
      <c r="F2786" t="s">
        <v>14238</v>
      </c>
      <c r="G2786" t="s">
        <v>13883</v>
      </c>
      <c r="H2786" s="1">
        <v>6887</v>
      </c>
      <c r="I2786" s="1">
        <v>6639</v>
      </c>
      <c r="J2786" s="1">
        <v>6852</v>
      </c>
      <c r="K2786" s="1">
        <v>6687</v>
      </c>
      <c r="L2786" s="1">
        <v>1317</v>
      </c>
      <c r="M2786" s="1">
        <v>6545</v>
      </c>
      <c r="N2786" s="1">
        <v>6970</v>
      </c>
      <c r="O2786" s="1">
        <v>6637</v>
      </c>
      <c r="P2786">
        <f>ROUNDUP(VLOOKUP(A2786,A:O,VLOOKUP('Local Authority Analysis'!$E$4,'Local Authority Analysis'!$M$5:$N$12,2,FALSE)+7,FALSE)/6976,2)</f>
        <v>0.96</v>
      </c>
      <c r="Q2786">
        <f>ROUNDUP(VLOOKUP(A2786,A:O,VLOOKUP('SPC Analysis'!$E$4,'SPC Analysis'!$M$5:$N$12,2,FALSE)+7,FALSE)/6976,2)</f>
        <v>0.96</v>
      </c>
      <c r="R2786">
        <f>ROUNDUP(VLOOKUP(A2786,A:O,VLOOKUP('MMW Analysis'!$E$4,'MMW Analysis'!$L$5:$M$12,2,FALSE)+7,FALSE)/6976,2)</f>
        <v>0.96</v>
      </c>
    </row>
    <row r="2787" spans="1:18">
      <c r="A2787" t="s">
        <v>2794</v>
      </c>
      <c r="B2787" t="s">
        <v>9820</v>
      </c>
      <c r="C2787" t="s">
        <v>7000</v>
      </c>
      <c r="D2787" t="s">
        <v>14438</v>
      </c>
      <c r="E2787" t="s">
        <v>14017</v>
      </c>
      <c r="F2787" t="s">
        <v>14238</v>
      </c>
      <c r="G2787" t="s">
        <v>13883</v>
      </c>
      <c r="H2787" s="1">
        <v>6347</v>
      </c>
      <c r="I2787" s="1">
        <v>6221</v>
      </c>
      <c r="J2787" s="1">
        <v>6294</v>
      </c>
      <c r="K2787" s="1">
        <v>5958</v>
      </c>
      <c r="L2787" s="1">
        <v>977</v>
      </c>
      <c r="M2787" s="1">
        <v>5864</v>
      </c>
      <c r="N2787" s="1">
        <v>5914</v>
      </c>
      <c r="O2787" s="1">
        <v>6022</v>
      </c>
      <c r="P2787">
        <f>ROUNDUP(VLOOKUP(A2787,A:O,VLOOKUP('Local Authority Analysis'!$E$4,'Local Authority Analysis'!$M$5:$N$12,2,FALSE)+7,FALSE)/6976,2)</f>
        <v>0.87</v>
      </c>
      <c r="Q2787">
        <f>ROUNDUP(VLOOKUP(A2787,A:O,VLOOKUP('SPC Analysis'!$E$4,'SPC Analysis'!$M$5:$N$12,2,FALSE)+7,FALSE)/6976,2)</f>
        <v>0.87</v>
      </c>
      <c r="R2787">
        <f>ROUNDUP(VLOOKUP(A2787,A:O,VLOOKUP('MMW Analysis'!$E$4,'MMW Analysis'!$L$5:$M$12,2,FALSE)+7,FALSE)/6976,2)</f>
        <v>0.87</v>
      </c>
    </row>
    <row r="2788" spans="1:18">
      <c r="A2788" t="s">
        <v>2795</v>
      </c>
      <c r="B2788" t="s">
        <v>9821</v>
      </c>
      <c r="C2788" t="s">
        <v>7000</v>
      </c>
      <c r="D2788" t="s">
        <v>14436</v>
      </c>
      <c r="E2788" t="s">
        <v>14018</v>
      </c>
      <c r="F2788" t="s">
        <v>14238</v>
      </c>
      <c r="G2788" t="s">
        <v>13883</v>
      </c>
      <c r="H2788" s="1">
        <v>1933</v>
      </c>
      <c r="I2788" s="1">
        <v>1592</v>
      </c>
      <c r="J2788" s="1">
        <v>1271</v>
      </c>
      <c r="K2788" s="1">
        <v>1987</v>
      </c>
      <c r="L2788" s="1">
        <v>1757</v>
      </c>
      <c r="M2788" s="1">
        <v>5525</v>
      </c>
      <c r="N2788" s="1">
        <v>2146</v>
      </c>
      <c r="O2788" s="1">
        <v>1707</v>
      </c>
      <c r="P2788">
        <f>ROUNDUP(VLOOKUP(A2788,A:O,VLOOKUP('Local Authority Analysis'!$E$4,'Local Authority Analysis'!$M$5:$N$12,2,FALSE)+7,FALSE)/6976,2)</f>
        <v>0.25</v>
      </c>
      <c r="Q2788">
        <f>ROUNDUP(VLOOKUP(A2788,A:O,VLOOKUP('SPC Analysis'!$E$4,'SPC Analysis'!$M$5:$N$12,2,FALSE)+7,FALSE)/6976,2)</f>
        <v>0.25</v>
      </c>
      <c r="R2788">
        <f>ROUNDUP(VLOOKUP(A2788,A:O,VLOOKUP('MMW Analysis'!$E$4,'MMW Analysis'!$L$5:$M$12,2,FALSE)+7,FALSE)/6976,2)</f>
        <v>0.25</v>
      </c>
    </row>
    <row r="2789" spans="1:18">
      <c r="A2789" t="s">
        <v>2796</v>
      </c>
      <c r="B2789" t="s">
        <v>9822</v>
      </c>
      <c r="C2789" t="s">
        <v>7000</v>
      </c>
      <c r="D2789" t="s">
        <v>14436</v>
      </c>
      <c r="E2789" t="s">
        <v>14018</v>
      </c>
      <c r="F2789" t="s">
        <v>14238</v>
      </c>
      <c r="G2789" t="s">
        <v>13883</v>
      </c>
      <c r="H2789" s="1">
        <v>3966</v>
      </c>
      <c r="I2789" s="1">
        <v>4061</v>
      </c>
      <c r="J2789" s="1">
        <v>4911</v>
      </c>
      <c r="K2789" s="1">
        <v>3488</v>
      </c>
      <c r="L2789" s="1">
        <v>1036</v>
      </c>
      <c r="M2789" s="1">
        <v>5387</v>
      </c>
      <c r="N2789" s="1">
        <v>4848</v>
      </c>
      <c r="O2789" s="1">
        <v>3976</v>
      </c>
      <c r="P2789">
        <f>ROUNDUP(VLOOKUP(A2789,A:O,VLOOKUP('Local Authority Analysis'!$E$4,'Local Authority Analysis'!$M$5:$N$12,2,FALSE)+7,FALSE)/6976,2)</f>
        <v>0.57000000000000006</v>
      </c>
      <c r="Q2789">
        <f>ROUNDUP(VLOOKUP(A2789,A:O,VLOOKUP('SPC Analysis'!$E$4,'SPC Analysis'!$M$5:$N$12,2,FALSE)+7,FALSE)/6976,2)</f>
        <v>0.57000000000000006</v>
      </c>
      <c r="R2789">
        <f>ROUNDUP(VLOOKUP(A2789,A:O,VLOOKUP('MMW Analysis'!$E$4,'MMW Analysis'!$L$5:$M$12,2,FALSE)+7,FALSE)/6976,2)</f>
        <v>0.57000000000000006</v>
      </c>
    </row>
    <row r="2790" spans="1:18">
      <c r="A2790" t="s">
        <v>2797</v>
      </c>
      <c r="B2790" t="s">
        <v>9823</v>
      </c>
      <c r="C2790" t="s">
        <v>7000</v>
      </c>
      <c r="D2790" t="s">
        <v>14436</v>
      </c>
      <c r="E2790" t="s">
        <v>14018</v>
      </c>
      <c r="F2790" t="s">
        <v>14238</v>
      </c>
      <c r="G2790" t="s">
        <v>13883</v>
      </c>
      <c r="H2790" s="1">
        <v>5545</v>
      </c>
      <c r="I2790" s="1">
        <v>5191</v>
      </c>
      <c r="J2790" s="1">
        <v>6473</v>
      </c>
      <c r="K2790" s="1">
        <v>5937</v>
      </c>
      <c r="L2790" s="1">
        <v>783</v>
      </c>
      <c r="M2790" s="1">
        <v>4236</v>
      </c>
      <c r="N2790" s="1">
        <v>6577</v>
      </c>
      <c r="O2790" s="1">
        <v>5307</v>
      </c>
      <c r="P2790">
        <f>ROUNDUP(VLOOKUP(A2790,A:O,VLOOKUP('Local Authority Analysis'!$E$4,'Local Authority Analysis'!$M$5:$N$12,2,FALSE)+7,FALSE)/6976,2)</f>
        <v>0.77</v>
      </c>
      <c r="Q2790">
        <f>ROUNDUP(VLOOKUP(A2790,A:O,VLOOKUP('SPC Analysis'!$E$4,'SPC Analysis'!$M$5:$N$12,2,FALSE)+7,FALSE)/6976,2)</f>
        <v>0.77</v>
      </c>
      <c r="R2790">
        <f>ROUNDUP(VLOOKUP(A2790,A:O,VLOOKUP('MMW Analysis'!$E$4,'MMW Analysis'!$L$5:$M$12,2,FALSE)+7,FALSE)/6976,2)</f>
        <v>0.77</v>
      </c>
    </row>
    <row r="2791" spans="1:18">
      <c r="A2791" t="s">
        <v>2798</v>
      </c>
      <c r="B2791" t="s">
        <v>9824</v>
      </c>
      <c r="C2791" t="s">
        <v>7000</v>
      </c>
      <c r="D2791" t="s">
        <v>14436</v>
      </c>
      <c r="E2791" t="s">
        <v>14018</v>
      </c>
      <c r="F2791" t="s">
        <v>14238</v>
      </c>
      <c r="G2791" t="s">
        <v>13883</v>
      </c>
      <c r="H2791" s="1">
        <v>6586</v>
      </c>
      <c r="I2791" s="1">
        <v>6343</v>
      </c>
      <c r="J2791" s="1">
        <v>5713</v>
      </c>
      <c r="K2791" s="1">
        <v>6047</v>
      </c>
      <c r="L2791" s="1">
        <v>787</v>
      </c>
      <c r="M2791" s="1">
        <v>6146</v>
      </c>
      <c r="N2791" s="1">
        <v>6179</v>
      </c>
      <c r="O2791" s="1">
        <v>5947</v>
      </c>
      <c r="P2791">
        <f>ROUNDUP(VLOOKUP(A2791,A:O,VLOOKUP('Local Authority Analysis'!$E$4,'Local Authority Analysis'!$M$5:$N$12,2,FALSE)+7,FALSE)/6976,2)</f>
        <v>0.86</v>
      </c>
      <c r="Q2791">
        <f>ROUNDUP(VLOOKUP(A2791,A:O,VLOOKUP('SPC Analysis'!$E$4,'SPC Analysis'!$M$5:$N$12,2,FALSE)+7,FALSE)/6976,2)</f>
        <v>0.86</v>
      </c>
      <c r="R2791">
        <f>ROUNDUP(VLOOKUP(A2791,A:O,VLOOKUP('MMW Analysis'!$E$4,'MMW Analysis'!$L$5:$M$12,2,FALSE)+7,FALSE)/6976,2)</f>
        <v>0.86</v>
      </c>
    </row>
    <row r="2792" spans="1:18">
      <c r="A2792" t="s">
        <v>2799</v>
      </c>
      <c r="B2792" t="s">
        <v>9825</v>
      </c>
      <c r="C2792" t="s">
        <v>7000</v>
      </c>
      <c r="D2792" t="s">
        <v>14436</v>
      </c>
      <c r="E2792" t="s">
        <v>14018</v>
      </c>
      <c r="F2792" t="s">
        <v>14238</v>
      </c>
      <c r="G2792" t="s">
        <v>13883</v>
      </c>
      <c r="H2792" s="1">
        <v>5709</v>
      </c>
      <c r="I2792" s="1">
        <v>5010.5</v>
      </c>
      <c r="J2792" s="1">
        <v>4125</v>
      </c>
      <c r="K2792" s="1">
        <v>4679</v>
      </c>
      <c r="L2792" s="1">
        <v>829</v>
      </c>
      <c r="M2792" s="1">
        <v>6928</v>
      </c>
      <c r="N2792" s="1">
        <v>6318</v>
      </c>
      <c r="O2792" s="1">
        <v>4923</v>
      </c>
      <c r="P2792">
        <f>ROUNDUP(VLOOKUP(A2792,A:O,VLOOKUP('Local Authority Analysis'!$E$4,'Local Authority Analysis'!$M$5:$N$12,2,FALSE)+7,FALSE)/6976,2)</f>
        <v>0.71</v>
      </c>
      <c r="Q2792">
        <f>ROUNDUP(VLOOKUP(A2792,A:O,VLOOKUP('SPC Analysis'!$E$4,'SPC Analysis'!$M$5:$N$12,2,FALSE)+7,FALSE)/6976,2)</f>
        <v>0.71</v>
      </c>
      <c r="R2792">
        <f>ROUNDUP(VLOOKUP(A2792,A:O,VLOOKUP('MMW Analysis'!$E$4,'MMW Analysis'!$L$5:$M$12,2,FALSE)+7,FALSE)/6976,2)</f>
        <v>0.71</v>
      </c>
    </row>
    <row r="2793" spans="1:18">
      <c r="A2793" t="s">
        <v>2800</v>
      </c>
      <c r="B2793" t="s">
        <v>9826</v>
      </c>
      <c r="C2793" t="s">
        <v>7000</v>
      </c>
      <c r="D2793" t="s">
        <v>14436</v>
      </c>
      <c r="E2793" t="s">
        <v>14018</v>
      </c>
      <c r="F2793" t="s">
        <v>14238</v>
      </c>
      <c r="G2793" t="s">
        <v>13883</v>
      </c>
      <c r="H2793" s="1">
        <v>6303</v>
      </c>
      <c r="I2793" s="1">
        <v>6253</v>
      </c>
      <c r="J2793" s="1">
        <v>6461</v>
      </c>
      <c r="K2793" s="1">
        <v>6529</v>
      </c>
      <c r="L2793" s="1">
        <v>1873</v>
      </c>
      <c r="M2793" s="1">
        <v>4575</v>
      </c>
      <c r="N2793" s="1">
        <v>5901</v>
      </c>
      <c r="O2793" s="1">
        <v>6375</v>
      </c>
      <c r="P2793">
        <f>ROUNDUP(VLOOKUP(A2793,A:O,VLOOKUP('Local Authority Analysis'!$E$4,'Local Authority Analysis'!$M$5:$N$12,2,FALSE)+7,FALSE)/6976,2)</f>
        <v>0.92</v>
      </c>
      <c r="Q2793">
        <f>ROUNDUP(VLOOKUP(A2793,A:O,VLOOKUP('SPC Analysis'!$E$4,'SPC Analysis'!$M$5:$N$12,2,FALSE)+7,FALSE)/6976,2)</f>
        <v>0.92</v>
      </c>
      <c r="R2793">
        <f>ROUNDUP(VLOOKUP(A2793,A:O,VLOOKUP('MMW Analysis'!$E$4,'MMW Analysis'!$L$5:$M$12,2,FALSE)+7,FALSE)/6976,2)</f>
        <v>0.92</v>
      </c>
    </row>
    <row r="2794" spans="1:18">
      <c r="A2794" t="s">
        <v>2801</v>
      </c>
      <c r="B2794" t="s">
        <v>9827</v>
      </c>
      <c r="C2794" t="s">
        <v>7000</v>
      </c>
      <c r="D2794" t="s">
        <v>14436</v>
      </c>
      <c r="E2794" t="s">
        <v>14018</v>
      </c>
      <c r="F2794" t="s">
        <v>14238</v>
      </c>
      <c r="G2794" t="s">
        <v>13883</v>
      </c>
      <c r="H2794" s="1">
        <v>1306</v>
      </c>
      <c r="I2794" s="1">
        <v>894</v>
      </c>
      <c r="J2794" s="1">
        <v>1962</v>
      </c>
      <c r="K2794" s="1">
        <v>1444</v>
      </c>
      <c r="L2794" s="1">
        <v>2274</v>
      </c>
      <c r="M2794" s="1">
        <v>2051</v>
      </c>
      <c r="N2794" s="1">
        <v>2643</v>
      </c>
      <c r="O2794" s="1">
        <v>1231</v>
      </c>
      <c r="P2794">
        <f>ROUNDUP(VLOOKUP(A2794,A:O,VLOOKUP('Local Authority Analysis'!$E$4,'Local Authority Analysis'!$M$5:$N$12,2,FALSE)+7,FALSE)/6976,2)</f>
        <v>0.18000000000000002</v>
      </c>
      <c r="Q2794">
        <f>ROUNDUP(VLOOKUP(A2794,A:O,VLOOKUP('SPC Analysis'!$E$4,'SPC Analysis'!$M$5:$N$12,2,FALSE)+7,FALSE)/6976,2)</f>
        <v>0.18000000000000002</v>
      </c>
      <c r="R2794">
        <f>ROUNDUP(VLOOKUP(A2794,A:O,VLOOKUP('MMW Analysis'!$E$4,'MMW Analysis'!$L$5:$M$12,2,FALSE)+7,FALSE)/6976,2)</f>
        <v>0.18000000000000002</v>
      </c>
    </row>
    <row r="2795" spans="1:18">
      <c r="A2795" t="s">
        <v>2802</v>
      </c>
      <c r="B2795" t="s">
        <v>9828</v>
      </c>
      <c r="C2795" t="s">
        <v>7000</v>
      </c>
      <c r="D2795" t="s">
        <v>14438</v>
      </c>
      <c r="E2795" t="s">
        <v>14017</v>
      </c>
      <c r="F2795" t="s">
        <v>14238</v>
      </c>
      <c r="G2795" t="s">
        <v>13883</v>
      </c>
      <c r="H2795" s="1">
        <v>3532</v>
      </c>
      <c r="I2795" s="1">
        <v>2811</v>
      </c>
      <c r="J2795" s="1">
        <v>4993</v>
      </c>
      <c r="K2795" s="1">
        <v>3160</v>
      </c>
      <c r="L2795" s="1">
        <v>2804</v>
      </c>
      <c r="M2795" s="1">
        <v>2500</v>
      </c>
      <c r="N2795" s="1">
        <v>4254</v>
      </c>
      <c r="O2795" s="1">
        <v>3488</v>
      </c>
      <c r="P2795">
        <f>ROUNDUP(VLOOKUP(A2795,A:O,VLOOKUP('Local Authority Analysis'!$E$4,'Local Authority Analysis'!$M$5:$N$12,2,FALSE)+7,FALSE)/6976,2)</f>
        <v>0.5</v>
      </c>
      <c r="Q2795">
        <f>ROUNDUP(VLOOKUP(A2795,A:O,VLOOKUP('SPC Analysis'!$E$4,'SPC Analysis'!$M$5:$N$12,2,FALSE)+7,FALSE)/6976,2)</f>
        <v>0.5</v>
      </c>
      <c r="R2795">
        <f>ROUNDUP(VLOOKUP(A2795,A:O,VLOOKUP('MMW Analysis'!$E$4,'MMW Analysis'!$L$5:$M$12,2,FALSE)+7,FALSE)/6976,2)</f>
        <v>0.5</v>
      </c>
    </row>
    <row r="2796" spans="1:18">
      <c r="A2796" t="s">
        <v>2803</v>
      </c>
      <c r="B2796" t="s">
        <v>9829</v>
      </c>
      <c r="C2796" t="s">
        <v>7000</v>
      </c>
      <c r="D2796" t="s">
        <v>14438</v>
      </c>
      <c r="E2796" t="s">
        <v>14017</v>
      </c>
      <c r="F2796" t="s">
        <v>14238</v>
      </c>
      <c r="G2796" t="s">
        <v>13883</v>
      </c>
      <c r="H2796" s="1">
        <v>2367.5</v>
      </c>
      <c r="I2796" s="1">
        <v>1367</v>
      </c>
      <c r="J2796" s="1">
        <v>4233</v>
      </c>
      <c r="K2796" s="1">
        <v>2557</v>
      </c>
      <c r="L2796" s="1">
        <v>2350</v>
      </c>
      <c r="M2796" s="1">
        <v>144</v>
      </c>
      <c r="N2796" s="1">
        <v>3066</v>
      </c>
      <c r="O2796" s="1">
        <v>1900</v>
      </c>
      <c r="P2796">
        <f>ROUNDUP(VLOOKUP(A2796,A:O,VLOOKUP('Local Authority Analysis'!$E$4,'Local Authority Analysis'!$M$5:$N$12,2,FALSE)+7,FALSE)/6976,2)</f>
        <v>0.28000000000000003</v>
      </c>
      <c r="Q2796">
        <f>ROUNDUP(VLOOKUP(A2796,A:O,VLOOKUP('SPC Analysis'!$E$4,'SPC Analysis'!$M$5:$N$12,2,FALSE)+7,FALSE)/6976,2)</f>
        <v>0.28000000000000003</v>
      </c>
      <c r="R2796">
        <f>ROUNDUP(VLOOKUP(A2796,A:O,VLOOKUP('MMW Analysis'!$E$4,'MMW Analysis'!$L$5:$M$12,2,FALSE)+7,FALSE)/6976,2)</f>
        <v>0.28000000000000003</v>
      </c>
    </row>
    <row r="2797" spans="1:18">
      <c r="A2797" t="s">
        <v>2804</v>
      </c>
      <c r="B2797" t="s">
        <v>9830</v>
      </c>
      <c r="C2797" t="s">
        <v>7000</v>
      </c>
      <c r="D2797" t="s">
        <v>14436</v>
      </c>
      <c r="E2797" t="s">
        <v>14018</v>
      </c>
      <c r="F2797" t="s">
        <v>14238</v>
      </c>
      <c r="G2797" t="s">
        <v>13883</v>
      </c>
      <c r="H2797" s="1">
        <v>1384</v>
      </c>
      <c r="I2797" s="1">
        <v>588</v>
      </c>
      <c r="J2797" s="1">
        <v>2102</v>
      </c>
      <c r="K2797" s="1">
        <v>971</v>
      </c>
      <c r="L2797" s="1">
        <v>4554</v>
      </c>
      <c r="M2797" s="1">
        <v>1486</v>
      </c>
      <c r="N2797" s="1">
        <v>2749</v>
      </c>
      <c r="O2797" s="1">
        <v>1108</v>
      </c>
      <c r="P2797">
        <f>ROUNDUP(VLOOKUP(A2797,A:O,VLOOKUP('Local Authority Analysis'!$E$4,'Local Authority Analysis'!$M$5:$N$12,2,FALSE)+7,FALSE)/6976,2)</f>
        <v>0.16</v>
      </c>
      <c r="Q2797">
        <f>ROUNDUP(VLOOKUP(A2797,A:O,VLOOKUP('SPC Analysis'!$E$4,'SPC Analysis'!$M$5:$N$12,2,FALSE)+7,FALSE)/6976,2)</f>
        <v>0.16</v>
      </c>
      <c r="R2797">
        <f>ROUNDUP(VLOOKUP(A2797,A:O,VLOOKUP('MMW Analysis'!$E$4,'MMW Analysis'!$L$5:$M$12,2,FALSE)+7,FALSE)/6976,2)</f>
        <v>0.16</v>
      </c>
    </row>
    <row r="2798" spans="1:18">
      <c r="A2798" t="s">
        <v>2805</v>
      </c>
      <c r="B2798" t="s">
        <v>9831</v>
      </c>
      <c r="C2798" t="s">
        <v>7000</v>
      </c>
      <c r="D2798" t="s">
        <v>14436</v>
      </c>
      <c r="E2798" t="s">
        <v>14018</v>
      </c>
      <c r="F2798" t="s">
        <v>14238</v>
      </c>
      <c r="G2798" t="s">
        <v>13883</v>
      </c>
      <c r="H2798" s="1">
        <v>489</v>
      </c>
      <c r="I2798" s="1">
        <v>218</v>
      </c>
      <c r="J2798" s="1">
        <v>493</v>
      </c>
      <c r="K2798" s="1">
        <v>525</v>
      </c>
      <c r="L2798" s="1">
        <v>4038</v>
      </c>
      <c r="M2798" s="1">
        <v>329</v>
      </c>
      <c r="N2798" s="1">
        <v>2025</v>
      </c>
      <c r="O2798" s="1">
        <v>319</v>
      </c>
      <c r="P2798">
        <f>ROUNDUP(VLOOKUP(A2798,A:O,VLOOKUP('Local Authority Analysis'!$E$4,'Local Authority Analysis'!$M$5:$N$12,2,FALSE)+7,FALSE)/6976,2)</f>
        <v>0.05</v>
      </c>
      <c r="Q2798">
        <f>ROUNDUP(VLOOKUP(A2798,A:O,VLOOKUP('SPC Analysis'!$E$4,'SPC Analysis'!$M$5:$N$12,2,FALSE)+7,FALSE)/6976,2)</f>
        <v>0.05</v>
      </c>
      <c r="R2798">
        <f>ROUNDUP(VLOOKUP(A2798,A:O,VLOOKUP('MMW Analysis'!$E$4,'MMW Analysis'!$L$5:$M$12,2,FALSE)+7,FALSE)/6976,2)</f>
        <v>0.05</v>
      </c>
    </row>
    <row r="2799" spans="1:18">
      <c r="A2799" t="s">
        <v>2806</v>
      </c>
      <c r="B2799" t="s">
        <v>9832</v>
      </c>
      <c r="C2799" t="s">
        <v>7000</v>
      </c>
      <c r="D2799" t="s">
        <v>14436</v>
      </c>
      <c r="E2799" t="s">
        <v>14018</v>
      </c>
      <c r="F2799" t="s">
        <v>14238</v>
      </c>
      <c r="G2799" t="s">
        <v>13883</v>
      </c>
      <c r="H2799" s="1">
        <v>3834</v>
      </c>
      <c r="I2799" s="1">
        <v>4457</v>
      </c>
      <c r="J2799" s="1">
        <v>6025</v>
      </c>
      <c r="K2799" s="1">
        <v>3564</v>
      </c>
      <c r="L2799" s="1">
        <v>5100</v>
      </c>
      <c r="M2799" s="1">
        <v>3958</v>
      </c>
      <c r="N2799" s="1">
        <v>5830</v>
      </c>
      <c r="O2799" s="1">
        <v>4922</v>
      </c>
      <c r="P2799">
        <f>ROUNDUP(VLOOKUP(A2799,A:O,VLOOKUP('Local Authority Analysis'!$E$4,'Local Authority Analysis'!$M$5:$N$12,2,FALSE)+7,FALSE)/6976,2)</f>
        <v>0.71</v>
      </c>
      <c r="Q2799">
        <f>ROUNDUP(VLOOKUP(A2799,A:O,VLOOKUP('SPC Analysis'!$E$4,'SPC Analysis'!$M$5:$N$12,2,FALSE)+7,FALSE)/6976,2)</f>
        <v>0.71</v>
      </c>
      <c r="R2799">
        <f>ROUNDUP(VLOOKUP(A2799,A:O,VLOOKUP('MMW Analysis'!$E$4,'MMW Analysis'!$L$5:$M$12,2,FALSE)+7,FALSE)/6976,2)</f>
        <v>0.71</v>
      </c>
    </row>
    <row r="2800" spans="1:18">
      <c r="A2800" t="s">
        <v>2807</v>
      </c>
      <c r="B2800" t="s">
        <v>9833</v>
      </c>
      <c r="C2800" t="s">
        <v>7000</v>
      </c>
      <c r="D2800" t="s">
        <v>14436</v>
      </c>
      <c r="E2800" t="s">
        <v>14018</v>
      </c>
      <c r="F2800" t="s">
        <v>14238</v>
      </c>
      <c r="G2800" t="s">
        <v>13883</v>
      </c>
      <c r="H2800" s="1">
        <v>3266</v>
      </c>
      <c r="I2800" s="1">
        <v>3680</v>
      </c>
      <c r="J2800" s="1">
        <v>3682</v>
      </c>
      <c r="K2800" s="1">
        <v>3722</v>
      </c>
      <c r="L2800" s="1">
        <v>2601</v>
      </c>
      <c r="M2800" s="1">
        <v>5705</v>
      </c>
      <c r="N2800" s="1">
        <v>5610</v>
      </c>
      <c r="O2800" s="1">
        <v>3849</v>
      </c>
      <c r="P2800">
        <f>ROUNDUP(VLOOKUP(A2800,A:O,VLOOKUP('Local Authority Analysis'!$E$4,'Local Authority Analysis'!$M$5:$N$12,2,FALSE)+7,FALSE)/6976,2)</f>
        <v>0.56000000000000005</v>
      </c>
      <c r="Q2800">
        <f>ROUNDUP(VLOOKUP(A2800,A:O,VLOOKUP('SPC Analysis'!$E$4,'SPC Analysis'!$M$5:$N$12,2,FALSE)+7,FALSE)/6976,2)</f>
        <v>0.56000000000000005</v>
      </c>
      <c r="R2800">
        <f>ROUNDUP(VLOOKUP(A2800,A:O,VLOOKUP('MMW Analysis'!$E$4,'MMW Analysis'!$L$5:$M$12,2,FALSE)+7,FALSE)/6976,2)</f>
        <v>0.56000000000000005</v>
      </c>
    </row>
    <row r="2801" spans="1:18">
      <c r="A2801" t="s">
        <v>2808</v>
      </c>
      <c r="B2801" t="s">
        <v>9834</v>
      </c>
      <c r="C2801" t="s">
        <v>7000</v>
      </c>
      <c r="D2801" t="s">
        <v>14436</v>
      </c>
      <c r="E2801" t="s">
        <v>14018</v>
      </c>
      <c r="F2801" t="s">
        <v>14238</v>
      </c>
      <c r="G2801" t="s">
        <v>13883</v>
      </c>
      <c r="H2801" s="1">
        <v>2442</v>
      </c>
      <c r="I2801" s="1">
        <v>1935</v>
      </c>
      <c r="J2801" s="1">
        <v>4305</v>
      </c>
      <c r="K2801" s="1">
        <v>2230</v>
      </c>
      <c r="L2801" s="1">
        <v>4159</v>
      </c>
      <c r="M2801" s="1">
        <v>2684</v>
      </c>
      <c r="N2801" s="1">
        <v>4680</v>
      </c>
      <c r="O2801" s="1">
        <v>2584</v>
      </c>
      <c r="P2801">
        <f>ROUNDUP(VLOOKUP(A2801,A:O,VLOOKUP('Local Authority Analysis'!$E$4,'Local Authority Analysis'!$M$5:$N$12,2,FALSE)+7,FALSE)/6976,2)</f>
        <v>0.38</v>
      </c>
      <c r="Q2801">
        <f>ROUNDUP(VLOOKUP(A2801,A:O,VLOOKUP('SPC Analysis'!$E$4,'SPC Analysis'!$M$5:$N$12,2,FALSE)+7,FALSE)/6976,2)</f>
        <v>0.38</v>
      </c>
      <c r="R2801">
        <f>ROUNDUP(VLOOKUP(A2801,A:O,VLOOKUP('MMW Analysis'!$E$4,'MMW Analysis'!$L$5:$M$12,2,FALSE)+7,FALSE)/6976,2)</f>
        <v>0.38</v>
      </c>
    </row>
    <row r="2802" spans="1:18">
      <c r="A2802" t="s">
        <v>2809</v>
      </c>
      <c r="B2802" t="s">
        <v>9835</v>
      </c>
      <c r="C2802" t="s">
        <v>7000</v>
      </c>
      <c r="D2802" t="s">
        <v>14436</v>
      </c>
      <c r="E2802" t="s">
        <v>14018</v>
      </c>
      <c r="F2802" t="s">
        <v>14238</v>
      </c>
      <c r="G2802" t="s">
        <v>13883</v>
      </c>
      <c r="H2802" s="1">
        <v>3247</v>
      </c>
      <c r="I2802" s="1">
        <v>2504</v>
      </c>
      <c r="J2802" s="1">
        <v>3036</v>
      </c>
      <c r="K2802" s="1">
        <v>3736</v>
      </c>
      <c r="L2802" s="1">
        <v>4918</v>
      </c>
      <c r="M2802" s="1">
        <v>4016</v>
      </c>
      <c r="N2802" s="1">
        <v>2732</v>
      </c>
      <c r="O2802" s="1">
        <v>3335</v>
      </c>
      <c r="P2802">
        <f>ROUNDUP(VLOOKUP(A2802,A:O,VLOOKUP('Local Authority Analysis'!$E$4,'Local Authority Analysis'!$M$5:$N$12,2,FALSE)+7,FALSE)/6976,2)</f>
        <v>0.48</v>
      </c>
      <c r="Q2802">
        <f>ROUNDUP(VLOOKUP(A2802,A:O,VLOOKUP('SPC Analysis'!$E$4,'SPC Analysis'!$M$5:$N$12,2,FALSE)+7,FALSE)/6976,2)</f>
        <v>0.48</v>
      </c>
      <c r="R2802">
        <f>ROUNDUP(VLOOKUP(A2802,A:O,VLOOKUP('MMW Analysis'!$E$4,'MMW Analysis'!$L$5:$M$12,2,FALSE)+7,FALSE)/6976,2)</f>
        <v>0.48</v>
      </c>
    </row>
    <row r="2803" spans="1:18">
      <c r="A2803" t="s">
        <v>2810</v>
      </c>
      <c r="B2803" t="s">
        <v>9836</v>
      </c>
      <c r="C2803" t="s">
        <v>7000</v>
      </c>
      <c r="D2803" t="s">
        <v>14436</v>
      </c>
      <c r="E2803" t="s">
        <v>14018</v>
      </c>
      <c r="F2803" t="s">
        <v>14238</v>
      </c>
      <c r="G2803" t="s">
        <v>13883</v>
      </c>
      <c r="H2803" s="1">
        <v>3138</v>
      </c>
      <c r="I2803" s="1">
        <v>1639</v>
      </c>
      <c r="J2803" s="1">
        <v>3214</v>
      </c>
      <c r="K2803" s="1">
        <v>2186</v>
      </c>
      <c r="L2803" s="1">
        <v>4816</v>
      </c>
      <c r="M2803" s="1">
        <v>44</v>
      </c>
      <c r="N2803" s="1">
        <v>1830</v>
      </c>
      <c r="O2803" s="1">
        <v>2109</v>
      </c>
      <c r="P2803">
        <f>ROUNDUP(VLOOKUP(A2803,A:O,VLOOKUP('Local Authority Analysis'!$E$4,'Local Authority Analysis'!$M$5:$N$12,2,FALSE)+7,FALSE)/6976,2)</f>
        <v>0.31</v>
      </c>
      <c r="Q2803">
        <f>ROUNDUP(VLOOKUP(A2803,A:O,VLOOKUP('SPC Analysis'!$E$4,'SPC Analysis'!$M$5:$N$12,2,FALSE)+7,FALSE)/6976,2)</f>
        <v>0.31</v>
      </c>
      <c r="R2803">
        <f>ROUNDUP(VLOOKUP(A2803,A:O,VLOOKUP('MMW Analysis'!$E$4,'MMW Analysis'!$L$5:$M$12,2,FALSE)+7,FALSE)/6976,2)</f>
        <v>0.31</v>
      </c>
    </row>
    <row r="2804" spans="1:18">
      <c r="A2804" t="s">
        <v>2811</v>
      </c>
      <c r="B2804" t="s">
        <v>9837</v>
      </c>
      <c r="C2804" t="s">
        <v>7000</v>
      </c>
      <c r="D2804" t="s">
        <v>14438</v>
      </c>
      <c r="E2804" t="s">
        <v>14017</v>
      </c>
      <c r="F2804" t="s">
        <v>14238</v>
      </c>
      <c r="G2804" t="s">
        <v>13883</v>
      </c>
      <c r="H2804" s="1">
        <v>2810</v>
      </c>
      <c r="I2804" s="1">
        <v>2567</v>
      </c>
      <c r="J2804" s="1">
        <v>5001</v>
      </c>
      <c r="K2804" s="1">
        <v>4338</v>
      </c>
      <c r="L2804" s="1">
        <v>5225</v>
      </c>
      <c r="M2804" s="1">
        <v>34</v>
      </c>
      <c r="N2804" s="1">
        <v>4279.5</v>
      </c>
      <c r="O2804" s="1">
        <v>2919</v>
      </c>
      <c r="P2804">
        <f>ROUNDUP(VLOOKUP(A2804,A:O,VLOOKUP('Local Authority Analysis'!$E$4,'Local Authority Analysis'!$M$5:$N$12,2,FALSE)+7,FALSE)/6976,2)</f>
        <v>0.42</v>
      </c>
      <c r="Q2804">
        <f>ROUNDUP(VLOOKUP(A2804,A:O,VLOOKUP('SPC Analysis'!$E$4,'SPC Analysis'!$M$5:$N$12,2,FALSE)+7,FALSE)/6976,2)</f>
        <v>0.42</v>
      </c>
      <c r="R2804">
        <f>ROUNDUP(VLOOKUP(A2804,A:O,VLOOKUP('MMW Analysis'!$E$4,'MMW Analysis'!$L$5:$M$12,2,FALSE)+7,FALSE)/6976,2)</f>
        <v>0.42</v>
      </c>
    </row>
    <row r="2805" spans="1:18">
      <c r="A2805" t="s">
        <v>2812</v>
      </c>
      <c r="B2805" t="s">
        <v>9838</v>
      </c>
      <c r="C2805" t="s">
        <v>7000</v>
      </c>
      <c r="D2805" t="s">
        <v>14438</v>
      </c>
      <c r="E2805" t="s">
        <v>14017</v>
      </c>
      <c r="F2805" t="s">
        <v>14238</v>
      </c>
      <c r="G2805" t="s">
        <v>13883</v>
      </c>
      <c r="H2805" s="1">
        <v>4221</v>
      </c>
      <c r="I2805" s="1">
        <v>3393</v>
      </c>
      <c r="J2805" s="1">
        <v>5546</v>
      </c>
      <c r="K2805" s="1">
        <v>4920</v>
      </c>
      <c r="L2805" s="1">
        <v>5971</v>
      </c>
      <c r="M2805" s="1">
        <v>1126</v>
      </c>
      <c r="N2805" s="1">
        <v>3007</v>
      </c>
      <c r="O2805" s="1">
        <v>4519</v>
      </c>
      <c r="P2805">
        <f>ROUNDUP(VLOOKUP(A2805,A:O,VLOOKUP('Local Authority Analysis'!$E$4,'Local Authority Analysis'!$M$5:$N$12,2,FALSE)+7,FALSE)/6976,2)</f>
        <v>0.65</v>
      </c>
      <c r="Q2805">
        <f>ROUNDUP(VLOOKUP(A2805,A:O,VLOOKUP('SPC Analysis'!$E$4,'SPC Analysis'!$M$5:$N$12,2,FALSE)+7,FALSE)/6976,2)</f>
        <v>0.65</v>
      </c>
      <c r="R2805">
        <f>ROUNDUP(VLOOKUP(A2805,A:O,VLOOKUP('MMW Analysis'!$E$4,'MMW Analysis'!$L$5:$M$12,2,FALSE)+7,FALSE)/6976,2)</f>
        <v>0.65</v>
      </c>
    </row>
    <row r="2806" spans="1:18">
      <c r="A2806" t="s">
        <v>2813</v>
      </c>
      <c r="B2806" t="s">
        <v>9839</v>
      </c>
      <c r="C2806" t="s">
        <v>7000</v>
      </c>
      <c r="D2806" t="s">
        <v>14438</v>
      </c>
      <c r="E2806" t="s">
        <v>14017</v>
      </c>
      <c r="F2806" t="s">
        <v>14238</v>
      </c>
      <c r="G2806" t="s">
        <v>13883</v>
      </c>
      <c r="H2806" s="1">
        <v>5857</v>
      </c>
      <c r="I2806" s="1">
        <v>5515</v>
      </c>
      <c r="J2806" s="1">
        <v>6283</v>
      </c>
      <c r="K2806" s="1">
        <v>5887</v>
      </c>
      <c r="L2806" s="1">
        <v>3196</v>
      </c>
      <c r="M2806" s="1">
        <v>5861</v>
      </c>
      <c r="N2806" s="1">
        <v>5729</v>
      </c>
      <c r="O2806" s="1">
        <v>6278</v>
      </c>
      <c r="P2806">
        <f>ROUNDUP(VLOOKUP(A2806,A:O,VLOOKUP('Local Authority Analysis'!$E$4,'Local Authority Analysis'!$M$5:$N$12,2,FALSE)+7,FALSE)/6976,2)</f>
        <v>0.9</v>
      </c>
      <c r="Q2806">
        <f>ROUNDUP(VLOOKUP(A2806,A:O,VLOOKUP('SPC Analysis'!$E$4,'SPC Analysis'!$M$5:$N$12,2,FALSE)+7,FALSE)/6976,2)</f>
        <v>0.9</v>
      </c>
      <c r="R2806">
        <f>ROUNDUP(VLOOKUP(A2806,A:O,VLOOKUP('MMW Analysis'!$E$4,'MMW Analysis'!$L$5:$M$12,2,FALSE)+7,FALSE)/6976,2)</f>
        <v>0.9</v>
      </c>
    </row>
    <row r="2807" spans="1:18">
      <c r="A2807" t="s">
        <v>2814</v>
      </c>
      <c r="B2807" t="s">
        <v>9840</v>
      </c>
      <c r="C2807" t="s">
        <v>7000</v>
      </c>
      <c r="D2807" t="s">
        <v>14438</v>
      </c>
      <c r="E2807" t="s">
        <v>14017</v>
      </c>
      <c r="F2807" t="s">
        <v>14238</v>
      </c>
      <c r="G2807" t="s">
        <v>13883</v>
      </c>
      <c r="H2807" s="1">
        <v>1197</v>
      </c>
      <c r="I2807" s="1">
        <v>1834</v>
      </c>
      <c r="J2807" s="1">
        <v>1322</v>
      </c>
      <c r="K2807" s="1">
        <v>1658</v>
      </c>
      <c r="L2807" s="1">
        <v>5543</v>
      </c>
      <c r="M2807" s="1">
        <v>1536</v>
      </c>
      <c r="N2807" s="1">
        <v>1813</v>
      </c>
      <c r="O2807" s="1">
        <v>1558</v>
      </c>
      <c r="P2807">
        <f>ROUNDUP(VLOOKUP(A2807,A:O,VLOOKUP('Local Authority Analysis'!$E$4,'Local Authority Analysis'!$M$5:$N$12,2,FALSE)+7,FALSE)/6976,2)</f>
        <v>0.23</v>
      </c>
      <c r="Q2807">
        <f>ROUNDUP(VLOOKUP(A2807,A:O,VLOOKUP('SPC Analysis'!$E$4,'SPC Analysis'!$M$5:$N$12,2,FALSE)+7,FALSE)/6976,2)</f>
        <v>0.23</v>
      </c>
      <c r="R2807">
        <f>ROUNDUP(VLOOKUP(A2807,A:O,VLOOKUP('MMW Analysis'!$E$4,'MMW Analysis'!$L$5:$M$12,2,FALSE)+7,FALSE)/6976,2)</f>
        <v>0.23</v>
      </c>
    </row>
    <row r="2808" spans="1:18">
      <c r="A2808" t="s">
        <v>2815</v>
      </c>
      <c r="B2808" t="s">
        <v>9841</v>
      </c>
      <c r="C2808" t="s">
        <v>7000</v>
      </c>
      <c r="D2808" t="s">
        <v>14438</v>
      </c>
      <c r="E2808" t="s">
        <v>14017</v>
      </c>
      <c r="F2808" t="s">
        <v>14238</v>
      </c>
      <c r="G2808" t="s">
        <v>13883</v>
      </c>
      <c r="H2808" s="1">
        <v>3928.5</v>
      </c>
      <c r="I2808" s="1">
        <v>4232.5</v>
      </c>
      <c r="J2808" s="1">
        <v>2988</v>
      </c>
      <c r="K2808" s="1">
        <v>4112</v>
      </c>
      <c r="L2808" s="1">
        <v>6248</v>
      </c>
      <c r="M2808" s="1">
        <v>2629</v>
      </c>
      <c r="N2808" s="1">
        <v>2598</v>
      </c>
      <c r="O2808" s="1">
        <v>4356</v>
      </c>
      <c r="P2808">
        <f>ROUNDUP(VLOOKUP(A2808,A:O,VLOOKUP('Local Authority Analysis'!$E$4,'Local Authority Analysis'!$M$5:$N$12,2,FALSE)+7,FALSE)/6976,2)</f>
        <v>0.63</v>
      </c>
      <c r="Q2808">
        <f>ROUNDUP(VLOOKUP(A2808,A:O,VLOOKUP('SPC Analysis'!$E$4,'SPC Analysis'!$M$5:$N$12,2,FALSE)+7,FALSE)/6976,2)</f>
        <v>0.63</v>
      </c>
      <c r="R2808">
        <f>ROUNDUP(VLOOKUP(A2808,A:O,VLOOKUP('MMW Analysis'!$E$4,'MMW Analysis'!$L$5:$M$12,2,FALSE)+7,FALSE)/6976,2)</f>
        <v>0.63</v>
      </c>
    </row>
    <row r="2809" spans="1:18">
      <c r="A2809" t="s">
        <v>2816</v>
      </c>
      <c r="B2809" t="s">
        <v>9842</v>
      </c>
      <c r="C2809" t="s">
        <v>7000</v>
      </c>
      <c r="D2809" t="s">
        <v>14438</v>
      </c>
      <c r="E2809" t="s">
        <v>14017</v>
      </c>
      <c r="F2809" t="s">
        <v>14238</v>
      </c>
      <c r="G2809" t="s">
        <v>13883</v>
      </c>
      <c r="H2809" s="1">
        <v>1405</v>
      </c>
      <c r="I2809" s="1">
        <v>728</v>
      </c>
      <c r="J2809" s="1">
        <v>1946</v>
      </c>
      <c r="K2809" s="1">
        <v>1837</v>
      </c>
      <c r="L2809" s="1">
        <v>6600</v>
      </c>
      <c r="M2809" s="1">
        <v>235</v>
      </c>
      <c r="N2809" s="1">
        <v>3175</v>
      </c>
      <c r="O2809" s="1">
        <v>1234</v>
      </c>
      <c r="P2809">
        <f>ROUNDUP(VLOOKUP(A2809,A:O,VLOOKUP('Local Authority Analysis'!$E$4,'Local Authority Analysis'!$M$5:$N$12,2,FALSE)+7,FALSE)/6976,2)</f>
        <v>0.18000000000000002</v>
      </c>
      <c r="Q2809">
        <f>ROUNDUP(VLOOKUP(A2809,A:O,VLOOKUP('SPC Analysis'!$E$4,'SPC Analysis'!$M$5:$N$12,2,FALSE)+7,FALSE)/6976,2)</f>
        <v>0.18000000000000002</v>
      </c>
      <c r="R2809">
        <f>ROUNDUP(VLOOKUP(A2809,A:O,VLOOKUP('MMW Analysis'!$E$4,'MMW Analysis'!$L$5:$M$12,2,FALSE)+7,FALSE)/6976,2)</f>
        <v>0.18000000000000002</v>
      </c>
    </row>
    <row r="2810" spans="1:18">
      <c r="A2810" t="s">
        <v>2817</v>
      </c>
      <c r="B2810" t="s">
        <v>9843</v>
      </c>
      <c r="C2810" t="s">
        <v>7000</v>
      </c>
      <c r="D2810" t="s">
        <v>14438</v>
      </c>
      <c r="E2810" t="s">
        <v>14017</v>
      </c>
      <c r="F2810" t="s">
        <v>14238</v>
      </c>
      <c r="G2810" t="s">
        <v>13883</v>
      </c>
      <c r="H2810" s="1">
        <v>5265</v>
      </c>
      <c r="I2810" s="1">
        <v>4938</v>
      </c>
      <c r="J2810" s="1">
        <v>5531</v>
      </c>
      <c r="K2810" s="1">
        <v>4819</v>
      </c>
      <c r="L2810" s="1">
        <v>3913</v>
      </c>
      <c r="M2810" s="1">
        <v>4884</v>
      </c>
      <c r="N2810" s="1">
        <v>5245</v>
      </c>
      <c r="O2810" s="1">
        <v>5656</v>
      </c>
      <c r="P2810">
        <f>ROUNDUP(VLOOKUP(A2810,A:O,VLOOKUP('Local Authority Analysis'!$E$4,'Local Authority Analysis'!$M$5:$N$12,2,FALSE)+7,FALSE)/6976,2)</f>
        <v>0.82000000000000006</v>
      </c>
      <c r="Q2810">
        <f>ROUNDUP(VLOOKUP(A2810,A:O,VLOOKUP('SPC Analysis'!$E$4,'SPC Analysis'!$M$5:$N$12,2,FALSE)+7,FALSE)/6976,2)</f>
        <v>0.82000000000000006</v>
      </c>
      <c r="R2810">
        <f>ROUNDUP(VLOOKUP(A2810,A:O,VLOOKUP('MMW Analysis'!$E$4,'MMW Analysis'!$L$5:$M$12,2,FALSE)+7,FALSE)/6976,2)</f>
        <v>0.82000000000000006</v>
      </c>
    </row>
    <row r="2811" spans="1:18">
      <c r="A2811" t="s">
        <v>2818</v>
      </c>
      <c r="B2811" t="s">
        <v>9844</v>
      </c>
      <c r="C2811" t="s">
        <v>7000</v>
      </c>
      <c r="D2811" t="s">
        <v>14439</v>
      </c>
      <c r="E2811" t="s">
        <v>14019</v>
      </c>
      <c r="F2811" t="s">
        <v>14238</v>
      </c>
      <c r="G2811" t="s">
        <v>13883</v>
      </c>
      <c r="H2811" s="1">
        <v>3093</v>
      </c>
      <c r="I2811" s="1">
        <v>2052</v>
      </c>
      <c r="J2811" s="1">
        <v>2269</v>
      </c>
      <c r="K2811" s="1">
        <v>2830</v>
      </c>
      <c r="L2811" s="1">
        <v>6266</v>
      </c>
      <c r="M2811" s="1">
        <v>2644</v>
      </c>
      <c r="N2811" s="1">
        <v>3864</v>
      </c>
      <c r="O2811" s="1">
        <v>2796</v>
      </c>
      <c r="P2811">
        <f>ROUNDUP(VLOOKUP(A2811,A:O,VLOOKUP('Local Authority Analysis'!$E$4,'Local Authority Analysis'!$M$5:$N$12,2,FALSE)+7,FALSE)/6976,2)</f>
        <v>0.41000000000000003</v>
      </c>
      <c r="Q2811">
        <f>ROUNDUP(VLOOKUP(A2811,A:O,VLOOKUP('SPC Analysis'!$E$4,'SPC Analysis'!$M$5:$N$12,2,FALSE)+7,FALSE)/6976,2)</f>
        <v>0.41000000000000003</v>
      </c>
      <c r="R2811">
        <f>ROUNDUP(VLOOKUP(A2811,A:O,VLOOKUP('MMW Analysis'!$E$4,'MMW Analysis'!$L$5:$M$12,2,FALSE)+7,FALSE)/6976,2)</f>
        <v>0.41000000000000003</v>
      </c>
    </row>
    <row r="2812" spans="1:18">
      <c r="A2812" t="s">
        <v>2819</v>
      </c>
      <c r="B2812" t="s">
        <v>9845</v>
      </c>
      <c r="C2812" t="s">
        <v>7000</v>
      </c>
      <c r="D2812" t="s">
        <v>14438</v>
      </c>
      <c r="E2812" t="s">
        <v>14017</v>
      </c>
      <c r="F2812" t="s">
        <v>14238</v>
      </c>
      <c r="G2812" t="s">
        <v>13883</v>
      </c>
      <c r="H2812" s="1">
        <v>6152</v>
      </c>
      <c r="I2812" s="1">
        <v>5855</v>
      </c>
      <c r="J2812" s="1">
        <v>6601</v>
      </c>
      <c r="K2812" s="1">
        <v>6460</v>
      </c>
      <c r="L2812" s="1">
        <v>3584</v>
      </c>
      <c r="M2812" s="1">
        <v>3451</v>
      </c>
      <c r="N2812" s="1">
        <v>6106</v>
      </c>
      <c r="O2812" s="1">
        <v>6499</v>
      </c>
      <c r="P2812">
        <f>ROUNDUP(VLOOKUP(A2812,A:O,VLOOKUP('Local Authority Analysis'!$E$4,'Local Authority Analysis'!$M$5:$N$12,2,FALSE)+7,FALSE)/6976,2)</f>
        <v>0.94000000000000006</v>
      </c>
      <c r="Q2812">
        <f>ROUNDUP(VLOOKUP(A2812,A:O,VLOOKUP('SPC Analysis'!$E$4,'SPC Analysis'!$M$5:$N$12,2,FALSE)+7,FALSE)/6976,2)</f>
        <v>0.94000000000000006</v>
      </c>
      <c r="R2812">
        <f>ROUNDUP(VLOOKUP(A2812,A:O,VLOOKUP('MMW Analysis'!$E$4,'MMW Analysis'!$L$5:$M$12,2,FALSE)+7,FALSE)/6976,2)</f>
        <v>0.94000000000000006</v>
      </c>
    </row>
    <row r="2813" spans="1:18">
      <c r="A2813" t="s">
        <v>2820</v>
      </c>
      <c r="B2813" t="s">
        <v>9846</v>
      </c>
      <c r="C2813" t="s">
        <v>7000</v>
      </c>
      <c r="D2813" t="s">
        <v>14438</v>
      </c>
      <c r="E2813" t="s">
        <v>14017</v>
      </c>
      <c r="F2813" t="s">
        <v>14238</v>
      </c>
      <c r="G2813" t="s">
        <v>13883</v>
      </c>
      <c r="H2813" s="1">
        <v>6542</v>
      </c>
      <c r="I2813" s="1">
        <v>5673</v>
      </c>
      <c r="J2813" s="1">
        <v>6423</v>
      </c>
      <c r="K2813" s="1">
        <v>6079</v>
      </c>
      <c r="L2813" s="1">
        <v>2141</v>
      </c>
      <c r="M2813" s="1">
        <v>5904</v>
      </c>
      <c r="N2813" s="1">
        <v>6726</v>
      </c>
      <c r="O2813" s="1">
        <v>6367</v>
      </c>
      <c r="P2813">
        <f>ROUNDUP(VLOOKUP(A2813,A:O,VLOOKUP('Local Authority Analysis'!$E$4,'Local Authority Analysis'!$M$5:$N$12,2,FALSE)+7,FALSE)/6976,2)</f>
        <v>0.92</v>
      </c>
      <c r="Q2813">
        <f>ROUNDUP(VLOOKUP(A2813,A:O,VLOOKUP('SPC Analysis'!$E$4,'SPC Analysis'!$M$5:$N$12,2,FALSE)+7,FALSE)/6976,2)</f>
        <v>0.92</v>
      </c>
      <c r="R2813">
        <f>ROUNDUP(VLOOKUP(A2813,A:O,VLOOKUP('MMW Analysis'!$E$4,'MMW Analysis'!$L$5:$M$12,2,FALSE)+7,FALSE)/6976,2)</f>
        <v>0.92</v>
      </c>
    </row>
    <row r="2814" spans="1:18">
      <c r="A2814" t="s">
        <v>2821</v>
      </c>
      <c r="B2814" t="s">
        <v>9847</v>
      </c>
      <c r="C2814" t="s">
        <v>7000</v>
      </c>
      <c r="D2814" t="s">
        <v>14438</v>
      </c>
      <c r="E2814" t="s">
        <v>14017</v>
      </c>
      <c r="F2814" t="s">
        <v>14238</v>
      </c>
      <c r="G2814" t="s">
        <v>13883</v>
      </c>
      <c r="H2814" s="1">
        <v>6701</v>
      </c>
      <c r="I2814" s="1">
        <v>6607.5</v>
      </c>
      <c r="J2814" s="1">
        <v>6314</v>
      </c>
      <c r="K2814" s="1">
        <v>6604</v>
      </c>
      <c r="L2814" s="1">
        <v>3507</v>
      </c>
      <c r="M2814" s="1">
        <v>5029.5</v>
      </c>
      <c r="N2814" s="1">
        <v>6794</v>
      </c>
      <c r="O2814" s="1">
        <v>6846</v>
      </c>
      <c r="P2814">
        <f>ROUNDUP(VLOOKUP(A2814,A:O,VLOOKUP('Local Authority Analysis'!$E$4,'Local Authority Analysis'!$M$5:$N$12,2,FALSE)+7,FALSE)/6976,2)</f>
        <v>0.99</v>
      </c>
      <c r="Q2814">
        <f>ROUNDUP(VLOOKUP(A2814,A:O,VLOOKUP('SPC Analysis'!$E$4,'SPC Analysis'!$M$5:$N$12,2,FALSE)+7,FALSE)/6976,2)</f>
        <v>0.99</v>
      </c>
      <c r="R2814">
        <f>ROUNDUP(VLOOKUP(A2814,A:O,VLOOKUP('MMW Analysis'!$E$4,'MMW Analysis'!$L$5:$M$12,2,FALSE)+7,FALSE)/6976,2)</f>
        <v>0.99</v>
      </c>
    </row>
    <row r="2815" spans="1:18">
      <c r="A2815" t="s">
        <v>2822</v>
      </c>
      <c r="B2815" t="s">
        <v>9848</v>
      </c>
      <c r="C2815" t="s">
        <v>7000</v>
      </c>
      <c r="D2815" t="s">
        <v>14438</v>
      </c>
      <c r="E2815" t="s">
        <v>14017</v>
      </c>
      <c r="F2815" t="s">
        <v>14238</v>
      </c>
      <c r="G2815" t="s">
        <v>13883</v>
      </c>
      <c r="H2815" s="1">
        <v>5427.5</v>
      </c>
      <c r="I2815" s="1">
        <v>6069</v>
      </c>
      <c r="J2815" s="1">
        <v>6032</v>
      </c>
      <c r="K2815" s="1">
        <v>6064</v>
      </c>
      <c r="L2815" s="1">
        <v>4114</v>
      </c>
      <c r="M2815" s="1">
        <v>6928</v>
      </c>
      <c r="N2815" s="1">
        <v>6686</v>
      </c>
      <c r="O2815" s="1">
        <v>6516</v>
      </c>
      <c r="P2815">
        <f>ROUNDUP(VLOOKUP(A2815,A:O,VLOOKUP('Local Authority Analysis'!$E$4,'Local Authority Analysis'!$M$5:$N$12,2,FALSE)+7,FALSE)/6976,2)</f>
        <v>0.94000000000000006</v>
      </c>
      <c r="Q2815">
        <f>ROUNDUP(VLOOKUP(A2815,A:O,VLOOKUP('SPC Analysis'!$E$4,'SPC Analysis'!$M$5:$N$12,2,FALSE)+7,FALSE)/6976,2)</f>
        <v>0.94000000000000006</v>
      </c>
      <c r="R2815">
        <f>ROUNDUP(VLOOKUP(A2815,A:O,VLOOKUP('MMW Analysis'!$E$4,'MMW Analysis'!$L$5:$M$12,2,FALSE)+7,FALSE)/6976,2)</f>
        <v>0.94000000000000006</v>
      </c>
    </row>
    <row r="2816" spans="1:18">
      <c r="A2816" t="s">
        <v>2823</v>
      </c>
      <c r="B2816" t="s">
        <v>9849</v>
      </c>
      <c r="C2816" t="s">
        <v>7000</v>
      </c>
      <c r="D2816" t="s">
        <v>14436</v>
      </c>
      <c r="E2816" t="s">
        <v>14018</v>
      </c>
      <c r="F2816" t="s">
        <v>14238</v>
      </c>
      <c r="G2816" t="s">
        <v>13883</v>
      </c>
      <c r="H2816" s="1">
        <v>2907</v>
      </c>
      <c r="I2816" s="1">
        <v>4405.5</v>
      </c>
      <c r="J2816" s="1">
        <v>6331</v>
      </c>
      <c r="K2816" s="1">
        <v>3343</v>
      </c>
      <c r="L2816" s="1">
        <v>2794</v>
      </c>
      <c r="M2816" s="1">
        <v>5637</v>
      </c>
      <c r="N2816" s="1">
        <v>5848</v>
      </c>
      <c r="O2816" s="1">
        <v>4275</v>
      </c>
      <c r="P2816">
        <f>ROUNDUP(VLOOKUP(A2816,A:O,VLOOKUP('Local Authority Analysis'!$E$4,'Local Authority Analysis'!$M$5:$N$12,2,FALSE)+7,FALSE)/6976,2)</f>
        <v>0.62</v>
      </c>
      <c r="Q2816">
        <f>ROUNDUP(VLOOKUP(A2816,A:O,VLOOKUP('SPC Analysis'!$E$4,'SPC Analysis'!$M$5:$N$12,2,FALSE)+7,FALSE)/6976,2)</f>
        <v>0.62</v>
      </c>
      <c r="R2816">
        <f>ROUNDUP(VLOOKUP(A2816,A:O,VLOOKUP('MMW Analysis'!$E$4,'MMW Analysis'!$L$5:$M$12,2,FALSE)+7,FALSE)/6976,2)</f>
        <v>0.62</v>
      </c>
    </row>
    <row r="2817" spans="1:18">
      <c r="A2817" t="s">
        <v>2824</v>
      </c>
      <c r="B2817" t="s">
        <v>9850</v>
      </c>
      <c r="C2817" t="s">
        <v>7000</v>
      </c>
      <c r="D2817" t="s">
        <v>14436</v>
      </c>
      <c r="E2817" t="s">
        <v>14018</v>
      </c>
      <c r="F2817" t="s">
        <v>14238</v>
      </c>
      <c r="G2817" t="s">
        <v>13883</v>
      </c>
      <c r="H2817" s="1">
        <v>6848</v>
      </c>
      <c r="I2817" s="1">
        <v>6756.5</v>
      </c>
      <c r="J2817" s="1">
        <v>6273</v>
      </c>
      <c r="K2817" s="1">
        <v>5960</v>
      </c>
      <c r="L2817" s="1">
        <v>1931</v>
      </c>
      <c r="M2817" s="1">
        <v>6549</v>
      </c>
      <c r="N2817" s="1">
        <v>6424</v>
      </c>
      <c r="O2817" s="1">
        <v>6680</v>
      </c>
      <c r="P2817">
        <f>ROUNDUP(VLOOKUP(A2817,A:O,VLOOKUP('Local Authority Analysis'!$E$4,'Local Authority Analysis'!$M$5:$N$12,2,FALSE)+7,FALSE)/6976,2)</f>
        <v>0.96</v>
      </c>
      <c r="Q2817">
        <f>ROUNDUP(VLOOKUP(A2817,A:O,VLOOKUP('SPC Analysis'!$E$4,'SPC Analysis'!$M$5:$N$12,2,FALSE)+7,FALSE)/6976,2)</f>
        <v>0.96</v>
      </c>
      <c r="R2817">
        <f>ROUNDUP(VLOOKUP(A2817,A:O,VLOOKUP('MMW Analysis'!$E$4,'MMW Analysis'!$L$5:$M$12,2,FALSE)+7,FALSE)/6976,2)</f>
        <v>0.96</v>
      </c>
    </row>
    <row r="2818" spans="1:18">
      <c r="A2818" t="s">
        <v>2825</v>
      </c>
      <c r="B2818" t="s">
        <v>7032</v>
      </c>
      <c r="C2818" t="s">
        <v>7000</v>
      </c>
      <c r="D2818" t="s">
        <v>14436</v>
      </c>
      <c r="E2818" t="s">
        <v>14018</v>
      </c>
      <c r="F2818" t="s">
        <v>14238</v>
      </c>
      <c r="G2818" t="s">
        <v>13883</v>
      </c>
      <c r="H2818" s="1">
        <v>5891</v>
      </c>
      <c r="I2818" s="1">
        <v>4186</v>
      </c>
      <c r="J2818" s="1">
        <v>5369</v>
      </c>
      <c r="K2818" s="1">
        <v>4419</v>
      </c>
      <c r="L2818" s="1">
        <v>2120</v>
      </c>
      <c r="M2818" s="1">
        <v>6613</v>
      </c>
      <c r="N2818" s="1">
        <v>6584</v>
      </c>
      <c r="O2818" s="1">
        <v>5292</v>
      </c>
      <c r="P2818">
        <f>ROUNDUP(VLOOKUP(A2818,A:O,VLOOKUP('Local Authority Analysis'!$E$4,'Local Authority Analysis'!$M$5:$N$12,2,FALSE)+7,FALSE)/6976,2)</f>
        <v>0.76</v>
      </c>
      <c r="Q2818">
        <f>ROUNDUP(VLOOKUP(A2818,A:O,VLOOKUP('SPC Analysis'!$E$4,'SPC Analysis'!$M$5:$N$12,2,FALSE)+7,FALSE)/6976,2)</f>
        <v>0.76</v>
      </c>
      <c r="R2818">
        <f>ROUNDUP(VLOOKUP(A2818,A:O,VLOOKUP('MMW Analysis'!$E$4,'MMW Analysis'!$L$5:$M$12,2,FALSE)+7,FALSE)/6976,2)</f>
        <v>0.76</v>
      </c>
    </row>
    <row r="2819" spans="1:18">
      <c r="A2819" t="s">
        <v>2826</v>
      </c>
      <c r="B2819" t="s">
        <v>9851</v>
      </c>
      <c r="C2819" t="s">
        <v>7000</v>
      </c>
      <c r="D2819" t="s">
        <v>14436</v>
      </c>
      <c r="E2819" t="s">
        <v>14018</v>
      </c>
      <c r="F2819" t="s">
        <v>14238</v>
      </c>
      <c r="G2819" t="s">
        <v>13883</v>
      </c>
      <c r="H2819" s="1">
        <v>3159</v>
      </c>
      <c r="I2819" s="1">
        <v>3310</v>
      </c>
      <c r="J2819" s="1">
        <v>3277</v>
      </c>
      <c r="K2819" s="1">
        <v>3642</v>
      </c>
      <c r="L2819" s="1">
        <v>3173</v>
      </c>
      <c r="M2819" s="1">
        <v>3582</v>
      </c>
      <c r="N2819" s="1">
        <v>3971</v>
      </c>
      <c r="O2819" s="1">
        <v>3502</v>
      </c>
      <c r="P2819">
        <f>ROUNDUP(VLOOKUP(A2819,A:O,VLOOKUP('Local Authority Analysis'!$E$4,'Local Authority Analysis'!$M$5:$N$12,2,FALSE)+7,FALSE)/6976,2)</f>
        <v>0.51</v>
      </c>
      <c r="Q2819">
        <f>ROUNDUP(VLOOKUP(A2819,A:O,VLOOKUP('SPC Analysis'!$E$4,'SPC Analysis'!$M$5:$N$12,2,FALSE)+7,FALSE)/6976,2)</f>
        <v>0.51</v>
      </c>
      <c r="R2819">
        <f>ROUNDUP(VLOOKUP(A2819,A:O,VLOOKUP('MMW Analysis'!$E$4,'MMW Analysis'!$L$5:$M$12,2,FALSE)+7,FALSE)/6976,2)</f>
        <v>0.51</v>
      </c>
    </row>
    <row r="2820" spans="1:18">
      <c r="A2820" t="s">
        <v>2827</v>
      </c>
      <c r="B2820" t="s">
        <v>9852</v>
      </c>
      <c r="C2820" t="s">
        <v>7000</v>
      </c>
      <c r="D2820" t="s">
        <v>14436</v>
      </c>
      <c r="E2820" t="s">
        <v>14018</v>
      </c>
      <c r="F2820" t="s">
        <v>14238</v>
      </c>
      <c r="G2820" t="s">
        <v>13883</v>
      </c>
      <c r="H2820" s="1">
        <v>2980</v>
      </c>
      <c r="I2820" s="1">
        <v>3353.5</v>
      </c>
      <c r="J2820" s="1">
        <v>4232</v>
      </c>
      <c r="K2820" s="1">
        <v>3454</v>
      </c>
      <c r="L2820" s="1">
        <v>3858</v>
      </c>
      <c r="M2820" s="1">
        <v>1061</v>
      </c>
      <c r="N2820" s="1">
        <v>3201</v>
      </c>
      <c r="O2820" s="1">
        <v>3368</v>
      </c>
      <c r="P2820">
        <f>ROUNDUP(VLOOKUP(A2820,A:O,VLOOKUP('Local Authority Analysis'!$E$4,'Local Authority Analysis'!$M$5:$N$12,2,FALSE)+7,FALSE)/6976,2)</f>
        <v>0.49</v>
      </c>
      <c r="Q2820">
        <f>ROUNDUP(VLOOKUP(A2820,A:O,VLOOKUP('SPC Analysis'!$E$4,'SPC Analysis'!$M$5:$N$12,2,FALSE)+7,FALSE)/6976,2)</f>
        <v>0.49</v>
      </c>
      <c r="R2820">
        <f>ROUNDUP(VLOOKUP(A2820,A:O,VLOOKUP('MMW Analysis'!$E$4,'MMW Analysis'!$L$5:$M$12,2,FALSE)+7,FALSE)/6976,2)</f>
        <v>0.49</v>
      </c>
    </row>
    <row r="2821" spans="1:18">
      <c r="A2821" t="s">
        <v>2828</v>
      </c>
      <c r="B2821" t="s">
        <v>9853</v>
      </c>
      <c r="C2821" t="s">
        <v>7000</v>
      </c>
      <c r="D2821" t="s">
        <v>14436</v>
      </c>
      <c r="E2821" t="s">
        <v>14018</v>
      </c>
      <c r="F2821" t="s">
        <v>14238</v>
      </c>
      <c r="G2821" t="s">
        <v>13883</v>
      </c>
      <c r="H2821" s="1">
        <v>4432.5</v>
      </c>
      <c r="I2821" s="1">
        <v>5328</v>
      </c>
      <c r="J2821" s="1">
        <v>6263</v>
      </c>
      <c r="K2821" s="1">
        <v>4014</v>
      </c>
      <c r="L2821" s="1">
        <v>1966</v>
      </c>
      <c r="M2821" s="1">
        <v>5572</v>
      </c>
      <c r="N2821" s="1">
        <v>6793</v>
      </c>
      <c r="O2821" s="1">
        <v>5179</v>
      </c>
      <c r="P2821">
        <f>ROUNDUP(VLOOKUP(A2821,A:O,VLOOKUP('Local Authority Analysis'!$E$4,'Local Authority Analysis'!$M$5:$N$12,2,FALSE)+7,FALSE)/6976,2)</f>
        <v>0.75</v>
      </c>
      <c r="Q2821">
        <f>ROUNDUP(VLOOKUP(A2821,A:O,VLOOKUP('SPC Analysis'!$E$4,'SPC Analysis'!$M$5:$N$12,2,FALSE)+7,FALSE)/6976,2)</f>
        <v>0.75</v>
      </c>
      <c r="R2821">
        <f>ROUNDUP(VLOOKUP(A2821,A:O,VLOOKUP('MMW Analysis'!$E$4,'MMW Analysis'!$L$5:$M$12,2,FALSE)+7,FALSE)/6976,2)</f>
        <v>0.75</v>
      </c>
    </row>
    <row r="2822" spans="1:18">
      <c r="A2822" t="s">
        <v>2829</v>
      </c>
      <c r="B2822" t="s">
        <v>9854</v>
      </c>
      <c r="C2822" t="s">
        <v>7000</v>
      </c>
      <c r="D2822" t="s">
        <v>14436</v>
      </c>
      <c r="E2822" t="s">
        <v>14018</v>
      </c>
      <c r="F2822" t="s">
        <v>14238</v>
      </c>
      <c r="G2822" t="s">
        <v>13883</v>
      </c>
      <c r="H2822" s="1">
        <v>3645</v>
      </c>
      <c r="I2822" s="1">
        <v>2847</v>
      </c>
      <c r="J2822" s="1">
        <v>3466</v>
      </c>
      <c r="K2822" s="1">
        <v>2873</v>
      </c>
      <c r="L2822" s="1">
        <v>2886</v>
      </c>
      <c r="M2822" s="1">
        <v>1978</v>
      </c>
      <c r="N2822" s="1">
        <v>6463</v>
      </c>
      <c r="O2822" s="1">
        <v>3273</v>
      </c>
      <c r="P2822">
        <f>ROUNDUP(VLOOKUP(A2822,A:O,VLOOKUP('Local Authority Analysis'!$E$4,'Local Authority Analysis'!$M$5:$N$12,2,FALSE)+7,FALSE)/6976,2)</f>
        <v>0.47000000000000003</v>
      </c>
      <c r="Q2822">
        <f>ROUNDUP(VLOOKUP(A2822,A:O,VLOOKUP('SPC Analysis'!$E$4,'SPC Analysis'!$M$5:$N$12,2,FALSE)+7,FALSE)/6976,2)</f>
        <v>0.47000000000000003</v>
      </c>
      <c r="R2822">
        <f>ROUNDUP(VLOOKUP(A2822,A:O,VLOOKUP('MMW Analysis'!$E$4,'MMW Analysis'!$L$5:$M$12,2,FALSE)+7,FALSE)/6976,2)</f>
        <v>0.47000000000000003</v>
      </c>
    </row>
    <row r="2823" spans="1:18">
      <c r="A2823" t="s">
        <v>2830</v>
      </c>
      <c r="B2823" t="s">
        <v>9855</v>
      </c>
      <c r="C2823" t="s">
        <v>7000</v>
      </c>
      <c r="D2823" t="s">
        <v>14436</v>
      </c>
      <c r="E2823" t="s">
        <v>14018</v>
      </c>
      <c r="F2823" t="s">
        <v>14238</v>
      </c>
      <c r="G2823" t="s">
        <v>13883</v>
      </c>
      <c r="H2823" s="1">
        <v>4486</v>
      </c>
      <c r="I2823" s="1">
        <v>4512</v>
      </c>
      <c r="J2823" s="1">
        <v>4317</v>
      </c>
      <c r="K2823" s="1">
        <v>4849</v>
      </c>
      <c r="L2823" s="1">
        <v>3023</v>
      </c>
      <c r="M2823" s="1">
        <v>3752</v>
      </c>
      <c r="N2823" s="1">
        <v>6410</v>
      </c>
      <c r="O2823" s="1">
        <v>4897</v>
      </c>
      <c r="P2823">
        <f>ROUNDUP(VLOOKUP(A2823,A:O,VLOOKUP('Local Authority Analysis'!$E$4,'Local Authority Analysis'!$M$5:$N$12,2,FALSE)+7,FALSE)/6976,2)</f>
        <v>0.71</v>
      </c>
      <c r="Q2823">
        <f>ROUNDUP(VLOOKUP(A2823,A:O,VLOOKUP('SPC Analysis'!$E$4,'SPC Analysis'!$M$5:$N$12,2,FALSE)+7,FALSE)/6976,2)</f>
        <v>0.71</v>
      </c>
      <c r="R2823">
        <f>ROUNDUP(VLOOKUP(A2823,A:O,VLOOKUP('MMW Analysis'!$E$4,'MMW Analysis'!$L$5:$M$12,2,FALSE)+7,FALSE)/6976,2)</f>
        <v>0.71</v>
      </c>
    </row>
    <row r="2824" spans="1:18">
      <c r="A2824" t="s">
        <v>2831</v>
      </c>
      <c r="B2824" t="s">
        <v>9856</v>
      </c>
      <c r="C2824" t="s">
        <v>7000</v>
      </c>
      <c r="D2824" t="s">
        <v>14438</v>
      </c>
      <c r="E2824" t="s">
        <v>14017</v>
      </c>
      <c r="F2824" t="s">
        <v>14238</v>
      </c>
      <c r="G2824" t="s">
        <v>13883</v>
      </c>
      <c r="H2824" s="1">
        <v>6579</v>
      </c>
      <c r="I2824" s="1">
        <v>6411</v>
      </c>
      <c r="J2824" s="1">
        <v>6596</v>
      </c>
      <c r="K2824" s="1">
        <v>6695</v>
      </c>
      <c r="L2824" s="1">
        <v>3597</v>
      </c>
      <c r="M2824" s="1">
        <v>6122</v>
      </c>
      <c r="N2824" s="1">
        <v>6382</v>
      </c>
      <c r="O2824" s="1">
        <v>6865</v>
      </c>
      <c r="P2824">
        <f>ROUNDUP(VLOOKUP(A2824,A:O,VLOOKUP('Local Authority Analysis'!$E$4,'Local Authority Analysis'!$M$5:$N$12,2,FALSE)+7,FALSE)/6976,2)</f>
        <v>0.99</v>
      </c>
      <c r="Q2824">
        <f>ROUNDUP(VLOOKUP(A2824,A:O,VLOOKUP('SPC Analysis'!$E$4,'SPC Analysis'!$M$5:$N$12,2,FALSE)+7,FALSE)/6976,2)</f>
        <v>0.99</v>
      </c>
      <c r="R2824">
        <f>ROUNDUP(VLOOKUP(A2824,A:O,VLOOKUP('MMW Analysis'!$E$4,'MMW Analysis'!$L$5:$M$12,2,FALSE)+7,FALSE)/6976,2)</f>
        <v>0.99</v>
      </c>
    </row>
    <row r="2825" spans="1:18">
      <c r="A2825" t="s">
        <v>2832</v>
      </c>
      <c r="B2825" t="s">
        <v>9857</v>
      </c>
      <c r="C2825" t="s">
        <v>7000</v>
      </c>
      <c r="D2825" t="s">
        <v>14439</v>
      </c>
      <c r="E2825" t="s">
        <v>14019</v>
      </c>
      <c r="F2825" t="s">
        <v>14238</v>
      </c>
      <c r="G2825" t="s">
        <v>13883</v>
      </c>
      <c r="H2825" s="1">
        <v>5690.5</v>
      </c>
      <c r="I2825" s="1">
        <v>6619</v>
      </c>
      <c r="J2825" s="1">
        <v>5250</v>
      </c>
      <c r="K2825" s="1">
        <v>6026</v>
      </c>
      <c r="L2825" s="1">
        <v>5069</v>
      </c>
      <c r="M2825" s="1">
        <v>5545</v>
      </c>
      <c r="N2825" s="1">
        <v>6524.5</v>
      </c>
      <c r="O2825" s="1">
        <v>6660</v>
      </c>
      <c r="P2825">
        <f>ROUNDUP(VLOOKUP(A2825,A:O,VLOOKUP('Local Authority Analysis'!$E$4,'Local Authority Analysis'!$M$5:$N$12,2,FALSE)+7,FALSE)/6976,2)</f>
        <v>0.96</v>
      </c>
      <c r="Q2825">
        <f>ROUNDUP(VLOOKUP(A2825,A:O,VLOOKUP('SPC Analysis'!$E$4,'SPC Analysis'!$M$5:$N$12,2,FALSE)+7,FALSE)/6976,2)</f>
        <v>0.96</v>
      </c>
      <c r="R2825">
        <f>ROUNDUP(VLOOKUP(A2825,A:O,VLOOKUP('MMW Analysis'!$E$4,'MMW Analysis'!$L$5:$M$12,2,FALSE)+7,FALSE)/6976,2)</f>
        <v>0.96</v>
      </c>
    </row>
    <row r="2826" spans="1:18">
      <c r="A2826" t="s">
        <v>2833</v>
      </c>
      <c r="B2826" t="s">
        <v>9858</v>
      </c>
      <c r="C2826" t="s">
        <v>7000</v>
      </c>
      <c r="D2826" t="s">
        <v>14439</v>
      </c>
      <c r="E2826" t="s">
        <v>14019</v>
      </c>
      <c r="F2826" t="s">
        <v>14238</v>
      </c>
      <c r="G2826" t="s">
        <v>13883</v>
      </c>
      <c r="H2826" s="1">
        <v>3133</v>
      </c>
      <c r="I2826" s="1">
        <v>3659</v>
      </c>
      <c r="J2826" s="1">
        <v>2873</v>
      </c>
      <c r="K2826" s="1">
        <v>3846</v>
      </c>
      <c r="L2826" s="1">
        <v>5823</v>
      </c>
      <c r="M2826" s="1">
        <v>4715.5</v>
      </c>
      <c r="N2826" s="1">
        <v>4864</v>
      </c>
      <c r="O2826" s="1">
        <v>3921</v>
      </c>
      <c r="P2826">
        <f>ROUNDUP(VLOOKUP(A2826,A:O,VLOOKUP('Local Authority Analysis'!$E$4,'Local Authority Analysis'!$M$5:$N$12,2,FALSE)+7,FALSE)/6976,2)</f>
        <v>0.57000000000000006</v>
      </c>
      <c r="Q2826">
        <f>ROUNDUP(VLOOKUP(A2826,A:O,VLOOKUP('SPC Analysis'!$E$4,'SPC Analysis'!$M$5:$N$12,2,FALSE)+7,FALSE)/6976,2)</f>
        <v>0.57000000000000006</v>
      </c>
      <c r="R2826">
        <f>ROUNDUP(VLOOKUP(A2826,A:O,VLOOKUP('MMW Analysis'!$E$4,'MMW Analysis'!$L$5:$M$12,2,FALSE)+7,FALSE)/6976,2)</f>
        <v>0.57000000000000006</v>
      </c>
    </row>
    <row r="2827" spans="1:18">
      <c r="A2827" t="s">
        <v>2834</v>
      </c>
      <c r="B2827" t="s">
        <v>9859</v>
      </c>
      <c r="C2827" t="s">
        <v>7000</v>
      </c>
      <c r="D2827" t="s">
        <v>14438</v>
      </c>
      <c r="E2827" t="s">
        <v>14017</v>
      </c>
      <c r="F2827" t="s">
        <v>14238</v>
      </c>
      <c r="G2827" t="s">
        <v>13883</v>
      </c>
      <c r="H2827" s="1">
        <v>4418</v>
      </c>
      <c r="I2827" s="1">
        <v>4860</v>
      </c>
      <c r="J2827" s="1">
        <v>5049</v>
      </c>
      <c r="K2827" s="1">
        <v>4666</v>
      </c>
      <c r="L2827" s="1">
        <v>3437</v>
      </c>
      <c r="M2827" s="1">
        <v>3971</v>
      </c>
      <c r="N2827" s="1">
        <v>6734</v>
      </c>
      <c r="O2827" s="1">
        <v>5155</v>
      </c>
      <c r="P2827">
        <f>ROUNDUP(VLOOKUP(A2827,A:O,VLOOKUP('Local Authority Analysis'!$E$4,'Local Authority Analysis'!$M$5:$N$12,2,FALSE)+7,FALSE)/6976,2)</f>
        <v>0.74</v>
      </c>
      <c r="Q2827">
        <f>ROUNDUP(VLOOKUP(A2827,A:O,VLOOKUP('SPC Analysis'!$E$4,'SPC Analysis'!$M$5:$N$12,2,FALSE)+7,FALSE)/6976,2)</f>
        <v>0.74</v>
      </c>
      <c r="R2827">
        <f>ROUNDUP(VLOOKUP(A2827,A:O,VLOOKUP('MMW Analysis'!$E$4,'MMW Analysis'!$L$5:$M$12,2,FALSE)+7,FALSE)/6976,2)</f>
        <v>0.74</v>
      </c>
    </row>
    <row r="2828" spans="1:18">
      <c r="A2828" t="s">
        <v>2835</v>
      </c>
      <c r="B2828" t="s">
        <v>9860</v>
      </c>
      <c r="C2828" t="s">
        <v>7000</v>
      </c>
      <c r="D2828" t="s">
        <v>14438</v>
      </c>
      <c r="E2828" t="s">
        <v>14017</v>
      </c>
      <c r="F2828" t="s">
        <v>14238</v>
      </c>
      <c r="G2828" t="s">
        <v>13883</v>
      </c>
      <c r="H2828" s="1">
        <v>6372</v>
      </c>
      <c r="I2828" s="1">
        <v>5801</v>
      </c>
      <c r="J2828" s="1">
        <v>5660</v>
      </c>
      <c r="K2828" s="1">
        <v>6383</v>
      </c>
      <c r="L2828" s="1">
        <v>3459</v>
      </c>
      <c r="M2828" s="1">
        <v>887</v>
      </c>
      <c r="N2828" s="1">
        <v>6656</v>
      </c>
      <c r="O2828" s="1">
        <v>5998</v>
      </c>
      <c r="P2828">
        <f>ROUNDUP(VLOOKUP(A2828,A:O,VLOOKUP('Local Authority Analysis'!$E$4,'Local Authority Analysis'!$M$5:$N$12,2,FALSE)+7,FALSE)/6976,2)</f>
        <v>0.86</v>
      </c>
      <c r="Q2828">
        <f>ROUNDUP(VLOOKUP(A2828,A:O,VLOOKUP('SPC Analysis'!$E$4,'SPC Analysis'!$M$5:$N$12,2,FALSE)+7,FALSE)/6976,2)</f>
        <v>0.86</v>
      </c>
      <c r="R2828">
        <f>ROUNDUP(VLOOKUP(A2828,A:O,VLOOKUP('MMW Analysis'!$E$4,'MMW Analysis'!$L$5:$M$12,2,FALSE)+7,FALSE)/6976,2)</f>
        <v>0.86</v>
      </c>
    </row>
    <row r="2829" spans="1:18">
      <c r="A2829" t="s">
        <v>2836</v>
      </c>
      <c r="B2829" t="s">
        <v>9861</v>
      </c>
      <c r="C2829" t="s">
        <v>7000</v>
      </c>
      <c r="D2829" t="s">
        <v>14439</v>
      </c>
      <c r="E2829" t="s">
        <v>14019</v>
      </c>
      <c r="F2829" t="s">
        <v>14238</v>
      </c>
      <c r="G2829" t="s">
        <v>13883</v>
      </c>
      <c r="H2829" s="1">
        <v>2436</v>
      </c>
      <c r="I2829" s="1">
        <v>1907</v>
      </c>
      <c r="J2829" s="1">
        <v>1858</v>
      </c>
      <c r="K2829" s="1">
        <v>1916</v>
      </c>
      <c r="L2829" s="1">
        <v>3570</v>
      </c>
      <c r="M2829" s="1">
        <v>4582</v>
      </c>
      <c r="N2829" s="1">
        <v>3655</v>
      </c>
      <c r="O2829" s="1">
        <v>2208</v>
      </c>
      <c r="P2829">
        <f>ROUNDUP(VLOOKUP(A2829,A:O,VLOOKUP('Local Authority Analysis'!$E$4,'Local Authority Analysis'!$M$5:$N$12,2,FALSE)+7,FALSE)/6976,2)</f>
        <v>0.32</v>
      </c>
      <c r="Q2829">
        <f>ROUNDUP(VLOOKUP(A2829,A:O,VLOOKUP('SPC Analysis'!$E$4,'SPC Analysis'!$M$5:$N$12,2,FALSE)+7,FALSE)/6976,2)</f>
        <v>0.32</v>
      </c>
      <c r="R2829">
        <f>ROUNDUP(VLOOKUP(A2829,A:O,VLOOKUP('MMW Analysis'!$E$4,'MMW Analysis'!$L$5:$M$12,2,FALSE)+7,FALSE)/6976,2)</f>
        <v>0.32</v>
      </c>
    </row>
    <row r="2830" spans="1:18">
      <c r="A2830" t="s">
        <v>2837</v>
      </c>
      <c r="B2830" t="s">
        <v>9862</v>
      </c>
      <c r="C2830" t="s">
        <v>7000</v>
      </c>
      <c r="D2830" t="s">
        <v>14438</v>
      </c>
      <c r="E2830" t="s">
        <v>14017</v>
      </c>
      <c r="F2830" t="s">
        <v>14238</v>
      </c>
      <c r="G2830" t="s">
        <v>13883</v>
      </c>
      <c r="H2830" s="1">
        <v>1298</v>
      </c>
      <c r="I2830" s="1">
        <v>576</v>
      </c>
      <c r="J2830" s="1">
        <v>1051</v>
      </c>
      <c r="K2830" s="1">
        <v>1018</v>
      </c>
      <c r="L2830" s="1">
        <v>2725</v>
      </c>
      <c r="M2830" s="1">
        <v>365</v>
      </c>
      <c r="N2830" s="1">
        <v>2938</v>
      </c>
      <c r="O2830" s="1">
        <v>825</v>
      </c>
      <c r="P2830">
        <f>ROUNDUP(VLOOKUP(A2830,A:O,VLOOKUP('Local Authority Analysis'!$E$4,'Local Authority Analysis'!$M$5:$N$12,2,FALSE)+7,FALSE)/6976,2)</f>
        <v>0.12</v>
      </c>
      <c r="Q2830">
        <f>ROUNDUP(VLOOKUP(A2830,A:O,VLOOKUP('SPC Analysis'!$E$4,'SPC Analysis'!$M$5:$N$12,2,FALSE)+7,FALSE)/6976,2)</f>
        <v>0.12</v>
      </c>
      <c r="R2830">
        <f>ROUNDUP(VLOOKUP(A2830,A:O,VLOOKUP('MMW Analysis'!$E$4,'MMW Analysis'!$L$5:$M$12,2,FALSE)+7,FALSE)/6976,2)</f>
        <v>0.12</v>
      </c>
    </row>
    <row r="2831" spans="1:18">
      <c r="A2831" t="s">
        <v>2838</v>
      </c>
      <c r="B2831" t="s">
        <v>9863</v>
      </c>
      <c r="C2831" t="s">
        <v>7000</v>
      </c>
      <c r="D2831" t="s">
        <v>14438</v>
      </c>
      <c r="E2831" t="s">
        <v>14017</v>
      </c>
      <c r="F2831" t="s">
        <v>14238</v>
      </c>
      <c r="G2831" t="s">
        <v>13883</v>
      </c>
      <c r="H2831" s="1">
        <v>994</v>
      </c>
      <c r="I2831" s="1">
        <v>1337</v>
      </c>
      <c r="J2831" s="1">
        <v>713</v>
      </c>
      <c r="K2831" s="1">
        <v>1410</v>
      </c>
      <c r="L2831" s="1">
        <v>4323</v>
      </c>
      <c r="M2831" s="1">
        <v>556</v>
      </c>
      <c r="N2831" s="1">
        <v>2531</v>
      </c>
      <c r="O2831" s="1">
        <v>1071</v>
      </c>
      <c r="P2831">
        <f>ROUNDUP(VLOOKUP(A2831,A:O,VLOOKUP('Local Authority Analysis'!$E$4,'Local Authority Analysis'!$M$5:$N$12,2,FALSE)+7,FALSE)/6976,2)</f>
        <v>0.16</v>
      </c>
      <c r="Q2831">
        <f>ROUNDUP(VLOOKUP(A2831,A:O,VLOOKUP('SPC Analysis'!$E$4,'SPC Analysis'!$M$5:$N$12,2,FALSE)+7,FALSE)/6976,2)</f>
        <v>0.16</v>
      </c>
      <c r="R2831">
        <f>ROUNDUP(VLOOKUP(A2831,A:O,VLOOKUP('MMW Analysis'!$E$4,'MMW Analysis'!$L$5:$M$12,2,FALSE)+7,FALSE)/6976,2)</f>
        <v>0.16</v>
      </c>
    </row>
    <row r="2832" spans="1:18">
      <c r="A2832" t="s">
        <v>2839</v>
      </c>
      <c r="B2832" t="s">
        <v>9864</v>
      </c>
      <c r="C2832" t="s">
        <v>7000</v>
      </c>
      <c r="D2832" t="s">
        <v>14438</v>
      </c>
      <c r="E2832" t="s">
        <v>14017</v>
      </c>
      <c r="F2832" t="s">
        <v>14238</v>
      </c>
      <c r="G2832" t="s">
        <v>13883</v>
      </c>
      <c r="H2832" s="1">
        <v>632</v>
      </c>
      <c r="I2832" s="1">
        <v>219</v>
      </c>
      <c r="J2832" s="1">
        <v>958</v>
      </c>
      <c r="K2832" s="1">
        <v>843</v>
      </c>
      <c r="L2832" s="1">
        <v>2467</v>
      </c>
      <c r="M2832" s="1">
        <v>981</v>
      </c>
      <c r="N2832" s="1">
        <v>2007</v>
      </c>
      <c r="O2832" s="1">
        <v>447</v>
      </c>
      <c r="P2832">
        <f>ROUNDUP(VLOOKUP(A2832,A:O,VLOOKUP('Local Authority Analysis'!$E$4,'Local Authority Analysis'!$M$5:$N$12,2,FALSE)+7,FALSE)/6976,2)</f>
        <v>6.9999999999999993E-2</v>
      </c>
      <c r="Q2832">
        <f>ROUNDUP(VLOOKUP(A2832,A:O,VLOOKUP('SPC Analysis'!$E$4,'SPC Analysis'!$M$5:$N$12,2,FALSE)+7,FALSE)/6976,2)</f>
        <v>6.9999999999999993E-2</v>
      </c>
      <c r="R2832">
        <f>ROUNDUP(VLOOKUP(A2832,A:O,VLOOKUP('MMW Analysis'!$E$4,'MMW Analysis'!$L$5:$M$12,2,FALSE)+7,FALSE)/6976,2)</f>
        <v>6.9999999999999993E-2</v>
      </c>
    </row>
    <row r="2833" spans="1:18">
      <c r="A2833" t="s">
        <v>2840</v>
      </c>
      <c r="B2833" t="s">
        <v>9865</v>
      </c>
      <c r="C2833" t="s">
        <v>7000</v>
      </c>
      <c r="D2833" t="s">
        <v>14439</v>
      </c>
      <c r="E2833" t="s">
        <v>14019</v>
      </c>
      <c r="F2833" t="s">
        <v>14238</v>
      </c>
      <c r="G2833" t="s">
        <v>13883</v>
      </c>
      <c r="H2833" s="1">
        <v>646</v>
      </c>
      <c r="I2833" s="1">
        <v>743</v>
      </c>
      <c r="J2833" s="1">
        <v>314</v>
      </c>
      <c r="K2833" s="1">
        <v>1690</v>
      </c>
      <c r="L2833" s="1">
        <v>2937</v>
      </c>
      <c r="M2833" s="1">
        <v>3927</v>
      </c>
      <c r="N2833" s="1">
        <v>1721</v>
      </c>
      <c r="O2833" s="1">
        <v>743</v>
      </c>
      <c r="P2833">
        <f>ROUNDUP(VLOOKUP(A2833,A:O,VLOOKUP('Local Authority Analysis'!$E$4,'Local Authority Analysis'!$M$5:$N$12,2,FALSE)+7,FALSE)/6976,2)</f>
        <v>0.11</v>
      </c>
      <c r="Q2833">
        <f>ROUNDUP(VLOOKUP(A2833,A:O,VLOOKUP('SPC Analysis'!$E$4,'SPC Analysis'!$M$5:$N$12,2,FALSE)+7,FALSE)/6976,2)</f>
        <v>0.11</v>
      </c>
      <c r="R2833">
        <f>ROUNDUP(VLOOKUP(A2833,A:O,VLOOKUP('MMW Analysis'!$E$4,'MMW Analysis'!$L$5:$M$12,2,FALSE)+7,FALSE)/6976,2)</f>
        <v>0.11</v>
      </c>
    </row>
    <row r="2834" spans="1:18">
      <c r="A2834" t="s">
        <v>2841</v>
      </c>
      <c r="B2834" t="s">
        <v>9866</v>
      </c>
      <c r="C2834" t="s">
        <v>7000</v>
      </c>
      <c r="D2834" t="s">
        <v>14439</v>
      </c>
      <c r="E2834" t="s">
        <v>14019</v>
      </c>
      <c r="F2834" t="s">
        <v>14238</v>
      </c>
      <c r="G2834" t="s">
        <v>13883</v>
      </c>
      <c r="H2834" s="1">
        <v>1505</v>
      </c>
      <c r="I2834" s="1">
        <v>721</v>
      </c>
      <c r="J2834" s="1">
        <v>993</v>
      </c>
      <c r="K2834" s="1">
        <v>711</v>
      </c>
      <c r="L2834" s="1">
        <v>5530</v>
      </c>
      <c r="M2834" s="1">
        <v>676</v>
      </c>
      <c r="N2834" s="1">
        <v>3768</v>
      </c>
      <c r="O2834" s="1">
        <v>984</v>
      </c>
      <c r="P2834">
        <f>ROUNDUP(VLOOKUP(A2834,A:O,VLOOKUP('Local Authority Analysis'!$E$4,'Local Authority Analysis'!$M$5:$N$12,2,FALSE)+7,FALSE)/6976,2)</f>
        <v>0.15000000000000002</v>
      </c>
      <c r="Q2834">
        <f>ROUNDUP(VLOOKUP(A2834,A:O,VLOOKUP('SPC Analysis'!$E$4,'SPC Analysis'!$M$5:$N$12,2,FALSE)+7,FALSE)/6976,2)</f>
        <v>0.15000000000000002</v>
      </c>
      <c r="R2834">
        <f>ROUNDUP(VLOOKUP(A2834,A:O,VLOOKUP('MMW Analysis'!$E$4,'MMW Analysis'!$L$5:$M$12,2,FALSE)+7,FALSE)/6976,2)</f>
        <v>0.15000000000000002</v>
      </c>
    </row>
    <row r="2835" spans="1:18">
      <c r="A2835" t="s">
        <v>2842</v>
      </c>
      <c r="B2835" t="s">
        <v>9867</v>
      </c>
      <c r="C2835" t="s">
        <v>7000</v>
      </c>
      <c r="D2835" t="s">
        <v>14439</v>
      </c>
      <c r="E2835" t="s">
        <v>14019</v>
      </c>
      <c r="F2835" t="s">
        <v>14238</v>
      </c>
      <c r="G2835" t="s">
        <v>13883</v>
      </c>
      <c r="H2835" s="1">
        <v>553</v>
      </c>
      <c r="I2835" s="1">
        <v>409</v>
      </c>
      <c r="J2835" s="1">
        <v>616</v>
      </c>
      <c r="K2835" s="1">
        <v>974</v>
      </c>
      <c r="L2835" s="1">
        <v>4706</v>
      </c>
      <c r="M2835" s="1">
        <v>301</v>
      </c>
      <c r="N2835" s="1">
        <v>1819</v>
      </c>
      <c r="O2835" s="1">
        <v>511</v>
      </c>
      <c r="P2835">
        <f>ROUNDUP(VLOOKUP(A2835,A:O,VLOOKUP('Local Authority Analysis'!$E$4,'Local Authority Analysis'!$M$5:$N$12,2,FALSE)+7,FALSE)/6976,2)</f>
        <v>0.08</v>
      </c>
      <c r="Q2835">
        <f>ROUNDUP(VLOOKUP(A2835,A:O,VLOOKUP('SPC Analysis'!$E$4,'SPC Analysis'!$M$5:$N$12,2,FALSE)+7,FALSE)/6976,2)</f>
        <v>0.08</v>
      </c>
      <c r="R2835">
        <f>ROUNDUP(VLOOKUP(A2835,A:O,VLOOKUP('MMW Analysis'!$E$4,'MMW Analysis'!$L$5:$M$12,2,FALSE)+7,FALSE)/6976,2)</f>
        <v>0.08</v>
      </c>
    </row>
    <row r="2836" spans="1:18">
      <c r="A2836" t="s">
        <v>2843</v>
      </c>
      <c r="B2836" t="s">
        <v>9868</v>
      </c>
      <c r="C2836" t="s">
        <v>7000</v>
      </c>
      <c r="D2836" t="s">
        <v>14439</v>
      </c>
      <c r="E2836" t="s">
        <v>14019</v>
      </c>
      <c r="F2836" t="s">
        <v>14238</v>
      </c>
      <c r="G2836" t="s">
        <v>13883</v>
      </c>
      <c r="H2836" s="1">
        <v>1754</v>
      </c>
      <c r="I2836" s="1">
        <v>2042</v>
      </c>
      <c r="J2836" s="1">
        <v>965</v>
      </c>
      <c r="K2836" s="1">
        <v>1350</v>
      </c>
      <c r="L2836" s="1">
        <v>4357</v>
      </c>
      <c r="M2836" s="1">
        <v>3001</v>
      </c>
      <c r="N2836" s="1">
        <v>2176</v>
      </c>
      <c r="O2836" s="1">
        <v>1716</v>
      </c>
      <c r="P2836">
        <f>ROUNDUP(VLOOKUP(A2836,A:O,VLOOKUP('Local Authority Analysis'!$E$4,'Local Authority Analysis'!$M$5:$N$12,2,FALSE)+7,FALSE)/6976,2)</f>
        <v>0.25</v>
      </c>
      <c r="Q2836">
        <f>ROUNDUP(VLOOKUP(A2836,A:O,VLOOKUP('SPC Analysis'!$E$4,'SPC Analysis'!$M$5:$N$12,2,FALSE)+7,FALSE)/6976,2)</f>
        <v>0.25</v>
      </c>
      <c r="R2836">
        <f>ROUNDUP(VLOOKUP(A2836,A:O,VLOOKUP('MMW Analysis'!$E$4,'MMW Analysis'!$L$5:$M$12,2,FALSE)+7,FALSE)/6976,2)</f>
        <v>0.25</v>
      </c>
    </row>
    <row r="2837" spans="1:18">
      <c r="A2837" t="s">
        <v>2844</v>
      </c>
      <c r="B2837" t="s">
        <v>9869</v>
      </c>
      <c r="C2837" t="s">
        <v>7000</v>
      </c>
      <c r="D2837" t="s">
        <v>14439</v>
      </c>
      <c r="E2837" t="s">
        <v>14019</v>
      </c>
      <c r="F2837" t="s">
        <v>14238</v>
      </c>
      <c r="G2837" t="s">
        <v>13883</v>
      </c>
      <c r="H2837" s="1">
        <v>1650</v>
      </c>
      <c r="I2837" s="1">
        <v>2289</v>
      </c>
      <c r="J2837" s="1">
        <v>624</v>
      </c>
      <c r="K2837" s="1">
        <v>2338</v>
      </c>
      <c r="L2837" s="1">
        <v>3707</v>
      </c>
      <c r="M2837" s="1">
        <v>3003</v>
      </c>
      <c r="N2837" s="1">
        <v>3714</v>
      </c>
      <c r="O2837" s="1">
        <v>1780</v>
      </c>
      <c r="P2837">
        <f>ROUNDUP(VLOOKUP(A2837,A:O,VLOOKUP('Local Authority Analysis'!$E$4,'Local Authority Analysis'!$M$5:$N$12,2,FALSE)+7,FALSE)/6976,2)</f>
        <v>0.26</v>
      </c>
      <c r="Q2837">
        <f>ROUNDUP(VLOOKUP(A2837,A:O,VLOOKUP('SPC Analysis'!$E$4,'SPC Analysis'!$M$5:$N$12,2,FALSE)+7,FALSE)/6976,2)</f>
        <v>0.26</v>
      </c>
      <c r="R2837">
        <f>ROUNDUP(VLOOKUP(A2837,A:O,VLOOKUP('MMW Analysis'!$E$4,'MMW Analysis'!$L$5:$M$12,2,FALSE)+7,FALSE)/6976,2)</f>
        <v>0.26</v>
      </c>
    </row>
    <row r="2838" spans="1:18">
      <c r="A2838" t="s">
        <v>2845</v>
      </c>
      <c r="B2838" t="s">
        <v>9870</v>
      </c>
      <c r="C2838" t="s">
        <v>7000</v>
      </c>
      <c r="D2838" t="s">
        <v>14439</v>
      </c>
      <c r="E2838" t="s">
        <v>14019</v>
      </c>
      <c r="F2838" t="s">
        <v>14238</v>
      </c>
      <c r="G2838" t="s">
        <v>13883</v>
      </c>
      <c r="H2838" s="1">
        <v>2421</v>
      </c>
      <c r="I2838" s="1">
        <v>3325</v>
      </c>
      <c r="J2838" s="1">
        <v>1970</v>
      </c>
      <c r="K2838" s="1">
        <v>2816</v>
      </c>
      <c r="L2838" s="1">
        <v>3238</v>
      </c>
      <c r="M2838" s="1">
        <v>2652</v>
      </c>
      <c r="N2838" s="1">
        <v>4036</v>
      </c>
      <c r="O2838" s="1">
        <v>2742</v>
      </c>
      <c r="P2838">
        <f>ROUNDUP(VLOOKUP(A2838,A:O,VLOOKUP('Local Authority Analysis'!$E$4,'Local Authority Analysis'!$M$5:$N$12,2,FALSE)+7,FALSE)/6976,2)</f>
        <v>0.4</v>
      </c>
      <c r="Q2838">
        <f>ROUNDUP(VLOOKUP(A2838,A:O,VLOOKUP('SPC Analysis'!$E$4,'SPC Analysis'!$M$5:$N$12,2,FALSE)+7,FALSE)/6976,2)</f>
        <v>0.4</v>
      </c>
      <c r="R2838">
        <f>ROUNDUP(VLOOKUP(A2838,A:O,VLOOKUP('MMW Analysis'!$E$4,'MMW Analysis'!$L$5:$M$12,2,FALSE)+7,FALSE)/6976,2)</f>
        <v>0.4</v>
      </c>
    </row>
    <row r="2839" spans="1:18">
      <c r="A2839" t="s">
        <v>2846</v>
      </c>
      <c r="B2839" t="s">
        <v>9871</v>
      </c>
      <c r="C2839" t="s">
        <v>7000</v>
      </c>
      <c r="D2839" t="s">
        <v>14439</v>
      </c>
      <c r="E2839" t="s">
        <v>14019</v>
      </c>
      <c r="F2839" t="s">
        <v>14238</v>
      </c>
      <c r="G2839" t="s">
        <v>13883</v>
      </c>
      <c r="H2839" s="1">
        <v>3956</v>
      </c>
      <c r="I2839" s="1">
        <v>4424</v>
      </c>
      <c r="J2839" s="1">
        <v>2863</v>
      </c>
      <c r="K2839" s="1">
        <v>3962</v>
      </c>
      <c r="L2839" s="1">
        <v>2940</v>
      </c>
      <c r="M2839" s="1">
        <v>4931</v>
      </c>
      <c r="N2839" s="1">
        <v>4079</v>
      </c>
      <c r="O2839" s="1">
        <v>4225</v>
      </c>
      <c r="P2839">
        <f>ROUNDUP(VLOOKUP(A2839,A:O,VLOOKUP('Local Authority Analysis'!$E$4,'Local Authority Analysis'!$M$5:$N$12,2,FALSE)+7,FALSE)/6976,2)</f>
        <v>0.61</v>
      </c>
      <c r="Q2839">
        <f>ROUNDUP(VLOOKUP(A2839,A:O,VLOOKUP('SPC Analysis'!$E$4,'SPC Analysis'!$M$5:$N$12,2,FALSE)+7,FALSE)/6976,2)</f>
        <v>0.61</v>
      </c>
      <c r="R2839">
        <f>ROUNDUP(VLOOKUP(A2839,A:O,VLOOKUP('MMW Analysis'!$E$4,'MMW Analysis'!$L$5:$M$12,2,FALSE)+7,FALSE)/6976,2)</f>
        <v>0.61</v>
      </c>
    </row>
    <row r="2840" spans="1:18">
      <c r="A2840" t="s">
        <v>2847</v>
      </c>
      <c r="B2840" t="s">
        <v>9872</v>
      </c>
      <c r="C2840" t="s">
        <v>7000</v>
      </c>
      <c r="D2840" t="s">
        <v>14439</v>
      </c>
      <c r="E2840" t="s">
        <v>14019</v>
      </c>
      <c r="F2840" t="s">
        <v>14238</v>
      </c>
      <c r="G2840" t="s">
        <v>13883</v>
      </c>
      <c r="H2840" s="1">
        <v>2033</v>
      </c>
      <c r="I2840" s="1">
        <v>2198</v>
      </c>
      <c r="J2840" s="1">
        <v>1185</v>
      </c>
      <c r="K2840" s="1">
        <v>2288</v>
      </c>
      <c r="L2840" s="1">
        <v>4843</v>
      </c>
      <c r="M2840" s="1">
        <v>3476</v>
      </c>
      <c r="N2840" s="1">
        <v>2560</v>
      </c>
      <c r="O2840" s="1">
        <v>2121</v>
      </c>
      <c r="P2840">
        <f>ROUNDUP(VLOOKUP(A2840,A:O,VLOOKUP('Local Authority Analysis'!$E$4,'Local Authority Analysis'!$M$5:$N$12,2,FALSE)+7,FALSE)/6976,2)</f>
        <v>0.31</v>
      </c>
      <c r="Q2840">
        <f>ROUNDUP(VLOOKUP(A2840,A:O,VLOOKUP('SPC Analysis'!$E$4,'SPC Analysis'!$M$5:$N$12,2,FALSE)+7,FALSE)/6976,2)</f>
        <v>0.31</v>
      </c>
      <c r="R2840">
        <f>ROUNDUP(VLOOKUP(A2840,A:O,VLOOKUP('MMW Analysis'!$E$4,'MMW Analysis'!$L$5:$M$12,2,FALSE)+7,FALSE)/6976,2)</f>
        <v>0.31</v>
      </c>
    </row>
    <row r="2841" spans="1:18">
      <c r="A2841" t="s">
        <v>2848</v>
      </c>
      <c r="B2841" t="s">
        <v>9873</v>
      </c>
      <c r="C2841" t="s">
        <v>7000</v>
      </c>
      <c r="D2841" t="s">
        <v>14439</v>
      </c>
      <c r="E2841" t="s">
        <v>14019</v>
      </c>
      <c r="F2841" t="s">
        <v>14238</v>
      </c>
      <c r="G2841" t="s">
        <v>13883</v>
      </c>
      <c r="H2841" s="1">
        <v>4289</v>
      </c>
      <c r="I2841" s="1">
        <v>3485</v>
      </c>
      <c r="J2841" s="1">
        <v>2373</v>
      </c>
      <c r="K2841" s="1">
        <v>3537</v>
      </c>
      <c r="L2841" s="1">
        <v>3285</v>
      </c>
      <c r="M2841" s="1">
        <v>5356</v>
      </c>
      <c r="N2841" s="1">
        <v>3045.5</v>
      </c>
      <c r="O2841" s="1">
        <v>3836</v>
      </c>
      <c r="P2841">
        <f>ROUNDUP(VLOOKUP(A2841,A:O,VLOOKUP('Local Authority Analysis'!$E$4,'Local Authority Analysis'!$M$5:$N$12,2,FALSE)+7,FALSE)/6976,2)</f>
        <v>0.55000000000000004</v>
      </c>
      <c r="Q2841">
        <f>ROUNDUP(VLOOKUP(A2841,A:O,VLOOKUP('SPC Analysis'!$E$4,'SPC Analysis'!$M$5:$N$12,2,FALSE)+7,FALSE)/6976,2)</f>
        <v>0.55000000000000004</v>
      </c>
      <c r="R2841">
        <f>ROUNDUP(VLOOKUP(A2841,A:O,VLOOKUP('MMW Analysis'!$E$4,'MMW Analysis'!$L$5:$M$12,2,FALSE)+7,FALSE)/6976,2)</f>
        <v>0.55000000000000004</v>
      </c>
    </row>
    <row r="2842" spans="1:18">
      <c r="A2842" t="s">
        <v>2849</v>
      </c>
      <c r="B2842" t="s">
        <v>9874</v>
      </c>
      <c r="C2842" t="s">
        <v>7000</v>
      </c>
      <c r="D2842" t="s">
        <v>14439</v>
      </c>
      <c r="E2842" t="s">
        <v>14019</v>
      </c>
      <c r="F2842" t="s">
        <v>14238</v>
      </c>
      <c r="G2842" t="s">
        <v>13883</v>
      </c>
      <c r="H2842" s="1">
        <v>6271</v>
      </c>
      <c r="I2842" s="1">
        <v>6813</v>
      </c>
      <c r="J2842" s="1">
        <v>5894</v>
      </c>
      <c r="K2842" s="1">
        <v>6716</v>
      </c>
      <c r="L2842" s="1">
        <v>1569</v>
      </c>
      <c r="M2842" s="1">
        <v>6928</v>
      </c>
      <c r="N2842" s="1">
        <v>6572</v>
      </c>
      <c r="O2842" s="1">
        <v>6508</v>
      </c>
      <c r="P2842">
        <f>ROUNDUP(VLOOKUP(A2842,A:O,VLOOKUP('Local Authority Analysis'!$E$4,'Local Authority Analysis'!$M$5:$N$12,2,FALSE)+7,FALSE)/6976,2)</f>
        <v>0.94000000000000006</v>
      </c>
      <c r="Q2842">
        <f>ROUNDUP(VLOOKUP(A2842,A:O,VLOOKUP('SPC Analysis'!$E$4,'SPC Analysis'!$M$5:$N$12,2,FALSE)+7,FALSE)/6976,2)</f>
        <v>0.94000000000000006</v>
      </c>
      <c r="R2842">
        <f>ROUNDUP(VLOOKUP(A2842,A:O,VLOOKUP('MMW Analysis'!$E$4,'MMW Analysis'!$L$5:$M$12,2,FALSE)+7,FALSE)/6976,2)</f>
        <v>0.94000000000000006</v>
      </c>
    </row>
    <row r="2843" spans="1:18">
      <c r="A2843" t="s">
        <v>2850</v>
      </c>
      <c r="B2843" t="s">
        <v>9875</v>
      </c>
      <c r="C2843" t="s">
        <v>7000</v>
      </c>
      <c r="D2843" t="s">
        <v>14439</v>
      </c>
      <c r="E2843" t="s">
        <v>14019</v>
      </c>
      <c r="F2843" t="s">
        <v>14238</v>
      </c>
      <c r="G2843" t="s">
        <v>13883</v>
      </c>
      <c r="H2843" s="1">
        <v>6624.5</v>
      </c>
      <c r="I2843" s="1">
        <v>6775</v>
      </c>
      <c r="J2843" s="1">
        <v>6658</v>
      </c>
      <c r="K2843" s="1">
        <v>6900</v>
      </c>
      <c r="L2843" s="1">
        <v>1426</v>
      </c>
      <c r="M2843" s="1">
        <v>6579</v>
      </c>
      <c r="N2843" s="1">
        <v>6974</v>
      </c>
      <c r="O2843" s="1">
        <v>6653</v>
      </c>
      <c r="P2843">
        <f>ROUNDUP(VLOOKUP(A2843,A:O,VLOOKUP('Local Authority Analysis'!$E$4,'Local Authority Analysis'!$M$5:$N$12,2,FALSE)+7,FALSE)/6976,2)</f>
        <v>0.96</v>
      </c>
      <c r="Q2843">
        <f>ROUNDUP(VLOOKUP(A2843,A:O,VLOOKUP('SPC Analysis'!$E$4,'SPC Analysis'!$M$5:$N$12,2,FALSE)+7,FALSE)/6976,2)</f>
        <v>0.96</v>
      </c>
      <c r="R2843">
        <f>ROUNDUP(VLOOKUP(A2843,A:O,VLOOKUP('MMW Analysis'!$E$4,'MMW Analysis'!$L$5:$M$12,2,FALSE)+7,FALSE)/6976,2)</f>
        <v>0.96</v>
      </c>
    </row>
    <row r="2844" spans="1:18">
      <c r="A2844" t="s">
        <v>2851</v>
      </c>
      <c r="B2844" t="s">
        <v>9876</v>
      </c>
      <c r="C2844" t="s">
        <v>7000</v>
      </c>
      <c r="D2844" t="s">
        <v>14439</v>
      </c>
      <c r="E2844" t="s">
        <v>14019</v>
      </c>
      <c r="F2844" t="s">
        <v>14238</v>
      </c>
      <c r="G2844" t="s">
        <v>13883</v>
      </c>
      <c r="H2844" s="1">
        <v>6670</v>
      </c>
      <c r="I2844" s="1">
        <v>6439</v>
      </c>
      <c r="J2844" s="1">
        <v>5354</v>
      </c>
      <c r="K2844" s="1">
        <v>6943</v>
      </c>
      <c r="L2844" s="1">
        <v>2901</v>
      </c>
      <c r="M2844" s="1">
        <v>5666</v>
      </c>
      <c r="N2844" s="1">
        <v>6680</v>
      </c>
      <c r="O2844" s="1">
        <v>6708</v>
      </c>
      <c r="P2844">
        <f>ROUNDUP(VLOOKUP(A2844,A:O,VLOOKUP('Local Authority Analysis'!$E$4,'Local Authority Analysis'!$M$5:$N$12,2,FALSE)+7,FALSE)/6976,2)</f>
        <v>0.97</v>
      </c>
      <c r="Q2844">
        <f>ROUNDUP(VLOOKUP(A2844,A:O,VLOOKUP('SPC Analysis'!$E$4,'SPC Analysis'!$M$5:$N$12,2,FALSE)+7,FALSE)/6976,2)</f>
        <v>0.97</v>
      </c>
      <c r="R2844">
        <f>ROUNDUP(VLOOKUP(A2844,A:O,VLOOKUP('MMW Analysis'!$E$4,'MMW Analysis'!$L$5:$M$12,2,FALSE)+7,FALSE)/6976,2)</f>
        <v>0.97</v>
      </c>
    </row>
    <row r="2845" spans="1:18">
      <c r="A2845" t="s">
        <v>2852</v>
      </c>
      <c r="B2845" t="s">
        <v>9877</v>
      </c>
      <c r="C2845" t="s">
        <v>7000</v>
      </c>
      <c r="D2845" t="s">
        <v>14439</v>
      </c>
      <c r="E2845" t="s">
        <v>14019</v>
      </c>
      <c r="F2845" t="s">
        <v>14238</v>
      </c>
      <c r="G2845" t="s">
        <v>13883</v>
      </c>
      <c r="H2845" s="1">
        <v>5870</v>
      </c>
      <c r="I2845" s="1">
        <v>5940</v>
      </c>
      <c r="J2845" s="1">
        <v>6054</v>
      </c>
      <c r="K2845" s="1">
        <v>6367</v>
      </c>
      <c r="L2845" s="1">
        <v>2533</v>
      </c>
      <c r="M2845" s="1">
        <v>5169</v>
      </c>
      <c r="N2845" s="1">
        <v>6636</v>
      </c>
      <c r="O2845" s="1">
        <v>6299</v>
      </c>
      <c r="P2845">
        <f>ROUNDUP(VLOOKUP(A2845,A:O,VLOOKUP('Local Authority Analysis'!$E$4,'Local Authority Analysis'!$M$5:$N$12,2,FALSE)+7,FALSE)/6976,2)</f>
        <v>0.91</v>
      </c>
      <c r="Q2845">
        <f>ROUNDUP(VLOOKUP(A2845,A:O,VLOOKUP('SPC Analysis'!$E$4,'SPC Analysis'!$M$5:$N$12,2,FALSE)+7,FALSE)/6976,2)</f>
        <v>0.91</v>
      </c>
      <c r="R2845">
        <f>ROUNDUP(VLOOKUP(A2845,A:O,VLOOKUP('MMW Analysis'!$E$4,'MMW Analysis'!$L$5:$M$12,2,FALSE)+7,FALSE)/6976,2)</f>
        <v>0.91</v>
      </c>
    </row>
    <row r="2846" spans="1:18">
      <c r="A2846" t="s">
        <v>2853</v>
      </c>
      <c r="B2846" t="s">
        <v>9878</v>
      </c>
      <c r="C2846" t="s">
        <v>7000</v>
      </c>
      <c r="D2846" t="s">
        <v>14439</v>
      </c>
      <c r="E2846" t="s">
        <v>14019</v>
      </c>
      <c r="F2846" t="s">
        <v>14238</v>
      </c>
      <c r="G2846" t="s">
        <v>13883</v>
      </c>
      <c r="H2846" s="1">
        <v>4665</v>
      </c>
      <c r="I2846" s="1">
        <v>4937</v>
      </c>
      <c r="J2846" s="1">
        <v>4157</v>
      </c>
      <c r="K2846" s="1">
        <v>4614</v>
      </c>
      <c r="L2846" s="1">
        <v>2431</v>
      </c>
      <c r="M2846" s="1">
        <v>4785</v>
      </c>
      <c r="N2846" s="1">
        <v>5268</v>
      </c>
      <c r="O2846" s="1">
        <v>4973</v>
      </c>
      <c r="P2846">
        <f>ROUNDUP(VLOOKUP(A2846,A:O,VLOOKUP('Local Authority Analysis'!$E$4,'Local Authority Analysis'!$M$5:$N$12,2,FALSE)+7,FALSE)/6976,2)</f>
        <v>0.72</v>
      </c>
      <c r="Q2846">
        <f>ROUNDUP(VLOOKUP(A2846,A:O,VLOOKUP('SPC Analysis'!$E$4,'SPC Analysis'!$M$5:$N$12,2,FALSE)+7,FALSE)/6976,2)</f>
        <v>0.72</v>
      </c>
      <c r="R2846">
        <f>ROUNDUP(VLOOKUP(A2846,A:O,VLOOKUP('MMW Analysis'!$E$4,'MMW Analysis'!$L$5:$M$12,2,FALSE)+7,FALSE)/6976,2)</f>
        <v>0.72</v>
      </c>
    </row>
    <row r="2847" spans="1:18">
      <c r="A2847" t="s">
        <v>2854</v>
      </c>
      <c r="B2847" t="s">
        <v>9879</v>
      </c>
      <c r="C2847" t="s">
        <v>7000</v>
      </c>
      <c r="D2847" t="s">
        <v>14439</v>
      </c>
      <c r="E2847" t="s">
        <v>14019</v>
      </c>
      <c r="F2847" t="s">
        <v>14238</v>
      </c>
      <c r="G2847" t="s">
        <v>13883</v>
      </c>
      <c r="H2847" s="1">
        <v>6436</v>
      </c>
      <c r="I2847" s="1">
        <v>6617</v>
      </c>
      <c r="J2847" s="1">
        <v>3165</v>
      </c>
      <c r="K2847" s="1">
        <v>6268</v>
      </c>
      <c r="L2847" s="1">
        <v>2582</v>
      </c>
      <c r="M2847" s="1">
        <v>5715</v>
      </c>
      <c r="N2847" s="1">
        <v>6096</v>
      </c>
      <c r="O2847" s="1">
        <v>6110</v>
      </c>
      <c r="P2847">
        <f>ROUNDUP(VLOOKUP(A2847,A:O,VLOOKUP('Local Authority Analysis'!$E$4,'Local Authority Analysis'!$M$5:$N$12,2,FALSE)+7,FALSE)/6976,2)</f>
        <v>0.88</v>
      </c>
      <c r="Q2847">
        <f>ROUNDUP(VLOOKUP(A2847,A:O,VLOOKUP('SPC Analysis'!$E$4,'SPC Analysis'!$M$5:$N$12,2,FALSE)+7,FALSE)/6976,2)</f>
        <v>0.88</v>
      </c>
      <c r="R2847">
        <f>ROUNDUP(VLOOKUP(A2847,A:O,VLOOKUP('MMW Analysis'!$E$4,'MMW Analysis'!$L$5:$M$12,2,FALSE)+7,FALSE)/6976,2)</f>
        <v>0.88</v>
      </c>
    </row>
    <row r="2848" spans="1:18">
      <c r="A2848" t="s">
        <v>2855</v>
      </c>
      <c r="B2848" t="s">
        <v>9880</v>
      </c>
      <c r="C2848" t="s">
        <v>7000</v>
      </c>
      <c r="D2848" t="s">
        <v>14439</v>
      </c>
      <c r="E2848" t="s">
        <v>14019</v>
      </c>
      <c r="F2848" t="s">
        <v>14238</v>
      </c>
      <c r="G2848" t="s">
        <v>13883</v>
      </c>
      <c r="H2848" s="1">
        <v>6489</v>
      </c>
      <c r="I2848" s="1">
        <v>6841</v>
      </c>
      <c r="J2848" s="1">
        <v>6609</v>
      </c>
      <c r="K2848" s="1">
        <v>6757</v>
      </c>
      <c r="L2848" s="1">
        <v>933</v>
      </c>
      <c r="M2848" s="1">
        <v>6454</v>
      </c>
      <c r="N2848" s="1">
        <v>6706</v>
      </c>
      <c r="O2848" s="1">
        <v>6391</v>
      </c>
      <c r="P2848">
        <f>ROUNDUP(VLOOKUP(A2848,A:O,VLOOKUP('Local Authority Analysis'!$E$4,'Local Authority Analysis'!$M$5:$N$12,2,FALSE)+7,FALSE)/6976,2)</f>
        <v>0.92</v>
      </c>
      <c r="Q2848">
        <f>ROUNDUP(VLOOKUP(A2848,A:O,VLOOKUP('SPC Analysis'!$E$4,'SPC Analysis'!$M$5:$N$12,2,FALSE)+7,FALSE)/6976,2)</f>
        <v>0.92</v>
      </c>
      <c r="R2848">
        <f>ROUNDUP(VLOOKUP(A2848,A:O,VLOOKUP('MMW Analysis'!$E$4,'MMW Analysis'!$L$5:$M$12,2,FALSE)+7,FALSE)/6976,2)</f>
        <v>0.92</v>
      </c>
    </row>
    <row r="2849" spans="1:18">
      <c r="A2849" t="s">
        <v>2856</v>
      </c>
      <c r="B2849" t="s">
        <v>9881</v>
      </c>
      <c r="C2849" t="s">
        <v>7000</v>
      </c>
      <c r="D2849" t="s">
        <v>14439</v>
      </c>
      <c r="E2849" t="s">
        <v>14019</v>
      </c>
      <c r="F2849" t="s">
        <v>14238</v>
      </c>
      <c r="G2849" t="s">
        <v>13883</v>
      </c>
      <c r="H2849" s="1">
        <v>6836.5</v>
      </c>
      <c r="I2849" s="1">
        <v>6905</v>
      </c>
      <c r="J2849" s="1">
        <v>6402</v>
      </c>
      <c r="K2849" s="1">
        <v>6320</v>
      </c>
      <c r="L2849" s="1">
        <v>773</v>
      </c>
      <c r="M2849" s="1">
        <v>6465</v>
      </c>
      <c r="N2849" s="1">
        <v>6593</v>
      </c>
      <c r="O2849" s="1">
        <v>6307</v>
      </c>
      <c r="P2849">
        <f>ROUNDUP(VLOOKUP(A2849,A:O,VLOOKUP('Local Authority Analysis'!$E$4,'Local Authority Analysis'!$M$5:$N$12,2,FALSE)+7,FALSE)/6976,2)</f>
        <v>0.91</v>
      </c>
      <c r="Q2849">
        <f>ROUNDUP(VLOOKUP(A2849,A:O,VLOOKUP('SPC Analysis'!$E$4,'SPC Analysis'!$M$5:$N$12,2,FALSE)+7,FALSE)/6976,2)</f>
        <v>0.91</v>
      </c>
      <c r="R2849">
        <f>ROUNDUP(VLOOKUP(A2849,A:O,VLOOKUP('MMW Analysis'!$E$4,'MMW Analysis'!$L$5:$M$12,2,FALSE)+7,FALSE)/6976,2)</f>
        <v>0.91</v>
      </c>
    </row>
    <row r="2850" spans="1:18">
      <c r="A2850" t="s">
        <v>2857</v>
      </c>
      <c r="B2850" t="s">
        <v>9882</v>
      </c>
      <c r="C2850" t="s">
        <v>7000</v>
      </c>
      <c r="D2850" t="s">
        <v>14439</v>
      </c>
      <c r="E2850" t="s">
        <v>14019</v>
      </c>
      <c r="F2850" t="s">
        <v>14238</v>
      </c>
      <c r="G2850" t="s">
        <v>13883</v>
      </c>
      <c r="H2850" s="1">
        <v>6721</v>
      </c>
      <c r="I2850" s="1">
        <v>6912</v>
      </c>
      <c r="J2850" s="1">
        <v>6452</v>
      </c>
      <c r="K2850" s="1">
        <v>6753</v>
      </c>
      <c r="L2850" s="1">
        <v>1730</v>
      </c>
      <c r="M2850" s="1">
        <v>6282</v>
      </c>
      <c r="N2850" s="1">
        <v>6879</v>
      </c>
      <c r="O2850" s="1">
        <v>6740</v>
      </c>
      <c r="P2850">
        <f>ROUNDUP(VLOOKUP(A2850,A:O,VLOOKUP('Local Authority Analysis'!$E$4,'Local Authority Analysis'!$M$5:$N$12,2,FALSE)+7,FALSE)/6976,2)</f>
        <v>0.97</v>
      </c>
      <c r="Q2850">
        <f>ROUNDUP(VLOOKUP(A2850,A:O,VLOOKUP('SPC Analysis'!$E$4,'SPC Analysis'!$M$5:$N$12,2,FALSE)+7,FALSE)/6976,2)</f>
        <v>0.97</v>
      </c>
      <c r="R2850">
        <f>ROUNDUP(VLOOKUP(A2850,A:O,VLOOKUP('MMW Analysis'!$E$4,'MMW Analysis'!$L$5:$M$12,2,FALSE)+7,FALSE)/6976,2)</f>
        <v>0.97</v>
      </c>
    </row>
    <row r="2851" spans="1:18">
      <c r="A2851" t="s">
        <v>2858</v>
      </c>
      <c r="B2851" t="s">
        <v>9883</v>
      </c>
      <c r="C2851" t="s">
        <v>7000</v>
      </c>
      <c r="D2851" t="s">
        <v>14439</v>
      </c>
      <c r="E2851" t="s">
        <v>14019</v>
      </c>
      <c r="F2851" t="s">
        <v>14238</v>
      </c>
      <c r="G2851" t="s">
        <v>13883</v>
      </c>
      <c r="H2851" s="1">
        <v>6221</v>
      </c>
      <c r="I2851" s="1">
        <v>5243</v>
      </c>
      <c r="J2851" s="1">
        <v>5127</v>
      </c>
      <c r="K2851" s="1">
        <v>5356</v>
      </c>
      <c r="L2851" s="1">
        <v>2130</v>
      </c>
      <c r="M2851" s="1">
        <v>6025</v>
      </c>
      <c r="N2851" s="1">
        <v>6867</v>
      </c>
      <c r="O2851" s="1">
        <v>5853</v>
      </c>
      <c r="P2851">
        <f>ROUNDUP(VLOOKUP(A2851,A:O,VLOOKUP('Local Authority Analysis'!$E$4,'Local Authority Analysis'!$M$5:$N$12,2,FALSE)+7,FALSE)/6976,2)</f>
        <v>0.84</v>
      </c>
      <c r="Q2851">
        <f>ROUNDUP(VLOOKUP(A2851,A:O,VLOOKUP('SPC Analysis'!$E$4,'SPC Analysis'!$M$5:$N$12,2,FALSE)+7,FALSE)/6976,2)</f>
        <v>0.84</v>
      </c>
      <c r="R2851">
        <f>ROUNDUP(VLOOKUP(A2851,A:O,VLOOKUP('MMW Analysis'!$E$4,'MMW Analysis'!$L$5:$M$12,2,FALSE)+7,FALSE)/6976,2)</f>
        <v>0.84</v>
      </c>
    </row>
    <row r="2852" spans="1:18">
      <c r="A2852" t="s">
        <v>2859</v>
      </c>
      <c r="B2852" t="s">
        <v>9884</v>
      </c>
      <c r="C2852" t="s">
        <v>7000</v>
      </c>
      <c r="D2852" t="s">
        <v>14439</v>
      </c>
      <c r="E2852" t="s">
        <v>14019</v>
      </c>
      <c r="F2852" t="s">
        <v>14238</v>
      </c>
      <c r="G2852" t="s">
        <v>13883</v>
      </c>
      <c r="H2852" s="1">
        <v>5599</v>
      </c>
      <c r="I2852" s="1">
        <v>5337</v>
      </c>
      <c r="J2852" s="1">
        <v>4236</v>
      </c>
      <c r="K2852" s="1">
        <v>5673</v>
      </c>
      <c r="L2852" s="1">
        <v>1801</v>
      </c>
      <c r="M2852" s="1">
        <v>6928</v>
      </c>
      <c r="N2852" s="1">
        <v>6797</v>
      </c>
      <c r="O2852" s="1">
        <v>5535</v>
      </c>
      <c r="P2852">
        <f>ROUNDUP(VLOOKUP(A2852,A:O,VLOOKUP('Local Authority Analysis'!$E$4,'Local Authority Analysis'!$M$5:$N$12,2,FALSE)+7,FALSE)/6976,2)</f>
        <v>0.8</v>
      </c>
      <c r="Q2852">
        <f>ROUNDUP(VLOOKUP(A2852,A:O,VLOOKUP('SPC Analysis'!$E$4,'SPC Analysis'!$M$5:$N$12,2,FALSE)+7,FALSE)/6976,2)</f>
        <v>0.8</v>
      </c>
      <c r="R2852">
        <f>ROUNDUP(VLOOKUP(A2852,A:O,VLOOKUP('MMW Analysis'!$E$4,'MMW Analysis'!$L$5:$M$12,2,FALSE)+7,FALSE)/6976,2)</f>
        <v>0.8</v>
      </c>
    </row>
    <row r="2853" spans="1:18">
      <c r="A2853" t="s">
        <v>2860</v>
      </c>
      <c r="B2853" t="s">
        <v>9885</v>
      </c>
      <c r="C2853" t="s">
        <v>7000</v>
      </c>
      <c r="D2853" t="s">
        <v>14439</v>
      </c>
      <c r="E2853" t="s">
        <v>14019</v>
      </c>
      <c r="F2853" t="s">
        <v>14238</v>
      </c>
      <c r="G2853" t="s">
        <v>13883</v>
      </c>
      <c r="H2853" s="1">
        <v>6885</v>
      </c>
      <c r="I2853" s="1">
        <v>6743</v>
      </c>
      <c r="J2853" s="1">
        <v>6299</v>
      </c>
      <c r="K2853" s="1">
        <v>6350</v>
      </c>
      <c r="L2853" s="1">
        <v>1470</v>
      </c>
      <c r="M2853" s="1">
        <v>5167</v>
      </c>
      <c r="N2853" s="1">
        <v>6646</v>
      </c>
      <c r="O2853" s="1">
        <v>6540</v>
      </c>
      <c r="P2853">
        <f>ROUNDUP(VLOOKUP(A2853,A:O,VLOOKUP('Local Authority Analysis'!$E$4,'Local Authority Analysis'!$M$5:$N$12,2,FALSE)+7,FALSE)/6976,2)</f>
        <v>0.94000000000000006</v>
      </c>
      <c r="Q2853">
        <f>ROUNDUP(VLOOKUP(A2853,A:O,VLOOKUP('SPC Analysis'!$E$4,'SPC Analysis'!$M$5:$N$12,2,FALSE)+7,FALSE)/6976,2)</f>
        <v>0.94000000000000006</v>
      </c>
      <c r="R2853">
        <f>ROUNDUP(VLOOKUP(A2853,A:O,VLOOKUP('MMW Analysis'!$E$4,'MMW Analysis'!$L$5:$M$12,2,FALSE)+7,FALSE)/6976,2)</f>
        <v>0.94000000000000006</v>
      </c>
    </row>
    <row r="2854" spans="1:18">
      <c r="A2854" t="s">
        <v>2861</v>
      </c>
      <c r="B2854" t="s">
        <v>9886</v>
      </c>
      <c r="C2854" t="s">
        <v>7000</v>
      </c>
      <c r="D2854" t="s">
        <v>14439</v>
      </c>
      <c r="E2854" t="s">
        <v>14019</v>
      </c>
      <c r="F2854" t="s">
        <v>14238</v>
      </c>
      <c r="G2854" t="s">
        <v>13883</v>
      </c>
      <c r="H2854" s="1">
        <v>6932</v>
      </c>
      <c r="I2854" s="1">
        <v>6780</v>
      </c>
      <c r="J2854" s="1">
        <v>6684</v>
      </c>
      <c r="K2854" s="1">
        <v>6311</v>
      </c>
      <c r="L2854" s="1">
        <v>1232</v>
      </c>
      <c r="M2854" s="1">
        <v>6257</v>
      </c>
      <c r="N2854" s="1">
        <v>6941</v>
      </c>
      <c r="O2854" s="1">
        <v>6583</v>
      </c>
      <c r="P2854">
        <f>ROUNDUP(VLOOKUP(A2854,A:O,VLOOKUP('Local Authority Analysis'!$E$4,'Local Authority Analysis'!$M$5:$N$12,2,FALSE)+7,FALSE)/6976,2)</f>
        <v>0.95</v>
      </c>
      <c r="Q2854">
        <f>ROUNDUP(VLOOKUP(A2854,A:O,VLOOKUP('SPC Analysis'!$E$4,'SPC Analysis'!$M$5:$N$12,2,FALSE)+7,FALSE)/6976,2)</f>
        <v>0.95</v>
      </c>
      <c r="R2854">
        <f>ROUNDUP(VLOOKUP(A2854,A:O,VLOOKUP('MMW Analysis'!$E$4,'MMW Analysis'!$L$5:$M$12,2,FALSE)+7,FALSE)/6976,2)</f>
        <v>0.95</v>
      </c>
    </row>
    <row r="2855" spans="1:18">
      <c r="A2855" t="s">
        <v>2862</v>
      </c>
      <c r="B2855" t="s">
        <v>9887</v>
      </c>
      <c r="C2855" t="s">
        <v>7000</v>
      </c>
      <c r="D2855" t="s">
        <v>14439</v>
      </c>
      <c r="E2855" t="s">
        <v>14019</v>
      </c>
      <c r="F2855" t="s">
        <v>14238</v>
      </c>
      <c r="G2855" t="s">
        <v>13883</v>
      </c>
      <c r="H2855" s="1">
        <v>6667</v>
      </c>
      <c r="I2855" s="1">
        <v>6186</v>
      </c>
      <c r="J2855" s="1">
        <v>6366</v>
      </c>
      <c r="K2855" s="1">
        <v>6886</v>
      </c>
      <c r="L2855" s="1">
        <v>1759</v>
      </c>
      <c r="M2855" s="1">
        <v>5583</v>
      </c>
      <c r="N2855" s="1">
        <v>6861</v>
      </c>
      <c r="O2855" s="1">
        <v>6534</v>
      </c>
      <c r="P2855">
        <f>ROUNDUP(VLOOKUP(A2855,A:O,VLOOKUP('Local Authority Analysis'!$E$4,'Local Authority Analysis'!$M$5:$N$12,2,FALSE)+7,FALSE)/6976,2)</f>
        <v>0.94000000000000006</v>
      </c>
      <c r="Q2855">
        <f>ROUNDUP(VLOOKUP(A2855,A:O,VLOOKUP('SPC Analysis'!$E$4,'SPC Analysis'!$M$5:$N$12,2,FALSE)+7,FALSE)/6976,2)</f>
        <v>0.94000000000000006</v>
      </c>
      <c r="R2855">
        <f>ROUNDUP(VLOOKUP(A2855,A:O,VLOOKUP('MMW Analysis'!$E$4,'MMW Analysis'!$L$5:$M$12,2,FALSE)+7,FALSE)/6976,2)</f>
        <v>0.94000000000000006</v>
      </c>
    </row>
    <row r="2856" spans="1:18">
      <c r="A2856" t="s">
        <v>2863</v>
      </c>
      <c r="B2856" t="s">
        <v>9888</v>
      </c>
      <c r="C2856" t="s">
        <v>7000</v>
      </c>
      <c r="D2856" t="s">
        <v>14439</v>
      </c>
      <c r="E2856" t="s">
        <v>14019</v>
      </c>
      <c r="F2856" t="s">
        <v>14238</v>
      </c>
      <c r="G2856" t="s">
        <v>13883</v>
      </c>
      <c r="H2856" s="1">
        <v>5395</v>
      </c>
      <c r="I2856" s="1">
        <v>5212</v>
      </c>
      <c r="J2856" s="1">
        <v>4823</v>
      </c>
      <c r="K2856" s="1">
        <v>4633</v>
      </c>
      <c r="L2856" s="1">
        <v>4970</v>
      </c>
      <c r="M2856" s="1">
        <v>1585</v>
      </c>
      <c r="N2856" s="1">
        <v>5603</v>
      </c>
      <c r="O2856" s="1">
        <v>5452</v>
      </c>
      <c r="P2856">
        <f>ROUNDUP(VLOOKUP(A2856,A:O,VLOOKUP('Local Authority Analysis'!$E$4,'Local Authority Analysis'!$M$5:$N$12,2,FALSE)+7,FALSE)/6976,2)</f>
        <v>0.79</v>
      </c>
      <c r="Q2856">
        <f>ROUNDUP(VLOOKUP(A2856,A:O,VLOOKUP('SPC Analysis'!$E$4,'SPC Analysis'!$M$5:$N$12,2,FALSE)+7,FALSE)/6976,2)</f>
        <v>0.79</v>
      </c>
      <c r="R2856">
        <f>ROUNDUP(VLOOKUP(A2856,A:O,VLOOKUP('MMW Analysis'!$E$4,'MMW Analysis'!$L$5:$M$12,2,FALSE)+7,FALSE)/6976,2)</f>
        <v>0.79</v>
      </c>
    </row>
    <row r="2857" spans="1:18">
      <c r="A2857" t="s">
        <v>2864</v>
      </c>
      <c r="B2857" t="s">
        <v>9889</v>
      </c>
      <c r="C2857" t="s">
        <v>7000</v>
      </c>
      <c r="D2857" t="s">
        <v>14439</v>
      </c>
      <c r="E2857" t="s">
        <v>14019</v>
      </c>
      <c r="F2857" t="s">
        <v>14238</v>
      </c>
      <c r="G2857" t="s">
        <v>13883</v>
      </c>
      <c r="H2857" s="1">
        <v>4963.5</v>
      </c>
      <c r="I2857" s="1">
        <v>4622</v>
      </c>
      <c r="J2857" s="1">
        <v>5238</v>
      </c>
      <c r="K2857" s="1">
        <v>4244</v>
      </c>
      <c r="L2857" s="1">
        <v>3622</v>
      </c>
      <c r="M2857" s="1">
        <v>2864</v>
      </c>
      <c r="N2857" s="1">
        <v>5441</v>
      </c>
      <c r="O2857" s="1">
        <v>5125</v>
      </c>
      <c r="P2857">
        <f>ROUNDUP(VLOOKUP(A2857,A:O,VLOOKUP('Local Authority Analysis'!$E$4,'Local Authority Analysis'!$M$5:$N$12,2,FALSE)+7,FALSE)/6976,2)</f>
        <v>0.74</v>
      </c>
      <c r="Q2857">
        <f>ROUNDUP(VLOOKUP(A2857,A:O,VLOOKUP('SPC Analysis'!$E$4,'SPC Analysis'!$M$5:$N$12,2,FALSE)+7,FALSE)/6976,2)</f>
        <v>0.74</v>
      </c>
      <c r="R2857">
        <f>ROUNDUP(VLOOKUP(A2857,A:O,VLOOKUP('MMW Analysis'!$E$4,'MMW Analysis'!$L$5:$M$12,2,FALSE)+7,FALSE)/6976,2)</f>
        <v>0.74</v>
      </c>
    </row>
    <row r="2858" spans="1:18">
      <c r="A2858" t="s">
        <v>2865</v>
      </c>
      <c r="B2858" t="s">
        <v>9890</v>
      </c>
      <c r="C2858" t="s">
        <v>7000</v>
      </c>
      <c r="D2858" t="s">
        <v>14439</v>
      </c>
      <c r="E2858" t="s">
        <v>14019</v>
      </c>
      <c r="F2858" t="s">
        <v>14238</v>
      </c>
      <c r="G2858" t="s">
        <v>13883</v>
      </c>
      <c r="H2858" s="1">
        <v>6740</v>
      </c>
      <c r="I2858" s="1">
        <v>5529</v>
      </c>
      <c r="J2858" s="1">
        <v>5885</v>
      </c>
      <c r="K2858" s="1">
        <v>6341</v>
      </c>
      <c r="L2858" s="1">
        <v>2737</v>
      </c>
      <c r="M2858" s="1">
        <v>6113</v>
      </c>
      <c r="N2858" s="1">
        <v>5637</v>
      </c>
      <c r="O2858" s="1">
        <v>6467</v>
      </c>
      <c r="P2858">
        <f>ROUNDUP(VLOOKUP(A2858,A:O,VLOOKUP('Local Authority Analysis'!$E$4,'Local Authority Analysis'!$M$5:$N$12,2,FALSE)+7,FALSE)/6976,2)</f>
        <v>0.93</v>
      </c>
      <c r="Q2858">
        <f>ROUNDUP(VLOOKUP(A2858,A:O,VLOOKUP('SPC Analysis'!$E$4,'SPC Analysis'!$M$5:$N$12,2,FALSE)+7,FALSE)/6976,2)</f>
        <v>0.93</v>
      </c>
      <c r="R2858">
        <f>ROUNDUP(VLOOKUP(A2858,A:O,VLOOKUP('MMW Analysis'!$E$4,'MMW Analysis'!$L$5:$M$12,2,FALSE)+7,FALSE)/6976,2)</f>
        <v>0.93</v>
      </c>
    </row>
    <row r="2859" spans="1:18">
      <c r="A2859" t="s">
        <v>2866</v>
      </c>
      <c r="B2859" t="s">
        <v>9891</v>
      </c>
      <c r="C2859" t="s">
        <v>7000</v>
      </c>
      <c r="D2859" t="s">
        <v>14437</v>
      </c>
      <c r="E2859" t="s">
        <v>14020</v>
      </c>
      <c r="F2859" t="s">
        <v>14239</v>
      </c>
      <c r="G2859" t="s">
        <v>13884</v>
      </c>
      <c r="H2859" s="1">
        <v>2815</v>
      </c>
      <c r="I2859" s="1">
        <v>2237</v>
      </c>
      <c r="J2859" s="1">
        <v>2426</v>
      </c>
      <c r="K2859" s="1">
        <v>3368</v>
      </c>
      <c r="L2859" s="1">
        <v>3554</v>
      </c>
      <c r="M2859" s="1">
        <v>3928</v>
      </c>
      <c r="N2859" s="1">
        <v>4998</v>
      </c>
      <c r="O2859" s="1">
        <v>2812</v>
      </c>
      <c r="P2859">
        <f>ROUNDUP(VLOOKUP(A2859,A:O,VLOOKUP('Local Authority Analysis'!$E$4,'Local Authority Analysis'!$M$5:$N$12,2,FALSE)+7,FALSE)/6976,2)</f>
        <v>0.41000000000000003</v>
      </c>
      <c r="Q2859">
        <f>ROUNDUP(VLOOKUP(A2859,A:O,VLOOKUP('SPC Analysis'!$E$4,'SPC Analysis'!$M$5:$N$12,2,FALSE)+7,FALSE)/6976,2)</f>
        <v>0.41000000000000003</v>
      </c>
      <c r="R2859">
        <f>ROUNDUP(VLOOKUP(A2859,A:O,VLOOKUP('MMW Analysis'!$E$4,'MMW Analysis'!$L$5:$M$12,2,FALSE)+7,FALSE)/6976,2)</f>
        <v>0.41000000000000003</v>
      </c>
    </row>
    <row r="2860" spans="1:18">
      <c r="A2860" t="s">
        <v>2867</v>
      </c>
      <c r="B2860" t="s">
        <v>9892</v>
      </c>
      <c r="C2860" t="s">
        <v>7000</v>
      </c>
      <c r="D2860" t="s">
        <v>14437</v>
      </c>
      <c r="E2860" t="s">
        <v>14020</v>
      </c>
      <c r="F2860" t="s">
        <v>14239</v>
      </c>
      <c r="G2860" t="s">
        <v>13884</v>
      </c>
      <c r="H2860" s="1">
        <v>4440</v>
      </c>
      <c r="I2860" s="1">
        <v>4393.5</v>
      </c>
      <c r="J2860" s="1">
        <v>2703</v>
      </c>
      <c r="K2860" s="1">
        <v>3975</v>
      </c>
      <c r="L2860" s="1">
        <v>1936</v>
      </c>
      <c r="M2860" s="1">
        <v>5764</v>
      </c>
      <c r="N2860" s="1">
        <v>5741.5</v>
      </c>
      <c r="O2860" s="1">
        <v>4231</v>
      </c>
      <c r="P2860">
        <f>ROUNDUP(VLOOKUP(A2860,A:O,VLOOKUP('Local Authority Analysis'!$E$4,'Local Authority Analysis'!$M$5:$N$12,2,FALSE)+7,FALSE)/6976,2)</f>
        <v>0.61</v>
      </c>
      <c r="Q2860">
        <f>ROUNDUP(VLOOKUP(A2860,A:O,VLOOKUP('SPC Analysis'!$E$4,'SPC Analysis'!$M$5:$N$12,2,FALSE)+7,FALSE)/6976,2)</f>
        <v>0.61</v>
      </c>
      <c r="R2860">
        <f>ROUNDUP(VLOOKUP(A2860,A:O,VLOOKUP('MMW Analysis'!$E$4,'MMW Analysis'!$L$5:$M$12,2,FALSE)+7,FALSE)/6976,2)</f>
        <v>0.61</v>
      </c>
    </row>
    <row r="2861" spans="1:18">
      <c r="A2861" t="s">
        <v>2868</v>
      </c>
      <c r="B2861" t="s">
        <v>9893</v>
      </c>
      <c r="C2861" t="s">
        <v>7000</v>
      </c>
      <c r="D2861" t="s">
        <v>14437</v>
      </c>
      <c r="E2861" t="s">
        <v>14020</v>
      </c>
      <c r="F2861" t="s">
        <v>14239</v>
      </c>
      <c r="G2861" t="s">
        <v>13884</v>
      </c>
      <c r="H2861" s="1">
        <v>3426</v>
      </c>
      <c r="I2861" s="1">
        <v>3882</v>
      </c>
      <c r="J2861" s="1">
        <v>2550</v>
      </c>
      <c r="K2861" s="1">
        <v>2907</v>
      </c>
      <c r="L2861" s="1">
        <v>2195</v>
      </c>
      <c r="M2861" s="1">
        <v>6061</v>
      </c>
      <c r="N2861" s="1">
        <v>4678</v>
      </c>
      <c r="O2861" s="1">
        <v>3493</v>
      </c>
      <c r="P2861">
        <f>ROUNDUP(VLOOKUP(A2861,A:O,VLOOKUP('Local Authority Analysis'!$E$4,'Local Authority Analysis'!$M$5:$N$12,2,FALSE)+7,FALSE)/6976,2)</f>
        <v>0.51</v>
      </c>
      <c r="Q2861">
        <f>ROUNDUP(VLOOKUP(A2861,A:O,VLOOKUP('SPC Analysis'!$E$4,'SPC Analysis'!$M$5:$N$12,2,FALSE)+7,FALSE)/6976,2)</f>
        <v>0.51</v>
      </c>
      <c r="R2861">
        <f>ROUNDUP(VLOOKUP(A2861,A:O,VLOOKUP('MMW Analysis'!$E$4,'MMW Analysis'!$L$5:$M$12,2,FALSE)+7,FALSE)/6976,2)</f>
        <v>0.51</v>
      </c>
    </row>
    <row r="2862" spans="1:18">
      <c r="A2862" t="s">
        <v>2869</v>
      </c>
      <c r="B2862" t="s">
        <v>9894</v>
      </c>
      <c r="C2862" t="s">
        <v>7000</v>
      </c>
      <c r="D2862" t="s">
        <v>14437</v>
      </c>
      <c r="E2862" t="s">
        <v>14020</v>
      </c>
      <c r="F2862" t="s">
        <v>14239</v>
      </c>
      <c r="G2862" t="s">
        <v>13884</v>
      </c>
      <c r="H2862" s="1">
        <v>3265</v>
      </c>
      <c r="I2862" s="1">
        <v>2646</v>
      </c>
      <c r="J2862" s="1">
        <v>3375</v>
      </c>
      <c r="K2862" s="1">
        <v>2969</v>
      </c>
      <c r="L2862" s="1">
        <v>5887</v>
      </c>
      <c r="M2862" s="1">
        <v>1756</v>
      </c>
      <c r="N2862" s="1">
        <v>4427</v>
      </c>
      <c r="O2862" s="1">
        <v>3276</v>
      </c>
      <c r="P2862">
        <f>ROUNDUP(VLOOKUP(A2862,A:O,VLOOKUP('Local Authority Analysis'!$E$4,'Local Authority Analysis'!$M$5:$N$12,2,FALSE)+7,FALSE)/6976,2)</f>
        <v>0.47000000000000003</v>
      </c>
      <c r="Q2862">
        <f>ROUNDUP(VLOOKUP(A2862,A:O,VLOOKUP('SPC Analysis'!$E$4,'SPC Analysis'!$M$5:$N$12,2,FALSE)+7,FALSE)/6976,2)</f>
        <v>0.47000000000000003</v>
      </c>
      <c r="R2862">
        <f>ROUNDUP(VLOOKUP(A2862,A:O,VLOOKUP('MMW Analysis'!$E$4,'MMW Analysis'!$L$5:$M$12,2,FALSE)+7,FALSE)/6976,2)</f>
        <v>0.47000000000000003</v>
      </c>
    </row>
    <row r="2863" spans="1:18">
      <c r="A2863" t="s">
        <v>2870</v>
      </c>
      <c r="B2863" t="s">
        <v>9895</v>
      </c>
      <c r="C2863" t="s">
        <v>7000</v>
      </c>
      <c r="D2863" t="s">
        <v>14437</v>
      </c>
      <c r="E2863" t="s">
        <v>14020</v>
      </c>
      <c r="F2863" t="s">
        <v>14239</v>
      </c>
      <c r="G2863" t="s">
        <v>13884</v>
      </c>
      <c r="H2863" s="1">
        <v>3014</v>
      </c>
      <c r="I2863" s="1">
        <v>3272</v>
      </c>
      <c r="J2863" s="1">
        <v>3465</v>
      </c>
      <c r="K2863" s="1">
        <v>2850</v>
      </c>
      <c r="L2863" s="1">
        <v>5632</v>
      </c>
      <c r="M2863" s="1">
        <v>2965</v>
      </c>
      <c r="N2863" s="1">
        <v>2602</v>
      </c>
      <c r="O2863" s="1">
        <v>3457</v>
      </c>
      <c r="P2863">
        <f>ROUNDUP(VLOOKUP(A2863,A:O,VLOOKUP('Local Authority Analysis'!$E$4,'Local Authority Analysis'!$M$5:$N$12,2,FALSE)+7,FALSE)/6976,2)</f>
        <v>0.5</v>
      </c>
      <c r="Q2863">
        <f>ROUNDUP(VLOOKUP(A2863,A:O,VLOOKUP('SPC Analysis'!$E$4,'SPC Analysis'!$M$5:$N$12,2,FALSE)+7,FALSE)/6976,2)</f>
        <v>0.5</v>
      </c>
      <c r="R2863">
        <f>ROUNDUP(VLOOKUP(A2863,A:O,VLOOKUP('MMW Analysis'!$E$4,'MMW Analysis'!$L$5:$M$12,2,FALSE)+7,FALSE)/6976,2)</f>
        <v>0.5</v>
      </c>
    </row>
    <row r="2864" spans="1:18">
      <c r="A2864" t="s">
        <v>2871</v>
      </c>
      <c r="B2864" t="s">
        <v>9896</v>
      </c>
      <c r="C2864" t="s">
        <v>7000</v>
      </c>
      <c r="D2864" t="s">
        <v>14437</v>
      </c>
      <c r="E2864" t="s">
        <v>14020</v>
      </c>
      <c r="F2864" t="s">
        <v>14239</v>
      </c>
      <c r="G2864" t="s">
        <v>13884</v>
      </c>
      <c r="H2864" s="1">
        <v>2170</v>
      </c>
      <c r="I2864" s="1">
        <v>2904</v>
      </c>
      <c r="J2864" s="1">
        <v>1516</v>
      </c>
      <c r="K2864" s="1">
        <v>2506</v>
      </c>
      <c r="L2864" s="1">
        <v>3024</v>
      </c>
      <c r="M2864" s="1">
        <v>4230</v>
      </c>
      <c r="N2864" s="1">
        <v>3365</v>
      </c>
      <c r="O2864" s="1">
        <v>2396</v>
      </c>
      <c r="P2864">
        <f>ROUNDUP(VLOOKUP(A2864,A:O,VLOOKUP('Local Authority Analysis'!$E$4,'Local Authority Analysis'!$M$5:$N$12,2,FALSE)+7,FALSE)/6976,2)</f>
        <v>0.35000000000000003</v>
      </c>
      <c r="Q2864">
        <f>ROUNDUP(VLOOKUP(A2864,A:O,VLOOKUP('SPC Analysis'!$E$4,'SPC Analysis'!$M$5:$N$12,2,FALSE)+7,FALSE)/6976,2)</f>
        <v>0.35000000000000003</v>
      </c>
      <c r="R2864">
        <f>ROUNDUP(VLOOKUP(A2864,A:O,VLOOKUP('MMW Analysis'!$E$4,'MMW Analysis'!$L$5:$M$12,2,FALSE)+7,FALSE)/6976,2)</f>
        <v>0.35000000000000003</v>
      </c>
    </row>
    <row r="2865" spans="1:18">
      <c r="A2865" t="s">
        <v>2872</v>
      </c>
      <c r="B2865" t="s">
        <v>9897</v>
      </c>
      <c r="C2865" t="s">
        <v>7000</v>
      </c>
      <c r="D2865" t="s">
        <v>14437</v>
      </c>
      <c r="E2865" t="s">
        <v>14020</v>
      </c>
      <c r="F2865" t="s">
        <v>14239</v>
      </c>
      <c r="G2865" t="s">
        <v>13884</v>
      </c>
      <c r="H2865" s="1">
        <v>3512</v>
      </c>
      <c r="I2865" s="1">
        <v>3643</v>
      </c>
      <c r="J2865" s="1">
        <v>1891</v>
      </c>
      <c r="K2865" s="1">
        <v>2592</v>
      </c>
      <c r="L2865" s="1">
        <v>5634</v>
      </c>
      <c r="M2865" s="1">
        <v>3543</v>
      </c>
      <c r="N2865" s="1">
        <v>5149.5</v>
      </c>
      <c r="O2865" s="1">
        <v>3448</v>
      </c>
      <c r="P2865">
        <f>ROUNDUP(VLOOKUP(A2865,A:O,VLOOKUP('Local Authority Analysis'!$E$4,'Local Authority Analysis'!$M$5:$N$12,2,FALSE)+7,FALSE)/6976,2)</f>
        <v>0.5</v>
      </c>
      <c r="Q2865">
        <f>ROUNDUP(VLOOKUP(A2865,A:O,VLOOKUP('SPC Analysis'!$E$4,'SPC Analysis'!$M$5:$N$12,2,FALSE)+7,FALSE)/6976,2)</f>
        <v>0.5</v>
      </c>
      <c r="R2865">
        <f>ROUNDUP(VLOOKUP(A2865,A:O,VLOOKUP('MMW Analysis'!$E$4,'MMW Analysis'!$L$5:$M$12,2,FALSE)+7,FALSE)/6976,2)</f>
        <v>0.5</v>
      </c>
    </row>
    <row r="2866" spans="1:18">
      <c r="A2866" t="s">
        <v>2873</v>
      </c>
      <c r="B2866" t="s">
        <v>9898</v>
      </c>
      <c r="C2866" t="s">
        <v>7000</v>
      </c>
      <c r="D2866" t="s">
        <v>14437</v>
      </c>
      <c r="E2866" t="s">
        <v>14020</v>
      </c>
      <c r="F2866" t="s">
        <v>14239</v>
      </c>
      <c r="G2866" t="s">
        <v>13884</v>
      </c>
      <c r="H2866" s="1">
        <v>3705</v>
      </c>
      <c r="I2866" s="1">
        <v>2428</v>
      </c>
      <c r="J2866" s="1">
        <v>2422</v>
      </c>
      <c r="K2866" s="1">
        <v>2458</v>
      </c>
      <c r="L2866" s="1">
        <v>4690</v>
      </c>
      <c r="M2866" s="1">
        <v>5281</v>
      </c>
      <c r="N2866" s="1">
        <v>5412</v>
      </c>
      <c r="O2866" s="1">
        <v>3182</v>
      </c>
      <c r="P2866">
        <f>ROUNDUP(VLOOKUP(A2866,A:O,VLOOKUP('Local Authority Analysis'!$E$4,'Local Authority Analysis'!$M$5:$N$12,2,FALSE)+7,FALSE)/6976,2)</f>
        <v>0.46</v>
      </c>
      <c r="Q2866">
        <f>ROUNDUP(VLOOKUP(A2866,A:O,VLOOKUP('SPC Analysis'!$E$4,'SPC Analysis'!$M$5:$N$12,2,FALSE)+7,FALSE)/6976,2)</f>
        <v>0.46</v>
      </c>
      <c r="R2866">
        <f>ROUNDUP(VLOOKUP(A2866,A:O,VLOOKUP('MMW Analysis'!$E$4,'MMW Analysis'!$L$5:$M$12,2,FALSE)+7,FALSE)/6976,2)</f>
        <v>0.46</v>
      </c>
    </row>
    <row r="2867" spans="1:18">
      <c r="A2867" t="s">
        <v>2874</v>
      </c>
      <c r="B2867" t="s">
        <v>9899</v>
      </c>
      <c r="C2867" t="s">
        <v>7000</v>
      </c>
      <c r="D2867" t="s">
        <v>14437</v>
      </c>
      <c r="E2867" t="s">
        <v>14020</v>
      </c>
      <c r="F2867" t="s">
        <v>14239</v>
      </c>
      <c r="G2867" t="s">
        <v>13884</v>
      </c>
      <c r="H2867" s="1">
        <v>3733.5</v>
      </c>
      <c r="I2867" s="1">
        <v>3295</v>
      </c>
      <c r="J2867" s="1">
        <v>2365</v>
      </c>
      <c r="K2867" s="1">
        <v>2771</v>
      </c>
      <c r="L2867" s="1">
        <v>4771</v>
      </c>
      <c r="M2867" s="1">
        <v>5258</v>
      </c>
      <c r="N2867" s="1">
        <v>4203</v>
      </c>
      <c r="O2867" s="1">
        <v>3591</v>
      </c>
      <c r="P2867">
        <f>ROUNDUP(VLOOKUP(A2867,A:O,VLOOKUP('Local Authority Analysis'!$E$4,'Local Authority Analysis'!$M$5:$N$12,2,FALSE)+7,FALSE)/6976,2)</f>
        <v>0.52</v>
      </c>
      <c r="Q2867">
        <f>ROUNDUP(VLOOKUP(A2867,A:O,VLOOKUP('SPC Analysis'!$E$4,'SPC Analysis'!$M$5:$N$12,2,FALSE)+7,FALSE)/6976,2)</f>
        <v>0.52</v>
      </c>
      <c r="R2867">
        <f>ROUNDUP(VLOOKUP(A2867,A:O,VLOOKUP('MMW Analysis'!$E$4,'MMW Analysis'!$L$5:$M$12,2,FALSE)+7,FALSE)/6976,2)</f>
        <v>0.52</v>
      </c>
    </row>
    <row r="2868" spans="1:18">
      <c r="A2868" t="s">
        <v>2875</v>
      </c>
      <c r="B2868" t="s">
        <v>9900</v>
      </c>
      <c r="C2868" t="s">
        <v>7000</v>
      </c>
      <c r="D2868" t="s">
        <v>14437</v>
      </c>
      <c r="E2868" t="s">
        <v>14020</v>
      </c>
      <c r="F2868" t="s">
        <v>14239</v>
      </c>
      <c r="G2868" t="s">
        <v>13884</v>
      </c>
      <c r="H2868" s="1">
        <v>3894</v>
      </c>
      <c r="I2868" s="1">
        <v>3657</v>
      </c>
      <c r="J2868" s="1">
        <v>2241</v>
      </c>
      <c r="K2868" s="1">
        <v>3505</v>
      </c>
      <c r="L2868" s="1">
        <v>5478</v>
      </c>
      <c r="M2868" s="1">
        <v>4409</v>
      </c>
      <c r="N2868" s="1">
        <v>2739</v>
      </c>
      <c r="O2868" s="1">
        <v>3885</v>
      </c>
      <c r="P2868">
        <f>ROUNDUP(VLOOKUP(A2868,A:O,VLOOKUP('Local Authority Analysis'!$E$4,'Local Authority Analysis'!$M$5:$N$12,2,FALSE)+7,FALSE)/6976,2)</f>
        <v>0.56000000000000005</v>
      </c>
      <c r="Q2868">
        <f>ROUNDUP(VLOOKUP(A2868,A:O,VLOOKUP('SPC Analysis'!$E$4,'SPC Analysis'!$M$5:$N$12,2,FALSE)+7,FALSE)/6976,2)</f>
        <v>0.56000000000000005</v>
      </c>
      <c r="R2868">
        <f>ROUNDUP(VLOOKUP(A2868,A:O,VLOOKUP('MMW Analysis'!$E$4,'MMW Analysis'!$L$5:$M$12,2,FALSE)+7,FALSE)/6976,2)</f>
        <v>0.56000000000000005</v>
      </c>
    </row>
    <row r="2869" spans="1:18">
      <c r="A2869" t="s">
        <v>2876</v>
      </c>
      <c r="B2869" t="s">
        <v>9901</v>
      </c>
      <c r="C2869" t="s">
        <v>7000</v>
      </c>
      <c r="D2869" t="s">
        <v>14437</v>
      </c>
      <c r="E2869" t="s">
        <v>14020</v>
      </c>
      <c r="F2869" t="s">
        <v>14239</v>
      </c>
      <c r="G2869" t="s">
        <v>13884</v>
      </c>
      <c r="H2869" s="1">
        <v>2490</v>
      </c>
      <c r="I2869" s="1">
        <v>1737</v>
      </c>
      <c r="J2869" s="1">
        <v>2706</v>
      </c>
      <c r="K2869" s="1">
        <v>1708</v>
      </c>
      <c r="L2869" s="1">
        <v>5193</v>
      </c>
      <c r="M2869" s="1">
        <v>1472</v>
      </c>
      <c r="N2869" s="1">
        <v>3888</v>
      </c>
      <c r="O2869" s="1">
        <v>2193</v>
      </c>
      <c r="P2869">
        <f>ROUNDUP(VLOOKUP(A2869,A:O,VLOOKUP('Local Authority Analysis'!$E$4,'Local Authority Analysis'!$M$5:$N$12,2,FALSE)+7,FALSE)/6976,2)</f>
        <v>0.32</v>
      </c>
      <c r="Q2869">
        <f>ROUNDUP(VLOOKUP(A2869,A:O,VLOOKUP('SPC Analysis'!$E$4,'SPC Analysis'!$M$5:$N$12,2,FALSE)+7,FALSE)/6976,2)</f>
        <v>0.32</v>
      </c>
      <c r="R2869">
        <f>ROUNDUP(VLOOKUP(A2869,A:O,VLOOKUP('MMW Analysis'!$E$4,'MMW Analysis'!$L$5:$M$12,2,FALSE)+7,FALSE)/6976,2)</f>
        <v>0.32</v>
      </c>
    </row>
    <row r="2870" spans="1:18">
      <c r="A2870" t="s">
        <v>2877</v>
      </c>
      <c r="B2870" t="s">
        <v>9902</v>
      </c>
      <c r="C2870" t="s">
        <v>7000</v>
      </c>
      <c r="D2870" t="s">
        <v>14437</v>
      </c>
      <c r="E2870" t="s">
        <v>14020</v>
      </c>
      <c r="F2870" t="s">
        <v>14239</v>
      </c>
      <c r="G2870" t="s">
        <v>13884</v>
      </c>
      <c r="H2870" s="1">
        <v>2277</v>
      </c>
      <c r="I2870" s="1">
        <v>1920</v>
      </c>
      <c r="J2870" s="1">
        <v>1778</v>
      </c>
      <c r="K2870" s="1">
        <v>1329</v>
      </c>
      <c r="L2870" s="1">
        <v>2606</v>
      </c>
      <c r="M2870" s="1">
        <v>4400</v>
      </c>
      <c r="N2870" s="1">
        <v>3616.5</v>
      </c>
      <c r="O2870" s="1">
        <v>1981</v>
      </c>
      <c r="P2870">
        <f>ROUNDUP(VLOOKUP(A2870,A:O,VLOOKUP('Local Authority Analysis'!$E$4,'Local Authority Analysis'!$M$5:$N$12,2,FALSE)+7,FALSE)/6976,2)</f>
        <v>0.29000000000000004</v>
      </c>
      <c r="Q2870">
        <f>ROUNDUP(VLOOKUP(A2870,A:O,VLOOKUP('SPC Analysis'!$E$4,'SPC Analysis'!$M$5:$N$12,2,FALSE)+7,FALSE)/6976,2)</f>
        <v>0.29000000000000004</v>
      </c>
      <c r="R2870">
        <f>ROUNDUP(VLOOKUP(A2870,A:O,VLOOKUP('MMW Analysis'!$E$4,'MMW Analysis'!$L$5:$M$12,2,FALSE)+7,FALSE)/6976,2)</f>
        <v>0.29000000000000004</v>
      </c>
    </row>
    <row r="2871" spans="1:18">
      <c r="A2871" t="s">
        <v>2878</v>
      </c>
      <c r="B2871" t="s">
        <v>9903</v>
      </c>
      <c r="C2871" t="s">
        <v>7000</v>
      </c>
      <c r="D2871" t="s">
        <v>14437</v>
      </c>
      <c r="E2871" t="s">
        <v>14020</v>
      </c>
      <c r="F2871" t="s">
        <v>14239</v>
      </c>
      <c r="G2871" t="s">
        <v>13884</v>
      </c>
      <c r="H2871" s="1">
        <v>2418</v>
      </c>
      <c r="I2871" s="1">
        <v>2273</v>
      </c>
      <c r="J2871" s="1">
        <v>2049</v>
      </c>
      <c r="K2871" s="1">
        <v>2384</v>
      </c>
      <c r="L2871" s="1">
        <v>6124</v>
      </c>
      <c r="M2871" s="1">
        <v>1788</v>
      </c>
      <c r="N2871" s="1">
        <v>3114</v>
      </c>
      <c r="O2871" s="1">
        <v>2440</v>
      </c>
      <c r="P2871">
        <f>ROUNDUP(VLOOKUP(A2871,A:O,VLOOKUP('Local Authority Analysis'!$E$4,'Local Authority Analysis'!$M$5:$N$12,2,FALSE)+7,FALSE)/6976,2)</f>
        <v>0.35000000000000003</v>
      </c>
      <c r="Q2871">
        <f>ROUNDUP(VLOOKUP(A2871,A:O,VLOOKUP('SPC Analysis'!$E$4,'SPC Analysis'!$M$5:$N$12,2,FALSE)+7,FALSE)/6976,2)</f>
        <v>0.35000000000000003</v>
      </c>
      <c r="R2871">
        <f>ROUNDUP(VLOOKUP(A2871,A:O,VLOOKUP('MMW Analysis'!$E$4,'MMW Analysis'!$L$5:$M$12,2,FALSE)+7,FALSE)/6976,2)</f>
        <v>0.35000000000000003</v>
      </c>
    </row>
    <row r="2872" spans="1:18">
      <c r="A2872" t="s">
        <v>2879</v>
      </c>
      <c r="B2872" t="s">
        <v>9904</v>
      </c>
      <c r="C2872" t="s">
        <v>7000</v>
      </c>
      <c r="D2872" t="s">
        <v>14437</v>
      </c>
      <c r="E2872" t="s">
        <v>14020</v>
      </c>
      <c r="F2872" t="s">
        <v>14239</v>
      </c>
      <c r="G2872" t="s">
        <v>13884</v>
      </c>
      <c r="H2872" s="1">
        <v>2572</v>
      </c>
      <c r="I2872" s="1">
        <v>2003</v>
      </c>
      <c r="J2872" s="1">
        <v>2321</v>
      </c>
      <c r="K2872" s="1">
        <v>1695</v>
      </c>
      <c r="L2872" s="1">
        <v>3751</v>
      </c>
      <c r="M2872" s="1">
        <v>5644</v>
      </c>
      <c r="N2872" s="1">
        <v>2854</v>
      </c>
      <c r="O2872" s="1">
        <v>2338</v>
      </c>
      <c r="P2872">
        <f>ROUNDUP(VLOOKUP(A2872,A:O,VLOOKUP('Local Authority Analysis'!$E$4,'Local Authority Analysis'!$M$5:$N$12,2,FALSE)+7,FALSE)/6976,2)</f>
        <v>0.34</v>
      </c>
      <c r="Q2872">
        <f>ROUNDUP(VLOOKUP(A2872,A:O,VLOOKUP('SPC Analysis'!$E$4,'SPC Analysis'!$M$5:$N$12,2,FALSE)+7,FALSE)/6976,2)</f>
        <v>0.34</v>
      </c>
      <c r="R2872">
        <f>ROUNDUP(VLOOKUP(A2872,A:O,VLOOKUP('MMW Analysis'!$E$4,'MMW Analysis'!$L$5:$M$12,2,FALSE)+7,FALSE)/6976,2)</f>
        <v>0.34</v>
      </c>
    </row>
    <row r="2873" spans="1:18">
      <c r="A2873" t="s">
        <v>2880</v>
      </c>
      <c r="B2873" t="s">
        <v>9905</v>
      </c>
      <c r="C2873" t="s">
        <v>7000</v>
      </c>
      <c r="D2873" t="s">
        <v>14437</v>
      </c>
      <c r="E2873" t="s">
        <v>14020</v>
      </c>
      <c r="F2873" t="s">
        <v>14239</v>
      </c>
      <c r="G2873" t="s">
        <v>13884</v>
      </c>
      <c r="H2873" s="1">
        <v>5531</v>
      </c>
      <c r="I2873" s="1">
        <v>5914</v>
      </c>
      <c r="J2873" s="1">
        <v>2751</v>
      </c>
      <c r="K2873" s="1">
        <v>5084</v>
      </c>
      <c r="L2873" s="1">
        <v>1078</v>
      </c>
      <c r="M2873" s="1">
        <v>3872</v>
      </c>
      <c r="N2873" s="1">
        <v>4591</v>
      </c>
      <c r="O2873" s="1">
        <v>4812</v>
      </c>
      <c r="P2873">
        <f>ROUNDUP(VLOOKUP(A2873,A:O,VLOOKUP('Local Authority Analysis'!$E$4,'Local Authority Analysis'!$M$5:$N$12,2,FALSE)+7,FALSE)/6976,2)</f>
        <v>0.69000000000000006</v>
      </c>
      <c r="Q2873">
        <f>ROUNDUP(VLOOKUP(A2873,A:O,VLOOKUP('SPC Analysis'!$E$4,'SPC Analysis'!$M$5:$N$12,2,FALSE)+7,FALSE)/6976,2)</f>
        <v>0.69000000000000006</v>
      </c>
      <c r="R2873">
        <f>ROUNDUP(VLOOKUP(A2873,A:O,VLOOKUP('MMW Analysis'!$E$4,'MMW Analysis'!$L$5:$M$12,2,FALSE)+7,FALSE)/6976,2)</f>
        <v>0.69000000000000006</v>
      </c>
    </row>
    <row r="2874" spans="1:18">
      <c r="A2874" t="s">
        <v>2881</v>
      </c>
      <c r="B2874" t="s">
        <v>9906</v>
      </c>
      <c r="C2874" t="s">
        <v>7000</v>
      </c>
      <c r="D2874" t="s">
        <v>14437</v>
      </c>
      <c r="E2874" t="s">
        <v>14020</v>
      </c>
      <c r="F2874" t="s">
        <v>14239</v>
      </c>
      <c r="G2874" t="s">
        <v>13884</v>
      </c>
      <c r="H2874" s="1">
        <v>2657</v>
      </c>
      <c r="I2874" s="1">
        <v>3333</v>
      </c>
      <c r="J2874" s="1">
        <v>1369</v>
      </c>
      <c r="K2874" s="1">
        <v>3402</v>
      </c>
      <c r="L2874" s="1">
        <v>2403</v>
      </c>
      <c r="M2874" s="1">
        <v>3019</v>
      </c>
      <c r="N2874" s="1">
        <v>2161</v>
      </c>
      <c r="O2874" s="1">
        <v>2637</v>
      </c>
      <c r="P2874">
        <f>ROUNDUP(VLOOKUP(A2874,A:O,VLOOKUP('Local Authority Analysis'!$E$4,'Local Authority Analysis'!$M$5:$N$12,2,FALSE)+7,FALSE)/6976,2)</f>
        <v>0.38</v>
      </c>
      <c r="Q2874">
        <f>ROUNDUP(VLOOKUP(A2874,A:O,VLOOKUP('SPC Analysis'!$E$4,'SPC Analysis'!$M$5:$N$12,2,FALSE)+7,FALSE)/6976,2)</f>
        <v>0.38</v>
      </c>
      <c r="R2874">
        <f>ROUNDUP(VLOOKUP(A2874,A:O,VLOOKUP('MMW Analysis'!$E$4,'MMW Analysis'!$L$5:$M$12,2,FALSE)+7,FALSE)/6976,2)</f>
        <v>0.38</v>
      </c>
    </row>
    <row r="2875" spans="1:18">
      <c r="A2875" t="s">
        <v>2882</v>
      </c>
      <c r="B2875" t="s">
        <v>9907</v>
      </c>
      <c r="C2875" t="s">
        <v>7000</v>
      </c>
      <c r="D2875" t="s">
        <v>14437</v>
      </c>
      <c r="E2875" t="s">
        <v>14020</v>
      </c>
      <c r="F2875" t="s">
        <v>14239</v>
      </c>
      <c r="G2875" t="s">
        <v>13884</v>
      </c>
      <c r="H2875" s="1">
        <v>4379</v>
      </c>
      <c r="I2875" s="1">
        <v>4565</v>
      </c>
      <c r="J2875" s="1">
        <v>4133</v>
      </c>
      <c r="K2875" s="1">
        <v>4774</v>
      </c>
      <c r="L2875" s="1">
        <v>1648</v>
      </c>
      <c r="M2875" s="1">
        <v>4084</v>
      </c>
      <c r="N2875" s="1">
        <v>4789</v>
      </c>
      <c r="O2875" s="1">
        <v>4549</v>
      </c>
      <c r="P2875">
        <f>ROUNDUP(VLOOKUP(A2875,A:O,VLOOKUP('Local Authority Analysis'!$E$4,'Local Authority Analysis'!$M$5:$N$12,2,FALSE)+7,FALSE)/6976,2)</f>
        <v>0.66</v>
      </c>
      <c r="Q2875">
        <f>ROUNDUP(VLOOKUP(A2875,A:O,VLOOKUP('SPC Analysis'!$E$4,'SPC Analysis'!$M$5:$N$12,2,FALSE)+7,FALSE)/6976,2)</f>
        <v>0.66</v>
      </c>
      <c r="R2875">
        <f>ROUNDUP(VLOOKUP(A2875,A:O,VLOOKUP('MMW Analysis'!$E$4,'MMW Analysis'!$L$5:$M$12,2,FALSE)+7,FALSE)/6976,2)</f>
        <v>0.66</v>
      </c>
    </row>
    <row r="2876" spans="1:18">
      <c r="A2876" t="s">
        <v>2883</v>
      </c>
      <c r="B2876" t="s">
        <v>9908</v>
      </c>
      <c r="C2876" t="s">
        <v>7000</v>
      </c>
      <c r="D2876" t="s">
        <v>14437</v>
      </c>
      <c r="E2876" t="s">
        <v>14020</v>
      </c>
      <c r="F2876" t="s">
        <v>14239</v>
      </c>
      <c r="G2876" t="s">
        <v>13884</v>
      </c>
      <c r="H2876" s="1">
        <v>4831</v>
      </c>
      <c r="I2876" s="1">
        <v>2757</v>
      </c>
      <c r="J2876" s="1">
        <v>3239</v>
      </c>
      <c r="K2876" s="1">
        <v>2507</v>
      </c>
      <c r="L2876" s="1">
        <v>1199</v>
      </c>
      <c r="M2876" s="1">
        <v>2505</v>
      </c>
      <c r="N2876" s="1">
        <v>5916</v>
      </c>
      <c r="O2876" s="1">
        <v>3166</v>
      </c>
      <c r="P2876">
        <f>ROUNDUP(VLOOKUP(A2876,A:O,VLOOKUP('Local Authority Analysis'!$E$4,'Local Authority Analysis'!$M$5:$N$12,2,FALSE)+7,FALSE)/6976,2)</f>
        <v>0.46</v>
      </c>
      <c r="Q2876">
        <f>ROUNDUP(VLOOKUP(A2876,A:O,VLOOKUP('SPC Analysis'!$E$4,'SPC Analysis'!$M$5:$N$12,2,FALSE)+7,FALSE)/6976,2)</f>
        <v>0.46</v>
      </c>
      <c r="R2876">
        <f>ROUNDUP(VLOOKUP(A2876,A:O,VLOOKUP('MMW Analysis'!$E$4,'MMW Analysis'!$L$5:$M$12,2,FALSE)+7,FALSE)/6976,2)</f>
        <v>0.46</v>
      </c>
    </row>
    <row r="2877" spans="1:18">
      <c r="A2877" t="s">
        <v>2884</v>
      </c>
      <c r="B2877" t="s">
        <v>9909</v>
      </c>
      <c r="C2877" t="s">
        <v>7000</v>
      </c>
      <c r="D2877" t="s">
        <v>14440</v>
      </c>
      <c r="E2877" t="s">
        <v>14021</v>
      </c>
      <c r="F2877" t="s">
        <v>14239</v>
      </c>
      <c r="G2877" t="s">
        <v>13884</v>
      </c>
      <c r="H2877" s="1">
        <v>5127</v>
      </c>
      <c r="I2877" s="1">
        <v>4958</v>
      </c>
      <c r="J2877" s="1">
        <v>2797</v>
      </c>
      <c r="K2877" s="1">
        <v>4707</v>
      </c>
      <c r="L2877" s="1">
        <v>4888</v>
      </c>
      <c r="M2877" s="1">
        <v>3275</v>
      </c>
      <c r="N2877" s="1">
        <v>5590</v>
      </c>
      <c r="O2877" s="1">
        <v>5075</v>
      </c>
      <c r="P2877">
        <f>ROUNDUP(VLOOKUP(A2877,A:O,VLOOKUP('Local Authority Analysis'!$E$4,'Local Authority Analysis'!$M$5:$N$12,2,FALSE)+7,FALSE)/6976,2)</f>
        <v>0.73</v>
      </c>
      <c r="Q2877">
        <f>ROUNDUP(VLOOKUP(A2877,A:O,VLOOKUP('SPC Analysis'!$E$4,'SPC Analysis'!$M$5:$N$12,2,FALSE)+7,FALSE)/6976,2)</f>
        <v>0.73</v>
      </c>
      <c r="R2877">
        <f>ROUNDUP(VLOOKUP(A2877,A:O,VLOOKUP('MMW Analysis'!$E$4,'MMW Analysis'!$L$5:$M$12,2,FALSE)+7,FALSE)/6976,2)</f>
        <v>0.73</v>
      </c>
    </row>
    <row r="2878" spans="1:18">
      <c r="A2878" t="s">
        <v>2885</v>
      </c>
      <c r="B2878" t="s">
        <v>9910</v>
      </c>
      <c r="C2878" t="s">
        <v>7000</v>
      </c>
      <c r="D2878" t="s">
        <v>14440</v>
      </c>
      <c r="E2878" t="s">
        <v>14021</v>
      </c>
      <c r="F2878" t="s">
        <v>14239</v>
      </c>
      <c r="G2878" t="s">
        <v>13884</v>
      </c>
      <c r="H2878" s="1">
        <v>2991</v>
      </c>
      <c r="I2878" s="1">
        <v>2791</v>
      </c>
      <c r="J2878" s="1">
        <v>2585</v>
      </c>
      <c r="K2878" s="1">
        <v>2307</v>
      </c>
      <c r="L2878" s="1">
        <v>6154</v>
      </c>
      <c r="M2878" s="1">
        <v>1951</v>
      </c>
      <c r="N2878" s="1">
        <v>4705</v>
      </c>
      <c r="O2878" s="1">
        <v>3000</v>
      </c>
      <c r="P2878">
        <f>ROUNDUP(VLOOKUP(A2878,A:O,VLOOKUP('Local Authority Analysis'!$E$4,'Local Authority Analysis'!$M$5:$N$12,2,FALSE)+7,FALSE)/6976,2)</f>
        <v>0.44</v>
      </c>
      <c r="Q2878">
        <f>ROUNDUP(VLOOKUP(A2878,A:O,VLOOKUP('SPC Analysis'!$E$4,'SPC Analysis'!$M$5:$N$12,2,FALSE)+7,FALSE)/6976,2)</f>
        <v>0.44</v>
      </c>
      <c r="R2878">
        <f>ROUNDUP(VLOOKUP(A2878,A:O,VLOOKUP('MMW Analysis'!$E$4,'MMW Analysis'!$L$5:$M$12,2,FALSE)+7,FALSE)/6976,2)</f>
        <v>0.44</v>
      </c>
    </row>
    <row r="2879" spans="1:18">
      <c r="A2879" t="s">
        <v>2886</v>
      </c>
      <c r="B2879" t="s">
        <v>9911</v>
      </c>
      <c r="C2879" t="s">
        <v>7000</v>
      </c>
      <c r="D2879" t="s">
        <v>14440</v>
      </c>
      <c r="E2879" t="s">
        <v>14021</v>
      </c>
      <c r="F2879" t="s">
        <v>14239</v>
      </c>
      <c r="G2879" t="s">
        <v>13884</v>
      </c>
      <c r="H2879" s="1">
        <v>3252</v>
      </c>
      <c r="I2879" s="1">
        <v>2717</v>
      </c>
      <c r="J2879" s="1">
        <v>1462</v>
      </c>
      <c r="K2879" s="1">
        <v>2722</v>
      </c>
      <c r="L2879" s="1">
        <v>5450</v>
      </c>
      <c r="M2879" s="1">
        <v>2040</v>
      </c>
      <c r="N2879" s="1">
        <v>2083</v>
      </c>
      <c r="O2879" s="1">
        <v>2749</v>
      </c>
      <c r="P2879">
        <f>ROUNDUP(VLOOKUP(A2879,A:O,VLOOKUP('Local Authority Analysis'!$E$4,'Local Authority Analysis'!$M$5:$N$12,2,FALSE)+7,FALSE)/6976,2)</f>
        <v>0.4</v>
      </c>
      <c r="Q2879">
        <f>ROUNDUP(VLOOKUP(A2879,A:O,VLOOKUP('SPC Analysis'!$E$4,'SPC Analysis'!$M$5:$N$12,2,FALSE)+7,FALSE)/6976,2)</f>
        <v>0.4</v>
      </c>
      <c r="R2879">
        <f>ROUNDUP(VLOOKUP(A2879,A:O,VLOOKUP('MMW Analysis'!$E$4,'MMW Analysis'!$L$5:$M$12,2,FALSE)+7,FALSE)/6976,2)</f>
        <v>0.4</v>
      </c>
    </row>
    <row r="2880" spans="1:18">
      <c r="A2880" t="s">
        <v>2887</v>
      </c>
      <c r="B2880" t="s">
        <v>9912</v>
      </c>
      <c r="C2880" t="s">
        <v>7000</v>
      </c>
      <c r="D2880" t="s">
        <v>14440</v>
      </c>
      <c r="E2880" t="s">
        <v>14021</v>
      </c>
      <c r="F2880" t="s">
        <v>14239</v>
      </c>
      <c r="G2880" t="s">
        <v>13884</v>
      </c>
      <c r="H2880" s="1">
        <v>6410</v>
      </c>
      <c r="I2880" s="1">
        <v>6131</v>
      </c>
      <c r="J2880" s="1">
        <v>6692</v>
      </c>
      <c r="K2880" s="1">
        <v>6434</v>
      </c>
      <c r="L2880" s="1">
        <v>1592</v>
      </c>
      <c r="M2880" s="1">
        <v>2999</v>
      </c>
      <c r="N2880" s="1">
        <v>5726</v>
      </c>
      <c r="O2880" s="1">
        <v>6176</v>
      </c>
      <c r="P2880">
        <f>ROUNDUP(VLOOKUP(A2880,A:O,VLOOKUP('Local Authority Analysis'!$E$4,'Local Authority Analysis'!$M$5:$N$12,2,FALSE)+7,FALSE)/6976,2)</f>
        <v>0.89</v>
      </c>
      <c r="Q2880">
        <f>ROUNDUP(VLOOKUP(A2880,A:O,VLOOKUP('SPC Analysis'!$E$4,'SPC Analysis'!$M$5:$N$12,2,FALSE)+7,FALSE)/6976,2)</f>
        <v>0.89</v>
      </c>
      <c r="R2880">
        <f>ROUNDUP(VLOOKUP(A2880,A:O,VLOOKUP('MMW Analysis'!$E$4,'MMW Analysis'!$L$5:$M$12,2,FALSE)+7,FALSE)/6976,2)</f>
        <v>0.89</v>
      </c>
    </row>
    <row r="2881" spans="1:18">
      <c r="A2881" t="s">
        <v>2888</v>
      </c>
      <c r="B2881" t="s">
        <v>9913</v>
      </c>
      <c r="C2881" t="s">
        <v>7000</v>
      </c>
      <c r="D2881" t="s">
        <v>14440</v>
      </c>
      <c r="E2881" t="s">
        <v>14021</v>
      </c>
      <c r="F2881" t="s">
        <v>14239</v>
      </c>
      <c r="G2881" t="s">
        <v>13884</v>
      </c>
      <c r="H2881" s="1">
        <v>4771</v>
      </c>
      <c r="I2881" s="1">
        <v>4885.5</v>
      </c>
      <c r="J2881" s="1">
        <v>5494</v>
      </c>
      <c r="K2881" s="1">
        <v>4934</v>
      </c>
      <c r="L2881" s="1">
        <v>2266</v>
      </c>
      <c r="M2881" s="1">
        <v>5443</v>
      </c>
      <c r="N2881" s="1">
        <v>3950</v>
      </c>
      <c r="O2881" s="1">
        <v>5224</v>
      </c>
      <c r="P2881">
        <f>ROUNDUP(VLOOKUP(A2881,A:O,VLOOKUP('Local Authority Analysis'!$E$4,'Local Authority Analysis'!$M$5:$N$12,2,FALSE)+7,FALSE)/6976,2)</f>
        <v>0.75</v>
      </c>
      <c r="Q2881">
        <f>ROUNDUP(VLOOKUP(A2881,A:O,VLOOKUP('SPC Analysis'!$E$4,'SPC Analysis'!$M$5:$N$12,2,FALSE)+7,FALSE)/6976,2)</f>
        <v>0.75</v>
      </c>
      <c r="R2881">
        <f>ROUNDUP(VLOOKUP(A2881,A:O,VLOOKUP('MMW Analysis'!$E$4,'MMW Analysis'!$L$5:$M$12,2,FALSE)+7,FALSE)/6976,2)</f>
        <v>0.75</v>
      </c>
    </row>
    <row r="2882" spans="1:18">
      <c r="A2882" t="s">
        <v>2889</v>
      </c>
      <c r="B2882" t="s">
        <v>9914</v>
      </c>
      <c r="C2882" t="s">
        <v>7000</v>
      </c>
      <c r="D2882" t="s">
        <v>14440</v>
      </c>
      <c r="E2882" t="s">
        <v>14021</v>
      </c>
      <c r="F2882" t="s">
        <v>14239</v>
      </c>
      <c r="G2882" t="s">
        <v>13884</v>
      </c>
      <c r="H2882" s="1">
        <v>2803.5</v>
      </c>
      <c r="I2882" s="1">
        <v>3202.5</v>
      </c>
      <c r="J2882" s="1">
        <v>3206</v>
      </c>
      <c r="K2882" s="1">
        <v>2668</v>
      </c>
      <c r="L2882" s="1">
        <v>5667</v>
      </c>
      <c r="M2882" s="1">
        <v>3807</v>
      </c>
      <c r="N2882" s="1">
        <v>4126.5</v>
      </c>
      <c r="O2882" s="1">
        <v>3358</v>
      </c>
      <c r="P2882">
        <f>ROUNDUP(VLOOKUP(A2882,A:O,VLOOKUP('Local Authority Analysis'!$E$4,'Local Authority Analysis'!$M$5:$N$12,2,FALSE)+7,FALSE)/6976,2)</f>
        <v>0.49</v>
      </c>
      <c r="Q2882">
        <f>ROUNDUP(VLOOKUP(A2882,A:O,VLOOKUP('SPC Analysis'!$E$4,'SPC Analysis'!$M$5:$N$12,2,FALSE)+7,FALSE)/6976,2)</f>
        <v>0.49</v>
      </c>
      <c r="R2882">
        <f>ROUNDUP(VLOOKUP(A2882,A:O,VLOOKUP('MMW Analysis'!$E$4,'MMW Analysis'!$L$5:$M$12,2,FALSE)+7,FALSE)/6976,2)</f>
        <v>0.49</v>
      </c>
    </row>
    <row r="2883" spans="1:18">
      <c r="A2883" t="s">
        <v>2890</v>
      </c>
      <c r="B2883" t="s">
        <v>9915</v>
      </c>
      <c r="C2883" t="s">
        <v>7000</v>
      </c>
      <c r="D2883" t="s">
        <v>14440</v>
      </c>
      <c r="E2883" t="s">
        <v>14021</v>
      </c>
      <c r="F2883" t="s">
        <v>14239</v>
      </c>
      <c r="G2883" t="s">
        <v>13884</v>
      </c>
      <c r="H2883" s="1">
        <v>3030.5</v>
      </c>
      <c r="I2883" s="1">
        <v>3140</v>
      </c>
      <c r="J2883" s="1">
        <v>1792</v>
      </c>
      <c r="K2883" s="1">
        <v>2423</v>
      </c>
      <c r="L2883" s="1">
        <v>3505</v>
      </c>
      <c r="M2883" s="1">
        <v>4911</v>
      </c>
      <c r="N2883" s="1">
        <v>4462</v>
      </c>
      <c r="O2883" s="1">
        <v>2950</v>
      </c>
      <c r="P2883">
        <f>ROUNDUP(VLOOKUP(A2883,A:O,VLOOKUP('Local Authority Analysis'!$E$4,'Local Authority Analysis'!$M$5:$N$12,2,FALSE)+7,FALSE)/6976,2)</f>
        <v>0.43</v>
      </c>
      <c r="Q2883">
        <f>ROUNDUP(VLOOKUP(A2883,A:O,VLOOKUP('SPC Analysis'!$E$4,'SPC Analysis'!$M$5:$N$12,2,FALSE)+7,FALSE)/6976,2)</f>
        <v>0.43</v>
      </c>
      <c r="R2883">
        <f>ROUNDUP(VLOOKUP(A2883,A:O,VLOOKUP('MMW Analysis'!$E$4,'MMW Analysis'!$L$5:$M$12,2,FALSE)+7,FALSE)/6976,2)</f>
        <v>0.43</v>
      </c>
    </row>
    <row r="2884" spans="1:18">
      <c r="A2884" t="s">
        <v>2891</v>
      </c>
      <c r="B2884" t="s">
        <v>9916</v>
      </c>
      <c r="C2884" t="s">
        <v>7000</v>
      </c>
      <c r="D2884" t="s">
        <v>14440</v>
      </c>
      <c r="E2884" t="s">
        <v>14021</v>
      </c>
      <c r="F2884" t="s">
        <v>14239</v>
      </c>
      <c r="G2884" t="s">
        <v>13884</v>
      </c>
      <c r="H2884" s="1">
        <v>706</v>
      </c>
      <c r="I2884" s="1">
        <v>969</v>
      </c>
      <c r="J2884" s="1">
        <v>383</v>
      </c>
      <c r="K2884" s="1">
        <v>1438</v>
      </c>
      <c r="L2884" s="1">
        <v>5208</v>
      </c>
      <c r="M2884" s="1">
        <v>2573</v>
      </c>
      <c r="N2884" s="1">
        <v>1752.5</v>
      </c>
      <c r="O2884" s="1">
        <v>859</v>
      </c>
      <c r="P2884">
        <f>ROUNDUP(VLOOKUP(A2884,A:O,VLOOKUP('Local Authority Analysis'!$E$4,'Local Authority Analysis'!$M$5:$N$12,2,FALSE)+7,FALSE)/6976,2)</f>
        <v>0.13</v>
      </c>
      <c r="Q2884">
        <f>ROUNDUP(VLOOKUP(A2884,A:O,VLOOKUP('SPC Analysis'!$E$4,'SPC Analysis'!$M$5:$N$12,2,FALSE)+7,FALSE)/6976,2)</f>
        <v>0.13</v>
      </c>
      <c r="R2884">
        <f>ROUNDUP(VLOOKUP(A2884,A:O,VLOOKUP('MMW Analysis'!$E$4,'MMW Analysis'!$L$5:$M$12,2,FALSE)+7,FALSE)/6976,2)</f>
        <v>0.13</v>
      </c>
    </row>
    <row r="2885" spans="1:18">
      <c r="A2885" t="s">
        <v>2892</v>
      </c>
      <c r="B2885" t="s">
        <v>9917</v>
      </c>
      <c r="C2885" t="s">
        <v>7000</v>
      </c>
      <c r="D2885" t="s">
        <v>14440</v>
      </c>
      <c r="E2885" t="s">
        <v>14021</v>
      </c>
      <c r="F2885" t="s">
        <v>14239</v>
      </c>
      <c r="G2885" t="s">
        <v>13884</v>
      </c>
      <c r="H2885" s="1">
        <v>4238</v>
      </c>
      <c r="I2885" s="1">
        <v>3604</v>
      </c>
      <c r="J2885" s="1">
        <v>3409</v>
      </c>
      <c r="K2885" s="1">
        <v>3124</v>
      </c>
      <c r="L2885" s="1">
        <v>6134</v>
      </c>
      <c r="M2885" s="1">
        <v>4541</v>
      </c>
      <c r="N2885" s="1">
        <v>4708</v>
      </c>
      <c r="O2885" s="1">
        <v>4310</v>
      </c>
      <c r="P2885">
        <f>ROUNDUP(VLOOKUP(A2885,A:O,VLOOKUP('Local Authority Analysis'!$E$4,'Local Authority Analysis'!$M$5:$N$12,2,FALSE)+7,FALSE)/6976,2)</f>
        <v>0.62</v>
      </c>
      <c r="Q2885">
        <f>ROUNDUP(VLOOKUP(A2885,A:O,VLOOKUP('SPC Analysis'!$E$4,'SPC Analysis'!$M$5:$N$12,2,FALSE)+7,FALSE)/6976,2)</f>
        <v>0.62</v>
      </c>
      <c r="R2885">
        <f>ROUNDUP(VLOOKUP(A2885,A:O,VLOOKUP('MMW Analysis'!$E$4,'MMW Analysis'!$L$5:$M$12,2,FALSE)+7,FALSE)/6976,2)</f>
        <v>0.62</v>
      </c>
    </row>
    <row r="2886" spans="1:18">
      <c r="A2886" t="s">
        <v>2893</v>
      </c>
      <c r="B2886" t="s">
        <v>9918</v>
      </c>
      <c r="C2886" t="s">
        <v>7000</v>
      </c>
      <c r="D2886" t="s">
        <v>14440</v>
      </c>
      <c r="E2886" t="s">
        <v>14021</v>
      </c>
      <c r="F2886" t="s">
        <v>14239</v>
      </c>
      <c r="G2886" t="s">
        <v>13884</v>
      </c>
      <c r="H2886" s="1">
        <v>6882</v>
      </c>
      <c r="I2886" s="1">
        <v>6893</v>
      </c>
      <c r="J2886" s="1">
        <v>6678</v>
      </c>
      <c r="K2886" s="1">
        <v>6830</v>
      </c>
      <c r="L2886" s="1">
        <v>2427</v>
      </c>
      <c r="M2886" s="1">
        <v>6825</v>
      </c>
      <c r="N2886" s="1">
        <v>6950</v>
      </c>
      <c r="O2886" s="1">
        <v>6895</v>
      </c>
      <c r="P2886">
        <f>ROUNDUP(VLOOKUP(A2886,A:O,VLOOKUP('Local Authority Analysis'!$E$4,'Local Authority Analysis'!$M$5:$N$12,2,FALSE)+7,FALSE)/6976,2)</f>
        <v>0.99</v>
      </c>
      <c r="Q2886">
        <f>ROUNDUP(VLOOKUP(A2886,A:O,VLOOKUP('SPC Analysis'!$E$4,'SPC Analysis'!$M$5:$N$12,2,FALSE)+7,FALSE)/6976,2)</f>
        <v>0.99</v>
      </c>
      <c r="R2886">
        <f>ROUNDUP(VLOOKUP(A2886,A:O,VLOOKUP('MMW Analysis'!$E$4,'MMW Analysis'!$L$5:$M$12,2,FALSE)+7,FALSE)/6976,2)</f>
        <v>0.99</v>
      </c>
    </row>
    <row r="2887" spans="1:18">
      <c r="A2887" t="s">
        <v>2894</v>
      </c>
      <c r="B2887" t="s">
        <v>9919</v>
      </c>
      <c r="C2887" t="s">
        <v>7000</v>
      </c>
      <c r="D2887" t="s">
        <v>14440</v>
      </c>
      <c r="E2887" t="s">
        <v>14021</v>
      </c>
      <c r="F2887" t="s">
        <v>14239</v>
      </c>
      <c r="G2887" t="s">
        <v>13884</v>
      </c>
      <c r="H2887" s="1">
        <v>6373</v>
      </c>
      <c r="I2887" s="1">
        <v>6754</v>
      </c>
      <c r="J2887" s="1">
        <v>5809</v>
      </c>
      <c r="K2887" s="1">
        <v>6075</v>
      </c>
      <c r="L2887" s="1">
        <v>3677</v>
      </c>
      <c r="M2887" s="1">
        <v>4452</v>
      </c>
      <c r="N2887" s="1">
        <v>6590</v>
      </c>
      <c r="O2887" s="1">
        <v>6723</v>
      </c>
      <c r="P2887">
        <f>ROUNDUP(VLOOKUP(A2887,A:O,VLOOKUP('Local Authority Analysis'!$E$4,'Local Authority Analysis'!$M$5:$N$12,2,FALSE)+7,FALSE)/6976,2)</f>
        <v>0.97</v>
      </c>
      <c r="Q2887">
        <f>ROUNDUP(VLOOKUP(A2887,A:O,VLOOKUP('SPC Analysis'!$E$4,'SPC Analysis'!$M$5:$N$12,2,FALSE)+7,FALSE)/6976,2)</f>
        <v>0.97</v>
      </c>
      <c r="R2887">
        <f>ROUNDUP(VLOOKUP(A2887,A:O,VLOOKUP('MMW Analysis'!$E$4,'MMW Analysis'!$L$5:$M$12,2,FALSE)+7,FALSE)/6976,2)</f>
        <v>0.97</v>
      </c>
    </row>
    <row r="2888" spans="1:18">
      <c r="A2888" t="s">
        <v>2895</v>
      </c>
      <c r="B2888" t="s">
        <v>9920</v>
      </c>
      <c r="C2888" t="s">
        <v>7000</v>
      </c>
      <c r="D2888" t="s">
        <v>14440</v>
      </c>
      <c r="E2888" t="s">
        <v>14021</v>
      </c>
      <c r="F2888" t="s">
        <v>14239</v>
      </c>
      <c r="G2888" t="s">
        <v>13884</v>
      </c>
      <c r="H2888" s="1">
        <v>6499.5</v>
      </c>
      <c r="I2888" s="1">
        <v>6886</v>
      </c>
      <c r="J2888" s="1">
        <v>6516</v>
      </c>
      <c r="K2888" s="1">
        <v>6370</v>
      </c>
      <c r="L2888" s="1">
        <v>4576</v>
      </c>
      <c r="M2888" s="1">
        <v>6076</v>
      </c>
      <c r="N2888" s="1">
        <v>6844</v>
      </c>
      <c r="O2888" s="1">
        <v>6943</v>
      </c>
      <c r="P2888">
        <f>ROUNDUP(VLOOKUP(A2888,A:O,VLOOKUP('Local Authority Analysis'!$E$4,'Local Authority Analysis'!$M$5:$N$12,2,FALSE)+7,FALSE)/6976,2)</f>
        <v>1</v>
      </c>
      <c r="Q2888">
        <f>ROUNDUP(VLOOKUP(A2888,A:O,VLOOKUP('SPC Analysis'!$E$4,'SPC Analysis'!$M$5:$N$12,2,FALSE)+7,FALSE)/6976,2)</f>
        <v>1</v>
      </c>
      <c r="R2888">
        <f>ROUNDUP(VLOOKUP(A2888,A:O,VLOOKUP('MMW Analysis'!$E$4,'MMW Analysis'!$L$5:$M$12,2,FALSE)+7,FALSE)/6976,2)</f>
        <v>1</v>
      </c>
    </row>
    <row r="2889" spans="1:18">
      <c r="A2889" t="s">
        <v>2896</v>
      </c>
      <c r="B2889" t="s">
        <v>9921</v>
      </c>
      <c r="C2889" t="s">
        <v>7000</v>
      </c>
      <c r="D2889" t="s">
        <v>14440</v>
      </c>
      <c r="E2889" t="s">
        <v>14021</v>
      </c>
      <c r="F2889" t="s">
        <v>14239</v>
      </c>
      <c r="G2889" t="s">
        <v>13884</v>
      </c>
      <c r="H2889" s="1">
        <v>6089</v>
      </c>
      <c r="I2889" s="1">
        <v>6279</v>
      </c>
      <c r="J2889" s="1">
        <v>5370</v>
      </c>
      <c r="K2889" s="1">
        <v>6210</v>
      </c>
      <c r="L2889" s="1">
        <v>3996</v>
      </c>
      <c r="M2889" s="1">
        <v>3439</v>
      </c>
      <c r="N2889" s="1">
        <v>5454</v>
      </c>
      <c r="O2889" s="1">
        <v>6434</v>
      </c>
      <c r="P2889">
        <f>ROUNDUP(VLOOKUP(A2889,A:O,VLOOKUP('Local Authority Analysis'!$E$4,'Local Authority Analysis'!$M$5:$N$12,2,FALSE)+7,FALSE)/6976,2)</f>
        <v>0.93</v>
      </c>
      <c r="Q2889">
        <f>ROUNDUP(VLOOKUP(A2889,A:O,VLOOKUP('SPC Analysis'!$E$4,'SPC Analysis'!$M$5:$N$12,2,FALSE)+7,FALSE)/6976,2)</f>
        <v>0.93</v>
      </c>
      <c r="R2889">
        <f>ROUNDUP(VLOOKUP(A2889,A:O,VLOOKUP('MMW Analysis'!$E$4,'MMW Analysis'!$L$5:$M$12,2,FALSE)+7,FALSE)/6976,2)</f>
        <v>0.93</v>
      </c>
    </row>
    <row r="2890" spans="1:18">
      <c r="A2890" t="s">
        <v>2897</v>
      </c>
      <c r="B2890" t="s">
        <v>9922</v>
      </c>
      <c r="C2890" t="s">
        <v>7000</v>
      </c>
      <c r="D2890" t="s">
        <v>14440</v>
      </c>
      <c r="E2890" t="s">
        <v>14021</v>
      </c>
      <c r="F2890" t="s">
        <v>14239</v>
      </c>
      <c r="G2890" t="s">
        <v>13884</v>
      </c>
      <c r="H2890" s="1">
        <v>4872.5</v>
      </c>
      <c r="I2890" s="1">
        <v>5933.5</v>
      </c>
      <c r="J2890" s="1">
        <v>5622</v>
      </c>
      <c r="K2890" s="1">
        <v>4899</v>
      </c>
      <c r="L2890" s="1">
        <v>2103</v>
      </c>
      <c r="M2890" s="1">
        <v>6868</v>
      </c>
      <c r="N2890" s="1">
        <v>5764</v>
      </c>
      <c r="O2890" s="1">
        <v>5643</v>
      </c>
      <c r="P2890">
        <f>ROUNDUP(VLOOKUP(A2890,A:O,VLOOKUP('Local Authority Analysis'!$E$4,'Local Authority Analysis'!$M$5:$N$12,2,FALSE)+7,FALSE)/6976,2)</f>
        <v>0.81</v>
      </c>
      <c r="Q2890">
        <f>ROUNDUP(VLOOKUP(A2890,A:O,VLOOKUP('SPC Analysis'!$E$4,'SPC Analysis'!$M$5:$N$12,2,FALSE)+7,FALSE)/6976,2)</f>
        <v>0.81</v>
      </c>
      <c r="R2890">
        <f>ROUNDUP(VLOOKUP(A2890,A:O,VLOOKUP('MMW Analysis'!$E$4,'MMW Analysis'!$L$5:$M$12,2,FALSE)+7,FALSE)/6976,2)</f>
        <v>0.81</v>
      </c>
    </row>
    <row r="2891" spans="1:18">
      <c r="A2891" t="s">
        <v>2898</v>
      </c>
      <c r="B2891" t="s">
        <v>9923</v>
      </c>
      <c r="C2891" t="s">
        <v>7000</v>
      </c>
      <c r="D2891" t="s">
        <v>14440</v>
      </c>
      <c r="E2891" t="s">
        <v>14021</v>
      </c>
      <c r="F2891" t="s">
        <v>14239</v>
      </c>
      <c r="G2891" t="s">
        <v>13884</v>
      </c>
      <c r="H2891" s="1">
        <v>6112</v>
      </c>
      <c r="I2891" s="1">
        <v>6789.5</v>
      </c>
      <c r="J2891" s="1">
        <v>6310</v>
      </c>
      <c r="K2891" s="1">
        <v>6212</v>
      </c>
      <c r="L2891" s="1">
        <v>5861</v>
      </c>
      <c r="M2891" s="1">
        <v>5061</v>
      </c>
      <c r="N2891" s="1">
        <v>6939</v>
      </c>
      <c r="O2891" s="1">
        <v>6912</v>
      </c>
      <c r="P2891">
        <f>ROUNDUP(VLOOKUP(A2891,A:O,VLOOKUP('Local Authority Analysis'!$E$4,'Local Authority Analysis'!$M$5:$N$12,2,FALSE)+7,FALSE)/6976,2)</f>
        <v>1</v>
      </c>
      <c r="Q2891">
        <f>ROUNDUP(VLOOKUP(A2891,A:O,VLOOKUP('SPC Analysis'!$E$4,'SPC Analysis'!$M$5:$N$12,2,FALSE)+7,FALSE)/6976,2)</f>
        <v>1</v>
      </c>
      <c r="R2891">
        <f>ROUNDUP(VLOOKUP(A2891,A:O,VLOOKUP('MMW Analysis'!$E$4,'MMW Analysis'!$L$5:$M$12,2,FALSE)+7,FALSE)/6976,2)</f>
        <v>1</v>
      </c>
    </row>
    <row r="2892" spans="1:18">
      <c r="A2892" t="s">
        <v>2899</v>
      </c>
      <c r="B2892" t="s">
        <v>9924</v>
      </c>
      <c r="C2892" t="s">
        <v>7000</v>
      </c>
      <c r="D2892" t="s">
        <v>14440</v>
      </c>
      <c r="E2892" t="s">
        <v>14021</v>
      </c>
      <c r="F2892" t="s">
        <v>14239</v>
      </c>
      <c r="G2892" t="s">
        <v>13884</v>
      </c>
      <c r="H2892" s="1">
        <v>6650.5</v>
      </c>
      <c r="I2892" s="1">
        <v>6476</v>
      </c>
      <c r="J2892" s="1">
        <v>6462</v>
      </c>
      <c r="K2892" s="1">
        <v>6644</v>
      </c>
      <c r="L2892" s="1">
        <v>3589</v>
      </c>
      <c r="M2892" s="1">
        <v>6827</v>
      </c>
      <c r="N2892" s="1">
        <v>6965</v>
      </c>
      <c r="O2892" s="1">
        <v>6892</v>
      </c>
      <c r="P2892">
        <f>ROUNDUP(VLOOKUP(A2892,A:O,VLOOKUP('Local Authority Analysis'!$E$4,'Local Authority Analysis'!$M$5:$N$12,2,FALSE)+7,FALSE)/6976,2)</f>
        <v>0.99</v>
      </c>
      <c r="Q2892">
        <f>ROUNDUP(VLOOKUP(A2892,A:O,VLOOKUP('SPC Analysis'!$E$4,'SPC Analysis'!$M$5:$N$12,2,FALSE)+7,FALSE)/6976,2)</f>
        <v>0.99</v>
      </c>
      <c r="R2892">
        <f>ROUNDUP(VLOOKUP(A2892,A:O,VLOOKUP('MMW Analysis'!$E$4,'MMW Analysis'!$L$5:$M$12,2,FALSE)+7,FALSE)/6976,2)</f>
        <v>0.99</v>
      </c>
    </row>
    <row r="2893" spans="1:18">
      <c r="A2893" t="s">
        <v>2900</v>
      </c>
      <c r="B2893" t="s">
        <v>9925</v>
      </c>
      <c r="C2893" t="s">
        <v>7000</v>
      </c>
      <c r="D2893" t="s">
        <v>14440</v>
      </c>
      <c r="E2893" t="s">
        <v>14021</v>
      </c>
      <c r="F2893" t="s">
        <v>14239</v>
      </c>
      <c r="G2893" t="s">
        <v>13884</v>
      </c>
      <c r="H2893" s="1">
        <v>6197</v>
      </c>
      <c r="I2893" s="1">
        <v>5837.5</v>
      </c>
      <c r="J2893" s="1">
        <v>6297</v>
      </c>
      <c r="K2893" s="1">
        <v>5837</v>
      </c>
      <c r="L2893" s="1">
        <v>2698</v>
      </c>
      <c r="M2893" s="1">
        <v>4811</v>
      </c>
      <c r="N2893" s="1">
        <v>4349</v>
      </c>
      <c r="O2893" s="1">
        <v>6282</v>
      </c>
      <c r="P2893">
        <f>ROUNDUP(VLOOKUP(A2893,A:O,VLOOKUP('Local Authority Analysis'!$E$4,'Local Authority Analysis'!$M$5:$N$12,2,FALSE)+7,FALSE)/6976,2)</f>
        <v>0.91</v>
      </c>
      <c r="Q2893">
        <f>ROUNDUP(VLOOKUP(A2893,A:O,VLOOKUP('SPC Analysis'!$E$4,'SPC Analysis'!$M$5:$N$12,2,FALSE)+7,FALSE)/6976,2)</f>
        <v>0.91</v>
      </c>
      <c r="R2893">
        <f>ROUNDUP(VLOOKUP(A2893,A:O,VLOOKUP('MMW Analysis'!$E$4,'MMW Analysis'!$L$5:$M$12,2,FALSE)+7,FALSE)/6976,2)</f>
        <v>0.91</v>
      </c>
    </row>
    <row r="2894" spans="1:18">
      <c r="A2894" t="s">
        <v>2901</v>
      </c>
      <c r="B2894" t="s">
        <v>9926</v>
      </c>
      <c r="C2894" t="s">
        <v>7000</v>
      </c>
      <c r="D2894" t="s">
        <v>14440</v>
      </c>
      <c r="E2894" t="s">
        <v>14021</v>
      </c>
      <c r="F2894" t="s">
        <v>14239</v>
      </c>
      <c r="G2894" t="s">
        <v>13884</v>
      </c>
      <c r="H2894" s="1">
        <v>4826</v>
      </c>
      <c r="I2894" s="1">
        <v>4631</v>
      </c>
      <c r="J2894" s="1">
        <v>5110</v>
      </c>
      <c r="K2894" s="1">
        <v>4030</v>
      </c>
      <c r="L2894" s="1">
        <v>5139</v>
      </c>
      <c r="M2894" s="1">
        <v>4571</v>
      </c>
      <c r="N2894" s="1">
        <v>5331</v>
      </c>
      <c r="O2894" s="1">
        <v>5330</v>
      </c>
      <c r="P2894">
        <f>ROUNDUP(VLOOKUP(A2894,A:O,VLOOKUP('Local Authority Analysis'!$E$4,'Local Authority Analysis'!$M$5:$N$12,2,FALSE)+7,FALSE)/6976,2)</f>
        <v>0.77</v>
      </c>
      <c r="Q2894">
        <f>ROUNDUP(VLOOKUP(A2894,A:O,VLOOKUP('SPC Analysis'!$E$4,'SPC Analysis'!$M$5:$N$12,2,FALSE)+7,FALSE)/6976,2)</f>
        <v>0.77</v>
      </c>
      <c r="R2894">
        <f>ROUNDUP(VLOOKUP(A2894,A:O,VLOOKUP('MMW Analysis'!$E$4,'MMW Analysis'!$L$5:$M$12,2,FALSE)+7,FALSE)/6976,2)</f>
        <v>0.77</v>
      </c>
    </row>
    <row r="2895" spans="1:18">
      <c r="A2895" t="s">
        <v>2902</v>
      </c>
      <c r="B2895" t="s">
        <v>9927</v>
      </c>
      <c r="C2895" t="s">
        <v>7000</v>
      </c>
      <c r="D2895" t="s">
        <v>14440</v>
      </c>
      <c r="E2895" t="s">
        <v>14021</v>
      </c>
      <c r="F2895" t="s">
        <v>14239</v>
      </c>
      <c r="G2895" t="s">
        <v>13884</v>
      </c>
      <c r="H2895" s="1">
        <v>6207.5</v>
      </c>
      <c r="I2895" s="1">
        <v>4777</v>
      </c>
      <c r="J2895" s="1">
        <v>6211</v>
      </c>
      <c r="K2895" s="1">
        <v>5429</v>
      </c>
      <c r="L2895" s="1">
        <v>5556</v>
      </c>
      <c r="M2895" s="1">
        <v>6012</v>
      </c>
      <c r="N2895" s="1">
        <v>4535</v>
      </c>
      <c r="O2895" s="1">
        <v>6336</v>
      </c>
      <c r="P2895">
        <f>ROUNDUP(VLOOKUP(A2895,A:O,VLOOKUP('Local Authority Analysis'!$E$4,'Local Authority Analysis'!$M$5:$N$12,2,FALSE)+7,FALSE)/6976,2)</f>
        <v>0.91</v>
      </c>
      <c r="Q2895">
        <f>ROUNDUP(VLOOKUP(A2895,A:O,VLOOKUP('SPC Analysis'!$E$4,'SPC Analysis'!$M$5:$N$12,2,FALSE)+7,FALSE)/6976,2)</f>
        <v>0.91</v>
      </c>
      <c r="R2895">
        <f>ROUNDUP(VLOOKUP(A2895,A:O,VLOOKUP('MMW Analysis'!$E$4,'MMW Analysis'!$L$5:$M$12,2,FALSE)+7,FALSE)/6976,2)</f>
        <v>0.91</v>
      </c>
    </row>
    <row r="2896" spans="1:18">
      <c r="A2896" t="s">
        <v>2903</v>
      </c>
      <c r="B2896" t="s">
        <v>9928</v>
      </c>
      <c r="C2896" t="s">
        <v>7000</v>
      </c>
      <c r="D2896" t="s">
        <v>14440</v>
      </c>
      <c r="E2896" t="s">
        <v>14021</v>
      </c>
      <c r="F2896" t="s">
        <v>14239</v>
      </c>
      <c r="G2896" t="s">
        <v>13884</v>
      </c>
      <c r="H2896" s="1">
        <v>4678</v>
      </c>
      <c r="I2896" s="1">
        <v>3886</v>
      </c>
      <c r="J2896" s="1">
        <v>3379</v>
      </c>
      <c r="K2896" s="1">
        <v>3766</v>
      </c>
      <c r="L2896" s="1">
        <v>6518</v>
      </c>
      <c r="M2896" s="1">
        <v>6727</v>
      </c>
      <c r="N2896" s="1">
        <v>4549</v>
      </c>
      <c r="O2896" s="1">
        <v>4862</v>
      </c>
      <c r="P2896">
        <f>ROUNDUP(VLOOKUP(A2896,A:O,VLOOKUP('Local Authority Analysis'!$E$4,'Local Authority Analysis'!$M$5:$N$12,2,FALSE)+7,FALSE)/6976,2)</f>
        <v>0.7</v>
      </c>
      <c r="Q2896">
        <f>ROUNDUP(VLOOKUP(A2896,A:O,VLOOKUP('SPC Analysis'!$E$4,'SPC Analysis'!$M$5:$N$12,2,FALSE)+7,FALSE)/6976,2)</f>
        <v>0.7</v>
      </c>
      <c r="R2896">
        <f>ROUNDUP(VLOOKUP(A2896,A:O,VLOOKUP('MMW Analysis'!$E$4,'MMW Analysis'!$L$5:$M$12,2,FALSE)+7,FALSE)/6976,2)</f>
        <v>0.7</v>
      </c>
    </row>
    <row r="2897" spans="1:18">
      <c r="A2897" t="s">
        <v>2904</v>
      </c>
      <c r="B2897" t="s">
        <v>9929</v>
      </c>
      <c r="C2897" t="s">
        <v>7000</v>
      </c>
      <c r="D2897" t="s">
        <v>14440</v>
      </c>
      <c r="E2897" t="s">
        <v>14021</v>
      </c>
      <c r="F2897" t="s">
        <v>14239</v>
      </c>
      <c r="G2897" t="s">
        <v>13884</v>
      </c>
      <c r="H2897" s="1">
        <v>6414.5</v>
      </c>
      <c r="I2897" s="1">
        <v>5106</v>
      </c>
      <c r="J2897" s="1">
        <v>6218</v>
      </c>
      <c r="K2897" s="1">
        <v>5874</v>
      </c>
      <c r="L2897" s="1">
        <v>4319</v>
      </c>
      <c r="M2897" s="1">
        <v>6291</v>
      </c>
      <c r="N2897" s="1">
        <v>6798</v>
      </c>
      <c r="O2897" s="1">
        <v>6502</v>
      </c>
      <c r="P2897">
        <f>ROUNDUP(VLOOKUP(A2897,A:O,VLOOKUP('Local Authority Analysis'!$E$4,'Local Authority Analysis'!$M$5:$N$12,2,FALSE)+7,FALSE)/6976,2)</f>
        <v>0.94000000000000006</v>
      </c>
      <c r="Q2897">
        <f>ROUNDUP(VLOOKUP(A2897,A:O,VLOOKUP('SPC Analysis'!$E$4,'SPC Analysis'!$M$5:$N$12,2,FALSE)+7,FALSE)/6976,2)</f>
        <v>0.94000000000000006</v>
      </c>
      <c r="R2897">
        <f>ROUNDUP(VLOOKUP(A2897,A:O,VLOOKUP('MMW Analysis'!$E$4,'MMW Analysis'!$L$5:$M$12,2,FALSE)+7,FALSE)/6976,2)</f>
        <v>0.94000000000000006</v>
      </c>
    </row>
    <row r="2898" spans="1:18">
      <c r="A2898" t="s">
        <v>2905</v>
      </c>
      <c r="B2898" t="s">
        <v>9930</v>
      </c>
      <c r="C2898" t="s">
        <v>7000</v>
      </c>
      <c r="D2898" t="s">
        <v>14440</v>
      </c>
      <c r="E2898" t="s">
        <v>14021</v>
      </c>
      <c r="F2898" t="s">
        <v>14239</v>
      </c>
      <c r="G2898" t="s">
        <v>13884</v>
      </c>
      <c r="H2898" s="1">
        <v>5377</v>
      </c>
      <c r="I2898" s="1">
        <v>5086.5</v>
      </c>
      <c r="J2898" s="1">
        <v>6052</v>
      </c>
      <c r="K2898" s="1">
        <v>5692</v>
      </c>
      <c r="L2898" s="1">
        <v>3025</v>
      </c>
      <c r="M2898" s="1">
        <v>5481</v>
      </c>
      <c r="N2898" s="1">
        <v>6454</v>
      </c>
      <c r="O2898" s="1">
        <v>5894</v>
      </c>
      <c r="P2898">
        <f>ROUNDUP(VLOOKUP(A2898,A:O,VLOOKUP('Local Authority Analysis'!$E$4,'Local Authority Analysis'!$M$5:$N$12,2,FALSE)+7,FALSE)/6976,2)</f>
        <v>0.85</v>
      </c>
      <c r="Q2898">
        <f>ROUNDUP(VLOOKUP(A2898,A:O,VLOOKUP('SPC Analysis'!$E$4,'SPC Analysis'!$M$5:$N$12,2,FALSE)+7,FALSE)/6976,2)</f>
        <v>0.85</v>
      </c>
      <c r="R2898">
        <f>ROUNDUP(VLOOKUP(A2898,A:O,VLOOKUP('MMW Analysis'!$E$4,'MMW Analysis'!$L$5:$M$12,2,FALSE)+7,FALSE)/6976,2)</f>
        <v>0.85</v>
      </c>
    </row>
    <row r="2899" spans="1:18">
      <c r="A2899" t="s">
        <v>2906</v>
      </c>
      <c r="B2899" t="s">
        <v>9931</v>
      </c>
      <c r="C2899" t="s">
        <v>7000</v>
      </c>
      <c r="D2899" t="s">
        <v>14440</v>
      </c>
      <c r="E2899" t="s">
        <v>14021</v>
      </c>
      <c r="F2899" t="s">
        <v>14239</v>
      </c>
      <c r="G2899" t="s">
        <v>13884</v>
      </c>
      <c r="H2899" s="1">
        <v>4382</v>
      </c>
      <c r="I2899" s="1">
        <v>4731</v>
      </c>
      <c r="J2899" s="1">
        <v>4417</v>
      </c>
      <c r="K2899" s="1">
        <v>4183</v>
      </c>
      <c r="L2899" s="1">
        <v>3291</v>
      </c>
      <c r="M2899" s="1">
        <v>4497</v>
      </c>
      <c r="N2899" s="1">
        <v>6571</v>
      </c>
      <c r="O2899" s="1">
        <v>4937</v>
      </c>
      <c r="P2899">
        <f>ROUNDUP(VLOOKUP(A2899,A:O,VLOOKUP('Local Authority Analysis'!$E$4,'Local Authority Analysis'!$M$5:$N$12,2,FALSE)+7,FALSE)/6976,2)</f>
        <v>0.71</v>
      </c>
      <c r="Q2899">
        <f>ROUNDUP(VLOOKUP(A2899,A:O,VLOOKUP('SPC Analysis'!$E$4,'SPC Analysis'!$M$5:$N$12,2,FALSE)+7,FALSE)/6976,2)</f>
        <v>0.71</v>
      </c>
      <c r="R2899">
        <f>ROUNDUP(VLOOKUP(A2899,A:O,VLOOKUP('MMW Analysis'!$E$4,'MMW Analysis'!$L$5:$M$12,2,FALSE)+7,FALSE)/6976,2)</f>
        <v>0.71</v>
      </c>
    </row>
    <row r="2900" spans="1:18">
      <c r="A2900" t="s">
        <v>2907</v>
      </c>
      <c r="B2900" t="s">
        <v>9932</v>
      </c>
      <c r="C2900" t="s">
        <v>7000</v>
      </c>
      <c r="D2900" t="s">
        <v>14438</v>
      </c>
      <c r="E2900" t="s">
        <v>14017</v>
      </c>
      <c r="F2900" t="s">
        <v>14238</v>
      </c>
      <c r="G2900" t="s">
        <v>13883</v>
      </c>
      <c r="H2900" s="1">
        <v>408</v>
      </c>
      <c r="I2900" s="1">
        <v>933</v>
      </c>
      <c r="J2900" s="1">
        <v>819</v>
      </c>
      <c r="K2900" s="1">
        <v>1656</v>
      </c>
      <c r="L2900" s="1">
        <v>2925</v>
      </c>
      <c r="M2900" s="1">
        <v>408</v>
      </c>
      <c r="N2900" s="1">
        <v>2929</v>
      </c>
      <c r="O2900" s="1">
        <v>710</v>
      </c>
      <c r="P2900">
        <f>ROUNDUP(VLOOKUP(A2900,A:O,VLOOKUP('Local Authority Analysis'!$E$4,'Local Authority Analysis'!$M$5:$N$12,2,FALSE)+7,FALSE)/6976,2)</f>
        <v>0.11</v>
      </c>
      <c r="Q2900">
        <f>ROUNDUP(VLOOKUP(A2900,A:O,VLOOKUP('SPC Analysis'!$E$4,'SPC Analysis'!$M$5:$N$12,2,FALSE)+7,FALSE)/6976,2)</f>
        <v>0.11</v>
      </c>
      <c r="R2900">
        <f>ROUNDUP(VLOOKUP(A2900,A:O,VLOOKUP('MMW Analysis'!$E$4,'MMW Analysis'!$L$5:$M$12,2,FALSE)+7,FALSE)/6976,2)</f>
        <v>0.11</v>
      </c>
    </row>
    <row r="2901" spans="1:18">
      <c r="A2901" t="s">
        <v>2908</v>
      </c>
      <c r="B2901" t="s">
        <v>9933</v>
      </c>
      <c r="C2901" t="s">
        <v>7000</v>
      </c>
      <c r="D2901" t="s">
        <v>14441</v>
      </c>
      <c r="E2901" t="s">
        <v>13884</v>
      </c>
      <c r="F2901" t="s">
        <v>14239</v>
      </c>
      <c r="G2901" t="s">
        <v>13884</v>
      </c>
      <c r="H2901" s="1">
        <v>5831</v>
      </c>
      <c r="I2901" s="1">
        <v>5210</v>
      </c>
      <c r="J2901" s="1">
        <v>5497</v>
      </c>
      <c r="K2901" s="1">
        <v>6151</v>
      </c>
      <c r="L2901" s="1">
        <v>898</v>
      </c>
      <c r="M2901" s="1">
        <v>4744</v>
      </c>
      <c r="N2901" s="1">
        <v>6514</v>
      </c>
      <c r="O2901" s="1">
        <v>5373</v>
      </c>
      <c r="P2901">
        <f>ROUNDUP(VLOOKUP(A2901,A:O,VLOOKUP('Local Authority Analysis'!$E$4,'Local Authority Analysis'!$M$5:$N$12,2,FALSE)+7,FALSE)/6976,2)</f>
        <v>0.78</v>
      </c>
      <c r="Q2901">
        <f>ROUNDUP(VLOOKUP(A2901,A:O,VLOOKUP('SPC Analysis'!$E$4,'SPC Analysis'!$M$5:$N$12,2,FALSE)+7,FALSE)/6976,2)</f>
        <v>0.78</v>
      </c>
      <c r="R2901">
        <f>ROUNDUP(VLOOKUP(A2901,A:O,VLOOKUP('MMW Analysis'!$E$4,'MMW Analysis'!$L$5:$M$12,2,FALSE)+7,FALSE)/6976,2)</f>
        <v>0.78</v>
      </c>
    </row>
    <row r="2902" spans="1:18">
      <c r="A2902" t="s">
        <v>2909</v>
      </c>
      <c r="B2902" t="s">
        <v>9934</v>
      </c>
      <c r="C2902" t="s">
        <v>7000</v>
      </c>
      <c r="D2902" t="s">
        <v>14441</v>
      </c>
      <c r="E2902" t="s">
        <v>13884</v>
      </c>
      <c r="F2902" t="s">
        <v>14239</v>
      </c>
      <c r="G2902" t="s">
        <v>13884</v>
      </c>
      <c r="H2902" s="1">
        <v>3143</v>
      </c>
      <c r="I2902" s="1">
        <v>3455</v>
      </c>
      <c r="J2902" s="1">
        <v>2354</v>
      </c>
      <c r="K2902" s="1">
        <v>2966</v>
      </c>
      <c r="L2902" s="1">
        <v>6254</v>
      </c>
      <c r="M2902" s="1">
        <v>3771</v>
      </c>
      <c r="N2902" s="1">
        <v>4387</v>
      </c>
      <c r="O2902" s="1">
        <v>3508</v>
      </c>
      <c r="P2902">
        <f>ROUNDUP(VLOOKUP(A2902,A:O,VLOOKUP('Local Authority Analysis'!$E$4,'Local Authority Analysis'!$M$5:$N$12,2,FALSE)+7,FALSE)/6976,2)</f>
        <v>0.51</v>
      </c>
      <c r="Q2902">
        <f>ROUNDUP(VLOOKUP(A2902,A:O,VLOOKUP('SPC Analysis'!$E$4,'SPC Analysis'!$M$5:$N$12,2,FALSE)+7,FALSE)/6976,2)</f>
        <v>0.51</v>
      </c>
      <c r="R2902">
        <f>ROUNDUP(VLOOKUP(A2902,A:O,VLOOKUP('MMW Analysis'!$E$4,'MMW Analysis'!$L$5:$M$12,2,FALSE)+7,FALSE)/6976,2)</f>
        <v>0.51</v>
      </c>
    </row>
    <row r="2903" spans="1:18">
      <c r="A2903" t="s">
        <v>2910</v>
      </c>
      <c r="B2903" t="s">
        <v>9935</v>
      </c>
      <c r="C2903" t="s">
        <v>7000</v>
      </c>
      <c r="D2903" t="s">
        <v>14441</v>
      </c>
      <c r="E2903" t="s">
        <v>13884</v>
      </c>
      <c r="F2903" t="s">
        <v>14239</v>
      </c>
      <c r="G2903" t="s">
        <v>13884</v>
      </c>
      <c r="H2903" s="1">
        <v>3823</v>
      </c>
      <c r="I2903" s="1">
        <v>4019</v>
      </c>
      <c r="J2903" s="1">
        <v>3680</v>
      </c>
      <c r="K2903" s="1">
        <v>4971</v>
      </c>
      <c r="L2903" s="1">
        <v>1946</v>
      </c>
      <c r="M2903" s="1">
        <v>5657</v>
      </c>
      <c r="N2903" s="1">
        <v>4194</v>
      </c>
      <c r="O2903" s="1">
        <v>4232</v>
      </c>
      <c r="P2903">
        <f>ROUNDUP(VLOOKUP(A2903,A:O,VLOOKUP('Local Authority Analysis'!$E$4,'Local Authority Analysis'!$M$5:$N$12,2,FALSE)+7,FALSE)/6976,2)</f>
        <v>0.61</v>
      </c>
      <c r="Q2903">
        <f>ROUNDUP(VLOOKUP(A2903,A:O,VLOOKUP('SPC Analysis'!$E$4,'SPC Analysis'!$M$5:$N$12,2,FALSE)+7,FALSE)/6976,2)</f>
        <v>0.61</v>
      </c>
      <c r="R2903">
        <f>ROUNDUP(VLOOKUP(A2903,A:O,VLOOKUP('MMW Analysis'!$E$4,'MMW Analysis'!$L$5:$M$12,2,FALSE)+7,FALSE)/6976,2)</f>
        <v>0.61</v>
      </c>
    </row>
    <row r="2904" spans="1:18">
      <c r="A2904" t="s">
        <v>2911</v>
      </c>
      <c r="B2904" t="s">
        <v>9936</v>
      </c>
      <c r="C2904" t="s">
        <v>7000</v>
      </c>
      <c r="D2904" t="s">
        <v>14441</v>
      </c>
      <c r="E2904" t="s">
        <v>13884</v>
      </c>
      <c r="F2904" t="s">
        <v>14239</v>
      </c>
      <c r="G2904" t="s">
        <v>13884</v>
      </c>
      <c r="H2904" s="1">
        <v>5933.5</v>
      </c>
      <c r="I2904" s="1">
        <v>4890</v>
      </c>
      <c r="J2904" s="1">
        <v>4857</v>
      </c>
      <c r="K2904" s="1">
        <v>5968</v>
      </c>
      <c r="L2904" s="1">
        <v>3655</v>
      </c>
      <c r="M2904" s="1">
        <v>5128</v>
      </c>
      <c r="N2904" s="1">
        <v>5736</v>
      </c>
      <c r="O2904" s="1">
        <v>5910</v>
      </c>
      <c r="P2904">
        <f>ROUNDUP(VLOOKUP(A2904,A:O,VLOOKUP('Local Authority Analysis'!$E$4,'Local Authority Analysis'!$M$5:$N$12,2,FALSE)+7,FALSE)/6976,2)</f>
        <v>0.85</v>
      </c>
      <c r="Q2904">
        <f>ROUNDUP(VLOOKUP(A2904,A:O,VLOOKUP('SPC Analysis'!$E$4,'SPC Analysis'!$M$5:$N$12,2,FALSE)+7,FALSE)/6976,2)</f>
        <v>0.85</v>
      </c>
      <c r="R2904">
        <f>ROUNDUP(VLOOKUP(A2904,A:O,VLOOKUP('MMW Analysis'!$E$4,'MMW Analysis'!$L$5:$M$12,2,FALSE)+7,FALSE)/6976,2)</f>
        <v>0.85</v>
      </c>
    </row>
    <row r="2905" spans="1:18">
      <c r="A2905" t="s">
        <v>2912</v>
      </c>
      <c r="B2905" t="s">
        <v>9937</v>
      </c>
      <c r="C2905" t="s">
        <v>7000</v>
      </c>
      <c r="D2905" t="s">
        <v>14441</v>
      </c>
      <c r="E2905" t="s">
        <v>13884</v>
      </c>
      <c r="F2905" t="s">
        <v>14239</v>
      </c>
      <c r="G2905" t="s">
        <v>13884</v>
      </c>
      <c r="H2905" s="1">
        <v>2959</v>
      </c>
      <c r="I2905" s="1">
        <v>2867</v>
      </c>
      <c r="J2905" s="1">
        <v>1429</v>
      </c>
      <c r="K2905" s="1">
        <v>2877</v>
      </c>
      <c r="L2905" s="1">
        <v>3481</v>
      </c>
      <c r="M2905" s="1">
        <v>4724</v>
      </c>
      <c r="N2905" s="1">
        <v>3285</v>
      </c>
      <c r="O2905" s="1">
        <v>2763</v>
      </c>
      <c r="P2905">
        <f>ROUNDUP(VLOOKUP(A2905,A:O,VLOOKUP('Local Authority Analysis'!$E$4,'Local Authority Analysis'!$M$5:$N$12,2,FALSE)+7,FALSE)/6976,2)</f>
        <v>0.4</v>
      </c>
      <c r="Q2905">
        <f>ROUNDUP(VLOOKUP(A2905,A:O,VLOOKUP('SPC Analysis'!$E$4,'SPC Analysis'!$M$5:$N$12,2,FALSE)+7,FALSE)/6976,2)</f>
        <v>0.4</v>
      </c>
      <c r="R2905">
        <f>ROUNDUP(VLOOKUP(A2905,A:O,VLOOKUP('MMW Analysis'!$E$4,'MMW Analysis'!$L$5:$M$12,2,FALSE)+7,FALSE)/6976,2)</f>
        <v>0.4</v>
      </c>
    </row>
    <row r="2906" spans="1:18">
      <c r="A2906" t="s">
        <v>2913</v>
      </c>
      <c r="B2906" t="s">
        <v>9938</v>
      </c>
      <c r="C2906" t="s">
        <v>7000</v>
      </c>
      <c r="D2906" t="s">
        <v>14441</v>
      </c>
      <c r="E2906" t="s">
        <v>13884</v>
      </c>
      <c r="F2906" t="s">
        <v>14239</v>
      </c>
      <c r="G2906" t="s">
        <v>13884</v>
      </c>
      <c r="H2906" s="1">
        <v>1150</v>
      </c>
      <c r="I2906" s="1">
        <v>2068</v>
      </c>
      <c r="J2906" s="1">
        <v>585</v>
      </c>
      <c r="K2906" s="1">
        <v>2122</v>
      </c>
      <c r="L2906" s="1">
        <v>4079</v>
      </c>
      <c r="M2906" s="1">
        <v>2540</v>
      </c>
      <c r="N2906" s="1">
        <v>1651</v>
      </c>
      <c r="O2906" s="1">
        <v>1451</v>
      </c>
      <c r="P2906">
        <f>ROUNDUP(VLOOKUP(A2906,A:O,VLOOKUP('Local Authority Analysis'!$E$4,'Local Authority Analysis'!$M$5:$N$12,2,FALSE)+7,FALSE)/6976,2)</f>
        <v>0.21000000000000002</v>
      </c>
      <c r="Q2906">
        <f>ROUNDUP(VLOOKUP(A2906,A:O,VLOOKUP('SPC Analysis'!$E$4,'SPC Analysis'!$M$5:$N$12,2,FALSE)+7,FALSE)/6976,2)</f>
        <v>0.21000000000000002</v>
      </c>
      <c r="R2906">
        <f>ROUNDUP(VLOOKUP(A2906,A:O,VLOOKUP('MMW Analysis'!$E$4,'MMW Analysis'!$L$5:$M$12,2,FALSE)+7,FALSE)/6976,2)</f>
        <v>0.21000000000000002</v>
      </c>
    </row>
    <row r="2907" spans="1:18">
      <c r="A2907" t="s">
        <v>2914</v>
      </c>
      <c r="B2907" t="s">
        <v>9939</v>
      </c>
      <c r="C2907" t="s">
        <v>7000</v>
      </c>
      <c r="D2907" t="s">
        <v>14441</v>
      </c>
      <c r="E2907" t="s">
        <v>13884</v>
      </c>
      <c r="F2907" t="s">
        <v>14239</v>
      </c>
      <c r="G2907" t="s">
        <v>13884</v>
      </c>
      <c r="H2907" s="1">
        <v>1701</v>
      </c>
      <c r="I2907" s="1">
        <v>1588</v>
      </c>
      <c r="J2907" s="1">
        <v>578</v>
      </c>
      <c r="K2907" s="1">
        <v>1330</v>
      </c>
      <c r="L2907" s="1">
        <v>4741</v>
      </c>
      <c r="M2907" s="1">
        <v>2931</v>
      </c>
      <c r="N2907" s="1">
        <v>2647</v>
      </c>
      <c r="O2907" s="1">
        <v>1448</v>
      </c>
      <c r="P2907">
        <f>ROUNDUP(VLOOKUP(A2907,A:O,VLOOKUP('Local Authority Analysis'!$E$4,'Local Authority Analysis'!$M$5:$N$12,2,FALSE)+7,FALSE)/6976,2)</f>
        <v>0.21000000000000002</v>
      </c>
      <c r="Q2907">
        <f>ROUNDUP(VLOOKUP(A2907,A:O,VLOOKUP('SPC Analysis'!$E$4,'SPC Analysis'!$M$5:$N$12,2,FALSE)+7,FALSE)/6976,2)</f>
        <v>0.21000000000000002</v>
      </c>
      <c r="R2907">
        <f>ROUNDUP(VLOOKUP(A2907,A:O,VLOOKUP('MMW Analysis'!$E$4,'MMW Analysis'!$L$5:$M$12,2,FALSE)+7,FALSE)/6976,2)</f>
        <v>0.21000000000000002</v>
      </c>
    </row>
    <row r="2908" spans="1:18">
      <c r="A2908" t="s">
        <v>2915</v>
      </c>
      <c r="B2908" t="s">
        <v>9940</v>
      </c>
      <c r="C2908" t="s">
        <v>7000</v>
      </c>
      <c r="D2908" t="s">
        <v>14441</v>
      </c>
      <c r="E2908" t="s">
        <v>13884</v>
      </c>
      <c r="F2908" t="s">
        <v>14239</v>
      </c>
      <c r="G2908" t="s">
        <v>13884</v>
      </c>
      <c r="H2908" s="1">
        <v>1137</v>
      </c>
      <c r="I2908" s="1">
        <v>1196</v>
      </c>
      <c r="J2908" s="1">
        <v>588</v>
      </c>
      <c r="K2908" s="1">
        <v>1877</v>
      </c>
      <c r="L2908" s="1">
        <v>4590</v>
      </c>
      <c r="M2908" s="1">
        <v>2065</v>
      </c>
      <c r="N2908" s="1">
        <v>3117</v>
      </c>
      <c r="O2908" s="1">
        <v>1206</v>
      </c>
      <c r="P2908">
        <f>ROUNDUP(VLOOKUP(A2908,A:O,VLOOKUP('Local Authority Analysis'!$E$4,'Local Authority Analysis'!$M$5:$N$12,2,FALSE)+7,FALSE)/6976,2)</f>
        <v>0.18000000000000002</v>
      </c>
      <c r="Q2908">
        <f>ROUNDUP(VLOOKUP(A2908,A:O,VLOOKUP('SPC Analysis'!$E$4,'SPC Analysis'!$M$5:$N$12,2,FALSE)+7,FALSE)/6976,2)</f>
        <v>0.18000000000000002</v>
      </c>
      <c r="R2908">
        <f>ROUNDUP(VLOOKUP(A2908,A:O,VLOOKUP('MMW Analysis'!$E$4,'MMW Analysis'!$L$5:$M$12,2,FALSE)+7,FALSE)/6976,2)</f>
        <v>0.18000000000000002</v>
      </c>
    </row>
    <row r="2909" spans="1:18">
      <c r="A2909" t="s">
        <v>2916</v>
      </c>
      <c r="B2909" t="s">
        <v>9941</v>
      </c>
      <c r="C2909" t="s">
        <v>7000</v>
      </c>
      <c r="D2909" t="s">
        <v>14441</v>
      </c>
      <c r="E2909" t="s">
        <v>13884</v>
      </c>
      <c r="F2909" t="s">
        <v>14239</v>
      </c>
      <c r="G2909" t="s">
        <v>13884</v>
      </c>
      <c r="H2909" s="1">
        <v>2808</v>
      </c>
      <c r="I2909" s="1">
        <v>2430</v>
      </c>
      <c r="J2909" s="1">
        <v>2744</v>
      </c>
      <c r="K2909" s="1">
        <v>2407</v>
      </c>
      <c r="L2909" s="1">
        <v>4653</v>
      </c>
      <c r="M2909" s="1">
        <v>1303</v>
      </c>
      <c r="N2909" s="1">
        <v>3431</v>
      </c>
      <c r="O2909" s="1">
        <v>2645</v>
      </c>
      <c r="P2909">
        <f>ROUNDUP(VLOOKUP(A2909,A:O,VLOOKUP('Local Authority Analysis'!$E$4,'Local Authority Analysis'!$M$5:$N$12,2,FALSE)+7,FALSE)/6976,2)</f>
        <v>0.38</v>
      </c>
      <c r="Q2909">
        <f>ROUNDUP(VLOOKUP(A2909,A:O,VLOOKUP('SPC Analysis'!$E$4,'SPC Analysis'!$M$5:$N$12,2,FALSE)+7,FALSE)/6976,2)</f>
        <v>0.38</v>
      </c>
      <c r="R2909">
        <f>ROUNDUP(VLOOKUP(A2909,A:O,VLOOKUP('MMW Analysis'!$E$4,'MMW Analysis'!$L$5:$M$12,2,FALSE)+7,FALSE)/6976,2)</f>
        <v>0.38</v>
      </c>
    </row>
    <row r="2910" spans="1:18">
      <c r="A2910" t="s">
        <v>2917</v>
      </c>
      <c r="B2910" t="s">
        <v>9942</v>
      </c>
      <c r="C2910" t="s">
        <v>7000</v>
      </c>
      <c r="D2910" t="s">
        <v>14441</v>
      </c>
      <c r="E2910" t="s">
        <v>13884</v>
      </c>
      <c r="F2910" t="s">
        <v>14239</v>
      </c>
      <c r="G2910" t="s">
        <v>13884</v>
      </c>
      <c r="H2910" s="1">
        <v>3234</v>
      </c>
      <c r="I2910" s="1">
        <v>3396</v>
      </c>
      <c r="J2910" s="1">
        <v>1228</v>
      </c>
      <c r="K2910" s="1">
        <v>3633</v>
      </c>
      <c r="L2910" s="1">
        <v>3084</v>
      </c>
      <c r="M2910" s="1">
        <v>4394</v>
      </c>
      <c r="N2910" s="1">
        <v>2997</v>
      </c>
      <c r="O2910" s="1">
        <v>3020</v>
      </c>
      <c r="P2910">
        <f>ROUNDUP(VLOOKUP(A2910,A:O,VLOOKUP('Local Authority Analysis'!$E$4,'Local Authority Analysis'!$M$5:$N$12,2,FALSE)+7,FALSE)/6976,2)</f>
        <v>0.44</v>
      </c>
      <c r="Q2910">
        <f>ROUNDUP(VLOOKUP(A2910,A:O,VLOOKUP('SPC Analysis'!$E$4,'SPC Analysis'!$M$5:$N$12,2,FALSE)+7,FALSE)/6976,2)</f>
        <v>0.44</v>
      </c>
      <c r="R2910">
        <f>ROUNDUP(VLOOKUP(A2910,A:O,VLOOKUP('MMW Analysis'!$E$4,'MMW Analysis'!$L$5:$M$12,2,FALSE)+7,FALSE)/6976,2)</f>
        <v>0.44</v>
      </c>
    </row>
    <row r="2911" spans="1:18">
      <c r="A2911" t="s">
        <v>2918</v>
      </c>
      <c r="B2911" t="s">
        <v>9943</v>
      </c>
      <c r="C2911" t="s">
        <v>7000</v>
      </c>
      <c r="D2911" t="s">
        <v>14441</v>
      </c>
      <c r="E2911" t="s">
        <v>13884</v>
      </c>
      <c r="F2911" t="s">
        <v>14239</v>
      </c>
      <c r="G2911" t="s">
        <v>13884</v>
      </c>
      <c r="H2911" s="1">
        <v>1757</v>
      </c>
      <c r="I2911" s="1">
        <v>2025</v>
      </c>
      <c r="J2911" s="1">
        <v>2164</v>
      </c>
      <c r="K2911" s="1">
        <v>1135</v>
      </c>
      <c r="L2911" s="1">
        <v>6832</v>
      </c>
      <c r="M2911" s="1">
        <v>575</v>
      </c>
      <c r="N2911" s="1">
        <v>3093</v>
      </c>
      <c r="O2911" s="1">
        <v>1838</v>
      </c>
      <c r="P2911">
        <f>ROUNDUP(VLOOKUP(A2911,A:O,VLOOKUP('Local Authority Analysis'!$E$4,'Local Authority Analysis'!$M$5:$N$12,2,FALSE)+7,FALSE)/6976,2)</f>
        <v>0.27</v>
      </c>
      <c r="Q2911">
        <f>ROUNDUP(VLOOKUP(A2911,A:O,VLOOKUP('SPC Analysis'!$E$4,'SPC Analysis'!$M$5:$N$12,2,FALSE)+7,FALSE)/6976,2)</f>
        <v>0.27</v>
      </c>
      <c r="R2911">
        <f>ROUNDUP(VLOOKUP(A2911,A:O,VLOOKUP('MMW Analysis'!$E$4,'MMW Analysis'!$L$5:$M$12,2,FALSE)+7,FALSE)/6976,2)</f>
        <v>0.27</v>
      </c>
    </row>
    <row r="2912" spans="1:18">
      <c r="A2912" t="s">
        <v>2919</v>
      </c>
      <c r="B2912" t="s">
        <v>9944</v>
      </c>
      <c r="C2912" t="s">
        <v>7000</v>
      </c>
      <c r="D2912" t="s">
        <v>14441</v>
      </c>
      <c r="E2912" t="s">
        <v>13884</v>
      </c>
      <c r="F2912" t="s">
        <v>14239</v>
      </c>
      <c r="G2912" t="s">
        <v>13884</v>
      </c>
      <c r="H2912" s="1">
        <v>3600</v>
      </c>
      <c r="I2912" s="1">
        <v>3682.5</v>
      </c>
      <c r="J2912" s="1">
        <v>3169</v>
      </c>
      <c r="K2912" s="1">
        <v>4645</v>
      </c>
      <c r="L2912" s="1">
        <v>4019</v>
      </c>
      <c r="M2912" s="1">
        <v>6928</v>
      </c>
      <c r="N2912" s="1">
        <v>5956</v>
      </c>
      <c r="O2912" s="1">
        <v>4285</v>
      </c>
      <c r="P2912">
        <f>ROUNDUP(VLOOKUP(A2912,A:O,VLOOKUP('Local Authority Analysis'!$E$4,'Local Authority Analysis'!$M$5:$N$12,2,FALSE)+7,FALSE)/6976,2)</f>
        <v>0.62</v>
      </c>
      <c r="Q2912">
        <f>ROUNDUP(VLOOKUP(A2912,A:O,VLOOKUP('SPC Analysis'!$E$4,'SPC Analysis'!$M$5:$N$12,2,FALSE)+7,FALSE)/6976,2)</f>
        <v>0.62</v>
      </c>
      <c r="R2912">
        <f>ROUNDUP(VLOOKUP(A2912,A:O,VLOOKUP('MMW Analysis'!$E$4,'MMW Analysis'!$L$5:$M$12,2,FALSE)+7,FALSE)/6976,2)</f>
        <v>0.62</v>
      </c>
    </row>
    <row r="2913" spans="1:18">
      <c r="A2913" t="s">
        <v>2920</v>
      </c>
      <c r="B2913" t="s">
        <v>9945</v>
      </c>
      <c r="C2913" t="s">
        <v>7000</v>
      </c>
      <c r="D2913" t="s">
        <v>14441</v>
      </c>
      <c r="E2913" t="s">
        <v>13884</v>
      </c>
      <c r="F2913" t="s">
        <v>14239</v>
      </c>
      <c r="G2913" t="s">
        <v>13884</v>
      </c>
      <c r="H2913" s="1">
        <v>4709.5</v>
      </c>
      <c r="I2913" s="1">
        <v>5208</v>
      </c>
      <c r="J2913" s="1">
        <v>4045</v>
      </c>
      <c r="K2913" s="1">
        <v>3243</v>
      </c>
      <c r="L2913" s="1">
        <v>2456</v>
      </c>
      <c r="M2913" s="1">
        <v>3341</v>
      </c>
      <c r="N2913" s="1">
        <v>6059</v>
      </c>
      <c r="O2913" s="1">
        <v>4717</v>
      </c>
      <c r="P2913">
        <f>ROUNDUP(VLOOKUP(A2913,A:O,VLOOKUP('Local Authority Analysis'!$E$4,'Local Authority Analysis'!$M$5:$N$12,2,FALSE)+7,FALSE)/6976,2)</f>
        <v>0.68</v>
      </c>
      <c r="Q2913">
        <f>ROUNDUP(VLOOKUP(A2913,A:O,VLOOKUP('SPC Analysis'!$E$4,'SPC Analysis'!$M$5:$N$12,2,FALSE)+7,FALSE)/6976,2)</f>
        <v>0.68</v>
      </c>
      <c r="R2913">
        <f>ROUNDUP(VLOOKUP(A2913,A:O,VLOOKUP('MMW Analysis'!$E$4,'MMW Analysis'!$L$5:$M$12,2,FALSE)+7,FALSE)/6976,2)</f>
        <v>0.68</v>
      </c>
    </row>
    <row r="2914" spans="1:18">
      <c r="A2914" t="s">
        <v>2921</v>
      </c>
      <c r="B2914" t="s">
        <v>9946</v>
      </c>
      <c r="C2914" t="s">
        <v>7000</v>
      </c>
      <c r="D2914" t="s">
        <v>14441</v>
      </c>
      <c r="E2914" t="s">
        <v>13884</v>
      </c>
      <c r="F2914" t="s">
        <v>14239</v>
      </c>
      <c r="G2914" t="s">
        <v>13884</v>
      </c>
      <c r="H2914" s="1">
        <v>2186</v>
      </c>
      <c r="I2914" s="1">
        <v>1956</v>
      </c>
      <c r="J2914" s="1">
        <v>894</v>
      </c>
      <c r="K2914" s="1">
        <v>1631</v>
      </c>
      <c r="L2914" s="1">
        <v>5577</v>
      </c>
      <c r="M2914" s="1">
        <v>2531</v>
      </c>
      <c r="N2914" s="1">
        <v>3508</v>
      </c>
      <c r="O2914" s="1">
        <v>1914</v>
      </c>
      <c r="P2914">
        <f>ROUNDUP(VLOOKUP(A2914,A:O,VLOOKUP('Local Authority Analysis'!$E$4,'Local Authority Analysis'!$M$5:$N$12,2,FALSE)+7,FALSE)/6976,2)</f>
        <v>0.28000000000000003</v>
      </c>
      <c r="Q2914">
        <f>ROUNDUP(VLOOKUP(A2914,A:O,VLOOKUP('SPC Analysis'!$E$4,'SPC Analysis'!$M$5:$N$12,2,FALSE)+7,FALSE)/6976,2)</f>
        <v>0.28000000000000003</v>
      </c>
      <c r="R2914">
        <f>ROUNDUP(VLOOKUP(A2914,A:O,VLOOKUP('MMW Analysis'!$E$4,'MMW Analysis'!$L$5:$M$12,2,FALSE)+7,FALSE)/6976,2)</f>
        <v>0.28000000000000003</v>
      </c>
    </row>
    <row r="2915" spans="1:18">
      <c r="A2915" t="s">
        <v>2922</v>
      </c>
      <c r="B2915" t="s">
        <v>9947</v>
      </c>
      <c r="C2915" t="s">
        <v>7000</v>
      </c>
      <c r="D2915" t="s">
        <v>14441</v>
      </c>
      <c r="E2915" t="s">
        <v>13884</v>
      </c>
      <c r="F2915" t="s">
        <v>14239</v>
      </c>
      <c r="G2915" t="s">
        <v>13884</v>
      </c>
      <c r="H2915" s="1">
        <v>1428</v>
      </c>
      <c r="I2915" s="1">
        <v>1461</v>
      </c>
      <c r="J2915" s="1">
        <v>1310</v>
      </c>
      <c r="K2915" s="1">
        <v>1467</v>
      </c>
      <c r="L2915" s="1">
        <v>1948</v>
      </c>
      <c r="M2915" s="1">
        <v>1710</v>
      </c>
      <c r="N2915" s="1">
        <v>4007</v>
      </c>
      <c r="O2915" s="1">
        <v>1374</v>
      </c>
      <c r="P2915">
        <f>ROUNDUP(VLOOKUP(A2915,A:O,VLOOKUP('Local Authority Analysis'!$E$4,'Local Authority Analysis'!$M$5:$N$12,2,FALSE)+7,FALSE)/6976,2)</f>
        <v>0.2</v>
      </c>
      <c r="Q2915">
        <f>ROUNDUP(VLOOKUP(A2915,A:O,VLOOKUP('SPC Analysis'!$E$4,'SPC Analysis'!$M$5:$N$12,2,FALSE)+7,FALSE)/6976,2)</f>
        <v>0.2</v>
      </c>
      <c r="R2915">
        <f>ROUNDUP(VLOOKUP(A2915,A:O,VLOOKUP('MMW Analysis'!$E$4,'MMW Analysis'!$L$5:$M$12,2,FALSE)+7,FALSE)/6976,2)</f>
        <v>0.2</v>
      </c>
    </row>
    <row r="2916" spans="1:18">
      <c r="A2916" t="s">
        <v>2923</v>
      </c>
      <c r="B2916" t="s">
        <v>9948</v>
      </c>
      <c r="C2916" t="s">
        <v>7000</v>
      </c>
      <c r="D2916" t="s">
        <v>14441</v>
      </c>
      <c r="E2916" t="s">
        <v>13884</v>
      </c>
      <c r="F2916" t="s">
        <v>14239</v>
      </c>
      <c r="G2916" t="s">
        <v>13884</v>
      </c>
      <c r="H2916" s="1">
        <v>673</v>
      </c>
      <c r="I2916" s="1">
        <v>966</v>
      </c>
      <c r="J2916" s="1">
        <v>258</v>
      </c>
      <c r="K2916" s="1">
        <v>1028</v>
      </c>
      <c r="L2916" s="1">
        <v>2753</v>
      </c>
      <c r="M2916" s="1">
        <v>3424</v>
      </c>
      <c r="N2916" s="1">
        <v>3667</v>
      </c>
      <c r="O2916" s="1">
        <v>734</v>
      </c>
      <c r="P2916">
        <f>ROUNDUP(VLOOKUP(A2916,A:O,VLOOKUP('Local Authority Analysis'!$E$4,'Local Authority Analysis'!$M$5:$N$12,2,FALSE)+7,FALSE)/6976,2)</f>
        <v>0.11</v>
      </c>
      <c r="Q2916">
        <f>ROUNDUP(VLOOKUP(A2916,A:O,VLOOKUP('SPC Analysis'!$E$4,'SPC Analysis'!$M$5:$N$12,2,FALSE)+7,FALSE)/6976,2)</f>
        <v>0.11</v>
      </c>
      <c r="R2916">
        <f>ROUNDUP(VLOOKUP(A2916,A:O,VLOOKUP('MMW Analysis'!$E$4,'MMW Analysis'!$L$5:$M$12,2,FALSE)+7,FALSE)/6976,2)</f>
        <v>0.11</v>
      </c>
    </row>
    <row r="2917" spans="1:18">
      <c r="A2917" t="s">
        <v>2924</v>
      </c>
      <c r="B2917" t="s">
        <v>9949</v>
      </c>
      <c r="C2917" t="s">
        <v>7000</v>
      </c>
      <c r="D2917" t="s">
        <v>14441</v>
      </c>
      <c r="E2917" t="s">
        <v>13884</v>
      </c>
      <c r="F2917" t="s">
        <v>14239</v>
      </c>
      <c r="G2917" t="s">
        <v>13884</v>
      </c>
      <c r="H2917" s="1">
        <v>395</v>
      </c>
      <c r="I2917" s="1">
        <v>1059</v>
      </c>
      <c r="J2917" s="1">
        <v>267</v>
      </c>
      <c r="K2917" s="1">
        <v>1413</v>
      </c>
      <c r="L2917" s="1">
        <v>2908</v>
      </c>
      <c r="M2917" s="1">
        <v>2117</v>
      </c>
      <c r="N2917" s="1">
        <v>3343</v>
      </c>
      <c r="O2917" s="1">
        <v>656</v>
      </c>
      <c r="P2917">
        <f>ROUNDUP(VLOOKUP(A2917,A:O,VLOOKUP('Local Authority Analysis'!$E$4,'Local Authority Analysis'!$M$5:$N$12,2,FALSE)+7,FALSE)/6976,2)</f>
        <v>9.9999999999999992E-2</v>
      </c>
      <c r="Q2917">
        <f>ROUNDUP(VLOOKUP(A2917,A:O,VLOOKUP('SPC Analysis'!$E$4,'SPC Analysis'!$M$5:$N$12,2,FALSE)+7,FALSE)/6976,2)</f>
        <v>9.9999999999999992E-2</v>
      </c>
      <c r="R2917">
        <f>ROUNDUP(VLOOKUP(A2917,A:O,VLOOKUP('MMW Analysis'!$E$4,'MMW Analysis'!$L$5:$M$12,2,FALSE)+7,FALSE)/6976,2)</f>
        <v>9.9999999999999992E-2</v>
      </c>
    </row>
    <row r="2918" spans="1:18">
      <c r="A2918" t="s">
        <v>2925</v>
      </c>
      <c r="B2918" t="s">
        <v>9950</v>
      </c>
      <c r="C2918" t="s">
        <v>7000</v>
      </c>
      <c r="D2918" t="s">
        <v>14441</v>
      </c>
      <c r="E2918" t="s">
        <v>13884</v>
      </c>
      <c r="F2918" t="s">
        <v>14239</v>
      </c>
      <c r="G2918" t="s">
        <v>13884</v>
      </c>
      <c r="H2918" s="1">
        <v>3286</v>
      </c>
      <c r="I2918" s="1">
        <v>2278</v>
      </c>
      <c r="J2918" s="1">
        <v>2273</v>
      </c>
      <c r="K2918" s="1">
        <v>2865</v>
      </c>
      <c r="L2918" s="1">
        <v>3030</v>
      </c>
      <c r="M2918" s="1">
        <v>4727</v>
      </c>
      <c r="N2918" s="1">
        <v>3138</v>
      </c>
      <c r="O2918" s="1">
        <v>2820</v>
      </c>
      <c r="P2918">
        <f>ROUNDUP(VLOOKUP(A2918,A:O,VLOOKUP('Local Authority Analysis'!$E$4,'Local Authority Analysis'!$M$5:$N$12,2,FALSE)+7,FALSE)/6976,2)</f>
        <v>0.41000000000000003</v>
      </c>
      <c r="Q2918">
        <f>ROUNDUP(VLOOKUP(A2918,A:O,VLOOKUP('SPC Analysis'!$E$4,'SPC Analysis'!$M$5:$N$12,2,FALSE)+7,FALSE)/6976,2)</f>
        <v>0.41000000000000003</v>
      </c>
      <c r="R2918">
        <f>ROUNDUP(VLOOKUP(A2918,A:O,VLOOKUP('MMW Analysis'!$E$4,'MMW Analysis'!$L$5:$M$12,2,FALSE)+7,FALSE)/6976,2)</f>
        <v>0.41000000000000003</v>
      </c>
    </row>
    <row r="2919" spans="1:18">
      <c r="A2919" t="s">
        <v>2926</v>
      </c>
      <c r="B2919" t="s">
        <v>9951</v>
      </c>
      <c r="C2919" t="s">
        <v>7000</v>
      </c>
      <c r="D2919" t="s">
        <v>14441</v>
      </c>
      <c r="E2919" t="s">
        <v>13884</v>
      </c>
      <c r="F2919" t="s">
        <v>14239</v>
      </c>
      <c r="G2919" t="s">
        <v>13884</v>
      </c>
      <c r="H2919" s="1">
        <v>5421</v>
      </c>
      <c r="I2919" s="1">
        <v>6291</v>
      </c>
      <c r="J2919" s="1">
        <v>4220</v>
      </c>
      <c r="K2919" s="1">
        <v>5475</v>
      </c>
      <c r="L2919" s="1">
        <v>1879</v>
      </c>
      <c r="M2919" s="1">
        <v>5699</v>
      </c>
      <c r="N2919" s="1">
        <v>6209</v>
      </c>
      <c r="O2919" s="1">
        <v>5666</v>
      </c>
      <c r="P2919">
        <f>ROUNDUP(VLOOKUP(A2919,A:O,VLOOKUP('Local Authority Analysis'!$E$4,'Local Authority Analysis'!$M$5:$N$12,2,FALSE)+7,FALSE)/6976,2)</f>
        <v>0.82000000000000006</v>
      </c>
      <c r="Q2919">
        <f>ROUNDUP(VLOOKUP(A2919,A:O,VLOOKUP('SPC Analysis'!$E$4,'SPC Analysis'!$M$5:$N$12,2,FALSE)+7,FALSE)/6976,2)</f>
        <v>0.82000000000000006</v>
      </c>
      <c r="R2919">
        <f>ROUNDUP(VLOOKUP(A2919,A:O,VLOOKUP('MMW Analysis'!$E$4,'MMW Analysis'!$L$5:$M$12,2,FALSE)+7,FALSE)/6976,2)</f>
        <v>0.82000000000000006</v>
      </c>
    </row>
    <row r="2920" spans="1:18">
      <c r="A2920" t="s">
        <v>2927</v>
      </c>
      <c r="B2920" t="s">
        <v>9952</v>
      </c>
      <c r="C2920" t="s">
        <v>7000</v>
      </c>
      <c r="D2920" t="s">
        <v>14441</v>
      </c>
      <c r="E2920" t="s">
        <v>13884</v>
      </c>
      <c r="F2920" t="s">
        <v>14239</v>
      </c>
      <c r="G2920" t="s">
        <v>13884</v>
      </c>
      <c r="H2920" s="1">
        <v>2858</v>
      </c>
      <c r="I2920" s="1">
        <v>3093</v>
      </c>
      <c r="J2920" s="1">
        <v>2532</v>
      </c>
      <c r="K2920" s="1">
        <v>2671</v>
      </c>
      <c r="L2920" s="1">
        <v>3600</v>
      </c>
      <c r="M2920" s="1">
        <v>5363</v>
      </c>
      <c r="N2920" s="1">
        <v>6025</v>
      </c>
      <c r="O2920" s="1">
        <v>3148</v>
      </c>
      <c r="P2920">
        <f>ROUNDUP(VLOOKUP(A2920,A:O,VLOOKUP('Local Authority Analysis'!$E$4,'Local Authority Analysis'!$M$5:$N$12,2,FALSE)+7,FALSE)/6976,2)</f>
        <v>0.46</v>
      </c>
      <c r="Q2920">
        <f>ROUNDUP(VLOOKUP(A2920,A:O,VLOOKUP('SPC Analysis'!$E$4,'SPC Analysis'!$M$5:$N$12,2,FALSE)+7,FALSE)/6976,2)</f>
        <v>0.46</v>
      </c>
      <c r="R2920">
        <f>ROUNDUP(VLOOKUP(A2920,A:O,VLOOKUP('MMW Analysis'!$E$4,'MMW Analysis'!$L$5:$M$12,2,FALSE)+7,FALSE)/6976,2)</f>
        <v>0.46</v>
      </c>
    </row>
    <row r="2921" spans="1:18">
      <c r="A2921" t="s">
        <v>2928</v>
      </c>
      <c r="B2921" t="s">
        <v>9953</v>
      </c>
      <c r="C2921" t="s">
        <v>7000</v>
      </c>
      <c r="D2921" t="s">
        <v>14441</v>
      </c>
      <c r="E2921" t="s">
        <v>13884</v>
      </c>
      <c r="F2921" t="s">
        <v>14239</v>
      </c>
      <c r="G2921" t="s">
        <v>13884</v>
      </c>
      <c r="H2921" s="1">
        <v>3016</v>
      </c>
      <c r="I2921" s="1">
        <v>2043</v>
      </c>
      <c r="J2921" s="1">
        <v>2628</v>
      </c>
      <c r="K2921" s="1">
        <v>2648</v>
      </c>
      <c r="L2921" s="1">
        <v>5315</v>
      </c>
      <c r="M2921" s="1">
        <v>4170</v>
      </c>
      <c r="N2921" s="1">
        <v>4352</v>
      </c>
      <c r="O2921" s="1">
        <v>2844</v>
      </c>
      <c r="P2921">
        <f>ROUNDUP(VLOOKUP(A2921,A:O,VLOOKUP('Local Authority Analysis'!$E$4,'Local Authority Analysis'!$M$5:$N$12,2,FALSE)+7,FALSE)/6976,2)</f>
        <v>0.41000000000000003</v>
      </c>
      <c r="Q2921">
        <f>ROUNDUP(VLOOKUP(A2921,A:O,VLOOKUP('SPC Analysis'!$E$4,'SPC Analysis'!$M$5:$N$12,2,FALSE)+7,FALSE)/6976,2)</f>
        <v>0.41000000000000003</v>
      </c>
      <c r="R2921">
        <f>ROUNDUP(VLOOKUP(A2921,A:O,VLOOKUP('MMW Analysis'!$E$4,'MMW Analysis'!$L$5:$M$12,2,FALSE)+7,FALSE)/6976,2)</f>
        <v>0.41000000000000003</v>
      </c>
    </row>
    <row r="2922" spans="1:18">
      <c r="A2922" t="s">
        <v>2929</v>
      </c>
      <c r="B2922" t="s">
        <v>9954</v>
      </c>
      <c r="C2922" t="s">
        <v>7000</v>
      </c>
      <c r="D2922" t="s">
        <v>14441</v>
      </c>
      <c r="E2922" t="s">
        <v>13884</v>
      </c>
      <c r="F2922" t="s">
        <v>14239</v>
      </c>
      <c r="G2922" t="s">
        <v>13884</v>
      </c>
      <c r="H2922" s="1">
        <v>710</v>
      </c>
      <c r="I2922" s="1">
        <v>606</v>
      </c>
      <c r="J2922" s="1">
        <v>617</v>
      </c>
      <c r="K2922" s="1">
        <v>1174</v>
      </c>
      <c r="L2922" s="1">
        <v>5803</v>
      </c>
      <c r="M2922" s="1">
        <v>4429</v>
      </c>
      <c r="N2922" s="1">
        <v>3648</v>
      </c>
      <c r="O2922" s="1">
        <v>817</v>
      </c>
      <c r="P2922">
        <f>ROUNDUP(VLOOKUP(A2922,A:O,VLOOKUP('Local Authority Analysis'!$E$4,'Local Authority Analysis'!$M$5:$N$12,2,FALSE)+7,FALSE)/6976,2)</f>
        <v>0.12</v>
      </c>
      <c r="Q2922">
        <f>ROUNDUP(VLOOKUP(A2922,A:O,VLOOKUP('SPC Analysis'!$E$4,'SPC Analysis'!$M$5:$N$12,2,FALSE)+7,FALSE)/6976,2)</f>
        <v>0.12</v>
      </c>
      <c r="R2922">
        <f>ROUNDUP(VLOOKUP(A2922,A:O,VLOOKUP('MMW Analysis'!$E$4,'MMW Analysis'!$L$5:$M$12,2,FALSE)+7,FALSE)/6976,2)</f>
        <v>0.12</v>
      </c>
    </row>
    <row r="2923" spans="1:18">
      <c r="A2923" t="s">
        <v>2930</v>
      </c>
      <c r="B2923" t="s">
        <v>9955</v>
      </c>
      <c r="C2923" t="s">
        <v>7000</v>
      </c>
      <c r="D2923" t="s">
        <v>14441</v>
      </c>
      <c r="E2923" t="s">
        <v>13884</v>
      </c>
      <c r="F2923" t="s">
        <v>14239</v>
      </c>
      <c r="G2923" t="s">
        <v>13884</v>
      </c>
      <c r="H2923" s="1">
        <v>903</v>
      </c>
      <c r="I2923" s="1">
        <v>463</v>
      </c>
      <c r="J2923" s="1">
        <v>1259</v>
      </c>
      <c r="K2923" s="1">
        <v>680</v>
      </c>
      <c r="L2923" s="1">
        <v>5832</v>
      </c>
      <c r="M2923" s="1">
        <v>1702</v>
      </c>
      <c r="N2923" s="1">
        <v>4483</v>
      </c>
      <c r="O2923" s="1">
        <v>798</v>
      </c>
      <c r="P2923">
        <f>ROUNDUP(VLOOKUP(A2923,A:O,VLOOKUP('Local Authority Analysis'!$E$4,'Local Authority Analysis'!$M$5:$N$12,2,FALSE)+7,FALSE)/6976,2)</f>
        <v>0.12</v>
      </c>
      <c r="Q2923">
        <f>ROUNDUP(VLOOKUP(A2923,A:O,VLOOKUP('SPC Analysis'!$E$4,'SPC Analysis'!$M$5:$N$12,2,FALSE)+7,FALSE)/6976,2)</f>
        <v>0.12</v>
      </c>
      <c r="R2923">
        <f>ROUNDUP(VLOOKUP(A2923,A:O,VLOOKUP('MMW Analysis'!$E$4,'MMW Analysis'!$L$5:$M$12,2,FALSE)+7,FALSE)/6976,2)</f>
        <v>0.12</v>
      </c>
    </row>
    <row r="2924" spans="1:18">
      <c r="A2924" t="s">
        <v>2931</v>
      </c>
      <c r="B2924" t="s">
        <v>9956</v>
      </c>
      <c r="C2924" t="s">
        <v>7000</v>
      </c>
      <c r="D2924" t="s">
        <v>14442</v>
      </c>
      <c r="E2924" t="s">
        <v>14706</v>
      </c>
      <c r="F2924" t="s">
        <v>14239</v>
      </c>
      <c r="G2924" t="s">
        <v>13884</v>
      </c>
      <c r="H2924" s="1">
        <v>829</v>
      </c>
      <c r="I2924" s="1">
        <v>736</v>
      </c>
      <c r="J2924" s="1">
        <v>446</v>
      </c>
      <c r="K2924" s="1">
        <v>753</v>
      </c>
      <c r="L2924" s="1">
        <v>4445</v>
      </c>
      <c r="M2924" s="1">
        <v>3263</v>
      </c>
      <c r="N2924" s="1">
        <v>1938</v>
      </c>
      <c r="O2924" s="1">
        <v>769</v>
      </c>
      <c r="P2924">
        <f>ROUNDUP(VLOOKUP(A2924,A:O,VLOOKUP('Local Authority Analysis'!$E$4,'Local Authority Analysis'!$M$5:$N$12,2,FALSE)+7,FALSE)/6976,2)</f>
        <v>0.12</v>
      </c>
      <c r="Q2924">
        <f>ROUNDUP(VLOOKUP(A2924,A:O,VLOOKUP('SPC Analysis'!$E$4,'SPC Analysis'!$M$5:$N$12,2,FALSE)+7,FALSE)/6976,2)</f>
        <v>0.12</v>
      </c>
      <c r="R2924">
        <f>ROUNDUP(VLOOKUP(A2924,A:O,VLOOKUP('MMW Analysis'!$E$4,'MMW Analysis'!$L$5:$M$12,2,FALSE)+7,FALSE)/6976,2)</f>
        <v>0.12</v>
      </c>
    </row>
    <row r="2925" spans="1:18">
      <c r="A2925" t="s">
        <v>2932</v>
      </c>
      <c r="B2925" t="s">
        <v>9957</v>
      </c>
      <c r="C2925" t="s">
        <v>7000</v>
      </c>
      <c r="D2925" t="s">
        <v>14442</v>
      </c>
      <c r="E2925" t="s">
        <v>14706</v>
      </c>
      <c r="F2925" t="s">
        <v>14239</v>
      </c>
      <c r="G2925" t="s">
        <v>13884</v>
      </c>
      <c r="H2925" s="1">
        <v>723</v>
      </c>
      <c r="I2925" s="1">
        <v>810</v>
      </c>
      <c r="J2925" s="1">
        <v>450</v>
      </c>
      <c r="K2925" s="1">
        <v>544</v>
      </c>
      <c r="L2925" s="1">
        <v>5662</v>
      </c>
      <c r="M2925" s="1">
        <v>1326</v>
      </c>
      <c r="N2925" s="1">
        <v>992</v>
      </c>
      <c r="O2925" s="1">
        <v>684</v>
      </c>
      <c r="P2925">
        <f>ROUNDUP(VLOOKUP(A2925,A:O,VLOOKUP('Local Authority Analysis'!$E$4,'Local Authority Analysis'!$M$5:$N$12,2,FALSE)+7,FALSE)/6976,2)</f>
        <v>9.9999999999999992E-2</v>
      </c>
      <c r="Q2925">
        <f>ROUNDUP(VLOOKUP(A2925,A:O,VLOOKUP('SPC Analysis'!$E$4,'SPC Analysis'!$M$5:$N$12,2,FALSE)+7,FALSE)/6976,2)</f>
        <v>9.9999999999999992E-2</v>
      </c>
      <c r="R2925">
        <f>ROUNDUP(VLOOKUP(A2925,A:O,VLOOKUP('MMW Analysis'!$E$4,'MMW Analysis'!$L$5:$M$12,2,FALSE)+7,FALSE)/6976,2)</f>
        <v>9.9999999999999992E-2</v>
      </c>
    </row>
    <row r="2926" spans="1:18">
      <c r="A2926" t="s">
        <v>2933</v>
      </c>
      <c r="B2926" t="s">
        <v>9958</v>
      </c>
      <c r="C2926" t="s">
        <v>7000</v>
      </c>
      <c r="D2926" t="s">
        <v>14442</v>
      </c>
      <c r="E2926" t="s">
        <v>14706</v>
      </c>
      <c r="F2926" t="s">
        <v>14239</v>
      </c>
      <c r="G2926" t="s">
        <v>13884</v>
      </c>
      <c r="H2926" s="1">
        <v>1352</v>
      </c>
      <c r="I2926" s="1">
        <v>1279</v>
      </c>
      <c r="J2926" s="1">
        <v>1130</v>
      </c>
      <c r="K2926" s="1">
        <v>1308</v>
      </c>
      <c r="L2926" s="1">
        <v>4899</v>
      </c>
      <c r="M2926" s="1">
        <v>746</v>
      </c>
      <c r="N2926" s="1">
        <v>2109</v>
      </c>
      <c r="O2926" s="1">
        <v>1278</v>
      </c>
      <c r="P2926">
        <f>ROUNDUP(VLOOKUP(A2926,A:O,VLOOKUP('Local Authority Analysis'!$E$4,'Local Authority Analysis'!$M$5:$N$12,2,FALSE)+7,FALSE)/6976,2)</f>
        <v>0.19</v>
      </c>
      <c r="Q2926">
        <f>ROUNDUP(VLOOKUP(A2926,A:O,VLOOKUP('SPC Analysis'!$E$4,'SPC Analysis'!$M$5:$N$12,2,FALSE)+7,FALSE)/6976,2)</f>
        <v>0.19</v>
      </c>
      <c r="R2926">
        <f>ROUNDUP(VLOOKUP(A2926,A:O,VLOOKUP('MMW Analysis'!$E$4,'MMW Analysis'!$L$5:$M$12,2,FALSE)+7,FALSE)/6976,2)</f>
        <v>0.19</v>
      </c>
    </row>
    <row r="2927" spans="1:18">
      <c r="A2927" t="s">
        <v>2934</v>
      </c>
      <c r="B2927" t="s">
        <v>9959</v>
      </c>
      <c r="C2927" t="s">
        <v>7000</v>
      </c>
      <c r="D2927" t="s">
        <v>14442</v>
      </c>
      <c r="E2927" t="s">
        <v>14706</v>
      </c>
      <c r="F2927" t="s">
        <v>14239</v>
      </c>
      <c r="G2927" t="s">
        <v>13884</v>
      </c>
      <c r="H2927" s="1">
        <v>1544</v>
      </c>
      <c r="I2927" s="1">
        <v>936</v>
      </c>
      <c r="J2927" s="1">
        <v>433</v>
      </c>
      <c r="K2927" s="1">
        <v>1144</v>
      </c>
      <c r="L2927" s="1">
        <v>1980</v>
      </c>
      <c r="M2927" s="1">
        <v>1563</v>
      </c>
      <c r="N2927" s="1">
        <v>4076</v>
      </c>
      <c r="O2927" s="1">
        <v>965</v>
      </c>
      <c r="P2927">
        <f>ROUNDUP(VLOOKUP(A2927,A:O,VLOOKUP('Local Authority Analysis'!$E$4,'Local Authority Analysis'!$M$5:$N$12,2,FALSE)+7,FALSE)/6976,2)</f>
        <v>0.14000000000000001</v>
      </c>
      <c r="Q2927">
        <f>ROUNDUP(VLOOKUP(A2927,A:O,VLOOKUP('SPC Analysis'!$E$4,'SPC Analysis'!$M$5:$N$12,2,FALSE)+7,FALSE)/6976,2)</f>
        <v>0.14000000000000001</v>
      </c>
      <c r="R2927">
        <f>ROUNDUP(VLOOKUP(A2927,A:O,VLOOKUP('MMW Analysis'!$E$4,'MMW Analysis'!$L$5:$M$12,2,FALSE)+7,FALSE)/6976,2)</f>
        <v>0.14000000000000001</v>
      </c>
    </row>
    <row r="2928" spans="1:18">
      <c r="A2928" t="s">
        <v>2935</v>
      </c>
      <c r="B2928" t="s">
        <v>9960</v>
      </c>
      <c r="C2928" t="s">
        <v>7000</v>
      </c>
      <c r="D2928" t="s">
        <v>14442</v>
      </c>
      <c r="E2928" t="s">
        <v>14706</v>
      </c>
      <c r="F2928" t="s">
        <v>14239</v>
      </c>
      <c r="G2928" t="s">
        <v>13884</v>
      </c>
      <c r="H2928" s="1">
        <v>853</v>
      </c>
      <c r="I2928" s="1">
        <v>1288</v>
      </c>
      <c r="J2928" s="1">
        <v>67</v>
      </c>
      <c r="K2928" s="1">
        <v>1279</v>
      </c>
      <c r="L2928" s="1">
        <v>2265</v>
      </c>
      <c r="M2928" s="1">
        <v>905</v>
      </c>
      <c r="N2928" s="1">
        <v>2337</v>
      </c>
      <c r="O2928" s="1">
        <v>696</v>
      </c>
      <c r="P2928">
        <f>ROUNDUP(VLOOKUP(A2928,A:O,VLOOKUP('Local Authority Analysis'!$E$4,'Local Authority Analysis'!$M$5:$N$12,2,FALSE)+7,FALSE)/6976,2)</f>
        <v>9.9999999999999992E-2</v>
      </c>
      <c r="Q2928">
        <f>ROUNDUP(VLOOKUP(A2928,A:O,VLOOKUP('SPC Analysis'!$E$4,'SPC Analysis'!$M$5:$N$12,2,FALSE)+7,FALSE)/6976,2)</f>
        <v>9.9999999999999992E-2</v>
      </c>
      <c r="R2928">
        <f>ROUNDUP(VLOOKUP(A2928,A:O,VLOOKUP('MMW Analysis'!$E$4,'MMW Analysis'!$L$5:$M$12,2,FALSE)+7,FALSE)/6976,2)</f>
        <v>9.9999999999999992E-2</v>
      </c>
    </row>
    <row r="2929" spans="1:18">
      <c r="A2929" t="s">
        <v>2936</v>
      </c>
      <c r="B2929" t="s">
        <v>9961</v>
      </c>
      <c r="C2929" t="s">
        <v>7000</v>
      </c>
      <c r="D2929" t="s">
        <v>14442</v>
      </c>
      <c r="E2929" t="s">
        <v>14706</v>
      </c>
      <c r="F2929" t="s">
        <v>14239</v>
      </c>
      <c r="G2929" t="s">
        <v>13884</v>
      </c>
      <c r="H2929" s="1">
        <v>481.5</v>
      </c>
      <c r="I2929" s="1">
        <v>1331</v>
      </c>
      <c r="J2929" s="1">
        <v>449</v>
      </c>
      <c r="K2929" s="1">
        <v>1250</v>
      </c>
      <c r="L2929" s="1">
        <v>2957</v>
      </c>
      <c r="M2929" s="1">
        <v>1397</v>
      </c>
      <c r="N2929" s="1">
        <v>3043</v>
      </c>
      <c r="O2929" s="1">
        <v>779</v>
      </c>
      <c r="P2929">
        <f>ROUNDUP(VLOOKUP(A2929,A:O,VLOOKUP('Local Authority Analysis'!$E$4,'Local Authority Analysis'!$M$5:$N$12,2,FALSE)+7,FALSE)/6976,2)</f>
        <v>0.12</v>
      </c>
      <c r="Q2929">
        <f>ROUNDUP(VLOOKUP(A2929,A:O,VLOOKUP('SPC Analysis'!$E$4,'SPC Analysis'!$M$5:$N$12,2,FALSE)+7,FALSE)/6976,2)</f>
        <v>0.12</v>
      </c>
      <c r="R2929">
        <f>ROUNDUP(VLOOKUP(A2929,A:O,VLOOKUP('MMW Analysis'!$E$4,'MMW Analysis'!$L$5:$M$12,2,FALSE)+7,FALSE)/6976,2)</f>
        <v>0.12</v>
      </c>
    </row>
    <row r="2930" spans="1:18">
      <c r="A2930" t="s">
        <v>2937</v>
      </c>
      <c r="B2930" t="s">
        <v>9962</v>
      </c>
      <c r="C2930" t="s">
        <v>7000</v>
      </c>
      <c r="D2930" t="s">
        <v>14442</v>
      </c>
      <c r="E2930" t="s">
        <v>14706</v>
      </c>
      <c r="F2930" t="s">
        <v>14239</v>
      </c>
      <c r="G2930" t="s">
        <v>13884</v>
      </c>
      <c r="H2930" s="1">
        <v>1333</v>
      </c>
      <c r="I2930" s="1">
        <v>1743</v>
      </c>
      <c r="J2930" s="1">
        <v>841</v>
      </c>
      <c r="K2930" s="1">
        <v>2445</v>
      </c>
      <c r="L2930" s="1">
        <v>3077</v>
      </c>
      <c r="M2930" s="1">
        <v>1529</v>
      </c>
      <c r="N2930" s="1">
        <v>1688</v>
      </c>
      <c r="O2930" s="1">
        <v>1469</v>
      </c>
      <c r="P2930">
        <f>ROUNDUP(VLOOKUP(A2930,A:O,VLOOKUP('Local Authority Analysis'!$E$4,'Local Authority Analysis'!$M$5:$N$12,2,FALSE)+7,FALSE)/6976,2)</f>
        <v>0.22</v>
      </c>
      <c r="Q2930">
        <f>ROUNDUP(VLOOKUP(A2930,A:O,VLOOKUP('SPC Analysis'!$E$4,'SPC Analysis'!$M$5:$N$12,2,FALSE)+7,FALSE)/6976,2)</f>
        <v>0.22</v>
      </c>
      <c r="R2930">
        <f>ROUNDUP(VLOOKUP(A2930,A:O,VLOOKUP('MMW Analysis'!$E$4,'MMW Analysis'!$L$5:$M$12,2,FALSE)+7,FALSE)/6976,2)</f>
        <v>0.22</v>
      </c>
    </row>
    <row r="2931" spans="1:18">
      <c r="A2931" t="s">
        <v>2938</v>
      </c>
      <c r="B2931" t="s">
        <v>9963</v>
      </c>
      <c r="C2931" t="s">
        <v>7000</v>
      </c>
      <c r="D2931" t="s">
        <v>14442</v>
      </c>
      <c r="E2931" t="s">
        <v>14706</v>
      </c>
      <c r="F2931" t="s">
        <v>14239</v>
      </c>
      <c r="G2931" t="s">
        <v>13884</v>
      </c>
      <c r="H2931" s="1">
        <v>278</v>
      </c>
      <c r="I2931" s="1">
        <v>242</v>
      </c>
      <c r="J2931" s="1">
        <v>346</v>
      </c>
      <c r="K2931" s="1">
        <v>362</v>
      </c>
      <c r="L2931" s="1">
        <v>1892</v>
      </c>
      <c r="M2931" s="1">
        <v>2057</v>
      </c>
      <c r="N2931" s="1">
        <v>3042</v>
      </c>
      <c r="O2931" s="1">
        <v>245</v>
      </c>
      <c r="P2931">
        <f>ROUNDUP(VLOOKUP(A2931,A:O,VLOOKUP('Local Authority Analysis'!$E$4,'Local Authority Analysis'!$M$5:$N$12,2,FALSE)+7,FALSE)/6976,2)</f>
        <v>0.04</v>
      </c>
      <c r="Q2931">
        <f>ROUNDUP(VLOOKUP(A2931,A:O,VLOOKUP('SPC Analysis'!$E$4,'SPC Analysis'!$M$5:$N$12,2,FALSE)+7,FALSE)/6976,2)</f>
        <v>0.04</v>
      </c>
      <c r="R2931">
        <f>ROUNDUP(VLOOKUP(A2931,A:O,VLOOKUP('MMW Analysis'!$E$4,'MMW Analysis'!$L$5:$M$12,2,FALSE)+7,FALSE)/6976,2)</f>
        <v>0.04</v>
      </c>
    </row>
    <row r="2932" spans="1:18">
      <c r="A2932" t="s">
        <v>2939</v>
      </c>
      <c r="B2932" t="s">
        <v>7020</v>
      </c>
      <c r="C2932" t="s">
        <v>7000</v>
      </c>
      <c r="D2932" t="s">
        <v>14442</v>
      </c>
      <c r="E2932" t="s">
        <v>14706</v>
      </c>
      <c r="F2932" t="s">
        <v>14239</v>
      </c>
      <c r="G2932" t="s">
        <v>13884</v>
      </c>
      <c r="H2932" s="1">
        <v>1682</v>
      </c>
      <c r="I2932" s="1">
        <v>1885</v>
      </c>
      <c r="J2932" s="1">
        <v>1491</v>
      </c>
      <c r="K2932" s="1">
        <v>2144</v>
      </c>
      <c r="L2932" s="1">
        <v>2586</v>
      </c>
      <c r="M2932" s="1">
        <v>3203</v>
      </c>
      <c r="N2932" s="1">
        <v>3622</v>
      </c>
      <c r="O2932" s="1">
        <v>1842</v>
      </c>
      <c r="P2932">
        <f>ROUNDUP(VLOOKUP(A2932,A:O,VLOOKUP('Local Authority Analysis'!$E$4,'Local Authority Analysis'!$M$5:$N$12,2,FALSE)+7,FALSE)/6976,2)</f>
        <v>0.27</v>
      </c>
      <c r="Q2932">
        <f>ROUNDUP(VLOOKUP(A2932,A:O,VLOOKUP('SPC Analysis'!$E$4,'SPC Analysis'!$M$5:$N$12,2,FALSE)+7,FALSE)/6976,2)</f>
        <v>0.27</v>
      </c>
      <c r="R2932">
        <f>ROUNDUP(VLOOKUP(A2932,A:O,VLOOKUP('MMW Analysis'!$E$4,'MMW Analysis'!$L$5:$M$12,2,FALSE)+7,FALSE)/6976,2)</f>
        <v>0.27</v>
      </c>
    </row>
    <row r="2933" spans="1:18">
      <c r="A2933" t="s">
        <v>2940</v>
      </c>
      <c r="B2933" t="s">
        <v>9964</v>
      </c>
      <c r="C2933" t="s">
        <v>7000</v>
      </c>
      <c r="D2933" t="s">
        <v>14442</v>
      </c>
      <c r="E2933" t="s">
        <v>14706</v>
      </c>
      <c r="F2933" t="s">
        <v>14239</v>
      </c>
      <c r="G2933" t="s">
        <v>13884</v>
      </c>
      <c r="H2933" s="1">
        <v>1767</v>
      </c>
      <c r="I2933" s="1">
        <v>1883</v>
      </c>
      <c r="J2933" s="1">
        <v>1862</v>
      </c>
      <c r="K2933" s="1">
        <v>2606</v>
      </c>
      <c r="L2933" s="1">
        <v>5211</v>
      </c>
      <c r="M2933" s="1">
        <v>711</v>
      </c>
      <c r="N2933" s="1">
        <v>3855</v>
      </c>
      <c r="O2933" s="1">
        <v>1979</v>
      </c>
      <c r="P2933">
        <f>ROUNDUP(VLOOKUP(A2933,A:O,VLOOKUP('Local Authority Analysis'!$E$4,'Local Authority Analysis'!$M$5:$N$12,2,FALSE)+7,FALSE)/6976,2)</f>
        <v>0.29000000000000004</v>
      </c>
      <c r="Q2933">
        <f>ROUNDUP(VLOOKUP(A2933,A:O,VLOOKUP('SPC Analysis'!$E$4,'SPC Analysis'!$M$5:$N$12,2,FALSE)+7,FALSE)/6976,2)</f>
        <v>0.29000000000000004</v>
      </c>
      <c r="R2933">
        <f>ROUNDUP(VLOOKUP(A2933,A:O,VLOOKUP('MMW Analysis'!$E$4,'MMW Analysis'!$L$5:$M$12,2,FALSE)+7,FALSE)/6976,2)</f>
        <v>0.29000000000000004</v>
      </c>
    </row>
    <row r="2934" spans="1:18">
      <c r="A2934" t="s">
        <v>2941</v>
      </c>
      <c r="B2934" t="s">
        <v>9965</v>
      </c>
      <c r="C2934" t="s">
        <v>7000</v>
      </c>
      <c r="D2934" t="s">
        <v>14442</v>
      </c>
      <c r="E2934" t="s">
        <v>14706</v>
      </c>
      <c r="F2934" t="s">
        <v>14239</v>
      </c>
      <c r="G2934" t="s">
        <v>13884</v>
      </c>
      <c r="H2934" s="1">
        <v>1138</v>
      </c>
      <c r="I2934" s="1">
        <v>1827</v>
      </c>
      <c r="J2934" s="1">
        <v>1661</v>
      </c>
      <c r="K2934" s="1">
        <v>1332</v>
      </c>
      <c r="L2934" s="1">
        <v>4782</v>
      </c>
      <c r="M2934" s="1">
        <v>4003</v>
      </c>
      <c r="N2934" s="1">
        <v>2664</v>
      </c>
      <c r="O2934" s="1">
        <v>1615</v>
      </c>
      <c r="P2934">
        <f>ROUNDUP(VLOOKUP(A2934,A:O,VLOOKUP('Local Authority Analysis'!$E$4,'Local Authority Analysis'!$M$5:$N$12,2,FALSE)+7,FALSE)/6976,2)</f>
        <v>0.24000000000000002</v>
      </c>
      <c r="Q2934">
        <f>ROUNDUP(VLOOKUP(A2934,A:O,VLOOKUP('SPC Analysis'!$E$4,'SPC Analysis'!$M$5:$N$12,2,FALSE)+7,FALSE)/6976,2)</f>
        <v>0.24000000000000002</v>
      </c>
      <c r="R2934">
        <f>ROUNDUP(VLOOKUP(A2934,A:O,VLOOKUP('MMW Analysis'!$E$4,'MMW Analysis'!$L$5:$M$12,2,FALSE)+7,FALSE)/6976,2)</f>
        <v>0.24000000000000002</v>
      </c>
    </row>
    <row r="2935" spans="1:18">
      <c r="A2935" t="s">
        <v>2942</v>
      </c>
      <c r="B2935" t="s">
        <v>9966</v>
      </c>
      <c r="C2935" t="s">
        <v>7000</v>
      </c>
      <c r="D2935" t="s">
        <v>14442</v>
      </c>
      <c r="E2935" t="s">
        <v>14706</v>
      </c>
      <c r="F2935" t="s">
        <v>14239</v>
      </c>
      <c r="G2935" t="s">
        <v>13884</v>
      </c>
      <c r="H2935" s="1">
        <v>897</v>
      </c>
      <c r="I2935" s="1">
        <v>1141</v>
      </c>
      <c r="J2935" s="1">
        <v>1225</v>
      </c>
      <c r="K2935" s="1">
        <v>1900</v>
      </c>
      <c r="L2935" s="1">
        <v>3062</v>
      </c>
      <c r="M2935" s="1">
        <v>4854</v>
      </c>
      <c r="N2935" s="1">
        <v>3353</v>
      </c>
      <c r="O2935" s="1">
        <v>1246</v>
      </c>
      <c r="P2935">
        <f>ROUNDUP(VLOOKUP(A2935,A:O,VLOOKUP('Local Authority Analysis'!$E$4,'Local Authority Analysis'!$M$5:$N$12,2,FALSE)+7,FALSE)/6976,2)</f>
        <v>0.18000000000000002</v>
      </c>
      <c r="Q2935">
        <f>ROUNDUP(VLOOKUP(A2935,A:O,VLOOKUP('SPC Analysis'!$E$4,'SPC Analysis'!$M$5:$N$12,2,FALSE)+7,FALSE)/6976,2)</f>
        <v>0.18000000000000002</v>
      </c>
      <c r="R2935">
        <f>ROUNDUP(VLOOKUP(A2935,A:O,VLOOKUP('MMW Analysis'!$E$4,'MMW Analysis'!$L$5:$M$12,2,FALSE)+7,FALSE)/6976,2)</f>
        <v>0.18000000000000002</v>
      </c>
    </row>
    <row r="2936" spans="1:18">
      <c r="A2936" t="s">
        <v>2943</v>
      </c>
      <c r="B2936" t="s">
        <v>9967</v>
      </c>
      <c r="C2936" t="s">
        <v>7000</v>
      </c>
      <c r="D2936" t="s">
        <v>14442</v>
      </c>
      <c r="E2936" t="s">
        <v>14706</v>
      </c>
      <c r="F2936" t="s">
        <v>14239</v>
      </c>
      <c r="G2936" t="s">
        <v>13884</v>
      </c>
      <c r="H2936" s="1">
        <v>682.5</v>
      </c>
      <c r="I2936" s="1">
        <v>1548</v>
      </c>
      <c r="J2936" s="1">
        <v>1619</v>
      </c>
      <c r="K2936" s="1">
        <v>1752</v>
      </c>
      <c r="L2936" s="1">
        <v>6790</v>
      </c>
      <c r="M2936" s="1">
        <v>4053</v>
      </c>
      <c r="N2936" s="1">
        <v>4325</v>
      </c>
      <c r="O2936" s="1">
        <v>1420</v>
      </c>
      <c r="P2936">
        <f>ROUNDUP(VLOOKUP(A2936,A:O,VLOOKUP('Local Authority Analysis'!$E$4,'Local Authority Analysis'!$M$5:$N$12,2,FALSE)+7,FALSE)/6976,2)</f>
        <v>0.21000000000000002</v>
      </c>
      <c r="Q2936">
        <f>ROUNDUP(VLOOKUP(A2936,A:O,VLOOKUP('SPC Analysis'!$E$4,'SPC Analysis'!$M$5:$N$12,2,FALSE)+7,FALSE)/6976,2)</f>
        <v>0.21000000000000002</v>
      </c>
      <c r="R2936">
        <f>ROUNDUP(VLOOKUP(A2936,A:O,VLOOKUP('MMW Analysis'!$E$4,'MMW Analysis'!$L$5:$M$12,2,FALSE)+7,FALSE)/6976,2)</f>
        <v>0.21000000000000002</v>
      </c>
    </row>
    <row r="2937" spans="1:18">
      <c r="A2937" t="s">
        <v>2944</v>
      </c>
      <c r="B2937" t="s">
        <v>9968</v>
      </c>
      <c r="C2937" t="s">
        <v>7000</v>
      </c>
      <c r="D2937" t="s">
        <v>14442</v>
      </c>
      <c r="E2937" t="s">
        <v>14706</v>
      </c>
      <c r="F2937" t="s">
        <v>14239</v>
      </c>
      <c r="G2937" t="s">
        <v>13884</v>
      </c>
      <c r="H2937" s="1">
        <v>1710</v>
      </c>
      <c r="I2937" s="1">
        <v>1652</v>
      </c>
      <c r="J2937" s="1">
        <v>933</v>
      </c>
      <c r="K2937" s="1">
        <v>2526</v>
      </c>
      <c r="L2937" s="1">
        <v>6225</v>
      </c>
      <c r="M2937" s="1">
        <v>3449</v>
      </c>
      <c r="N2937" s="1">
        <v>2377</v>
      </c>
      <c r="O2937" s="1">
        <v>1850</v>
      </c>
      <c r="P2937">
        <f>ROUNDUP(VLOOKUP(A2937,A:O,VLOOKUP('Local Authority Analysis'!$E$4,'Local Authority Analysis'!$M$5:$N$12,2,FALSE)+7,FALSE)/6976,2)</f>
        <v>0.27</v>
      </c>
      <c r="Q2937">
        <f>ROUNDUP(VLOOKUP(A2937,A:O,VLOOKUP('SPC Analysis'!$E$4,'SPC Analysis'!$M$5:$N$12,2,FALSE)+7,FALSE)/6976,2)</f>
        <v>0.27</v>
      </c>
      <c r="R2937">
        <f>ROUNDUP(VLOOKUP(A2937,A:O,VLOOKUP('MMW Analysis'!$E$4,'MMW Analysis'!$L$5:$M$12,2,FALSE)+7,FALSE)/6976,2)</f>
        <v>0.27</v>
      </c>
    </row>
    <row r="2938" spans="1:18">
      <c r="A2938" t="s">
        <v>2945</v>
      </c>
      <c r="B2938" t="s">
        <v>9969</v>
      </c>
      <c r="C2938" t="s">
        <v>7000</v>
      </c>
      <c r="D2938" t="s">
        <v>14442</v>
      </c>
      <c r="E2938" t="s">
        <v>14706</v>
      </c>
      <c r="F2938" t="s">
        <v>14239</v>
      </c>
      <c r="G2938" t="s">
        <v>13884</v>
      </c>
      <c r="H2938" s="1">
        <v>5139.5</v>
      </c>
      <c r="I2938" s="1">
        <v>4692</v>
      </c>
      <c r="J2938" s="1">
        <v>2872</v>
      </c>
      <c r="K2938" s="1">
        <v>4699</v>
      </c>
      <c r="L2938" s="1">
        <v>2096</v>
      </c>
      <c r="M2938" s="1">
        <v>4922</v>
      </c>
      <c r="N2938" s="1">
        <v>4080</v>
      </c>
      <c r="O2938" s="1">
        <v>4704</v>
      </c>
      <c r="P2938">
        <f>ROUNDUP(VLOOKUP(A2938,A:O,VLOOKUP('Local Authority Analysis'!$E$4,'Local Authority Analysis'!$M$5:$N$12,2,FALSE)+7,FALSE)/6976,2)</f>
        <v>0.68</v>
      </c>
      <c r="Q2938">
        <f>ROUNDUP(VLOOKUP(A2938,A:O,VLOOKUP('SPC Analysis'!$E$4,'SPC Analysis'!$M$5:$N$12,2,FALSE)+7,FALSE)/6976,2)</f>
        <v>0.68</v>
      </c>
      <c r="R2938">
        <f>ROUNDUP(VLOOKUP(A2938,A:O,VLOOKUP('MMW Analysis'!$E$4,'MMW Analysis'!$L$5:$M$12,2,FALSE)+7,FALSE)/6976,2)</f>
        <v>0.68</v>
      </c>
    </row>
    <row r="2939" spans="1:18">
      <c r="A2939" t="s">
        <v>2946</v>
      </c>
      <c r="B2939" t="s">
        <v>9970</v>
      </c>
      <c r="C2939" t="s">
        <v>7000</v>
      </c>
      <c r="D2939" t="s">
        <v>14442</v>
      </c>
      <c r="E2939" t="s">
        <v>14706</v>
      </c>
      <c r="F2939" t="s">
        <v>14239</v>
      </c>
      <c r="G2939" t="s">
        <v>13884</v>
      </c>
      <c r="H2939" s="1">
        <v>2474.5</v>
      </c>
      <c r="I2939" s="1">
        <v>2389</v>
      </c>
      <c r="J2939" s="1">
        <v>3025</v>
      </c>
      <c r="K2939" s="1">
        <v>1525</v>
      </c>
      <c r="L2939" s="1">
        <v>2349</v>
      </c>
      <c r="M2939" s="1">
        <v>2550</v>
      </c>
      <c r="N2939" s="1">
        <v>3913.5</v>
      </c>
      <c r="O2939" s="1">
        <v>2295</v>
      </c>
      <c r="P2939">
        <f>ROUNDUP(VLOOKUP(A2939,A:O,VLOOKUP('Local Authority Analysis'!$E$4,'Local Authority Analysis'!$M$5:$N$12,2,FALSE)+7,FALSE)/6976,2)</f>
        <v>0.33</v>
      </c>
      <c r="Q2939">
        <f>ROUNDUP(VLOOKUP(A2939,A:O,VLOOKUP('SPC Analysis'!$E$4,'SPC Analysis'!$M$5:$N$12,2,FALSE)+7,FALSE)/6976,2)</f>
        <v>0.33</v>
      </c>
      <c r="R2939">
        <f>ROUNDUP(VLOOKUP(A2939,A:O,VLOOKUP('MMW Analysis'!$E$4,'MMW Analysis'!$L$5:$M$12,2,FALSE)+7,FALSE)/6976,2)</f>
        <v>0.33</v>
      </c>
    </row>
    <row r="2940" spans="1:18">
      <c r="A2940" t="s">
        <v>2947</v>
      </c>
      <c r="B2940" t="s">
        <v>9971</v>
      </c>
      <c r="C2940" t="s">
        <v>7000</v>
      </c>
      <c r="D2940" t="s">
        <v>14442</v>
      </c>
      <c r="E2940" t="s">
        <v>14706</v>
      </c>
      <c r="F2940" t="s">
        <v>14239</v>
      </c>
      <c r="G2940" t="s">
        <v>13884</v>
      </c>
      <c r="H2940" s="1">
        <v>5702</v>
      </c>
      <c r="I2940" s="1">
        <v>4395</v>
      </c>
      <c r="J2940" s="1">
        <v>4726</v>
      </c>
      <c r="K2940" s="1">
        <v>4269</v>
      </c>
      <c r="L2940" s="1">
        <v>3873</v>
      </c>
      <c r="M2940" s="1">
        <v>5390</v>
      </c>
      <c r="N2940" s="1">
        <v>5840</v>
      </c>
      <c r="O2940" s="1">
        <v>5406</v>
      </c>
      <c r="P2940">
        <f>ROUNDUP(VLOOKUP(A2940,A:O,VLOOKUP('Local Authority Analysis'!$E$4,'Local Authority Analysis'!$M$5:$N$12,2,FALSE)+7,FALSE)/6976,2)</f>
        <v>0.78</v>
      </c>
      <c r="Q2940">
        <f>ROUNDUP(VLOOKUP(A2940,A:O,VLOOKUP('SPC Analysis'!$E$4,'SPC Analysis'!$M$5:$N$12,2,FALSE)+7,FALSE)/6976,2)</f>
        <v>0.78</v>
      </c>
      <c r="R2940">
        <f>ROUNDUP(VLOOKUP(A2940,A:O,VLOOKUP('MMW Analysis'!$E$4,'MMW Analysis'!$L$5:$M$12,2,FALSE)+7,FALSE)/6976,2)</f>
        <v>0.78</v>
      </c>
    </row>
    <row r="2941" spans="1:18">
      <c r="A2941" t="s">
        <v>2948</v>
      </c>
      <c r="B2941" t="s">
        <v>9972</v>
      </c>
      <c r="C2941" t="s">
        <v>7000</v>
      </c>
      <c r="D2941" t="s">
        <v>14442</v>
      </c>
      <c r="E2941" t="s">
        <v>14706</v>
      </c>
      <c r="F2941" t="s">
        <v>14239</v>
      </c>
      <c r="G2941" t="s">
        <v>13884</v>
      </c>
      <c r="H2941" s="1">
        <v>2178</v>
      </c>
      <c r="I2941" s="1">
        <v>1359</v>
      </c>
      <c r="J2941" s="1">
        <v>957</v>
      </c>
      <c r="K2941" s="1">
        <v>1616</v>
      </c>
      <c r="L2941" s="1">
        <v>4964</v>
      </c>
      <c r="M2941" s="1">
        <v>3755</v>
      </c>
      <c r="N2941" s="1">
        <v>3021</v>
      </c>
      <c r="O2941" s="1">
        <v>1720</v>
      </c>
      <c r="P2941">
        <f>ROUNDUP(VLOOKUP(A2941,A:O,VLOOKUP('Local Authority Analysis'!$E$4,'Local Authority Analysis'!$M$5:$N$12,2,FALSE)+7,FALSE)/6976,2)</f>
        <v>0.25</v>
      </c>
      <c r="Q2941">
        <f>ROUNDUP(VLOOKUP(A2941,A:O,VLOOKUP('SPC Analysis'!$E$4,'SPC Analysis'!$M$5:$N$12,2,FALSE)+7,FALSE)/6976,2)</f>
        <v>0.25</v>
      </c>
      <c r="R2941">
        <f>ROUNDUP(VLOOKUP(A2941,A:O,VLOOKUP('MMW Analysis'!$E$4,'MMW Analysis'!$L$5:$M$12,2,FALSE)+7,FALSE)/6976,2)</f>
        <v>0.25</v>
      </c>
    </row>
    <row r="2942" spans="1:18">
      <c r="A2942" t="s">
        <v>2949</v>
      </c>
      <c r="B2942" t="s">
        <v>9973</v>
      </c>
      <c r="C2942" t="s">
        <v>7000</v>
      </c>
      <c r="D2942" t="s">
        <v>14442</v>
      </c>
      <c r="E2942" t="s">
        <v>14706</v>
      </c>
      <c r="F2942" t="s">
        <v>14239</v>
      </c>
      <c r="G2942" t="s">
        <v>13884</v>
      </c>
      <c r="H2942" s="1">
        <v>611</v>
      </c>
      <c r="I2942" s="1">
        <v>508</v>
      </c>
      <c r="J2942" s="1">
        <v>467</v>
      </c>
      <c r="K2942" s="1">
        <v>391</v>
      </c>
      <c r="L2942" s="1">
        <v>6394</v>
      </c>
      <c r="M2942" s="1">
        <v>451</v>
      </c>
      <c r="N2942" s="1">
        <v>1821</v>
      </c>
      <c r="O2942" s="1">
        <v>493</v>
      </c>
      <c r="P2942">
        <f>ROUNDUP(VLOOKUP(A2942,A:O,VLOOKUP('Local Authority Analysis'!$E$4,'Local Authority Analysis'!$M$5:$N$12,2,FALSE)+7,FALSE)/6976,2)</f>
        <v>0.08</v>
      </c>
      <c r="Q2942">
        <f>ROUNDUP(VLOOKUP(A2942,A:O,VLOOKUP('SPC Analysis'!$E$4,'SPC Analysis'!$M$5:$N$12,2,FALSE)+7,FALSE)/6976,2)</f>
        <v>0.08</v>
      </c>
      <c r="R2942">
        <f>ROUNDUP(VLOOKUP(A2942,A:O,VLOOKUP('MMW Analysis'!$E$4,'MMW Analysis'!$L$5:$M$12,2,FALSE)+7,FALSE)/6976,2)</f>
        <v>0.08</v>
      </c>
    </row>
    <row r="2943" spans="1:18">
      <c r="A2943" t="s">
        <v>2950</v>
      </c>
      <c r="B2943" t="s">
        <v>9974</v>
      </c>
      <c r="C2943" t="s">
        <v>7000</v>
      </c>
      <c r="D2943" t="s">
        <v>14442</v>
      </c>
      <c r="E2943" t="s">
        <v>14706</v>
      </c>
      <c r="F2943" t="s">
        <v>14239</v>
      </c>
      <c r="G2943" t="s">
        <v>13884</v>
      </c>
      <c r="H2943" s="1">
        <v>2250</v>
      </c>
      <c r="I2943" s="1">
        <v>751</v>
      </c>
      <c r="J2943" s="1">
        <v>1490</v>
      </c>
      <c r="K2943" s="1">
        <v>1677</v>
      </c>
      <c r="L2943" s="1">
        <v>6303</v>
      </c>
      <c r="M2943" s="1">
        <v>3415</v>
      </c>
      <c r="N2943" s="1">
        <v>3737</v>
      </c>
      <c r="O2943" s="1">
        <v>1592</v>
      </c>
      <c r="P2943">
        <f>ROUNDUP(VLOOKUP(A2943,A:O,VLOOKUP('Local Authority Analysis'!$E$4,'Local Authority Analysis'!$M$5:$N$12,2,FALSE)+7,FALSE)/6976,2)</f>
        <v>0.23</v>
      </c>
      <c r="Q2943">
        <f>ROUNDUP(VLOOKUP(A2943,A:O,VLOOKUP('SPC Analysis'!$E$4,'SPC Analysis'!$M$5:$N$12,2,FALSE)+7,FALSE)/6976,2)</f>
        <v>0.23</v>
      </c>
      <c r="R2943">
        <f>ROUNDUP(VLOOKUP(A2943,A:O,VLOOKUP('MMW Analysis'!$E$4,'MMW Analysis'!$L$5:$M$12,2,FALSE)+7,FALSE)/6976,2)</f>
        <v>0.23</v>
      </c>
    </row>
    <row r="2944" spans="1:18">
      <c r="A2944" t="s">
        <v>2951</v>
      </c>
      <c r="B2944" t="s">
        <v>9975</v>
      </c>
      <c r="C2944" t="s">
        <v>7000</v>
      </c>
      <c r="D2944" t="s">
        <v>14442</v>
      </c>
      <c r="E2944" t="s">
        <v>14706</v>
      </c>
      <c r="F2944" t="s">
        <v>14239</v>
      </c>
      <c r="G2944" t="s">
        <v>13884</v>
      </c>
      <c r="H2944" s="1">
        <v>3550</v>
      </c>
      <c r="I2944" s="1">
        <v>3622.5</v>
      </c>
      <c r="J2944" s="1">
        <v>3319</v>
      </c>
      <c r="K2944" s="1">
        <v>3582</v>
      </c>
      <c r="L2944" s="1">
        <v>3188</v>
      </c>
      <c r="M2944" s="1">
        <v>5834</v>
      </c>
      <c r="N2944" s="1">
        <v>5912</v>
      </c>
      <c r="O2944" s="1">
        <v>3940</v>
      </c>
      <c r="P2944">
        <f>ROUNDUP(VLOOKUP(A2944,A:O,VLOOKUP('Local Authority Analysis'!$E$4,'Local Authority Analysis'!$M$5:$N$12,2,FALSE)+7,FALSE)/6976,2)</f>
        <v>0.57000000000000006</v>
      </c>
      <c r="Q2944">
        <f>ROUNDUP(VLOOKUP(A2944,A:O,VLOOKUP('SPC Analysis'!$E$4,'SPC Analysis'!$M$5:$N$12,2,FALSE)+7,FALSE)/6976,2)</f>
        <v>0.57000000000000006</v>
      </c>
      <c r="R2944">
        <f>ROUNDUP(VLOOKUP(A2944,A:O,VLOOKUP('MMW Analysis'!$E$4,'MMW Analysis'!$L$5:$M$12,2,FALSE)+7,FALSE)/6976,2)</f>
        <v>0.57000000000000006</v>
      </c>
    </row>
    <row r="2945" spans="1:18">
      <c r="A2945" t="s">
        <v>2952</v>
      </c>
      <c r="B2945" t="s">
        <v>9976</v>
      </c>
      <c r="C2945" t="s">
        <v>7000</v>
      </c>
      <c r="D2945" t="s">
        <v>14442</v>
      </c>
      <c r="E2945" t="s">
        <v>14706</v>
      </c>
      <c r="F2945" t="s">
        <v>14239</v>
      </c>
      <c r="G2945" t="s">
        <v>13884</v>
      </c>
      <c r="H2945" s="1">
        <v>1663.5</v>
      </c>
      <c r="I2945" s="1">
        <v>2327</v>
      </c>
      <c r="J2945" s="1">
        <v>1190</v>
      </c>
      <c r="K2945" s="1">
        <v>3114</v>
      </c>
      <c r="L2945" s="1">
        <v>6084</v>
      </c>
      <c r="M2945" s="1">
        <v>4756</v>
      </c>
      <c r="N2945" s="1">
        <v>1864</v>
      </c>
      <c r="O2945" s="1">
        <v>2190</v>
      </c>
      <c r="P2945">
        <f>ROUNDUP(VLOOKUP(A2945,A:O,VLOOKUP('Local Authority Analysis'!$E$4,'Local Authority Analysis'!$M$5:$N$12,2,FALSE)+7,FALSE)/6976,2)</f>
        <v>0.32</v>
      </c>
      <c r="Q2945">
        <f>ROUNDUP(VLOOKUP(A2945,A:O,VLOOKUP('SPC Analysis'!$E$4,'SPC Analysis'!$M$5:$N$12,2,FALSE)+7,FALSE)/6976,2)</f>
        <v>0.32</v>
      </c>
      <c r="R2945">
        <f>ROUNDUP(VLOOKUP(A2945,A:O,VLOOKUP('MMW Analysis'!$E$4,'MMW Analysis'!$L$5:$M$12,2,FALSE)+7,FALSE)/6976,2)</f>
        <v>0.32</v>
      </c>
    </row>
    <row r="2946" spans="1:18">
      <c r="A2946" t="s">
        <v>2953</v>
      </c>
      <c r="B2946" t="s">
        <v>9977</v>
      </c>
      <c r="C2946" t="s">
        <v>7000</v>
      </c>
      <c r="D2946" t="s">
        <v>14441</v>
      </c>
      <c r="E2946" t="s">
        <v>13884</v>
      </c>
      <c r="F2946" t="s">
        <v>14239</v>
      </c>
      <c r="G2946" t="s">
        <v>13884</v>
      </c>
      <c r="H2946" s="1">
        <v>264</v>
      </c>
      <c r="I2946" s="1">
        <v>461</v>
      </c>
      <c r="J2946" s="1">
        <v>586</v>
      </c>
      <c r="K2946" s="1">
        <v>653</v>
      </c>
      <c r="L2946" s="1">
        <v>3744</v>
      </c>
      <c r="M2946" s="1">
        <v>2346</v>
      </c>
      <c r="N2946" s="1">
        <v>3786</v>
      </c>
      <c r="O2946" s="1">
        <v>419</v>
      </c>
      <c r="P2946">
        <f>ROUNDUP(VLOOKUP(A2946,A:O,VLOOKUP('Local Authority Analysis'!$E$4,'Local Authority Analysis'!$M$5:$N$12,2,FALSE)+7,FALSE)/6976,2)</f>
        <v>6.9999999999999993E-2</v>
      </c>
      <c r="Q2946">
        <f>ROUNDUP(VLOOKUP(A2946,A:O,VLOOKUP('SPC Analysis'!$E$4,'SPC Analysis'!$M$5:$N$12,2,FALSE)+7,FALSE)/6976,2)</f>
        <v>6.9999999999999993E-2</v>
      </c>
      <c r="R2946">
        <f>ROUNDUP(VLOOKUP(A2946,A:O,VLOOKUP('MMW Analysis'!$E$4,'MMW Analysis'!$L$5:$M$12,2,FALSE)+7,FALSE)/6976,2)</f>
        <v>6.9999999999999993E-2</v>
      </c>
    </row>
    <row r="2947" spans="1:18">
      <c r="A2947" t="s">
        <v>2954</v>
      </c>
      <c r="B2947" t="s">
        <v>9978</v>
      </c>
      <c r="C2947" t="s">
        <v>7000</v>
      </c>
      <c r="D2947" t="s">
        <v>14442</v>
      </c>
      <c r="E2947" t="s">
        <v>14706</v>
      </c>
      <c r="F2947" t="s">
        <v>14239</v>
      </c>
      <c r="G2947" t="s">
        <v>13884</v>
      </c>
      <c r="H2947" s="1">
        <v>655.5</v>
      </c>
      <c r="I2947" s="1">
        <v>699</v>
      </c>
      <c r="J2947" s="1">
        <v>326</v>
      </c>
      <c r="K2947" s="1">
        <v>878</v>
      </c>
      <c r="L2947" s="1">
        <v>5149</v>
      </c>
      <c r="M2947" s="1">
        <v>1681</v>
      </c>
      <c r="N2947" s="1">
        <v>2389</v>
      </c>
      <c r="O2947" s="1">
        <v>664</v>
      </c>
      <c r="P2947">
        <f>ROUNDUP(VLOOKUP(A2947,A:O,VLOOKUP('Local Authority Analysis'!$E$4,'Local Authority Analysis'!$M$5:$N$12,2,FALSE)+7,FALSE)/6976,2)</f>
        <v>9.9999999999999992E-2</v>
      </c>
      <c r="Q2947">
        <f>ROUNDUP(VLOOKUP(A2947,A:O,VLOOKUP('SPC Analysis'!$E$4,'SPC Analysis'!$M$5:$N$12,2,FALSE)+7,FALSE)/6976,2)</f>
        <v>9.9999999999999992E-2</v>
      </c>
      <c r="R2947">
        <f>ROUNDUP(VLOOKUP(A2947,A:O,VLOOKUP('MMW Analysis'!$E$4,'MMW Analysis'!$L$5:$M$12,2,FALSE)+7,FALSE)/6976,2)</f>
        <v>9.9999999999999992E-2</v>
      </c>
    </row>
    <row r="2948" spans="1:18">
      <c r="A2948" t="s">
        <v>2955</v>
      </c>
      <c r="B2948" t="s">
        <v>9979</v>
      </c>
      <c r="C2948" t="s">
        <v>7000</v>
      </c>
      <c r="D2948" t="s">
        <v>14442</v>
      </c>
      <c r="E2948" t="s">
        <v>14706</v>
      </c>
      <c r="F2948" t="s">
        <v>14239</v>
      </c>
      <c r="G2948" t="s">
        <v>13884</v>
      </c>
      <c r="H2948" s="1">
        <v>1745.5</v>
      </c>
      <c r="I2948" s="1">
        <v>1663</v>
      </c>
      <c r="J2948" s="1">
        <v>1494</v>
      </c>
      <c r="K2948" s="1">
        <v>1290</v>
      </c>
      <c r="L2948" s="1">
        <v>6578</v>
      </c>
      <c r="M2948" s="1">
        <v>1000</v>
      </c>
      <c r="N2948" s="1">
        <v>4200</v>
      </c>
      <c r="O2948" s="1">
        <v>1691</v>
      </c>
      <c r="P2948">
        <f>ROUNDUP(VLOOKUP(A2948,A:O,VLOOKUP('Local Authority Analysis'!$E$4,'Local Authority Analysis'!$M$5:$N$12,2,FALSE)+7,FALSE)/6976,2)</f>
        <v>0.25</v>
      </c>
      <c r="Q2948">
        <f>ROUNDUP(VLOOKUP(A2948,A:O,VLOOKUP('SPC Analysis'!$E$4,'SPC Analysis'!$M$5:$N$12,2,FALSE)+7,FALSE)/6976,2)</f>
        <v>0.25</v>
      </c>
      <c r="R2948">
        <f>ROUNDUP(VLOOKUP(A2948,A:O,VLOOKUP('MMW Analysis'!$E$4,'MMW Analysis'!$L$5:$M$12,2,FALSE)+7,FALSE)/6976,2)</f>
        <v>0.25</v>
      </c>
    </row>
    <row r="2949" spans="1:18">
      <c r="A2949" t="s">
        <v>2956</v>
      </c>
      <c r="B2949" t="s">
        <v>9980</v>
      </c>
      <c r="C2949" t="s">
        <v>7000</v>
      </c>
      <c r="D2949" t="s">
        <v>14442</v>
      </c>
      <c r="E2949" t="s">
        <v>14706</v>
      </c>
      <c r="F2949" t="s">
        <v>14239</v>
      </c>
      <c r="G2949" t="s">
        <v>13884</v>
      </c>
      <c r="H2949" s="1">
        <v>1840</v>
      </c>
      <c r="I2949" s="1">
        <v>1455</v>
      </c>
      <c r="J2949" s="1">
        <v>2175</v>
      </c>
      <c r="K2949" s="1">
        <v>1081</v>
      </c>
      <c r="L2949" s="1">
        <v>6643</v>
      </c>
      <c r="M2949" s="1">
        <v>3095</v>
      </c>
      <c r="N2949" s="1">
        <v>3993</v>
      </c>
      <c r="O2949" s="1">
        <v>1837</v>
      </c>
      <c r="P2949">
        <f>ROUNDUP(VLOOKUP(A2949,A:O,VLOOKUP('Local Authority Analysis'!$E$4,'Local Authority Analysis'!$M$5:$N$12,2,FALSE)+7,FALSE)/6976,2)</f>
        <v>0.27</v>
      </c>
      <c r="Q2949">
        <f>ROUNDUP(VLOOKUP(A2949,A:O,VLOOKUP('SPC Analysis'!$E$4,'SPC Analysis'!$M$5:$N$12,2,FALSE)+7,FALSE)/6976,2)</f>
        <v>0.27</v>
      </c>
      <c r="R2949">
        <f>ROUNDUP(VLOOKUP(A2949,A:O,VLOOKUP('MMW Analysis'!$E$4,'MMW Analysis'!$L$5:$M$12,2,FALSE)+7,FALSE)/6976,2)</f>
        <v>0.27</v>
      </c>
    </row>
    <row r="2950" spans="1:18">
      <c r="A2950" t="s">
        <v>2957</v>
      </c>
      <c r="B2950" t="s">
        <v>7033</v>
      </c>
      <c r="C2950" t="s">
        <v>7000</v>
      </c>
      <c r="D2950" t="s">
        <v>14440</v>
      </c>
      <c r="E2950" t="s">
        <v>14021</v>
      </c>
      <c r="F2950" t="s">
        <v>14239</v>
      </c>
      <c r="G2950" t="s">
        <v>13884</v>
      </c>
      <c r="H2950" s="1">
        <v>5293</v>
      </c>
      <c r="I2950" s="1">
        <v>5224</v>
      </c>
      <c r="J2950" s="1">
        <v>6415</v>
      </c>
      <c r="K2950" s="1">
        <v>5826</v>
      </c>
      <c r="L2950" s="1">
        <v>1171</v>
      </c>
      <c r="M2950" s="1">
        <v>2113</v>
      </c>
      <c r="N2950" s="1">
        <v>5824</v>
      </c>
      <c r="O2950" s="1">
        <v>5198</v>
      </c>
      <c r="P2950">
        <f>ROUNDUP(VLOOKUP(A2950,A:O,VLOOKUP('Local Authority Analysis'!$E$4,'Local Authority Analysis'!$M$5:$N$12,2,FALSE)+7,FALSE)/6976,2)</f>
        <v>0.75</v>
      </c>
      <c r="Q2950">
        <f>ROUNDUP(VLOOKUP(A2950,A:O,VLOOKUP('SPC Analysis'!$E$4,'SPC Analysis'!$M$5:$N$12,2,FALSE)+7,FALSE)/6976,2)</f>
        <v>0.75</v>
      </c>
      <c r="R2950">
        <f>ROUNDUP(VLOOKUP(A2950,A:O,VLOOKUP('MMW Analysis'!$E$4,'MMW Analysis'!$L$5:$M$12,2,FALSE)+7,FALSE)/6976,2)</f>
        <v>0.75</v>
      </c>
    </row>
    <row r="2951" spans="1:18">
      <c r="A2951" t="s">
        <v>2958</v>
      </c>
      <c r="B2951" t="s">
        <v>9981</v>
      </c>
      <c r="C2951" t="s">
        <v>7000</v>
      </c>
      <c r="D2951" t="s">
        <v>14440</v>
      </c>
      <c r="E2951" t="s">
        <v>14021</v>
      </c>
      <c r="F2951" t="s">
        <v>14239</v>
      </c>
      <c r="G2951" t="s">
        <v>13884</v>
      </c>
      <c r="H2951" s="1">
        <v>4987</v>
      </c>
      <c r="I2951" s="1">
        <v>5943</v>
      </c>
      <c r="J2951" s="1">
        <v>6612</v>
      </c>
      <c r="K2951" s="1">
        <v>5962</v>
      </c>
      <c r="L2951" s="1">
        <v>836</v>
      </c>
      <c r="M2951" s="1">
        <v>4754</v>
      </c>
      <c r="N2951" s="1">
        <v>6068</v>
      </c>
      <c r="O2951" s="1">
        <v>5414</v>
      </c>
      <c r="P2951">
        <f>ROUNDUP(VLOOKUP(A2951,A:O,VLOOKUP('Local Authority Analysis'!$E$4,'Local Authority Analysis'!$M$5:$N$12,2,FALSE)+7,FALSE)/6976,2)</f>
        <v>0.78</v>
      </c>
      <c r="Q2951">
        <f>ROUNDUP(VLOOKUP(A2951,A:O,VLOOKUP('SPC Analysis'!$E$4,'SPC Analysis'!$M$5:$N$12,2,FALSE)+7,FALSE)/6976,2)</f>
        <v>0.78</v>
      </c>
      <c r="R2951">
        <f>ROUNDUP(VLOOKUP(A2951,A:O,VLOOKUP('MMW Analysis'!$E$4,'MMW Analysis'!$L$5:$M$12,2,FALSE)+7,FALSE)/6976,2)</f>
        <v>0.78</v>
      </c>
    </row>
    <row r="2952" spans="1:18">
      <c r="A2952" t="s">
        <v>2959</v>
      </c>
      <c r="B2952" t="s">
        <v>9982</v>
      </c>
      <c r="C2952" t="s">
        <v>7000</v>
      </c>
      <c r="D2952" t="s">
        <v>14441</v>
      </c>
      <c r="E2952" t="s">
        <v>13884</v>
      </c>
      <c r="F2952" t="s">
        <v>14239</v>
      </c>
      <c r="G2952" t="s">
        <v>13884</v>
      </c>
      <c r="H2952" s="1">
        <v>2096</v>
      </c>
      <c r="I2952" s="1">
        <v>1274</v>
      </c>
      <c r="J2952" s="1">
        <v>2808</v>
      </c>
      <c r="K2952" s="1">
        <v>1927</v>
      </c>
      <c r="L2952" s="1">
        <v>3501</v>
      </c>
      <c r="M2952" s="1">
        <v>1439</v>
      </c>
      <c r="N2952" s="1">
        <v>4095</v>
      </c>
      <c r="O2952" s="1">
        <v>1882</v>
      </c>
      <c r="P2952">
        <f>ROUNDUP(VLOOKUP(A2952,A:O,VLOOKUP('Local Authority Analysis'!$E$4,'Local Authority Analysis'!$M$5:$N$12,2,FALSE)+7,FALSE)/6976,2)</f>
        <v>0.27</v>
      </c>
      <c r="Q2952">
        <f>ROUNDUP(VLOOKUP(A2952,A:O,VLOOKUP('SPC Analysis'!$E$4,'SPC Analysis'!$M$5:$N$12,2,FALSE)+7,FALSE)/6976,2)</f>
        <v>0.27</v>
      </c>
      <c r="R2952">
        <f>ROUNDUP(VLOOKUP(A2952,A:O,VLOOKUP('MMW Analysis'!$E$4,'MMW Analysis'!$L$5:$M$12,2,FALSE)+7,FALSE)/6976,2)</f>
        <v>0.27</v>
      </c>
    </row>
    <row r="2953" spans="1:18">
      <c r="A2953" t="s">
        <v>2960</v>
      </c>
      <c r="B2953" t="s">
        <v>9983</v>
      </c>
      <c r="C2953" t="s">
        <v>7000</v>
      </c>
      <c r="D2953" t="s">
        <v>14443</v>
      </c>
      <c r="E2953" t="s">
        <v>14697</v>
      </c>
      <c r="F2953" t="s">
        <v>14240</v>
      </c>
      <c r="G2953" t="s">
        <v>13885</v>
      </c>
      <c r="H2953" s="1">
        <v>4375</v>
      </c>
      <c r="I2953" s="1">
        <v>5323</v>
      </c>
      <c r="J2953" s="1">
        <v>4184</v>
      </c>
      <c r="K2953" s="1">
        <v>4569</v>
      </c>
      <c r="L2953" s="1">
        <v>542</v>
      </c>
      <c r="M2953" s="1">
        <v>5856.5</v>
      </c>
      <c r="N2953" s="1">
        <v>3079</v>
      </c>
      <c r="O2953" s="1">
        <v>4288</v>
      </c>
      <c r="P2953">
        <f>ROUNDUP(VLOOKUP(A2953,A:O,VLOOKUP('Local Authority Analysis'!$E$4,'Local Authority Analysis'!$M$5:$N$12,2,FALSE)+7,FALSE)/6976,2)</f>
        <v>0.62</v>
      </c>
      <c r="Q2953">
        <f>ROUNDUP(VLOOKUP(A2953,A:O,VLOOKUP('SPC Analysis'!$E$4,'SPC Analysis'!$M$5:$N$12,2,FALSE)+7,FALSE)/6976,2)</f>
        <v>0.62</v>
      </c>
      <c r="R2953">
        <f>ROUNDUP(VLOOKUP(A2953,A:O,VLOOKUP('MMW Analysis'!$E$4,'MMW Analysis'!$L$5:$M$12,2,FALSE)+7,FALSE)/6976,2)</f>
        <v>0.62</v>
      </c>
    </row>
    <row r="2954" spans="1:18">
      <c r="A2954" t="s">
        <v>2961</v>
      </c>
      <c r="B2954" t="s">
        <v>9984</v>
      </c>
      <c r="C2954" t="s">
        <v>7000</v>
      </c>
      <c r="D2954" t="s">
        <v>14443</v>
      </c>
      <c r="E2954" t="s">
        <v>14697</v>
      </c>
      <c r="F2954" t="s">
        <v>14240</v>
      </c>
      <c r="G2954" t="s">
        <v>13885</v>
      </c>
      <c r="H2954" s="1">
        <v>3386</v>
      </c>
      <c r="I2954" s="1">
        <v>2840</v>
      </c>
      <c r="J2954" s="1">
        <v>4238</v>
      </c>
      <c r="K2954" s="1">
        <v>3004</v>
      </c>
      <c r="L2954" s="1">
        <v>5362</v>
      </c>
      <c r="M2954" s="1">
        <v>1787</v>
      </c>
      <c r="N2954" s="1">
        <v>3071</v>
      </c>
      <c r="O2954" s="1">
        <v>3472</v>
      </c>
      <c r="P2954">
        <f>ROUNDUP(VLOOKUP(A2954,A:O,VLOOKUP('Local Authority Analysis'!$E$4,'Local Authority Analysis'!$M$5:$N$12,2,FALSE)+7,FALSE)/6976,2)</f>
        <v>0.5</v>
      </c>
      <c r="Q2954">
        <f>ROUNDUP(VLOOKUP(A2954,A:O,VLOOKUP('SPC Analysis'!$E$4,'SPC Analysis'!$M$5:$N$12,2,FALSE)+7,FALSE)/6976,2)</f>
        <v>0.5</v>
      </c>
      <c r="R2954">
        <f>ROUNDUP(VLOOKUP(A2954,A:O,VLOOKUP('MMW Analysis'!$E$4,'MMW Analysis'!$L$5:$M$12,2,FALSE)+7,FALSE)/6976,2)</f>
        <v>0.5</v>
      </c>
    </row>
    <row r="2955" spans="1:18">
      <c r="A2955" t="s">
        <v>2962</v>
      </c>
      <c r="B2955" t="s">
        <v>9985</v>
      </c>
      <c r="C2955" t="s">
        <v>7000</v>
      </c>
      <c r="D2955" t="s">
        <v>14443</v>
      </c>
      <c r="E2955" t="s">
        <v>14697</v>
      </c>
      <c r="F2955" t="s">
        <v>14240</v>
      </c>
      <c r="G2955" t="s">
        <v>13885</v>
      </c>
      <c r="H2955" s="1">
        <v>1665</v>
      </c>
      <c r="I2955" s="1">
        <v>1354</v>
      </c>
      <c r="J2955" s="1">
        <v>2565</v>
      </c>
      <c r="K2955" s="1">
        <v>1881</v>
      </c>
      <c r="L2955" s="1">
        <v>6346</v>
      </c>
      <c r="M2955" s="1">
        <v>1967</v>
      </c>
      <c r="N2955" s="1">
        <v>3198</v>
      </c>
      <c r="O2955" s="1">
        <v>1884</v>
      </c>
      <c r="P2955">
        <f>ROUNDUP(VLOOKUP(A2955,A:O,VLOOKUP('Local Authority Analysis'!$E$4,'Local Authority Analysis'!$M$5:$N$12,2,FALSE)+7,FALSE)/6976,2)</f>
        <v>0.28000000000000003</v>
      </c>
      <c r="Q2955">
        <f>ROUNDUP(VLOOKUP(A2955,A:O,VLOOKUP('SPC Analysis'!$E$4,'SPC Analysis'!$M$5:$N$12,2,FALSE)+7,FALSE)/6976,2)</f>
        <v>0.28000000000000003</v>
      </c>
      <c r="R2955">
        <f>ROUNDUP(VLOOKUP(A2955,A:O,VLOOKUP('MMW Analysis'!$E$4,'MMW Analysis'!$L$5:$M$12,2,FALSE)+7,FALSE)/6976,2)</f>
        <v>0.28000000000000003</v>
      </c>
    </row>
    <row r="2956" spans="1:18">
      <c r="A2956" t="s">
        <v>2963</v>
      </c>
      <c r="B2956" t="s">
        <v>9986</v>
      </c>
      <c r="C2956" t="s">
        <v>7000</v>
      </c>
      <c r="D2956" t="s">
        <v>14443</v>
      </c>
      <c r="E2956" t="s">
        <v>14697</v>
      </c>
      <c r="F2956" t="s">
        <v>14240</v>
      </c>
      <c r="G2956" t="s">
        <v>13885</v>
      </c>
      <c r="H2956" s="1">
        <v>426</v>
      </c>
      <c r="I2956" s="1">
        <v>370</v>
      </c>
      <c r="J2956" s="1">
        <v>255</v>
      </c>
      <c r="K2956" s="1">
        <v>869</v>
      </c>
      <c r="L2956" s="1">
        <v>2883</v>
      </c>
      <c r="M2956" s="1">
        <v>1525</v>
      </c>
      <c r="N2956" s="1">
        <v>2584</v>
      </c>
      <c r="O2956" s="1">
        <v>393</v>
      </c>
      <c r="P2956">
        <f>ROUNDUP(VLOOKUP(A2956,A:O,VLOOKUP('Local Authority Analysis'!$E$4,'Local Authority Analysis'!$M$5:$N$12,2,FALSE)+7,FALSE)/6976,2)</f>
        <v>6.0000000000000005E-2</v>
      </c>
      <c r="Q2956">
        <f>ROUNDUP(VLOOKUP(A2956,A:O,VLOOKUP('SPC Analysis'!$E$4,'SPC Analysis'!$M$5:$N$12,2,FALSE)+7,FALSE)/6976,2)</f>
        <v>6.0000000000000005E-2</v>
      </c>
      <c r="R2956">
        <f>ROUNDUP(VLOOKUP(A2956,A:O,VLOOKUP('MMW Analysis'!$E$4,'MMW Analysis'!$L$5:$M$12,2,FALSE)+7,FALSE)/6976,2)</f>
        <v>6.0000000000000005E-2</v>
      </c>
    </row>
    <row r="2957" spans="1:18">
      <c r="A2957" t="s">
        <v>2964</v>
      </c>
      <c r="B2957" t="s">
        <v>9987</v>
      </c>
      <c r="C2957" t="s">
        <v>7000</v>
      </c>
      <c r="D2957" t="s">
        <v>14443</v>
      </c>
      <c r="E2957" t="s">
        <v>14697</v>
      </c>
      <c r="F2957" t="s">
        <v>14240</v>
      </c>
      <c r="G2957" t="s">
        <v>13885</v>
      </c>
      <c r="H2957" s="1">
        <v>6668.5</v>
      </c>
      <c r="I2957" s="1">
        <v>6635</v>
      </c>
      <c r="J2957" s="1">
        <v>5349</v>
      </c>
      <c r="K2957" s="1">
        <v>6645</v>
      </c>
      <c r="L2957" s="1">
        <v>3124</v>
      </c>
      <c r="M2957" s="1">
        <v>6871</v>
      </c>
      <c r="N2957" s="1">
        <v>6866</v>
      </c>
      <c r="O2957" s="1">
        <v>6792</v>
      </c>
      <c r="P2957">
        <f>ROUNDUP(VLOOKUP(A2957,A:O,VLOOKUP('Local Authority Analysis'!$E$4,'Local Authority Analysis'!$M$5:$N$12,2,FALSE)+7,FALSE)/6976,2)</f>
        <v>0.98</v>
      </c>
      <c r="Q2957">
        <f>ROUNDUP(VLOOKUP(A2957,A:O,VLOOKUP('SPC Analysis'!$E$4,'SPC Analysis'!$M$5:$N$12,2,FALSE)+7,FALSE)/6976,2)</f>
        <v>0.98</v>
      </c>
      <c r="R2957">
        <f>ROUNDUP(VLOOKUP(A2957,A:O,VLOOKUP('MMW Analysis'!$E$4,'MMW Analysis'!$L$5:$M$12,2,FALSE)+7,FALSE)/6976,2)</f>
        <v>0.98</v>
      </c>
    </row>
    <row r="2958" spans="1:18">
      <c r="A2958" t="s">
        <v>2965</v>
      </c>
      <c r="B2958" t="s">
        <v>9988</v>
      </c>
      <c r="C2958" t="s">
        <v>7000</v>
      </c>
      <c r="D2958" t="s">
        <v>14443</v>
      </c>
      <c r="E2958" t="s">
        <v>14697</v>
      </c>
      <c r="F2958" t="s">
        <v>14240</v>
      </c>
      <c r="G2958" t="s">
        <v>13885</v>
      </c>
      <c r="H2958" s="1">
        <v>3110</v>
      </c>
      <c r="I2958" s="1">
        <v>3928</v>
      </c>
      <c r="J2958" s="1">
        <v>4052</v>
      </c>
      <c r="K2958" s="1">
        <v>4197</v>
      </c>
      <c r="L2958" s="1">
        <v>1186</v>
      </c>
      <c r="M2958" s="1">
        <v>705</v>
      </c>
      <c r="N2958" s="1">
        <v>3297</v>
      </c>
      <c r="O2958" s="1">
        <v>3200</v>
      </c>
      <c r="P2958">
        <f>ROUNDUP(VLOOKUP(A2958,A:O,VLOOKUP('Local Authority Analysis'!$E$4,'Local Authority Analysis'!$M$5:$N$12,2,FALSE)+7,FALSE)/6976,2)</f>
        <v>0.46</v>
      </c>
      <c r="Q2958">
        <f>ROUNDUP(VLOOKUP(A2958,A:O,VLOOKUP('SPC Analysis'!$E$4,'SPC Analysis'!$M$5:$N$12,2,FALSE)+7,FALSE)/6976,2)</f>
        <v>0.46</v>
      </c>
      <c r="R2958">
        <f>ROUNDUP(VLOOKUP(A2958,A:O,VLOOKUP('MMW Analysis'!$E$4,'MMW Analysis'!$L$5:$M$12,2,FALSE)+7,FALSE)/6976,2)</f>
        <v>0.46</v>
      </c>
    </row>
    <row r="2959" spans="1:18">
      <c r="A2959" t="s">
        <v>2966</v>
      </c>
      <c r="B2959" t="s">
        <v>9989</v>
      </c>
      <c r="C2959" t="s">
        <v>7000</v>
      </c>
      <c r="D2959" t="s">
        <v>14443</v>
      </c>
      <c r="E2959" t="s">
        <v>14697</v>
      </c>
      <c r="F2959" t="s">
        <v>14240</v>
      </c>
      <c r="G2959" t="s">
        <v>13885</v>
      </c>
      <c r="H2959" s="1">
        <v>3121</v>
      </c>
      <c r="I2959" s="1">
        <v>2887.5</v>
      </c>
      <c r="J2959" s="1">
        <v>3336</v>
      </c>
      <c r="K2959" s="1">
        <v>3754</v>
      </c>
      <c r="L2959" s="1">
        <v>2473</v>
      </c>
      <c r="M2959" s="1">
        <v>5491</v>
      </c>
      <c r="N2959" s="1">
        <v>6139</v>
      </c>
      <c r="O2959" s="1">
        <v>3386</v>
      </c>
      <c r="P2959">
        <f>ROUNDUP(VLOOKUP(A2959,A:O,VLOOKUP('Local Authority Analysis'!$E$4,'Local Authority Analysis'!$M$5:$N$12,2,FALSE)+7,FALSE)/6976,2)</f>
        <v>0.49</v>
      </c>
      <c r="Q2959">
        <f>ROUNDUP(VLOOKUP(A2959,A:O,VLOOKUP('SPC Analysis'!$E$4,'SPC Analysis'!$M$5:$N$12,2,FALSE)+7,FALSE)/6976,2)</f>
        <v>0.49</v>
      </c>
      <c r="R2959">
        <f>ROUNDUP(VLOOKUP(A2959,A:O,VLOOKUP('MMW Analysis'!$E$4,'MMW Analysis'!$L$5:$M$12,2,FALSE)+7,FALSE)/6976,2)</f>
        <v>0.49</v>
      </c>
    </row>
    <row r="2960" spans="1:18">
      <c r="A2960" t="s">
        <v>2967</v>
      </c>
      <c r="B2960" t="s">
        <v>9990</v>
      </c>
      <c r="C2960" t="s">
        <v>7000</v>
      </c>
      <c r="D2960" t="s">
        <v>14443</v>
      </c>
      <c r="E2960" t="s">
        <v>14697</v>
      </c>
      <c r="F2960" t="s">
        <v>14240</v>
      </c>
      <c r="G2960" t="s">
        <v>13885</v>
      </c>
      <c r="H2960" s="1">
        <v>4663.5</v>
      </c>
      <c r="I2960" s="1">
        <v>4759</v>
      </c>
      <c r="J2960" s="1">
        <v>4156</v>
      </c>
      <c r="K2960" s="1">
        <v>4445</v>
      </c>
      <c r="L2960" s="1">
        <v>3878</v>
      </c>
      <c r="M2960" s="1">
        <v>4960</v>
      </c>
      <c r="N2960" s="1">
        <v>4822</v>
      </c>
      <c r="O2960" s="1">
        <v>5108</v>
      </c>
      <c r="P2960">
        <f>ROUNDUP(VLOOKUP(A2960,A:O,VLOOKUP('Local Authority Analysis'!$E$4,'Local Authority Analysis'!$M$5:$N$12,2,FALSE)+7,FALSE)/6976,2)</f>
        <v>0.74</v>
      </c>
      <c r="Q2960">
        <f>ROUNDUP(VLOOKUP(A2960,A:O,VLOOKUP('SPC Analysis'!$E$4,'SPC Analysis'!$M$5:$N$12,2,FALSE)+7,FALSE)/6976,2)</f>
        <v>0.74</v>
      </c>
      <c r="R2960">
        <f>ROUNDUP(VLOOKUP(A2960,A:O,VLOOKUP('MMW Analysis'!$E$4,'MMW Analysis'!$L$5:$M$12,2,FALSE)+7,FALSE)/6976,2)</f>
        <v>0.74</v>
      </c>
    </row>
    <row r="2961" spans="1:18">
      <c r="A2961" t="s">
        <v>2968</v>
      </c>
      <c r="B2961" t="s">
        <v>9991</v>
      </c>
      <c r="C2961" t="s">
        <v>7000</v>
      </c>
      <c r="D2961" t="s">
        <v>14443</v>
      </c>
      <c r="E2961" t="s">
        <v>14697</v>
      </c>
      <c r="F2961" t="s">
        <v>14240</v>
      </c>
      <c r="G2961" t="s">
        <v>13885</v>
      </c>
      <c r="H2961" s="1">
        <v>3492</v>
      </c>
      <c r="I2961" s="1">
        <v>4143</v>
      </c>
      <c r="J2961" s="1">
        <v>2222</v>
      </c>
      <c r="K2961" s="1">
        <v>3520</v>
      </c>
      <c r="L2961" s="1">
        <v>3208</v>
      </c>
      <c r="M2961" s="1">
        <v>3868</v>
      </c>
      <c r="N2961" s="1">
        <v>3592.5</v>
      </c>
      <c r="O2961" s="1">
        <v>3669</v>
      </c>
      <c r="P2961">
        <f>ROUNDUP(VLOOKUP(A2961,A:O,VLOOKUP('Local Authority Analysis'!$E$4,'Local Authority Analysis'!$M$5:$N$12,2,FALSE)+7,FALSE)/6976,2)</f>
        <v>0.53</v>
      </c>
      <c r="Q2961">
        <f>ROUNDUP(VLOOKUP(A2961,A:O,VLOOKUP('SPC Analysis'!$E$4,'SPC Analysis'!$M$5:$N$12,2,FALSE)+7,FALSE)/6976,2)</f>
        <v>0.53</v>
      </c>
      <c r="R2961">
        <f>ROUNDUP(VLOOKUP(A2961,A:O,VLOOKUP('MMW Analysis'!$E$4,'MMW Analysis'!$L$5:$M$12,2,FALSE)+7,FALSE)/6976,2)</f>
        <v>0.53</v>
      </c>
    </row>
    <row r="2962" spans="1:18">
      <c r="A2962" t="s">
        <v>2969</v>
      </c>
      <c r="B2962" t="s">
        <v>9992</v>
      </c>
      <c r="C2962" t="s">
        <v>7000</v>
      </c>
      <c r="D2962" t="s">
        <v>14443</v>
      </c>
      <c r="E2962" t="s">
        <v>14697</v>
      </c>
      <c r="F2962" t="s">
        <v>14240</v>
      </c>
      <c r="G2962" t="s">
        <v>13885</v>
      </c>
      <c r="H2962" s="1">
        <v>5745</v>
      </c>
      <c r="I2962" s="1">
        <v>5199</v>
      </c>
      <c r="J2962" s="1">
        <v>5376</v>
      </c>
      <c r="K2962" s="1">
        <v>5399</v>
      </c>
      <c r="L2962" s="1">
        <v>3379</v>
      </c>
      <c r="M2962" s="1">
        <v>5262</v>
      </c>
      <c r="N2962" s="1">
        <v>6461.5</v>
      </c>
      <c r="O2962" s="1">
        <v>5950</v>
      </c>
      <c r="P2962">
        <f>ROUNDUP(VLOOKUP(A2962,A:O,VLOOKUP('Local Authority Analysis'!$E$4,'Local Authority Analysis'!$M$5:$N$12,2,FALSE)+7,FALSE)/6976,2)</f>
        <v>0.86</v>
      </c>
      <c r="Q2962">
        <f>ROUNDUP(VLOOKUP(A2962,A:O,VLOOKUP('SPC Analysis'!$E$4,'SPC Analysis'!$M$5:$N$12,2,FALSE)+7,FALSE)/6976,2)</f>
        <v>0.86</v>
      </c>
      <c r="R2962">
        <f>ROUNDUP(VLOOKUP(A2962,A:O,VLOOKUP('MMW Analysis'!$E$4,'MMW Analysis'!$L$5:$M$12,2,FALSE)+7,FALSE)/6976,2)</f>
        <v>0.86</v>
      </c>
    </row>
    <row r="2963" spans="1:18">
      <c r="A2963" t="s">
        <v>2970</v>
      </c>
      <c r="B2963" t="s">
        <v>9993</v>
      </c>
      <c r="C2963" t="s">
        <v>7000</v>
      </c>
      <c r="D2963" t="s">
        <v>14443</v>
      </c>
      <c r="E2963" t="s">
        <v>14697</v>
      </c>
      <c r="F2963" t="s">
        <v>14240</v>
      </c>
      <c r="G2963" t="s">
        <v>13885</v>
      </c>
      <c r="H2963" s="1">
        <v>6180</v>
      </c>
      <c r="I2963" s="1">
        <v>5468</v>
      </c>
      <c r="J2963" s="1">
        <v>5404</v>
      </c>
      <c r="K2963" s="1">
        <v>5504</v>
      </c>
      <c r="L2963" s="1">
        <v>2841</v>
      </c>
      <c r="M2963" s="1">
        <v>6096</v>
      </c>
      <c r="N2963" s="1">
        <v>6516</v>
      </c>
      <c r="O2963" s="1">
        <v>6142</v>
      </c>
      <c r="P2963">
        <f>ROUNDUP(VLOOKUP(A2963,A:O,VLOOKUP('Local Authority Analysis'!$E$4,'Local Authority Analysis'!$M$5:$N$12,2,FALSE)+7,FALSE)/6976,2)</f>
        <v>0.89</v>
      </c>
      <c r="Q2963">
        <f>ROUNDUP(VLOOKUP(A2963,A:O,VLOOKUP('SPC Analysis'!$E$4,'SPC Analysis'!$M$5:$N$12,2,FALSE)+7,FALSE)/6976,2)</f>
        <v>0.89</v>
      </c>
      <c r="R2963">
        <f>ROUNDUP(VLOOKUP(A2963,A:O,VLOOKUP('MMW Analysis'!$E$4,'MMW Analysis'!$L$5:$M$12,2,FALSE)+7,FALSE)/6976,2)</f>
        <v>0.89</v>
      </c>
    </row>
    <row r="2964" spans="1:18">
      <c r="A2964" t="s">
        <v>2971</v>
      </c>
      <c r="B2964" t="s">
        <v>9994</v>
      </c>
      <c r="C2964" t="s">
        <v>7000</v>
      </c>
      <c r="D2964" t="s">
        <v>14443</v>
      </c>
      <c r="E2964" t="s">
        <v>14697</v>
      </c>
      <c r="F2964" t="s">
        <v>14240</v>
      </c>
      <c r="G2964" t="s">
        <v>13885</v>
      </c>
      <c r="H2964" s="1">
        <v>1893</v>
      </c>
      <c r="I2964" s="1">
        <v>1525</v>
      </c>
      <c r="J2964" s="1">
        <v>2364</v>
      </c>
      <c r="K2964" s="1">
        <v>2219</v>
      </c>
      <c r="L2964" s="1">
        <v>5698</v>
      </c>
      <c r="M2964" s="1">
        <v>2705</v>
      </c>
      <c r="N2964" s="1">
        <v>3338</v>
      </c>
      <c r="O2964" s="1">
        <v>2070</v>
      </c>
      <c r="P2964">
        <f>ROUNDUP(VLOOKUP(A2964,A:O,VLOOKUP('Local Authority Analysis'!$E$4,'Local Authority Analysis'!$M$5:$N$12,2,FALSE)+7,FALSE)/6976,2)</f>
        <v>0.3</v>
      </c>
      <c r="Q2964">
        <f>ROUNDUP(VLOOKUP(A2964,A:O,VLOOKUP('SPC Analysis'!$E$4,'SPC Analysis'!$M$5:$N$12,2,FALSE)+7,FALSE)/6976,2)</f>
        <v>0.3</v>
      </c>
      <c r="R2964">
        <f>ROUNDUP(VLOOKUP(A2964,A:O,VLOOKUP('MMW Analysis'!$E$4,'MMW Analysis'!$L$5:$M$12,2,FALSE)+7,FALSE)/6976,2)</f>
        <v>0.3</v>
      </c>
    </row>
    <row r="2965" spans="1:18">
      <c r="A2965" t="s">
        <v>2972</v>
      </c>
      <c r="B2965" t="s">
        <v>9995</v>
      </c>
      <c r="C2965" t="s">
        <v>7000</v>
      </c>
      <c r="D2965" t="s">
        <v>14443</v>
      </c>
      <c r="E2965" t="s">
        <v>14697</v>
      </c>
      <c r="F2965" t="s">
        <v>14240</v>
      </c>
      <c r="G2965" t="s">
        <v>13885</v>
      </c>
      <c r="H2965" s="1">
        <v>4457.5</v>
      </c>
      <c r="I2965" s="1">
        <v>3936</v>
      </c>
      <c r="J2965" s="1">
        <v>5433</v>
      </c>
      <c r="K2965" s="1">
        <v>5016</v>
      </c>
      <c r="L2965" s="1">
        <v>3678</v>
      </c>
      <c r="M2965" s="1">
        <v>4472.5</v>
      </c>
      <c r="N2965" s="1">
        <v>5121</v>
      </c>
      <c r="O2965" s="1">
        <v>4996</v>
      </c>
      <c r="P2965">
        <f>ROUNDUP(VLOOKUP(A2965,A:O,VLOOKUP('Local Authority Analysis'!$E$4,'Local Authority Analysis'!$M$5:$N$12,2,FALSE)+7,FALSE)/6976,2)</f>
        <v>0.72</v>
      </c>
      <c r="Q2965">
        <f>ROUNDUP(VLOOKUP(A2965,A:O,VLOOKUP('SPC Analysis'!$E$4,'SPC Analysis'!$M$5:$N$12,2,FALSE)+7,FALSE)/6976,2)</f>
        <v>0.72</v>
      </c>
      <c r="R2965">
        <f>ROUNDUP(VLOOKUP(A2965,A:O,VLOOKUP('MMW Analysis'!$E$4,'MMW Analysis'!$L$5:$M$12,2,FALSE)+7,FALSE)/6976,2)</f>
        <v>0.72</v>
      </c>
    </row>
    <row r="2966" spans="1:18">
      <c r="A2966" t="s">
        <v>2973</v>
      </c>
      <c r="B2966" t="s">
        <v>9996</v>
      </c>
      <c r="C2966" t="s">
        <v>7000</v>
      </c>
      <c r="D2966" t="s">
        <v>14443</v>
      </c>
      <c r="E2966" t="s">
        <v>14697</v>
      </c>
      <c r="F2966" t="s">
        <v>14240</v>
      </c>
      <c r="G2966" t="s">
        <v>13885</v>
      </c>
      <c r="H2966" s="1">
        <v>4046</v>
      </c>
      <c r="I2966" s="1">
        <v>3510.5</v>
      </c>
      <c r="J2966" s="1">
        <v>3692</v>
      </c>
      <c r="K2966" s="1">
        <v>3434</v>
      </c>
      <c r="L2966" s="1">
        <v>1993</v>
      </c>
      <c r="M2966" s="1">
        <v>3425</v>
      </c>
      <c r="N2966" s="1">
        <v>4594</v>
      </c>
      <c r="O2966" s="1">
        <v>3758</v>
      </c>
      <c r="P2966">
        <f>ROUNDUP(VLOOKUP(A2966,A:O,VLOOKUP('Local Authority Analysis'!$E$4,'Local Authority Analysis'!$M$5:$N$12,2,FALSE)+7,FALSE)/6976,2)</f>
        <v>0.54</v>
      </c>
      <c r="Q2966">
        <f>ROUNDUP(VLOOKUP(A2966,A:O,VLOOKUP('SPC Analysis'!$E$4,'SPC Analysis'!$M$5:$N$12,2,FALSE)+7,FALSE)/6976,2)</f>
        <v>0.54</v>
      </c>
      <c r="R2966">
        <f>ROUNDUP(VLOOKUP(A2966,A:O,VLOOKUP('MMW Analysis'!$E$4,'MMW Analysis'!$L$5:$M$12,2,FALSE)+7,FALSE)/6976,2)</f>
        <v>0.54</v>
      </c>
    </row>
    <row r="2967" spans="1:18">
      <c r="A2967" t="s">
        <v>2974</v>
      </c>
      <c r="B2967" t="s">
        <v>9997</v>
      </c>
      <c r="C2967" t="s">
        <v>7000</v>
      </c>
      <c r="D2967" t="s">
        <v>14444</v>
      </c>
      <c r="E2967" t="s">
        <v>10005</v>
      </c>
      <c r="F2967" t="s">
        <v>14240</v>
      </c>
      <c r="G2967" t="s">
        <v>13885</v>
      </c>
      <c r="H2967" s="1">
        <v>25</v>
      </c>
      <c r="I2967" s="1">
        <v>31</v>
      </c>
      <c r="J2967" s="1">
        <v>1135</v>
      </c>
      <c r="K2967" s="1">
        <v>97</v>
      </c>
      <c r="L2967" s="1">
        <v>6208</v>
      </c>
      <c r="M2967" s="1">
        <v>318</v>
      </c>
      <c r="N2967" s="1">
        <v>2970</v>
      </c>
      <c r="O2967" s="1">
        <v>72</v>
      </c>
      <c r="P2967">
        <f>ROUNDUP(VLOOKUP(A2967,A:O,VLOOKUP('Local Authority Analysis'!$E$4,'Local Authority Analysis'!$M$5:$N$12,2,FALSE)+7,FALSE)/6976,2)</f>
        <v>0.02</v>
      </c>
      <c r="Q2967">
        <f>ROUNDUP(VLOOKUP(A2967,A:O,VLOOKUP('SPC Analysis'!$E$4,'SPC Analysis'!$M$5:$N$12,2,FALSE)+7,FALSE)/6976,2)</f>
        <v>0.02</v>
      </c>
      <c r="R2967">
        <f>ROUNDUP(VLOOKUP(A2967,A:O,VLOOKUP('MMW Analysis'!$E$4,'MMW Analysis'!$L$5:$M$12,2,FALSE)+7,FALSE)/6976,2)</f>
        <v>0.02</v>
      </c>
    </row>
    <row r="2968" spans="1:18">
      <c r="A2968" t="s">
        <v>2975</v>
      </c>
      <c r="B2968" t="s">
        <v>9998</v>
      </c>
      <c r="C2968" t="s">
        <v>7000</v>
      </c>
      <c r="D2968" t="s">
        <v>14444</v>
      </c>
      <c r="E2968" t="s">
        <v>10005</v>
      </c>
      <c r="F2968" t="s">
        <v>14240</v>
      </c>
      <c r="G2968" t="s">
        <v>13885</v>
      </c>
      <c r="H2968" s="1">
        <v>285</v>
      </c>
      <c r="I2968" s="1">
        <v>718</v>
      </c>
      <c r="J2968" s="1">
        <v>1804</v>
      </c>
      <c r="K2968" s="1">
        <v>1470</v>
      </c>
      <c r="L2968" s="1">
        <v>5713</v>
      </c>
      <c r="M2968" s="1">
        <v>1245</v>
      </c>
      <c r="N2968" s="1">
        <v>2728</v>
      </c>
      <c r="O2968" s="1">
        <v>759</v>
      </c>
      <c r="P2968">
        <f>ROUNDUP(VLOOKUP(A2968,A:O,VLOOKUP('Local Authority Analysis'!$E$4,'Local Authority Analysis'!$M$5:$N$12,2,FALSE)+7,FALSE)/6976,2)</f>
        <v>0.11</v>
      </c>
      <c r="Q2968">
        <f>ROUNDUP(VLOOKUP(A2968,A:O,VLOOKUP('SPC Analysis'!$E$4,'SPC Analysis'!$M$5:$N$12,2,FALSE)+7,FALSE)/6976,2)</f>
        <v>0.11</v>
      </c>
      <c r="R2968">
        <f>ROUNDUP(VLOOKUP(A2968,A:O,VLOOKUP('MMW Analysis'!$E$4,'MMW Analysis'!$L$5:$M$12,2,FALSE)+7,FALSE)/6976,2)</f>
        <v>0.11</v>
      </c>
    </row>
    <row r="2969" spans="1:18">
      <c r="A2969" t="s">
        <v>2976</v>
      </c>
      <c r="B2969" t="s">
        <v>9999</v>
      </c>
      <c r="C2969" t="s">
        <v>7000</v>
      </c>
      <c r="D2969" t="s">
        <v>14444</v>
      </c>
      <c r="E2969" t="s">
        <v>10005</v>
      </c>
      <c r="F2969" t="s">
        <v>14240</v>
      </c>
      <c r="G2969" t="s">
        <v>13885</v>
      </c>
      <c r="H2969" s="1">
        <v>835</v>
      </c>
      <c r="I2969" s="1">
        <v>719</v>
      </c>
      <c r="J2969" s="1">
        <v>97</v>
      </c>
      <c r="K2969" s="1">
        <v>812</v>
      </c>
      <c r="L2969" s="1">
        <v>6052</v>
      </c>
      <c r="M2969" s="1">
        <v>578</v>
      </c>
      <c r="N2969" s="1">
        <v>2020</v>
      </c>
      <c r="O2969" s="1">
        <v>572</v>
      </c>
      <c r="P2969">
        <f>ROUNDUP(VLOOKUP(A2969,A:O,VLOOKUP('Local Authority Analysis'!$E$4,'Local Authority Analysis'!$M$5:$N$12,2,FALSE)+7,FALSE)/6976,2)</f>
        <v>0.09</v>
      </c>
      <c r="Q2969">
        <f>ROUNDUP(VLOOKUP(A2969,A:O,VLOOKUP('SPC Analysis'!$E$4,'SPC Analysis'!$M$5:$N$12,2,FALSE)+7,FALSE)/6976,2)</f>
        <v>0.09</v>
      </c>
      <c r="R2969">
        <f>ROUNDUP(VLOOKUP(A2969,A:O,VLOOKUP('MMW Analysis'!$E$4,'MMW Analysis'!$L$5:$M$12,2,FALSE)+7,FALSE)/6976,2)</f>
        <v>0.09</v>
      </c>
    </row>
    <row r="2970" spans="1:18">
      <c r="A2970" t="s">
        <v>2977</v>
      </c>
      <c r="B2970" t="s">
        <v>10000</v>
      </c>
      <c r="C2970" t="s">
        <v>7000</v>
      </c>
      <c r="D2970" t="s">
        <v>14443</v>
      </c>
      <c r="E2970" t="s">
        <v>14697</v>
      </c>
      <c r="F2970" t="s">
        <v>14240</v>
      </c>
      <c r="G2970" t="s">
        <v>13885</v>
      </c>
      <c r="H2970" s="1">
        <v>913</v>
      </c>
      <c r="I2970" s="1">
        <v>683</v>
      </c>
      <c r="J2970" s="1">
        <v>1838</v>
      </c>
      <c r="K2970" s="1">
        <v>1407</v>
      </c>
      <c r="L2970" s="1">
        <v>2869</v>
      </c>
      <c r="M2970" s="1">
        <v>633</v>
      </c>
      <c r="N2970" s="1">
        <v>4662</v>
      </c>
      <c r="O2970" s="1">
        <v>943</v>
      </c>
      <c r="P2970">
        <f>ROUNDUP(VLOOKUP(A2970,A:O,VLOOKUP('Local Authority Analysis'!$E$4,'Local Authority Analysis'!$M$5:$N$12,2,FALSE)+7,FALSE)/6976,2)</f>
        <v>0.14000000000000001</v>
      </c>
      <c r="Q2970">
        <f>ROUNDUP(VLOOKUP(A2970,A:O,VLOOKUP('SPC Analysis'!$E$4,'SPC Analysis'!$M$5:$N$12,2,FALSE)+7,FALSE)/6976,2)</f>
        <v>0.14000000000000001</v>
      </c>
      <c r="R2970">
        <f>ROUNDUP(VLOOKUP(A2970,A:O,VLOOKUP('MMW Analysis'!$E$4,'MMW Analysis'!$L$5:$M$12,2,FALSE)+7,FALSE)/6976,2)</f>
        <v>0.14000000000000001</v>
      </c>
    </row>
    <row r="2971" spans="1:18">
      <c r="A2971" t="s">
        <v>2978</v>
      </c>
      <c r="B2971" t="s">
        <v>10001</v>
      </c>
      <c r="C2971" t="s">
        <v>7000</v>
      </c>
      <c r="D2971" t="s">
        <v>14443</v>
      </c>
      <c r="E2971" t="s">
        <v>14697</v>
      </c>
      <c r="F2971" t="s">
        <v>14240</v>
      </c>
      <c r="G2971" t="s">
        <v>13885</v>
      </c>
      <c r="H2971" s="1">
        <v>6089</v>
      </c>
      <c r="I2971" s="1">
        <v>6888</v>
      </c>
      <c r="J2971" s="1">
        <v>5002</v>
      </c>
      <c r="K2971" s="1">
        <v>6426</v>
      </c>
      <c r="L2971" s="1">
        <v>1298</v>
      </c>
      <c r="M2971" s="1">
        <v>6149</v>
      </c>
      <c r="N2971" s="1">
        <v>5460</v>
      </c>
      <c r="O2971" s="1">
        <v>6143</v>
      </c>
      <c r="P2971">
        <f>ROUNDUP(VLOOKUP(A2971,A:O,VLOOKUP('Local Authority Analysis'!$E$4,'Local Authority Analysis'!$M$5:$N$12,2,FALSE)+7,FALSE)/6976,2)</f>
        <v>0.89</v>
      </c>
      <c r="Q2971">
        <f>ROUNDUP(VLOOKUP(A2971,A:O,VLOOKUP('SPC Analysis'!$E$4,'SPC Analysis'!$M$5:$N$12,2,FALSE)+7,FALSE)/6976,2)</f>
        <v>0.89</v>
      </c>
      <c r="R2971">
        <f>ROUNDUP(VLOOKUP(A2971,A:O,VLOOKUP('MMW Analysis'!$E$4,'MMW Analysis'!$L$5:$M$12,2,FALSE)+7,FALSE)/6976,2)</f>
        <v>0.89</v>
      </c>
    </row>
    <row r="2972" spans="1:18">
      <c r="A2972" t="s">
        <v>2979</v>
      </c>
      <c r="B2972" t="s">
        <v>10002</v>
      </c>
      <c r="C2972" t="s">
        <v>7000</v>
      </c>
      <c r="D2972" t="s">
        <v>14443</v>
      </c>
      <c r="E2972" t="s">
        <v>14697</v>
      </c>
      <c r="F2972" t="s">
        <v>14240</v>
      </c>
      <c r="G2972" t="s">
        <v>13885</v>
      </c>
      <c r="H2972" s="1">
        <v>6404.5</v>
      </c>
      <c r="I2972" s="1">
        <v>6036</v>
      </c>
      <c r="J2972" s="1">
        <v>6164</v>
      </c>
      <c r="K2972" s="1">
        <v>5858</v>
      </c>
      <c r="L2972" s="1">
        <v>761</v>
      </c>
      <c r="M2972" s="1">
        <v>4593</v>
      </c>
      <c r="N2972" s="1">
        <v>6598</v>
      </c>
      <c r="O2972" s="1">
        <v>5756</v>
      </c>
      <c r="P2972">
        <f>ROUNDUP(VLOOKUP(A2972,A:O,VLOOKUP('Local Authority Analysis'!$E$4,'Local Authority Analysis'!$M$5:$N$12,2,FALSE)+7,FALSE)/6976,2)</f>
        <v>0.83</v>
      </c>
      <c r="Q2972">
        <f>ROUNDUP(VLOOKUP(A2972,A:O,VLOOKUP('SPC Analysis'!$E$4,'SPC Analysis'!$M$5:$N$12,2,FALSE)+7,FALSE)/6976,2)</f>
        <v>0.83</v>
      </c>
      <c r="R2972">
        <f>ROUNDUP(VLOOKUP(A2972,A:O,VLOOKUP('MMW Analysis'!$E$4,'MMW Analysis'!$L$5:$M$12,2,FALSE)+7,FALSE)/6976,2)</f>
        <v>0.83</v>
      </c>
    </row>
    <row r="2973" spans="1:18">
      <c r="A2973" t="s">
        <v>2980</v>
      </c>
      <c r="B2973" t="s">
        <v>10003</v>
      </c>
      <c r="C2973" t="s">
        <v>7000</v>
      </c>
      <c r="D2973" t="s">
        <v>14445</v>
      </c>
      <c r="E2973" t="s">
        <v>14022</v>
      </c>
      <c r="F2973" t="s">
        <v>14240</v>
      </c>
      <c r="G2973" t="s">
        <v>13885</v>
      </c>
      <c r="H2973" s="1">
        <v>3651</v>
      </c>
      <c r="I2973" s="1">
        <v>3417.5</v>
      </c>
      <c r="J2973" s="1">
        <v>5166</v>
      </c>
      <c r="K2973" s="1">
        <v>3275</v>
      </c>
      <c r="L2973" s="1">
        <v>5335</v>
      </c>
      <c r="M2973" s="1">
        <v>3456</v>
      </c>
      <c r="N2973" s="1">
        <v>4286.5</v>
      </c>
      <c r="O2973" s="1">
        <v>4214</v>
      </c>
      <c r="P2973">
        <f>ROUNDUP(VLOOKUP(A2973,A:O,VLOOKUP('Local Authority Analysis'!$E$4,'Local Authority Analysis'!$M$5:$N$12,2,FALSE)+7,FALSE)/6976,2)</f>
        <v>0.61</v>
      </c>
      <c r="Q2973">
        <f>ROUNDUP(VLOOKUP(A2973,A:O,VLOOKUP('SPC Analysis'!$E$4,'SPC Analysis'!$M$5:$N$12,2,FALSE)+7,FALSE)/6976,2)</f>
        <v>0.61</v>
      </c>
      <c r="R2973">
        <f>ROUNDUP(VLOOKUP(A2973,A:O,VLOOKUP('MMW Analysis'!$E$4,'MMW Analysis'!$L$5:$M$12,2,FALSE)+7,FALSE)/6976,2)</f>
        <v>0.61</v>
      </c>
    </row>
    <row r="2974" spans="1:18">
      <c r="A2974" t="s">
        <v>2981</v>
      </c>
      <c r="B2974" t="s">
        <v>10004</v>
      </c>
      <c r="C2974" t="s">
        <v>7000</v>
      </c>
      <c r="D2974" t="s">
        <v>14445</v>
      </c>
      <c r="E2974" t="s">
        <v>14022</v>
      </c>
      <c r="F2974" t="s">
        <v>14240</v>
      </c>
      <c r="G2974" t="s">
        <v>13885</v>
      </c>
      <c r="H2974" s="1">
        <v>2294</v>
      </c>
      <c r="I2974" s="1">
        <v>1018</v>
      </c>
      <c r="J2974" s="1">
        <v>1997</v>
      </c>
      <c r="K2974" s="1">
        <v>2389</v>
      </c>
      <c r="L2974" s="1">
        <v>4879</v>
      </c>
      <c r="M2974" s="1">
        <v>881</v>
      </c>
      <c r="N2974" s="1">
        <v>2349</v>
      </c>
      <c r="O2974" s="1">
        <v>1748</v>
      </c>
      <c r="P2974">
        <f>ROUNDUP(VLOOKUP(A2974,A:O,VLOOKUP('Local Authority Analysis'!$E$4,'Local Authority Analysis'!$M$5:$N$12,2,FALSE)+7,FALSE)/6976,2)</f>
        <v>0.26</v>
      </c>
      <c r="Q2974">
        <f>ROUNDUP(VLOOKUP(A2974,A:O,VLOOKUP('SPC Analysis'!$E$4,'SPC Analysis'!$M$5:$N$12,2,FALSE)+7,FALSE)/6976,2)</f>
        <v>0.26</v>
      </c>
      <c r="R2974">
        <f>ROUNDUP(VLOOKUP(A2974,A:O,VLOOKUP('MMW Analysis'!$E$4,'MMW Analysis'!$L$5:$M$12,2,FALSE)+7,FALSE)/6976,2)</f>
        <v>0.26</v>
      </c>
    </row>
    <row r="2975" spans="1:18">
      <c r="A2975" t="s">
        <v>2982</v>
      </c>
      <c r="B2975" t="s">
        <v>10005</v>
      </c>
      <c r="C2975" t="s">
        <v>7000</v>
      </c>
      <c r="D2975" t="s">
        <v>14444</v>
      </c>
      <c r="E2975" t="s">
        <v>10005</v>
      </c>
      <c r="F2975" t="s">
        <v>14240</v>
      </c>
      <c r="G2975" t="s">
        <v>13885</v>
      </c>
      <c r="H2975" s="1">
        <v>2845</v>
      </c>
      <c r="I2975" s="1">
        <v>2190</v>
      </c>
      <c r="J2975" s="1">
        <v>4811</v>
      </c>
      <c r="K2975" s="1">
        <v>2835</v>
      </c>
      <c r="L2975" s="1">
        <v>5795</v>
      </c>
      <c r="M2975" s="1">
        <v>49</v>
      </c>
      <c r="N2975" s="1">
        <v>2645</v>
      </c>
      <c r="O2975" s="1">
        <v>2549</v>
      </c>
      <c r="P2975">
        <f>ROUNDUP(VLOOKUP(A2975,A:O,VLOOKUP('Local Authority Analysis'!$E$4,'Local Authority Analysis'!$M$5:$N$12,2,FALSE)+7,FALSE)/6976,2)</f>
        <v>0.37</v>
      </c>
      <c r="Q2975">
        <f>ROUNDUP(VLOOKUP(A2975,A:O,VLOOKUP('SPC Analysis'!$E$4,'SPC Analysis'!$M$5:$N$12,2,FALSE)+7,FALSE)/6976,2)</f>
        <v>0.37</v>
      </c>
      <c r="R2975">
        <f>ROUNDUP(VLOOKUP(A2975,A:O,VLOOKUP('MMW Analysis'!$E$4,'MMW Analysis'!$L$5:$M$12,2,FALSE)+7,FALSE)/6976,2)</f>
        <v>0.37</v>
      </c>
    </row>
    <row r="2976" spans="1:18">
      <c r="A2976" t="s">
        <v>2983</v>
      </c>
      <c r="B2976" t="s">
        <v>10006</v>
      </c>
      <c r="C2976" t="s">
        <v>7000</v>
      </c>
      <c r="D2976" t="s">
        <v>14444</v>
      </c>
      <c r="E2976" t="s">
        <v>10005</v>
      </c>
      <c r="F2976" t="s">
        <v>14240</v>
      </c>
      <c r="G2976" t="s">
        <v>13885</v>
      </c>
      <c r="H2976" s="1">
        <v>4470</v>
      </c>
      <c r="I2976" s="1">
        <v>4561</v>
      </c>
      <c r="J2976" s="1">
        <v>6062</v>
      </c>
      <c r="K2976" s="1">
        <v>4422</v>
      </c>
      <c r="L2976" s="1">
        <v>6347</v>
      </c>
      <c r="M2976" s="1">
        <v>2325</v>
      </c>
      <c r="N2976" s="1">
        <v>5189</v>
      </c>
      <c r="O2976" s="1">
        <v>5317</v>
      </c>
      <c r="P2976">
        <f>ROUNDUP(VLOOKUP(A2976,A:O,VLOOKUP('Local Authority Analysis'!$E$4,'Local Authority Analysis'!$M$5:$N$12,2,FALSE)+7,FALSE)/6976,2)</f>
        <v>0.77</v>
      </c>
      <c r="Q2976">
        <f>ROUNDUP(VLOOKUP(A2976,A:O,VLOOKUP('SPC Analysis'!$E$4,'SPC Analysis'!$M$5:$N$12,2,FALSE)+7,FALSE)/6976,2)</f>
        <v>0.77</v>
      </c>
      <c r="R2976">
        <f>ROUNDUP(VLOOKUP(A2976,A:O,VLOOKUP('MMW Analysis'!$E$4,'MMW Analysis'!$L$5:$M$12,2,FALSE)+7,FALSE)/6976,2)</f>
        <v>0.77</v>
      </c>
    </row>
    <row r="2977" spans="1:18">
      <c r="A2977" t="s">
        <v>2984</v>
      </c>
      <c r="B2977" t="s">
        <v>10007</v>
      </c>
      <c r="C2977" t="s">
        <v>7000</v>
      </c>
      <c r="D2977" t="s">
        <v>14444</v>
      </c>
      <c r="E2977" t="s">
        <v>10005</v>
      </c>
      <c r="F2977" t="s">
        <v>14240</v>
      </c>
      <c r="G2977" t="s">
        <v>13885</v>
      </c>
      <c r="H2977" s="1">
        <v>3851</v>
      </c>
      <c r="I2977" s="1">
        <v>3998</v>
      </c>
      <c r="J2977" s="1">
        <v>2735</v>
      </c>
      <c r="K2977" s="1">
        <v>3441</v>
      </c>
      <c r="L2977" s="1">
        <v>5098</v>
      </c>
      <c r="M2977" s="1">
        <v>2078</v>
      </c>
      <c r="N2977" s="1">
        <v>3797</v>
      </c>
      <c r="O2977" s="1">
        <v>3939</v>
      </c>
      <c r="P2977">
        <f>ROUNDUP(VLOOKUP(A2977,A:O,VLOOKUP('Local Authority Analysis'!$E$4,'Local Authority Analysis'!$M$5:$N$12,2,FALSE)+7,FALSE)/6976,2)</f>
        <v>0.57000000000000006</v>
      </c>
      <c r="Q2977">
        <f>ROUNDUP(VLOOKUP(A2977,A:O,VLOOKUP('SPC Analysis'!$E$4,'SPC Analysis'!$M$5:$N$12,2,FALSE)+7,FALSE)/6976,2)</f>
        <v>0.57000000000000006</v>
      </c>
      <c r="R2977">
        <f>ROUNDUP(VLOOKUP(A2977,A:O,VLOOKUP('MMW Analysis'!$E$4,'MMW Analysis'!$L$5:$M$12,2,FALSE)+7,FALSE)/6976,2)</f>
        <v>0.57000000000000006</v>
      </c>
    </row>
    <row r="2978" spans="1:18">
      <c r="A2978" t="s">
        <v>2985</v>
      </c>
      <c r="B2978" t="s">
        <v>10008</v>
      </c>
      <c r="C2978" t="s">
        <v>7000</v>
      </c>
      <c r="D2978" t="s">
        <v>14444</v>
      </c>
      <c r="E2978" t="s">
        <v>10005</v>
      </c>
      <c r="F2978" t="s">
        <v>14240</v>
      </c>
      <c r="G2978" t="s">
        <v>13885</v>
      </c>
      <c r="H2978" s="1">
        <v>2890</v>
      </c>
      <c r="I2978" s="1">
        <v>2675</v>
      </c>
      <c r="J2978" s="1">
        <v>3988</v>
      </c>
      <c r="K2978" s="1">
        <v>2286</v>
      </c>
      <c r="L2978" s="1">
        <v>5393</v>
      </c>
      <c r="M2978" s="1">
        <v>3414</v>
      </c>
      <c r="N2978" s="1">
        <v>2005</v>
      </c>
      <c r="O2978" s="1">
        <v>3134</v>
      </c>
      <c r="P2978">
        <f>ROUNDUP(VLOOKUP(A2978,A:O,VLOOKUP('Local Authority Analysis'!$E$4,'Local Authority Analysis'!$M$5:$N$12,2,FALSE)+7,FALSE)/6976,2)</f>
        <v>0.45</v>
      </c>
      <c r="Q2978">
        <f>ROUNDUP(VLOOKUP(A2978,A:O,VLOOKUP('SPC Analysis'!$E$4,'SPC Analysis'!$M$5:$N$12,2,FALSE)+7,FALSE)/6976,2)</f>
        <v>0.45</v>
      </c>
      <c r="R2978">
        <f>ROUNDUP(VLOOKUP(A2978,A:O,VLOOKUP('MMW Analysis'!$E$4,'MMW Analysis'!$L$5:$M$12,2,FALSE)+7,FALSE)/6976,2)</f>
        <v>0.45</v>
      </c>
    </row>
    <row r="2979" spans="1:18">
      <c r="A2979" t="s">
        <v>2986</v>
      </c>
      <c r="B2979" t="s">
        <v>10009</v>
      </c>
      <c r="C2979" t="s">
        <v>7000</v>
      </c>
      <c r="D2979" t="s">
        <v>14444</v>
      </c>
      <c r="E2979" t="s">
        <v>10005</v>
      </c>
      <c r="F2979" t="s">
        <v>14240</v>
      </c>
      <c r="G2979" t="s">
        <v>13885</v>
      </c>
      <c r="H2979" s="1">
        <v>3562</v>
      </c>
      <c r="I2979" s="1">
        <v>3038</v>
      </c>
      <c r="J2979" s="1">
        <v>4752</v>
      </c>
      <c r="K2979" s="1">
        <v>3428</v>
      </c>
      <c r="L2979" s="1">
        <v>4561</v>
      </c>
      <c r="M2979" s="1">
        <v>1998</v>
      </c>
      <c r="N2979" s="1">
        <v>3312</v>
      </c>
      <c r="O2979" s="1">
        <v>3756</v>
      </c>
      <c r="P2979">
        <f>ROUNDUP(VLOOKUP(A2979,A:O,VLOOKUP('Local Authority Analysis'!$E$4,'Local Authority Analysis'!$M$5:$N$12,2,FALSE)+7,FALSE)/6976,2)</f>
        <v>0.54</v>
      </c>
      <c r="Q2979">
        <f>ROUNDUP(VLOOKUP(A2979,A:O,VLOOKUP('SPC Analysis'!$E$4,'SPC Analysis'!$M$5:$N$12,2,FALSE)+7,FALSE)/6976,2)</f>
        <v>0.54</v>
      </c>
      <c r="R2979">
        <f>ROUNDUP(VLOOKUP(A2979,A:O,VLOOKUP('MMW Analysis'!$E$4,'MMW Analysis'!$L$5:$M$12,2,FALSE)+7,FALSE)/6976,2)</f>
        <v>0.54</v>
      </c>
    </row>
    <row r="2980" spans="1:18">
      <c r="A2980" t="s">
        <v>2987</v>
      </c>
      <c r="B2980" t="s">
        <v>10010</v>
      </c>
      <c r="C2980" t="s">
        <v>7000</v>
      </c>
      <c r="D2980" t="s">
        <v>14444</v>
      </c>
      <c r="E2980" t="s">
        <v>10005</v>
      </c>
      <c r="F2980" t="s">
        <v>14240</v>
      </c>
      <c r="G2980" t="s">
        <v>13885</v>
      </c>
      <c r="H2980" s="1">
        <v>2223</v>
      </c>
      <c r="I2980" s="1">
        <v>1689</v>
      </c>
      <c r="J2980" s="1">
        <v>3316</v>
      </c>
      <c r="K2980" s="1">
        <v>2993</v>
      </c>
      <c r="L2980" s="1">
        <v>4753</v>
      </c>
      <c r="M2980" s="1">
        <v>1419</v>
      </c>
      <c r="N2980" s="1">
        <v>5584</v>
      </c>
      <c r="O2980" s="1">
        <v>2359</v>
      </c>
      <c r="P2980">
        <f>ROUNDUP(VLOOKUP(A2980,A:O,VLOOKUP('Local Authority Analysis'!$E$4,'Local Authority Analysis'!$M$5:$N$12,2,FALSE)+7,FALSE)/6976,2)</f>
        <v>0.34</v>
      </c>
      <c r="Q2980">
        <f>ROUNDUP(VLOOKUP(A2980,A:O,VLOOKUP('SPC Analysis'!$E$4,'SPC Analysis'!$M$5:$N$12,2,FALSE)+7,FALSE)/6976,2)</f>
        <v>0.34</v>
      </c>
      <c r="R2980">
        <f>ROUNDUP(VLOOKUP(A2980,A:O,VLOOKUP('MMW Analysis'!$E$4,'MMW Analysis'!$L$5:$M$12,2,FALSE)+7,FALSE)/6976,2)</f>
        <v>0.34</v>
      </c>
    </row>
    <row r="2981" spans="1:18">
      <c r="A2981" t="s">
        <v>2988</v>
      </c>
      <c r="B2981" t="s">
        <v>10011</v>
      </c>
      <c r="C2981" t="s">
        <v>7000</v>
      </c>
      <c r="D2981" t="s">
        <v>14444</v>
      </c>
      <c r="E2981" t="s">
        <v>10005</v>
      </c>
      <c r="F2981" t="s">
        <v>14240</v>
      </c>
      <c r="G2981" t="s">
        <v>13885</v>
      </c>
      <c r="H2981" s="1">
        <v>1954</v>
      </c>
      <c r="I2981" s="1">
        <v>2058</v>
      </c>
      <c r="J2981" s="1">
        <v>1965</v>
      </c>
      <c r="K2981" s="1">
        <v>2960</v>
      </c>
      <c r="L2981" s="1">
        <v>5455</v>
      </c>
      <c r="M2981" s="1">
        <v>4840</v>
      </c>
      <c r="N2981" s="1">
        <v>1851</v>
      </c>
      <c r="O2981" s="1">
        <v>2350</v>
      </c>
      <c r="P2981">
        <f>ROUNDUP(VLOOKUP(A2981,A:O,VLOOKUP('Local Authority Analysis'!$E$4,'Local Authority Analysis'!$M$5:$N$12,2,FALSE)+7,FALSE)/6976,2)</f>
        <v>0.34</v>
      </c>
      <c r="Q2981">
        <f>ROUNDUP(VLOOKUP(A2981,A:O,VLOOKUP('SPC Analysis'!$E$4,'SPC Analysis'!$M$5:$N$12,2,FALSE)+7,FALSE)/6976,2)</f>
        <v>0.34</v>
      </c>
      <c r="R2981">
        <f>ROUNDUP(VLOOKUP(A2981,A:O,VLOOKUP('MMW Analysis'!$E$4,'MMW Analysis'!$L$5:$M$12,2,FALSE)+7,FALSE)/6976,2)</f>
        <v>0.34</v>
      </c>
    </row>
    <row r="2982" spans="1:18">
      <c r="A2982" t="s">
        <v>2989</v>
      </c>
      <c r="B2982" t="s">
        <v>10012</v>
      </c>
      <c r="C2982" t="s">
        <v>7000</v>
      </c>
      <c r="D2982" t="s">
        <v>14444</v>
      </c>
      <c r="E2982" t="s">
        <v>10005</v>
      </c>
      <c r="F2982" t="s">
        <v>14240</v>
      </c>
      <c r="G2982" t="s">
        <v>13885</v>
      </c>
      <c r="H2982" s="1">
        <v>3292</v>
      </c>
      <c r="I2982" s="1">
        <v>2358</v>
      </c>
      <c r="J2982" s="1">
        <v>3764</v>
      </c>
      <c r="K2982" s="1">
        <v>3917</v>
      </c>
      <c r="L2982" s="1">
        <v>5268</v>
      </c>
      <c r="M2982" s="1">
        <v>5482</v>
      </c>
      <c r="N2982" s="1">
        <v>5589</v>
      </c>
      <c r="O2982" s="1">
        <v>3602</v>
      </c>
      <c r="P2982">
        <f>ROUNDUP(VLOOKUP(A2982,A:O,VLOOKUP('Local Authority Analysis'!$E$4,'Local Authority Analysis'!$M$5:$N$12,2,FALSE)+7,FALSE)/6976,2)</f>
        <v>0.52</v>
      </c>
      <c r="Q2982">
        <f>ROUNDUP(VLOOKUP(A2982,A:O,VLOOKUP('SPC Analysis'!$E$4,'SPC Analysis'!$M$5:$N$12,2,FALSE)+7,FALSE)/6976,2)</f>
        <v>0.52</v>
      </c>
      <c r="R2982">
        <f>ROUNDUP(VLOOKUP(A2982,A:O,VLOOKUP('MMW Analysis'!$E$4,'MMW Analysis'!$L$5:$M$12,2,FALSE)+7,FALSE)/6976,2)</f>
        <v>0.52</v>
      </c>
    </row>
    <row r="2983" spans="1:18">
      <c r="A2983" t="s">
        <v>2990</v>
      </c>
      <c r="B2983" t="s">
        <v>10013</v>
      </c>
      <c r="C2983" t="s">
        <v>7000</v>
      </c>
      <c r="D2983" t="s">
        <v>14444</v>
      </c>
      <c r="E2983" t="s">
        <v>10005</v>
      </c>
      <c r="F2983" t="s">
        <v>14240</v>
      </c>
      <c r="G2983" t="s">
        <v>13885</v>
      </c>
      <c r="H2983" s="1">
        <v>668</v>
      </c>
      <c r="I2983" s="1">
        <v>1654</v>
      </c>
      <c r="J2983" s="1">
        <v>1600</v>
      </c>
      <c r="K2983" s="1">
        <v>1809</v>
      </c>
      <c r="L2983" s="1">
        <v>5837</v>
      </c>
      <c r="M2983" s="1">
        <v>2294</v>
      </c>
      <c r="N2983" s="1">
        <v>5107</v>
      </c>
      <c r="O2983" s="1">
        <v>1384</v>
      </c>
      <c r="P2983">
        <f>ROUNDUP(VLOOKUP(A2983,A:O,VLOOKUP('Local Authority Analysis'!$E$4,'Local Authority Analysis'!$M$5:$N$12,2,FALSE)+7,FALSE)/6976,2)</f>
        <v>0.2</v>
      </c>
      <c r="Q2983">
        <f>ROUNDUP(VLOOKUP(A2983,A:O,VLOOKUP('SPC Analysis'!$E$4,'SPC Analysis'!$M$5:$N$12,2,FALSE)+7,FALSE)/6976,2)</f>
        <v>0.2</v>
      </c>
      <c r="R2983">
        <f>ROUNDUP(VLOOKUP(A2983,A:O,VLOOKUP('MMW Analysis'!$E$4,'MMW Analysis'!$L$5:$M$12,2,FALSE)+7,FALSE)/6976,2)</f>
        <v>0.2</v>
      </c>
    </row>
    <row r="2984" spans="1:18">
      <c r="A2984" t="s">
        <v>2991</v>
      </c>
      <c r="B2984" t="s">
        <v>10014</v>
      </c>
      <c r="C2984" t="s">
        <v>7000</v>
      </c>
      <c r="D2984" t="s">
        <v>14444</v>
      </c>
      <c r="E2984" t="s">
        <v>10005</v>
      </c>
      <c r="F2984" t="s">
        <v>14240</v>
      </c>
      <c r="G2984" t="s">
        <v>13885</v>
      </c>
      <c r="H2984" s="1">
        <v>3089</v>
      </c>
      <c r="I2984" s="1">
        <v>3536</v>
      </c>
      <c r="J2984" s="1">
        <v>1944</v>
      </c>
      <c r="K2984" s="1">
        <v>4053</v>
      </c>
      <c r="L2984" s="1">
        <v>6079</v>
      </c>
      <c r="M2984" s="1">
        <v>3601</v>
      </c>
      <c r="N2984" s="1">
        <v>4012</v>
      </c>
      <c r="O2984" s="1">
        <v>3567</v>
      </c>
      <c r="P2984">
        <f>ROUNDUP(VLOOKUP(A2984,A:O,VLOOKUP('Local Authority Analysis'!$E$4,'Local Authority Analysis'!$M$5:$N$12,2,FALSE)+7,FALSE)/6976,2)</f>
        <v>0.52</v>
      </c>
      <c r="Q2984">
        <f>ROUNDUP(VLOOKUP(A2984,A:O,VLOOKUP('SPC Analysis'!$E$4,'SPC Analysis'!$M$5:$N$12,2,FALSE)+7,FALSE)/6976,2)</f>
        <v>0.52</v>
      </c>
      <c r="R2984">
        <f>ROUNDUP(VLOOKUP(A2984,A:O,VLOOKUP('MMW Analysis'!$E$4,'MMW Analysis'!$L$5:$M$12,2,FALSE)+7,FALSE)/6976,2)</f>
        <v>0.52</v>
      </c>
    </row>
    <row r="2985" spans="1:18">
      <c r="A2985" t="s">
        <v>2992</v>
      </c>
      <c r="B2985" t="s">
        <v>10015</v>
      </c>
      <c r="C2985" t="s">
        <v>7000</v>
      </c>
      <c r="D2985" t="s">
        <v>14441</v>
      </c>
      <c r="E2985" t="s">
        <v>13884</v>
      </c>
      <c r="F2985" t="s">
        <v>14239</v>
      </c>
      <c r="G2985" t="s">
        <v>13884</v>
      </c>
      <c r="H2985" s="1">
        <v>599</v>
      </c>
      <c r="I2985" s="1">
        <v>516</v>
      </c>
      <c r="J2985" s="1">
        <v>523</v>
      </c>
      <c r="K2985" s="1">
        <v>806</v>
      </c>
      <c r="L2985" s="1">
        <v>6282</v>
      </c>
      <c r="M2985" s="1">
        <v>653</v>
      </c>
      <c r="N2985" s="1">
        <v>3184</v>
      </c>
      <c r="O2985" s="1">
        <v>589</v>
      </c>
      <c r="P2985">
        <f>ROUNDUP(VLOOKUP(A2985,A:O,VLOOKUP('Local Authority Analysis'!$E$4,'Local Authority Analysis'!$M$5:$N$12,2,FALSE)+7,FALSE)/6976,2)</f>
        <v>0.09</v>
      </c>
      <c r="Q2985">
        <f>ROUNDUP(VLOOKUP(A2985,A:O,VLOOKUP('SPC Analysis'!$E$4,'SPC Analysis'!$M$5:$N$12,2,FALSE)+7,FALSE)/6976,2)</f>
        <v>0.09</v>
      </c>
      <c r="R2985">
        <f>ROUNDUP(VLOOKUP(A2985,A:O,VLOOKUP('MMW Analysis'!$E$4,'MMW Analysis'!$L$5:$M$12,2,FALSE)+7,FALSE)/6976,2)</f>
        <v>0.09</v>
      </c>
    </row>
    <row r="2986" spans="1:18">
      <c r="A2986" t="s">
        <v>2993</v>
      </c>
      <c r="B2986" t="s">
        <v>10016</v>
      </c>
      <c r="C2986" t="s">
        <v>7000</v>
      </c>
      <c r="D2986" t="s">
        <v>14441</v>
      </c>
      <c r="E2986" t="s">
        <v>13884</v>
      </c>
      <c r="F2986" t="s">
        <v>14239</v>
      </c>
      <c r="G2986" t="s">
        <v>13884</v>
      </c>
      <c r="H2986" s="1">
        <v>900</v>
      </c>
      <c r="I2986" s="1">
        <v>823</v>
      </c>
      <c r="J2986" s="1">
        <v>675</v>
      </c>
      <c r="K2986" s="1">
        <v>1360</v>
      </c>
      <c r="L2986" s="1">
        <v>5871</v>
      </c>
      <c r="M2986" s="1">
        <v>2100</v>
      </c>
      <c r="N2986" s="1">
        <v>3141</v>
      </c>
      <c r="O2986" s="1">
        <v>974</v>
      </c>
      <c r="P2986">
        <f>ROUNDUP(VLOOKUP(A2986,A:O,VLOOKUP('Local Authority Analysis'!$E$4,'Local Authority Analysis'!$M$5:$N$12,2,FALSE)+7,FALSE)/6976,2)</f>
        <v>0.14000000000000001</v>
      </c>
      <c r="Q2986">
        <f>ROUNDUP(VLOOKUP(A2986,A:O,VLOOKUP('SPC Analysis'!$E$4,'SPC Analysis'!$M$5:$N$12,2,FALSE)+7,FALSE)/6976,2)</f>
        <v>0.14000000000000001</v>
      </c>
      <c r="R2986">
        <f>ROUNDUP(VLOOKUP(A2986,A:O,VLOOKUP('MMW Analysis'!$E$4,'MMW Analysis'!$L$5:$M$12,2,FALSE)+7,FALSE)/6976,2)</f>
        <v>0.14000000000000001</v>
      </c>
    </row>
    <row r="2987" spans="1:18">
      <c r="A2987" t="s">
        <v>2994</v>
      </c>
      <c r="B2987" t="s">
        <v>10017</v>
      </c>
      <c r="C2987" t="s">
        <v>7000</v>
      </c>
      <c r="D2987" t="s">
        <v>14441</v>
      </c>
      <c r="E2987" t="s">
        <v>13884</v>
      </c>
      <c r="F2987" t="s">
        <v>14239</v>
      </c>
      <c r="G2987" t="s">
        <v>13884</v>
      </c>
      <c r="H2987" s="1">
        <v>1386.5</v>
      </c>
      <c r="I2987" s="1">
        <v>1798</v>
      </c>
      <c r="J2987" s="1">
        <v>1287</v>
      </c>
      <c r="K2987" s="1">
        <v>2004</v>
      </c>
      <c r="L2987" s="1">
        <v>6309</v>
      </c>
      <c r="M2987" s="1">
        <v>2641</v>
      </c>
      <c r="N2987" s="1">
        <v>5080</v>
      </c>
      <c r="O2987" s="1">
        <v>1801</v>
      </c>
      <c r="P2987">
        <f>ROUNDUP(VLOOKUP(A2987,A:O,VLOOKUP('Local Authority Analysis'!$E$4,'Local Authority Analysis'!$M$5:$N$12,2,FALSE)+7,FALSE)/6976,2)</f>
        <v>0.26</v>
      </c>
      <c r="Q2987">
        <f>ROUNDUP(VLOOKUP(A2987,A:O,VLOOKUP('SPC Analysis'!$E$4,'SPC Analysis'!$M$5:$N$12,2,FALSE)+7,FALSE)/6976,2)</f>
        <v>0.26</v>
      </c>
      <c r="R2987">
        <f>ROUNDUP(VLOOKUP(A2987,A:O,VLOOKUP('MMW Analysis'!$E$4,'MMW Analysis'!$L$5:$M$12,2,FALSE)+7,FALSE)/6976,2)</f>
        <v>0.26</v>
      </c>
    </row>
    <row r="2988" spans="1:18">
      <c r="A2988" t="s">
        <v>2995</v>
      </c>
      <c r="B2988" t="s">
        <v>10018</v>
      </c>
      <c r="C2988" t="s">
        <v>7000</v>
      </c>
      <c r="D2988" t="s">
        <v>14441</v>
      </c>
      <c r="E2988" t="s">
        <v>13884</v>
      </c>
      <c r="F2988" t="s">
        <v>14239</v>
      </c>
      <c r="G2988" t="s">
        <v>13884</v>
      </c>
      <c r="H2988" s="1">
        <v>2398</v>
      </c>
      <c r="I2988" s="1">
        <v>3113</v>
      </c>
      <c r="J2988" s="1">
        <v>1443</v>
      </c>
      <c r="K2988" s="1">
        <v>2413</v>
      </c>
      <c r="L2988" s="1">
        <v>4815</v>
      </c>
      <c r="M2988" s="1">
        <v>6331</v>
      </c>
      <c r="N2988" s="1">
        <v>2758</v>
      </c>
      <c r="O2988" s="1">
        <v>2694</v>
      </c>
      <c r="P2988">
        <f>ROUNDUP(VLOOKUP(A2988,A:O,VLOOKUP('Local Authority Analysis'!$E$4,'Local Authority Analysis'!$M$5:$N$12,2,FALSE)+7,FALSE)/6976,2)</f>
        <v>0.39</v>
      </c>
      <c r="Q2988">
        <f>ROUNDUP(VLOOKUP(A2988,A:O,VLOOKUP('SPC Analysis'!$E$4,'SPC Analysis'!$M$5:$N$12,2,FALSE)+7,FALSE)/6976,2)</f>
        <v>0.39</v>
      </c>
      <c r="R2988">
        <f>ROUNDUP(VLOOKUP(A2988,A:O,VLOOKUP('MMW Analysis'!$E$4,'MMW Analysis'!$L$5:$M$12,2,FALSE)+7,FALSE)/6976,2)</f>
        <v>0.39</v>
      </c>
    </row>
    <row r="2989" spans="1:18">
      <c r="A2989" t="s">
        <v>2996</v>
      </c>
      <c r="B2989" t="s">
        <v>10019</v>
      </c>
      <c r="C2989" t="s">
        <v>7000</v>
      </c>
      <c r="D2989" t="s">
        <v>14443</v>
      </c>
      <c r="E2989" t="s">
        <v>14697</v>
      </c>
      <c r="F2989" t="s">
        <v>14240</v>
      </c>
      <c r="G2989" t="s">
        <v>13885</v>
      </c>
      <c r="H2989" s="1">
        <v>6223</v>
      </c>
      <c r="I2989" s="1">
        <v>6838</v>
      </c>
      <c r="J2989" s="1">
        <v>6517</v>
      </c>
      <c r="K2989" s="1">
        <v>6039</v>
      </c>
      <c r="L2989" s="1">
        <v>1923</v>
      </c>
      <c r="M2989" s="1">
        <v>2971</v>
      </c>
      <c r="N2989" s="1">
        <v>6920</v>
      </c>
      <c r="O2989" s="1">
        <v>6344</v>
      </c>
      <c r="P2989">
        <f>ROUNDUP(VLOOKUP(A2989,A:O,VLOOKUP('Local Authority Analysis'!$E$4,'Local Authority Analysis'!$M$5:$N$12,2,FALSE)+7,FALSE)/6976,2)</f>
        <v>0.91</v>
      </c>
      <c r="Q2989">
        <f>ROUNDUP(VLOOKUP(A2989,A:O,VLOOKUP('SPC Analysis'!$E$4,'SPC Analysis'!$M$5:$N$12,2,FALSE)+7,FALSE)/6976,2)</f>
        <v>0.91</v>
      </c>
      <c r="R2989">
        <f>ROUNDUP(VLOOKUP(A2989,A:O,VLOOKUP('MMW Analysis'!$E$4,'MMW Analysis'!$L$5:$M$12,2,FALSE)+7,FALSE)/6976,2)</f>
        <v>0.91</v>
      </c>
    </row>
    <row r="2990" spans="1:18">
      <c r="A2990" t="s">
        <v>2997</v>
      </c>
      <c r="B2990" t="s">
        <v>10020</v>
      </c>
      <c r="C2990" t="s">
        <v>7000</v>
      </c>
      <c r="D2990" t="s">
        <v>14443</v>
      </c>
      <c r="E2990" t="s">
        <v>14697</v>
      </c>
      <c r="F2990" t="s">
        <v>14240</v>
      </c>
      <c r="G2990" t="s">
        <v>13885</v>
      </c>
      <c r="H2990" s="1">
        <v>5157</v>
      </c>
      <c r="I2990" s="1">
        <v>5097</v>
      </c>
      <c r="J2990" s="1">
        <v>5328</v>
      </c>
      <c r="K2990" s="1">
        <v>5176</v>
      </c>
      <c r="L2990" s="1">
        <v>1234</v>
      </c>
      <c r="M2990" s="1">
        <v>6090</v>
      </c>
      <c r="N2990" s="1">
        <v>5839</v>
      </c>
      <c r="O2990" s="1">
        <v>5200</v>
      </c>
      <c r="P2990">
        <f>ROUNDUP(VLOOKUP(A2990,A:O,VLOOKUP('Local Authority Analysis'!$E$4,'Local Authority Analysis'!$M$5:$N$12,2,FALSE)+7,FALSE)/6976,2)</f>
        <v>0.75</v>
      </c>
      <c r="Q2990">
        <f>ROUNDUP(VLOOKUP(A2990,A:O,VLOOKUP('SPC Analysis'!$E$4,'SPC Analysis'!$M$5:$N$12,2,FALSE)+7,FALSE)/6976,2)</f>
        <v>0.75</v>
      </c>
      <c r="R2990">
        <f>ROUNDUP(VLOOKUP(A2990,A:O,VLOOKUP('MMW Analysis'!$E$4,'MMW Analysis'!$L$5:$M$12,2,FALSE)+7,FALSE)/6976,2)</f>
        <v>0.75</v>
      </c>
    </row>
    <row r="2991" spans="1:18">
      <c r="A2991" t="s">
        <v>2998</v>
      </c>
      <c r="B2991" t="s">
        <v>10021</v>
      </c>
      <c r="C2991" t="s">
        <v>7000</v>
      </c>
      <c r="D2991" t="s">
        <v>14443</v>
      </c>
      <c r="E2991" t="s">
        <v>14697</v>
      </c>
      <c r="F2991" t="s">
        <v>14240</v>
      </c>
      <c r="G2991" t="s">
        <v>13885</v>
      </c>
      <c r="H2991" s="1">
        <v>6291</v>
      </c>
      <c r="I2991" s="1">
        <v>6877</v>
      </c>
      <c r="J2991" s="1">
        <v>5491</v>
      </c>
      <c r="K2991" s="1">
        <v>6029</v>
      </c>
      <c r="L2991" s="1">
        <v>1437</v>
      </c>
      <c r="M2991" s="1">
        <v>6199</v>
      </c>
      <c r="N2991" s="1">
        <v>6189</v>
      </c>
      <c r="O2991" s="1">
        <v>6284</v>
      </c>
      <c r="P2991">
        <f>ROUNDUP(VLOOKUP(A2991,A:O,VLOOKUP('Local Authority Analysis'!$E$4,'Local Authority Analysis'!$M$5:$N$12,2,FALSE)+7,FALSE)/6976,2)</f>
        <v>0.91</v>
      </c>
      <c r="Q2991">
        <f>ROUNDUP(VLOOKUP(A2991,A:O,VLOOKUP('SPC Analysis'!$E$4,'SPC Analysis'!$M$5:$N$12,2,FALSE)+7,FALSE)/6976,2)</f>
        <v>0.91</v>
      </c>
      <c r="R2991">
        <f>ROUNDUP(VLOOKUP(A2991,A:O,VLOOKUP('MMW Analysis'!$E$4,'MMW Analysis'!$L$5:$M$12,2,FALSE)+7,FALSE)/6976,2)</f>
        <v>0.91</v>
      </c>
    </row>
    <row r="2992" spans="1:18">
      <c r="A2992" t="s">
        <v>2999</v>
      </c>
      <c r="B2992" t="s">
        <v>10022</v>
      </c>
      <c r="C2992" t="s">
        <v>7000</v>
      </c>
      <c r="D2992" t="s">
        <v>14446</v>
      </c>
      <c r="E2992" t="s">
        <v>14023</v>
      </c>
      <c r="F2992" t="s">
        <v>14240</v>
      </c>
      <c r="G2992" t="s">
        <v>13885</v>
      </c>
      <c r="H2992" s="1">
        <v>2826</v>
      </c>
      <c r="I2992" s="1">
        <v>3410</v>
      </c>
      <c r="J2992" s="1">
        <v>1771</v>
      </c>
      <c r="K2992" s="1">
        <v>3281</v>
      </c>
      <c r="L2992" s="1">
        <v>4800</v>
      </c>
      <c r="M2992" s="1">
        <v>4680</v>
      </c>
      <c r="N2992" s="1">
        <v>2646</v>
      </c>
      <c r="O2992" s="1">
        <v>3174</v>
      </c>
      <c r="P2992">
        <f>ROUNDUP(VLOOKUP(A2992,A:O,VLOOKUP('Local Authority Analysis'!$E$4,'Local Authority Analysis'!$M$5:$N$12,2,FALSE)+7,FALSE)/6976,2)</f>
        <v>0.46</v>
      </c>
      <c r="Q2992">
        <f>ROUNDUP(VLOOKUP(A2992,A:O,VLOOKUP('SPC Analysis'!$E$4,'SPC Analysis'!$M$5:$N$12,2,FALSE)+7,FALSE)/6976,2)</f>
        <v>0.46</v>
      </c>
      <c r="R2992">
        <f>ROUNDUP(VLOOKUP(A2992,A:O,VLOOKUP('MMW Analysis'!$E$4,'MMW Analysis'!$L$5:$M$12,2,FALSE)+7,FALSE)/6976,2)</f>
        <v>0.46</v>
      </c>
    </row>
    <row r="2993" spans="1:18">
      <c r="A2993" t="s">
        <v>3000</v>
      </c>
      <c r="B2993" t="s">
        <v>10023</v>
      </c>
      <c r="C2993" t="s">
        <v>7000</v>
      </c>
      <c r="D2993" t="s">
        <v>14446</v>
      </c>
      <c r="E2993" t="s">
        <v>14023</v>
      </c>
      <c r="F2993" t="s">
        <v>14240</v>
      </c>
      <c r="G2993" t="s">
        <v>13885</v>
      </c>
      <c r="H2993" s="1">
        <v>2459</v>
      </c>
      <c r="I2993" s="1">
        <v>3025</v>
      </c>
      <c r="J2993" s="1">
        <v>1925</v>
      </c>
      <c r="K2993" s="1">
        <v>2975</v>
      </c>
      <c r="L2993" s="1">
        <v>2726</v>
      </c>
      <c r="M2993" s="1">
        <v>4445</v>
      </c>
      <c r="N2993" s="1">
        <v>4319</v>
      </c>
      <c r="O2993" s="1">
        <v>2716</v>
      </c>
      <c r="P2993">
        <f>ROUNDUP(VLOOKUP(A2993,A:O,VLOOKUP('Local Authority Analysis'!$E$4,'Local Authority Analysis'!$M$5:$N$12,2,FALSE)+7,FALSE)/6976,2)</f>
        <v>0.39</v>
      </c>
      <c r="Q2993">
        <f>ROUNDUP(VLOOKUP(A2993,A:O,VLOOKUP('SPC Analysis'!$E$4,'SPC Analysis'!$M$5:$N$12,2,FALSE)+7,FALSE)/6976,2)</f>
        <v>0.39</v>
      </c>
      <c r="R2993">
        <f>ROUNDUP(VLOOKUP(A2993,A:O,VLOOKUP('MMW Analysis'!$E$4,'MMW Analysis'!$L$5:$M$12,2,FALSE)+7,FALSE)/6976,2)</f>
        <v>0.39</v>
      </c>
    </row>
    <row r="2994" spans="1:18">
      <c r="A2994" t="s">
        <v>3001</v>
      </c>
      <c r="B2994" t="s">
        <v>10024</v>
      </c>
      <c r="C2994" t="s">
        <v>7000</v>
      </c>
      <c r="D2994" t="s">
        <v>14446</v>
      </c>
      <c r="E2994" t="s">
        <v>14023</v>
      </c>
      <c r="F2994" t="s">
        <v>14240</v>
      </c>
      <c r="G2994" t="s">
        <v>13885</v>
      </c>
      <c r="H2994" s="1">
        <v>6089</v>
      </c>
      <c r="I2994" s="1">
        <v>5039</v>
      </c>
      <c r="J2994" s="1">
        <v>5543</v>
      </c>
      <c r="K2994" s="1">
        <v>5571</v>
      </c>
      <c r="L2994" s="1">
        <v>2688</v>
      </c>
      <c r="M2994" s="1">
        <v>6167</v>
      </c>
      <c r="N2994" s="1">
        <v>6961</v>
      </c>
      <c r="O2994" s="1">
        <v>5994</v>
      </c>
      <c r="P2994">
        <f>ROUNDUP(VLOOKUP(A2994,A:O,VLOOKUP('Local Authority Analysis'!$E$4,'Local Authority Analysis'!$M$5:$N$12,2,FALSE)+7,FALSE)/6976,2)</f>
        <v>0.86</v>
      </c>
      <c r="Q2994">
        <f>ROUNDUP(VLOOKUP(A2994,A:O,VLOOKUP('SPC Analysis'!$E$4,'SPC Analysis'!$M$5:$N$12,2,FALSE)+7,FALSE)/6976,2)</f>
        <v>0.86</v>
      </c>
      <c r="R2994">
        <f>ROUNDUP(VLOOKUP(A2994,A:O,VLOOKUP('MMW Analysis'!$E$4,'MMW Analysis'!$L$5:$M$12,2,FALSE)+7,FALSE)/6976,2)</f>
        <v>0.86</v>
      </c>
    </row>
    <row r="2995" spans="1:18">
      <c r="A2995" t="s">
        <v>3002</v>
      </c>
      <c r="B2995" t="s">
        <v>10025</v>
      </c>
      <c r="C2995" t="s">
        <v>7000</v>
      </c>
      <c r="D2995" t="s">
        <v>14444</v>
      </c>
      <c r="E2995" t="s">
        <v>10005</v>
      </c>
      <c r="F2995" t="s">
        <v>14240</v>
      </c>
      <c r="G2995" t="s">
        <v>13885</v>
      </c>
      <c r="H2995" s="1">
        <v>2784</v>
      </c>
      <c r="I2995" s="1">
        <v>2908.5</v>
      </c>
      <c r="J2995" s="1">
        <v>3711</v>
      </c>
      <c r="K2995" s="1">
        <v>3959</v>
      </c>
      <c r="L2995" s="1">
        <v>3420</v>
      </c>
      <c r="M2995" s="1">
        <v>4791</v>
      </c>
      <c r="N2995" s="1">
        <v>3352</v>
      </c>
      <c r="O2995" s="1">
        <v>3401</v>
      </c>
      <c r="P2995">
        <f>ROUNDUP(VLOOKUP(A2995,A:O,VLOOKUP('Local Authority Analysis'!$E$4,'Local Authority Analysis'!$M$5:$N$12,2,FALSE)+7,FALSE)/6976,2)</f>
        <v>0.49</v>
      </c>
      <c r="Q2995">
        <f>ROUNDUP(VLOOKUP(A2995,A:O,VLOOKUP('SPC Analysis'!$E$4,'SPC Analysis'!$M$5:$N$12,2,FALSE)+7,FALSE)/6976,2)</f>
        <v>0.49</v>
      </c>
      <c r="R2995">
        <f>ROUNDUP(VLOOKUP(A2995,A:O,VLOOKUP('MMW Analysis'!$E$4,'MMW Analysis'!$L$5:$M$12,2,FALSE)+7,FALSE)/6976,2)</f>
        <v>0.49</v>
      </c>
    </row>
    <row r="2996" spans="1:18">
      <c r="A2996" t="s">
        <v>3003</v>
      </c>
      <c r="B2996" t="s">
        <v>10026</v>
      </c>
      <c r="C2996" t="s">
        <v>7000</v>
      </c>
      <c r="D2996" t="s">
        <v>14446</v>
      </c>
      <c r="E2996" t="s">
        <v>14023</v>
      </c>
      <c r="F2996" t="s">
        <v>14240</v>
      </c>
      <c r="G2996" t="s">
        <v>13885</v>
      </c>
      <c r="H2996" s="1">
        <v>936</v>
      </c>
      <c r="I2996" s="1">
        <v>2065</v>
      </c>
      <c r="J2996" s="1">
        <v>2231</v>
      </c>
      <c r="K2996" s="1">
        <v>1772</v>
      </c>
      <c r="L2996" s="1">
        <v>4662</v>
      </c>
      <c r="M2996" s="1">
        <v>569</v>
      </c>
      <c r="N2996" s="1">
        <v>3195</v>
      </c>
      <c r="O2996" s="1">
        <v>1551</v>
      </c>
      <c r="P2996">
        <f>ROUNDUP(VLOOKUP(A2996,A:O,VLOOKUP('Local Authority Analysis'!$E$4,'Local Authority Analysis'!$M$5:$N$12,2,FALSE)+7,FALSE)/6976,2)</f>
        <v>0.23</v>
      </c>
      <c r="Q2996">
        <f>ROUNDUP(VLOOKUP(A2996,A:O,VLOOKUP('SPC Analysis'!$E$4,'SPC Analysis'!$M$5:$N$12,2,FALSE)+7,FALSE)/6976,2)</f>
        <v>0.23</v>
      </c>
      <c r="R2996">
        <f>ROUNDUP(VLOOKUP(A2996,A:O,VLOOKUP('MMW Analysis'!$E$4,'MMW Analysis'!$L$5:$M$12,2,FALSE)+7,FALSE)/6976,2)</f>
        <v>0.23</v>
      </c>
    </row>
    <row r="2997" spans="1:18">
      <c r="A2997" t="s">
        <v>3004</v>
      </c>
      <c r="B2997" t="s">
        <v>10027</v>
      </c>
      <c r="C2997" t="s">
        <v>7000</v>
      </c>
      <c r="D2997" t="s">
        <v>14446</v>
      </c>
      <c r="E2997" t="s">
        <v>14023</v>
      </c>
      <c r="F2997" t="s">
        <v>14240</v>
      </c>
      <c r="G2997" t="s">
        <v>13885</v>
      </c>
      <c r="H2997" s="1">
        <v>1738</v>
      </c>
      <c r="I2997" s="1">
        <v>2562</v>
      </c>
      <c r="J2997" s="1">
        <v>637</v>
      </c>
      <c r="K2997" s="1">
        <v>1576</v>
      </c>
      <c r="L2997" s="1">
        <v>6442</v>
      </c>
      <c r="M2997" s="1">
        <v>792.5</v>
      </c>
      <c r="N2997" s="1">
        <v>2524</v>
      </c>
      <c r="O2997" s="1">
        <v>1721</v>
      </c>
      <c r="P2997">
        <f>ROUNDUP(VLOOKUP(A2997,A:O,VLOOKUP('Local Authority Analysis'!$E$4,'Local Authority Analysis'!$M$5:$N$12,2,FALSE)+7,FALSE)/6976,2)</f>
        <v>0.25</v>
      </c>
      <c r="Q2997">
        <f>ROUNDUP(VLOOKUP(A2997,A:O,VLOOKUP('SPC Analysis'!$E$4,'SPC Analysis'!$M$5:$N$12,2,FALSE)+7,FALSE)/6976,2)</f>
        <v>0.25</v>
      </c>
      <c r="R2997">
        <f>ROUNDUP(VLOOKUP(A2997,A:O,VLOOKUP('MMW Analysis'!$E$4,'MMW Analysis'!$L$5:$M$12,2,FALSE)+7,FALSE)/6976,2)</f>
        <v>0.25</v>
      </c>
    </row>
    <row r="2998" spans="1:18">
      <c r="A2998" t="s">
        <v>3005</v>
      </c>
      <c r="B2998" t="s">
        <v>10028</v>
      </c>
      <c r="C2998" t="s">
        <v>7000</v>
      </c>
      <c r="D2998" t="s">
        <v>14446</v>
      </c>
      <c r="E2998" t="s">
        <v>14023</v>
      </c>
      <c r="F2998" t="s">
        <v>14240</v>
      </c>
      <c r="G2998" t="s">
        <v>13885</v>
      </c>
      <c r="H2998" s="1">
        <v>1739.5</v>
      </c>
      <c r="I2998" s="1">
        <v>2154</v>
      </c>
      <c r="J2998" s="1">
        <v>781</v>
      </c>
      <c r="K2998" s="1">
        <v>1912</v>
      </c>
      <c r="L2998" s="1">
        <v>4438</v>
      </c>
      <c r="M2998" s="1">
        <v>2201</v>
      </c>
      <c r="N2998" s="1">
        <v>3748</v>
      </c>
      <c r="O2998" s="1">
        <v>1777</v>
      </c>
      <c r="P2998">
        <f>ROUNDUP(VLOOKUP(A2998,A:O,VLOOKUP('Local Authority Analysis'!$E$4,'Local Authority Analysis'!$M$5:$N$12,2,FALSE)+7,FALSE)/6976,2)</f>
        <v>0.26</v>
      </c>
      <c r="Q2998">
        <f>ROUNDUP(VLOOKUP(A2998,A:O,VLOOKUP('SPC Analysis'!$E$4,'SPC Analysis'!$M$5:$N$12,2,FALSE)+7,FALSE)/6976,2)</f>
        <v>0.26</v>
      </c>
      <c r="R2998">
        <f>ROUNDUP(VLOOKUP(A2998,A:O,VLOOKUP('MMW Analysis'!$E$4,'MMW Analysis'!$L$5:$M$12,2,FALSE)+7,FALSE)/6976,2)</f>
        <v>0.26</v>
      </c>
    </row>
    <row r="2999" spans="1:18">
      <c r="A2999" t="s">
        <v>3006</v>
      </c>
      <c r="B2999" t="s">
        <v>10029</v>
      </c>
      <c r="C2999" t="s">
        <v>7000</v>
      </c>
      <c r="D2999" t="s">
        <v>14446</v>
      </c>
      <c r="E2999" t="s">
        <v>14023</v>
      </c>
      <c r="F2999" t="s">
        <v>14240</v>
      </c>
      <c r="G2999" t="s">
        <v>13885</v>
      </c>
      <c r="H2999" s="1">
        <v>2137</v>
      </c>
      <c r="I2999" s="1">
        <v>2626</v>
      </c>
      <c r="J2999" s="1">
        <v>1861</v>
      </c>
      <c r="K2999" s="1">
        <v>2382</v>
      </c>
      <c r="L2999" s="1">
        <v>3199</v>
      </c>
      <c r="M2999" s="1">
        <v>1461</v>
      </c>
      <c r="N2999" s="1">
        <v>3212</v>
      </c>
      <c r="O2999" s="1">
        <v>2236</v>
      </c>
      <c r="P2999">
        <f>ROUNDUP(VLOOKUP(A2999,A:O,VLOOKUP('Local Authority Analysis'!$E$4,'Local Authority Analysis'!$M$5:$N$12,2,FALSE)+7,FALSE)/6976,2)</f>
        <v>0.33</v>
      </c>
      <c r="Q2999">
        <f>ROUNDUP(VLOOKUP(A2999,A:O,VLOOKUP('SPC Analysis'!$E$4,'SPC Analysis'!$M$5:$N$12,2,FALSE)+7,FALSE)/6976,2)</f>
        <v>0.33</v>
      </c>
      <c r="R2999">
        <f>ROUNDUP(VLOOKUP(A2999,A:O,VLOOKUP('MMW Analysis'!$E$4,'MMW Analysis'!$L$5:$M$12,2,FALSE)+7,FALSE)/6976,2)</f>
        <v>0.33</v>
      </c>
    </row>
    <row r="3000" spans="1:18">
      <c r="A3000" t="s">
        <v>3007</v>
      </c>
      <c r="B3000" t="s">
        <v>10030</v>
      </c>
      <c r="C3000" t="s">
        <v>7000</v>
      </c>
      <c r="D3000" t="s">
        <v>14444</v>
      </c>
      <c r="E3000" t="s">
        <v>10005</v>
      </c>
      <c r="F3000" t="s">
        <v>14240</v>
      </c>
      <c r="G3000" t="s">
        <v>13885</v>
      </c>
      <c r="H3000" s="1">
        <v>788</v>
      </c>
      <c r="I3000" s="1">
        <v>806</v>
      </c>
      <c r="J3000" s="1">
        <v>129</v>
      </c>
      <c r="K3000" s="1">
        <v>1376</v>
      </c>
      <c r="L3000" s="1">
        <v>6236</v>
      </c>
      <c r="M3000" s="1">
        <v>784</v>
      </c>
      <c r="N3000" s="1">
        <v>1235</v>
      </c>
      <c r="O3000" s="1">
        <v>685</v>
      </c>
      <c r="P3000">
        <f>ROUNDUP(VLOOKUP(A3000,A:O,VLOOKUP('Local Authority Analysis'!$E$4,'Local Authority Analysis'!$M$5:$N$12,2,FALSE)+7,FALSE)/6976,2)</f>
        <v>9.9999999999999992E-2</v>
      </c>
      <c r="Q3000">
        <f>ROUNDUP(VLOOKUP(A3000,A:O,VLOOKUP('SPC Analysis'!$E$4,'SPC Analysis'!$M$5:$N$12,2,FALSE)+7,FALSE)/6976,2)</f>
        <v>9.9999999999999992E-2</v>
      </c>
      <c r="R3000">
        <f>ROUNDUP(VLOOKUP(A3000,A:O,VLOOKUP('MMW Analysis'!$E$4,'MMW Analysis'!$L$5:$M$12,2,FALSE)+7,FALSE)/6976,2)</f>
        <v>9.9999999999999992E-2</v>
      </c>
    </row>
    <row r="3001" spans="1:18">
      <c r="A3001" t="s">
        <v>3008</v>
      </c>
      <c r="B3001" t="s">
        <v>10031</v>
      </c>
      <c r="C3001" t="s">
        <v>7000</v>
      </c>
      <c r="D3001" t="s">
        <v>14444</v>
      </c>
      <c r="E3001" t="s">
        <v>10005</v>
      </c>
      <c r="F3001" t="s">
        <v>14240</v>
      </c>
      <c r="G3001" t="s">
        <v>13885</v>
      </c>
      <c r="H3001" s="1">
        <v>414</v>
      </c>
      <c r="I3001" s="1">
        <v>611</v>
      </c>
      <c r="J3001" s="1">
        <v>316</v>
      </c>
      <c r="K3001" s="1">
        <v>774</v>
      </c>
      <c r="L3001" s="1">
        <v>6091</v>
      </c>
      <c r="M3001" s="1">
        <v>266</v>
      </c>
      <c r="N3001" s="1">
        <v>2654</v>
      </c>
      <c r="O3001" s="1">
        <v>461</v>
      </c>
      <c r="P3001">
        <f>ROUNDUP(VLOOKUP(A3001,A:O,VLOOKUP('Local Authority Analysis'!$E$4,'Local Authority Analysis'!$M$5:$N$12,2,FALSE)+7,FALSE)/6976,2)</f>
        <v>6.9999999999999993E-2</v>
      </c>
      <c r="Q3001">
        <f>ROUNDUP(VLOOKUP(A3001,A:O,VLOOKUP('SPC Analysis'!$E$4,'SPC Analysis'!$M$5:$N$12,2,FALSE)+7,FALSE)/6976,2)</f>
        <v>6.9999999999999993E-2</v>
      </c>
      <c r="R3001">
        <f>ROUNDUP(VLOOKUP(A3001,A:O,VLOOKUP('MMW Analysis'!$E$4,'MMW Analysis'!$L$5:$M$12,2,FALSE)+7,FALSE)/6976,2)</f>
        <v>6.9999999999999993E-2</v>
      </c>
    </row>
    <row r="3002" spans="1:18">
      <c r="A3002" t="s">
        <v>3009</v>
      </c>
      <c r="B3002" t="s">
        <v>10032</v>
      </c>
      <c r="C3002" t="s">
        <v>7000</v>
      </c>
      <c r="D3002" t="s">
        <v>14446</v>
      </c>
      <c r="E3002" t="s">
        <v>14023</v>
      </c>
      <c r="F3002" t="s">
        <v>14240</v>
      </c>
      <c r="G3002" t="s">
        <v>13885</v>
      </c>
      <c r="H3002" s="1">
        <v>358</v>
      </c>
      <c r="I3002" s="1">
        <v>638</v>
      </c>
      <c r="J3002" s="1">
        <v>282</v>
      </c>
      <c r="K3002" s="1">
        <v>615</v>
      </c>
      <c r="L3002" s="1">
        <v>6103</v>
      </c>
      <c r="M3002" s="1">
        <v>623</v>
      </c>
      <c r="N3002" s="1">
        <v>1676</v>
      </c>
      <c r="O3002" s="1">
        <v>429</v>
      </c>
      <c r="P3002">
        <f>ROUNDUP(VLOOKUP(A3002,A:O,VLOOKUP('Local Authority Analysis'!$E$4,'Local Authority Analysis'!$M$5:$N$12,2,FALSE)+7,FALSE)/6976,2)</f>
        <v>6.9999999999999993E-2</v>
      </c>
      <c r="Q3002">
        <f>ROUNDUP(VLOOKUP(A3002,A:O,VLOOKUP('SPC Analysis'!$E$4,'SPC Analysis'!$M$5:$N$12,2,FALSE)+7,FALSE)/6976,2)</f>
        <v>6.9999999999999993E-2</v>
      </c>
      <c r="R3002">
        <f>ROUNDUP(VLOOKUP(A3002,A:O,VLOOKUP('MMW Analysis'!$E$4,'MMW Analysis'!$L$5:$M$12,2,FALSE)+7,FALSE)/6976,2)</f>
        <v>6.9999999999999993E-2</v>
      </c>
    </row>
    <row r="3003" spans="1:18">
      <c r="A3003" t="s">
        <v>3010</v>
      </c>
      <c r="B3003" t="s">
        <v>10033</v>
      </c>
      <c r="C3003" t="s">
        <v>7000</v>
      </c>
      <c r="D3003" t="s">
        <v>14446</v>
      </c>
      <c r="E3003" t="s">
        <v>14023</v>
      </c>
      <c r="F3003" t="s">
        <v>14240</v>
      </c>
      <c r="G3003" t="s">
        <v>13885</v>
      </c>
      <c r="H3003" s="1">
        <v>2408</v>
      </c>
      <c r="I3003" s="1">
        <v>3356</v>
      </c>
      <c r="J3003" s="1">
        <v>2495</v>
      </c>
      <c r="K3003" s="1">
        <v>3142</v>
      </c>
      <c r="L3003" s="1">
        <v>5342</v>
      </c>
      <c r="M3003" s="1">
        <v>1356</v>
      </c>
      <c r="N3003" s="1">
        <v>3324</v>
      </c>
      <c r="O3003" s="1">
        <v>2971</v>
      </c>
      <c r="P3003">
        <f>ROUNDUP(VLOOKUP(A3003,A:O,VLOOKUP('Local Authority Analysis'!$E$4,'Local Authority Analysis'!$M$5:$N$12,2,FALSE)+7,FALSE)/6976,2)</f>
        <v>0.43</v>
      </c>
      <c r="Q3003">
        <f>ROUNDUP(VLOOKUP(A3003,A:O,VLOOKUP('SPC Analysis'!$E$4,'SPC Analysis'!$M$5:$N$12,2,FALSE)+7,FALSE)/6976,2)</f>
        <v>0.43</v>
      </c>
      <c r="R3003">
        <f>ROUNDUP(VLOOKUP(A3003,A:O,VLOOKUP('MMW Analysis'!$E$4,'MMW Analysis'!$L$5:$M$12,2,FALSE)+7,FALSE)/6976,2)</f>
        <v>0.43</v>
      </c>
    </row>
    <row r="3004" spans="1:18">
      <c r="A3004" t="s">
        <v>3011</v>
      </c>
      <c r="B3004" t="s">
        <v>10034</v>
      </c>
      <c r="C3004" t="s">
        <v>7000</v>
      </c>
      <c r="D3004" t="s">
        <v>14446</v>
      </c>
      <c r="E3004" t="s">
        <v>14023</v>
      </c>
      <c r="F3004" t="s">
        <v>14240</v>
      </c>
      <c r="G3004" t="s">
        <v>13885</v>
      </c>
      <c r="H3004" s="1">
        <v>641</v>
      </c>
      <c r="I3004" s="1">
        <v>747</v>
      </c>
      <c r="J3004" s="1">
        <v>643</v>
      </c>
      <c r="K3004" s="1">
        <v>1815</v>
      </c>
      <c r="L3004" s="1">
        <v>5351</v>
      </c>
      <c r="M3004" s="1">
        <v>2878</v>
      </c>
      <c r="N3004" s="1">
        <v>2171</v>
      </c>
      <c r="O3004" s="1">
        <v>879</v>
      </c>
      <c r="P3004">
        <f>ROUNDUP(VLOOKUP(A3004,A:O,VLOOKUP('Local Authority Analysis'!$E$4,'Local Authority Analysis'!$M$5:$N$12,2,FALSE)+7,FALSE)/6976,2)</f>
        <v>0.13</v>
      </c>
      <c r="Q3004">
        <f>ROUNDUP(VLOOKUP(A3004,A:O,VLOOKUP('SPC Analysis'!$E$4,'SPC Analysis'!$M$5:$N$12,2,FALSE)+7,FALSE)/6976,2)</f>
        <v>0.13</v>
      </c>
      <c r="R3004">
        <f>ROUNDUP(VLOOKUP(A3004,A:O,VLOOKUP('MMW Analysis'!$E$4,'MMW Analysis'!$L$5:$M$12,2,FALSE)+7,FALSE)/6976,2)</f>
        <v>0.13</v>
      </c>
    </row>
    <row r="3005" spans="1:18">
      <c r="A3005" t="s">
        <v>3012</v>
      </c>
      <c r="B3005" t="s">
        <v>10035</v>
      </c>
      <c r="C3005" t="s">
        <v>7000</v>
      </c>
      <c r="D3005" t="s">
        <v>14444</v>
      </c>
      <c r="E3005" t="s">
        <v>10005</v>
      </c>
      <c r="F3005" t="s">
        <v>14240</v>
      </c>
      <c r="G3005" t="s">
        <v>13885</v>
      </c>
      <c r="H3005" s="1">
        <v>1189</v>
      </c>
      <c r="I3005" s="1">
        <v>952</v>
      </c>
      <c r="J3005" s="1">
        <v>1463</v>
      </c>
      <c r="K3005" s="1">
        <v>1644</v>
      </c>
      <c r="L3005" s="1">
        <v>6241</v>
      </c>
      <c r="M3005" s="1">
        <v>524</v>
      </c>
      <c r="N3005" s="1">
        <v>1654</v>
      </c>
      <c r="O3005" s="1">
        <v>1216</v>
      </c>
      <c r="P3005">
        <f>ROUNDUP(VLOOKUP(A3005,A:O,VLOOKUP('Local Authority Analysis'!$E$4,'Local Authority Analysis'!$M$5:$N$12,2,FALSE)+7,FALSE)/6976,2)</f>
        <v>0.18000000000000002</v>
      </c>
      <c r="Q3005">
        <f>ROUNDUP(VLOOKUP(A3005,A:O,VLOOKUP('SPC Analysis'!$E$4,'SPC Analysis'!$M$5:$N$12,2,FALSE)+7,FALSE)/6976,2)</f>
        <v>0.18000000000000002</v>
      </c>
      <c r="R3005">
        <f>ROUNDUP(VLOOKUP(A3005,A:O,VLOOKUP('MMW Analysis'!$E$4,'MMW Analysis'!$L$5:$M$12,2,FALSE)+7,FALSE)/6976,2)</f>
        <v>0.18000000000000002</v>
      </c>
    </row>
    <row r="3006" spans="1:18">
      <c r="A3006" t="s">
        <v>3013</v>
      </c>
      <c r="B3006" t="s">
        <v>10036</v>
      </c>
      <c r="C3006" t="s">
        <v>7000</v>
      </c>
      <c r="D3006" t="s">
        <v>14446</v>
      </c>
      <c r="E3006" t="s">
        <v>14023</v>
      </c>
      <c r="F3006" t="s">
        <v>14240</v>
      </c>
      <c r="G3006" t="s">
        <v>13885</v>
      </c>
      <c r="H3006" s="1">
        <v>6108.5</v>
      </c>
      <c r="I3006" s="1">
        <v>6728</v>
      </c>
      <c r="J3006" s="1">
        <v>6133</v>
      </c>
      <c r="K3006" s="1">
        <v>5776</v>
      </c>
      <c r="L3006" s="1">
        <v>4552</v>
      </c>
      <c r="M3006" s="1">
        <v>6556</v>
      </c>
      <c r="N3006" s="1">
        <v>5054</v>
      </c>
      <c r="O3006" s="1">
        <v>6816</v>
      </c>
      <c r="P3006">
        <f>ROUNDUP(VLOOKUP(A3006,A:O,VLOOKUP('Local Authority Analysis'!$E$4,'Local Authority Analysis'!$M$5:$N$12,2,FALSE)+7,FALSE)/6976,2)</f>
        <v>0.98</v>
      </c>
      <c r="Q3006">
        <f>ROUNDUP(VLOOKUP(A3006,A:O,VLOOKUP('SPC Analysis'!$E$4,'SPC Analysis'!$M$5:$N$12,2,FALSE)+7,FALSE)/6976,2)</f>
        <v>0.98</v>
      </c>
      <c r="R3006">
        <f>ROUNDUP(VLOOKUP(A3006,A:O,VLOOKUP('MMW Analysis'!$E$4,'MMW Analysis'!$L$5:$M$12,2,FALSE)+7,FALSE)/6976,2)</f>
        <v>0.98</v>
      </c>
    </row>
    <row r="3007" spans="1:18">
      <c r="A3007" t="s">
        <v>3014</v>
      </c>
      <c r="B3007" t="s">
        <v>10037</v>
      </c>
      <c r="C3007" t="s">
        <v>7000</v>
      </c>
      <c r="D3007" t="s">
        <v>14446</v>
      </c>
      <c r="E3007" t="s">
        <v>14023</v>
      </c>
      <c r="F3007" t="s">
        <v>14240</v>
      </c>
      <c r="G3007" t="s">
        <v>13885</v>
      </c>
      <c r="H3007" s="1">
        <v>6507</v>
      </c>
      <c r="I3007" s="1">
        <v>5879</v>
      </c>
      <c r="J3007" s="1">
        <v>5368</v>
      </c>
      <c r="K3007" s="1">
        <v>5509</v>
      </c>
      <c r="L3007" s="1">
        <v>2270</v>
      </c>
      <c r="M3007" s="1">
        <v>6928</v>
      </c>
      <c r="N3007" s="1">
        <v>5511</v>
      </c>
      <c r="O3007" s="1">
        <v>6246</v>
      </c>
      <c r="P3007">
        <f>ROUNDUP(VLOOKUP(A3007,A:O,VLOOKUP('Local Authority Analysis'!$E$4,'Local Authority Analysis'!$M$5:$N$12,2,FALSE)+7,FALSE)/6976,2)</f>
        <v>0.9</v>
      </c>
      <c r="Q3007">
        <f>ROUNDUP(VLOOKUP(A3007,A:O,VLOOKUP('SPC Analysis'!$E$4,'SPC Analysis'!$M$5:$N$12,2,FALSE)+7,FALSE)/6976,2)</f>
        <v>0.9</v>
      </c>
      <c r="R3007">
        <f>ROUNDUP(VLOOKUP(A3007,A:O,VLOOKUP('MMW Analysis'!$E$4,'MMW Analysis'!$L$5:$M$12,2,FALSE)+7,FALSE)/6976,2)</f>
        <v>0.9</v>
      </c>
    </row>
    <row r="3008" spans="1:18">
      <c r="A3008" t="s">
        <v>3015</v>
      </c>
      <c r="B3008" t="s">
        <v>10038</v>
      </c>
      <c r="C3008" t="s">
        <v>7000</v>
      </c>
      <c r="D3008" t="s">
        <v>14446</v>
      </c>
      <c r="E3008" t="s">
        <v>14023</v>
      </c>
      <c r="F3008" t="s">
        <v>14240</v>
      </c>
      <c r="G3008" t="s">
        <v>13885</v>
      </c>
      <c r="H3008" s="1">
        <v>4946.5</v>
      </c>
      <c r="I3008" s="1">
        <v>5824</v>
      </c>
      <c r="J3008" s="1">
        <v>5028</v>
      </c>
      <c r="K3008" s="1">
        <v>5710</v>
      </c>
      <c r="L3008" s="1">
        <v>4284</v>
      </c>
      <c r="M3008" s="1">
        <v>6813</v>
      </c>
      <c r="N3008" s="1">
        <v>6381</v>
      </c>
      <c r="O3008" s="1">
        <v>6084</v>
      </c>
      <c r="P3008">
        <f>ROUNDUP(VLOOKUP(A3008,A:O,VLOOKUP('Local Authority Analysis'!$E$4,'Local Authority Analysis'!$M$5:$N$12,2,FALSE)+7,FALSE)/6976,2)</f>
        <v>0.88</v>
      </c>
      <c r="Q3008">
        <f>ROUNDUP(VLOOKUP(A3008,A:O,VLOOKUP('SPC Analysis'!$E$4,'SPC Analysis'!$M$5:$N$12,2,FALSE)+7,FALSE)/6976,2)</f>
        <v>0.88</v>
      </c>
      <c r="R3008">
        <f>ROUNDUP(VLOOKUP(A3008,A:O,VLOOKUP('MMW Analysis'!$E$4,'MMW Analysis'!$L$5:$M$12,2,FALSE)+7,FALSE)/6976,2)</f>
        <v>0.88</v>
      </c>
    </row>
    <row r="3009" spans="1:18">
      <c r="A3009" t="s">
        <v>3016</v>
      </c>
      <c r="B3009" t="s">
        <v>10039</v>
      </c>
      <c r="C3009" t="s">
        <v>7000</v>
      </c>
      <c r="D3009" t="s">
        <v>14446</v>
      </c>
      <c r="E3009" t="s">
        <v>14023</v>
      </c>
      <c r="F3009" t="s">
        <v>14240</v>
      </c>
      <c r="G3009" t="s">
        <v>13885</v>
      </c>
      <c r="H3009" s="1">
        <v>6240</v>
      </c>
      <c r="I3009" s="1">
        <v>4935</v>
      </c>
      <c r="J3009" s="1">
        <v>5130</v>
      </c>
      <c r="K3009" s="1">
        <v>5812</v>
      </c>
      <c r="L3009" s="1">
        <v>2084</v>
      </c>
      <c r="M3009" s="1">
        <v>5405</v>
      </c>
      <c r="N3009" s="1">
        <v>6908.5</v>
      </c>
      <c r="O3009" s="1">
        <v>5785</v>
      </c>
      <c r="P3009">
        <f>ROUNDUP(VLOOKUP(A3009,A:O,VLOOKUP('Local Authority Analysis'!$E$4,'Local Authority Analysis'!$M$5:$N$12,2,FALSE)+7,FALSE)/6976,2)</f>
        <v>0.83</v>
      </c>
      <c r="Q3009">
        <f>ROUNDUP(VLOOKUP(A3009,A:O,VLOOKUP('SPC Analysis'!$E$4,'SPC Analysis'!$M$5:$N$12,2,FALSE)+7,FALSE)/6976,2)</f>
        <v>0.83</v>
      </c>
      <c r="R3009">
        <f>ROUNDUP(VLOOKUP(A3009,A:O,VLOOKUP('MMW Analysis'!$E$4,'MMW Analysis'!$L$5:$M$12,2,FALSE)+7,FALSE)/6976,2)</f>
        <v>0.83</v>
      </c>
    </row>
    <row r="3010" spans="1:18">
      <c r="A3010" t="s">
        <v>3017</v>
      </c>
      <c r="B3010" t="s">
        <v>10040</v>
      </c>
      <c r="C3010" t="s">
        <v>7000</v>
      </c>
      <c r="D3010" t="s">
        <v>14446</v>
      </c>
      <c r="E3010" t="s">
        <v>14023</v>
      </c>
      <c r="F3010" t="s">
        <v>14240</v>
      </c>
      <c r="G3010" t="s">
        <v>13885</v>
      </c>
      <c r="H3010" s="1">
        <v>5693.5</v>
      </c>
      <c r="I3010" s="1">
        <v>4896</v>
      </c>
      <c r="J3010" s="1">
        <v>4940</v>
      </c>
      <c r="K3010" s="1">
        <v>5581</v>
      </c>
      <c r="L3010" s="1">
        <v>2055</v>
      </c>
      <c r="M3010" s="1">
        <v>6790</v>
      </c>
      <c r="N3010" s="1">
        <v>6018</v>
      </c>
      <c r="O3010" s="1">
        <v>5566</v>
      </c>
      <c r="P3010">
        <f>ROUNDUP(VLOOKUP(A3010,A:O,VLOOKUP('Local Authority Analysis'!$E$4,'Local Authority Analysis'!$M$5:$N$12,2,FALSE)+7,FALSE)/6976,2)</f>
        <v>0.8</v>
      </c>
      <c r="Q3010">
        <f>ROUNDUP(VLOOKUP(A3010,A:O,VLOOKUP('SPC Analysis'!$E$4,'SPC Analysis'!$M$5:$N$12,2,FALSE)+7,FALSE)/6976,2)</f>
        <v>0.8</v>
      </c>
      <c r="R3010">
        <f>ROUNDUP(VLOOKUP(A3010,A:O,VLOOKUP('MMW Analysis'!$E$4,'MMW Analysis'!$L$5:$M$12,2,FALSE)+7,FALSE)/6976,2)</f>
        <v>0.8</v>
      </c>
    </row>
    <row r="3011" spans="1:18">
      <c r="A3011" t="s">
        <v>3018</v>
      </c>
      <c r="B3011" t="s">
        <v>10041</v>
      </c>
      <c r="C3011" t="s">
        <v>7000</v>
      </c>
      <c r="D3011" t="s">
        <v>14446</v>
      </c>
      <c r="E3011" t="s">
        <v>14023</v>
      </c>
      <c r="F3011" t="s">
        <v>14240</v>
      </c>
      <c r="G3011" t="s">
        <v>13885</v>
      </c>
      <c r="H3011" s="1">
        <v>1875.5</v>
      </c>
      <c r="I3011" s="1">
        <v>2123.5</v>
      </c>
      <c r="J3011" s="1">
        <v>858</v>
      </c>
      <c r="K3011" s="1">
        <v>2141</v>
      </c>
      <c r="L3011" s="1">
        <v>4308</v>
      </c>
      <c r="M3011" s="1">
        <v>2224</v>
      </c>
      <c r="N3011" s="1">
        <v>3425</v>
      </c>
      <c r="O3011" s="1">
        <v>1879</v>
      </c>
      <c r="P3011">
        <f>ROUNDUP(VLOOKUP(A3011,A:O,VLOOKUP('Local Authority Analysis'!$E$4,'Local Authority Analysis'!$M$5:$N$12,2,FALSE)+7,FALSE)/6976,2)</f>
        <v>0.27</v>
      </c>
      <c r="Q3011">
        <f>ROUNDUP(VLOOKUP(A3011,A:O,VLOOKUP('SPC Analysis'!$E$4,'SPC Analysis'!$M$5:$N$12,2,FALSE)+7,FALSE)/6976,2)</f>
        <v>0.27</v>
      </c>
      <c r="R3011">
        <f>ROUNDUP(VLOOKUP(A3011,A:O,VLOOKUP('MMW Analysis'!$E$4,'MMW Analysis'!$L$5:$M$12,2,FALSE)+7,FALSE)/6976,2)</f>
        <v>0.27</v>
      </c>
    </row>
    <row r="3012" spans="1:18">
      <c r="A3012" t="s">
        <v>3019</v>
      </c>
      <c r="B3012" t="s">
        <v>10042</v>
      </c>
      <c r="C3012" t="s">
        <v>7000</v>
      </c>
      <c r="D3012" t="s">
        <v>14446</v>
      </c>
      <c r="E3012" t="s">
        <v>14023</v>
      </c>
      <c r="F3012" t="s">
        <v>14240</v>
      </c>
      <c r="G3012" t="s">
        <v>13885</v>
      </c>
      <c r="H3012" s="1">
        <v>1948</v>
      </c>
      <c r="I3012" s="1">
        <v>2624</v>
      </c>
      <c r="J3012" s="1">
        <v>3225</v>
      </c>
      <c r="K3012" s="1">
        <v>1691</v>
      </c>
      <c r="L3012" s="1">
        <v>4494</v>
      </c>
      <c r="M3012" s="1">
        <v>2721</v>
      </c>
      <c r="N3012" s="1">
        <v>3828</v>
      </c>
      <c r="O3012" s="1">
        <v>2421</v>
      </c>
      <c r="P3012">
        <f>ROUNDUP(VLOOKUP(A3012,A:O,VLOOKUP('Local Authority Analysis'!$E$4,'Local Authority Analysis'!$M$5:$N$12,2,FALSE)+7,FALSE)/6976,2)</f>
        <v>0.35000000000000003</v>
      </c>
      <c r="Q3012">
        <f>ROUNDUP(VLOOKUP(A3012,A:O,VLOOKUP('SPC Analysis'!$E$4,'SPC Analysis'!$M$5:$N$12,2,FALSE)+7,FALSE)/6976,2)</f>
        <v>0.35000000000000003</v>
      </c>
      <c r="R3012">
        <f>ROUNDUP(VLOOKUP(A3012,A:O,VLOOKUP('MMW Analysis'!$E$4,'MMW Analysis'!$L$5:$M$12,2,FALSE)+7,FALSE)/6976,2)</f>
        <v>0.35000000000000003</v>
      </c>
    </row>
    <row r="3013" spans="1:18">
      <c r="A3013" t="s">
        <v>3020</v>
      </c>
      <c r="B3013" t="s">
        <v>10043</v>
      </c>
      <c r="C3013" t="s">
        <v>7000</v>
      </c>
      <c r="D3013" t="s">
        <v>14446</v>
      </c>
      <c r="E3013" t="s">
        <v>14023</v>
      </c>
      <c r="F3013" t="s">
        <v>14240</v>
      </c>
      <c r="G3013" t="s">
        <v>13885</v>
      </c>
      <c r="H3013" s="1">
        <v>5498</v>
      </c>
      <c r="I3013" s="1">
        <v>5982</v>
      </c>
      <c r="J3013" s="1">
        <v>5217</v>
      </c>
      <c r="K3013" s="1">
        <v>6564</v>
      </c>
      <c r="L3013" s="1">
        <v>2024</v>
      </c>
      <c r="M3013" s="1">
        <v>6080</v>
      </c>
      <c r="N3013" s="1">
        <v>6761</v>
      </c>
      <c r="O3013" s="1">
        <v>6037</v>
      </c>
      <c r="P3013">
        <f>ROUNDUP(VLOOKUP(A3013,A:O,VLOOKUP('Local Authority Analysis'!$E$4,'Local Authority Analysis'!$M$5:$N$12,2,FALSE)+7,FALSE)/6976,2)</f>
        <v>0.87</v>
      </c>
      <c r="Q3013">
        <f>ROUNDUP(VLOOKUP(A3013,A:O,VLOOKUP('SPC Analysis'!$E$4,'SPC Analysis'!$M$5:$N$12,2,FALSE)+7,FALSE)/6976,2)</f>
        <v>0.87</v>
      </c>
      <c r="R3013">
        <f>ROUNDUP(VLOOKUP(A3013,A:O,VLOOKUP('MMW Analysis'!$E$4,'MMW Analysis'!$L$5:$M$12,2,FALSE)+7,FALSE)/6976,2)</f>
        <v>0.87</v>
      </c>
    </row>
    <row r="3014" spans="1:18">
      <c r="A3014" t="s">
        <v>3021</v>
      </c>
      <c r="B3014" t="s">
        <v>10044</v>
      </c>
      <c r="C3014" t="s">
        <v>7000</v>
      </c>
      <c r="D3014" t="s">
        <v>14446</v>
      </c>
      <c r="E3014" t="s">
        <v>14023</v>
      </c>
      <c r="F3014" t="s">
        <v>14240</v>
      </c>
      <c r="G3014" t="s">
        <v>13885</v>
      </c>
      <c r="H3014" s="1">
        <v>5526</v>
      </c>
      <c r="I3014" s="1">
        <v>6742</v>
      </c>
      <c r="J3014" s="1">
        <v>4851</v>
      </c>
      <c r="K3014" s="1">
        <v>6646</v>
      </c>
      <c r="L3014" s="1">
        <v>1816</v>
      </c>
      <c r="M3014" s="1">
        <v>5558</v>
      </c>
      <c r="N3014" s="1">
        <v>6362</v>
      </c>
      <c r="O3014" s="1">
        <v>6097</v>
      </c>
      <c r="P3014">
        <f>ROUNDUP(VLOOKUP(A3014,A:O,VLOOKUP('Local Authority Analysis'!$E$4,'Local Authority Analysis'!$M$5:$N$12,2,FALSE)+7,FALSE)/6976,2)</f>
        <v>0.88</v>
      </c>
      <c r="Q3014">
        <f>ROUNDUP(VLOOKUP(A3014,A:O,VLOOKUP('SPC Analysis'!$E$4,'SPC Analysis'!$M$5:$N$12,2,FALSE)+7,FALSE)/6976,2)</f>
        <v>0.88</v>
      </c>
      <c r="R3014">
        <f>ROUNDUP(VLOOKUP(A3014,A:O,VLOOKUP('MMW Analysis'!$E$4,'MMW Analysis'!$L$5:$M$12,2,FALSE)+7,FALSE)/6976,2)</f>
        <v>0.88</v>
      </c>
    </row>
    <row r="3015" spans="1:18">
      <c r="A3015" t="s">
        <v>3022</v>
      </c>
      <c r="B3015" t="s">
        <v>10045</v>
      </c>
      <c r="C3015" t="s">
        <v>7000</v>
      </c>
      <c r="D3015" t="s">
        <v>14446</v>
      </c>
      <c r="E3015" t="s">
        <v>14023</v>
      </c>
      <c r="F3015" t="s">
        <v>14240</v>
      </c>
      <c r="G3015" t="s">
        <v>13885</v>
      </c>
      <c r="H3015" s="1">
        <v>4100</v>
      </c>
      <c r="I3015" s="1">
        <v>5076</v>
      </c>
      <c r="J3015" s="1">
        <v>2453</v>
      </c>
      <c r="K3015" s="1">
        <v>4670</v>
      </c>
      <c r="L3015" s="1">
        <v>3178</v>
      </c>
      <c r="M3015" s="1">
        <v>491</v>
      </c>
      <c r="N3015" s="1">
        <v>4938</v>
      </c>
      <c r="O3015" s="1">
        <v>3975</v>
      </c>
      <c r="P3015">
        <f>ROUNDUP(VLOOKUP(A3015,A:O,VLOOKUP('Local Authority Analysis'!$E$4,'Local Authority Analysis'!$M$5:$N$12,2,FALSE)+7,FALSE)/6976,2)</f>
        <v>0.57000000000000006</v>
      </c>
      <c r="Q3015">
        <f>ROUNDUP(VLOOKUP(A3015,A:O,VLOOKUP('SPC Analysis'!$E$4,'SPC Analysis'!$M$5:$N$12,2,FALSE)+7,FALSE)/6976,2)</f>
        <v>0.57000000000000006</v>
      </c>
      <c r="R3015">
        <f>ROUNDUP(VLOOKUP(A3015,A:O,VLOOKUP('MMW Analysis'!$E$4,'MMW Analysis'!$L$5:$M$12,2,FALSE)+7,FALSE)/6976,2)</f>
        <v>0.57000000000000006</v>
      </c>
    </row>
    <row r="3016" spans="1:18">
      <c r="A3016" t="s">
        <v>3023</v>
      </c>
      <c r="B3016" t="s">
        <v>10046</v>
      </c>
      <c r="C3016" t="s">
        <v>7000</v>
      </c>
      <c r="D3016" t="s">
        <v>14446</v>
      </c>
      <c r="E3016" t="s">
        <v>14023</v>
      </c>
      <c r="F3016" t="s">
        <v>14240</v>
      </c>
      <c r="G3016" t="s">
        <v>13885</v>
      </c>
      <c r="H3016" s="1">
        <v>4490</v>
      </c>
      <c r="I3016" s="1">
        <v>3241</v>
      </c>
      <c r="J3016" s="1">
        <v>3783</v>
      </c>
      <c r="K3016" s="1">
        <v>3336</v>
      </c>
      <c r="L3016" s="1">
        <v>2842</v>
      </c>
      <c r="M3016" s="1">
        <v>1902</v>
      </c>
      <c r="N3016" s="1">
        <v>5656</v>
      </c>
      <c r="O3016" s="1">
        <v>3820</v>
      </c>
      <c r="P3016">
        <f>ROUNDUP(VLOOKUP(A3016,A:O,VLOOKUP('Local Authority Analysis'!$E$4,'Local Authority Analysis'!$M$5:$N$12,2,FALSE)+7,FALSE)/6976,2)</f>
        <v>0.55000000000000004</v>
      </c>
      <c r="Q3016">
        <f>ROUNDUP(VLOOKUP(A3016,A:O,VLOOKUP('SPC Analysis'!$E$4,'SPC Analysis'!$M$5:$N$12,2,FALSE)+7,FALSE)/6976,2)</f>
        <v>0.55000000000000004</v>
      </c>
      <c r="R3016">
        <f>ROUNDUP(VLOOKUP(A3016,A:O,VLOOKUP('MMW Analysis'!$E$4,'MMW Analysis'!$L$5:$M$12,2,FALSE)+7,FALSE)/6976,2)</f>
        <v>0.55000000000000004</v>
      </c>
    </row>
    <row r="3017" spans="1:18">
      <c r="A3017" t="s">
        <v>3024</v>
      </c>
      <c r="B3017" t="s">
        <v>10047</v>
      </c>
      <c r="C3017" t="s">
        <v>7000</v>
      </c>
      <c r="D3017" t="s">
        <v>14445</v>
      </c>
      <c r="E3017" t="s">
        <v>14022</v>
      </c>
      <c r="F3017" t="s">
        <v>14240</v>
      </c>
      <c r="G3017" t="s">
        <v>13885</v>
      </c>
      <c r="H3017" s="1">
        <v>1099</v>
      </c>
      <c r="I3017" s="1">
        <v>1900</v>
      </c>
      <c r="J3017" s="1">
        <v>968</v>
      </c>
      <c r="K3017" s="1">
        <v>2271</v>
      </c>
      <c r="L3017" s="1">
        <v>3456</v>
      </c>
      <c r="M3017" s="1">
        <v>1465</v>
      </c>
      <c r="N3017" s="1">
        <v>1260</v>
      </c>
      <c r="O3017" s="1">
        <v>1436</v>
      </c>
      <c r="P3017">
        <f>ROUNDUP(VLOOKUP(A3017,A:O,VLOOKUP('Local Authority Analysis'!$E$4,'Local Authority Analysis'!$M$5:$N$12,2,FALSE)+7,FALSE)/6976,2)</f>
        <v>0.21000000000000002</v>
      </c>
      <c r="Q3017">
        <f>ROUNDUP(VLOOKUP(A3017,A:O,VLOOKUP('SPC Analysis'!$E$4,'SPC Analysis'!$M$5:$N$12,2,FALSE)+7,FALSE)/6976,2)</f>
        <v>0.21000000000000002</v>
      </c>
      <c r="R3017">
        <f>ROUNDUP(VLOOKUP(A3017,A:O,VLOOKUP('MMW Analysis'!$E$4,'MMW Analysis'!$L$5:$M$12,2,FALSE)+7,FALSE)/6976,2)</f>
        <v>0.21000000000000002</v>
      </c>
    </row>
    <row r="3018" spans="1:18">
      <c r="A3018" t="s">
        <v>3025</v>
      </c>
      <c r="B3018" t="s">
        <v>10048</v>
      </c>
      <c r="C3018" t="s">
        <v>7000</v>
      </c>
      <c r="D3018" t="s">
        <v>14445</v>
      </c>
      <c r="E3018" t="s">
        <v>14022</v>
      </c>
      <c r="F3018" t="s">
        <v>14240</v>
      </c>
      <c r="G3018" t="s">
        <v>13885</v>
      </c>
      <c r="H3018" s="1">
        <v>1607</v>
      </c>
      <c r="I3018" s="1">
        <v>2252</v>
      </c>
      <c r="J3018" s="1">
        <v>1079</v>
      </c>
      <c r="K3018" s="1">
        <v>1318</v>
      </c>
      <c r="L3018" s="1">
        <v>5280</v>
      </c>
      <c r="M3018" s="1">
        <v>87</v>
      </c>
      <c r="N3018" s="1">
        <v>3422</v>
      </c>
      <c r="O3018" s="1">
        <v>1506</v>
      </c>
      <c r="P3018">
        <f>ROUNDUP(VLOOKUP(A3018,A:O,VLOOKUP('Local Authority Analysis'!$E$4,'Local Authority Analysis'!$M$5:$N$12,2,FALSE)+7,FALSE)/6976,2)</f>
        <v>0.22</v>
      </c>
      <c r="Q3018">
        <f>ROUNDUP(VLOOKUP(A3018,A:O,VLOOKUP('SPC Analysis'!$E$4,'SPC Analysis'!$M$5:$N$12,2,FALSE)+7,FALSE)/6976,2)</f>
        <v>0.22</v>
      </c>
      <c r="R3018">
        <f>ROUNDUP(VLOOKUP(A3018,A:O,VLOOKUP('MMW Analysis'!$E$4,'MMW Analysis'!$L$5:$M$12,2,FALSE)+7,FALSE)/6976,2)</f>
        <v>0.22</v>
      </c>
    </row>
    <row r="3019" spans="1:18">
      <c r="A3019" t="s">
        <v>3026</v>
      </c>
      <c r="B3019" t="s">
        <v>10049</v>
      </c>
      <c r="C3019" t="s">
        <v>7000</v>
      </c>
      <c r="D3019" t="s">
        <v>14444</v>
      </c>
      <c r="E3019" t="s">
        <v>10005</v>
      </c>
      <c r="F3019" t="s">
        <v>14240</v>
      </c>
      <c r="G3019" t="s">
        <v>13885</v>
      </c>
      <c r="H3019" s="1">
        <v>647</v>
      </c>
      <c r="I3019" s="1">
        <v>628</v>
      </c>
      <c r="J3019" s="1">
        <v>1300</v>
      </c>
      <c r="K3019" s="1">
        <v>1059</v>
      </c>
      <c r="L3019" s="1">
        <v>5626</v>
      </c>
      <c r="M3019" s="1">
        <v>614</v>
      </c>
      <c r="N3019" s="1">
        <v>2832</v>
      </c>
      <c r="O3019" s="1">
        <v>790</v>
      </c>
      <c r="P3019">
        <f>ROUNDUP(VLOOKUP(A3019,A:O,VLOOKUP('Local Authority Analysis'!$E$4,'Local Authority Analysis'!$M$5:$N$12,2,FALSE)+7,FALSE)/6976,2)</f>
        <v>0.12</v>
      </c>
      <c r="Q3019">
        <f>ROUNDUP(VLOOKUP(A3019,A:O,VLOOKUP('SPC Analysis'!$E$4,'SPC Analysis'!$M$5:$N$12,2,FALSE)+7,FALSE)/6976,2)</f>
        <v>0.12</v>
      </c>
      <c r="R3019">
        <f>ROUNDUP(VLOOKUP(A3019,A:O,VLOOKUP('MMW Analysis'!$E$4,'MMW Analysis'!$L$5:$M$12,2,FALSE)+7,FALSE)/6976,2)</f>
        <v>0.12</v>
      </c>
    </row>
    <row r="3020" spans="1:18">
      <c r="A3020" t="s">
        <v>3027</v>
      </c>
      <c r="B3020" t="s">
        <v>10050</v>
      </c>
      <c r="C3020" t="s">
        <v>7000</v>
      </c>
      <c r="D3020" t="s">
        <v>14445</v>
      </c>
      <c r="E3020" t="s">
        <v>14022</v>
      </c>
      <c r="F3020" t="s">
        <v>14240</v>
      </c>
      <c r="G3020" t="s">
        <v>13885</v>
      </c>
      <c r="H3020" s="1">
        <v>425</v>
      </c>
      <c r="I3020" s="1">
        <v>545</v>
      </c>
      <c r="J3020" s="1">
        <v>1235</v>
      </c>
      <c r="K3020" s="1">
        <v>1088</v>
      </c>
      <c r="L3020" s="1">
        <v>4138</v>
      </c>
      <c r="M3020" s="1">
        <v>798</v>
      </c>
      <c r="N3020" s="1">
        <v>2660</v>
      </c>
      <c r="O3020" s="1">
        <v>640</v>
      </c>
      <c r="P3020">
        <f>ROUNDUP(VLOOKUP(A3020,A:O,VLOOKUP('Local Authority Analysis'!$E$4,'Local Authority Analysis'!$M$5:$N$12,2,FALSE)+7,FALSE)/6976,2)</f>
        <v>9.9999999999999992E-2</v>
      </c>
      <c r="Q3020">
        <f>ROUNDUP(VLOOKUP(A3020,A:O,VLOOKUP('SPC Analysis'!$E$4,'SPC Analysis'!$M$5:$N$12,2,FALSE)+7,FALSE)/6976,2)</f>
        <v>9.9999999999999992E-2</v>
      </c>
      <c r="R3020">
        <f>ROUNDUP(VLOOKUP(A3020,A:O,VLOOKUP('MMW Analysis'!$E$4,'MMW Analysis'!$L$5:$M$12,2,FALSE)+7,FALSE)/6976,2)</f>
        <v>9.9999999999999992E-2</v>
      </c>
    </row>
    <row r="3021" spans="1:18">
      <c r="A3021" t="s">
        <v>3028</v>
      </c>
      <c r="B3021" t="s">
        <v>10051</v>
      </c>
      <c r="C3021" t="s">
        <v>7000</v>
      </c>
      <c r="D3021" t="s">
        <v>14444</v>
      </c>
      <c r="E3021" t="s">
        <v>10005</v>
      </c>
      <c r="F3021" t="s">
        <v>14240</v>
      </c>
      <c r="G3021" t="s">
        <v>13885</v>
      </c>
      <c r="H3021" s="1">
        <v>663</v>
      </c>
      <c r="I3021" s="1">
        <v>1607</v>
      </c>
      <c r="J3021" s="1">
        <v>700</v>
      </c>
      <c r="K3021" s="1">
        <v>1556</v>
      </c>
      <c r="L3021" s="1">
        <v>5314</v>
      </c>
      <c r="M3021" s="1">
        <v>316</v>
      </c>
      <c r="N3021" s="1">
        <v>3407</v>
      </c>
      <c r="O3021" s="1">
        <v>1007</v>
      </c>
      <c r="P3021">
        <f>ROUNDUP(VLOOKUP(A3021,A:O,VLOOKUP('Local Authority Analysis'!$E$4,'Local Authority Analysis'!$M$5:$N$12,2,FALSE)+7,FALSE)/6976,2)</f>
        <v>0.15000000000000002</v>
      </c>
      <c r="Q3021">
        <f>ROUNDUP(VLOOKUP(A3021,A:O,VLOOKUP('SPC Analysis'!$E$4,'SPC Analysis'!$M$5:$N$12,2,FALSE)+7,FALSE)/6976,2)</f>
        <v>0.15000000000000002</v>
      </c>
      <c r="R3021">
        <f>ROUNDUP(VLOOKUP(A3021,A:O,VLOOKUP('MMW Analysis'!$E$4,'MMW Analysis'!$L$5:$M$12,2,FALSE)+7,FALSE)/6976,2)</f>
        <v>0.15000000000000002</v>
      </c>
    </row>
    <row r="3022" spans="1:18">
      <c r="A3022" t="s">
        <v>3029</v>
      </c>
      <c r="B3022" t="s">
        <v>10052</v>
      </c>
      <c r="C3022" t="s">
        <v>7000</v>
      </c>
      <c r="D3022" t="s">
        <v>14445</v>
      </c>
      <c r="E3022" t="s">
        <v>14022</v>
      </c>
      <c r="F3022" t="s">
        <v>14240</v>
      </c>
      <c r="G3022" t="s">
        <v>13885</v>
      </c>
      <c r="H3022" s="1">
        <v>4451</v>
      </c>
      <c r="I3022" s="1">
        <v>4132</v>
      </c>
      <c r="J3022" s="1">
        <v>3608</v>
      </c>
      <c r="K3022" s="1">
        <v>4778</v>
      </c>
      <c r="L3022" s="1">
        <v>4689</v>
      </c>
      <c r="M3022" s="1">
        <v>2264.5</v>
      </c>
      <c r="N3022" s="1">
        <v>4578</v>
      </c>
      <c r="O3022" s="1">
        <v>4663</v>
      </c>
      <c r="P3022">
        <f>ROUNDUP(VLOOKUP(A3022,A:O,VLOOKUP('Local Authority Analysis'!$E$4,'Local Authority Analysis'!$M$5:$N$12,2,FALSE)+7,FALSE)/6976,2)</f>
        <v>0.67</v>
      </c>
      <c r="Q3022">
        <f>ROUNDUP(VLOOKUP(A3022,A:O,VLOOKUP('SPC Analysis'!$E$4,'SPC Analysis'!$M$5:$N$12,2,FALSE)+7,FALSE)/6976,2)</f>
        <v>0.67</v>
      </c>
      <c r="R3022">
        <f>ROUNDUP(VLOOKUP(A3022,A:O,VLOOKUP('MMW Analysis'!$E$4,'MMW Analysis'!$L$5:$M$12,2,FALSE)+7,FALSE)/6976,2)</f>
        <v>0.67</v>
      </c>
    </row>
    <row r="3023" spans="1:18">
      <c r="A3023" t="s">
        <v>3030</v>
      </c>
      <c r="B3023" t="s">
        <v>10053</v>
      </c>
      <c r="C3023" t="s">
        <v>7000</v>
      </c>
      <c r="D3023" t="s">
        <v>14445</v>
      </c>
      <c r="E3023" t="s">
        <v>14022</v>
      </c>
      <c r="F3023" t="s">
        <v>14240</v>
      </c>
      <c r="G3023" t="s">
        <v>13885</v>
      </c>
      <c r="H3023" s="1">
        <v>2054.5</v>
      </c>
      <c r="I3023" s="1">
        <v>1142</v>
      </c>
      <c r="J3023" s="1">
        <v>3444</v>
      </c>
      <c r="K3023" s="1">
        <v>2147</v>
      </c>
      <c r="L3023" s="1">
        <v>5107</v>
      </c>
      <c r="M3023" s="1">
        <v>904</v>
      </c>
      <c r="N3023" s="1">
        <v>3236</v>
      </c>
      <c r="O3023" s="1">
        <v>1908</v>
      </c>
      <c r="P3023">
        <f>ROUNDUP(VLOOKUP(A3023,A:O,VLOOKUP('Local Authority Analysis'!$E$4,'Local Authority Analysis'!$M$5:$N$12,2,FALSE)+7,FALSE)/6976,2)</f>
        <v>0.28000000000000003</v>
      </c>
      <c r="Q3023">
        <f>ROUNDUP(VLOOKUP(A3023,A:O,VLOOKUP('SPC Analysis'!$E$4,'SPC Analysis'!$M$5:$N$12,2,FALSE)+7,FALSE)/6976,2)</f>
        <v>0.28000000000000003</v>
      </c>
      <c r="R3023">
        <f>ROUNDUP(VLOOKUP(A3023,A:O,VLOOKUP('MMW Analysis'!$E$4,'MMW Analysis'!$L$5:$M$12,2,FALSE)+7,FALSE)/6976,2)</f>
        <v>0.28000000000000003</v>
      </c>
    </row>
    <row r="3024" spans="1:18">
      <c r="A3024" t="s">
        <v>3031</v>
      </c>
      <c r="B3024" t="s">
        <v>10054</v>
      </c>
      <c r="C3024" t="s">
        <v>7000</v>
      </c>
      <c r="D3024" t="s">
        <v>14445</v>
      </c>
      <c r="E3024" t="s">
        <v>14022</v>
      </c>
      <c r="F3024" t="s">
        <v>14240</v>
      </c>
      <c r="G3024" t="s">
        <v>13885</v>
      </c>
      <c r="H3024" s="1">
        <v>1481</v>
      </c>
      <c r="I3024" s="1">
        <v>1265</v>
      </c>
      <c r="J3024" s="1">
        <v>2461</v>
      </c>
      <c r="K3024" s="1">
        <v>2905</v>
      </c>
      <c r="L3024" s="1">
        <v>5659</v>
      </c>
      <c r="M3024" s="1">
        <v>3116</v>
      </c>
      <c r="N3024" s="1">
        <v>4094</v>
      </c>
      <c r="O3024" s="1">
        <v>1929</v>
      </c>
      <c r="P3024">
        <f>ROUNDUP(VLOOKUP(A3024,A:O,VLOOKUP('Local Authority Analysis'!$E$4,'Local Authority Analysis'!$M$5:$N$12,2,FALSE)+7,FALSE)/6976,2)</f>
        <v>0.28000000000000003</v>
      </c>
      <c r="Q3024">
        <f>ROUNDUP(VLOOKUP(A3024,A:O,VLOOKUP('SPC Analysis'!$E$4,'SPC Analysis'!$M$5:$N$12,2,FALSE)+7,FALSE)/6976,2)</f>
        <v>0.28000000000000003</v>
      </c>
      <c r="R3024">
        <f>ROUNDUP(VLOOKUP(A3024,A:O,VLOOKUP('MMW Analysis'!$E$4,'MMW Analysis'!$L$5:$M$12,2,FALSE)+7,FALSE)/6976,2)</f>
        <v>0.28000000000000003</v>
      </c>
    </row>
    <row r="3025" spans="1:18">
      <c r="A3025" t="s">
        <v>3032</v>
      </c>
      <c r="B3025" t="s">
        <v>10055</v>
      </c>
      <c r="C3025" t="s">
        <v>7000</v>
      </c>
      <c r="D3025" t="s">
        <v>14445</v>
      </c>
      <c r="E3025" t="s">
        <v>14022</v>
      </c>
      <c r="F3025" t="s">
        <v>14240</v>
      </c>
      <c r="G3025" t="s">
        <v>13885</v>
      </c>
      <c r="H3025" s="1">
        <v>4459.5</v>
      </c>
      <c r="I3025" s="1">
        <v>4762</v>
      </c>
      <c r="J3025" s="1">
        <v>6298</v>
      </c>
      <c r="K3025" s="1">
        <v>3602</v>
      </c>
      <c r="L3025" s="1">
        <v>3811</v>
      </c>
      <c r="M3025" s="1">
        <v>2194</v>
      </c>
      <c r="N3025" s="1">
        <v>6383</v>
      </c>
      <c r="O3025" s="1">
        <v>4997</v>
      </c>
      <c r="P3025">
        <f>ROUNDUP(VLOOKUP(A3025,A:O,VLOOKUP('Local Authority Analysis'!$E$4,'Local Authority Analysis'!$M$5:$N$12,2,FALSE)+7,FALSE)/6976,2)</f>
        <v>0.72</v>
      </c>
      <c r="Q3025">
        <f>ROUNDUP(VLOOKUP(A3025,A:O,VLOOKUP('SPC Analysis'!$E$4,'SPC Analysis'!$M$5:$N$12,2,FALSE)+7,FALSE)/6976,2)</f>
        <v>0.72</v>
      </c>
      <c r="R3025">
        <f>ROUNDUP(VLOOKUP(A3025,A:O,VLOOKUP('MMW Analysis'!$E$4,'MMW Analysis'!$L$5:$M$12,2,FALSE)+7,FALSE)/6976,2)</f>
        <v>0.72</v>
      </c>
    </row>
    <row r="3026" spans="1:18">
      <c r="A3026" t="s">
        <v>3033</v>
      </c>
      <c r="B3026" t="s">
        <v>10056</v>
      </c>
      <c r="C3026" t="s">
        <v>7000</v>
      </c>
      <c r="D3026" t="s">
        <v>14445</v>
      </c>
      <c r="E3026" t="s">
        <v>14022</v>
      </c>
      <c r="F3026" t="s">
        <v>14240</v>
      </c>
      <c r="G3026" t="s">
        <v>13885</v>
      </c>
      <c r="H3026" s="1">
        <v>6440.5</v>
      </c>
      <c r="I3026" s="1">
        <v>4982</v>
      </c>
      <c r="J3026" s="1">
        <v>6071</v>
      </c>
      <c r="K3026" s="1">
        <v>5222</v>
      </c>
      <c r="L3026" s="1">
        <v>3675</v>
      </c>
      <c r="M3026" s="1">
        <v>4632</v>
      </c>
      <c r="N3026" s="1">
        <v>6404</v>
      </c>
      <c r="O3026" s="1">
        <v>6158</v>
      </c>
      <c r="P3026">
        <f>ROUNDUP(VLOOKUP(A3026,A:O,VLOOKUP('Local Authority Analysis'!$E$4,'Local Authority Analysis'!$M$5:$N$12,2,FALSE)+7,FALSE)/6976,2)</f>
        <v>0.89</v>
      </c>
      <c r="Q3026">
        <f>ROUNDUP(VLOOKUP(A3026,A:O,VLOOKUP('SPC Analysis'!$E$4,'SPC Analysis'!$M$5:$N$12,2,FALSE)+7,FALSE)/6976,2)</f>
        <v>0.89</v>
      </c>
      <c r="R3026">
        <f>ROUNDUP(VLOOKUP(A3026,A:O,VLOOKUP('MMW Analysis'!$E$4,'MMW Analysis'!$L$5:$M$12,2,FALSE)+7,FALSE)/6976,2)</f>
        <v>0.89</v>
      </c>
    </row>
    <row r="3027" spans="1:18">
      <c r="A3027" t="s">
        <v>3034</v>
      </c>
      <c r="B3027" t="s">
        <v>10057</v>
      </c>
      <c r="C3027" t="s">
        <v>7000</v>
      </c>
      <c r="D3027" t="s">
        <v>14445</v>
      </c>
      <c r="E3027" t="s">
        <v>14022</v>
      </c>
      <c r="F3027" t="s">
        <v>14240</v>
      </c>
      <c r="G3027" t="s">
        <v>13885</v>
      </c>
      <c r="H3027" s="1">
        <v>686</v>
      </c>
      <c r="I3027" s="1">
        <v>608</v>
      </c>
      <c r="J3027" s="1">
        <v>1791</v>
      </c>
      <c r="K3027" s="1">
        <v>611</v>
      </c>
      <c r="L3027" s="1">
        <v>2892</v>
      </c>
      <c r="M3027" s="1">
        <v>372</v>
      </c>
      <c r="N3027" s="1">
        <v>3309</v>
      </c>
      <c r="O3027" s="1">
        <v>694</v>
      </c>
      <c r="P3027">
        <f>ROUNDUP(VLOOKUP(A3027,A:O,VLOOKUP('Local Authority Analysis'!$E$4,'Local Authority Analysis'!$M$5:$N$12,2,FALSE)+7,FALSE)/6976,2)</f>
        <v>9.9999999999999992E-2</v>
      </c>
      <c r="Q3027">
        <f>ROUNDUP(VLOOKUP(A3027,A:O,VLOOKUP('SPC Analysis'!$E$4,'SPC Analysis'!$M$5:$N$12,2,FALSE)+7,FALSE)/6976,2)</f>
        <v>9.9999999999999992E-2</v>
      </c>
      <c r="R3027">
        <f>ROUNDUP(VLOOKUP(A3027,A:O,VLOOKUP('MMW Analysis'!$E$4,'MMW Analysis'!$L$5:$M$12,2,FALSE)+7,FALSE)/6976,2)</f>
        <v>9.9999999999999992E-2</v>
      </c>
    </row>
    <row r="3028" spans="1:18">
      <c r="A3028" t="s">
        <v>3035</v>
      </c>
      <c r="B3028" t="s">
        <v>10058</v>
      </c>
      <c r="C3028" t="s">
        <v>7000</v>
      </c>
      <c r="D3028" t="s">
        <v>14445</v>
      </c>
      <c r="E3028" t="s">
        <v>14022</v>
      </c>
      <c r="F3028" t="s">
        <v>14240</v>
      </c>
      <c r="G3028" t="s">
        <v>13885</v>
      </c>
      <c r="H3028" s="1">
        <v>816</v>
      </c>
      <c r="I3028" s="1">
        <v>704</v>
      </c>
      <c r="J3028" s="1">
        <v>1460</v>
      </c>
      <c r="K3028" s="1">
        <v>997</v>
      </c>
      <c r="L3028" s="1">
        <v>5049</v>
      </c>
      <c r="M3028" s="1">
        <v>1349</v>
      </c>
      <c r="N3028" s="1">
        <v>3699</v>
      </c>
      <c r="O3028" s="1">
        <v>924</v>
      </c>
      <c r="P3028">
        <f>ROUNDUP(VLOOKUP(A3028,A:O,VLOOKUP('Local Authority Analysis'!$E$4,'Local Authority Analysis'!$M$5:$N$12,2,FALSE)+7,FALSE)/6976,2)</f>
        <v>0.14000000000000001</v>
      </c>
      <c r="Q3028">
        <f>ROUNDUP(VLOOKUP(A3028,A:O,VLOOKUP('SPC Analysis'!$E$4,'SPC Analysis'!$M$5:$N$12,2,FALSE)+7,FALSE)/6976,2)</f>
        <v>0.14000000000000001</v>
      </c>
      <c r="R3028">
        <f>ROUNDUP(VLOOKUP(A3028,A:O,VLOOKUP('MMW Analysis'!$E$4,'MMW Analysis'!$L$5:$M$12,2,FALSE)+7,FALSE)/6976,2)</f>
        <v>0.14000000000000001</v>
      </c>
    </row>
    <row r="3029" spans="1:18">
      <c r="A3029" t="s">
        <v>3036</v>
      </c>
      <c r="B3029" t="s">
        <v>10059</v>
      </c>
      <c r="C3029" t="s">
        <v>7000</v>
      </c>
      <c r="D3029" t="s">
        <v>14445</v>
      </c>
      <c r="E3029" t="s">
        <v>14022</v>
      </c>
      <c r="F3029" t="s">
        <v>14240</v>
      </c>
      <c r="G3029" t="s">
        <v>13885</v>
      </c>
      <c r="H3029" s="1">
        <v>944</v>
      </c>
      <c r="I3029" s="1">
        <v>1038</v>
      </c>
      <c r="J3029" s="1">
        <v>1255</v>
      </c>
      <c r="K3029" s="1">
        <v>952</v>
      </c>
      <c r="L3029" s="1">
        <v>5172</v>
      </c>
      <c r="M3029" s="1">
        <v>1111</v>
      </c>
      <c r="N3029" s="1">
        <v>2599</v>
      </c>
      <c r="O3029" s="1">
        <v>1055</v>
      </c>
      <c r="P3029">
        <f>ROUNDUP(VLOOKUP(A3029,A:O,VLOOKUP('Local Authority Analysis'!$E$4,'Local Authority Analysis'!$M$5:$N$12,2,FALSE)+7,FALSE)/6976,2)</f>
        <v>0.16</v>
      </c>
      <c r="Q3029">
        <f>ROUNDUP(VLOOKUP(A3029,A:O,VLOOKUP('SPC Analysis'!$E$4,'SPC Analysis'!$M$5:$N$12,2,FALSE)+7,FALSE)/6976,2)</f>
        <v>0.16</v>
      </c>
      <c r="R3029">
        <f>ROUNDUP(VLOOKUP(A3029,A:O,VLOOKUP('MMW Analysis'!$E$4,'MMW Analysis'!$L$5:$M$12,2,FALSE)+7,FALSE)/6976,2)</f>
        <v>0.16</v>
      </c>
    </row>
    <row r="3030" spans="1:18">
      <c r="A3030" t="s">
        <v>3037</v>
      </c>
      <c r="B3030" t="s">
        <v>10060</v>
      </c>
      <c r="C3030" t="s">
        <v>7000</v>
      </c>
      <c r="D3030" t="s">
        <v>14445</v>
      </c>
      <c r="E3030" t="s">
        <v>14022</v>
      </c>
      <c r="F3030" t="s">
        <v>14240</v>
      </c>
      <c r="G3030" t="s">
        <v>13885</v>
      </c>
      <c r="H3030" s="1">
        <v>57</v>
      </c>
      <c r="I3030" s="1">
        <v>165</v>
      </c>
      <c r="J3030" s="1">
        <v>32</v>
      </c>
      <c r="K3030" s="1">
        <v>235</v>
      </c>
      <c r="L3030" s="1">
        <v>5388</v>
      </c>
      <c r="M3030" s="1">
        <v>283</v>
      </c>
      <c r="N3030" s="1">
        <v>1665</v>
      </c>
      <c r="O3030" s="1">
        <v>73</v>
      </c>
      <c r="P3030">
        <f>ROUNDUP(VLOOKUP(A3030,A:O,VLOOKUP('Local Authority Analysis'!$E$4,'Local Authority Analysis'!$M$5:$N$12,2,FALSE)+7,FALSE)/6976,2)</f>
        <v>0.02</v>
      </c>
      <c r="Q3030">
        <f>ROUNDUP(VLOOKUP(A3030,A:O,VLOOKUP('SPC Analysis'!$E$4,'SPC Analysis'!$M$5:$N$12,2,FALSE)+7,FALSE)/6976,2)</f>
        <v>0.02</v>
      </c>
      <c r="R3030">
        <f>ROUNDUP(VLOOKUP(A3030,A:O,VLOOKUP('MMW Analysis'!$E$4,'MMW Analysis'!$L$5:$M$12,2,FALSE)+7,FALSE)/6976,2)</f>
        <v>0.02</v>
      </c>
    </row>
    <row r="3031" spans="1:18">
      <c r="A3031" t="s">
        <v>3038</v>
      </c>
      <c r="B3031" t="s">
        <v>10061</v>
      </c>
      <c r="C3031" t="s">
        <v>7000</v>
      </c>
      <c r="D3031" t="s">
        <v>14445</v>
      </c>
      <c r="E3031" t="s">
        <v>14022</v>
      </c>
      <c r="F3031" t="s">
        <v>14240</v>
      </c>
      <c r="G3031" t="s">
        <v>13885</v>
      </c>
      <c r="H3031" s="1">
        <v>80</v>
      </c>
      <c r="I3031" s="1">
        <v>298</v>
      </c>
      <c r="J3031" s="1">
        <v>408</v>
      </c>
      <c r="K3031" s="1">
        <v>315</v>
      </c>
      <c r="L3031" s="1">
        <v>3933</v>
      </c>
      <c r="M3031" s="1">
        <v>590</v>
      </c>
      <c r="N3031" s="1">
        <v>1435</v>
      </c>
      <c r="O3031" s="1">
        <v>192</v>
      </c>
      <c r="P3031">
        <f>ROUNDUP(VLOOKUP(A3031,A:O,VLOOKUP('Local Authority Analysis'!$E$4,'Local Authority Analysis'!$M$5:$N$12,2,FALSE)+7,FALSE)/6976,2)</f>
        <v>0.03</v>
      </c>
      <c r="Q3031">
        <f>ROUNDUP(VLOOKUP(A3031,A:O,VLOOKUP('SPC Analysis'!$E$4,'SPC Analysis'!$M$5:$N$12,2,FALSE)+7,FALSE)/6976,2)</f>
        <v>0.03</v>
      </c>
      <c r="R3031">
        <f>ROUNDUP(VLOOKUP(A3031,A:O,VLOOKUP('MMW Analysis'!$E$4,'MMW Analysis'!$L$5:$M$12,2,FALSE)+7,FALSE)/6976,2)</f>
        <v>0.03</v>
      </c>
    </row>
    <row r="3032" spans="1:18">
      <c r="A3032" t="s">
        <v>3039</v>
      </c>
      <c r="B3032" t="s">
        <v>10062</v>
      </c>
      <c r="C3032" t="s">
        <v>7000</v>
      </c>
      <c r="D3032" t="s">
        <v>14445</v>
      </c>
      <c r="E3032" t="s">
        <v>14022</v>
      </c>
      <c r="F3032" t="s">
        <v>14240</v>
      </c>
      <c r="G3032" t="s">
        <v>13885</v>
      </c>
      <c r="H3032" s="1">
        <v>2228</v>
      </c>
      <c r="I3032" s="1">
        <v>2756</v>
      </c>
      <c r="J3032" s="1">
        <v>1660</v>
      </c>
      <c r="K3032" s="1">
        <v>2223</v>
      </c>
      <c r="L3032" s="1">
        <v>1838</v>
      </c>
      <c r="M3032" s="1">
        <v>1123</v>
      </c>
      <c r="N3032" s="1">
        <v>2548</v>
      </c>
      <c r="O3032" s="1">
        <v>2090</v>
      </c>
      <c r="P3032">
        <f>ROUNDUP(VLOOKUP(A3032,A:O,VLOOKUP('Local Authority Analysis'!$E$4,'Local Authority Analysis'!$M$5:$N$12,2,FALSE)+7,FALSE)/6976,2)</f>
        <v>0.3</v>
      </c>
      <c r="Q3032">
        <f>ROUNDUP(VLOOKUP(A3032,A:O,VLOOKUP('SPC Analysis'!$E$4,'SPC Analysis'!$M$5:$N$12,2,FALSE)+7,FALSE)/6976,2)</f>
        <v>0.3</v>
      </c>
      <c r="R3032">
        <f>ROUNDUP(VLOOKUP(A3032,A:O,VLOOKUP('MMW Analysis'!$E$4,'MMW Analysis'!$L$5:$M$12,2,FALSE)+7,FALSE)/6976,2)</f>
        <v>0.3</v>
      </c>
    </row>
    <row r="3033" spans="1:18">
      <c r="A3033" t="s">
        <v>3040</v>
      </c>
      <c r="B3033" t="s">
        <v>10063</v>
      </c>
      <c r="C3033" t="s">
        <v>7000</v>
      </c>
      <c r="D3033" t="s">
        <v>14445</v>
      </c>
      <c r="E3033" t="s">
        <v>14022</v>
      </c>
      <c r="F3033" t="s">
        <v>14240</v>
      </c>
      <c r="G3033" t="s">
        <v>13885</v>
      </c>
      <c r="H3033" s="1">
        <v>1832</v>
      </c>
      <c r="I3033" s="1">
        <v>2545</v>
      </c>
      <c r="J3033" s="1">
        <v>3244</v>
      </c>
      <c r="K3033" s="1">
        <v>2469</v>
      </c>
      <c r="L3033" s="1">
        <v>2950</v>
      </c>
      <c r="M3033" s="1">
        <v>3046</v>
      </c>
      <c r="N3033" s="1">
        <v>1747</v>
      </c>
      <c r="O3033" s="1">
        <v>2362</v>
      </c>
      <c r="P3033">
        <f>ROUNDUP(VLOOKUP(A3033,A:O,VLOOKUP('Local Authority Analysis'!$E$4,'Local Authority Analysis'!$M$5:$N$12,2,FALSE)+7,FALSE)/6976,2)</f>
        <v>0.34</v>
      </c>
      <c r="Q3033">
        <f>ROUNDUP(VLOOKUP(A3033,A:O,VLOOKUP('SPC Analysis'!$E$4,'SPC Analysis'!$M$5:$N$12,2,FALSE)+7,FALSE)/6976,2)</f>
        <v>0.34</v>
      </c>
      <c r="R3033">
        <f>ROUNDUP(VLOOKUP(A3033,A:O,VLOOKUP('MMW Analysis'!$E$4,'MMW Analysis'!$L$5:$M$12,2,FALSE)+7,FALSE)/6976,2)</f>
        <v>0.34</v>
      </c>
    </row>
    <row r="3034" spans="1:18">
      <c r="A3034" t="s">
        <v>3041</v>
      </c>
      <c r="B3034" t="s">
        <v>10064</v>
      </c>
      <c r="C3034" t="s">
        <v>7000</v>
      </c>
      <c r="D3034" t="s">
        <v>14445</v>
      </c>
      <c r="E3034" t="s">
        <v>14022</v>
      </c>
      <c r="F3034" t="s">
        <v>14240</v>
      </c>
      <c r="G3034" t="s">
        <v>13885</v>
      </c>
      <c r="H3034" s="1">
        <v>1205</v>
      </c>
      <c r="I3034" s="1">
        <v>880</v>
      </c>
      <c r="J3034" s="1">
        <v>1276</v>
      </c>
      <c r="K3034" s="1">
        <v>1331</v>
      </c>
      <c r="L3034" s="1">
        <v>4510</v>
      </c>
      <c r="M3034" s="1">
        <v>1605</v>
      </c>
      <c r="N3034" s="1">
        <v>4145</v>
      </c>
      <c r="O3034" s="1">
        <v>1178</v>
      </c>
      <c r="P3034">
        <f>ROUNDUP(VLOOKUP(A3034,A:O,VLOOKUP('Local Authority Analysis'!$E$4,'Local Authority Analysis'!$M$5:$N$12,2,FALSE)+7,FALSE)/6976,2)</f>
        <v>0.17</v>
      </c>
      <c r="Q3034">
        <f>ROUNDUP(VLOOKUP(A3034,A:O,VLOOKUP('SPC Analysis'!$E$4,'SPC Analysis'!$M$5:$N$12,2,FALSE)+7,FALSE)/6976,2)</f>
        <v>0.17</v>
      </c>
      <c r="R3034">
        <f>ROUNDUP(VLOOKUP(A3034,A:O,VLOOKUP('MMW Analysis'!$E$4,'MMW Analysis'!$L$5:$M$12,2,FALSE)+7,FALSE)/6976,2)</f>
        <v>0.17</v>
      </c>
    </row>
    <row r="3035" spans="1:18">
      <c r="A3035" t="s">
        <v>3042</v>
      </c>
      <c r="B3035" t="s">
        <v>10065</v>
      </c>
      <c r="C3035" t="s">
        <v>7000</v>
      </c>
      <c r="D3035" t="s">
        <v>14445</v>
      </c>
      <c r="E3035" t="s">
        <v>14022</v>
      </c>
      <c r="F3035" t="s">
        <v>14240</v>
      </c>
      <c r="G3035" t="s">
        <v>13885</v>
      </c>
      <c r="H3035" s="1">
        <v>2444</v>
      </c>
      <c r="I3035" s="1">
        <v>3013</v>
      </c>
      <c r="J3035" s="1">
        <v>2787</v>
      </c>
      <c r="K3035" s="1">
        <v>3481</v>
      </c>
      <c r="L3035" s="1">
        <v>3605</v>
      </c>
      <c r="M3035" s="1">
        <v>1991</v>
      </c>
      <c r="N3035" s="1">
        <v>4103</v>
      </c>
      <c r="O3035" s="1">
        <v>2931</v>
      </c>
      <c r="P3035">
        <f>ROUNDUP(VLOOKUP(A3035,A:O,VLOOKUP('Local Authority Analysis'!$E$4,'Local Authority Analysis'!$M$5:$N$12,2,FALSE)+7,FALSE)/6976,2)</f>
        <v>0.43</v>
      </c>
      <c r="Q3035">
        <f>ROUNDUP(VLOOKUP(A3035,A:O,VLOOKUP('SPC Analysis'!$E$4,'SPC Analysis'!$M$5:$N$12,2,FALSE)+7,FALSE)/6976,2)</f>
        <v>0.43</v>
      </c>
      <c r="R3035">
        <f>ROUNDUP(VLOOKUP(A3035,A:O,VLOOKUP('MMW Analysis'!$E$4,'MMW Analysis'!$L$5:$M$12,2,FALSE)+7,FALSE)/6976,2)</f>
        <v>0.43</v>
      </c>
    </row>
    <row r="3036" spans="1:18">
      <c r="A3036" t="s">
        <v>3043</v>
      </c>
      <c r="B3036" t="s">
        <v>10066</v>
      </c>
      <c r="C3036" t="s">
        <v>7000</v>
      </c>
      <c r="D3036" t="s">
        <v>14445</v>
      </c>
      <c r="E3036" t="s">
        <v>14022</v>
      </c>
      <c r="F3036" t="s">
        <v>14240</v>
      </c>
      <c r="G3036" t="s">
        <v>13885</v>
      </c>
      <c r="H3036" s="1">
        <v>607</v>
      </c>
      <c r="I3036" s="1">
        <v>325</v>
      </c>
      <c r="J3036" s="1">
        <v>1622</v>
      </c>
      <c r="K3036" s="1">
        <v>953</v>
      </c>
      <c r="L3036" s="1">
        <v>3581</v>
      </c>
      <c r="M3036" s="1">
        <v>1055</v>
      </c>
      <c r="N3036" s="1">
        <v>3318</v>
      </c>
      <c r="O3036" s="1">
        <v>623</v>
      </c>
      <c r="P3036">
        <f>ROUNDUP(VLOOKUP(A3036,A:O,VLOOKUP('Local Authority Analysis'!$E$4,'Local Authority Analysis'!$M$5:$N$12,2,FALSE)+7,FALSE)/6976,2)</f>
        <v>0.09</v>
      </c>
      <c r="Q3036">
        <f>ROUNDUP(VLOOKUP(A3036,A:O,VLOOKUP('SPC Analysis'!$E$4,'SPC Analysis'!$M$5:$N$12,2,FALSE)+7,FALSE)/6976,2)</f>
        <v>0.09</v>
      </c>
      <c r="R3036">
        <f>ROUNDUP(VLOOKUP(A3036,A:O,VLOOKUP('MMW Analysis'!$E$4,'MMW Analysis'!$L$5:$M$12,2,FALSE)+7,FALSE)/6976,2)</f>
        <v>0.09</v>
      </c>
    </row>
    <row r="3037" spans="1:18">
      <c r="A3037" t="s">
        <v>3044</v>
      </c>
      <c r="B3037" t="s">
        <v>10067</v>
      </c>
      <c r="C3037" t="s">
        <v>7000</v>
      </c>
      <c r="D3037" t="s">
        <v>14447</v>
      </c>
      <c r="E3037" t="s">
        <v>14696</v>
      </c>
      <c r="F3037" t="s">
        <v>14240</v>
      </c>
      <c r="G3037" t="s">
        <v>13885</v>
      </c>
      <c r="H3037" s="1">
        <v>4127</v>
      </c>
      <c r="I3037" s="1">
        <v>3388</v>
      </c>
      <c r="J3037" s="1">
        <v>3031</v>
      </c>
      <c r="K3037" s="1">
        <v>3590</v>
      </c>
      <c r="L3037" s="1">
        <v>717</v>
      </c>
      <c r="M3037" s="1">
        <v>2707</v>
      </c>
      <c r="N3037" s="1">
        <v>5796</v>
      </c>
      <c r="O3037" s="1">
        <v>3230</v>
      </c>
      <c r="P3037">
        <f>ROUNDUP(VLOOKUP(A3037,A:O,VLOOKUP('Local Authority Analysis'!$E$4,'Local Authority Analysis'!$M$5:$N$12,2,FALSE)+7,FALSE)/6976,2)</f>
        <v>0.47000000000000003</v>
      </c>
      <c r="Q3037">
        <f>ROUNDUP(VLOOKUP(A3037,A:O,VLOOKUP('SPC Analysis'!$E$4,'SPC Analysis'!$M$5:$N$12,2,FALSE)+7,FALSE)/6976,2)</f>
        <v>0.47000000000000003</v>
      </c>
      <c r="R3037">
        <f>ROUNDUP(VLOOKUP(A3037,A:O,VLOOKUP('MMW Analysis'!$E$4,'MMW Analysis'!$L$5:$M$12,2,FALSE)+7,FALSE)/6976,2)</f>
        <v>0.47000000000000003</v>
      </c>
    </row>
    <row r="3038" spans="1:18">
      <c r="A3038" t="s">
        <v>3045</v>
      </c>
      <c r="B3038" t="s">
        <v>10068</v>
      </c>
      <c r="C3038" t="s">
        <v>7000</v>
      </c>
      <c r="D3038" t="s">
        <v>14447</v>
      </c>
      <c r="E3038" t="s">
        <v>14696</v>
      </c>
      <c r="F3038" t="s">
        <v>14240</v>
      </c>
      <c r="G3038" t="s">
        <v>13885</v>
      </c>
      <c r="H3038" s="1">
        <v>577</v>
      </c>
      <c r="I3038" s="1">
        <v>469</v>
      </c>
      <c r="J3038" s="1">
        <v>611</v>
      </c>
      <c r="K3038" s="1">
        <v>728</v>
      </c>
      <c r="L3038" s="1">
        <v>1509</v>
      </c>
      <c r="M3038" s="1">
        <v>1132</v>
      </c>
      <c r="N3038" s="1">
        <v>2712.5</v>
      </c>
      <c r="O3038" s="1">
        <v>485</v>
      </c>
      <c r="P3038">
        <f>ROUNDUP(VLOOKUP(A3038,A:O,VLOOKUP('Local Authority Analysis'!$E$4,'Local Authority Analysis'!$M$5:$N$12,2,FALSE)+7,FALSE)/6976,2)</f>
        <v>6.9999999999999993E-2</v>
      </c>
      <c r="Q3038">
        <f>ROUNDUP(VLOOKUP(A3038,A:O,VLOOKUP('SPC Analysis'!$E$4,'SPC Analysis'!$M$5:$N$12,2,FALSE)+7,FALSE)/6976,2)</f>
        <v>6.9999999999999993E-2</v>
      </c>
      <c r="R3038">
        <f>ROUNDUP(VLOOKUP(A3038,A:O,VLOOKUP('MMW Analysis'!$E$4,'MMW Analysis'!$L$5:$M$12,2,FALSE)+7,FALSE)/6976,2)</f>
        <v>6.9999999999999993E-2</v>
      </c>
    </row>
    <row r="3039" spans="1:18">
      <c r="A3039" t="s">
        <v>3046</v>
      </c>
      <c r="B3039" t="s">
        <v>10069</v>
      </c>
      <c r="C3039" t="s">
        <v>7000</v>
      </c>
      <c r="D3039" t="s">
        <v>14447</v>
      </c>
      <c r="E3039" t="s">
        <v>14696</v>
      </c>
      <c r="F3039" t="s">
        <v>14240</v>
      </c>
      <c r="G3039" t="s">
        <v>13885</v>
      </c>
      <c r="H3039" s="1">
        <v>3114</v>
      </c>
      <c r="I3039" s="1">
        <v>2622</v>
      </c>
      <c r="J3039" s="1">
        <v>2318</v>
      </c>
      <c r="K3039" s="1">
        <v>3310</v>
      </c>
      <c r="L3039" s="1">
        <v>1632</v>
      </c>
      <c r="M3039" s="1">
        <v>5674</v>
      </c>
      <c r="N3039" s="1">
        <v>4737</v>
      </c>
      <c r="O3039" s="1">
        <v>2858</v>
      </c>
      <c r="P3039">
        <f>ROUNDUP(VLOOKUP(A3039,A:O,VLOOKUP('Local Authority Analysis'!$E$4,'Local Authority Analysis'!$M$5:$N$12,2,FALSE)+7,FALSE)/6976,2)</f>
        <v>0.41000000000000003</v>
      </c>
      <c r="Q3039">
        <f>ROUNDUP(VLOOKUP(A3039,A:O,VLOOKUP('SPC Analysis'!$E$4,'SPC Analysis'!$M$5:$N$12,2,FALSE)+7,FALSE)/6976,2)</f>
        <v>0.41000000000000003</v>
      </c>
      <c r="R3039">
        <f>ROUNDUP(VLOOKUP(A3039,A:O,VLOOKUP('MMW Analysis'!$E$4,'MMW Analysis'!$L$5:$M$12,2,FALSE)+7,FALSE)/6976,2)</f>
        <v>0.41000000000000003</v>
      </c>
    </row>
    <row r="3040" spans="1:18">
      <c r="A3040" t="s">
        <v>3047</v>
      </c>
      <c r="B3040" t="s">
        <v>10070</v>
      </c>
      <c r="C3040" t="s">
        <v>7000</v>
      </c>
      <c r="D3040" t="s">
        <v>14447</v>
      </c>
      <c r="E3040" t="s">
        <v>14696</v>
      </c>
      <c r="F3040" t="s">
        <v>14240</v>
      </c>
      <c r="G3040" t="s">
        <v>13885</v>
      </c>
      <c r="H3040" s="1">
        <v>2594</v>
      </c>
      <c r="I3040" s="1">
        <v>1921</v>
      </c>
      <c r="J3040" s="1">
        <v>3162</v>
      </c>
      <c r="K3040" s="1">
        <v>2847</v>
      </c>
      <c r="L3040" s="1">
        <v>831</v>
      </c>
      <c r="M3040" s="1">
        <v>5605</v>
      </c>
      <c r="N3040" s="1">
        <v>5338</v>
      </c>
      <c r="O3040" s="1">
        <v>2298</v>
      </c>
      <c r="P3040">
        <f>ROUNDUP(VLOOKUP(A3040,A:O,VLOOKUP('Local Authority Analysis'!$E$4,'Local Authority Analysis'!$M$5:$N$12,2,FALSE)+7,FALSE)/6976,2)</f>
        <v>0.33</v>
      </c>
      <c r="Q3040">
        <f>ROUNDUP(VLOOKUP(A3040,A:O,VLOOKUP('SPC Analysis'!$E$4,'SPC Analysis'!$M$5:$N$12,2,FALSE)+7,FALSE)/6976,2)</f>
        <v>0.33</v>
      </c>
      <c r="R3040">
        <f>ROUNDUP(VLOOKUP(A3040,A:O,VLOOKUP('MMW Analysis'!$E$4,'MMW Analysis'!$L$5:$M$12,2,FALSE)+7,FALSE)/6976,2)</f>
        <v>0.33</v>
      </c>
    </row>
    <row r="3041" spans="1:18">
      <c r="A3041" t="s">
        <v>3048</v>
      </c>
      <c r="B3041" t="s">
        <v>10071</v>
      </c>
      <c r="C3041" t="s">
        <v>7000</v>
      </c>
      <c r="D3041" t="s">
        <v>14448</v>
      </c>
      <c r="E3041" t="s">
        <v>14024</v>
      </c>
      <c r="F3041" t="s">
        <v>14241</v>
      </c>
      <c r="G3041" t="s">
        <v>13886</v>
      </c>
      <c r="H3041" s="1">
        <v>2118</v>
      </c>
      <c r="I3041" s="1">
        <v>3062</v>
      </c>
      <c r="J3041" s="1">
        <v>2545</v>
      </c>
      <c r="K3041" s="1">
        <v>3353</v>
      </c>
      <c r="L3041" s="1">
        <v>3657</v>
      </c>
      <c r="M3041" s="1">
        <v>2069</v>
      </c>
      <c r="N3041" s="1">
        <v>4571</v>
      </c>
      <c r="O3041" s="1">
        <v>2747</v>
      </c>
      <c r="P3041">
        <f>ROUNDUP(VLOOKUP(A3041,A:O,VLOOKUP('Local Authority Analysis'!$E$4,'Local Authority Analysis'!$M$5:$N$12,2,FALSE)+7,FALSE)/6976,2)</f>
        <v>0.4</v>
      </c>
      <c r="Q3041">
        <f>ROUNDUP(VLOOKUP(A3041,A:O,VLOOKUP('SPC Analysis'!$E$4,'SPC Analysis'!$M$5:$N$12,2,FALSE)+7,FALSE)/6976,2)</f>
        <v>0.4</v>
      </c>
      <c r="R3041">
        <f>ROUNDUP(VLOOKUP(A3041,A:O,VLOOKUP('MMW Analysis'!$E$4,'MMW Analysis'!$L$5:$M$12,2,FALSE)+7,FALSE)/6976,2)</f>
        <v>0.4</v>
      </c>
    </row>
    <row r="3042" spans="1:18">
      <c r="A3042" t="s">
        <v>3049</v>
      </c>
      <c r="B3042" t="s">
        <v>10072</v>
      </c>
      <c r="C3042" t="s">
        <v>7000</v>
      </c>
      <c r="D3042" t="s">
        <v>14448</v>
      </c>
      <c r="E3042" t="s">
        <v>14024</v>
      </c>
      <c r="F3042" t="s">
        <v>14241</v>
      </c>
      <c r="G3042" t="s">
        <v>13886</v>
      </c>
      <c r="H3042" s="1">
        <v>3064</v>
      </c>
      <c r="I3042" s="1">
        <v>3105.5</v>
      </c>
      <c r="J3042" s="1">
        <v>2548</v>
      </c>
      <c r="K3042" s="1">
        <v>3065</v>
      </c>
      <c r="L3042" s="1">
        <v>3164</v>
      </c>
      <c r="M3042" s="1">
        <v>4168</v>
      </c>
      <c r="N3042" s="1">
        <v>4019</v>
      </c>
      <c r="O3042" s="1">
        <v>3180</v>
      </c>
      <c r="P3042">
        <f>ROUNDUP(VLOOKUP(A3042,A:O,VLOOKUP('Local Authority Analysis'!$E$4,'Local Authority Analysis'!$M$5:$N$12,2,FALSE)+7,FALSE)/6976,2)</f>
        <v>0.46</v>
      </c>
      <c r="Q3042">
        <f>ROUNDUP(VLOOKUP(A3042,A:O,VLOOKUP('SPC Analysis'!$E$4,'SPC Analysis'!$M$5:$N$12,2,FALSE)+7,FALSE)/6976,2)</f>
        <v>0.46</v>
      </c>
      <c r="R3042">
        <f>ROUNDUP(VLOOKUP(A3042,A:O,VLOOKUP('MMW Analysis'!$E$4,'MMW Analysis'!$L$5:$M$12,2,FALSE)+7,FALSE)/6976,2)</f>
        <v>0.46</v>
      </c>
    </row>
    <row r="3043" spans="1:18">
      <c r="A3043" t="s">
        <v>3050</v>
      </c>
      <c r="B3043" t="s">
        <v>10073</v>
      </c>
      <c r="C3043" t="s">
        <v>7000</v>
      </c>
      <c r="D3043" t="s">
        <v>14449</v>
      </c>
      <c r="E3043" t="s">
        <v>14025</v>
      </c>
      <c r="F3043" t="s">
        <v>14241</v>
      </c>
      <c r="G3043" t="s">
        <v>13886</v>
      </c>
      <c r="H3043" s="1">
        <v>808.5</v>
      </c>
      <c r="I3043" s="1">
        <v>957</v>
      </c>
      <c r="J3043" s="1">
        <v>1414</v>
      </c>
      <c r="K3043" s="1">
        <v>1473</v>
      </c>
      <c r="L3043" s="1">
        <v>1536</v>
      </c>
      <c r="M3043" s="1">
        <v>2512</v>
      </c>
      <c r="N3043" s="1">
        <v>2258</v>
      </c>
      <c r="O3043" s="1">
        <v>976</v>
      </c>
      <c r="P3043">
        <f>ROUNDUP(VLOOKUP(A3043,A:O,VLOOKUP('Local Authority Analysis'!$E$4,'Local Authority Analysis'!$M$5:$N$12,2,FALSE)+7,FALSE)/6976,2)</f>
        <v>0.14000000000000001</v>
      </c>
      <c r="Q3043">
        <f>ROUNDUP(VLOOKUP(A3043,A:O,VLOOKUP('SPC Analysis'!$E$4,'SPC Analysis'!$M$5:$N$12,2,FALSE)+7,FALSE)/6976,2)</f>
        <v>0.14000000000000001</v>
      </c>
      <c r="R3043">
        <f>ROUNDUP(VLOOKUP(A3043,A:O,VLOOKUP('MMW Analysis'!$E$4,'MMW Analysis'!$L$5:$M$12,2,FALSE)+7,FALSE)/6976,2)</f>
        <v>0.14000000000000001</v>
      </c>
    </row>
    <row r="3044" spans="1:18">
      <c r="A3044" t="s">
        <v>3051</v>
      </c>
      <c r="B3044" t="s">
        <v>10074</v>
      </c>
      <c r="C3044" t="s">
        <v>7000</v>
      </c>
      <c r="D3044" t="s">
        <v>14449</v>
      </c>
      <c r="E3044" t="s">
        <v>14025</v>
      </c>
      <c r="F3044" t="s">
        <v>14241</v>
      </c>
      <c r="G3044" t="s">
        <v>13886</v>
      </c>
      <c r="H3044" s="1">
        <v>2340</v>
      </c>
      <c r="I3044" s="1">
        <v>2457</v>
      </c>
      <c r="J3044" s="1">
        <v>1550</v>
      </c>
      <c r="K3044" s="1">
        <v>2726</v>
      </c>
      <c r="L3044" s="1">
        <v>5846</v>
      </c>
      <c r="M3044" s="1">
        <v>2887</v>
      </c>
      <c r="N3044" s="1">
        <v>4416</v>
      </c>
      <c r="O3044" s="1">
        <v>2503</v>
      </c>
      <c r="P3044">
        <f>ROUNDUP(VLOOKUP(A3044,A:O,VLOOKUP('Local Authority Analysis'!$E$4,'Local Authority Analysis'!$M$5:$N$12,2,FALSE)+7,FALSE)/6976,2)</f>
        <v>0.36</v>
      </c>
      <c r="Q3044">
        <f>ROUNDUP(VLOOKUP(A3044,A:O,VLOOKUP('SPC Analysis'!$E$4,'SPC Analysis'!$M$5:$N$12,2,FALSE)+7,FALSE)/6976,2)</f>
        <v>0.36</v>
      </c>
      <c r="R3044">
        <f>ROUNDUP(VLOOKUP(A3044,A:O,VLOOKUP('MMW Analysis'!$E$4,'MMW Analysis'!$L$5:$M$12,2,FALSE)+7,FALSE)/6976,2)</f>
        <v>0.36</v>
      </c>
    </row>
    <row r="3045" spans="1:18">
      <c r="A3045" t="s">
        <v>3052</v>
      </c>
      <c r="B3045" t="s">
        <v>10075</v>
      </c>
      <c r="C3045" t="s">
        <v>7000</v>
      </c>
      <c r="D3045" t="s">
        <v>14449</v>
      </c>
      <c r="E3045" t="s">
        <v>14025</v>
      </c>
      <c r="F3045" t="s">
        <v>14241</v>
      </c>
      <c r="G3045" t="s">
        <v>13886</v>
      </c>
      <c r="H3045" s="1">
        <v>2743</v>
      </c>
      <c r="I3045" s="1">
        <v>3444</v>
      </c>
      <c r="J3045" s="1">
        <v>2214</v>
      </c>
      <c r="K3045" s="1">
        <v>3464</v>
      </c>
      <c r="L3045" s="1">
        <v>4198</v>
      </c>
      <c r="M3045" s="1">
        <v>3884</v>
      </c>
      <c r="N3045" s="1">
        <v>4694</v>
      </c>
      <c r="O3045" s="1">
        <v>3266</v>
      </c>
      <c r="P3045">
        <f>ROUNDUP(VLOOKUP(A3045,A:O,VLOOKUP('Local Authority Analysis'!$E$4,'Local Authority Analysis'!$M$5:$N$12,2,FALSE)+7,FALSE)/6976,2)</f>
        <v>0.47000000000000003</v>
      </c>
      <c r="Q3045">
        <f>ROUNDUP(VLOOKUP(A3045,A:O,VLOOKUP('SPC Analysis'!$E$4,'SPC Analysis'!$M$5:$N$12,2,FALSE)+7,FALSE)/6976,2)</f>
        <v>0.47000000000000003</v>
      </c>
      <c r="R3045">
        <f>ROUNDUP(VLOOKUP(A3045,A:O,VLOOKUP('MMW Analysis'!$E$4,'MMW Analysis'!$L$5:$M$12,2,FALSE)+7,FALSE)/6976,2)</f>
        <v>0.47000000000000003</v>
      </c>
    </row>
    <row r="3046" spans="1:18">
      <c r="A3046" t="s">
        <v>3053</v>
      </c>
      <c r="B3046" t="s">
        <v>10076</v>
      </c>
      <c r="C3046" t="s">
        <v>7000</v>
      </c>
      <c r="D3046" t="s">
        <v>14448</v>
      </c>
      <c r="E3046" t="s">
        <v>14024</v>
      </c>
      <c r="F3046" t="s">
        <v>14241</v>
      </c>
      <c r="G3046" t="s">
        <v>13886</v>
      </c>
      <c r="H3046" s="1">
        <v>3333</v>
      </c>
      <c r="I3046" s="1">
        <v>4552</v>
      </c>
      <c r="J3046" s="1">
        <v>3695</v>
      </c>
      <c r="K3046" s="1">
        <v>3963</v>
      </c>
      <c r="L3046" s="1">
        <v>2835</v>
      </c>
      <c r="M3046" s="1">
        <v>6030</v>
      </c>
      <c r="N3046" s="1">
        <v>5099</v>
      </c>
      <c r="O3046" s="1">
        <v>4259</v>
      </c>
      <c r="P3046">
        <f>ROUNDUP(VLOOKUP(A3046,A:O,VLOOKUP('Local Authority Analysis'!$E$4,'Local Authority Analysis'!$M$5:$N$12,2,FALSE)+7,FALSE)/6976,2)</f>
        <v>0.62</v>
      </c>
      <c r="Q3046">
        <f>ROUNDUP(VLOOKUP(A3046,A:O,VLOOKUP('SPC Analysis'!$E$4,'SPC Analysis'!$M$5:$N$12,2,FALSE)+7,FALSE)/6976,2)</f>
        <v>0.62</v>
      </c>
      <c r="R3046">
        <f>ROUNDUP(VLOOKUP(A3046,A:O,VLOOKUP('MMW Analysis'!$E$4,'MMW Analysis'!$L$5:$M$12,2,FALSE)+7,FALSE)/6976,2)</f>
        <v>0.62</v>
      </c>
    </row>
    <row r="3047" spans="1:18">
      <c r="A3047" t="s">
        <v>3054</v>
      </c>
      <c r="B3047" t="s">
        <v>10077</v>
      </c>
      <c r="C3047" t="s">
        <v>7000</v>
      </c>
      <c r="D3047" t="s">
        <v>14448</v>
      </c>
      <c r="E3047" t="s">
        <v>14024</v>
      </c>
      <c r="F3047" t="s">
        <v>14241</v>
      </c>
      <c r="G3047" t="s">
        <v>13886</v>
      </c>
      <c r="H3047" s="1">
        <v>2701</v>
      </c>
      <c r="I3047" s="1">
        <v>2710</v>
      </c>
      <c r="J3047" s="1">
        <v>2017</v>
      </c>
      <c r="K3047" s="1">
        <v>3327</v>
      </c>
      <c r="L3047" s="1">
        <v>2382</v>
      </c>
      <c r="M3047" s="1">
        <v>5941</v>
      </c>
      <c r="N3047" s="1">
        <v>5370</v>
      </c>
      <c r="O3047" s="1">
        <v>2813</v>
      </c>
      <c r="P3047">
        <f>ROUNDUP(VLOOKUP(A3047,A:O,VLOOKUP('Local Authority Analysis'!$E$4,'Local Authority Analysis'!$M$5:$N$12,2,FALSE)+7,FALSE)/6976,2)</f>
        <v>0.41000000000000003</v>
      </c>
      <c r="Q3047">
        <f>ROUNDUP(VLOOKUP(A3047,A:O,VLOOKUP('SPC Analysis'!$E$4,'SPC Analysis'!$M$5:$N$12,2,FALSE)+7,FALSE)/6976,2)</f>
        <v>0.41000000000000003</v>
      </c>
      <c r="R3047">
        <f>ROUNDUP(VLOOKUP(A3047,A:O,VLOOKUP('MMW Analysis'!$E$4,'MMW Analysis'!$L$5:$M$12,2,FALSE)+7,FALSE)/6976,2)</f>
        <v>0.41000000000000003</v>
      </c>
    </row>
    <row r="3048" spans="1:18">
      <c r="A3048" t="s">
        <v>3055</v>
      </c>
      <c r="B3048" t="s">
        <v>10078</v>
      </c>
      <c r="C3048" t="s">
        <v>7000</v>
      </c>
      <c r="D3048" t="s">
        <v>14450</v>
      </c>
      <c r="E3048" t="s">
        <v>14702</v>
      </c>
      <c r="F3048" t="s">
        <v>14241</v>
      </c>
      <c r="G3048" t="s">
        <v>13886</v>
      </c>
      <c r="H3048" s="1">
        <v>3349</v>
      </c>
      <c r="I3048" s="1">
        <v>3874</v>
      </c>
      <c r="J3048" s="1">
        <v>3852</v>
      </c>
      <c r="K3048" s="1">
        <v>3460</v>
      </c>
      <c r="L3048" s="1">
        <v>4538</v>
      </c>
      <c r="M3048" s="1">
        <v>5331</v>
      </c>
      <c r="N3048" s="1">
        <v>6095</v>
      </c>
      <c r="O3048" s="1">
        <v>4160</v>
      </c>
      <c r="P3048">
        <f>ROUNDUP(VLOOKUP(A3048,A:O,VLOOKUP('Local Authority Analysis'!$E$4,'Local Authority Analysis'!$M$5:$N$12,2,FALSE)+7,FALSE)/6976,2)</f>
        <v>0.6</v>
      </c>
      <c r="Q3048">
        <f>ROUNDUP(VLOOKUP(A3048,A:O,VLOOKUP('SPC Analysis'!$E$4,'SPC Analysis'!$M$5:$N$12,2,FALSE)+7,FALSE)/6976,2)</f>
        <v>0.6</v>
      </c>
      <c r="R3048">
        <f>ROUNDUP(VLOOKUP(A3048,A:O,VLOOKUP('MMW Analysis'!$E$4,'MMW Analysis'!$L$5:$M$12,2,FALSE)+7,FALSE)/6976,2)</f>
        <v>0.6</v>
      </c>
    </row>
    <row r="3049" spans="1:18">
      <c r="A3049" t="s">
        <v>3056</v>
      </c>
      <c r="B3049" t="s">
        <v>10079</v>
      </c>
      <c r="C3049" t="s">
        <v>7000</v>
      </c>
      <c r="D3049" t="s">
        <v>14450</v>
      </c>
      <c r="E3049" t="s">
        <v>14702</v>
      </c>
      <c r="F3049" t="s">
        <v>14241</v>
      </c>
      <c r="G3049" t="s">
        <v>13886</v>
      </c>
      <c r="H3049" s="1">
        <v>1121</v>
      </c>
      <c r="I3049" s="1">
        <v>1421</v>
      </c>
      <c r="J3049" s="1">
        <v>822</v>
      </c>
      <c r="K3049" s="1">
        <v>1229</v>
      </c>
      <c r="L3049" s="1">
        <v>6106</v>
      </c>
      <c r="M3049" s="1">
        <v>3030</v>
      </c>
      <c r="N3049" s="1">
        <v>1538</v>
      </c>
      <c r="O3049" s="1">
        <v>1296</v>
      </c>
      <c r="P3049">
        <f>ROUNDUP(VLOOKUP(A3049,A:O,VLOOKUP('Local Authority Analysis'!$E$4,'Local Authority Analysis'!$M$5:$N$12,2,FALSE)+7,FALSE)/6976,2)</f>
        <v>0.19</v>
      </c>
      <c r="Q3049">
        <f>ROUNDUP(VLOOKUP(A3049,A:O,VLOOKUP('SPC Analysis'!$E$4,'SPC Analysis'!$M$5:$N$12,2,FALSE)+7,FALSE)/6976,2)</f>
        <v>0.19</v>
      </c>
      <c r="R3049">
        <f>ROUNDUP(VLOOKUP(A3049,A:O,VLOOKUP('MMW Analysis'!$E$4,'MMW Analysis'!$L$5:$M$12,2,FALSE)+7,FALSE)/6976,2)</f>
        <v>0.19</v>
      </c>
    </row>
    <row r="3050" spans="1:18">
      <c r="A3050" t="s">
        <v>3057</v>
      </c>
      <c r="B3050" t="s">
        <v>10080</v>
      </c>
      <c r="C3050" t="s">
        <v>7000</v>
      </c>
      <c r="D3050" t="s">
        <v>14450</v>
      </c>
      <c r="E3050" t="s">
        <v>14702</v>
      </c>
      <c r="F3050" t="s">
        <v>14241</v>
      </c>
      <c r="G3050" t="s">
        <v>13886</v>
      </c>
      <c r="H3050" s="1">
        <v>2221</v>
      </c>
      <c r="I3050" s="1">
        <v>1731</v>
      </c>
      <c r="J3050" s="1">
        <v>2191</v>
      </c>
      <c r="K3050" s="1">
        <v>2344</v>
      </c>
      <c r="L3050" s="1">
        <v>2801</v>
      </c>
      <c r="M3050" s="1">
        <v>3572</v>
      </c>
      <c r="N3050" s="1">
        <v>2777.5</v>
      </c>
      <c r="O3050" s="1">
        <v>2118</v>
      </c>
      <c r="P3050">
        <f>ROUNDUP(VLOOKUP(A3050,A:O,VLOOKUP('Local Authority Analysis'!$E$4,'Local Authority Analysis'!$M$5:$N$12,2,FALSE)+7,FALSE)/6976,2)</f>
        <v>0.31</v>
      </c>
      <c r="Q3050">
        <f>ROUNDUP(VLOOKUP(A3050,A:O,VLOOKUP('SPC Analysis'!$E$4,'SPC Analysis'!$M$5:$N$12,2,FALSE)+7,FALSE)/6976,2)</f>
        <v>0.31</v>
      </c>
      <c r="R3050">
        <f>ROUNDUP(VLOOKUP(A3050,A:O,VLOOKUP('MMW Analysis'!$E$4,'MMW Analysis'!$L$5:$M$12,2,FALSE)+7,FALSE)/6976,2)</f>
        <v>0.31</v>
      </c>
    </row>
    <row r="3051" spans="1:18">
      <c r="A3051" t="s">
        <v>3058</v>
      </c>
      <c r="B3051" t="s">
        <v>10081</v>
      </c>
      <c r="C3051" t="s">
        <v>7000</v>
      </c>
      <c r="D3051" t="s">
        <v>14450</v>
      </c>
      <c r="E3051" t="s">
        <v>14702</v>
      </c>
      <c r="F3051" t="s">
        <v>14241</v>
      </c>
      <c r="G3051" t="s">
        <v>13886</v>
      </c>
      <c r="H3051" s="1">
        <v>3591</v>
      </c>
      <c r="I3051" s="1">
        <v>3578</v>
      </c>
      <c r="J3051" s="1">
        <v>2779</v>
      </c>
      <c r="K3051" s="1">
        <v>3270</v>
      </c>
      <c r="L3051" s="1">
        <v>4996</v>
      </c>
      <c r="M3051" s="1">
        <v>4142</v>
      </c>
      <c r="N3051" s="1">
        <v>3454</v>
      </c>
      <c r="O3051" s="1">
        <v>3813</v>
      </c>
      <c r="P3051">
        <f>ROUNDUP(VLOOKUP(A3051,A:O,VLOOKUP('Local Authority Analysis'!$E$4,'Local Authority Analysis'!$M$5:$N$12,2,FALSE)+7,FALSE)/6976,2)</f>
        <v>0.55000000000000004</v>
      </c>
      <c r="Q3051">
        <f>ROUNDUP(VLOOKUP(A3051,A:O,VLOOKUP('SPC Analysis'!$E$4,'SPC Analysis'!$M$5:$N$12,2,FALSE)+7,FALSE)/6976,2)</f>
        <v>0.55000000000000004</v>
      </c>
      <c r="R3051">
        <f>ROUNDUP(VLOOKUP(A3051,A:O,VLOOKUP('MMW Analysis'!$E$4,'MMW Analysis'!$L$5:$M$12,2,FALSE)+7,FALSE)/6976,2)</f>
        <v>0.55000000000000004</v>
      </c>
    </row>
    <row r="3052" spans="1:18">
      <c r="A3052" t="s">
        <v>3059</v>
      </c>
      <c r="B3052" t="s">
        <v>10082</v>
      </c>
      <c r="C3052" t="s">
        <v>7000</v>
      </c>
      <c r="D3052" t="s">
        <v>14448</v>
      </c>
      <c r="E3052" t="s">
        <v>14024</v>
      </c>
      <c r="F3052" t="s">
        <v>14241</v>
      </c>
      <c r="G3052" t="s">
        <v>13886</v>
      </c>
      <c r="H3052" s="1">
        <v>1128.5</v>
      </c>
      <c r="I3052" s="1">
        <v>572</v>
      </c>
      <c r="J3052" s="1">
        <v>2086</v>
      </c>
      <c r="K3052" s="1">
        <v>1179</v>
      </c>
      <c r="L3052" s="1">
        <v>3660</v>
      </c>
      <c r="M3052" s="1">
        <v>983</v>
      </c>
      <c r="N3052" s="1">
        <v>2820</v>
      </c>
      <c r="O3052" s="1">
        <v>989</v>
      </c>
      <c r="P3052">
        <f>ROUNDUP(VLOOKUP(A3052,A:O,VLOOKUP('Local Authority Analysis'!$E$4,'Local Authority Analysis'!$M$5:$N$12,2,FALSE)+7,FALSE)/6976,2)</f>
        <v>0.15000000000000002</v>
      </c>
      <c r="Q3052">
        <f>ROUNDUP(VLOOKUP(A3052,A:O,VLOOKUP('SPC Analysis'!$E$4,'SPC Analysis'!$M$5:$N$12,2,FALSE)+7,FALSE)/6976,2)</f>
        <v>0.15000000000000002</v>
      </c>
      <c r="R3052">
        <f>ROUNDUP(VLOOKUP(A3052,A:O,VLOOKUP('MMW Analysis'!$E$4,'MMW Analysis'!$L$5:$M$12,2,FALSE)+7,FALSE)/6976,2)</f>
        <v>0.15000000000000002</v>
      </c>
    </row>
    <row r="3053" spans="1:18">
      <c r="A3053" t="s">
        <v>3060</v>
      </c>
      <c r="B3053" t="s">
        <v>10083</v>
      </c>
      <c r="C3053" t="s">
        <v>7000</v>
      </c>
      <c r="D3053" t="s">
        <v>14448</v>
      </c>
      <c r="E3053" t="s">
        <v>14024</v>
      </c>
      <c r="F3053" t="s">
        <v>14241</v>
      </c>
      <c r="G3053" t="s">
        <v>13886</v>
      </c>
      <c r="H3053" s="1">
        <v>300</v>
      </c>
      <c r="I3053" s="1">
        <v>303</v>
      </c>
      <c r="J3053" s="1">
        <v>486</v>
      </c>
      <c r="K3053" s="1">
        <v>494</v>
      </c>
      <c r="L3053" s="1">
        <v>6003</v>
      </c>
      <c r="M3053" s="1">
        <v>1282</v>
      </c>
      <c r="N3053" s="1">
        <v>2746</v>
      </c>
      <c r="O3053" s="1">
        <v>351</v>
      </c>
      <c r="P3053">
        <f>ROUNDUP(VLOOKUP(A3053,A:O,VLOOKUP('Local Authority Analysis'!$E$4,'Local Authority Analysis'!$M$5:$N$12,2,FALSE)+7,FALSE)/6976,2)</f>
        <v>6.0000000000000005E-2</v>
      </c>
      <c r="Q3053">
        <f>ROUNDUP(VLOOKUP(A3053,A:O,VLOOKUP('SPC Analysis'!$E$4,'SPC Analysis'!$M$5:$N$12,2,FALSE)+7,FALSE)/6976,2)</f>
        <v>6.0000000000000005E-2</v>
      </c>
      <c r="R3053">
        <f>ROUNDUP(VLOOKUP(A3053,A:O,VLOOKUP('MMW Analysis'!$E$4,'MMW Analysis'!$L$5:$M$12,2,FALSE)+7,FALSE)/6976,2)</f>
        <v>6.0000000000000005E-2</v>
      </c>
    </row>
    <row r="3054" spans="1:18">
      <c r="A3054" t="s">
        <v>3061</v>
      </c>
      <c r="B3054" t="s">
        <v>10084</v>
      </c>
      <c r="C3054" t="s">
        <v>7000</v>
      </c>
      <c r="D3054" t="s">
        <v>14448</v>
      </c>
      <c r="E3054" t="s">
        <v>14024</v>
      </c>
      <c r="F3054" t="s">
        <v>14241</v>
      </c>
      <c r="G3054" t="s">
        <v>13886</v>
      </c>
      <c r="H3054" s="1">
        <v>510.5</v>
      </c>
      <c r="I3054" s="1">
        <v>797</v>
      </c>
      <c r="J3054" s="1">
        <v>1054</v>
      </c>
      <c r="K3054" s="1">
        <v>914</v>
      </c>
      <c r="L3054" s="1">
        <v>6532</v>
      </c>
      <c r="M3054" s="1">
        <v>1594</v>
      </c>
      <c r="N3054" s="1">
        <v>3371</v>
      </c>
      <c r="O3054" s="1">
        <v>803</v>
      </c>
      <c r="P3054">
        <f>ROUNDUP(VLOOKUP(A3054,A:O,VLOOKUP('Local Authority Analysis'!$E$4,'Local Authority Analysis'!$M$5:$N$12,2,FALSE)+7,FALSE)/6976,2)</f>
        <v>0.12</v>
      </c>
      <c r="Q3054">
        <f>ROUNDUP(VLOOKUP(A3054,A:O,VLOOKUP('SPC Analysis'!$E$4,'SPC Analysis'!$M$5:$N$12,2,FALSE)+7,FALSE)/6976,2)</f>
        <v>0.12</v>
      </c>
      <c r="R3054">
        <f>ROUNDUP(VLOOKUP(A3054,A:O,VLOOKUP('MMW Analysis'!$E$4,'MMW Analysis'!$L$5:$M$12,2,FALSE)+7,FALSE)/6976,2)</f>
        <v>0.12</v>
      </c>
    </row>
    <row r="3055" spans="1:18">
      <c r="A3055" t="s">
        <v>3062</v>
      </c>
      <c r="B3055" t="s">
        <v>10085</v>
      </c>
      <c r="C3055" t="s">
        <v>7000</v>
      </c>
      <c r="D3055" t="s">
        <v>14448</v>
      </c>
      <c r="E3055" t="s">
        <v>14024</v>
      </c>
      <c r="F3055" t="s">
        <v>14241</v>
      </c>
      <c r="G3055" t="s">
        <v>13886</v>
      </c>
      <c r="H3055" s="1">
        <v>753</v>
      </c>
      <c r="I3055" s="1">
        <v>501</v>
      </c>
      <c r="J3055" s="1">
        <v>528</v>
      </c>
      <c r="K3055" s="1">
        <v>1084</v>
      </c>
      <c r="L3055" s="1">
        <v>5551</v>
      </c>
      <c r="M3055" s="1">
        <v>292</v>
      </c>
      <c r="N3055" s="1">
        <v>1811</v>
      </c>
      <c r="O3055" s="1">
        <v>621</v>
      </c>
      <c r="P3055">
        <f>ROUNDUP(VLOOKUP(A3055,A:O,VLOOKUP('Local Authority Analysis'!$E$4,'Local Authority Analysis'!$M$5:$N$12,2,FALSE)+7,FALSE)/6976,2)</f>
        <v>0.09</v>
      </c>
      <c r="Q3055">
        <f>ROUNDUP(VLOOKUP(A3055,A:O,VLOOKUP('SPC Analysis'!$E$4,'SPC Analysis'!$M$5:$N$12,2,FALSE)+7,FALSE)/6976,2)</f>
        <v>0.09</v>
      </c>
      <c r="R3055">
        <f>ROUNDUP(VLOOKUP(A3055,A:O,VLOOKUP('MMW Analysis'!$E$4,'MMW Analysis'!$L$5:$M$12,2,FALSE)+7,FALSE)/6976,2)</f>
        <v>0.09</v>
      </c>
    </row>
    <row r="3056" spans="1:18">
      <c r="A3056" t="s">
        <v>3063</v>
      </c>
      <c r="B3056" t="s">
        <v>10086</v>
      </c>
      <c r="C3056" t="s">
        <v>7000</v>
      </c>
      <c r="D3056" t="s">
        <v>14448</v>
      </c>
      <c r="E3056" t="s">
        <v>14024</v>
      </c>
      <c r="F3056" t="s">
        <v>14241</v>
      </c>
      <c r="G3056" t="s">
        <v>13886</v>
      </c>
      <c r="H3056" s="1">
        <v>428</v>
      </c>
      <c r="I3056" s="1">
        <v>360</v>
      </c>
      <c r="J3056" s="1">
        <v>1039</v>
      </c>
      <c r="K3056" s="1">
        <v>949</v>
      </c>
      <c r="L3056" s="1">
        <v>3525</v>
      </c>
      <c r="M3056" s="1">
        <v>2634</v>
      </c>
      <c r="N3056" s="1">
        <v>3836</v>
      </c>
      <c r="O3056" s="1">
        <v>558</v>
      </c>
      <c r="P3056">
        <f>ROUNDUP(VLOOKUP(A3056,A:O,VLOOKUP('Local Authority Analysis'!$E$4,'Local Authority Analysis'!$M$5:$N$12,2,FALSE)+7,FALSE)/6976,2)</f>
        <v>0.08</v>
      </c>
      <c r="Q3056">
        <f>ROUNDUP(VLOOKUP(A3056,A:O,VLOOKUP('SPC Analysis'!$E$4,'SPC Analysis'!$M$5:$N$12,2,FALSE)+7,FALSE)/6976,2)</f>
        <v>0.08</v>
      </c>
      <c r="R3056">
        <f>ROUNDUP(VLOOKUP(A3056,A:O,VLOOKUP('MMW Analysis'!$E$4,'MMW Analysis'!$L$5:$M$12,2,FALSE)+7,FALSE)/6976,2)</f>
        <v>0.08</v>
      </c>
    </row>
    <row r="3057" spans="1:18">
      <c r="A3057" t="s">
        <v>3064</v>
      </c>
      <c r="B3057" t="s">
        <v>10087</v>
      </c>
      <c r="C3057" t="s">
        <v>7000</v>
      </c>
      <c r="D3057" t="s">
        <v>14448</v>
      </c>
      <c r="E3057" t="s">
        <v>14024</v>
      </c>
      <c r="F3057" t="s">
        <v>14241</v>
      </c>
      <c r="G3057" t="s">
        <v>13886</v>
      </c>
      <c r="H3057" s="1">
        <v>621</v>
      </c>
      <c r="I3057" s="1">
        <v>998</v>
      </c>
      <c r="J3057" s="1">
        <v>920</v>
      </c>
      <c r="K3057" s="1">
        <v>1358</v>
      </c>
      <c r="L3057" s="1">
        <v>4143</v>
      </c>
      <c r="M3057" s="1">
        <v>1500</v>
      </c>
      <c r="N3057" s="1">
        <v>2629</v>
      </c>
      <c r="O3057" s="1">
        <v>900</v>
      </c>
      <c r="P3057">
        <f>ROUNDUP(VLOOKUP(A3057,A:O,VLOOKUP('Local Authority Analysis'!$E$4,'Local Authority Analysis'!$M$5:$N$12,2,FALSE)+7,FALSE)/6976,2)</f>
        <v>0.13</v>
      </c>
      <c r="Q3057">
        <f>ROUNDUP(VLOOKUP(A3057,A:O,VLOOKUP('SPC Analysis'!$E$4,'SPC Analysis'!$M$5:$N$12,2,FALSE)+7,FALSE)/6976,2)</f>
        <v>0.13</v>
      </c>
      <c r="R3057">
        <f>ROUNDUP(VLOOKUP(A3057,A:O,VLOOKUP('MMW Analysis'!$E$4,'MMW Analysis'!$L$5:$M$12,2,FALSE)+7,FALSE)/6976,2)</f>
        <v>0.13</v>
      </c>
    </row>
    <row r="3058" spans="1:18">
      <c r="A3058" t="s">
        <v>3065</v>
      </c>
      <c r="B3058" t="s">
        <v>10088</v>
      </c>
      <c r="C3058" t="s">
        <v>7000</v>
      </c>
      <c r="D3058" t="s">
        <v>14448</v>
      </c>
      <c r="E3058" t="s">
        <v>14024</v>
      </c>
      <c r="F3058" t="s">
        <v>14241</v>
      </c>
      <c r="G3058" t="s">
        <v>13886</v>
      </c>
      <c r="H3058" s="1">
        <v>1564</v>
      </c>
      <c r="I3058" s="1">
        <v>3036</v>
      </c>
      <c r="J3058" s="1">
        <v>2564</v>
      </c>
      <c r="K3058" s="1">
        <v>2614</v>
      </c>
      <c r="L3058" s="1">
        <v>6016</v>
      </c>
      <c r="M3058" s="1">
        <v>1324</v>
      </c>
      <c r="N3058" s="1">
        <v>3953</v>
      </c>
      <c r="O3058" s="1">
        <v>2424</v>
      </c>
      <c r="P3058">
        <f>ROUNDUP(VLOOKUP(A3058,A:O,VLOOKUP('Local Authority Analysis'!$E$4,'Local Authority Analysis'!$M$5:$N$12,2,FALSE)+7,FALSE)/6976,2)</f>
        <v>0.35000000000000003</v>
      </c>
      <c r="Q3058">
        <f>ROUNDUP(VLOOKUP(A3058,A:O,VLOOKUP('SPC Analysis'!$E$4,'SPC Analysis'!$M$5:$N$12,2,FALSE)+7,FALSE)/6976,2)</f>
        <v>0.35000000000000003</v>
      </c>
      <c r="R3058">
        <f>ROUNDUP(VLOOKUP(A3058,A:O,VLOOKUP('MMW Analysis'!$E$4,'MMW Analysis'!$L$5:$M$12,2,FALSE)+7,FALSE)/6976,2)</f>
        <v>0.35000000000000003</v>
      </c>
    </row>
    <row r="3059" spans="1:18">
      <c r="A3059" t="s">
        <v>3066</v>
      </c>
      <c r="B3059" t="s">
        <v>10089</v>
      </c>
      <c r="C3059" t="s">
        <v>7000</v>
      </c>
      <c r="D3059" t="s">
        <v>14448</v>
      </c>
      <c r="E3059" t="s">
        <v>14024</v>
      </c>
      <c r="F3059" t="s">
        <v>14241</v>
      </c>
      <c r="G3059" t="s">
        <v>13886</v>
      </c>
      <c r="H3059" s="1">
        <v>2302</v>
      </c>
      <c r="I3059" s="1">
        <v>2853</v>
      </c>
      <c r="J3059" s="1">
        <v>2991</v>
      </c>
      <c r="K3059" s="1">
        <v>2343</v>
      </c>
      <c r="L3059" s="1">
        <v>5257</v>
      </c>
      <c r="M3059" s="1">
        <v>2841</v>
      </c>
      <c r="N3059" s="1">
        <v>4017</v>
      </c>
      <c r="O3059" s="1">
        <v>2830</v>
      </c>
      <c r="P3059">
        <f>ROUNDUP(VLOOKUP(A3059,A:O,VLOOKUP('Local Authority Analysis'!$E$4,'Local Authority Analysis'!$M$5:$N$12,2,FALSE)+7,FALSE)/6976,2)</f>
        <v>0.41000000000000003</v>
      </c>
      <c r="Q3059">
        <f>ROUNDUP(VLOOKUP(A3059,A:O,VLOOKUP('SPC Analysis'!$E$4,'SPC Analysis'!$M$5:$N$12,2,FALSE)+7,FALSE)/6976,2)</f>
        <v>0.41000000000000003</v>
      </c>
      <c r="R3059">
        <f>ROUNDUP(VLOOKUP(A3059,A:O,VLOOKUP('MMW Analysis'!$E$4,'MMW Analysis'!$L$5:$M$12,2,FALSE)+7,FALSE)/6976,2)</f>
        <v>0.41000000000000003</v>
      </c>
    </row>
    <row r="3060" spans="1:18">
      <c r="A3060" t="s">
        <v>3067</v>
      </c>
      <c r="B3060" t="s">
        <v>10090</v>
      </c>
      <c r="C3060" t="s">
        <v>7000</v>
      </c>
      <c r="D3060" t="s">
        <v>14448</v>
      </c>
      <c r="E3060" t="s">
        <v>14024</v>
      </c>
      <c r="F3060" t="s">
        <v>14241</v>
      </c>
      <c r="G3060" t="s">
        <v>13886</v>
      </c>
      <c r="H3060" s="1">
        <v>2868</v>
      </c>
      <c r="I3060" s="1">
        <v>3844</v>
      </c>
      <c r="J3060" s="1">
        <v>5090</v>
      </c>
      <c r="K3060" s="1">
        <v>3257</v>
      </c>
      <c r="L3060" s="1">
        <v>5688</v>
      </c>
      <c r="M3060" s="1">
        <v>4648</v>
      </c>
      <c r="N3060" s="1">
        <v>5361</v>
      </c>
      <c r="O3060" s="1">
        <v>4141</v>
      </c>
      <c r="P3060">
        <f>ROUNDUP(VLOOKUP(A3060,A:O,VLOOKUP('Local Authority Analysis'!$E$4,'Local Authority Analysis'!$M$5:$N$12,2,FALSE)+7,FALSE)/6976,2)</f>
        <v>0.6</v>
      </c>
      <c r="Q3060">
        <f>ROUNDUP(VLOOKUP(A3060,A:O,VLOOKUP('SPC Analysis'!$E$4,'SPC Analysis'!$M$5:$N$12,2,FALSE)+7,FALSE)/6976,2)</f>
        <v>0.6</v>
      </c>
      <c r="R3060">
        <f>ROUNDUP(VLOOKUP(A3060,A:O,VLOOKUP('MMW Analysis'!$E$4,'MMW Analysis'!$L$5:$M$12,2,FALSE)+7,FALSE)/6976,2)</f>
        <v>0.6</v>
      </c>
    </row>
    <row r="3061" spans="1:18">
      <c r="A3061" t="s">
        <v>3068</v>
      </c>
      <c r="B3061" t="s">
        <v>10091</v>
      </c>
      <c r="C3061" t="s">
        <v>7000</v>
      </c>
      <c r="D3061" t="s">
        <v>14448</v>
      </c>
      <c r="E3061" t="s">
        <v>14024</v>
      </c>
      <c r="F3061" t="s">
        <v>14241</v>
      </c>
      <c r="G3061" t="s">
        <v>13886</v>
      </c>
      <c r="H3061" s="1">
        <v>1615</v>
      </c>
      <c r="I3061" s="1">
        <v>1281</v>
      </c>
      <c r="J3061" s="1">
        <v>2013</v>
      </c>
      <c r="K3061" s="1">
        <v>2440</v>
      </c>
      <c r="L3061" s="1">
        <v>4217</v>
      </c>
      <c r="M3061" s="1">
        <v>2252</v>
      </c>
      <c r="N3061" s="1">
        <v>2879</v>
      </c>
      <c r="O3061" s="1">
        <v>1758</v>
      </c>
      <c r="P3061">
        <f>ROUNDUP(VLOOKUP(A3061,A:O,VLOOKUP('Local Authority Analysis'!$E$4,'Local Authority Analysis'!$M$5:$N$12,2,FALSE)+7,FALSE)/6976,2)</f>
        <v>0.26</v>
      </c>
      <c r="Q3061">
        <f>ROUNDUP(VLOOKUP(A3061,A:O,VLOOKUP('SPC Analysis'!$E$4,'SPC Analysis'!$M$5:$N$12,2,FALSE)+7,FALSE)/6976,2)</f>
        <v>0.26</v>
      </c>
      <c r="R3061">
        <f>ROUNDUP(VLOOKUP(A3061,A:O,VLOOKUP('MMW Analysis'!$E$4,'MMW Analysis'!$L$5:$M$12,2,FALSE)+7,FALSE)/6976,2)</f>
        <v>0.26</v>
      </c>
    </row>
    <row r="3062" spans="1:18">
      <c r="A3062" t="s">
        <v>3069</v>
      </c>
      <c r="B3062" t="s">
        <v>10092</v>
      </c>
      <c r="C3062" t="s">
        <v>7000</v>
      </c>
      <c r="D3062" t="s">
        <v>14448</v>
      </c>
      <c r="E3062" t="s">
        <v>14024</v>
      </c>
      <c r="F3062" t="s">
        <v>14241</v>
      </c>
      <c r="G3062" t="s">
        <v>13886</v>
      </c>
      <c r="H3062" s="1">
        <v>3270</v>
      </c>
      <c r="I3062" s="1">
        <v>3581</v>
      </c>
      <c r="J3062" s="1">
        <v>2518</v>
      </c>
      <c r="K3062" s="1">
        <v>3172</v>
      </c>
      <c r="L3062" s="1">
        <v>1406</v>
      </c>
      <c r="M3062" s="1">
        <v>2755</v>
      </c>
      <c r="N3062" s="1">
        <v>5271</v>
      </c>
      <c r="O3062" s="1">
        <v>3078</v>
      </c>
      <c r="P3062">
        <f>ROUNDUP(VLOOKUP(A3062,A:O,VLOOKUP('Local Authority Analysis'!$E$4,'Local Authority Analysis'!$M$5:$N$12,2,FALSE)+7,FALSE)/6976,2)</f>
        <v>0.45</v>
      </c>
      <c r="Q3062">
        <f>ROUNDUP(VLOOKUP(A3062,A:O,VLOOKUP('SPC Analysis'!$E$4,'SPC Analysis'!$M$5:$N$12,2,FALSE)+7,FALSE)/6976,2)</f>
        <v>0.45</v>
      </c>
      <c r="R3062">
        <f>ROUNDUP(VLOOKUP(A3062,A:O,VLOOKUP('MMW Analysis'!$E$4,'MMW Analysis'!$L$5:$M$12,2,FALSE)+7,FALSE)/6976,2)</f>
        <v>0.45</v>
      </c>
    </row>
    <row r="3063" spans="1:18">
      <c r="A3063" t="s">
        <v>3070</v>
      </c>
      <c r="B3063" t="s">
        <v>10093</v>
      </c>
      <c r="C3063" t="s">
        <v>7000</v>
      </c>
      <c r="D3063" t="s">
        <v>14448</v>
      </c>
      <c r="E3063" t="s">
        <v>14024</v>
      </c>
      <c r="F3063" t="s">
        <v>14241</v>
      </c>
      <c r="G3063" t="s">
        <v>13886</v>
      </c>
      <c r="H3063" s="1">
        <v>2538</v>
      </c>
      <c r="I3063" s="1">
        <v>2586</v>
      </c>
      <c r="J3063" s="1">
        <v>2677</v>
      </c>
      <c r="K3063" s="1">
        <v>3032</v>
      </c>
      <c r="L3063" s="1">
        <v>1891</v>
      </c>
      <c r="M3063" s="1">
        <v>3218</v>
      </c>
      <c r="N3063" s="1">
        <v>3886</v>
      </c>
      <c r="O3063" s="1">
        <v>2597</v>
      </c>
      <c r="P3063">
        <f>ROUNDUP(VLOOKUP(A3063,A:O,VLOOKUP('Local Authority Analysis'!$E$4,'Local Authority Analysis'!$M$5:$N$12,2,FALSE)+7,FALSE)/6976,2)</f>
        <v>0.38</v>
      </c>
      <c r="Q3063">
        <f>ROUNDUP(VLOOKUP(A3063,A:O,VLOOKUP('SPC Analysis'!$E$4,'SPC Analysis'!$M$5:$N$12,2,FALSE)+7,FALSE)/6976,2)</f>
        <v>0.38</v>
      </c>
      <c r="R3063">
        <f>ROUNDUP(VLOOKUP(A3063,A:O,VLOOKUP('MMW Analysis'!$E$4,'MMW Analysis'!$L$5:$M$12,2,FALSE)+7,FALSE)/6976,2)</f>
        <v>0.38</v>
      </c>
    </row>
    <row r="3064" spans="1:18">
      <c r="A3064" t="s">
        <v>3071</v>
      </c>
      <c r="B3064" t="s">
        <v>10094</v>
      </c>
      <c r="C3064" t="s">
        <v>7000</v>
      </c>
      <c r="D3064" t="s">
        <v>14448</v>
      </c>
      <c r="E3064" t="s">
        <v>14024</v>
      </c>
      <c r="F3064" t="s">
        <v>14241</v>
      </c>
      <c r="G3064" t="s">
        <v>13886</v>
      </c>
      <c r="H3064" s="1">
        <v>2319.5</v>
      </c>
      <c r="I3064" s="1">
        <v>1983</v>
      </c>
      <c r="J3064" s="1">
        <v>2665</v>
      </c>
      <c r="K3064" s="1">
        <v>2133</v>
      </c>
      <c r="L3064" s="1">
        <v>6310</v>
      </c>
      <c r="M3064" s="1">
        <v>3627</v>
      </c>
      <c r="N3064" s="1">
        <v>4229.5</v>
      </c>
      <c r="O3064" s="1">
        <v>2494</v>
      </c>
      <c r="P3064">
        <f>ROUNDUP(VLOOKUP(A3064,A:O,VLOOKUP('Local Authority Analysis'!$E$4,'Local Authority Analysis'!$M$5:$N$12,2,FALSE)+7,FALSE)/6976,2)</f>
        <v>0.36</v>
      </c>
      <c r="Q3064">
        <f>ROUNDUP(VLOOKUP(A3064,A:O,VLOOKUP('SPC Analysis'!$E$4,'SPC Analysis'!$M$5:$N$12,2,FALSE)+7,FALSE)/6976,2)</f>
        <v>0.36</v>
      </c>
      <c r="R3064">
        <f>ROUNDUP(VLOOKUP(A3064,A:O,VLOOKUP('MMW Analysis'!$E$4,'MMW Analysis'!$L$5:$M$12,2,FALSE)+7,FALSE)/6976,2)</f>
        <v>0.36</v>
      </c>
    </row>
    <row r="3065" spans="1:18">
      <c r="A3065" t="s">
        <v>3072</v>
      </c>
      <c r="B3065" t="s">
        <v>10095</v>
      </c>
      <c r="C3065" t="s">
        <v>7000</v>
      </c>
      <c r="D3065" t="s">
        <v>14448</v>
      </c>
      <c r="E3065" t="s">
        <v>14024</v>
      </c>
      <c r="F3065" t="s">
        <v>14241</v>
      </c>
      <c r="G3065" t="s">
        <v>13886</v>
      </c>
      <c r="H3065" s="1">
        <v>2541</v>
      </c>
      <c r="I3065" s="1">
        <v>3077</v>
      </c>
      <c r="J3065" s="1">
        <v>3307</v>
      </c>
      <c r="K3065" s="1">
        <v>2724</v>
      </c>
      <c r="L3065" s="1">
        <v>5443</v>
      </c>
      <c r="M3065" s="1">
        <v>3345</v>
      </c>
      <c r="N3065" s="1">
        <v>4558.5</v>
      </c>
      <c r="O3065" s="1">
        <v>3215</v>
      </c>
      <c r="P3065">
        <f>ROUNDUP(VLOOKUP(A3065,A:O,VLOOKUP('Local Authority Analysis'!$E$4,'Local Authority Analysis'!$M$5:$N$12,2,FALSE)+7,FALSE)/6976,2)</f>
        <v>0.47000000000000003</v>
      </c>
      <c r="Q3065">
        <f>ROUNDUP(VLOOKUP(A3065,A:O,VLOOKUP('SPC Analysis'!$E$4,'SPC Analysis'!$M$5:$N$12,2,FALSE)+7,FALSE)/6976,2)</f>
        <v>0.47000000000000003</v>
      </c>
      <c r="R3065">
        <f>ROUNDUP(VLOOKUP(A3065,A:O,VLOOKUP('MMW Analysis'!$E$4,'MMW Analysis'!$L$5:$M$12,2,FALSE)+7,FALSE)/6976,2)</f>
        <v>0.47000000000000003</v>
      </c>
    </row>
    <row r="3066" spans="1:18">
      <c r="A3066" t="s">
        <v>3073</v>
      </c>
      <c r="B3066" t="s">
        <v>10096</v>
      </c>
      <c r="C3066" t="s">
        <v>7000</v>
      </c>
      <c r="D3066" t="s">
        <v>14448</v>
      </c>
      <c r="E3066" t="s">
        <v>14024</v>
      </c>
      <c r="F3066" t="s">
        <v>14241</v>
      </c>
      <c r="G3066" t="s">
        <v>13886</v>
      </c>
      <c r="H3066" s="1">
        <v>2156.5</v>
      </c>
      <c r="I3066" s="1">
        <v>2432</v>
      </c>
      <c r="J3066" s="1">
        <v>1957</v>
      </c>
      <c r="K3066" s="1">
        <v>1852</v>
      </c>
      <c r="L3066" s="1">
        <v>3711</v>
      </c>
      <c r="M3066" s="1">
        <v>458</v>
      </c>
      <c r="N3066" s="1">
        <v>3643</v>
      </c>
      <c r="O3066" s="1">
        <v>2058</v>
      </c>
      <c r="P3066">
        <f>ROUNDUP(VLOOKUP(A3066,A:O,VLOOKUP('Local Authority Analysis'!$E$4,'Local Authority Analysis'!$M$5:$N$12,2,FALSE)+7,FALSE)/6976,2)</f>
        <v>0.3</v>
      </c>
      <c r="Q3066">
        <f>ROUNDUP(VLOOKUP(A3066,A:O,VLOOKUP('SPC Analysis'!$E$4,'SPC Analysis'!$M$5:$N$12,2,FALSE)+7,FALSE)/6976,2)</f>
        <v>0.3</v>
      </c>
      <c r="R3066">
        <f>ROUNDUP(VLOOKUP(A3066,A:O,VLOOKUP('MMW Analysis'!$E$4,'MMW Analysis'!$L$5:$M$12,2,FALSE)+7,FALSE)/6976,2)</f>
        <v>0.3</v>
      </c>
    </row>
    <row r="3067" spans="1:18">
      <c r="A3067" t="s">
        <v>3074</v>
      </c>
      <c r="B3067" t="s">
        <v>10097</v>
      </c>
      <c r="C3067" t="s">
        <v>7000</v>
      </c>
      <c r="D3067" t="s">
        <v>14449</v>
      </c>
      <c r="E3067" t="s">
        <v>14025</v>
      </c>
      <c r="F3067" t="s">
        <v>14241</v>
      </c>
      <c r="G3067" t="s">
        <v>13886</v>
      </c>
      <c r="H3067" s="1">
        <v>887</v>
      </c>
      <c r="I3067" s="1">
        <v>965</v>
      </c>
      <c r="J3067" s="1">
        <v>268</v>
      </c>
      <c r="K3067" s="1">
        <v>573</v>
      </c>
      <c r="L3067" s="1">
        <v>4966</v>
      </c>
      <c r="M3067" s="1">
        <v>405</v>
      </c>
      <c r="N3067" s="1">
        <v>2493</v>
      </c>
      <c r="O3067" s="1">
        <v>681</v>
      </c>
      <c r="P3067">
        <f>ROUNDUP(VLOOKUP(A3067,A:O,VLOOKUP('Local Authority Analysis'!$E$4,'Local Authority Analysis'!$M$5:$N$12,2,FALSE)+7,FALSE)/6976,2)</f>
        <v>9.9999999999999992E-2</v>
      </c>
      <c r="Q3067">
        <f>ROUNDUP(VLOOKUP(A3067,A:O,VLOOKUP('SPC Analysis'!$E$4,'SPC Analysis'!$M$5:$N$12,2,FALSE)+7,FALSE)/6976,2)</f>
        <v>9.9999999999999992E-2</v>
      </c>
      <c r="R3067">
        <f>ROUNDUP(VLOOKUP(A3067,A:O,VLOOKUP('MMW Analysis'!$E$4,'MMW Analysis'!$L$5:$M$12,2,FALSE)+7,FALSE)/6976,2)</f>
        <v>9.9999999999999992E-2</v>
      </c>
    </row>
    <row r="3068" spans="1:18">
      <c r="A3068" t="s">
        <v>3075</v>
      </c>
      <c r="B3068" t="s">
        <v>10098</v>
      </c>
      <c r="C3068" t="s">
        <v>7000</v>
      </c>
      <c r="D3068" t="s">
        <v>14449</v>
      </c>
      <c r="E3068" t="s">
        <v>14025</v>
      </c>
      <c r="F3068" t="s">
        <v>14241</v>
      </c>
      <c r="G3068" t="s">
        <v>13886</v>
      </c>
      <c r="H3068" s="1">
        <v>625</v>
      </c>
      <c r="I3068" s="1">
        <v>705</v>
      </c>
      <c r="J3068" s="1">
        <v>593</v>
      </c>
      <c r="K3068" s="1">
        <v>730</v>
      </c>
      <c r="L3068" s="1">
        <v>5191</v>
      </c>
      <c r="M3068" s="1">
        <v>796</v>
      </c>
      <c r="N3068" s="1">
        <v>2580</v>
      </c>
      <c r="O3068" s="1">
        <v>668</v>
      </c>
      <c r="P3068">
        <f>ROUNDUP(VLOOKUP(A3068,A:O,VLOOKUP('Local Authority Analysis'!$E$4,'Local Authority Analysis'!$M$5:$N$12,2,FALSE)+7,FALSE)/6976,2)</f>
        <v>9.9999999999999992E-2</v>
      </c>
      <c r="Q3068">
        <f>ROUNDUP(VLOOKUP(A3068,A:O,VLOOKUP('SPC Analysis'!$E$4,'SPC Analysis'!$M$5:$N$12,2,FALSE)+7,FALSE)/6976,2)</f>
        <v>9.9999999999999992E-2</v>
      </c>
      <c r="R3068">
        <f>ROUNDUP(VLOOKUP(A3068,A:O,VLOOKUP('MMW Analysis'!$E$4,'MMW Analysis'!$L$5:$M$12,2,FALSE)+7,FALSE)/6976,2)</f>
        <v>9.9999999999999992E-2</v>
      </c>
    </row>
    <row r="3069" spans="1:18">
      <c r="A3069" t="s">
        <v>3076</v>
      </c>
      <c r="B3069" t="s">
        <v>10099</v>
      </c>
      <c r="C3069" t="s">
        <v>7000</v>
      </c>
      <c r="D3069" t="s">
        <v>14449</v>
      </c>
      <c r="E3069" t="s">
        <v>14025</v>
      </c>
      <c r="F3069" t="s">
        <v>14241</v>
      </c>
      <c r="G3069" t="s">
        <v>13886</v>
      </c>
      <c r="H3069" s="1">
        <v>960</v>
      </c>
      <c r="I3069" s="1">
        <v>821</v>
      </c>
      <c r="J3069" s="1">
        <v>683</v>
      </c>
      <c r="K3069" s="1">
        <v>688</v>
      </c>
      <c r="L3069" s="1">
        <v>5654</v>
      </c>
      <c r="M3069" s="1">
        <v>1063</v>
      </c>
      <c r="N3069" s="1">
        <v>1989</v>
      </c>
      <c r="O3069" s="1">
        <v>830</v>
      </c>
      <c r="P3069">
        <f>ROUNDUP(VLOOKUP(A3069,A:O,VLOOKUP('Local Authority Analysis'!$E$4,'Local Authority Analysis'!$M$5:$N$12,2,FALSE)+7,FALSE)/6976,2)</f>
        <v>0.12</v>
      </c>
      <c r="Q3069">
        <f>ROUNDUP(VLOOKUP(A3069,A:O,VLOOKUP('SPC Analysis'!$E$4,'SPC Analysis'!$M$5:$N$12,2,FALSE)+7,FALSE)/6976,2)</f>
        <v>0.12</v>
      </c>
      <c r="R3069">
        <f>ROUNDUP(VLOOKUP(A3069,A:O,VLOOKUP('MMW Analysis'!$E$4,'MMW Analysis'!$L$5:$M$12,2,FALSE)+7,FALSE)/6976,2)</f>
        <v>0.12</v>
      </c>
    </row>
    <row r="3070" spans="1:18">
      <c r="A3070" t="s">
        <v>3077</v>
      </c>
      <c r="B3070" t="s">
        <v>10100</v>
      </c>
      <c r="C3070" t="s">
        <v>7000</v>
      </c>
      <c r="D3070" t="s">
        <v>14449</v>
      </c>
      <c r="E3070" t="s">
        <v>14025</v>
      </c>
      <c r="F3070" t="s">
        <v>14241</v>
      </c>
      <c r="G3070" t="s">
        <v>13886</v>
      </c>
      <c r="H3070" s="1">
        <v>1773</v>
      </c>
      <c r="I3070" s="1">
        <v>1797</v>
      </c>
      <c r="J3070" s="1">
        <v>2616</v>
      </c>
      <c r="K3070" s="1">
        <v>1831</v>
      </c>
      <c r="L3070" s="1">
        <v>5649</v>
      </c>
      <c r="M3070" s="1">
        <v>48</v>
      </c>
      <c r="N3070" s="1">
        <v>2469.5</v>
      </c>
      <c r="O3070" s="1">
        <v>1743</v>
      </c>
      <c r="P3070">
        <f>ROUNDUP(VLOOKUP(A3070,A:O,VLOOKUP('Local Authority Analysis'!$E$4,'Local Authority Analysis'!$M$5:$N$12,2,FALSE)+7,FALSE)/6976,2)</f>
        <v>0.25</v>
      </c>
      <c r="Q3070">
        <f>ROUNDUP(VLOOKUP(A3070,A:O,VLOOKUP('SPC Analysis'!$E$4,'SPC Analysis'!$M$5:$N$12,2,FALSE)+7,FALSE)/6976,2)</f>
        <v>0.25</v>
      </c>
      <c r="R3070">
        <f>ROUNDUP(VLOOKUP(A3070,A:O,VLOOKUP('MMW Analysis'!$E$4,'MMW Analysis'!$L$5:$M$12,2,FALSE)+7,FALSE)/6976,2)</f>
        <v>0.25</v>
      </c>
    </row>
    <row r="3071" spans="1:18">
      <c r="A3071" t="s">
        <v>3078</v>
      </c>
      <c r="B3071" t="s">
        <v>10101</v>
      </c>
      <c r="C3071" t="s">
        <v>7000</v>
      </c>
      <c r="D3071" t="s">
        <v>14449</v>
      </c>
      <c r="E3071" t="s">
        <v>14025</v>
      </c>
      <c r="F3071" t="s">
        <v>14241</v>
      </c>
      <c r="G3071" t="s">
        <v>13886</v>
      </c>
      <c r="H3071" s="1">
        <v>2838</v>
      </c>
      <c r="I3071" s="1">
        <v>3353.5</v>
      </c>
      <c r="J3071" s="1">
        <v>932</v>
      </c>
      <c r="K3071" s="1">
        <v>2115</v>
      </c>
      <c r="L3071" s="1">
        <v>1752</v>
      </c>
      <c r="M3071" s="1">
        <v>4387</v>
      </c>
      <c r="N3071" s="1">
        <v>2589</v>
      </c>
      <c r="O3071" s="1">
        <v>2327</v>
      </c>
      <c r="P3071">
        <f>ROUNDUP(VLOOKUP(A3071,A:O,VLOOKUP('Local Authority Analysis'!$E$4,'Local Authority Analysis'!$M$5:$N$12,2,FALSE)+7,FALSE)/6976,2)</f>
        <v>0.34</v>
      </c>
      <c r="Q3071">
        <f>ROUNDUP(VLOOKUP(A3071,A:O,VLOOKUP('SPC Analysis'!$E$4,'SPC Analysis'!$M$5:$N$12,2,FALSE)+7,FALSE)/6976,2)</f>
        <v>0.34</v>
      </c>
      <c r="R3071">
        <f>ROUNDUP(VLOOKUP(A3071,A:O,VLOOKUP('MMW Analysis'!$E$4,'MMW Analysis'!$L$5:$M$12,2,FALSE)+7,FALSE)/6976,2)</f>
        <v>0.34</v>
      </c>
    </row>
    <row r="3072" spans="1:18">
      <c r="A3072" t="s">
        <v>3079</v>
      </c>
      <c r="B3072" t="s">
        <v>10102</v>
      </c>
      <c r="C3072" t="s">
        <v>7000</v>
      </c>
      <c r="D3072" t="s">
        <v>14448</v>
      </c>
      <c r="E3072" t="s">
        <v>14024</v>
      </c>
      <c r="F3072" t="s">
        <v>14241</v>
      </c>
      <c r="G3072" t="s">
        <v>13886</v>
      </c>
      <c r="H3072" s="1">
        <v>5196</v>
      </c>
      <c r="I3072" s="1">
        <v>4901</v>
      </c>
      <c r="J3072" s="1">
        <v>4742</v>
      </c>
      <c r="K3072" s="1">
        <v>5467</v>
      </c>
      <c r="L3072" s="1">
        <v>1680</v>
      </c>
      <c r="M3072" s="1">
        <v>145</v>
      </c>
      <c r="N3072" s="1">
        <v>5766.5</v>
      </c>
      <c r="O3072" s="1">
        <v>4343</v>
      </c>
      <c r="P3072">
        <f>ROUNDUP(VLOOKUP(A3072,A:O,VLOOKUP('Local Authority Analysis'!$E$4,'Local Authority Analysis'!$M$5:$N$12,2,FALSE)+7,FALSE)/6976,2)</f>
        <v>0.63</v>
      </c>
      <c r="Q3072">
        <f>ROUNDUP(VLOOKUP(A3072,A:O,VLOOKUP('SPC Analysis'!$E$4,'SPC Analysis'!$M$5:$N$12,2,FALSE)+7,FALSE)/6976,2)</f>
        <v>0.63</v>
      </c>
      <c r="R3072">
        <f>ROUNDUP(VLOOKUP(A3072,A:O,VLOOKUP('MMW Analysis'!$E$4,'MMW Analysis'!$L$5:$M$12,2,FALSE)+7,FALSE)/6976,2)</f>
        <v>0.63</v>
      </c>
    </row>
    <row r="3073" spans="1:18">
      <c r="A3073" t="s">
        <v>3080</v>
      </c>
      <c r="B3073" t="s">
        <v>10103</v>
      </c>
      <c r="C3073" t="s">
        <v>7000</v>
      </c>
      <c r="D3073" t="s">
        <v>14448</v>
      </c>
      <c r="E3073" t="s">
        <v>14024</v>
      </c>
      <c r="F3073" t="s">
        <v>14241</v>
      </c>
      <c r="G3073" t="s">
        <v>13886</v>
      </c>
      <c r="H3073" s="1">
        <v>4048</v>
      </c>
      <c r="I3073" s="1">
        <v>3546</v>
      </c>
      <c r="J3073" s="1">
        <v>4339</v>
      </c>
      <c r="K3073" s="1">
        <v>4107</v>
      </c>
      <c r="L3073" s="1">
        <v>1604</v>
      </c>
      <c r="M3073" s="1">
        <v>6806</v>
      </c>
      <c r="N3073" s="1">
        <v>6755</v>
      </c>
      <c r="O3073" s="1">
        <v>4111</v>
      </c>
      <c r="P3073">
        <f>ROUNDUP(VLOOKUP(A3073,A:O,VLOOKUP('Local Authority Analysis'!$E$4,'Local Authority Analysis'!$M$5:$N$12,2,FALSE)+7,FALSE)/6976,2)</f>
        <v>0.59</v>
      </c>
      <c r="Q3073">
        <f>ROUNDUP(VLOOKUP(A3073,A:O,VLOOKUP('SPC Analysis'!$E$4,'SPC Analysis'!$M$5:$N$12,2,FALSE)+7,FALSE)/6976,2)</f>
        <v>0.59</v>
      </c>
      <c r="R3073">
        <f>ROUNDUP(VLOOKUP(A3073,A:O,VLOOKUP('MMW Analysis'!$E$4,'MMW Analysis'!$L$5:$M$12,2,FALSE)+7,FALSE)/6976,2)</f>
        <v>0.59</v>
      </c>
    </row>
    <row r="3074" spans="1:18">
      <c r="A3074" t="s">
        <v>3081</v>
      </c>
      <c r="B3074" t="s">
        <v>10104</v>
      </c>
      <c r="C3074" t="s">
        <v>7000</v>
      </c>
      <c r="D3074" t="s">
        <v>14449</v>
      </c>
      <c r="E3074" t="s">
        <v>14025</v>
      </c>
      <c r="F3074" t="s">
        <v>14241</v>
      </c>
      <c r="G3074" t="s">
        <v>13886</v>
      </c>
      <c r="H3074" s="1">
        <v>2234.5</v>
      </c>
      <c r="I3074" s="1">
        <v>2768</v>
      </c>
      <c r="J3074" s="1">
        <v>2725</v>
      </c>
      <c r="K3074" s="1">
        <v>2214</v>
      </c>
      <c r="L3074" s="1">
        <v>2282</v>
      </c>
      <c r="M3074" s="1">
        <v>4905</v>
      </c>
      <c r="N3074" s="1">
        <v>2725</v>
      </c>
      <c r="O3074" s="1">
        <v>2511</v>
      </c>
      <c r="P3074">
        <f>ROUNDUP(VLOOKUP(A3074,A:O,VLOOKUP('Local Authority Analysis'!$E$4,'Local Authority Analysis'!$M$5:$N$12,2,FALSE)+7,FALSE)/6976,2)</f>
        <v>0.36</v>
      </c>
      <c r="Q3074">
        <f>ROUNDUP(VLOOKUP(A3074,A:O,VLOOKUP('SPC Analysis'!$E$4,'SPC Analysis'!$M$5:$N$12,2,FALSE)+7,FALSE)/6976,2)</f>
        <v>0.36</v>
      </c>
      <c r="R3074">
        <f>ROUNDUP(VLOOKUP(A3074,A:O,VLOOKUP('MMW Analysis'!$E$4,'MMW Analysis'!$L$5:$M$12,2,FALSE)+7,FALSE)/6976,2)</f>
        <v>0.36</v>
      </c>
    </row>
    <row r="3075" spans="1:18">
      <c r="A3075" t="s">
        <v>3082</v>
      </c>
      <c r="B3075" t="s">
        <v>10105</v>
      </c>
      <c r="C3075" t="s">
        <v>7000</v>
      </c>
      <c r="D3075" t="s">
        <v>14449</v>
      </c>
      <c r="E3075" t="s">
        <v>14025</v>
      </c>
      <c r="F3075" t="s">
        <v>14241</v>
      </c>
      <c r="G3075" t="s">
        <v>13886</v>
      </c>
      <c r="H3075" s="1">
        <v>3461</v>
      </c>
      <c r="I3075" s="1">
        <v>2740</v>
      </c>
      <c r="J3075" s="1">
        <v>4382</v>
      </c>
      <c r="K3075" s="1">
        <v>2673</v>
      </c>
      <c r="L3075" s="1">
        <v>1264</v>
      </c>
      <c r="M3075" s="1">
        <v>3787</v>
      </c>
      <c r="N3075" s="1">
        <v>5017</v>
      </c>
      <c r="O3075" s="1">
        <v>3079</v>
      </c>
      <c r="P3075">
        <f>ROUNDUP(VLOOKUP(A3075,A:O,VLOOKUP('Local Authority Analysis'!$E$4,'Local Authority Analysis'!$M$5:$N$12,2,FALSE)+7,FALSE)/6976,2)</f>
        <v>0.45</v>
      </c>
      <c r="Q3075">
        <f>ROUNDUP(VLOOKUP(A3075,A:O,VLOOKUP('SPC Analysis'!$E$4,'SPC Analysis'!$M$5:$N$12,2,FALSE)+7,FALSE)/6976,2)</f>
        <v>0.45</v>
      </c>
      <c r="R3075">
        <f>ROUNDUP(VLOOKUP(A3075,A:O,VLOOKUP('MMW Analysis'!$E$4,'MMW Analysis'!$L$5:$M$12,2,FALSE)+7,FALSE)/6976,2)</f>
        <v>0.45</v>
      </c>
    </row>
    <row r="3076" spans="1:18">
      <c r="A3076" t="s">
        <v>3083</v>
      </c>
      <c r="B3076" t="s">
        <v>10106</v>
      </c>
      <c r="C3076" t="s">
        <v>7000</v>
      </c>
      <c r="D3076" t="s">
        <v>14448</v>
      </c>
      <c r="E3076" t="s">
        <v>14024</v>
      </c>
      <c r="F3076" t="s">
        <v>14241</v>
      </c>
      <c r="G3076" t="s">
        <v>13886</v>
      </c>
      <c r="H3076" s="1">
        <v>6725.5</v>
      </c>
      <c r="I3076" s="1">
        <v>6080</v>
      </c>
      <c r="J3076" s="1">
        <v>5601</v>
      </c>
      <c r="K3076" s="1">
        <v>5420</v>
      </c>
      <c r="L3076" s="1">
        <v>2637</v>
      </c>
      <c r="M3076" s="1">
        <v>4490</v>
      </c>
      <c r="N3076" s="1">
        <v>6780</v>
      </c>
      <c r="O3076" s="1">
        <v>6346</v>
      </c>
      <c r="P3076">
        <f>ROUNDUP(VLOOKUP(A3076,A:O,VLOOKUP('Local Authority Analysis'!$E$4,'Local Authority Analysis'!$M$5:$N$12,2,FALSE)+7,FALSE)/6976,2)</f>
        <v>0.91</v>
      </c>
      <c r="Q3076">
        <f>ROUNDUP(VLOOKUP(A3076,A:O,VLOOKUP('SPC Analysis'!$E$4,'SPC Analysis'!$M$5:$N$12,2,FALSE)+7,FALSE)/6976,2)</f>
        <v>0.91</v>
      </c>
      <c r="R3076">
        <f>ROUNDUP(VLOOKUP(A3076,A:O,VLOOKUP('MMW Analysis'!$E$4,'MMW Analysis'!$L$5:$M$12,2,FALSE)+7,FALSE)/6976,2)</f>
        <v>0.91</v>
      </c>
    </row>
    <row r="3077" spans="1:18">
      <c r="A3077" t="s">
        <v>3084</v>
      </c>
      <c r="B3077" t="s">
        <v>10107</v>
      </c>
      <c r="C3077" t="s">
        <v>7000</v>
      </c>
      <c r="D3077" t="s">
        <v>14449</v>
      </c>
      <c r="E3077" t="s">
        <v>14025</v>
      </c>
      <c r="F3077" t="s">
        <v>14241</v>
      </c>
      <c r="G3077" t="s">
        <v>13886</v>
      </c>
      <c r="H3077" s="1">
        <v>3182</v>
      </c>
      <c r="I3077" s="1">
        <v>2369</v>
      </c>
      <c r="J3077" s="1">
        <v>2866</v>
      </c>
      <c r="K3077" s="1">
        <v>2709</v>
      </c>
      <c r="L3077" s="1">
        <v>4023</v>
      </c>
      <c r="M3077" s="1">
        <v>2902</v>
      </c>
      <c r="N3077" s="1">
        <v>3859</v>
      </c>
      <c r="O3077" s="1">
        <v>2945</v>
      </c>
      <c r="P3077">
        <f>ROUNDUP(VLOOKUP(A3077,A:O,VLOOKUP('Local Authority Analysis'!$E$4,'Local Authority Analysis'!$M$5:$N$12,2,FALSE)+7,FALSE)/6976,2)</f>
        <v>0.43</v>
      </c>
      <c r="Q3077">
        <f>ROUNDUP(VLOOKUP(A3077,A:O,VLOOKUP('SPC Analysis'!$E$4,'SPC Analysis'!$M$5:$N$12,2,FALSE)+7,FALSE)/6976,2)</f>
        <v>0.43</v>
      </c>
      <c r="R3077">
        <f>ROUNDUP(VLOOKUP(A3077,A:O,VLOOKUP('MMW Analysis'!$E$4,'MMW Analysis'!$L$5:$M$12,2,FALSE)+7,FALSE)/6976,2)</f>
        <v>0.43</v>
      </c>
    </row>
    <row r="3078" spans="1:18">
      <c r="A3078" t="s">
        <v>3085</v>
      </c>
      <c r="B3078" t="s">
        <v>10108</v>
      </c>
      <c r="C3078" t="s">
        <v>7000</v>
      </c>
      <c r="D3078" t="s">
        <v>14449</v>
      </c>
      <c r="E3078" t="s">
        <v>14025</v>
      </c>
      <c r="F3078" t="s">
        <v>14241</v>
      </c>
      <c r="G3078" t="s">
        <v>13886</v>
      </c>
      <c r="H3078" s="1">
        <v>2673</v>
      </c>
      <c r="I3078" s="1">
        <v>3119</v>
      </c>
      <c r="J3078" s="1">
        <v>3484</v>
      </c>
      <c r="K3078" s="1">
        <v>2684</v>
      </c>
      <c r="L3078" s="1">
        <v>3765</v>
      </c>
      <c r="M3078" s="1">
        <v>4873</v>
      </c>
      <c r="N3078" s="1">
        <v>1951</v>
      </c>
      <c r="O3078" s="1">
        <v>3169</v>
      </c>
      <c r="P3078">
        <f>ROUNDUP(VLOOKUP(A3078,A:O,VLOOKUP('Local Authority Analysis'!$E$4,'Local Authority Analysis'!$M$5:$N$12,2,FALSE)+7,FALSE)/6976,2)</f>
        <v>0.46</v>
      </c>
      <c r="Q3078">
        <f>ROUNDUP(VLOOKUP(A3078,A:O,VLOOKUP('SPC Analysis'!$E$4,'SPC Analysis'!$M$5:$N$12,2,FALSE)+7,FALSE)/6976,2)</f>
        <v>0.46</v>
      </c>
      <c r="R3078">
        <f>ROUNDUP(VLOOKUP(A3078,A:O,VLOOKUP('MMW Analysis'!$E$4,'MMW Analysis'!$L$5:$M$12,2,FALSE)+7,FALSE)/6976,2)</f>
        <v>0.46</v>
      </c>
    </row>
    <row r="3079" spans="1:18">
      <c r="A3079" t="s">
        <v>3086</v>
      </c>
      <c r="B3079" t="s">
        <v>10109</v>
      </c>
      <c r="C3079" t="s">
        <v>7000</v>
      </c>
      <c r="D3079" t="s">
        <v>14449</v>
      </c>
      <c r="E3079" t="s">
        <v>14025</v>
      </c>
      <c r="F3079" t="s">
        <v>14241</v>
      </c>
      <c r="G3079" t="s">
        <v>13886</v>
      </c>
      <c r="H3079" s="1">
        <v>1202</v>
      </c>
      <c r="I3079" s="1">
        <v>1862</v>
      </c>
      <c r="J3079" s="1">
        <v>1975</v>
      </c>
      <c r="K3079" s="1">
        <v>1985</v>
      </c>
      <c r="L3079" s="1">
        <v>3864</v>
      </c>
      <c r="M3079" s="1">
        <v>2148</v>
      </c>
      <c r="N3079" s="1">
        <v>4920</v>
      </c>
      <c r="O3079" s="1">
        <v>1736</v>
      </c>
      <c r="P3079">
        <f>ROUNDUP(VLOOKUP(A3079,A:O,VLOOKUP('Local Authority Analysis'!$E$4,'Local Authority Analysis'!$M$5:$N$12,2,FALSE)+7,FALSE)/6976,2)</f>
        <v>0.25</v>
      </c>
      <c r="Q3079">
        <f>ROUNDUP(VLOOKUP(A3079,A:O,VLOOKUP('SPC Analysis'!$E$4,'SPC Analysis'!$M$5:$N$12,2,FALSE)+7,FALSE)/6976,2)</f>
        <v>0.25</v>
      </c>
      <c r="R3079">
        <f>ROUNDUP(VLOOKUP(A3079,A:O,VLOOKUP('MMW Analysis'!$E$4,'MMW Analysis'!$L$5:$M$12,2,FALSE)+7,FALSE)/6976,2)</f>
        <v>0.25</v>
      </c>
    </row>
    <row r="3080" spans="1:18">
      <c r="A3080" t="s">
        <v>3087</v>
      </c>
      <c r="B3080" t="s">
        <v>10110</v>
      </c>
      <c r="C3080" t="s">
        <v>7000</v>
      </c>
      <c r="D3080" t="s">
        <v>14449</v>
      </c>
      <c r="E3080" t="s">
        <v>14025</v>
      </c>
      <c r="F3080" t="s">
        <v>14241</v>
      </c>
      <c r="G3080" t="s">
        <v>13886</v>
      </c>
      <c r="H3080" s="1">
        <v>4698</v>
      </c>
      <c r="I3080" s="1">
        <v>5093</v>
      </c>
      <c r="J3080" s="1">
        <v>4040</v>
      </c>
      <c r="K3080" s="1">
        <v>5365</v>
      </c>
      <c r="L3080" s="1">
        <v>4380</v>
      </c>
      <c r="M3080" s="1">
        <v>1099</v>
      </c>
      <c r="N3080" s="1">
        <v>6121</v>
      </c>
      <c r="O3080" s="1">
        <v>5029</v>
      </c>
      <c r="P3080">
        <f>ROUNDUP(VLOOKUP(A3080,A:O,VLOOKUP('Local Authority Analysis'!$E$4,'Local Authority Analysis'!$M$5:$N$12,2,FALSE)+7,FALSE)/6976,2)</f>
        <v>0.73</v>
      </c>
      <c r="Q3080">
        <f>ROUNDUP(VLOOKUP(A3080,A:O,VLOOKUP('SPC Analysis'!$E$4,'SPC Analysis'!$M$5:$N$12,2,FALSE)+7,FALSE)/6976,2)</f>
        <v>0.73</v>
      </c>
      <c r="R3080">
        <f>ROUNDUP(VLOOKUP(A3080,A:O,VLOOKUP('MMW Analysis'!$E$4,'MMW Analysis'!$L$5:$M$12,2,FALSE)+7,FALSE)/6976,2)</f>
        <v>0.73</v>
      </c>
    </row>
    <row r="3081" spans="1:18">
      <c r="A3081" t="s">
        <v>3088</v>
      </c>
      <c r="B3081" t="s">
        <v>10111</v>
      </c>
      <c r="C3081" t="s">
        <v>7000</v>
      </c>
      <c r="D3081" t="s">
        <v>14449</v>
      </c>
      <c r="E3081" t="s">
        <v>14025</v>
      </c>
      <c r="F3081" t="s">
        <v>14241</v>
      </c>
      <c r="G3081" t="s">
        <v>13886</v>
      </c>
      <c r="H3081" s="1">
        <v>2369</v>
      </c>
      <c r="I3081" s="1">
        <v>2688</v>
      </c>
      <c r="J3081" s="1">
        <v>2770</v>
      </c>
      <c r="K3081" s="1">
        <v>2779</v>
      </c>
      <c r="L3081" s="1">
        <v>3514</v>
      </c>
      <c r="M3081" s="1">
        <v>3822</v>
      </c>
      <c r="N3081" s="1">
        <v>2536</v>
      </c>
      <c r="O3081" s="1">
        <v>2727</v>
      </c>
      <c r="P3081">
        <f>ROUNDUP(VLOOKUP(A3081,A:O,VLOOKUP('Local Authority Analysis'!$E$4,'Local Authority Analysis'!$M$5:$N$12,2,FALSE)+7,FALSE)/6976,2)</f>
        <v>0.4</v>
      </c>
      <c r="Q3081">
        <f>ROUNDUP(VLOOKUP(A3081,A:O,VLOOKUP('SPC Analysis'!$E$4,'SPC Analysis'!$M$5:$N$12,2,FALSE)+7,FALSE)/6976,2)</f>
        <v>0.4</v>
      </c>
      <c r="R3081">
        <f>ROUNDUP(VLOOKUP(A3081,A:O,VLOOKUP('MMW Analysis'!$E$4,'MMW Analysis'!$L$5:$M$12,2,FALSE)+7,FALSE)/6976,2)</f>
        <v>0.4</v>
      </c>
    </row>
    <row r="3082" spans="1:18">
      <c r="A3082" t="s">
        <v>3089</v>
      </c>
      <c r="B3082" t="s">
        <v>10112</v>
      </c>
      <c r="C3082" t="s">
        <v>7000</v>
      </c>
      <c r="D3082" t="s">
        <v>14449</v>
      </c>
      <c r="E3082" t="s">
        <v>14025</v>
      </c>
      <c r="F3082" t="s">
        <v>14241</v>
      </c>
      <c r="G3082" t="s">
        <v>13886</v>
      </c>
      <c r="H3082" s="1">
        <v>1696</v>
      </c>
      <c r="I3082" s="1">
        <v>1714</v>
      </c>
      <c r="J3082" s="1">
        <v>2183</v>
      </c>
      <c r="K3082" s="1">
        <v>1795</v>
      </c>
      <c r="L3082" s="1">
        <v>3886</v>
      </c>
      <c r="M3082" s="1">
        <v>2158</v>
      </c>
      <c r="N3082" s="1">
        <v>5166</v>
      </c>
      <c r="O3082" s="1">
        <v>1899</v>
      </c>
      <c r="P3082">
        <f>ROUNDUP(VLOOKUP(A3082,A:O,VLOOKUP('Local Authority Analysis'!$E$4,'Local Authority Analysis'!$M$5:$N$12,2,FALSE)+7,FALSE)/6976,2)</f>
        <v>0.28000000000000003</v>
      </c>
      <c r="Q3082">
        <f>ROUNDUP(VLOOKUP(A3082,A:O,VLOOKUP('SPC Analysis'!$E$4,'SPC Analysis'!$M$5:$N$12,2,FALSE)+7,FALSE)/6976,2)</f>
        <v>0.28000000000000003</v>
      </c>
      <c r="R3082">
        <f>ROUNDUP(VLOOKUP(A3082,A:O,VLOOKUP('MMW Analysis'!$E$4,'MMW Analysis'!$L$5:$M$12,2,FALSE)+7,FALSE)/6976,2)</f>
        <v>0.28000000000000003</v>
      </c>
    </row>
    <row r="3083" spans="1:18">
      <c r="A3083" t="s">
        <v>3090</v>
      </c>
      <c r="B3083" t="s">
        <v>10113</v>
      </c>
      <c r="C3083" t="s">
        <v>7000</v>
      </c>
      <c r="D3083" t="s">
        <v>14449</v>
      </c>
      <c r="E3083" t="s">
        <v>14025</v>
      </c>
      <c r="F3083" t="s">
        <v>14241</v>
      </c>
      <c r="G3083" t="s">
        <v>13886</v>
      </c>
      <c r="H3083" s="1">
        <v>2231</v>
      </c>
      <c r="I3083" s="1">
        <v>2071</v>
      </c>
      <c r="J3083" s="1">
        <v>4275</v>
      </c>
      <c r="K3083" s="1">
        <v>2031</v>
      </c>
      <c r="L3083" s="1">
        <v>5457</v>
      </c>
      <c r="M3083" s="1">
        <v>2239</v>
      </c>
      <c r="N3083" s="1">
        <v>5117</v>
      </c>
      <c r="O3083" s="1">
        <v>2572</v>
      </c>
      <c r="P3083">
        <f>ROUNDUP(VLOOKUP(A3083,A:O,VLOOKUP('Local Authority Analysis'!$E$4,'Local Authority Analysis'!$M$5:$N$12,2,FALSE)+7,FALSE)/6976,2)</f>
        <v>0.37</v>
      </c>
      <c r="Q3083">
        <f>ROUNDUP(VLOOKUP(A3083,A:O,VLOOKUP('SPC Analysis'!$E$4,'SPC Analysis'!$M$5:$N$12,2,FALSE)+7,FALSE)/6976,2)</f>
        <v>0.37</v>
      </c>
      <c r="R3083">
        <f>ROUNDUP(VLOOKUP(A3083,A:O,VLOOKUP('MMW Analysis'!$E$4,'MMW Analysis'!$L$5:$M$12,2,FALSE)+7,FALSE)/6976,2)</f>
        <v>0.37</v>
      </c>
    </row>
    <row r="3084" spans="1:18">
      <c r="A3084" t="s">
        <v>3091</v>
      </c>
      <c r="B3084" t="s">
        <v>10114</v>
      </c>
      <c r="C3084" t="s">
        <v>7000</v>
      </c>
      <c r="D3084" t="s">
        <v>14449</v>
      </c>
      <c r="E3084" t="s">
        <v>14025</v>
      </c>
      <c r="F3084" t="s">
        <v>14241</v>
      </c>
      <c r="G3084" t="s">
        <v>13886</v>
      </c>
      <c r="H3084" s="1">
        <v>2738</v>
      </c>
      <c r="I3084" s="1">
        <v>2522</v>
      </c>
      <c r="J3084" s="1">
        <v>3104</v>
      </c>
      <c r="K3084" s="1">
        <v>1674</v>
      </c>
      <c r="L3084" s="1">
        <v>3133</v>
      </c>
      <c r="M3084" s="1">
        <v>3790</v>
      </c>
      <c r="N3084" s="1">
        <v>3974</v>
      </c>
      <c r="O3084" s="1">
        <v>2608</v>
      </c>
      <c r="P3084">
        <f>ROUNDUP(VLOOKUP(A3084,A:O,VLOOKUP('Local Authority Analysis'!$E$4,'Local Authority Analysis'!$M$5:$N$12,2,FALSE)+7,FALSE)/6976,2)</f>
        <v>0.38</v>
      </c>
      <c r="Q3084">
        <f>ROUNDUP(VLOOKUP(A3084,A:O,VLOOKUP('SPC Analysis'!$E$4,'SPC Analysis'!$M$5:$N$12,2,FALSE)+7,FALSE)/6976,2)</f>
        <v>0.38</v>
      </c>
      <c r="R3084">
        <f>ROUNDUP(VLOOKUP(A3084,A:O,VLOOKUP('MMW Analysis'!$E$4,'MMW Analysis'!$L$5:$M$12,2,FALSE)+7,FALSE)/6976,2)</f>
        <v>0.38</v>
      </c>
    </row>
    <row r="3085" spans="1:18">
      <c r="A3085" t="s">
        <v>3092</v>
      </c>
      <c r="B3085" t="s">
        <v>10115</v>
      </c>
      <c r="C3085" t="s">
        <v>7000</v>
      </c>
      <c r="D3085" t="s">
        <v>14449</v>
      </c>
      <c r="E3085" t="s">
        <v>14025</v>
      </c>
      <c r="F3085" t="s">
        <v>14241</v>
      </c>
      <c r="G3085" t="s">
        <v>13886</v>
      </c>
      <c r="H3085" s="1">
        <v>2891</v>
      </c>
      <c r="I3085" s="1">
        <v>3296</v>
      </c>
      <c r="J3085" s="1">
        <v>2394</v>
      </c>
      <c r="K3085" s="1">
        <v>3439</v>
      </c>
      <c r="L3085" s="1">
        <v>5137</v>
      </c>
      <c r="M3085" s="1">
        <v>4385</v>
      </c>
      <c r="N3085" s="1">
        <v>3333.5</v>
      </c>
      <c r="O3085" s="1">
        <v>3383</v>
      </c>
      <c r="P3085">
        <f>ROUNDUP(VLOOKUP(A3085,A:O,VLOOKUP('Local Authority Analysis'!$E$4,'Local Authority Analysis'!$M$5:$N$12,2,FALSE)+7,FALSE)/6976,2)</f>
        <v>0.49</v>
      </c>
      <c r="Q3085">
        <f>ROUNDUP(VLOOKUP(A3085,A:O,VLOOKUP('SPC Analysis'!$E$4,'SPC Analysis'!$M$5:$N$12,2,FALSE)+7,FALSE)/6976,2)</f>
        <v>0.49</v>
      </c>
      <c r="R3085">
        <f>ROUNDUP(VLOOKUP(A3085,A:O,VLOOKUP('MMW Analysis'!$E$4,'MMW Analysis'!$L$5:$M$12,2,FALSE)+7,FALSE)/6976,2)</f>
        <v>0.49</v>
      </c>
    </row>
    <row r="3086" spans="1:18">
      <c r="A3086" t="s">
        <v>3093</v>
      </c>
      <c r="B3086" t="s">
        <v>10116</v>
      </c>
      <c r="C3086" t="s">
        <v>7000</v>
      </c>
      <c r="D3086" t="s">
        <v>14450</v>
      </c>
      <c r="E3086" t="s">
        <v>14702</v>
      </c>
      <c r="F3086" t="s">
        <v>14241</v>
      </c>
      <c r="G3086" t="s">
        <v>13886</v>
      </c>
      <c r="H3086" s="1">
        <v>6057</v>
      </c>
      <c r="I3086" s="1">
        <v>5016</v>
      </c>
      <c r="J3086" s="1">
        <v>4494</v>
      </c>
      <c r="K3086" s="1">
        <v>5330</v>
      </c>
      <c r="L3086" s="1">
        <v>1971</v>
      </c>
      <c r="M3086" s="1">
        <v>5426</v>
      </c>
      <c r="N3086" s="1">
        <v>6716</v>
      </c>
      <c r="O3086" s="1">
        <v>5533</v>
      </c>
      <c r="P3086">
        <f>ROUNDUP(VLOOKUP(A3086,A:O,VLOOKUP('Local Authority Analysis'!$E$4,'Local Authority Analysis'!$M$5:$N$12,2,FALSE)+7,FALSE)/6976,2)</f>
        <v>0.8</v>
      </c>
      <c r="Q3086">
        <f>ROUNDUP(VLOOKUP(A3086,A:O,VLOOKUP('SPC Analysis'!$E$4,'SPC Analysis'!$M$5:$N$12,2,FALSE)+7,FALSE)/6976,2)</f>
        <v>0.8</v>
      </c>
      <c r="R3086">
        <f>ROUNDUP(VLOOKUP(A3086,A:O,VLOOKUP('MMW Analysis'!$E$4,'MMW Analysis'!$L$5:$M$12,2,FALSE)+7,FALSE)/6976,2)</f>
        <v>0.8</v>
      </c>
    </row>
    <row r="3087" spans="1:18">
      <c r="A3087" t="s">
        <v>3094</v>
      </c>
      <c r="B3087" t="s">
        <v>10117</v>
      </c>
      <c r="C3087" t="s">
        <v>7000</v>
      </c>
      <c r="D3087" t="s">
        <v>14450</v>
      </c>
      <c r="E3087" t="s">
        <v>14702</v>
      </c>
      <c r="F3087" t="s">
        <v>14241</v>
      </c>
      <c r="G3087" t="s">
        <v>13886</v>
      </c>
      <c r="H3087" s="1">
        <v>5394</v>
      </c>
      <c r="I3087" s="1">
        <v>5599</v>
      </c>
      <c r="J3087" s="1">
        <v>5590</v>
      </c>
      <c r="K3087" s="1">
        <v>5425</v>
      </c>
      <c r="L3087" s="1">
        <v>832</v>
      </c>
      <c r="M3087" s="1">
        <v>4107</v>
      </c>
      <c r="N3087" s="1">
        <v>4732</v>
      </c>
      <c r="O3087" s="1">
        <v>5174</v>
      </c>
      <c r="P3087">
        <f>ROUNDUP(VLOOKUP(A3087,A:O,VLOOKUP('Local Authority Analysis'!$E$4,'Local Authority Analysis'!$M$5:$N$12,2,FALSE)+7,FALSE)/6976,2)</f>
        <v>0.75</v>
      </c>
      <c r="Q3087">
        <f>ROUNDUP(VLOOKUP(A3087,A:O,VLOOKUP('SPC Analysis'!$E$4,'SPC Analysis'!$M$5:$N$12,2,FALSE)+7,FALSE)/6976,2)</f>
        <v>0.75</v>
      </c>
      <c r="R3087">
        <f>ROUNDUP(VLOOKUP(A3087,A:O,VLOOKUP('MMW Analysis'!$E$4,'MMW Analysis'!$L$5:$M$12,2,FALSE)+7,FALSE)/6976,2)</f>
        <v>0.75</v>
      </c>
    </row>
    <row r="3088" spans="1:18">
      <c r="A3088" t="s">
        <v>3095</v>
      </c>
      <c r="B3088" t="s">
        <v>10118</v>
      </c>
      <c r="C3088" t="s">
        <v>7000</v>
      </c>
      <c r="D3088" t="s">
        <v>14450</v>
      </c>
      <c r="E3088" t="s">
        <v>14702</v>
      </c>
      <c r="F3088" t="s">
        <v>14241</v>
      </c>
      <c r="G3088" t="s">
        <v>13886</v>
      </c>
      <c r="H3088" s="1">
        <v>5917.5</v>
      </c>
      <c r="I3088" s="1">
        <v>5930.5</v>
      </c>
      <c r="J3088" s="1">
        <v>5680</v>
      </c>
      <c r="K3088" s="1">
        <v>5621</v>
      </c>
      <c r="L3088" s="1">
        <v>1288</v>
      </c>
      <c r="M3088" s="1">
        <v>2694</v>
      </c>
      <c r="N3088" s="1">
        <v>6681</v>
      </c>
      <c r="O3088" s="1">
        <v>5572</v>
      </c>
      <c r="P3088">
        <f>ROUNDUP(VLOOKUP(A3088,A:O,VLOOKUP('Local Authority Analysis'!$E$4,'Local Authority Analysis'!$M$5:$N$12,2,FALSE)+7,FALSE)/6976,2)</f>
        <v>0.8</v>
      </c>
      <c r="Q3088">
        <f>ROUNDUP(VLOOKUP(A3088,A:O,VLOOKUP('SPC Analysis'!$E$4,'SPC Analysis'!$M$5:$N$12,2,FALSE)+7,FALSE)/6976,2)</f>
        <v>0.8</v>
      </c>
      <c r="R3088">
        <f>ROUNDUP(VLOOKUP(A3088,A:O,VLOOKUP('MMW Analysis'!$E$4,'MMW Analysis'!$L$5:$M$12,2,FALSE)+7,FALSE)/6976,2)</f>
        <v>0.8</v>
      </c>
    </row>
    <row r="3089" spans="1:18">
      <c r="A3089" t="s">
        <v>3096</v>
      </c>
      <c r="B3089" t="s">
        <v>10119</v>
      </c>
      <c r="C3089" t="s">
        <v>7000</v>
      </c>
      <c r="D3089" t="s">
        <v>14450</v>
      </c>
      <c r="E3089" t="s">
        <v>14702</v>
      </c>
      <c r="F3089" t="s">
        <v>14241</v>
      </c>
      <c r="G3089" t="s">
        <v>13886</v>
      </c>
      <c r="H3089" s="1">
        <v>6780</v>
      </c>
      <c r="I3089" s="1">
        <v>6278</v>
      </c>
      <c r="J3089" s="1">
        <v>5818</v>
      </c>
      <c r="K3089" s="1">
        <v>6058</v>
      </c>
      <c r="L3089" s="1">
        <v>1045</v>
      </c>
      <c r="M3089" s="1">
        <v>5396.5</v>
      </c>
      <c r="N3089" s="1">
        <v>6951</v>
      </c>
      <c r="O3089" s="1">
        <v>6119</v>
      </c>
      <c r="P3089">
        <f>ROUNDUP(VLOOKUP(A3089,A:O,VLOOKUP('Local Authority Analysis'!$E$4,'Local Authority Analysis'!$M$5:$N$12,2,FALSE)+7,FALSE)/6976,2)</f>
        <v>0.88</v>
      </c>
      <c r="Q3089">
        <f>ROUNDUP(VLOOKUP(A3089,A:O,VLOOKUP('SPC Analysis'!$E$4,'SPC Analysis'!$M$5:$N$12,2,FALSE)+7,FALSE)/6976,2)</f>
        <v>0.88</v>
      </c>
      <c r="R3089">
        <f>ROUNDUP(VLOOKUP(A3089,A:O,VLOOKUP('MMW Analysis'!$E$4,'MMW Analysis'!$L$5:$M$12,2,FALSE)+7,FALSE)/6976,2)</f>
        <v>0.88</v>
      </c>
    </row>
    <row r="3090" spans="1:18">
      <c r="A3090" t="s">
        <v>3097</v>
      </c>
      <c r="B3090" t="s">
        <v>10120</v>
      </c>
      <c r="C3090" t="s">
        <v>7000</v>
      </c>
      <c r="D3090" t="s">
        <v>14450</v>
      </c>
      <c r="E3090" t="s">
        <v>14702</v>
      </c>
      <c r="F3090" t="s">
        <v>14241</v>
      </c>
      <c r="G3090" t="s">
        <v>13886</v>
      </c>
      <c r="H3090" s="1">
        <v>5852.5</v>
      </c>
      <c r="I3090" s="1">
        <v>6049.5</v>
      </c>
      <c r="J3090" s="1">
        <v>5565</v>
      </c>
      <c r="K3090" s="1">
        <v>5424</v>
      </c>
      <c r="L3090" s="1">
        <v>1134</v>
      </c>
      <c r="M3090" s="1">
        <v>6928</v>
      </c>
      <c r="N3090" s="1">
        <v>6522</v>
      </c>
      <c r="O3090" s="1">
        <v>5782</v>
      </c>
      <c r="P3090">
        <f>ROUNDUP(VLOOKUP(A3090,A:O,VLOOKUP('Local Authority Analysis'!$E$4,'Local Authority Analysis'!$M$5:$N$12,2,FALSE)+7,FALSE)/6976,2)</f>
        <v>0.83</v>
      </c>
      <c r="Q3090">
        <f>ROUNDUP(VLOOKUP(A3090,A:O,VLOOKUP('SPC Analysis'!$E$4,'SPC Analysis'!$M$5:$N$12,2,FALSE)+7,FALSE)/6976,2)</f>
        <v>0.83</v>
      </c>
      <c r="R3090">
        <f>ROUNDUP(VLOOKUP(A3090,A:O,VLOOKUP('MMW Analysis'!$E$4,'MMW Analysis'!$L$5:$M$12,2,FALSE)+7,FALSE)/6976,2)</f>
        <v>0.83</v>
      </c>
    </row>
    <row r="3091" spans="1:18">
      <c r="A3091" t="s">
        <v>3098</v>
      </c>
      <c r="B3091" t="s">
        <v>10121</v>
      </c>
      <c r="C3091" t="s">
        <v>7000</v>
      </c>
      <c r="D3091" t="s">
        <v>14450</v>
      </c>
      <c r="E3091" t="s">
        <v>14702</v>
      </c>
      <c r="F3091" t="s">
        <v>14241</v>
      </c>
      <c r="G3091" t="s">
        <v>13886</v>
      </c>
      <c r="H3091" s="1">
        <v>5781</v>
      </c>
      <c r="I3091" s="1">
        <v>6189</v>
      </c>
      <c r="J3091" s="1">
        <v>5787</v>
      </c>
      <c r="K3091" s="1">
        <v>6073</v>
      </c>
      <c r="L3091" s="1">
        <v>1869</v>
      </c>
      <c r="M3091" s="1">
        <v>2675</v>
      </c>
      <c r="N3091" s="1">
        <v>6402</v>
      </c>
      <c r="O3091" s="1">
        <v>5893</v>
      </c>
      <c r="P3091">
        <f>ROUNDUP(VLOOKUP(A3091,A:O,VLOOKUP('Local Authority Analysis'!$E$4,'Local Authority Analysis'!$M$5:$N$12,2,FALSE)+7,FALSE)/6976,2)</f>
        <v>0.85</v>
      </c>
      <c r="Q3091">
        <f>ROUNDUP(VLOOKUP(A3091,A:O,VLOOKUP('SPC Analysis'!$E$4,'SPC Analysis'!$M$5:$N$12,2,FALSE)+7,FALSE)/6976,2)</f>
        <v>0.85</v>
      </c>
      <c r="R3091">
        <f>ROUNDUP(VLOOKUP(A3091,A:O,VLOOKUP('MMW Analysis'!$E$4,'MMW Analysis'!$L$5:$M$12,2,FALSE)+7,FALSE)/6976,2)</f>
        <v>0.85</v>
      </c>
    </row>
    <row r="3092" spans="1:18">
      <c r="A3092" t="s">
        <v>3099</v>
      </c>
      <c r="B3092" t="s">
        <v>10122</v>
      </c>
      <c r="C3092" t="s">
        <v>7000</v>
      </c>
      <c r="D3092" t="s">
        <v>14450</v>
      </c>
      <c r="E3092" t="s">
        <v>14702</v>
      </c>
      <c r="F3092" t="s">
        <v>14241</v>
      </c>
      <c r="G3092" t="s">
        <v>13886</v>
      </c>
      <c r="H3092" s="1">
        <v>1226</v>
      </c>
      <c r="I3092" s="1">
        <v>2115</v>
      </c>
      <c r="J3092" s="1">
        <v>2475</v>
      </c>
      <c r="K3092" s="1">
        <v>1686</v>
      </c>
      <c r="L3092" s="1">
        <v>1518</v>
      </c>
      <c r="M3092" s="1">
        <v>3110</v>
      </c>
      <c r="N3092" s="1">
        <v>3176</v>
      </c>
      <c r="O3092" s="1">
        <v>1677</v>
      </c>
      <c r="P3092">
        <f>ROUNDUP(VLOOKUP(A3092,A:O,VLOOKUP('Local Authority Analysis'!$E$4,'Local Authority Analysis'!$M$5:$N$12,2,FALSE)+7,FALSE)/6976,2)</f>
        <v>0.25</v>
      </c>
      <c r="Q3092">
        <f>ROUNDUP(VLOOKUP(A3092,A:O,VLOOKUP('SPC Analysis'!$E$4,'SPC Analysis'!$M$5:$N$12,2,FALSE)+7,FALSE)/6976,2)</f>
        <v>0.25</v>
      </c>
      <c r="R3092">
        <f>ROUNDUP(VLOOKUP(A3092,A:O,VLOOKUP('MMW Analysis'!$E$4,'MMW Analysis'!$L$5:$M$12,2,FALSE)+7,FALSE)/6976,2)</f>
        <v>0.25</v>
      </c>
    </row>
    <row r="3093" spans="1:18">
      <c r="A3093" t="s">
        <v>3100</v>
      </c>
      <c r="B3093" t="s">
        <v>10123</v>
      </c>
      <c r="C3093" t="s">
        <v>7000</v>
      </c>
      <c r="D3093" t="s">
        <v>14450</v>
      </c>
      <c r="E3093" t="s">
        <v>14702</v>
      </c>
      <c r="F3093" t="s">
        <v>14241</v>
      </c>
      <c r="G3093" t="s">
        <v>13886</v>
      </c>
      <c r="H3093" s="1">
        <v>434</v>
      </c>
      <c r="I3093" s="1">
        <v>722</v>
      </c>
      <c r="J3093" s="1">
        <v>995</v>
      </c>
      <c r="K3093" s="1">
        <v>707</v>
      </c>
      <c r="L3093" s="1">
        <v>1515</v>
      </c>
      <c r="M3093" s="1">
        <v>2408</v>
      </c>
      <c r="N3093" s="1">
        <v>2234</v>
      </c>
      <c r="O3093" s="1">
        <v>587</v>
      </c>
      <c r="P3093">
        <f>ROUNDUP(VLOOKUP(A3093,A:O,VLOOKUP('Local Authority Analysis'!$E$4,'Local Authority Analysis'!$M$5:$N$12,2,FALSE)+7,FALSE)/6976,2)</f>
        <v>0.09</v>
      </c>
      <c r="Q3093">
        <f>ROUNDUP(VLOOKUP(A3093,A:O,VLOOKUP('SPC Analysis'!$E$4,'SPC Analysis'!$M$5:$N$12,2,FALSE)+7,FALSE)/6976,2)</f>
        <v>0.09</v>
      </c>
      <c r="R3093">
        <f>ROUNDUP(VLOOKUP(A3093,A:O,VLOOKUP('MMW Analysis'!$E$4,'MMW Analysis'!$L$5:$M$12,2,FALSE)+7,FALSE)/6976,2)</f>
        <v>0.09</v>
      </c>
    </row>
    <row r="3094" spans="1:18">
      <c r="A3094" t="s">
        <v>3101</v>
      </c>
      <c r="B3094" t="s">
        <v>10124</v>
      </c>
      <c r="C3094" t="s">
        <v>7000</v>
      </c>
      <c r="D3094" t="s">
        <v>14450</v>
      </c>
      <c r="E3094" t="s">
        <v>14702</v>
      </c>
      <c r="F3094" t="s">
        <v>14241</v>
      </c>
      <c r="G3094" t="s">
        <v>13886</v>
      </c>
      <c r="H3094" s="1">
        <v>473</v>
      </c>
      <c r="I3094" s="1">
        <v>411</v>
      </c>
      <c r="J3094" s="1">
        <v>909</v>
      </c>
      <c r="K3094" s="1">
        <v>346</v>
      </c>
      <c r="L3094" s="1">
        <v>1481</v>
      </c>
      <c r="M3094" s="1">
        <v>2665</v>
      </c>
      <c r="N3094" s="1">
        <v>2543</v>
      </c>
      <c r="O3094" s="1">
        <v>420</v>
      </c>
      <c r="P3094">
        <f>ROUNDUP(VLOOKUP(A3094,A:O,VLOOKUP('Local Authority Analysis'!$E$4,'Local Authority Analysis'!$M$5:$N$12,2,FALSE)+7,FALSE)/6976,2)</f>
        <v>6.9999999999999993E-2</v>
      </c>
      <c r="Q3094">
        <f>ROUNDUP(VLOOKUP(A3094,A:O,VLOOKUP('SPC Analysis'!$E$4,'SPC Analysis'!$M$5:$N$12,2,FALSE)+7,FALSE)/6976,2)</f>
        <v>6.9999999999999993E-2</v>
      </c>
      <c r="R3094">
        <f>ROUNDUP(VLOOKUP(A3094,A:O,VLOOKUP('MMW Analysis'!$E$4,'MMW Analysis'!$L$5:$M$12,2,FALSE)+7,FALSE)/6976,2)</f>
        <v>6.9999999999999993E-2</v>
      </c>
    </row>
    <row r="3095" spans="1:18">
      <c r="A3095" t="s">
        <v>3102</v>
      </c>
      <c r="B3095" t="s">
        <v>10125</v>
      </c>
      <c r="C3095" t="s">
        <v>7000</v>
      </c>
      <c r="D3095" t="s">
        <v>14450</v>
      </c>
      <c r="E3095" t="s">
        <v>14702</v>
      </c>
      <c r="F3095" t="s">
        <v>14241</v>
      </c>
      <c r="G3095" t="s">
        <v>13886</v>
      </c>
      <c r="H3095" s="1">
        <v>1964</v>
      </c>
      <c r="I3095" s="1">
        <v>1769</v>
      </c>
      <c r="J3095" s="1">
        <v>2198</v>
      </c>
      <c r="K3095" s="1">
        <v>1412</v>
      </c>
      <c r="L3095" s="1">
        <v>2067</v>
      </c>
      <c r="M3095" s="1">
        <v>4465</v>
      </c>
      <c r="N3095" s="1">
        <v>2804</v>
      </c>
      <c r="O3095" s="1">
        <v>1869</v>
      </c>
      <c r="P3095">
        <f>ROUNDUP(VLOOKUP(A3095,A:O,VLOOKUP('Local Authority Analysis'!$E$4,'Local Authority Analysis'!$M$5:$N$12,2,FALSE)+7,FALSE)/6976,2)</f>
        <v>0.27</v>
      </c>
      <c r="Q3095">
        <f>ROUNDUP(VLOOKUP(A3095,A:O,VLOOKUP('SPC Analysis'!$E$4,'SPC Analysis'!$M$5:$N$12,2,FALSE)+7,FALSE)/6976,2)</f>
        <v>0.27</v>
      </c>
      <c r="R3095">
        <f>ROUNDUP(VLOOKUP(A3095,A:O,VLOOKUP('MMW Analysis'!$E$4,'MMW Analysis'!$L$5:$M$12,2,FALSE)+7,FALSE)/6976,2)</f>
        <v>0.27</v>
      </c>
    </row>
    <row r="3096" spans="1:18">
      <c r="A3096" t="s">
        <v>3103</v>
      </c>
      <c r="B3096" t="s">
        <v>10126</v>
      </c>
      <c r="C3096" t="s">
        <v>7000</v>
      </c>
      <c r="D3096" t="s">
        <v>14450</v>
      </c>
      <c r="E3096" t="s">
        <v>14702</v>
      </c>
      <c r="F3096" t="s">
        <v>14241</v>
      </c>
      <c r="G3096" t="s">
        <v>13886</v>
      </c>
      <c r="H3096" s="1">
        <v>689</v>
      </c>
      <c r="I3096" s="1">
        <v>381</v>
      </c>
      <c r="J3096" s="1">
        <v>2276</v>
      </c>
      <c r="K3096" s="1">
        <v>135</v>
      </c>
      <c r="L3096" s="1">
        <v>2372</v>
      </c>
      <c r="M3096" s="1">
        <v>2306</v>
      </c>
      <c r="N3096" s="1">
        <v>2537</v>
      </c>
      <c r="O3096" s="1">
        <v>533</v>
      </c>
      <c r="P3096">
        <f>ROUNDUP(VLOOKUP(A3096,A:O,VLOOKUP('Local Authority Analysis'!$E$4,'Local Authority Analysis'!$M$5:$N$12,2,FALSE)+7,FALSE)/6976,2)</f>
        <v>0.08</v>
      </c>
      <c r="Q3096">
        <f>ROUNDUP(VLOOKUP(A3096,A:O,VLOOKUP('SPC Analysis'!$E$4,'SPC Analysis'!$M$5:$N$12,2,FALSE)+7,FALSE)/6976,2)</f>
        <v>0.08</v>
      </c>
      <c r="R3096">
        <f>ROUNDUP(VLOOKUP(A3096,A:O,VLOOKUP('MMW Analysis'!$E$4,'MMW Analysis'!$L$5:$M$12,2,FALSE)+7,FALSE)/6976,2)</f>
        <v>0.08</v>
      </c>
    </row>
    <row r="3097" spans="1:18">
      <c r="A3097" t="s">
        <v>3104</v>
      </c>
      <c r="B3097" t="s">
        <v>10127</v>
      </c>
      <c r="C3097" t="s">
        <v>7000</v>
      </c>
      <c r="D3097" t="s">
        <v>14450</v>
      </c>
      <c r="E3097" t="s">
        <v>14702</v>
      </c>
      <c r="F3097" t="s">
        <v>14241</v>
      </c>
      <c r="G3097" t="s">
        <v>13886</v>
      </c>
      <c r="H3097" s="1">
        <v>1996.5</v>
      </c>
      <c r="I3097" s="1">
        <v>1685</v>
      </c>
      <c r="J3097" s="1">
        <v>1711</v>
      </c>
      <c r="K3097" s="1">
        <v>1849</v>
      </c>
      <c r="L3097" s="1">
        <v>3494</v>
      </c>
      <c r="M3097" s="1">
        <v>2372</v>
      </c>
      <c r="N3097" s="1">
        <v>1837</v>
      </c>
      <c r="O3097" s="1">
        <v>1871</v>
      </c>
      <c r="P3097">
        <f>ROUNDUP(VLOOKUP(A3097,A:O,VLOOKUP('Local Authority Analysis'!$E$4,'Local Authority Analysis'!$M$5:$N$12,2,FALSE)+7,FALSE)/6976,2)</f>
        <v>0.27</v>
      </c>
      <c r="Q3097">
        <f>ROUNDUP(VLOOKUP(A3097,A:O,VLOOKUP('SPC Analysis'!$E$4,'SPC Analysis'!$M$5:$N$12,2,FALSE)+7,FALSE)/6976,2)</f>
        <v>0.27</v>
      </c>
      <c r="R3097">
        <f>ROUNDUP(VLOOKUP(A3097,A:O,VLOOKUP('MMW Analysis'!$E$4,'MMW Analysis'!$L$5:$M$12,2,FALSE)+7,FALSE)/6976,2)</f>
        <v>0.27</v>
      </c>
    </row>
    <row r="3098" spans="1:18">
      <c r="A3098" t="s">
        <v>3105</v>
      </c>
      <c r="B3098" t="s">
        <v>10128</v>
      </c>
      <c r="C3098" t="s">
        <v>7000</v>
      </c>
      <c r="D3098" t="s">
        <v>14450</v>
      </c>
      <c r="E3098" t="s">
        <v>14702</v>
      </c>
      <c r="F3098" t="s">
        <v>14241</v>
      </c>
      <c r="G3098" t="s">
        <v>13886</v>
      </c>
      <c r="H3098" s="1">
        <v>6736</v>
      </c>
      <c r="I3098" s="1">
        <v>6373</v>
      </c>
      <c r="J3098" s="1">
        <v>5937</v>
      </c>
      <c r="K3098" s="1">
        <v>6213</v>
      </c>
      <c r="L3098" s="1">
        <v>1707</v>
      </c>
      <c r="M3098" s="1">
        <v>6600</v>
      </c>
      <c r="N3098" s="1">
        <v>6758</v>
      </c>
      <c r="O3098" s="1">
        <v>6486</v>
      </c>
      <c r="P3098">
        <f>ROUNDUP(VLOOKUP(A3098,A:O,VLOOKUP('Local Authority Analysis'!$E$4,'Local Authority Analysis'!$M$5:$N$12,2,FALSE)+7,FALSE)/6976,2)</f>
        <v>0.93</v>
      </c>
      <c r="Q3098">
        <f>ROUNDUP(VLOOKUP(A3098,A:O,VLOOKUP('SPC Analysis'!$E$4,'SPC Analysis'!$M$5:$N$12,2,FALSE)+7,FALSE)/6976,2)</f>
        <v>0.93</v>
      </c>
      <c r="R3098">
        <f>ROUNDUP(VLOOKUP(A3098,A:O,VLOOKUP('MMW Analysis'!$E$4,'MMW Analysis'!$L$5:$M$12,2,FALSE)+7,FALSE)/6976,2)</f>
        <v>0.93</v>
      </c>
    </row>
    <row r="3099" spans="1:18">
      <c r="A3099" t="s">
        <v>3106</v>
      </c>
      <c r="B3099" t="s">
        <v>10129</v>
      </c>
      <c r="C3099" t="s">
        <v>7000</v>
      </c>
      <c r="D3099" t="s">
        <v>14450</v>
      </c>
      <c r="E3099" t="s">
        <v>14702</v>
      </c>
      <c r="F3099" t="s">
        <v>14241</v>
      </c>
      <c r="G3099" t="s">
        <v>13886</v>
      </c>
      <c r="H3099" s="1">
        <v>4469</v>
      </c>
      <c r="I3099" s="1">
        <v>2455</v>
      </c>
      <c r="J3099" s="1">
        <v>4818</v>
      </c>
      <c r="K3099" s="1">
        <v>3385</v>
      </c>
      <c r="L3099" s="1">
        <v>1984</v>
      </c>
      <c r="M3099" s="1">
        <v>1946</v>
      </c>
      <c r="N3099" s="1">
        <v>5780</v>
      </c>
      <c r="O3099" s="1">
        <v>3470</v>
      </c>
      <c r="P3099">
        <f>ROUNDUP(VLOOKUP(A3099,A:O,VLOOKUP('Local Authority Analysis'!$E$4,'Local Authority Analysis'!$M$5:$N$12,2,FALSE)+7,FALSE)/6976,2)</f>
        <v>0.5</v>
      </c>
      <c r="Q3099">
        <f>ROUNDUP(VLOOKUP(A3099,A:O,VLOOKUP('SPC Analysis'!$E$4,'SPC Analysis'!$M$5:$N$12,2,FALSE)+7,FALSE)/6976,2)</f>
        <v>0.5</v>
      </c>
      <c r="R3099">
        <f>ROUNDUP(VLOOKUP(A3099,A:O,VLOOKUP('MMW Analysis'!$E$4,'MMW Analysis'!$L$5:$M$12,2,FALSE)+7,FALSE)/6976,2)</f>
        <v>0.5</v>
      </c>
    </row>
    <row r="3100" spans="1:18">
      <c r="A3100" t="s">
        <v>3107</v>
      </c>
      <c r="B3100" t="s">
        <v>10130</v>
      </c>
      <c r="C3100" t="s">
        <v>7000</v>
      </c>
      <c r="D3100" t="s">
        <v>14450</v>
      </c>
      <c r="E3100" t="s">
        <v>14702</v>
      </c>
      <c r="F3100" t="s">
        <v>14241</v>
      </c>
      <c r="G3100" t="s">
        <v>13886</v>
      </c>
      <c r="H3100" s="1">
        <v>2806</v>
      </c>
      <c r="I3100" s="1">
        <v>2838</v>
      </c>
      <c r="J3100" s="1">
        <v>3765</v>
      </c>
      <c r="K3100" s="1">
        <v>2159</v>
      </c>
      <c r="L3100" s="1">
        <v>2863</v>
      </c>
      <c r="M3100" s="1">
        <v>5163</v>
      </c>
      <c r="N3100" s="1">
        <v>5250</v>
      </c>
      <c r="O3100" s="1">
        <v>3041</v>
      </c>
      <c r="P3100">
        <f>ROUNDUP(VLOOKUP(A3100,A:O,VLOOKUP('Local Authority Analysis'!$E$4,'Local Authority Analysis'!$M$5:$N$12,2,FALSE)+7,FALSE)/6976,2)</f>
        <v>0.44</v>
      </c>
      <c r="Q3100">
        <f>ROUNDUP(VLOOKUP(A3100,A:O,VLOOKUP('SPC Analysis'!$E$4,'SPC Analysis'!$M$5:$N$12,2,FALSE)+7,FALSE)/6976,2)</f>
        <v>0.44</v>
      </c>
      <c r="R3100">
        <f>ROUNDUP(VLOOKUP(A3100,A:O,VLOOKUP('MMW Analysis'!$E$4,'MMW Analysis'!$L$5:$M$12,2,FALSE)+7,FALSE)/6976,2)</f>
        <v>0.44</v>
      </c>
    </row>
    <row r="3101" spans="1:18">
      <c r="A3101" t="s">
        <v>3108</v>
      </c>
      <c r="B3101" t="s">
        <v>10131</v>
      </c>
      <c r="C3101" t="s">
        <v>7000</v>
      </c>
      <c r="D3101" t="s">
        <v>14450</v>
      </c>
      <c r="E3101" t="s">
        <v>14702</v>
      </c>
      <c r="F3101" t="s">
        <v>14241</v>
      </c>
      <c r="G3101" t="s">
        <v>13886</v>
      </c>
      <c r="H3101" s="1">
        <v>1251</v>
      </c>
      <c r="I3101" s="1">
        <v>707</v>
      </c>
      <c r="J3101" s="1">
        <v>3091</v>
      </c>
      <c r="K3101" s="1">
        <v>1073</v>
      </c>
      <c r="L3101" s="1">
        <v>1672</v>
      </c>
      <c r="M3101" s="1">
        <v>3581</v>
      </c>
      <c r="N3101" s="1">
        <v>4045</v>
      </c>
      <c r="O3101" s="1">
        <v>1174</v>
      </c>
      <c r="P3101">
        <f>ROUNDUP(VLOOKUP(A3101,A:O,VLOOKUP('Local Authority Analysis'!$E$4,'Local Authority Analysis'!$M$5:$N$12,2,FALSE)+7,FALSE)/6976,2)</f>
        <v>0.17</v>
      </c>
      <c r="Q3101">
        <f>ROUNDUP(VLOOKUP(A3101,A:O,VLOOKUP('SPC Analysis'!$E$4,'SPC Analysis'!$M$5:$N$12,2,FALSE)+7,FALSE)/6976,2)</f>
        <v>0.17</v>
      </c>
      <c r="R3101">
        <f>ROUNDUP(VLOOKUP(A3101,A:O,VLOOKUP('MMW Analysis'!$E$4,'MMW Analysis'!$L$5:$M$12,2,FALSE)+7,FALSE)/6976,2)</f>
        <v>0.17</v>
      </c>
    </row>
    <row r="3102" spans="1:18">
      <c r="A3102" t="s">
        <v>3109</v>
      </c>
      <c r="B3102" t="s">
        <v>10132</v>
      </c>
      <c r="C3102" t="s">
        <v>7000</v>
      </c>
      <c r="D3102" t="s">
        <v>14450</v>
      </c>
      <c r="E3102" t="s">
        <v>14702</v>
      </c>
      <c r="F3102" t="s">
        <v>14241</v>
      </c>
      <c r="G3102" t="s">
        <v>13886</v>
      </c>
      <c r="H3102" s="1">
        <v>5885.5</v>
      </c>
      <c r="I3102" s="1">
        <v>6114.5</v>
      </c>
      <c r="J3102" s="1">
        <v>5612</v>
      </c>
      <c r="K3102" s="1">
        <v>4703</v>
      </c>
      <c r="L3102" s="1">
        <v>619</v>
      </c>
      <c r="M3102" s="1">
        <v>4330</v>
      </c>
      <c r="N3102" s="1">
        <v>6928</v>
      </c>
      <c r="O3102" s="1">
        <v>5272</v>
      </c>
      <c r="P3102">
        <f>ROUNDUP(VLOOKUP(A3102,A:O,VLOOKUP('Local Authority Analysis'!$E$4,'Local Authority Analysis'!$M$5:$N$12,2,FALSE)+7,FALSE)/6976,2)</f>
        <v>0.76</v>
      </c>
      <c r="Q3102">
        <f>ROUNDUP(VLOOKUP(A3102,A:O,VLOOKUP('SPC Analysis'!$E$4,'SPC Analysis'!$M$5:$N$12,2,FALSE)+7,FALSE)/6976,2)</f>
        <v>0.76</v>
      </c>
      <c r="R3102">
        <f>ROUNDUP(VLOOKUP(A3102,A:O,VLOOKUP('MMW Analysis'!$E$4,'MMW Analysis'!$L$5:$M$12,2,FALSE)+7,FALSE)/6976,2)</f>
        <v>0.76</v>
      </c>
    </row>
    <row r="3103" spans="1:18">
      <c r="A3103" t="s">
        <v>3110</v>
      </c>
      <c r="B3103" t="s">
        <v>10133</v>
      </c>
      <c r="C3103" t="s">
        <v>7000</v>
      </c>
      <c r="D3103" t="s">
        <v>14450</v>
      </c>
      <c r="E3103" t="s">
        <v>14702</v>
      </c>
      <c r="F3103" t="s">
        <v>14241</v>
      </c>
      <c r="G3103" t="s">
        <v>13886</v>
      </c>
      <c r="H3103" s="1">
        <v>5839</v>
      </c>
      <c r="I3103" s="1">
        <v>5496</v>
      </c>
      <c r="J3103" s="1">
        <v>5567</v>
      </c>
      <c r="K3103" s="1">
        <v>4514</v>
      </c>
      <c r="L3103" s="1">
        <v>3095</v>
      </c>
      <c r="M3103" s="1">
        <v>5608</v>
      </c>
      <c r="N3103" s="1">
        <v>6872</v>
      </c>
      <c r="O3103" s="1">
        <v>5925</v>
      </c>
      <c r="P3103">
        <f>ROUNDUP(VLOOKUP(A3103,A:O,VLOOKUP('Local Authority Analysis'!$E$4,'Local Authority Analysis'!$M$5:$N$12,2,FALSE)+7,FALSE)/6976,2)</f>
        <v>0.85</v>
      </c>
      <c r="Q3103">
        <f>ROUNDUP(VLOOKUP(A3103,A:O,VLOOKUP('SPC Analysis'!$E$4,'SPC Analysis'!$M$5:$N$12,2,FALSE)+7,FALSE)/6976,2)</f>
        <v>0.85</v>
      </c>
      <c r="R3103">
        <f>ROUNDUP(VLOOKUP(A3103,A:O,VLOOKUP('MMW Analysis'!$E$4,'MMW Analysis'!$L$5:$M$12,2,FALSE)+7,FALSE)/6976,2)</f>
        <v>0.85</v>
      </c>
    </row>
    <row r="3104" spans="1:18">
      <c r="A3104" t="s">
        <v>3111</v>
      </c>
      <c r="B3104" t="s">
        <v>10134</v>
      </c>
      <c r="C3104" t="s">
        <v>7000</v>
      </c>
      <c r="D3104" t="s">
        <v>14450</v>
      </c>
      <c r="E3104" t="s">
        <v>14702</v>
      </c>
      <c r="F3104" t="s">
        <v>14241</v>
      </c>
      <c r="G3104" t="s">
        <v>13886</v>
      </c>
      <c r="H3104" s="1">
        <v>3420</v>
      </c>
      <c r="I3104" s="1">
        <v>3207</v>
      </c>
      <c r="J3104" s="1">
        <v>3749</v>
      </c>
      <c r="K3104" s="1">
        <v>3698</v>
      </c>
      <c r="L3104" s="1">
        <v>3866</v>
      </c>
      <c r="M3104" s="1">
        <v>3092</v>
      </c>
      <c r="N3104" s="1">
        <v>4202</v>
      </c>
      <c r="O3104" s="1">
        <v>3713</v>
      </c>
      <c r="P3104">
        <f>ROUNDUP(VLOOKUP(A3104,A:O,VLOOKUP('Local Authority Analysis'!$E$4,'Local Authority Analysis'!$M$5:$N$12,2,FALSE)+7,FALSE)/6976,2)</f>
        <v>0.54</v>
      </c>
      <c r="Q3104">
        <f>ROUNDUP(VLOOKUP(A3104,A:O,VLOOKUP('SPC Analysis'!$E$4,'SPC Analysis'!$M$5:$N$12,2,FALSE)+7,FALSE)/6976,2)</f>
        <v>0.54</v>
      </c>
      <c r="R3104">
        <f>ROUNDUP(VLOOKUP(A3104,A:O,VLOOKUP('MMW Analysis'!$E$4,'MMW Analysis'!$L$5:$M$12,2,FALSE)+7,FALSE)/6976,2)</f>
        <v>0.54</v>
      </c>
    </row>
    <row r="3105" spans="1:18">
      <c r="A3105" t="s">
        <v>3112</v>
      </c>
      <c r="B3105" t="s">
        <v>10135</v>
      </c>
      <c r="C3105" t="s">
        <v>7000</v>
      </c>
      <c r="D3105" t="s">
        <v>14450</v>
      </c>
      <c r="E3105" t="s">
        <v>14702</v>
      </c>
      <c r="F3105" t="s">
        <v>14241</v>
      </c>
      <c r="G3105" t="s">
        <v>13886</v>
      </c>
      <c r="H3105" s="1">
        <v>4694</v>
      </c>
      <c r="I3105" s="1">
        <v>4476</v>
      </c>
      <c r="J3105" s="1">
        <v>4337</v>
      </c>
      <c r="K3105" s="1">
        <v>4797</v>
      </c>
      <c r="L3105" s="1">
        <v>5254</v>
      </c>
      <c r="M3105" s="1">
        <v>3495</v>
      </c>
      <c r="N3105" s="1">
        <v>5401</v>
      </c>
      <c r="O3105" s="1">
        <v>5180</v>
      </c>
      <c r="P3105">
        <f>ROUNDUP(VLOOKUP(A3105,A:O,VLOOKUP('Local Authority Analysis'!$E$4,'Local Authority Analysis'!$M$5:$N$12,2,FALSE)+7,FALSE)/6976,2)</f>
        <v>0.75</v>
      </c>
      <c r="Q3105">
        <f>ROUNDUP(VLOOKUP(A3105,A:O,VLOOKUP('SPC Analysis'!$E$4,'SPC Analysis'!$M$5:$N$12,2,FALSE)+7,FALSE)/6976,2)</f>
        <v>0.75</v>
      </c>
      <c r="R3105">
        <f>ROUNDUP(VLOOKUP(A3105,A:O,VLOOKUP('MMW Analysis'!$E$4,'MMW Analysis'!$L$5:$M$12,2,FALSE)+7,FALSE)/6976,2)</f>
        <v>0.75</v>
      </c>
    </row>
    <row r="3106" spans="1:18">
      <c r="A3106" t="s">
        <v>3113</v>
      </c>
      <c r="B3106" t="s">
        <v>10136</v>
      </c>
      <c r="C3106" t="s">
        <v>7000</v>
      </c>
      <c r="D3106" t="s">
        <v>14450</v>
      </c>
      <c r="E3106" t="s">
        <v>14702</v>
      </c>
      <c r="F3106" t="s">
        <v>14241</v>
      </c>
      <c r="G3106" t="s">
        <v>13886</v>
      </c>
      <c r="H3106" s="1">
        <v>3526</v>
      </c>
      <c r="I3106" s="1">
        <v>2704</v>
      </c>
      <c r="J3106" s="1">
        <v>3581</v>
      </c>
      <c r="K3106" s="1">
        <v>3453</v>
      </c>
      <c r="L3106" s="1">
        <v>2706</v>
      </c>
      <c r="M3106" s="1">
        <v>6115</v>
      </c>
      <c r="N3106" s="1">
        <v>4439</v>
      </c>
      <c r="O3106" s="1">
        <v>3475</v>
      </c>
      <c r="P3106">
        <f>ROUNDUP(VLOOKUP(A3106,A:O,VLOOKUP('Local Authority Analysis'!$E$4,'Local Authority Analysis'!$M$5:$N$12,2,FALSE)+7,FALSE)/6976,2)</f>
        <v>0.5</v>
      </c>
      <c r="Q3106">
        <f>ROUNDUP(VLOOKUP(A3106,A:O,VLOOKUP('SPC Analysis'!$E$4,'SPC Analysis'!$M$5:$N$12,2,FALSE)+7,FALSE)/6976,2)</f>
        <v>0.5</v>
      </c>
      <c r="R3106">
        <f>ROUNDUP(VLOOKUP(A3106,A:O,VLOOKUP('MMW Analysis'!$E$4,'MMW Analysis'!$L$5:$M$12,2,FALSE)+7,FALSE)/6976,2)</f>
        <v>0.5</v>
      </c>
    </row>
    <row r="3107" spans="1:18">
      <c r="A3107" t="s">
        <v>3114</v>
      </c>
      <c r="B3107" t="s">
        <v>10137</v>
      </c>
      <c r="C3107" t="s">
        <v>7000</v>
      </c>
      <c r="D3107" t="s">
        <v>14450</v>
      </c>
      <c r="E3107" t="s">
        <v>14702</v>
      </c>
      <c r="F3107" t="s">
        <v>14241</v>
      </c>
      <c r="G3107" t="s">
        <v>13886</v>
      </c>
      <c r="H3107" s="1">
        <v>5282</v>
      </c>
      <c r="I3107" s="1">
        <v>4887</v>
      </c>
      <c r="J3107" s="1">
        <v>5496</v>
      </c>
      <c r="K3107" s="1">
        <v>5749</v>
      </c>
      <c r="L3107" s="1">
        <v>620</v>
      </c>
      <c r="M3107" s="1">
        <v>4020</v>
      </c>
      <c r="N3107" s="1">
        <v>6344</v>
      </c>
      <c r="O3107" s="1">
        <v>4868</v>
      </c>
      <c r="P3107">
        <f>ROUNDUP(VLOOKUP(A3107,A:O,VLOOKUP('Local Authority Analysis'!$E$4,'Local Authority Analysis'!$M$5:$N$12,2,FALSE)+7,FALSE)/6976,2)</f>
        <v>0.7</v>
      </c>
      <c r="Q3107">
        <f>ROUNDUP(VLOOKUP(A3107,A:O,VLOOKUP('SPC Analysis'!$E$4,'SPC Analysis'!$M$5:$N$12,2,FALSE)+7,FALSE)/6976,2)</f>
        <v>0.7</v>
      </c>
      <c r="R3107">
        <f>ROUNDUP(VLOOKUP(A3107,A:O,VLOOKUP('MMW Analysis'!$E$4,'MMW Analysis'!$L$5:$M$12,2,FALSE)+7,FALSE)/6976,2)</f>
        <v>0.7</v>
      </c>
    </row>
    <row r="3108" spans="1:18">
      <c r="A3108" t="s">
        <v>3115</v>
      </c>
      <c r="B3108" t="s">
        <v>10138</v>
      </c>
      <c r="C3108" t="s">
        <v>7000</v>
      </c>
      <c r="D3108" t="s">
        <v>14449</v>
      </c>
      <c r="E3108" t="s">
        <v>14025</v>
      </c>
      <c r="F3108" t="s">
        <v>14241</v>
      </c>
      <c r="G3108" t="s">
        <v>13886</v>
      </c>
      <c r="H3108" s="1">
        <v>3195</v>
      </c>
      <c r="I3108" s="1">
        <v>2999</v>
      </c>
      <c r="J3108" s="1">
        <v>3163</v>
      </c>
      <c r="K3108" s="1">
        <v>2538</v>
      </c>
      <c r="L3108" s="1">
        <v>3428</v>
      </c>
      <c r="M3108" s="1">
        <v>4185</v>
      </c>
      <c r="N3108" s="1">
        <v>3579</v>
      </c>
      <c r="O3108" s="1">
        <v>3228</v>
      </c>
      <c r="P3108">
        <f>ROUNDUP(VLOOKUP(A3108,A:O,VLOOKUP('Local Authority Analysis'!$E$4,'Local Authority Analysis'!$M$5:$N$12,2,FALSE)+7,FALSE)/6976,2)</f>
        <v>0.47000000000000003</v>
      </c>
      <c r="Q3108">
        <f>ROUNDUP(VLOOKUP(A3108,A:O,VLOOKUP('SPC Analysis'!$E$4,'SPC Analysis'!$M$5:$N$12,2,FALSE)+7,FALSE)/6976,2)</f>
        <v>0.47000000000000003</v>
      </c>
      <c r="R3108">
        <f>ROUNDUP(VLOOKUP(A3108,A:O,VLOOKUP('MMW Analysis'!$E$4,'MMW Analysis'!$L$5:$M$12,2,FALSE)+7,FALSE)/6976,2)</f>
        <v>0.47000000000000003</v>
      </c>
    </row>
    <row r="3109" spans="1:18">
      <c r="A3109" t="s">
        <v>3116</v>
      </c>
      <c r="B3109" t="s">
        <v>10139</v>
      </c>
      <c r="C3109" t="s">
        <v>7000</v>
      </c>
      <c r="D3109" t="s">
        <v>14449</v>
      </c>
      <c r="E3109" t="s">
        <v>14025</v>
      </c>
      <c r="F3109" t="s">
        <v>14241</v>
      </c>
      <c r="G3109" t="s">
        <v>13886</v>
      </c>
      <c r="H3109" s="1">
        <v>6308.5</v>
      </c>
      <c r="I3109" s="1">
        <v>5897</v>
      </c>
      <c r="J3109" s="1">
        <v>4982</v>
      </c>
      <c r="K3109" s="1">
        <v>5550</v>
      </c>
      <c r="L3109" s="1">
        <v>5161</v>
      </c>
      <c r="M3109" s="1">
        <v>6274.5</v>
      </c>
      <c r="N3109" s="1">
        <v>5447</v>
      </c>
      <c r="O3109" s="1">
        <v>6566</v>
      </c>
      <c r="P3109">
        <f>ROUNDUP(VLOOKUP(A3109,A:O,VLOOKUP('Local Authority Analysis'!$E$4,'Local Authority Analysis'!$M$5:$N$12,2,FALSE)+7,FALSE)/6976,2)</f>
        <v>0.95</v>
      </c>
      <c r="Q3109">
        <f>ROUNDUP(VLOOKUP(A3109,A:O,VLOOKUP('SPC Analysis'!$E$4,'SPC Analysis'!$M$5:$N$12,2,FALSE)+7,FALSE)/6976,2)</f>
        <v>0.95</v>
      </c>
      <c r="R3109">
        <f>ROUNDUP(VLOOKUP(A3109,A:O,VLOOKUP('MMW Analysis'!$E$4,'MMW Analysis'!$L$5:$M$12,2,FALSE)+7,FALSE)/6976,2)</f>
        <v>0.95</v>
      </c>
    </row>
    <row r="3110" spans="1:18">
      <c r="A3110" t="s">
        <v>3117</v>
      </c>
      <c r="B3110" t="s">
        <v>10140</v>
      </c>
      <c r="C3110" t="s">
        <v>7000</v>
      </c>
      <c r="D3110" t="s">
        <v>14450</v>
      </c>
      <c r="E3110" t="s">
        <v>14702</v>
      </c>
      <c r="F3110" t="s">
        <v>14241</v>
      </c>
      <c r="G3110" t="s">
        <v>13886</v>
      </c>
      <c r="H3110" s="1">
        <v>4167</v>
      </c>
      <c r="I3110" s="1">
        <v>5051</v>
      </c>
      <c r="J3110" s="1">
        <v>5461</v>
      </c>
      <c r="K3110" s="1">
        <v>3621</v>
      </c>
      <c r="L3110" s="1">
        <v>894</v>
      </c>
      <c r="M3110" s="1">
        <v>3738</v>
      </c>
      <c r="N3110" s="1">
        <v>6386</v>
      </c>
      <c r="O3110" s="1">
        <v>4332</v>
      </c>
      <c r="P3110">
        <f>ROUNDUP(VLOOKUP(A3110,A:O,VLOOKUP('Local Authority Analysis'!$E$4,'Local Authority Analysis'!$M$5:$N$12,2,FALSE)+7,FALSE)/6976,2)</f>
        <v>0.63</v>
      </c>
      <c r="Q3110">
        <f>ROUNDUP(VLOOKUP(A3110,A:O,VLOOKUP('SPC Analysis'!$E$4,'SPC Analysis'!$M$5:$N$12,2,FALSE)+7,FALSE)/6976,2)</f>
        <v>0.63</v>
      </c>
      <c r="R3110">
        <f>ROUNDUP(VLOOKUP(A3110,A:O,VLOOKUP('MMW Analysis'!$E$4,'MMW Analysis'!$L$5:$M$12,2,FALSE)+7,FALSE)/6976,2)</f>
        <v>0.63</v>
      </c>
    </row>
    <row r="3111" spans="1:18">
      <c r="A3111" t="s">
        <v>3118</v>
      </c>
      <c r="B3111" t="s">
        <v>10141</v>
      </c>
      <c r="C3111" t="s">
        <v>7000</v>
      </c>
      <c r="D3111" t="s">
        <v>14451</v>
      </c>
      <c r="E3111" t="s">
        <v>14169</v>
      </c>
      <c r="F3111" t="s">
        <v>14241</v>
      </c>
      <c r="G3111" t="s">
        <v>13886</v>
      </c>
      <c r="H3111" s="1">
        <v>5103</v>
      </c>
      <c r="I3111" s="1">
        <v>4785</v>
      </c>
      <c r="J3111" s="1">
        <v>3599</v>
      </c>
      <c r="K3111" s="1">
        <v>4225</v>
      </c>
      <c r="L3111" s="1">
        <v>2215</v>
      </c>
      <c r="M3111" s="1">
        <v>6129</v>
      </c>
      <c r="N3111" s="1">
        <v>5874</v>
      </c>
      <c r="O3111" s="1">
        <v>4917</v>
      </c>
      <c r="P3111">
        <f>ROUNDUP(VLOOKUP(A3111,A:O,VLOOKUP('Local Authority Analysis'!$E$4,'Local Authority Analysis'!$M$5:$N$12,2,FALSE)+7,FALSE)/6976,2)</f>
        <v>0.71</v>
      </c>
      <c r="Q3111">
        <f>ROUNDUP(VLOOKUP(A3111,A:O,VLOOKUP('SPC Analysis'!$E$4,'SPC Analysis'!$M$5:$N$12,2,FALSE)+7,FALSE)/6976,2)</f>
        <v>0.71</v>
      </c>
      <c r="R3111">
        <f>ROUNDUP(VLOOKUP(A3111,A:O,VLOOKUP('MMW Analysis'!$E$4,'MMW Analysis'!$L$5:$M$12,2,FALSE)+7,FALSE)/6976,2)</f>
        <v>0.71</v>
      </c>
    </row>
    <row r="3112" spans="1:18">
      <c r="A3112" t="s">
        <v>3119</v>
      </c>
      <c r="B3112" t="s">
        <v>10142</v>
      </c>
      <c r="C3112" t="s">
        <v>7000</v>
      </c>
      <c r="D3112" t="s">
        <v>14451</v>
      </c>
      <c r="E3112" t="s">
        <v>14169</v>
      </c>
      <c r="F3112" t="s">
        <v>14241</v>
      </c>
      <c r="G3112" t="s">
        <v>13886</v>
      </c>
      <c r="H3112" s="1">
        <v>4028.5</v>
      </c>
      <c r="I3112" s="1">
        <v>2404</v>
      </c>
      <c r="J3112" s="1">
        <v>2692</v>
      </c>
      <c r="K3112" s="1">
        <v>2758</v>
      </c>
      <c r="L3112" s="1">
        <v>3072</v>
      </c>
      <c r="M3112" s="1">
        <v>3841</v>
      </c>
      <c r="N3112" s="1">
        <v>4394.5</v>
      </c>
      <c r="O3112" s="1">
        <v>3155</v>
      </c>
      <c r="P3112">
        <f>ROUNDUP(VLOOKUP(A3112,A:O,VLOOKUP('Local Authority Analysis'!$E$4,'Local Authority Analysis'!$M$5:$N$12,2,FALSE)+7,FALSE)/6976,2)</f>
        <v>0.46</v>
      </c>
      <c r="Q3112">
        <f>ROUNDUP(VLOOKUP(A3112,A:O,VLOOKUP('SPC Analysis'!$E$4,'SPC Analysis'!$M$5:$N$12,2,FALSE)+7,FALSE)/6976,2)</f>
        <v>0.46</v>
      </c>
      <c r="R3112">
        <f>ROUNDUP(VLOOKUP(A3112,A:O,VLOOKUP('MMW Analysis'!$E$4,'MMW Analysis'!$L$5:$M$12,2,FALSE)+7,FALSE)/6976,2)</f>
        <v>0.46</v>
      </c>
    </row>
    <row r="3113" spans="1:18">
      <c r="A3113" t="s">
        <v>3120</v>
      </c>
      <c r="B3113" t="s">
        <v>10143</v>
      </c>
      <c r="C3113" t="s">
        <v>7000</v>
      </c>
      <c r="D3113" t="s">
        <v>14451</v>
      </c>
      <c r="E3113" t="s">
        <v>14169</v>
      </c>
      <c r="F3113" t="s">
        <v>14241</v>
      </c>
      <c r="G3113" t="s">
        <v>13886</v>
      </c>
      <c r="H3113" s="1">
        <v>4720</v>
      </c>
      <c r="I3113" s="1">
        <v>4041</v>
      </c>
      <c r="J3113" s="1">
        <v>4736</v>
      </c>
      <c r="K3113" s="1">
        <v>4137</v>
      </c>
      <c r="L3113" s="1">
        <v>2715</v>
      </c>
      <c r="M3113" s="1">
        <v>5809</v>
      </c>
      <c r="N3113" s="1">
        <v>4635</v>
      </c>
      <c r="O3113" s="1">
        <v>4794</v>
      </c>
      <c r="P3113">
        <f>ROUNDUP(VLOOKUP(A3113,A:O,VLOOKUP('Local Authority Analysis'!$E$4,'Local Authority Analysis'!$M$5:$N$12,2,FALSE)+7,FALSE)/6976,2)</f>
        <v>0.69000000000000006</v>
      </c>
      <c r="Q3113">
        <f>ROUNDUP(VLOOKUP(A3113,A:O,VLOOKUP('SPC Analysis'!$E$4,'SPC Analysis'!$M$5:$N$12,2,FALSE)+7,FALSE)/6976,2)</f>
        <v>0.69000000000000006</v>
      </c>
      <c r="R3113">
        <f>ROUNDUP(VLOOKUP(A3113,A:O,VLOOKUP('MMW Analysis'!$E$4,'MMW Analysis'!$L$5:$M$12,2,FALSE)+7,FALSE)/6976,2)</f>
        <v>0.69000000000000006</v>
      </c>
    </row>
    <row r="3114" spans="1:18">
      <c r="A3114" t="s">
        <v>3121</v>
      </c>
      <c r="B3114" t="s">
        <v>10144</v>
      </c>
      <c r="C3114" t="s">
        <v>7000</v>
      </c>
      <c r="D3114" t="s">
        <v>14447</v>
      </c>
      <c r="E3114" t="s">
        <v>14696</v>
      </c>
      <c r="F3114" t="s">
        <v>14240</v>
      </c>
      <c r="G3114" t="s">
        <v>13885</v>
      </c>
      <c r="H3114" s="1">
        <v>1519</v>
      </c>
      <c r="I3114" s="1">
        <v>1162</v>
      </c>
      <c r="J3114" s="1">
        <v>784</v>
      </c>
      <c r="K3114" s="1">
        <v>1281</v>
      </c>
      <c r="L3114" s="1">
        <v>5281</v>
      </c>
      <c r="M3114" s="1">
        <v>2076</v>
      </c>
      <c r="N3114" s="1">
        <v>3137</v>
      </c>
      <c r="O3114" s="1">
        <v>1314</v>
      </c>
      <c r="P3114">
        <f>ROUNDUP(VLOOKUP(A3114,A:O,VLOOKUP('Local Authority Analysis'!$E$4,'Local Authority Analysis'!$M$5:$N$12,2,FALSE)+7,FALSE)/6976,2)</f>
        <v>0.19</v>
      </c>
      <c r="Q3114">
        <f>ROUNDUP(VLOOKUP(A3114,A:O,VLOOKUP('SPC Analysis'!$E$4,'SPC Analysis'!$M$5:$N$12,2,FALSE)+7,FALSE)/6976,2)</f>
        <v>0.19</v>
      </c>
      <c r="R3114">
        <f>ROUNDUP(VLOOKUP(A3114,A:O,VLOOKUP('MMW Analysis'!$E$4,'MMW Analysis'!$L$5:$M$12,2,FALSE)+7,FALSE)/6976,2)</f>
        <v>0.19</v>
      </c>
    </row>
    <row r="3115" spans="1:18">
      <c r="A3115" t="s">
        <v>3122</v>
      </c>
      <c r="B3115" t="s">
        <v>10145</v>
      </c>
      <c r="C3115" t="s">
        <v>7000</v>
      </c>
      <c r="D3115" t="s">
        <v>14447</v>
      </c>
      <c r="E3115" t="s">
        <v>14696</v>
      </c>
      <c r="F3115" t="s">
        <v>14240</v>
      </c>
      <c r="G3115" t="s">
        <v>13885</v>
      </c>
      <c r="H3115" s="1">
        <v>922</v>
      </c>
      <c r="I3115" s="1">
        <v>671</v>
      </c>
      <c r="J3115" s="1">
        <v>1492</v>
      </c>
      <c r="K3115" s="1">
        <v>1256</v>
      </c>
      <c r="L3115" s="1">
        <v>5582</v>
      </c>
      <c r="M3115" s="1">
        <v>3143</v>
      </c>
      <c r="N3115" s="1">
        <v>4100</v>
      </c>
      <c r="O3115" s="1">
        <v>1070</v>
      </c>
      <c r="P3115">
        <f>ROUNDUP(VLOOKUP(A3115,A:O,VLOOKUP('Local Authority Analysis'!$E$4,'Local Authority Analysis'!$M$5:$N$12,2,FALSE)+7,FALSE)/6976,2)</f>
        <v>0.16</v>
      </c>
      <c r="Q3115">
        <f>ROUNDUP(VLOOKUP(A3115,A:O,VLOOKUP('SPC Analysis'!$E$4,'SPC Analysis'!$M$5:$N$12,2,FALSE)+7,FALSE)/6976,2)</f>
        <v>0.16</v>
      </c>
      <c r="R3115">
        <f>ROUNDUP(VLOOKUP(A3115,A:O,VLOOKUP('MMW Analysis'!$E$4,'MMW Analysis'!$L$5:$M$12,2,FALSE)+7,FALSE)/6976,2)</f>
        <v>0.16</v>
      </c>
    </row>
    <row r="3116" spans="1:18">
      <c r="A3116" t="s">
        <v>3123</v>
      </c>
      <c r="B3116" t="s">
        <v>10146</v>
      </c>
      <c r="C3116" t="s">
        <v>7000</v>
      </c>
      <c r="D3116" t="s">
        <v>14447</v>
      </c>
      <c r="E3116" t="s">
        <v>14696</v>
      </c>
      <c r="F3116" t="s">
        <v>14240</v>
      </c>
      <c r="G3116" t="s">
        <v>13885</v>
      </c>
      <c r="H3116" s="1">
        <v>988</v>
      </c>
      <c r="I3116" s="1">
        <v>1429</v>
      </c>
      <c r="J3116" s="1">
        <v>1129</v>
      </c>
      <c r="K3116" s="1">
        <v>969</v>
      </c>
      <c r="L3116" s="1">
        <v>4826</v>
      </c>
      <c r="M3116" s="1">
        <v>1072</v>
      </c>
      <c r="N3116" s="1">
        <v>4344</v>
      </c>
      <c r="O3116" s="1">
        <v>1185</v>
      </c>
      <c r="P3116">
        <f>ROUNDUP(VLOOKUP(A3116,A:O,VLOOKUP('Local Authority Analysis'!$E$4,'Local Authority Analysis'!$M$5:$N$12,2,FALSE)+7,FALSE)/6976,2)</f>
        <v>0.17</v>
      </c>
      <c r="Q3116">
        <f>ROUNDUP(VLOOKUP(A3116,A:O,VLOOKUP('SPC Analysis'!$E$4,'SPC Analysis'!$M$5:$N$12,2,FALSE)+7,FALSE)/6976,2)</f>
        <v>0.17</v>
      </c>
      <c r="R3116">
        <f>ROUNDUP(VLOOKUP(A3116,A:O,VLOOKUP('MMW Analysis'!$E$4,'MMW Analysis'!$L$5:$M$12,2,FALSE)+7,FALSE)/6976,2)</f>
        <v>0.17</v>
      </c>
    </row>
    <row r="3117" spans="1:18">
      <c r="A3117" t="s">
        <v>3124</v>
      </c>
      <c r="B3117" t="s">
        <v>10147</v>
      </c>
      <c r="C3117" t="s">
        <v>7000</v>
      </c>
      <c r="D3117" t="s">
        <v>14447</v>
      </c>
      <c r="E3117" t="s">
        <v>14696</v>
      </c>
      <c r="F3117" t="s">
        <v>14240</v>
      </c>
      <c r="G3117" t="s">
        <v>13885</v>
      </c>
      <c r="H3117" s="1">
        <v>1095</v>
      </c>
      <c r="I3117" s="1">
        <v>520</v>
      </c>
      <c r="J3117" s="1">
        <v>962</v>
      </c>
      <c r="K3117" s="1">
        <v>698</v>
      </c>
      <c r="L3117" s="1">
        <v>4629</v>
      </c>
      <c r="M3117" s="1">
        <v>338</v>
      </c>
      <c r="N3117" s="1">
        <v>3060.5</v>
      </c>
      <c r="O3117" s="1">
        <v>748</v>
      </c>
      <c r="P3117">
        <f>ROUNDUP(VLOOKUP(A3117,A:O,VLOOKUP('Local Authority Analysis'!$E$4,'Local Authority Analysis'!$M$5:$N$12,2,FALSE)+7,FALSE)/6976,2)</f>
        <v>0.11</v>
      </c>
      <c r="Q3117">
        <f>ROUNDUP(VLOOKUP(A3117,A:O,VLOOKUP('SPC Analysis'!$E$4,'SPC Analysis'!$M$5:$N$12,2,FALSE)+7,FALSE)/6976,2)</f>
        <v>0.11</v>
      </c>
      <c r="R3117">
        <f>ROUNDUP(VLOOKUP(A3117,A:O,VLOOKUP('MMW Analysis'!$E$4,'MMW Analysis'!$L$5:$M$12,2,FALSE)+7,FALSE)/6976,2)</f>
        <v>0.11</v>
      </c>
    </row>
    <row r="3118" spans="1:18">
      <c r="A3118" t="s">
        <v>3125</v>
      </c>
      <c r="B3118" t="s">
        <v>10148</v>
      </c>
      <c r="C3118" t="s">
        <v>7000</v>
      </c>
      <c r="D3118" t="s">
        <v>14447</v>
      </c>
      <c r="E3118" t="s">
        <v>14696</v>
      </c>
      <c r="F3118" t="s">
        <v>14240</v>
      </c>
      <c r="G3118" t="s">
        <v>13885</v>
      </c>
      <c r="H3118" s="1">
        <v>4</v>
      </c>
      <c r="I3118" s="1">
        <v>9</v>
      </c>
      <c r="J3118" s="1">
        <v>178</v>
      </c>
      <c r="K3118" s="1">
        <v>53</v>
      </c>
      <c r="L3118" s="1">
        <v>2675</v>
      </c>
      <c r="M3118" s="1">
        <v>102</v>
      </c>
      <c r="N3118" s="1">
        <v>2703</v>
      </c>
      <c r="O3118" s="1">
        <v>5</v>
      </c>
      <c r="P3118">
        <f>ROUNDUP(VLOOKUP(A3118,A:O,VLOOKUP('Local Authority Analysis'!$E$4,'Local Authority Analysis'!$M$5:$N$12,2,FALSE)+7,FALSE)/6976,2)</f>
        <v>0.01</v>
      </c>
      <c r="Q3118">
        <f>ROUNDUP(VLOOKUP(A3118,A:O,VLOOKUP('SPC Analysis'!$E$4,'SPC Analysis'!$M$5:$N$12,2,FALSE)+7,FALSE)/6976,2)</f>
        <v>0.01</v>
      </c>
      <c r="R3118">
        <f>ROUNDUP(VLOOKUP(A3118,A:O,VLOOKUP('MMW Analysis'!$E$4,'MMW Analysis'!$L$5:$M$12,2,FALSE)+7,FALSE)/6976,2)</f>
        <v>0.01</v>
      </c>
    </row>
    <row r="3119" spans="1:18">
      <c r="A3119" t="s">
        <v>3126</v>
      </c>
      <c r="B3119" t="s">
        <v>10149</v>
      </c>
      <c r="C3119" t="s">
        <v>7000</v>
      </c>
      <c r="D3119" t="s">
        <v>14447</v>
      </c>
      <c r="E3119" t="s">
        <v>14696</v>
      </c>
      <c r="F3119" t="s">
        <v>14240</v>
      </c>
      <c r="G3119" t="s">
        <v>13885</v>
      </c>
      <c r="H3119" s="1">
        <v>862</v>
      </c>
      <c r="I3119" s="1">
        <v>1729.5</v>
      </c>
      <c r="J3119" s="1">
        <v>1829</v>
      </c>
      <c r="K3119" s="1">
        <v>1419</v>
      </c>
      <c r="L3119" s="1">
        <v>3845</v>
      </c>
      <c r="M3119" s="1">
        <v>2581.5</v>
      </c>
      <c r="N3119" s="1">
        <v>2903</v>
      </c>
      <c r="O3119" s="1">
        <v>1413</v>
      </c>
      <c r="P3119">
        <f>ROUNDUP(VLOOKUP(A3119,A:O,VLOOKUP('Local Authority Analysis'!$E$4,'Local Authority Analysis'!$M$5:$N$12,2,FALSE)+7,FALSE)/6976,2)</f>
        <v>0.21000000000000002</v>
      </c>
      <c r="Q3119">
        <f>ROUNDUP(VLOOKUP(A3119,A:O,VLOOKUP('SPC Analysis'!$E$4,'SPC Analysis'!$M$5:$N$12,2,FALSE)+7,FALSE)/6976,2)</f>
        <v>0.21000000000000002</v>
      </c>
      <c r="R3119">
        <f>ROUNDUP(VLOOKUP(A3119,A:O,VLOOKUP('MMW Analysis'!$E$4,'MMW Analysis'!$L$5:$M$12,2,FALSE)+7,FALSE)/6976,2)</f>
        <v>0.21000000000000002</v>
      </c>
    </row>
    <row r="3120" spans="1:18">
      <c r="A3120" t="s">
        <v>3127</v>
      </c>
      <c r="B3120" t="s">
        <v>10150</v>
      </c>
      <c r="C3120" t="s">
        <v>7000</v>
      </c>
      <c r="D3120" t="s">
        <v>14447</v>
      </c>
      <c r="E3120" t="s">
        <v>14696</v>
      </c>
      <c r="F3120" t="s">
        <v>14240</v>
      </c>
      <c r="G3120" t="s">
        <v>13885</v>
      </c>
      <c r="H3120" s="1">
        <v>1046</v>
      </c>
      <c r="I3120" s="1">
        <v>1320</v>
      </c>
      <c r="J3120" s="1">
        <v>402</v>
      </c>
      <c r="K3120" s="1">
        <v>1137</v>
      </c>
      <c r="L3120" s="1">
        <v>4443</v>
      </c>
      <c r="M3120" s="1">
        <v>792.5</v>
      </c>
      <c r="N3120" s="1">
        <v>2717</v>
      </c>
      <c r="O3120" s="1">
        <v>977</v>
      </c>
      <c r="P3120">
        <f>ROUNDUP(VLOOKUP(A3120,A:O,VLOOKUP('Local Authority Analysis'!$E$4,'Local Authority Analysis'!$M$5:$N$12,2,FALSE)+7,FALSE)/6976,2)</f>
        <v>0.15000000000000002</v>
      </c>
      <c r="Q3120">
        <f>ROUNDUP(VLOOKUP(A3120,A:O,VLOOKUP('SPC Analysis'!$E$4,'SPC Analysis'!$M$5:$N$12,2,FALSE)+7,FALSE)/6976,2)</f>
        <v>0.15000000000000002</v>
      </c>
      <c r="R3120">
        <f>ROUNDUP(VLOOKUP(A3120,A:O,VLOOKUP('MMW Analysis'!$E$4,'MMW Analysis'!$L$5:$M$12,2,FALSE)+7,FALSE)/6976,2)</f>
        <v>0.15000000000000002</v>
      </c>
    </row>
    <row r="3121" spans="1:18">
      <c r="A3121" t="s">
        <v>3128</v>
      </c>
      <c r="B3121" t="s">
        <v>10151</v>
      </c>
      <c r="C3121" t="s">
        <v>7000</v>
      </c>
      <c r="D3121" t="s">
        <v>14447</v>
      </c>
      <c r="E3121" t="s">
        <v>14696</v>
      </c>
      <c r="F3121" t="s">
        <v>14240</v>
      </c>
      <c r="G3121" t="s">
        <v>13885</v>
      </c>
      <c r="H3121" s="1">
        <v>1109</v>
      </c>
      <c r="I3121" s="1">
        <v>1277</v>
      </c>
      <c r="J3121" s="1">
        <v>190</v>
      </c>
      <c r="K3121" s="1">
        <v>1222</v>
      </c>
      <c r="L3121" s="1">
        <v>2277</v>
      </c>
      <c r="M3121" s="1">
        <v>1271</v>
      </c>
      <c r="N3121" s="1">
        <v>4869</v>
      </c>
      <c r="O3121" s="1">
        <v>868</v>
      </c>
      <c r="P3121">
        <f>ROUNDUP(VLOOKUP(A3121,A:O,VLOOKUP('Local Authority Analysis'!$E$4,'Local Authority Analysis'!$M$5:$N$12,2,FALSE)+7,FALSE)/6976,2)</f>
        <v>0.13</v>
      </c>
      <c r="Q3121">
        <f>ROUNDUP(VLOOKUP(A3121,A:O,VLOOKUP('SPC Analysis'!$E$4,'SPC Analysis'!$M$5:$N$12,2,FALSE)+7,FALSE)/6976,2)</f>
        <v>0.13</v>
      </c>
      <c r="R3121">
        <f>ROUNDUP(VLOOKUP(A3121,A:O,VLOOKUP('MMW Analysis'!$E$4,'MMW Analysis'!$L$5:$M$12,2,FALSE)+7,FALSE)/6976,2)</f>
        <v>0.13</v>
      </c>
    </row>
    <row r="3122" spans="1:18">
      <c r="A3122" t="s">
        <v>3129</v>
      </c>
      <c r="B3122" t="s">
        <v>10152</v>
      </c>
      <c r="C3122" t="s">
        <v>7000</v>
      </c>
      <c r="D3122" t="s">
        <v>14447</v>
      </c>
      <c r="E3122" t="s">
        <v>14696</v>
      </c>
      <c r="F3122" t="s">
        <v>14240</v>
      </c>
      <c r="G3122" t="s">
        <v>13885</v>
      </c>
      <c r="H3122" s="1">
        <v>128.5</v>
      </c>
      <c r="I3122" s="1">
        <v>537</v>
      </c>
      <c r="J3122" s="1">
        <v>89</v>
      </c>
      <c r="K3122" s="1">
        <v>524</v>
      </c>
      <c r="L3122" s="1">
        <v>5448</v>
      </c>
      <c r="M3122" s="1">
        <v>2228</v>
      </c>
      <c r="N3122" s="1">
        <v>1106</v>
      </c>
      <c r="O3122" s="1">
        <v>260</v>
      </c>
      <c r="P3122">
        <f>ROUNDUP(VLOOKUP(A3122,A:O,VLOOKUP('Local Authority Analysis'!$E$4,'Local Authority Analysis'!$M$5:$N$12,2,FALSE)+7,FALSE)/6976,2)</f>
        <v>0.04</v>
      </c>
      <c r="Q3122">
        <f>ROUNDUP(VLOOKUP(A3122,A:O,VLOOKUP('SPC Analysis'!$E$4,'SPC Analysis'!$M$5:$N$12,2,FALSE)+7,FALSE)/6976,2)</f>
        <v>0.04</v>
      </c>
      <c r="R3122">
        <f>ROUNDUP(VLOOKUP(A3122,A:O,VLOOKUP('MMW Analysis'!$E$4,'MMW Analysis'!$L$5:$M$12,2,FALSE)+7,FALSE)/6976,2)</f>
        <v>0.04</v>
      </c>
    </row>
    <row r="3123" spans="1:18">
      <c r="A3123" t="s">
        <v>3130</v>
      </c>
      <c r="B3123" t="s">
        <v>10153</v>
      </c>
      <c r="C3123" t="s">
        <v>7000</v>
      </c>
      <c r="D3123" t="s">
        <v>14447</v>
      </c>
      <c r="E3123" t="s">
        <v>14696</v>
      </c>
      <c r="F3123" t="s">
        <v>14240</v>
      </c>
      <c r="G3123" t="s">
        <v>13885</v>
      </c>
      <c r="H3123" s="1">
        <v>1963</v>
      </c>
      <c r="I3123" s="1">
        <v>1527</v>
      </c>
      <c r="J3123" s="1">
        <v>900</v>
      </c>
      <c r="K3123" s="1">
        <v>1706</v>
      </c>
      <c r="L3123" s="1">
        <v>5228</v>
      </c>
      <c r="M3123" s="1">
        <v>2581.5</v>
      </c>
      <c r="N3123" s="1">
        <v>2874</v>
      </c>
      <c r="O3123" s="1">
        <v>1685</v>
      </c>
      <c r="P3123">
        <f>ROUNDUP(VLOOKUP(A3123,A:O,VLOOKUP('Local Authority Analysis'!$E$4,'Local Authority Analysis'!$M$5:$N$12,2,FALSE)+7,FALSE)/6976,2)</f>
        <v>0.25</v>
      </c>
      <c r="Q3123">
        <f>ROUNDUP(VLOOKUP(A3123,A:O,VLOOKUP('SPC Analysis'!$E$4,'SPC Analysis'!$M$5:$N$12,2,FALSE)+7,FALSE)/6976,2)</f>
        <v>0.25</v>
      </c>
      <c r="R3123">
        <f>ROUNDUP(VLOOKUP(A3123,A:O,VLOOKUP('MMW Analysis'!$E$4,'MMW Analysis'!$L$5:$M$12,2,FALSE)+7,FALSE)/6976,2)</f>
        <v>0.25</v>
      </c>
    </row>
    <row r="3124" spans="1:18">
      <c r="A3124" t="s">
        <v>3131</v>
      </c>
      <c r="B3124" t="s">
        <v>10154</v>
      </c>
      <c r="C3124" t="s">
        <v>7000</v>
      </c>
      <c r="D3124" t="s">
        <v>14447</v>
      </c>
      <c r="E3124" t="s">
        <v>14696</v>
      </c>
      <c r="F3124" t="s">
        <v>14240</v>
      </c>
      <c r="G3124" t="s">
        <v>13885</v>
      </c>
      <c r="H3124" s="1">
        <v>233.5</v>
      </c>
      <c r="I3124" s="1">
        <v>1199</v>
      </c>
      <c r="J3124" s="1">
        <v>804</v>
      </c>
      <c r="K3124" s="1">
        <v>512</v>
      </c>
      <c r="L3124" s="1">
        <v>5830</v>
      </c>
      <c r="M3124" s="1">
        <v>1965.5</v>
      </c>
      <c r="N3124" s="1">
        <v>5345.5</v>
      </c>
      <c r="O3124" s="1">
        <v>644</v>
      </c>
      <c r="P3124">
        <f>ROUNDUP(VLOOKUP(A3124,A:O,VLOOKUP('Local Authority Analysis'!$E$4,'Local Authority Analysis'!$M$5:$N$12,2,FALSE)+7,FALSE)/6976,2)</f>
        <v>9.9999999999999992E-2</v>
      </c>
      <c r="Q3124">
        <f>ROUNDUP(VLOOKUP(A3124,A:O,VLOOKUP('SPC Analysis'!$E$4,'SPC Analysis'!$M$5:$N$12,2,FALSE)+7,FALSE)/6976,2)</f>
        <v>9.9999999999999992E-2</v>
      </c>
      <c r="R3124">
        <f>ROUNDUP(VLOOKUP(A3124,A:O,VLOOKUP('MMW Analysis'!$E$4,'MMW Analysis'!$L$5:$M$12,2,FALSE)+7,FALSE)/6976,2)</f>
        <v>9.9999999999999992E-2</v>
      </c>
    </row>
    <row r="3125" spans="1:18">
      <c r="A3125" t="s">
        <v>3132</v>
      </c>
      <c r="B3125" t="s">
        <v>10155</v>
      </c>
      <c r="C3125" t="s">
        <v>7000</v>
      </c>
      <c r="D3125" t="s">
        <v>14447</v>
      </c>
      <c r="E3125" t="s">
        <v>14696</v>
      </c>
      <c r="F3125" t="s">
        <v>14240</v>
      </c>
      <c r="G3125" t="s">
        <v>13885</v>
      </c>
      <c r="H3125" s="1">
        <v>1135</v>
      </c>
      <c r="I3125" s="1">
        <v>1314</v>
      </c>
      <c r="J3125" s="1">
        <v>291</v>
      </c>
      <c r="K3125" s="1">
        <v>1665</v>
      </c>
      <c r="L3125" s="1">
        <v>3147</v>
      </c>
      <c r="M3125" s="1">
        <v>1883</v>
      </c>
      <c r="N3125" s="1">
        <v>2378</v>
      </c>
      <c r="O3125" s="1">
        <v>1037</v>
      </c>
      <c r="P3125">
        <f>ROUNDUP(VLOOKUP(A3125,A:O,VLOOKUP('Local Authority Analysis'!$E$4,'Local Authority Analysis'!$M$5:$N$12,2,FALSE)+7,FALSE)/6976,2)</f>
        <v>0.15000000000000002</v>
      </c>
      <c r="Q3125">
        <f>ROUNDUP(VLOOKUP(A3125,A:O,VLOOKUP('SPC Analysis'!$E$4,'SPC Analysis'!$M$5:$N$12,2,FALSE)+7,FALSE)/6976,2)</f>
        <v>0.15000000000000002</v>
      </c>
      <c r="R3125">
        <f>ROUNDUP(VLOOKUP(A3125,A:O,VLOOKUP('MMW Analysis'!$E$4,'MMW Analysis'!$L$5:$M$12,2,FALSE)+7,FALSE)/6976,2)</f>
        <v>0.15000000000000002</v>
      </c>
    </row>
    <row r="3126" spans="1:18">
      <c r="A3126" t="s">
        <v>3133</v>
      </c>
      <c r="B3126" t="s">
        <v>10156</v>
      </c>
      <c r="C3126" t="s">
        <v>7000</v>
      </c>
      <c r="D3126" t="s">
        <v>14447</v>
      </c>
      <c r="E3126" t="s">
        <v>14696</v>
      </c>
      <c r="F3126" t="s">
        <v>14240</v>
      </c>
      <c r="G3126" t="s">
        <v>13885</v>
      </c>
      <c r="H3126" s="1">
        <v>965</v>
      </c>
      <c r="I3126" s="1">
        <v>786</v>
      </c>
      <c r="J3126" s="1">
        <v>859</v>
      </c>
      <c r="K3126" s="1">
        <v>1202</v>
      </c>
      <c r="L3126" s="1">
        <v>2810</v>
      </c>
      <c r="M3126" s="1">
        <v>1982</v>
      </c>
      <c r="N3126" s="1">
        <v>2045</v>
      </c>
      <c r="O3126" s="1">
        <v>899</v>
      </c>
      <c r="P3126">
        <f>ROUNDUP(VLOOKUP(A3126,A:O,VLOOKUP('Local Authority Analysis'!$E$4,'Local Authority Analysis'!$M$5:$N$12,2,FALSE)+7,FALSE)/6976,2)</f>
        <v>0.13</v>
      </c>
      <c r="Q3126">
        <f>ROUNDUP(VLOOKUP(A3126,A:O,VLOOKUP('SPC Analysis'!$E$4,'SPC Analysis'!$M$5:$N$12,2,FALSE)+7,FALSE)/6976,2)</f>
        <v>0.13</v>
      </c>
      <c r="R3126">
        <f>ROUNDUP(VLOOKUP(A3126,A:O,VLOOKUP('MMW Analysis'!$E$4,'MMW Analysis'!$L$5:$M$12,2,FALSE)+7,FALSE)/6976,2)</f>
        <v>0.13</v>
      </c>
    </row>
    <row r="3127" spans="1:18">
      <c r="A3127" t="s">
        <v>3134</v>
      </c>
      <c r="B3127" t="s">
        <v>10157</v>
      </c>
      <c r="C3127" t="s">
        <v>7000</v>
      </c>
      <c r="D3127" t="s">
        <v>14447</v>
      </c>
      <c r="E3127" t="s">
        <v>14696</v>
      </c>
      <c r="F3127" t="s">
        <v>14240</v>
      </c>
      <c r="G3127" t="s">
        <v>13885</v>
      </c>
      <c r="H3127" s="1">
        <v>388</v>
      </c>
      <c r="I3127" s="1">
        <v>93</v>
      </c>
      <c r="J3127" s="1">
        <v>389</v>
      </c>
      <c r="K3127" s="1">
        <v>271</v>
      </c>
      <c r="L3127" s="1">
        <v>6395</v>
      </c>
      <c r="M3127" s="1">
        <v>400</v>
      </c>
      <c r="N3127" s="1">
        <v>3344</v>
      </c>
      <c r="O3127" s="1">
        <v>218</v>
      </c>
      <c r="P3127">
        <f>ROUNDUP(VLOOKUP(A3127,A:O,VLOOKUP('Local Authority Analysis'!$E$4,'Local Authority Analysis'!$M$5:$N$12,2,FALSE)+7,FALSE)/6976,2)</f>
        <v>0.04</v>
      </c>
      <c r="Q3127">
        <f>ROUNDUP(VLOOKUP(A3127,A:O,VLOOKUP('SPC Analysis'!$E$4,'SPC Analysis'!$M$5:$N$12,2,FALSE)+7,FALSE)/6976,2)</f>
        <v>0.04</v>
      </c>
      <c r="R3127">
        <f>ROUNDUP(VLOOKUP(A3127,A:O,VLOOKUP('MMW Analysis'!$E$4,'MMW Analysis'!$L$5:$M$12,2,FALSE)+7,FALSE)/6976,2)</f>
        <v>0.04</v>
      </c>
    </row>
    <row r="3128" spans="1:18">
      <c r="A3128" t="s">
        <v>3135</v>
      </c>
      <c r="B3128" t="s">
        <v>10158</v>
      </c>
      <c r="C3128" t="s">
        <v>7000</v>
      </c>
      <c r="D3128" t="s">
        <v>14447</v>
      </c>
      <c r="E3128" t="s">
        <v>14696</v>
      </c>
      <c r="F3128" t="s">
        <v>14240</v>
      </c>
      <c r="G3128" t="s">
        <v>13885</v>
      </c>
      <c r="H3128" s="1">
        <v>260</v>
      </c>
      <c r="I3128" s="1">
        <v>142</v>
      </c>
      <c r="J3128" s="1">
        <v>17</v>
      </c>
      <c r="K3128" s="1">
        <v>325</v>
      </c>
      <c r="L3128" s="1">
        <v>5625</v>
      </c>
      <c r="M3128" s="1">
        <v>426</v>
      </c>
      <c r="N3128" s="1">
        <v>1357</v>
      </c>
      <c r="O3128" s="1">
        <v>139</v>
      </c>
      <c r="P3128">
        <f>ROUNDUP(VLOOKUP(A3128,A:O,VLOOKUP('Local Authority Analysis'!$E$4,'Local Authority Analysis'!$M$5:$N$12,2,FALSE)+7,FALSE)/6976,2)</f>
        <v>0.02</v>
      </c>
      <c r="Q3128">
        <f>ROUNDUP(VLOOKUP(A3128,A:O,VLOOKUP('SPC Analysis'!$E$4,'SPC Analysis'!$M$5:$N$12,2,FALSE)+7,FALSE)/6976,2)</f>
        <v>0.02</v>
      </c>
      <c r="R3128">
        <f>ROUNDUP(VLOOKUP(A3128,A:O,VLOOKUP('MMW Analysis'!$E$4,'MMW Analysis'!$L$5:$M$12,2,FALSE)+7,FALSE)/6976,2)</f>
        <v>0.02</v>
      </c>
    </row>
    <row r="3129" spans="1:18">
      <c r="A3129" t="s">
        <v>3136</v>
      </c>
      <c r="B3129" t="s">
        <v>10159</v>
      </c>
      <c r="C3129" t="s">
        <v>7000</v>
      </c>
      <c r="D3129" t="s">
        <v>14447</v>
      </c>
      <c r="E3129" t="s">
        <v>14696</v>
      </c>
      <c r="F3129" t="s">
        <v>14240</v>
      </c>
      <c r="G3129" t="s">
        <v>13885</v>
      </c>
      <c r="H3129" s="1">
        <v>35</v>
      </c>
      <c r="I3129" s="1">
        <v>321</v>
      </c>
      <c r="J3129" s="1">
        <v>65</v>
      </c>
      <c r="K3129" s="1">
        <v>355</v>
      </c>
      <c r="L3129" s="1">
        <v>6260</v>
      </c>
      <c r="M3129" s="1">
        <v>349</v>
      </c>
      <c r="N3129" s="1">
        <v>1382</v>
      </c>
      <c r="O3129" s="1">
        <v>114</v>
      </c>
      <c r="P3129">
        <f>ROUNDUP(VLOOKUP(A3129,A:O,VLOOKUP('Local Authority Analysis'!$E$4,'Local Authority Analysis'!$M$5:$N$12,2,FALSE)+7,FALSE)/6976,2)</f>
        <v>0.02</v>
      </c>
      <c r="Q3129">
        <f>ROUNDUP(VLOOKUP(A3129,A:O,VLOOKUP('SPC Analysis'!$E$4,'SPC Analysis'!$M$5:$N$12,2,FALSE)+7,FALSE)/6976,2)</f>
        <v>0.02</v>
      </c>
      <c r="R3129">
        <f>ROUNDUP(VLOOKUP(A3129,A:O,VLOOKUP('MMW Analysis'!$E$4,'MMW Analysis'!$L$5:$M$12,2,FALSE)+7,FALSE)/6976,2)</f>
        <v>0.02</v>
      </c>
    </row>
    <row r="3130" spans="1:18">
      <c r="A3130" t="s">
        <v>3137</v>
      </c>
      <c r="B3130" t="s">
        <v>10160</v>
      </c>
      <c r="C3130" t="s">
        <v>7000</v>
      </c>
      <c r="D3130" t="s">
        <v>14447</v>
      </c>
      <c r="E3130" t="s">
        <v>14696</v>
      </c>
      <c r="F3130" t="s">
        <v>14240</v>
      </c>
      <c r="G3130" t="s">
        <v>13885</v>
      </c>
      <c r="H3130" s="1">
        <v>685</v>
      </c>
      <c r="I3130" s="1">
        <v>678</v>
      </c>
      <c r="J3130" s="1">
        <v>307</v>
      </c>
      <c r="K3130" s="1">
        <v>906</v>
      </c>
      <c r="L3130" s="1">
        <v>5494</v>
      </c>
      <c r="M3130" s="1">
        <v>1965.5</v>
      </c>
      <c r="N3130" s="1">
        <v>1820</v>
      </c>
      <c r="O3130" s="1">
        <v>674</v>
      </c>
      <c r="P3130">
        <f>ROUNDUP(VLOOKUP(A3130,A:O,VLOOKUP('Local Authority Analysis'!$E$4,'Local Authority Analysis'!$M$5:$N$12,2,FALSE)+7,FALSE)/6976,2)</f>
        <v>9.9999999999999992E-2</v>
      </c>
      <c r="Q3130">
        <f>ROUNDUP(VLOOKUP(A3130,A:O,VLOOKUP('SPC Analysis'!$E$4,'SPC Analysis'!$M$5:$N$12,2,FALSE)+7,FALSE)/6976,2)</f>
        <v>9.9999999999999992E-2</v>
      </c>
      <c r="R3130">
        <f>ROUNDUP(VLOOKUP(A3130,A:O,VLOOKUP('MMW Analysis'!$E$4,'MMW Analysis'!$L$5:$M$12,2,FALSE)+7,FALSE)/6976,2)</f>
        <v>9.9999999999999992E-2</v>
      </c>
    </row>
    <row r="3131" spans="1:18">
      <c r="A3131" t="s">
        <v>3138</v>
      </c>
      <c r="B3131" t="s">
        <v>10161</v>
      </c>
      <c r="C3131" t="s">
        <v>7000</v>
      </c>
      <c r="D3131" t="s">
        <v>14447</v>
      </c>
      <c r="E3131" t="s">
        <v>14696</v>
      </c>
      <c r="F3131" t="s">
        <v>14240</v>
      </c>
      <c r="G3131" t="s">
        <v>13885</v>
      </c>
      <c r="H3131" s="1">
        <v>1711</v>
      </c>
      <c r="I3131" s="1">
        <v>909</v>
      </c>
      <c r="J3131" s="1">
        <v>1707</v>
      </c>
      <c r="K3131" s="1">
        <v>1242</v>
      </c>
      <c r="L3131" s="1">
        <v>5238</v>
      </c>
      <c r="M3131" s="1">
        <v>471</v>
      </c>
      <c r="N3131" s="1">
        <v>3742</v>
      </c>
      <c r="O3131" s="1">
        <v>1315</v>
      </c>
      <c r="P3131">
        <f>ROUNDUP(VLOOKUP(A3131,A:O,VLOOKUP('Local Authority Analysis'!$E$4,'Local Authority Analysis'!$M$5:$N$12,2,FALSE)+7,FALSE)/6976,2)</f>
        <v>0.19</v>
      </c>
      <c r="Q3131">
        <f>ROUNDUP(VLOOKUP(A3131,A:O,VLOOKUP('SPC Analysis'!$E$4,'SPC Analysis'!$M$5:$N$12,2,FALSE)+7,FALSE)/6976,2)</f>
        <v>0.19</v>
      </c>
      <c r="R3131">
        <f>ROUNDUP(VLOOKUP(A3131,A:O,VLOOKUP('MMW Analysis'!$E$4,'MMW Analysis'!$L$5:$M$12,2,FALSE)+7,FALSE)/6976,2)</f>
        <v>0.19</v>
      </c>
    </row>
    <row r="3132" spans="1:18">
      <c r="A3132" t="s">
        <v>3139</v>
      </c>
      <c r="B3132" t="s">
        <v>10162</v>
      </c>
      <c r="C3132" t="s">
        <v>7000</v>
      </c>
      <c r="D3132" t="s">
        <v>14447</v>
      </c>
      <c r="E3132" t="s">
        <v>14696</v>
      </c>
      <c r="F3132" t="s">
        <v>14240</v>
      </c>
      <c r="G3132" t="s">
        <v>13885</v>
      </c>
      <c r="H3132" s="1">
        <v>128.5</v>
      </c>
      <c r="I3132" s="1">
        <v>44</v>
      </c>
      <c r="J3132" s="1">
        <v>478</v>
      </c>
      <c r="K3132" s="1">
        <v>389</v>
      </c>
      <c r="L3132" s="1">
        <v>4856</v>
      </c>
      <c r="M3132" s="1">
        <v>132</v>
      </c>
      <c r="N3132" s="1">
        <v>2806</v>
      </c>
      <c r="O3132" s="1">
        <v>113</v>
      </c>
      <c r="P3132">
        <f>ROUNDUP(VLOOKUP(A3132,A:O,VLOOKUP('Local Authority Analysis'!$E$4,'Local Authority Analysis'!$M$5:$N$12,2,FALSE)+7,FALSE)/6976,2)</f>
        <v>0.02</v>
      </c>
      <c r="Q3132">
        <f>ROUNDUP(VLOOKUP(A3132,A:O,VLOOKUP('SPC Analysis'!$E$4,'SPC Analysis'!$M$5:$N$12,2,FALSE)+7,FALSE)/6976,2)</f>
        <v>0.02</v>
      </c>
      <c r="R3132">
        <f>ROUNDUP(VLOOKUP(A3132,A:O,VLOOKUP('MMW Analysis'!$E$4,'MMW Analysis'!$L$5:$M$12,2,FALSE)+7,FALSE)/6976,2)</f>
        <v>0.02</v>
      </c>
    </row>
    <row r="3133" spans="1:18">
      <c r="A3133" t="s">
        <v>3140</v>
      </c>
      <c r="B3133" t="s">
        <v>10163</v>
      </c>
      <c r="C3133" t="s">
        <v>7000</v>
      </c>
      <c r="D3133" t="s">
        <v>14447</v>
      </c>
      <c r="E3133" t="s">
        <v>14696</v>
      </c>
      <c r="F3133" t="s">
        <v>14240</v>
      </c>
      <c r="G3133" t="s">
        <v>13885</v>
      </c>
      <c r="H3133" s="1">
        <v>1315</v>
      </c>
      <c r="I3133" s="1">
        <v>1298</v>
      </c>
      <c r="J3133" s="1">
        <v>1096</v>
      </c>
      <c r="K3133" s="1">
        <v>1244</v>
      </c>
      <c r="L3133" s="1">
        <v>6239</v>
      </c>
      <c r="M3133" s="1">
        <v>842</v>
      </c>
      <c r="N3133" s="1">
        <v>4412</v>
      </c>
      <c r="O3133" s="1">
        <v>1327</v>
      </c>
      <c r="P3133">
        <f>ROUNDUP(VLOOKUP(A3133,A:O,VLOOKUP('Local Authority Analysis'!$E$4,'Local Authority Analysis'!$M$5:$N$12,2,FALSE)+7,FALSE)/6976,2)</f>
        <v>0.2</v>
      </c>
      <c r="Q3133">
        <f>ROUNDUP(VLOOKUP(A3133,A:O,VLOOKUP('SPC Analysis'!$E$4,'SPC Analysis'!$M$5:$N$12,2,FALSE)+7,FALSE)/6976,2)</f>
        <v>0.2</v>
      </c>
      <c r="R3133">
        <f>ROUNDUP(VLOOKUP(A3133,A:O,VLOOKUP('MMW Analysis'!$E$4,'MMW Analysis'!$L$5:$M$12,2,FALSE)+7,FALSE)/6976,2)</f>
        <v>0.2</v>
      </c>
    </row>
    <row r="3134" spans="1:18">
      <c r="A3134" t="s">
        <v>3141</v>
      </c>
      <c r="B3134" t="s">
        <v>10164</v>
      </c>
      <c r="C3134" t="s">
        <v>7000</v>
      </c>
      <c r="D3134" t="s">
        <v>14447</v>
      </c>
      <c r="E3134" t="s">
        <v>14696</v>
      </c>
      <c r="F3134" t="s">
        <v>14240</v>
      </c>
      <c r="G3134" t="s">
        <v>13885</v>
      </c>
      <c r="H3134" s="1">
        <v>104</v>
      </c>
      <c r="I3134" s="1">
        <v>867</v>
      </c>
      <c r="J3134" s="1">
        <v>14</v>
      </c>
      <c r="K3134" s="1">
        <v>874</v>
      </c>
      <c r="L3134" s="1">
        <v>4447</v>
      </c>
      <c r="M3134" s="1">
        <v>454</v>
      </c>
      <c r="N3134" s="1">
        <v>2457</v>
      </c>
      <c r="O3134" s="1">
        <v>258</v>
      </c>
      <c r="P3134">
        <f>ROUNDUP(VLOOKUP(A3134,A:O,VLOOKUP('Local Authority Analysis'!$E$4,'Local Authority Analysis'!$M$5:$N$12,2,FALSE)+7,FALSE)/6976,2)</f>
        <v>0.04</v>
      </c>
      <c r="Q3134">
        <f>ROUNDUP(VLOOKUP(A3134,A:O,VLOOKUP('SPC Analysis'!$E$4,'SPC Analysis'!$M$5:$N$12,2,FALSE)+7,FALSE)/6976,2)</f>
        <v>0.04</v>
      </c>
      <c r="R3134">
        <f>ROUNDUP(VLOOKUP(A3134,A:O,VLOOKUP('MMW Analysis'!$E$4,'MMW Analysis'!$L$5:$M$12,2,FALSE)+7,FALSE)/6976,2)</f>
        <v>0.04</v>
      </c>
    </row>
    <row r="3135" spans="1:18">
      <c r="A3135" t="s">
        <v>3142</v>
      </c>
      <c r="B3135" t="s">
        <v>10165</v>
      </c>
      <c r="C3135" t="s">
        <v>7000</v>
      </c>
      <c r="D3135" t="s">
        <v>14451</v>
      </c>
      <c r="E3135" t="s">
        <v>14169</v>
      </c>
      <c r="F3135" t="s">
        <v>14241</v>
      </c>
      <c r="G3135" t="s">
        <v>13886</v>
      </c>
      <c r="H3135" s="1">
        <v>5444</v>
      </c>
      <c r="I3135" s="1">
        <v>4857</v>
      </c>
      <c r="J3135" s="1">
        <v>5046</v>
      </c>
      <c r="K3135" s="1">
        <v>3814</v>
      </c>
      <c r="L3135" s="1">
        <v>4967</v>
      </c>
      <c r="M3135" s="1">
        <v>2836</v>
      </c>
      <c r="N3135" s="1">
        <v>5391</v>
      </c>
      <c r="O3135" s="1">
        <v>5388</v>
      </c>
      <c r="P3135">
        <f>ROUNDUP(VLOOKUP(A3135,A:O,VLOOKUP('Local Authority Analysis'!$E$4,'Local Authority Analysis'!$M$5:$N$12,2,FALSE)+7,FALSE)/6976,2)</f>
        <v>0.78</v>
      </c>
      <c r="Q3135">
        <f>ROUNDUP(VLOOKUP(A3135,A:O,VLOOKUP('SPC Analysis'!$E$4,'SPC Analysis'!$M$5:$N$12,2,FALSE)+7,FALSE)/6976,2)</f>
        <v>0.78</v>
      </c>
      <c r="R3135">
        <f>ROUNDUP(VLOOKUP(A3135,A:O,VLOOKUP('MMW Analysis'!$E$4,'MMW Analysis'!$L$5:$M$12,2,FALSE)+7,FALSE)/6976,2)</f>
        <v>0.78</v>
      </c>
    </row>
    <row r="3136" spans="1:18">
      <c r="A3136" t="s">
        <v>3143</v>
      </c>
      <c r="B3136" t="s">
        <v>10166</v>
      </c>
      <c r="C3136" t="s">
        <v>7000</v>
      </c>
      <c r="D3136" t="s">
        <v>14451</v>
      </c>
      <c r="E3136" t="s">
        <v>14169</v>
      </c>
      <c r="F3136" t="s">
        <v>14241</v>
      </c>
      <c r="G3136" t="s">
        <v>13886</v>
      </c>
      <c r="H3136" s="1">
        <v>436</v>
      </c>
      <c r="I3136" s="1">
        <v>35</v>
      </c>
      <c r="J3136" s="1">
        <v>2384</v>
      </c>
      <c r="K3136" s="1">
        <v>370</v>
      </c>
      <c r="L3136" s="1">
        <v>5231</v>
      </c>
      <c r="M3136" s="1">
        <v>427</v>
      </c>
      <c r="N3136" s="1">
        <v>3945</v>
      </c>
      <c r="O3136" s="1">
        <v>286</v>
      </c>
      <c r="P3136">
        <f>ROUNDUP(VLOOKUP(A3136,A:O,VLOOKUP('Local Authority Analysis'!$E$4,'Local Authority Analysis'!$M$5:$N$12,2,FALSE)+7,FALSE)/6976,2)</f>
        <v>0.05</v>
      </c>
      <c r="Q3136">
        <f>ROUNDUP(VLOOKUP(A3136,A:O,VLOOKUP('SPC Analysis'!$E$4,'SPC Analysis'!$M$5:$N$12,2,FALSE)+7,FALSE)/6976,2)</f>
        <v>0.05</v>
      </c>
      <c r="R3136">
        <f>ROUNDUP(VLOOKUP(A3136,A:O,VLOOKUP('MMW Analysis'!$E$4,'MMW Analysis'!$L$5:$M$12,2,FALSE)+7,FALSE)/6976,2)</f>
        <v>0.05</v>
      </c>
    </row>
    <row r="3137" spans="1:18">
      <c r="A3137" t="s">
        <v>3144</v>
      </c>
      <c r="B3137" t="s">
        <v>10167</v>
      </c>
      <c r="C3137" t="s">
        <v>7000</v>
      </c>
      <c r="D3137" t="s">
        <v>14451</v>
      </c>
      <c r="E3137" t="s">
        <v>14169</v>
      </c>
      <c r="F3137" t="s">
        <v>14241</v>
      </c>
      <c r="G3137" t="s">
        <v>13886</v>
      </c>
      <c r="H3137" s="1">
        <v>584</v>
      </c>
      <c r="I3137" s="1">
        <v>406</v>
      </c>
      <c r="J3137" s="1">
        <v>1632</v>
      </c>
      <c r="K3137" s="1">
        <v>839</v>
      </c>
      <c r="L3137" s="1">
        <v>6413</v>
      </c>
      <c r="M3137" s="1">
        <v>207</v>
      </c>
      <c r="N3137" s="1">
        <v>3403</v>
      </c>
      <c r="O3137" s="1">
        <v>635</v>
      </c>
      <c r="P3137">
        <f>ROUNDUP(VLOOKUP(A3137,A:O,VLOOKUP('Local Authority Analysis'!$E$4,'Local Authority Analysis'!$M$5:$N$12,2,FALSE)+7,FALSE)/6976,2)</f>
        <v>9.9999999999999992E-2</v>
      </c>
      <c r="Q3137">
        <f>ROUNDUP(VLOOKUP(A3137,A:O,VLOOKUP('SPC Analysis'!$E$4,'SPC Analysis'!$M$5:$N$12,2,FALSE)+7,FALSE)/6976,2)</f>
        <v>9.9999999999999992E-2</v>
      </c>
      <c r="R3137">
        <f>ROUNDUP(VLOOKUP(A3137,A:O,VLOOKUP('MMW Analysis'!$E$4,'MMW Analysis'!$L$5:$M$12,2,FALSE)+7,FALSE)/6976,2)</f>
        <v>9.9999999999999992E-2</v>
      </c>
    </row>
    <row r="3138" spans="1:18">
      <c r="A3138" t="s">
        <v>3145</v>
      </c>
      <c r="B3138" t="s">
        <v>10168</v>
      </c>
      <c r="C3138" t="s">
        <v>7000</v>
      </c>
      <c r="D3138" t="s">
        <v>14451</v>
      </c>
      <c r="E3138" t="s">
        <v>14169</v>
      </c>
      <c r="F3138" t="s">
        <v>14241</v>
      </c>
      <c r="G3138" t="s">
        <v>13886</v>
      </c>
      <c r="H3138" s="1">
        <v>2667</v>
      </c>
      <c r="I3138" s="1">
        <v>2053</v>
      </c>
      <c r="J3138" s="1">
        <v>2993</v>
      </c>
      <c r="K3138" s="1">
        <v>1833</v>
      </c>
      <c r="L3138" s="1">
        <v>6687</v>
      </c>
      <c r="M3138" s="1">
        <v>58</v>
      </c>
      <c r="N3138" s="1">
        <v>4407</v>
      </c>
      <c r="O3138" s="1">
        <v>2181</v>
      </c>
      <c r="P3138">
        <f>ROUNDUP(VLOOKUP(A3138,A:O,VLOOKUP('Local Authority Analysis'!$E$4,'Local Authority Analysis'!$M$5:$N$12,2,FALSE)+7,FALSE)/6976,2)</f>
        <v>0.32</v>
      </c>
      <c r="Q3138">
        <f>ROUNDUP(VLOOKUP(A3138,A:O,VLOOKUP('SPC Analysis'!$E$4,'SPC Analysis'!$M$5:$N$12,2,FALSE)+7,FALSE)/6976,2)</f>
        <v>0.32</v>
      </c>
      <c r="R3138">
        <f>ROUNDUP(VLOOKUP(A3138,A:O,VLOOKUP('MMW Analysis'!$E$4,'MMW Analysis'!$L$5:$M$12,2,FALSE)+7,FALSE)/6976,2)</f>
        <v>0.32</v>
      </c>
    </row>
    <row r="3139" spans="1:18">
      <c r="A3139" t="s">
        <v>3146</v>
      </c>
      <c r="B3139" t="s">
        <v>10169</v>
      </c>
      <c r="C3139" t="s">
        <v>7000</v>
      </c>
      <c r="D3139" t="s">
        <v>14451</v>
      </c>
      <c r="E3139" t="s">
        <v>14169</v>
      </c>
      <c r="F3139" t="s">
        <v>14241</v>
      </c>
      <c r="G3139" t="s">
        <v>13886</v>
      </c>
      <c r="H3139" s="1">
        <v>5931</v>
      </c>
      <c r="I3139" s="1">
        <v>5817</v>
      </c>
      <c r="J3139" s="1">
        <v>3694</v>
      </c>
      <c r="K3139" s="1">
        <v>4953</v>
      </c>
      <c r="L3139" s="1">
        <v>2442</v>
      </c>
      <c r="M3139" s="1">
        <v>4645</v>
      </c>
      <c r="N3139" s="1">
        <v>6587.5</v>
      </c>
      <c r="O3139" s="1">
        <v>5570</v>
      </c>
      <c r="P3139">
        <f>ROUNDUP(VLOOKUP(A3139,A:O,VLOOKUP('Local Authority Analysis'!$E$4,'Local Authority Analysis'!$M$5:$N$12,2,FALSE)+7,FALSE)/6976,2)</f>
        <v>0.8</v>
      </c>
      <c r="Q3139">
        <f>ROUNDUP(VLOOKUP(A3139,A:O,VLOOKUP('SPC Analysis'!$E$4,'SPC Analysis'!$M$5:$N$12,2,FALSE)+7,FALSE)/6976,2)</f>
        <v>0.8</v>
      </c>
      <c r="R3139">
        <f>ROUNDUP(VLOOKUP(A3139,A:O,VLOOKUP('MMW Analysis'!$E$4,'MMW Analysis'!$L$5:$M$12,2,FALSE)+7,FALSE)/6976,2)</f>
        <v>0.8</v>
      </c>
    </row>
    <row r="3140" spans="1:18">
      <c r="A3140" t="s">
        <v>3147</v>
      </c>
      <c r="B3140" t="s">
        <v>10170</v>
      </c>
      <c r="C3140" t="s">
        <v>7000</v>
      </c>
      <c r="D3140" t="s">
        <v>14451</v>
      </c>
      <c r="E3140" t="s">
        <v>14169</v>
      </c>
      <c r="F3140" t="s">
        <v>14241</v>
      </c>
      <c r="G3140" t="s">
        <v>13886</v>
      </c>
      <c r="H3140" s="1">
        <v>2265</v>
      </c>
      <c r="I3140" s="1">
        <v>2131</v>
      </c>
      <c r="J3140" s="1">
        <v>1197</v>
      </c>
      <c r="K3140" s="1">
        <v>2870</v>
      </c>
      <c r="L3140" s="1">
        <v>4398</v>
      </c>
      <c r="M3140" s="1">
        <v>2451</v>
      </c>
      <c r="N3140" s="1">
        <v>4020</v>
      </c>
      <c r="O3140" s="1">
        <v>2197</v>
      </c>
      <c r="P3140">
        <f>ROUNDUP(VLOOKUP(A3140,A:O,VLOOKUP('Local Authority Analysis'!$E$4,'Local Authority Analysis'!$M$5:$N$12,2,FALSE)+7,FALSE)/6976,2)</f>
        <v>0.32</v>
      </c>
      <c r="Q3140">
        <f>ROUNDUP(VLOOKUP(A3140,A:O,VLOOKUP('SPC Analysis'!$E$4,'SPC Analysis'!$M$5:$N$12,2,FALSE)+7,FALSE)/6976,2)</f>
        <v>0.32</v>
      </c>
      <c r="R3140">
        <f>ROUNDUP(VLOOKUP(A3140,A:O,VLOOKUP('MMW Analysis'!$E$4,'MMW Analysis'!$L$5:$M$12,2,FALSE)+7,FALSE)/6976,2)</f>
        <v>0.32</v>
      </c>
    </row>
    <row r="3141" spans="1:18">
      <c r="A3141" t="s">
        <v>3148</v>
      </c>
      <c r="B3141" t="s">
        <v>10171</v>
      </c>
      <c r="C3141" t="s">
        <v>7000</v>
      </c>
      <c r="D3141" t="s">
        <v>14451</v>
      </c>
      <c r="E3141" t="s">
        <v>14169</v>
      </c>
      <c r="F3141" t="s">
        <v>14241</v>
      </c>
      <c r="G3141" t="s">
        <v>13886</v>
      </c>
      <c r="H3141" s="1">
        <v>1977</v>
      </c>
      <c r="I3141" s="1">
        <v>2321</v>
      </c>
      <c r="J3141" s="1">
        <v>1471</v>
      </c>
      <c r="K3141" s="1">
        <v>3068</v>
      </c>
      <c r="L3141" s="1">
        <v>5189</v>
      </c>
      <c r="M3141" s="1">
        <v>4506</v>
      </c>
      <c r="N3141" s="1">
        <v>4375</v>
      </c>
      <c r="O3141" s="1">
        <v>2381</v>
      </c>
      <c r="P3141">
        <f>ROUNDUP(VLOOKUP(A3141,A:O,VLOOKUP('Local Authority Analysis'!$E$4,'Local Authority Analysis'!$M$5:$N$12,2,FALSE)+7,FALSE)/6976,2)</f>
        <v>0.35000000000000003</v>
      </c>
      <c r="Q3141">
        <f>ROUNDUP(VLOOKUP(A3141,A:O,VLOOKUP('SPC Analysis'!$E$4,'SPC Analysis'!$M$5:$N$12,2,FALSE)+7,FALSE)/6976,2)</f>
        <v>0.35000000000000003</v>
      </c>
      <c r="R3141">
        <f>ROUNDUP(VLOOKUP(A3141,A:O,VLOOKUP('MMW Analysis'!$E$4,'MMW Analysis'!$L$5:$M$12,2,FALSE)+7,FALSE)/6976,2)</f>
        <v>0.35000000000000003</v>
      </c>
    </row>
    <row r="3142" spans="1:18">
      <c r="A3142" t="s">
        <v>3149</v>
      </c>
      <c r="B3142" t="s">
        <v>10172</v>
      </c>
      <c r="C3142" t="s">
        <v>7000</v>
      </c>
      <c r="D3142" t="s">
        <v>14451</v>
      </c>
      <c r="E3142" t="s">
        <v>14169</v>
      </c>
      <c r="F3142" t="s">
        <v>14241</v>
      </c>
      <c r="G3142" t="s">
        <v>13886</v>
      </c>
      <c r="H3142" s="1">
        <v>1792</v>
      </c>
      <c r="I3142" s="1">
        <v>1732</v>
      </c>
      <c r="J3142" s="1">
        <v>1399</v>
      </c>
      <c r="K3142" s="1">
        <v>2621</v>
      </c>
      <c r="L3142" s="1">
        <v>5664</v>
      </c>
      <c r="M3142" s="1">
        <v>2323</v>
      </c>
      <c r="N3142" s="1">
        <v>1877</v>
      </c>
      <c r="O3142" s="1">
        <v>1962</v>
      </c>
      <c r="P3142">
        <f>ROUNDUP(VLOOKUP(A3142,A:O,VLOOKUP('Local Authority Analysis'!$E$4,'Local Authority Analysis'!$M$5:$N$12,2,FALSE)+7,FALSE)/6976,2)</f>
        <v>0.29000000000000004</v>
      </c>
      <c r="Q3142">
        <f>ROUNDUP(VLOOKUP(A3142,A:O,VLOOKUP('SPC Analysis'!$E$4,'SPC Analysis'!$M$5:$N$12,2,FALSE)+7,FALSE)/6976,2)</f>
        <v>0.29000000000000004</v>
      </c>
      <c r="R3142">
        <f>ROUNDUP(VLOOKUP(A3142,A:O,VLOOKUP('MMW Analysis'!$E$4,'MMW Analysis'!$L$5:$M$12,2,FALSE)+7,FALSE)/6976,2)</f>
        <v>0.29000000000000004</v>
      </c>
    </row>
    <row r="3143" spans="1:18">
      <c r="A3143" t="s">
        <v>3150</v>
      </c>
      <c r="B3143" t="s">
        <v>10173</v>
      </c>
      <c r="C3143" t="s">
        <v>7000</v>
      </c>
      <c r="D3143" t="s">
        <v>14451</v>
      </c>
      <c r="E3143" t="s">
        <v>14169</v>
      </c>
      <c r="F3143" t="s">
        <v>14241</v>
      </c>
      <c r="G3143" t="s">
        <v>13886</v>
      </c>
      <c r="H3143" s="1">
        <v>220</v>
      </c>
      <c r="I3143" s="1">
        <v>119</v>
      </c>
      <c r="J3143" s="1">
        <v>1357</v>
      </c>
      <c r="K3143" s="1">
        <v>636</v>
      </c>
      <c r="L3143" s="1">
        <v>4819</v>
      </c>
      <c r="M3143" s="1">
        <v>718</v>
      </c>
      <c r="N3143" s="1">
        <v>4147</v>
      </c>
      <c r="O3143" s="1">
        <v>284</v>
      </c>
      <c r="P3143">
        <f>ROUNDUP(VLOOKUP(A3143,A:O,VLOOKUP('Local Authority Analysis'!$E$4,'Local Authority Analysis'!$M$5:$N$12,2,FALSE)+7,FALSE)/6976,2)</f>
        <v>0.05</v>
      </c>
      <c r="Q3143">
        <f>ROUNDUP(VLOOKUP(A3143,A:O,VLOOKUP('SPC Analysis'!$E$4,'SPC Analysis'!$M$5:$N$12,2,FALSE)+7,FALSE)/6976,2)</f>
        <v>0.05</v>
      </c>
      <c r="R3143">
        <f>ROUNDUP(VLOOKUP(A3143,A:O,VLOOKUP('MMW Analysis'!$E$4,'MMW Analysis'!$L$5:$M$12,2,FALSE)+7,FALSE)/6976,2)</f>
        <v>0.05</v>
      </c>
    </row>
    <row r="3144" spans="1:18">
      <c r="A3144" t="s">
        <v>3151</v>
      </c>
      <c r="B3144" t="s">
        <v>10174</v>
      </c>
      <c r="C3144" t="s">
        <v>7000</v>
      </c>
      <c r="D3144" t="s">
        <v>14451</v>
      </c>
      <c r="E3144" t="s">
        <v>14169</v>
      </c>
      <c r="F3144" t="s">
        <v>14241</v>
      </c>
      <c r="G3144" t="s">
        <v>13886</v>
      </c>
      <c r="H3144" s="1">
        <v>2478</v>
      </c>
      <c r="I3144" s="1">
        <v>2633</v>
      </c>
      <c r="J3144" s="1">
        <v>2019</v>
      </c>
      <c r="K3144" s="1">
        <v>2902</v>
      </c>
      <c r="L3144" s="1">
        <v>2000</v>
      </c>
      <c r="M3144" s="1">
        <v>3719</v>
      </c>
      <c r="N3144" s="1">
        <v>3444</v>
      </c>
      <c r="O3144" s="1">
        <v>2476</v>
      </c>
      <c r="P3144">
        <f>ROUNDUP(VLOOKUP(A3144,A:O,VLOOKUP('Local Authority Analysis'!$E$4,'Local Authority Analysis'!$M$5:$N$12,2,FALSE)+7,FALSE)/6976,2)</f>
        <v>0.36</v>
      </c>
      <c r="Q3144">
        <f>ROUNDUP(VLOOKUP(A3144,A:O,VLOOKUP('SPC Analysis'!$E$4,'SPC Analysis'!$M$5:$N$12,2,FALSE)+7,FALSE)/6976,2)</f>
        <v>0.36</v>
      </c>
      <c r="R3144">
        <f>ROUNDUP(VLOOKUP(A3144,A:O,VLOOKUP('MMW Analysis'!$E$4,'MMW Analysis'!$L$5:$M$12,2,FALSE)+7,FALSE)/6976,2)</f>
        <v>0.36</v>
      </c>
    </row>
    <row r="3145" spans="1:18">
      <c r="A3145" t="s">
        <v>3152</v>
      </c>
      <c r="B3145" t="s">
        <v>10175</v>
      </c>
      <c r="C3145" t="s">
        <v>7000</v>
      </c>
      <c r="D3145" t="s">
        <v>14451</v>
      </c>
      <c r="E3145" t="s">
        <v>14169</v>
      </c>
      <c r="F3145" t="s">
        <v>14241</v>
      </c>
      <c r="G3145" t="s">
        <v>13886</v>
      </c>
      <c r="H3145" s="1">
        <v>1719</v>
      </c>
      <c r="I3145" s="1">
        <v>1661</v>
      </c>
      <c r="J3145" s="1">
        <v>2376</v>
      </c>
      <c r="K3145" s="1">
        <v>2607</v>
      </c>
      <c r="L3145" s="1">
        <v>1466</v>
      </c>
      <c r="M3145" s="1">
        <v>1537</v>
      </c>
      <c r="N3145" s="1">
        <v>5132</v>
      </c>
      <c r="O3145" s="1">
        <v>1799</v>
      </c>
      <c r="P3145">
        <f>ROUNDUP(VLOOKUP(A3145,A:O,VLOOKUP('Local Authority Analysis'!$E$4,'Local Authority Analysis'!$M$5:$N$12,2,FALSE)+7,FALSE)/6976,2)</f>
        <v>0.26</v>
      </c>
      <c r="Q3145">
        <f>ROUNDUP(VLOOKUP(A3145,A:O,VLOOKUP('SPC Analysis'!$E$4,'SPC Analysis'!$M$5:$N$12,2,FALSE)+7,FALSE)/6976,2)</f>
        <v>0.26</v>
      </c>
      <c r="R3145">
        <f>ROUNDUP(VLOOKUP(A3145,A:O,VLOOKUP('MMW Analysis'!$E$4,'MMW Analysis'!$L$5:$M$12,2,FALSE)+7,FALSE)/6976,2)</f>
        <v>0.26</v>
      </c>
    </row>
    <row r="3146" spans="1:18">
      <c r="A3146" t="s">
        <v>3153</v>
      </c>
      <c r="B3146" t="s">
        <v>10176</v>
      </c>
      <c r="C3146" t="s">
        <v>7000</v>
      </c>
      <c r="D3146" t="s">
        <v>14451</v>
      </c>
      <c r="E3146" t="s">
        <v>14169</v>
      </c>
      <c r="F3146" t="s">
        <v>14241</v>
      </c>
      <c r="G3146" t="s">
        <v>13886</v>
      </c>
      <c r="H3146" s="1">
        <v>5159.5</v>
      </c>
      <c r="I3146" s="1">
        <v>5608</v>
      </c>
      <c r="J3146" s="1">
        <v>5344</v>
      </c>
      <c r="K3146" s="1">
        <v>5520</v>
      </c>
      <c r="L3146" s="1">
        <v>1928</v>
      </c>
      <c r="M3146" s="1">
        <v>3576</v>
      </c>
      <c r="N3146" s="1">
        <v>6833</v>
      </c>
      <c r="O3146" s="1">
        <v>5487</v>
      </c>
      <c r="P3146">
        <f>ROUNDUP(VLOOKUP(A3146,A:O,VLOOKUP('Local Authority Analysis'!$E$4,'Local Authority Analysis'!$M$5:$N$12,2,FALSE)+7,FALSE)/6976,2)</f>
        <v>0.79</v>
      </c>
      <c r="Q3146">
        <f>ROUNDUP(VLOOKUP(A3146,A:O,VLOOKUP('SPC Analysis'!$E$4,'SPC Analysis'!$M$5:$N$12,2,FALSE)+7,FALSE)/6976,2)</f>
        <v>0.79</v>
      </c>
      <c r="R3146">
        <f>ROUNDUP(VLOOKUP(A3146,A:O,VLOOKUP('MMW Analysis'!$E$4,'MMW Analysis'!$L$5:$M$12,2,FALSE)+7,FALSE)/6976,2)</f>
        <v>0.79</v>
      </c>
    </row>
    <row r="3147" spans="1:18">
      <c r="A3147" t="s">
        <v>3154</v>
      </c>
      <c r="B3147" t="s">
        <v>10177</v>
      </c>
      <c r="C3147" t="s">
        <v>7000</v>
      </c>
      <c r="D3147" t="s">
        <v>14451</v>
      </c>
      <c r="E3147" t="s">
        <v>14169</v>
      </c>
      <c r="F3147" t="s">
        <v>14241</v>
      </c>
      <c r="G3147" t="s">
        <v>13886</v>
      </c>
      <c r="H3147" s="1">
        <v>2610</v>
      </c>
      <c r="I3147" s="1">
        <v>3100</v>
      </c>
      <c r="J3147" s="1">
        <v>5168</v>
      </c>
      <c r="K3147" s="1">
        <v>4337</v>
      </c>
      <c r="L3147" s="1">
        <v>262</v>
      </c>
      <c r="M3147" s="1">
        <v>5620</v>
      </c>
      <c r="N3147" s="1">
        <v>4615</v>
      </c>
      <c r="O3147" s="1">
        <v>2860</v>
      </c>
      <c r="P3147">
        <f>ROUNDUP(VLOOKUP(A3147,A:O,VLOOKUP('Local Authority Analysis'!$E$4,'Local Authority Analysis'!$M$5:$N$12,2,FALSE)+7,FALSE)/6976,2)</f>
        <v>0.41000000000000003</v>
      </c>
      <c r="Q3147">
        <f>ROUNDUP(VLOOKUP(A3147,A:O,VLOOKUP('SPC Analysis'!$E$4,'SPC Analysis'!$M$5:$N$12,2,FALSE)+7,FALSE)/6976,2)</f>
        <v>0.41000000000000003</v>
      </c>
      <c r="R3147">
        <f>ROUNDUP(VLOOKUP(A3147,A:O,VLOOKUP('MMW Analysis'!$E$4,'MMW Analysis'!$L$5:$M$12,2,FALSE)+7,FALSE)/6976,2)</f>
        <v>0.41000000000000003</v>
      </c>
    </row>
    <row r="3148" spans="1:18">
      <c r="A3148" t="s">
        <v>3155</v>
      </c>
      <c r="B3148" t="s">
        <v>7029</v>
      </c>
      <c r="C3148" t="s">
        <v>7000</v>
      </c>
      <c r="D3148" t="s">
        <v>14451</v>
      </c>
      <c r="E3148" t="s">
        <v>14169</v>
      </c>
      <c r="F3148" t="s">
        <v>14241</v>
      </c>
      <c r="G3148" t="s">
        <v>13886</v>
      </c>
      <c r="H3148" s="1">
        <v>4624</v>
      </c>
      <c r="I3148" s="1">
        <v>4671</v>
      </c>
      <c r="J3148" s="1">
        <v>6236</v>
      </c>
      <c r="K3148" s="1">
        <v>4889</v>
      </c>
      <c r="L3148" s="1">
        <v>808</v>
      </c>
      <c r="M3148" s="1">
        <v>5315</v>
      </c>
      <c r="N3148" s="1">
        <v>6080</v>
      </c>
      <c r="O3148" s="1">
        <v>4768</v>
      </c>
      <c r="P3148">
        <f>ROUNDUP(VLOOKUP(A3148,A:O,VLOOKUP('Local Authority Analysis'!$E$4,'Local Authority Analysis'!$M$5:$N$12,2,FALSE)+7,FALSE)/6976,2)</f>
        <v>0.69000000000000006</v>
      </c>
      <c r="Q3148">
        <f>ROUNDUP(VLOOKUP(A3148,A:O,VLOOKUP('SPC Analysis'!$E$4,'SPC Analysis'!$M$5:$N$12,2,FALSE)+7,FALSE)/6976,2)</f>
        <v>0.69000000000000006</v>
      </c>
      <c r="R3148">
        <f>ROUNDUP(VLOOKUP(A3148,A:O,VLOOKUP('MMW Analysis'!$E$4,'MMW Analysis'!$L$5:$M$12,2,FALSE)+7,FALSE)/6976,2)</f>
        <v>0.69000000000000006</v>
      </c>
    </row>
    <row r="3149" spans="1:18">
      <c r="A3149" t="s">
        <v>3156</v>
      </c>
      <c r="B3149" t="s">
        <v>10178</v>
      </c>
      <c r="C3149" t="s">
        <v>7000</v>
      </c>
      <c r="D3149" t="s">
        <v>14451</v>
      </c>
      <c r="E3149" t="s">
        <v>14169</v>
      </c>
      <c r="F3149" t="s">
        <v>14241</v>
      </c>
      <c r="G3149" t="s">
        <v>13886</v>
      </c>
      <c r="H3149" s="1">
        <v>5636</v>
      </c>
      <c r="I3149" s="1">
        <v>4804</v>
      </c>
      <c r="J3149" s="1">
        <v>6229</v>
      </c>
      <c r="K3149" s="1">
        <v>6217</v>
      </c>
      <c r="L3149" s="1">
        <v>615</v>
      </c>
      <c r="M3149" s="1">
        <v>6723</v>
      </c>
      <c r="N3149" s="1">
        <v>6740</v>
      </c>
      <c r="O3149" s="1">
        <v>5241</v>
      </c>
      <c r="P3149">
        <f>ROUNDUP(VLOOKUP(A3149,A:O,VLOOKUP('Local Authority Analysis'!$E$4,'Local Authority Analysis'!$M$5:$N$12,2,FALSE)+7,FALSE)/6976,2)</f>
        <v>0.76</v>
      </c>
      <c r="Q3149">
        <f>ROUNDUP(VLOOKUP(A3149,A:O,VLOOKUP('SPC Analysis'!$E$4,'SPC Analysis'!$M$5:$N$12,2,FALSE)+7,FALSE)/6976,2)</f>
        <v>0.76</v>
      </c>
      <c r="R3149">
        <f>ROUNDUP(VLOOKUP(A3149,A:O,VLOOKUP('MMW Analysis'!$E$4,'MMW Analysis'!$L$5:$M$12,2,FALSE)+7,FALSE)/6976,2)</f>
        <v>0.76</v>
      </c>
    </row>
    <row r="3150" spans="1:18">
      <c r="A3150" t="s">
        <v>3157</v>
      </c>
      <c r="B3150" t="s">
        <v>10179</v>
      </c>
      <c r="C3150" t="s">
        <v>7000</v>
      </c>
      <c r="D3150" t="s">
        <v>14451</v>
      </c>
      <c r="E3150" t="s">
        <v>14169</v>
      </c>
      <c r="F3150" t="s">
        <v>14241</v>
      </c>
      <c r="G3150" t="s">
        <v>13886</v>
      </c>
      <c r="H3150" s="1">
        <v>3841</v>
      </c>
      <c r="I3150" s="1">
        <v>3342</v>
      </c>
      <c r="J3150" s="1">
        <v>5282</v>
      </c>
      <c r="K3150" s="1">
        <v>4262</v>
      </c>
      <c r="L3150" s="1">
        <v>433</v>
      </c>
      <c r="M3150" s="1">
        <v>5396.5</v>
      </c>
      <c r="N3150" s="1">
        <v>4770</v>
      </c>
      <c r="O3150" s="1">
        <v>3509</v>
      </c>
      <c r="P3150">
        <f>ROUNDUP(VLOOKUP(A3150,A:O,VLOOKUP('Local Authority Analysis'!$E$4,'Local Authority Analysis'!$M$5:$N$12,2,FALSE)+7,FALSE)/6976,2)</f>
        <v>0.51</v>
      </c>
      <c r="Q3150">
        <f>ROUNDUP(VLOOKUP(A3150,A:O,VLOOKUP('SPC Analysis'!$E$4,'SPC Analysis'!$M$5:$N$12,2,FALSE)+7,FALSE)/6976,2)</f>
        <v>0.51</v>
      </c>
      <c r="R3150">
        <f>ROUNDUP(VLOOKUP(A3150,A:O,VLOOKUP('MMW Analysis'!$E$4,'MMW Analysis'!$L$5:$M$12,2,FALSE)+7,FALSE)/6976,2)</f>
        <v>0.51</v>
      </c>
    </row>
    <row r="3151" spans="1:18">
      <c r="A3151" t="s">
        <v>3158</v>
      </c>
      <c r="B3151" t="s">
        <v>10180</v>
      </c>
      <c r="C3151" t="s">
        <v>7000</v>
      </c>
      <c r="D3151" t="s">
        <v>14451</v>
      </c>
      <c r="E3151" t="s">
        <v>14169</v>
      </c>
      <c r="F3151" t="s">
        <v>14241</v>
      </c>
      <c r="G3151" t="s">
        <v>13886</v>
      </c>
      <c r="H3151" s="1">
        <v>1761</v>
      </c>
      <c r="I3151" s="1">
        <v>1659</v>
      </c>
      <c r="J3151" s="1">
        <v>605</v>
      </c>
      <c r="K3151" s="1">
        <v>2221</v>
      </c>
      <c r="L3151" s="1">
        <v>1975</v>
      </c>
      <c r="M3151" s="1">
        <v>4156</v>
      </c>
      <c r="N3151" s="1">
        <v>2578.5</v>
      </c>
      <c r="O3151" s="1">
        <v>1519</v>
      </c>
      <c r="P3151">
        <f>ROUNDUP(VLOOKUP(A3151,A:O,VLOOKUP('Local Authority Analysis'!$E$4,'Local Authority Analysis'!$M$5:$N$12,2,FALSE)+7,FALSE)/6976,2)</f>
        <v>0.22</v>
      </c>
      <c r="Q3151">
        <f>ROUNDUP(VLOOKUP(A3151,A:O,VLOOKUP('SPC Analysis'!$E$4,'SPC Analysis'!$M$5:$N$12,2,FALSE)+7,FALSE)/6976,2)</f>
        <v>0.22</v>
      </c>
      <c r="R3151">
        <f>ROUNDUP(VLOOKUP(A3151,A:O,VLOOKUP('MMW Analysis'!$E$4,'MMW Analysis'!$L$5:$M$12,2,FALSE)+7,FALSE)/6976,2)</f>
        <v>0.22</v>
      </c>
    </row>
    <row r="3152" spans="1:18">
      <c r="A3152" t="s">
        <v>3159</v>
      </c>
      <c r="B3152" t="s">
        <v>10181</v>
      </c>
      <c r="C3152" t="s">
        <v>7000</v>
      </c>
      <c r="D3152" t="s">
        <v>14451</v>
      </c>
      <c r="E3152" t="s">
        <v>14169</v>
      </c>
      <c r="F3152" t="s">
        <v>14241</v>
      </c>
      <c r="G3152" t="s">
        <v>13886</v>
      </c>
      <c r="H3152" s="1">
        <v>185</v>
      </c>
      <c r="I3152" s="1">
        <v>263</v>
      </c>
      <c r="J3152" s="1">
        <v>193</v>
      </c>
      <c r="K3152" s="1">
        <v>566</v>
      </c>
      <c r="L3152" s="1">
        <v>2581</v>
      </c>
      <c r="M3152" s="1">
        <v>1207</v>
      </c>
      <c r="N3152" s="1">
        <v>4308</v>
      </c>
      <c r="O3152" s="1">
        <v>221</v>
      </c>
      <c r="P3152">
        <f>ROUNDUP(VLOOKUP(A3152,A:O,VLOOKUP('Local Authority Analysis'!$E$4,'Local Authority Analysis'!$M$5:$N$12,2,FALSE)+7,FALSE)/6976,2)</f>
        <v>0.04</v>
      </c>
      <c r="Q3152">
        <f>ROUNDUP(VLOOKUP(A3152,A:O,VLOOKUP('SPC Analysis'!$E$4,'SPC Analysis'!$M$5:$N$12,2,FALSE)+7,FALSE)/6976,2)</f>
        <v>0.04</v>
      </c>
      <c r="R3152">
        <f>ROUNDUP(VLOOKUP(A3152,A:O,VLOOKUP('MMW Analysis'!$E$4,'MMW Analysis'!$L$5:$M$12,2,FALSE)+7,FALSE)/6976,2)</f>
        <v>0.04</v>
      </c>
    </row>
    <row r="3153" spans="1:18">
      <c r="A3153" t="s">
        <v>3160</v>
      </c>
      <c r="B3153" t="s">
        <v>10182</v>
      </c>
      <c r="C3153" t="s">
        <v>7000</v>
      </c>
      <c r="D3153" t="s">
        <v>14451</v>
      </c>
      <c r="E3153" t="s">
        <v>14169</v>
      </c>
      <c r="F3153" t="s">
        <v>14241</v>
      </c>
      <c r="G3153" t="s">
        <v>13886</v>
      </c>
      <c r="H3153" s="1">
        <v>2640</v>
      </c>
      <c r="I3153" s="1">
        <v>2719.5</v>
      </c>
      <c r="J3153" s="1">
        <v>2923</v>
      </c>
      <c r="K3153" s="1">
        <v>2934</v>
      </c>
      <c r="L3153" s="1">
        <v>4609</v>
      </c>
      <c r="M3153" s="1">
        <v>911</v>
      </c>
      <c r="N3153" s="1">
        <v>4191</v>
      </c>
      <c r="O3153" s="1">
        <v>2782</v>
      </c>
      <c r="P3153">
        <f>ROUNDUP(VLOOKUP(A3153,A:O,VLOOKUP('Local Authority Analysis'!$E$4,'Local Authority Analysis'!$M$5:$N$12,2,FALSE)+7,FALSE)/6976,2)</f>
        <v>0.4</v>
      </c>
      <c r="Q3153">
        <f>ROUNDUP(VLOOKUP(A3153,A:O,VLOOKUP('SPC Analysis'!$E$4,'SPC Analysis'!$M$5:$N$12,2,FALSE)+7,FALSE)/6976,2)</f>
        <v>0.4</v>
      </c>
      <c r="R3153">
        <f>ROUNDUP(VLOOKUP(A3153,A:O,VLOOKUP('MMW Analysis'!$E$4,'MMW Analysis'!$L$5:$M$12,2,FALSE)+7,FALSE)/6976,2)</f>
        <v>0.4</v>
      </c>
    </row>
    <row r="3154" spans="1:18">
      <c r="A3154" t="s">
        <v>3161</v>
      </c>
      <c r="B3154" t="s">
        <v>10183</v>
      </c>
      <c r="C3154" t="s">
        <v>7000</v>
      </c>
      <c r="D3154" t="s">
        <v>14451</v>
      </c>
      <c r="E3154" t="s">
        <v>14169</v>
      </c>
      <c r="F3154" t="s">
        <v>14241</v>
      </c>
      <c r="G3154" t="s">
        <v>13886</v>
      </c>
      <c r="H3154" s="1">
        <v>1019</v>
      </c>
      <c r="I3154" s="1">
        <v>1111</v>
      </c>
      <c r="J3154" s="1">
        <v>417</v>
      </c>
      <c r="K3154" s="1">
        <v>2584</v>
      </c>
      <c r="L3154" s="1">
        <v>1319</v>
      </c>
      <c r="M3154" s="1">
        <v>710</v>
      </c>
      <c r="N3154" s="1">
        <v>4402</v>
      </c>
      <c r="O3154" s="1">
        <v>922</v>
      </c>
      <c r="P3154">
        <f>ROUNDUP(VLOOKUP(A3154,A:O,VLOOKUP('Local Authority Analysis'!$E$4,'Local Authority Analysis'!$M$5:$N$12,2,FALSE)+7,FALSE)/6976,2)</f>
        <v>0.14000000000000001</v>
      </c>
      <c r="Q3154">
        <f>ROUNDUP(VLOOKUP(A3154,A:O,VLOOKUP('SPC Analysis'!$E$4,'SPC Analysis'!$M$5:$N$12,2,FALSE)+7,FALSE)/6976,2)</f>
        <v>0.14000000000000001</v>
      </c>
      <c r="R3154">
        <f>ROUNDUP(VLOOKUP(A3154,A:O,VLOOKUP('MMW Analysis'!$E$4,'MMW Analysis'!$L$5:$M$12,2,FALSE)+7,FALSE)/6976,2)</f>
        <v>0.14000000000000001</v>
      </c>
    </row>
    <row r="3155" spans="1:18">
      <c r="A3155" t="s">
        <v>3162</v>
      </c>
      <c r="B3155" t="s">
        <v>10184</v>
      </c>
      <c r="C3155" t="s">
        <v>7000</v>
      </c>
      <c r="D3155" t="s">
        <v>14451</v>
      </c>
      <c r="E3155" t="s">
        <v>14169</v>
      </c>
      <c r="F3155" t="s">
        <v>14241</v>
      </c>
      <c r="G3155" t="s">
        <v>13886</v>
      </c>
      <c r="H3155" s="1">
        <v>1066</v>
      </c>
      <c r="I3155" s="1">
        <v>361</v>
      </c>
      <c r="J3155" s="1">
        <v>1154</v>
      </c>
      <c r="K3155" s="1">
        <v>1368</v>
      </c>
      <c r="L3155" s="1">
        <v>2402</v>
      </c>
      <c r="M3155" s="1">
        <v>213</v>
      </c>
      <c r="N3155" s="1">
        <v>4714</v>
      </c>
      <c r="O3155" s="1">
        <v>699</v>
      </c>
      <c r="P3155">
        <f>ROUNDUP(VLOOKUP(A3155,A:O,VLOOKUP('Local Authority Analysis'!$E$4,'Local Authority Analysis'!$M$5:$N$12,2,FALSE)+7,FALSE)/6976,2)</f>
        <v>0.11</v>
      </c>
      <c r="Q3155">
        <f>ROUNDUP(VLOOKUP(A3155,A:O,VLOOKUP('SPC Analysis'!$E$4,'SPC Analysis'!$M$5:$N$12,2,FALSE)+7,FALSE)/6976,2)</f>
        <v>0.11</v>
      </c>
      <c r="R3155">
        <f>ROUNDUP(VLOOKUP(A3155,A:O,VLOOKUP('MMW Analysis'!$E$4,'MMW Analysis'!$L$5:$M$12,2,FALSE)+7,FALSE)/6976,2)</f>
        <v>0.11</v>
      </c>
    </row>
    <row r="3156" spans="1:18">
      <c r="A3156" t="s">
        <v>3163</v>
      </c>
      <c r="B3156" t="s">
        <v>10185</v>
      </c>
      <c r="C3156" t="s">
        <v>7000</v>
      </c>
      <c r="D3156" t="s">
        <v>14451</v>
      </c>
      <c r="E3156" t="s">
        <v>14169</v>
      </c>
      <c r="F3156" t="s">
        <v>14241</v>
      </c>
      <c r="G3156" t="s">
        <v>13886</v>
      </c>
      <c r="H3156" s="1">
        <v>1938</v>
      </c>
      <c r="I3156" s="1">
        <v>2229</v>
      </c>
      <c r="J3156" s="1">
        <v>2099</v>
      </c>
      <c r="K3156" s="1">
        <v>2287</v>
      </c>
      <c r="L3156" s="1">
        <v>1446</v>
      </c>
      <c r="M3156" s="1">
        <v>1206</v>
      </c>
      <c r="N3156" s="1">
        <v>5046</v>
      </c>
      <c r="O3156" s="1">
        <v>1948</v>
      </c>
      <c r="P3156">
        <f>ROUNDUP(VLOOKUP(A3156,A:O,VLOOKUP('Local Authority Analysis'!$E$4,'Local Authority Analysis'!$M$5:$N$12,2,FALSE)+7,FALSE)/6976,2)</f>
        <v>0.28000000000000003</v>
      </c>
      <c r="Q3156">
        <f>ROUNDUP(VLOOKUP(A3156,A:O,VLOOKUP('SPC Analysis'!$E$4,'SPC Analysis'!$M$5:$N$12,2,FALSE)+7,FALSE)/6976,2)</f>
        <v>0.28000000000000003</v>
      </c>
      <c r="R3156">
        <f>ROUNDUP(VLOOKUP(A3156,A:O,VLOOKUP('MMW Analysis'!$E$4,'MMW Analysis'!$L$5:$M$12,2,FALSE)+7,FALSE)/6976,2)</f>
        <v>0.28000000000000003</v>
      </c>
    </row>
    <row r="3157" spans="1:18">
      <c r="A3157" t="s">
        <v>3164</v>
      </c>
      <c r="B3157" t="s">
        <v>10186</v>
      </c>
      <c r="C3157" t="s">
        <v>7000</v>
      </c>
      <c r="D3157" t="s">
        <v>14451</v>
      </c>
      <c r="E3157" t="s">
        <v>14169</v>
      </c>
      <c r="F3157" t="s">
        <v>14241</v>
      </c>
      <c r="G3157" t="s">
        <v>13886</v>
      </c>
      <c r="H3157" s="1">
        <v>4891</v>
      </c>
      <c r="I3157" s="1">
        <v>4351</v>
      </c>
      <c r="J3157" s="1">
        <v>5038</v>
      </c>
      <c r="K3157" s="1">
        <v>4517</v>
      </c>
      <c r="L3157" s="1">
        <v>385</v>
      </c>
      <c r="M3157" s="1">
        <v>4191</v>
      </c>
      <c r="N3157" s="1">
        <v>5969</v>
      </c>
      <c r="O3157" s="1">
        <v>4116</v>
      </c>
      <c r="P3157">
        <f>ROUNDUP(VLOOKUP(A3157,A:O,VLOOKUP('Local Authority Analysis'!$E$4,'Local Authority Analysis'!$M$5:$N$12,2,FALSE)+7,FALSE)/6976,2)</f>
        <v>0.6</v>
      </c>
      <c r="Q3157">
        <f>ROUNDUP(VLOOKUP(A3157,A:O,VLOOKUP('SPC Analysis'!$E$4,'SPC Analysis'!$M$5:$N$12,2,FALSE)+7,FALSE)/6976,2)</f>
        <v>0.6</v>
      </c>
      <c r="R3157">
        <f>ROUNDUP(VLOOKUP(A3157,A:O,VLOOKUP('MMW Analysis'!$E$4,'MMW Analysis'!$L$5:$M$12,2,FALSE)+7,FALSE)/6976,2)</f>
        <v>0.6</v>
      </c>
    </row>
    <row r="3158" spans="1:18">
      <c r="A3158" t="s">
        <v>3165</v>
      </c>
      <c r="B3158" t="s">
        <v>10187</v>
      </c>
      <c r="C3158" t="s">
        <v>7000</v>
      </c>
      <c r="D3158" t="s">
        <v>14452</v>
      </c>
      <c r="E3158" t="s">
        <v>14026</v>
      </c>
      <c r="F3158" t="s">
        <v>14242</v>
      </c>
      <c r="G3158" t="s">
        <v>13887</v>
      </c>
      <c r="H3158" s="1">
        <v>4603</v>
      </c>
      <c r="I3158" s="1">
        <v>4701</v>
      </c>
      <c r="J3158" s="1">
        <v>2722</v>
      </c>
      <c r="K3158" s="1">
        <v>4367</v>
      </c>
      <c r="L3158" s="1">
        <v>776</v>
      </c>
      <c r="M3158" s="1">
        <v>2303</v>
      </c>
      <c r="N3158" s="1">
        <v>3364</v>
      </c>
      <c r="O3158" s="1">
        <v>3772</v>
      </c>
      <c r="P3158">
        <f>ROUNDUP(VLOOKUP(A3158,A:O,VLOOKUP('Local Authority Analysis'!$E$4,'Local Authority Analysis'!$M$5:$N$12,2,FALSE)+7,FALSE)/6976,2)</f>
        <v>0.55000000000000004</v>
      </c>
      <c r="Q3158">
        <f>ROUNDUP(VLOOKUP(A3158,A:O,VLOOKUP('SPC Analysis'!$E$4,'SPC Analysis'!$M$5:$N$12,2,FALSE)+7,FALSE)/6976,2)</f>
        <v>0.55000000000000004</v>
      </c>
      <c r="R3158">
        <f>ROUNDUP(VLOOKUP(A3158,A:O,VLOOKUP('MMW Analysis'!$E$4,'MMW Analysis'!$L$5:$M$12,2,FALSE)+7,FALSE)/6976,2)</f>
        <v>0.55000000000000004</v>
      </c>
    </row>
    <row r="3159" spans="1:18">
      <c r="A3159" t="s">
        <v>3166</v>
      </c>
      <c r="B3159" t="s">
        <v>10188</v>
      </c>
      <c r="C3159" t="s">
        <v>7000</v>
      </c>
      <c r="D3159" t="s">
        <v>14452</v>
      </c>
      <c r="E3159" t="s">
        <v>14026</v>
      </c>
      <c r="F3159" t="s">
        <v>14242</v>
      </c>
      <c r="G3159" t="s">
        <v>13887</v>
      </c>
      <c r="H3159" s="1">
        <v>4564.5</v>
      </c>
      <c r="I3159" s="1">
        <v>4179</v>
      </c>
      <c r="J3159" s="1">
        <v>4563</v>
      </c>
      <c r="K3159" s="1">
        <v>4171</v>
      </c>
      <c r="L3159" s="1">
        <v>1051</v>
      </c>
      <c r="M3159" s="1">
        <v>2960</v>
      </c>
      <c r="N3159" s="1">
        <v>5683</v>
      </c>
      <c r="O3159" s="1">
        <v>4152</v>
      </c>
      <c r="P3159">
        <f>ROUNDUP(VLOOKUP(A3159,A:O,VLOOKUP('Local Authority Analysis'!$E$4,'Local Authority Analysis'!$M$5:$N$12,2,FALSE)+7,FALSE)/6976,2)</f>
        <v>0.6</v>
      </c>
      <c r="Q3159">
        <f>ROUNDUP(VLOOKUP(A3159,A:O,VLOOKUP('SPC Analysis'!$E$4,'SPC Analysis'!$M$5:$N$12,2,FALSE)+7,FALSE)/6976,2)</f>
        <v>0.6</v>
      </c>
      <c r="R3159">
        <f>ROUNDUP(VLOOKUP(A3159,A:O,VLOOKUP('MMW Analysis'!$E$4,'MMW Analysis'!$L$5:$M$12,2,FALSE)+7,FALSE)/6976,2)</f>
        <v>0.6</v>
      </c>
    </row>
    <row r="3160" spans="1:18">
      <c r="A3160" t="s">
        <v>3167</v>
      </c>
      <c r="B3160" t="s">
        <v>10189</v>
      </c>
      <c r="C3160" t="s">
        <v>7000</v>
      </c>
      <c r="D3160" t="s">
        <v>14453</v>
      </c>
      <c r="E3160" t="s">
        <v>14027</v>
      </c>
      <c r="F3160" t="s">
        <v>14242</v>
      </c>
      <c r="G3160" t="s">
        <v>13887</v>
      </c>
      <c r="H3160" s="1">
        <v>5048</v>
      </c>
      <c r="I3160" s="1">
        <v>5738</v>
      </c>
      <c r="J3160" s="1">
        <v>4978</v>
      </c>
      <c r="K3160" s="1">
        <v>5957</v>
      </c>
      <c r="L3160" s="1">
        <v>463</v>
      </c>
      <c r="M3160" s="1">
        <v>2284</v>
      </c>
      <c r="N3160" s="1">
        <v>3510</v>
      </c>
      <c r="O3160" s="1">
        <v>4666</v>
      </c>
      <c r="P3160">
        <f>ROUNDUP(VLOOKUP(A3160,A:O,VLOOKUP('Local Authority Analysis'!$E$4,'Local Authority Analysis'!$M$5:$N$12,2,FALSE)+7,FALSE)/6976,2)</f>
        <v>0.67</v>
      </c>
      <c r="Q3160">
        <f>ROUNDUP(VLOOKUP(A3160,A:O,VLOOKUP('SPC Analysis'!$E$4,'SPC Analysis'!$M$5:$N$12,2,FALSE)+7,FALSE)/6976,2)</f>
        <v>0.67</v>
      </c>
      <c r="R3160">
        <f>ROUNDUP(VLOOKUP(A3160,A:O,VLOOKUP('MMW Analysis'!$E$4,'MMW Analysis'!$L$5:$M$12,2,FALSE)+7,FALSE)/6976,2)</f>
        <v>0.67</v>
      </c>
    </row>
    <row r="3161" spans="1:18">
      <c r="A3161" t="s">
        <v>3168</v>
      </c>
      <c r="B3161" t="s">
        <v>10190</v>
      </c>
      <c r="C3161" t="s">
        <v>7000</v>
      </c>
      <c r="D3161" t="s">
        <v>14452</v>
      </c>
      <c r="E3161" t="s">
        <v>14026</v>
      </c>
      <c r="F3161" t="s">
        <v>14242</v>
      </c>
      <c r="G3161" t="s">
        <v>13887</v>
      </c>
      <c r="H3161" s="1">
        <v>3740</v>
      </c>
      <c r="I3161" s="1">
        <v>3184</v>
      </c>
      <c r="J3161" s="1">
        <v>2987</v>
      </c>
      <c r="K3161" s="1">
        <v>3867</v>
      </c>
      <c r="L3161" s="1">
        <v>2228</v>
      </c>
      <c r="M3161" s="1">
        <v>2719</v>
      </c>
      <c r="N3161" s="1">
        <v>3464</v>
      </c>
      <c r="O3161" s="1">
        <v>3428</v>
      </c>
      <c r="P3161">
        <f>ROUNDUP(VLOOKUP(A3161,A:O,VLOOKUP('Local Authority Analysis'!$E$4,'Local Authority Analysis'!$M$5:$N$12,2,FALSE)+7,FALSE)/6976,2)</f>
        <v>0.5</v>
      </c>
      <c r="Q3161">
        <f>ROUNDUP(VLOOKUP(A3161,A:O,VLOOKUP('SPC Analysis'!$E$4,'SPC Analysis'!$M$5:$N$12,2,FALSE)+7,FALSE)/6976,2)</f>
        <v>0.5</v>
      </c>
      <c r="R3161">
        <f>ROUNDUP(VLOOKUP(A3161,A:O,VLOOKUP('MMW Analysis'!$E$4,'MMW Analysis'!$L$5:$M$12,2,FALSE)+7,FALSE)/6976,2)</f>
        <v>0.5</v>
      </c>
    </row>
    <row r="3162" spans="1:18">
      <c r="A3162" t="s">
        <v>3169</v>
      </c>
      <c r="B3162" t="s">
        <v>7028</v>
      </c>
      <c r="C3162" t="s">
        <v>7000</v>
      </c>
      <c r="D3162" t="s">
        <v>14452</v>
      </c>
      <c r="E3162" t="s">
        <v>14026</v>
      </c>
      <c r="F3162" t="s">
        <v>14242</v>
      </c>
      <c r="G3162" t="s">
        <v>13887</v>
      </c>
      <c r="H3162" s="1">
        <v>3126</v>
      </c>
      <c r="I3162" s="1">
        <v>3166</v>
      </c>
      <c r="J3162" s="1">
        <v>2890</v>
      </c>
      <c r="K3162" s="1">
        <v>3173</v>
      </c>
      <c r="L3162" s="1">
        <v>3637</v>
      </c>
      <c r="M3162" s="1">
        <v>3545</v>
      </c>
      <c r="N3162" s="1">
        <v>4817</v>
      </c>
      <c r="O3162" s="1">
        <v>3347</v>
      </c>
      <c r="P3162">
        <f>ROUNDUP(VLOOKUP(A3162,A:O,VLOOKUP('Local Authority Analysis'!$E$4,'Local Authority Analysis'!$M$5:$N$12,2,FALSE)+7,FALSE)/6976,2)</f>
        <v>0.48</v>
      </c>
      <c r="Q3162">
        <f>ROUNDUP(VLOOKUP(A3162,A:O,VLOOKUP('SPC Analysis'!$E$4,'SPC Analysis'!$M$5:$N$12,2,FALSE)+7,FALSE)/6976,2)</f>
        <v>0.48</v>
      </c>
      <c r="R3162">
        <f>ROUNDUP(VLOOKUP(A3162,A:O,VLOOKUP('MMW Analysis'!$E$4,'MMW Analysis'!$L$5:$M$12,2,FALSE)+7,FALSE)/6976,2)</f>
        <v>0.48</v>
      </c>
    </row>
    <row r="3163" spans="1:18">
      <c r="A3163" t="s">
        <v>3170</v>
      </c>
      <c r="B3163" t="s">
        <v>10191</v>
      </c>
      <c r="C3163" t="s">
        <v>7000</v>
      </c>
      <c r="D3163" t="s">
        <v>14452</v>
      </c>
      <c r="E3163" t="s">
        <v>14026</v>
      </c>
      <c r="F3163" t="s">
        <v>14242</v>
      </c>
      <c r="G3163" t="s">
        <v>13887</v>
      </c>
      <c r="H3163" s="1">
        <v>3675</v>
      </c>
      <c r="I3163" s="1">
        <v>3710</v>
      </c>
      <c r="J3163" s="1">
        <v>4484</v>
      </c>
      <c r="K3163" s="1">
        <v>4114</v>
      </c>
      <c r="L3163" s="1">
        <v>740</v>
      </c>
      <c r="M3163" s="1">
        <v>5632</v>
      </c>
      <c r="N3163" s="1">
        <v>6898</v>
      </c>
      <c r="O3163" s="1">
        <v>3698</v>
      </c>
      <c r="P3163">
        <f>ROUNDUP(VLOOKUP(A3163,A:O,VLOOKUP('Local Authority Analysis'!$E$4,'Local Authority Analysis'!$M$5:$N$12,2,FALSE)+7,FALSE)/6976,2)</f>
        <v>0.54</v>
      </c>
      <c r="Q3163">
        <f>ROUNDUP(VLOOKUP(A3163,A:O,VLOOKUP('SPC Analysis'!$E$4,'SPC Analysis'!$M$5:$N$12,2,FALSE)+7,FALSE)/6976,2)</f>
        <v>0.54</v>
      </c>
      <c r="R3163">
        <f>ROUNDUP(VLOOKUP(A3163,A:O,VLOOKUP('MMW Analysis'!$E$4,'MMW Analysis'!$L$5:$M$12,2,FALSE)+7,FALSE)/6976,2)</f>
        <v>0.54</v>
      </c>
    </row>
    <row r="3164" spans="1:18">
      <c r="A3164" t="s">
        <v>3171</v>
      </c>
      <c r="B3164" t="s">
        <v>10192</v>
      </c>
      <c r="C3164" t="s">
        <v>7000</v>
      </c>
      <c r="D3164" t="s">
        <v>14452</v>
      </c>
      <c r="E3164" t="s">
        <v>14026</v>
      </c>
      <c r="F3164" t="s">
        <v>14242</v>
      </c>
      <c r="G3164" t="s">
        <v>13887</v>
      </c>
      <c r="H3164" s="1">
        <v>5810</v>
      </c>
      <c r="I3164" s="1">
        <v>5783</v>
      </c>
      <c r="J3164" s="1">
        <v>5009</v>
      </c>
      <c r="K3164" s="1">
        <v>5901</v>
      </c>
      <c r="L3164" s="1">
        <v>2751</v>
      </c>
      <c r="M3164" s="1">
        <v>6928</v>
      </c>
      <c r="N3164" s="1">
        <v>5872</v>
      </c>
      <c r="O3164" s="1">
        <v>6129</v>
      </c>
      <c r="P3164">
        <f>ROUNDUP(VLOOKUP(A3164,A:O,VLOOKUP('Local Authority Analysis'!$E$4,'Local Authority Analysis'!$M$5:$N$12,2,FALSE)+7,FALSE)/6976,2)</f>
        <v>0.88</v>
      </c>
      <c r="Q3164">
        <f>ROUNDUP(VLOOKUP(A3164,A:O,VLOOKUP('SPC Analysis'!$E$4,'SPC Analysis'!$M$5:$N$12,2,FALSE)+7,FALSE)/6976,2)</f>
        <v>0.88</v>
      </c>
      <c r="R3164">
        <f>ROUNDUP(VLOOKUP(A3164,A:O,VLOOKUP('MMW Analysis'!$E$4,'MMW Analysis'!$L$5:$M$12,2,FALSE)+7,FALSE)/6976,2)</f>
        <v>0.88</v>
      </c>
    </row>
    <row r="3165" spans="1:18">
      <c r="A3165" t="s">
        <v>3172</v>
      </c>
      <c r="B3165" t="s">
        <v>10193</v>
      </c>
      <c r="C3165" t="s">
        <v>7000</v>
      </c>
      <c r="D3165" t="s">
        <v>14452</v>
      </c>
      <c r="E3165" t="s">
        <v>14026</v>
      </c>
      <c r="F3165" t="s">
        <v>14242</v>
      </c>
      <c r="G3165" t="s">
        <v>13887</v>
      </c>
      <c r="H3165" s="1">
        <v>5399</v>
      </c>
      <c r="I3165" s="1">
        <v>5436.5</v>
      </c>
      <c r="J3165" s="1">
        <v>4356</v>
      </c>
      <c r="K3165" s="1">
        <v>4694</v>
      </c>
      <c r="L3165" s="1">
        <v>1191</v>
      </c>
      <c r="M3165" s="1">
        <v>5202</v>
      </c>
      <c r="N3165" s="1">
        <v>5122</v>
      </c>
      <c r="O3165" s="1">
        <v>5065</v>
      </c>
      <c r="P3165">
        <f>ROUNDUP(VLOOKUP(A3165,A:O,VLOOKUP('Local Authority Analysis'!$E$4,'Local Authority Analysis'!$M$5:$N$12,2,FALSE)+7,FALSE)/6976,2)</f>
        <v>0.73</v>
      </c>
      <c r="Q3165">
        <f>ROUNDUP(VLOOKUP(A3165,A:O,VLOOKUP('SPC Analysis'!$E$4,'SPC Analysis'!$M$5:$N$12,2,FALSE)+7,FALSE)/6976,2)</f>
        <v>0.73</v>
      </c>
      <c r="R3165">
        <f>ROUNDUP(VLOOKUP(A3165,A:O,VLOOKUP('MMW Analysis'!$E$4,'MMW Analysis'!$L$5:$M$12,2,FALSE)+7,FALSE)/6976,2)</f>
        <v>0.73</v>
      </c>
    </row>
    <row r="3166" spans="1:18">
      <c r="A3166" t="s">
        <v>3173</v>
      </c>
      <c r="B3166" t="s">
        <v>10194</v>
      </c>
      <c r="C3166" t="s">
        <v>7000</v>
      </c>
      <c r="D3166" t="s">
        <v>14452</v>
      </c>
      <c r="E3166" t="s">
        <v>14026</v>
      </c>
      <c r="F3166" t="s">
        <v>14242</v>
      </c>
      <c r="G3166" t="s">
        <v>13887</v>
      </c>
      <c r="H3166" s="1">
        <v>3941</v>
      </c>
      <c r="I3166" s="1">
        <v>5548.5</v>
      </c>
      <c r="J3166" s="1">
        <v>4398</v>
      </c>
      <c r="K3166" s="1">
        <v>3877</v>
      </c>
      <c r="L3166" s="1">
        <v>1019</v>
      </c>
      <c r="M3166" s="1">
        <v>4924</v>
      </c>
      <c r="N3166" s="1">
        <v>5247</v>
      </c>
      <c r="O3166" s="1">
        <v>4404</v>
      </c>
      <c r="P3166">
        <f>ROUNDUP(VLOOKUP(A3166,A:O,VLOOKUP('Local Authority Analysis'!$E$4,'Local Authority Analysis'!$M$5:$N$12,2,FALSE)+7,FALSE)/6976,2)</f>
        <v>0.64</v>
      </c>
      <c r="Q3166">
        <f>ROUNDUP(VLOOKUP(A3166,A:O,VLOOKUP('SPC Analysis'!$E$4,'SPC Analysis'!$M$5:$N$12,2,FALSE)+7,FALSE)/6976,2)</f>
        <v>0.64</v>
      </c>
      <c r="R3166">
        <f>ROUNDUP(VLOOKUP(A3166,A:O,VLOOKUP('MMW Analysis'!$E$4,'MMW Analysis'!$L$5:$M$12,2,FALSE)+7,FALSE)/6976,2)</f>
        <v>0.64</v>
      </c>
    </row>
    <row r="3167" spans="1:18">
      <c r="A3167" t="s">
        <v>3174</v>
      </c>
      <c r="B3167" t="s">
        <v>10195</v>
      </c>
      <c r="C3167" t="s">
        <v>7000</v>
      </c>
      <c r="D3167" t="s">
        <v>14452</v>
      </c>
      <c r="E3167" t="s">
        <v>14026</v>
      </c>
      <c r="F3167" t="s">
        <v>14242</v>
      </c>
      <c r="G3167" t="s">
        <v>13887</v>
      </c>
      <c r="H3167" s="1">
        <v>4727</v>
      </c>
      <c r="I3167" s="1">
        <v>5059</v>
      </c>
      <c r="J3167" s="1">
        <v>5122</v>
      </c>
      <c r="K3167" s="1">
        <v>5169</v>
      </c>
      <c r="L3167" s="1">
        <v>726</v>
      </c>
      <c r="M3167" s="1">
        <v>3823</v>
      </c>
      <c r="N3167" s="1">
        <v>6055</v>
      </c>
      <c r="O3167" s="1">
        <v>4680</v>
      </c>
      <c r="P3167">
        <f>ROUNDUP(VLOOKUP(A3167,A:O,VLOOKUP('Local Authority Analysis'!$E$4,'Local Authority Analysis'!$M$5:$N$12,2,FALSE)+7,FALSE)/6976,2)</f>
        <v>0.68</v>
      </c>
      <c r="Q3167">
        <f>ROUNDUP(VLOOKUP(A3167,A:O,VLOOKUP('SPC Analysis'!$E$4,'SPC Analysis'!$M$5:$N$12,2,FALSE)+7,FALSE)/6976,2)</f>
        <v>0.68</v>
      </c>
      <c r="R3167">
        <f>ROUNDUP(VLOOKUP(A3167,A:O,VLOOKUP('MMW Analysis'!$E$4,'MMW Analysis'!$L$5:$M$12,2,FALSE)+7,FALSE)/6976,2)</f>
        <v>0.68</v>
      </c>
    </row>
    <row r="3168" spans="1:18">
      <c r="A3168" t="s">
        <v>3175</v>
      </c>
      <c r="B3168" t="s">
        <v>10196</v>
      </c>
      <c r="C3168" t="s">
        <v>7000</v>
      </c>
      <c r="D3168" t="s">
        <v>14452</v>
      </c>
      <c r="E3168" t="s">
        <v>14026</v>
      </c>
      <c r="F3168" t="s">
        <v>14242</v>
      </c>
      <c r="G3168" t="s">
        <v>13887</v>
      </c>
      <c r="H3168" s="1">
        <v>2523</v>
      </c>
      <c r="I3168" s="1">
        <v>2272</v>
      </c>
      <c r="J3168" s="1">
        <v>3115</v>
      </c>
      <c r="K3168" s="1">
        <v>3200</v>
      </c>
      <c r="L3168" s="1">
        <v>1256</v>
      </c>
      <c r="M3168" s="1">
        <v>3188</v>
      </c>
      <c r="N3168" s="1">
        <v>4853</v>
      </c>
      <c r="O3168" s="1">
        <v>2463</v>
      </c>
      <c r="P3168">
        <f>ROUNDUP(VLOOKUP(A3168,A:O,VLOOKUP('Local Authority Analysis'!$E$4,'Local Authority Analysis'!$M$5:$N$12,2,FALSE)+7,FALSE)/6976,2)</f>
        <v>0.36</v>
      </c>
      <c r="Q3168">
        <f>ROUNDUP(VLOOKUP(A3168,A:O,VLOOKUP('SPC Analysis'!$E$4,'SPC Analysis'!$M$5:$N$12,2,FALSE)+7,FALSE)/6976,2)</f>
        <v>0.36</v>
      </c>
      <c r="R3168">
        <f>ROUNDUP(VLOOKUP(A3168,A:O,VLOOKUP('MMW Analysis'!$E$4,'MMW Analysis'!$L$5:$M$12,2,FALSE)+7,FALSE)/6976,2)</f>
        <v>0.36</v>
      </c>
    </row>
    <row r="3169" spans="1:18">
      <c r="A3169" t="s">
        <v>3176</v>
      </c>
      <c r="B3169" t="s">
        <v>10197</v>
      </c>
      <c r="C3169" t="s">
        <v>7000</v>
      </c>
      <c r="D3169" t="s">
        <v>14452</v>
      </c>
      <c r="E3169" t="s">
        <v>14026</v>
      </c>
      <c r="F3169" t="s">
        <v>14242</v>
      </c>
      <c r="G3169" t="s">
        <v>13887</v>
      </c>
      <c r="H3169" s="1">
        <v>3815</v>
      </c>
      <c r="I3169" s="1">
        <v>4779</v>
      </c>
      <c r="J3169" s="1">
        <v>3868</v>
      </c>
      <c r="K3169" s="1">
        <v>4310</v>
      </c>
      <c r="L3169" s="1">
        <v>3063</v>
      </c>
      <c r="M3169" s="1">
        <v>3325</v>
      </c>
      <c r="N3169" s="1">
        <v>3575</v>
      </c>
      <c r="O3169" s="1">
        <v>4481</v>
      </c>
      <c r="P3169">
        <f>ROUNDUP(VLOOKUP(A3169,A:O,VLOOKUP('Local Authority Analysis'!$E$4,'Local Authority Analysis'!$M$5:$N$12,2,FALSE)+7,FALSE)/6976,2)</f>
        <v>0.65</v>
      </c>
      <c r="Q3169">
        <f>ROUNDUP(VLOOKUP(A3169,A:O,VLOOKUP('SPC Analysis'!$E$4,'SPC Analysis'!$M$5:$N$12,2,FALSE)+7,FALSE)/6976,2)</f>
        <v>0.65</v>
      </c>
      <c r="R3169">
        <f>ROUNDUP(VLOOKUP(A3169,A:O,VLOOKUP('MMW Analysis'!$E$4,'MMW Analysis'!$L$5:$M$12,2,FALSE)+7,FALSE)/6976,2)</f>
        <v>0.65</v>
      </c>
    </row>
    <row r="3170" spans="1:18">
      <c r="A3170" t="s">
        <v>3177</v>
      </c>
      <c r="B3170" t="s">
        <v>10198</v>
      </c>
      <c r="C3170" t="s">
        <v>7000</v>
      </c>
      <c r="D3170" t="s">
        <v>14452</v>
      </c>
      <c r="E3170" t="s">
        <v>14026</v>
      </c>
      <c r="F3170" t="s">
        <v>14242</v>
      </c>
      <c r="G3170" t="s">
        <v>13887</v>
      </c>
      <c r="H3170" s="1">
        <v>4706</v>
      </c>
      <c r="I3170" s="1">
        <v>4070</v>
      </c>
      <c r="J3170" s="1">
        <v>4964</v>
      </c>
      <c r="K3170" s="1">
        <v>4336</v>
      </c>
      <c r="L3170" s="1">
        <v>621</v>
      </c>
      <c r="M3170" s="1">
        <v>6477</v>
      </c>
      <c r="N3170" s="1">
        <v>5734</v>
      </c>
      <c r="O3170" s="1">
        <v>4238</v>
      </c>
      <c r="P3170">
        <f>ROUNDUP(VLOOKUP(A3170,A:O,VLOOKUP('Local Authority Analysis'!$E$4,'Local Authority Analysis'!$M$5:$N$12,2,FALSE)+7,FALSE)/6976,2)</f>
        <v>0.61</v>
      </c>
      <c r="Q3170">
        <f>ROUNDUP(VLOOKUP(A3170,A:O,VLOOKUP('SPC Analysis'!$E$4,'SPC Analysis'!$M$5:$N$12,2,FALSE)+7,FALSE)/6976,2)</f>
        <v>0.61</v>
      </c>
      <c r="R3170">
        <f>ROUNDUP(VLOOKUP(A3170,A:O,VLOOKUP('MMW Analysis'!$E$4,'MMW Analysis'!$L$5:$M$12,2,FALSE)+7,FALSE)/6976,2)</f>
        <v>0.61</v>
      </c>
    </row>
    <row r="3171" spans="1:18">
      <c r="A3171" t="s">
        <v>3178</v>
      </c>
      <c r="B3171" t="s">
        <v>10199</v>
      </c>
      <c r="C3171" t="s">
        <v>7000</v>
      </c>
      <c r="D3171" t="s">
        <v>14452</v>
      </c>
      <c r="E3171" t="s">
        <v>14026</v>
      </c>
      <c r="F3171" t="s">
        <v>14242</v>
      </c>
      <c r="G3171" t="s">
        <v>13887</v>
      </c>
      <c r="H3171" s="1">
        <v>4995</v>
      </c>
      <c r="I3171" s="1">
        <v>5365</v>
      </c>
      <c r="J3171" s="1">
        <v>4253</v>
      </c>
      <c r="K3171" s="1">
        <v>4347</v>
      </c>
      <c r="L3171" s="1">
        <v>828</v>
      </c>
      <c r="M3171" s="1">
        <v>4281</v>
      </c>
      <c r="N3171" s="1">
        <v>5962</v>
      </c>
      <c r="O3171" s="1">
        <v>4668</v>
      </c>
      <c r="P3171">
        <f>ROUNDUP(VLOOKUP(A3171,A:O,VLOOKUP('Local Authority Analysis'!$E$4,'Local Authority Analysis'!$M$5:$N$12,2,FALSE)+7,FALSE)/6976,2)</f>
        <v>0.67</v>
      </c>
      <c r="Q3171">
        <f>ROUNDUP(VLOOKUP(A3171,A:O,VLOOKUP('SPC Analysis'!$E$4,'SPC Analysis'!$M$5:$N$12,2,FALSE)+7,FALSE)/6976,2)</f>
        <v>0.67</v>
      </c>
      <c r="R3171">
        <f>ROUNDUP(VLOOKUP(A3171,A:O,VLOOKUP('MMW Analysis'!$E$4,'MMW Analysis'!$L$5:$M$12,2,FALSE)+7,FALSE)/6976,2)</f>
        <v>0.67</v>
      </c>
    </row>
    <row r="3172" spans="1:18">
      <c r="A3172" t="s">
        <v>3179</v>
      </c>
      <c r="B3172" t="s">
        <v>10200</v>
      </c>
      <c r="C3172" t="s">
        <v>7000</v>
      </c>
      <c r="D3172" t="s">
        <v>14452</v>
      </c>
      <c r="E3172" t="s">
        <v>14026</v>
      </c>
      <c r="F3172" t="s">
        <v>14242</v>
      </c>
      <c r="G3172" t="s">
        <v>13887</v>
      </c>
      <c r="H3172" s="1">
        <v>4411</v>
      </c>
      <c r="I3172" s="1">
        <v>4214</v>
      </c>
      <c r="J3172" s="1">
        <v>3623</v>
      </c>
      <c r="K3172" s="1">
        <v>4490</v>
      </c>
      <c r="L3172" s="1">
        <v>1198</v>
      </c>
      <c r="M3172" s="1">
        <v>5751</v>
      </c>
      <c r="N3172" s="1">
        <v>4543</v>
      </c>
      <c r="O3172" s="1">
        <v>4218</v>
      </c>
      <c r="P3172">
        <f>ROUNDUP(VLOOKUP(A3172,A:O,VLOOKUP('Local Authority Analysis'!$E$4,'Local Authority Analysis'!$M$5:$N$12,2,FALSE)+7,FALSE)/6976,2)</f>
        <v>0.61</v>
      </c>
      <c r="Q3172">
        <f>ROUNDUP(VLOOKUP(A3172,A:O,VLOOKUP('SPC Analysis'!$E$4,'SPC Analysis'!$M$5:$N$12,2,FALSE)+7,FALSE)/6976,2)</f>
        <v>0.61</v>
      </c>
      <c r="R3172">
        <f>ROUNDUP(VLOOKUP(A3172,A:O,VLOOKUP('MMW Analysis'!$E$4,'MMW Analysis'!$L$5:$M$12,2,FALSE)+7,FALSE)/6976,2)</f>
        <v>0.61</v>
      </c>
    </row>
    <row r="3173" spans="1:18">
      <c r="A3173" t="s">
        <v>3180</v>
      </c>
      <c r="B3173" t="s">
        <v>10201</v>
      </c>
      <c r="C3173" t="s">
        <v>7000</v>
      </c>
      <c r="D3173" t="s">
        <v>14452</v>
      </c>
      <c r="E3173" t="s">
        <v>14026</v>
      </c>
      <c r="F3173" t="s">
        <v>14242</v>
      </c>
      <c r="G3173" t="s">
        <v>13887</v>
      </c>
      <c r="H3173" s="1">
        <v>4539</v>
      </c>
      <c r="I3173" s="1">
        <v>5463</v>
      </c>
      <c r="J3173" s="1">
        <v>5579</v>
      </c>
      <c r="K3173" s="1">
        <v>5360</v>
      </c>
      <c r="L3173" s="1">
        <v>175</v>
      </c>
      <c r="M3173" s="1">
        <v>3711</v>
      </c>
      <c r="N3173" s="1">
        <v>3607</v>
      </c>
      <c r="O3173" s="1">
        <v>4180</v>
      </c>
      <c r="P3173">
        <f>ROUNDUP(VLOOKUP(A3173,A:O,VLOOKUP('Local Authority Analysis'!$E$4,'Local Authority Analysis'!$M$5:$N$12,2,FALSE)+7,FALSE)/6976,2)</f>
        <v>0.6</v>
      </c>
      <c r="Q3173">
        <f>ROUNDUP(VLOOKUP(A3173,A:O,VLOOKUP('SPC Analysis'!$E$4,'SPC Analysis'!$M$5:$N$12,2,FALSE)+7,FALSE)/6976,2)</f>
        <v>0.6</v>
      </c>
      <c r="R3173">
        <f>ROUNDUP(VLOOKUP(A3173,A:O,VLOOKUP('MMW Analysis'!$E$4,'MMW Analysis'!$L$5:$M$12,2,FALSE)+7,FALSE)/6976,2)</f>
        <v>0.6</v>
      </c>
    </row>
    <row r="3174" spans="1:18">
      <c r="A3174" t="s">
        <v>3181</v>
      </c>
      <c r="B3174" t="s">
        <v>10202</v>
      </c>
      <c r="C3174" t="s">
        <v>7000</v>
      </c>
      <c r="D3174" t="s">
        <v>14452</v>
      </c>
      <c r="E3174" t="s">
        <v>14026</v>
      </c>
      <c r="F3174" t="s">
        <v>14242</v>
      </c>
      <c r="G3174" t="s">
        <v>13887</v>
      </c>
      <c r="H3174" s="1">
        <v>4725</v>
      </c>
      <c r="I3174" s="1">
        <v>4364</v>
      </c>
      <c r="J3174" s="1">
        <v>4020</v>
      </c>
      <c r="K3174" s="1">
        <v>4494</v>
      </c>
      <c r="L3174" s="1">
        <v>4972</v>
      </c>
      <c r="M3174" s="1">
        <v>5697</v>
      </c>
      <c r="N3174" s="1">
        <v>3979</v>
      </c>
      <c r="O3174" s="1">
        <v>5119</v>
      </c>
      <c r="P3174">
        <f>ROUNDUP(VLOOKUP(A3174,A:O,VLOOKUP('Local Authority Analysis'!$E$4,'Local Authority Analysis'!$M$5:$N$12,2,FALSE)+7,FALSE)/6976,2)</f>
        <v>0.74</v>
      </c>
      <c r="Q3174">
        <f>ROUNDUP(VLOOKUP(A3174,A:O,VLOOKUP('SPC Analysis'!$E$4,'SPC Analysis'!$M$5:$N$12,2,FALSE)+7,FALSE)/6976,2)</f>
        <v>0.74</v>
      </c>
      <c r="R3174">
        <f>ROUNDUP(VLOOKUP(A3174,A:O,VLOOKUP('MMW Analysis'!$E$4,'MMW Analysis'!$L$5:$M$12,2,FALSE)+7,FALSE)/6976,2)</f>
        <v>0.74</v>
      </c>
    </row>
    <row r="3175" spans="1:18">
      <c r="A3175" t="s">
        <v>3182</v>
      </c>
      <c r="B3175" t="s">
        <v>10203</v>
      </c>
      <c r="C3175" t="s">
        <v>7000</v>
      </c>
      <c r="D3175" t="s">
        <v>14452</v>
      </c>
      <c r="E3175" t="s">
        <v>14026</v>
      </c>
      <c r="F3175" t="s">
        <v>14242</v>
      </c>
      <c r="G3175" t="s">
        <v>13887</v>
      </c>
      <c r="H3175" s="1">
        <v>2366</v>
      </c>
      <c r="I3175" s="1">
        <v>2570</v>
      </c>
      <c r="J3175" s="1">
        <v>2028</v>
      </c>
      <c r="K3175" s="1">
        <v>3135</v>
      </c>
      <c r="L3175" s="1">
        <v>5977</v>
      </c>
      <c r="M3175" s="1">
        <v>2296</v>
      </c>
      <c r="N3175" s="1">
        <v>3531</v>
      </c>
      <c r="O3175" s="1">
        <v>2690</v>
      </c>
      <c r="P3175">
        <f>ROUNDUP(VLOOKUP(A3175,A:O,VLOOKUP('Local Authority Analysis'!$E$4,'Local Authority Analysis'!$M$5:$N$12,2,FALSE)+7,FALSE)/6976,2)</f>
        <v>0.39</v>
      </c>
      <c r="Q3175">
        <f>ROUNDUP(VLOOKUP(A3175,A:O,VLOOKUP('SPC Analysis'!$E$4,'SPC Analysis'!$M$5:$N$12,2,FALSE)+7,FALSE)/6976,2)</f>
        <v>0.39</v>
      </c>
      <c r="R3175">
        <f>ROUNDUP(VLOOKUP(A3175,A:O,VLOOKUP('MMW Analysis'!$E$4,'MMW Analysis'!$L$5:$M$12,2,FALSE)+7,FALSE)/6976,2)</f>
        <v>0.39</v>
      </c>
    </row>
    <row r="3176" spans="1:18">
      <c r="A3176" t="s">
        <v>3183</v>
      </c>
      <c r="B3176" t="s">
        <v>10204</v>
      </c>
      <c r="C3176" t="s">
        <v>7000</v>
      </c>
      <c r="D3176" t="s">
        <v>14452</v>
      </c>
      <c r="E3176" t="s">
        <v>14026</v>
      </c>
      <c r="F3176" t="s">
        <v>14242</v>
      </c>
      <c r="G3176" t="s">
        <v>13887</v>
      </c>
      <c r="H3176" s="1">
        <v>3551</v>
      </c>
      <c r="I3176" s="1">
        <v>3522.5</v>
      </c>
      <c r="J3176" s="1">
        <v>3234</v>
      </c>
      <c r="K3176" s="1">
        <v>4535</v>
      </c>
      <c r="L3176" s="1">
        <v>1732</v>
      </c>
      <c r="M3176" s="1">
        <v>3423</v>
      </c>
      <c r="N3176" s="1">
        <v>2582</v>
      </c>
      <c r="O3176" s="1">
        <v>3568</v>
      </c>
      <c r="P3176">
        <f>ROUNDUP(VLOOKUP(A3176,A:O,VLOOKUP('Local Authority Analysis'!$E$4,'Local Authority Analysis'!$M$5:$N$12,2,FALSE)+7,FALSE)/6976,2)</f>
        <v>0.52</v>
      </c>
      <c r="Q3176">
        <f>ROUNDUP(VLOOKUP(A3176,A:O,VLOOKUP('SPC Analysis'!$E$4,'SPC Analysis'!$M$5:$N$12,2,FALSE)+7,FALSE)/6976,2)</f>
        <v>0.52</v>
      </c>
      <c r="R3176">
        <f>ROUNDUP(VLOOKUP(A3176,A:O,VLOOKUP('MMW Analysis'!$E$4,'MMW Analysis'!$L$5:$M$12,2,FALSE)+7,FALSE)/6976,2)</f>
        <v>0.52</v>
      </c>
    </row>
    <row r="3177" spans="1:18">
      <c r="A3177" t="s">
        <v>3184</v>
      </c>
      <c r="B3177" t="s">
        <v>10205</v>
      </c>
      <c r="C3177" t="s">
        <v>7000</v>
      </c>
      <c r="D3177" t="s">
        <v>14453</v>
      </c>
      <c r="E3177" t="s">
        <v>14027</v>
      </c>
      <c r="F3177" t="s">
        <v>14242</v>
      </c>
      <c r="G3177" t="s">
        <v>13887</v>
      </c>
      <c r="H3177" s="1">
        <v>3613</v>
      </c>
      <c r="I3177" s="1">
        <v>2186</v>
      </c>
      <c r="J3177" s="1">
        <v>2690</v>
      </c>
      <c r="K3177" s="1">
        <v>3440</v>
      </c>
      <c r="L3177" s="1">
        <v>1176</v>
      </c>
      <c r="M3177" s="1">
        <v>179</v>
      </c>
      <c r="N3177" s="1">
        <v>5334.5</v>
      </c>
      <c r="O3177" s="1">
        <v>2317</v>
      </c>
      <c r="P3177">
        <f>ROUNDUP(VLOOKUP(A3177,A:O,VLOOKUP('Local Authority Analysis'!$E$4,'Local Authority Analysis'!$M$5:$N$12,2,FALSE)+7,FALSE)/6976,2)</f>
        <v>0.34</v>
      </c>
      <c r="Q3177">
        <f>ROUNDUP(VLOOKUP(A3177,A:O,VLOOKUP('SPC Analysis'!$E$4,'SPC Analysis'!$M$5:$N$12,2,FALSE)+7,FALSE)/6976,2)</f>
        <v>0.34</v>
      </c>
      <c r="R3177">
        <f>ROUNDUP(VLOOKUP(A3177,A:O,VLOOKUP('MMW Analysis'!$E$4,'MMW Analysis'!$L$5:$M$12,2,FALSE)+7,FALSE)/6976,2)</f>
        <v>0.34</v>
      </c>
    </row>
    <row r="3178" spans="1:18">
      <c r="A3178" t="s">
        <v>3185</v>
      </c>
      <c r="B3178" t="s">
        <v>10206</v>
      </c>
      <c r="C3178" t="s">
        <v>7000</v>
      </c>
      <c r="D3178" t="s">
        <v>14453</v>
      </c>
      <c r="E3178" t="s">
        <v>14027</v>
      </c>
      <c r="F3178" t="s">
        <v>14242</v>
      </c>
      <c r="G3178" t="s">
        <v>13887</v>
      </c>
      <c r="H3178" s="1">
        <v>5254</v>
      </c>
      <c r="I3178" s="1">
        <v>5880</v>
      </c>
      <c r="J3178" s="1">
        <v>5322</v>
      </c>
      <c r="K3178" s="1">
        <v>6003</v>
      </c>
      <c r="L3178" s="1">
        <v>3706</v>
      </c>
      <c r="M3178" s="1">
        <v>6211</v>
      </c>
      <c r="N3178" s="1">
        <v>6710</v>
      </c>
      <c r="O3178" s="1">
        <v>6200</v>
      </c>
      <c r="P3178">
        <f>ROUNDUP(VLOOKUP(A3178,A:O,VLOOKUP('Local Authority Analysis'!$E$4,'Local Authority Analysis'!$M$5:$N$12,2,FALSE)+7,FALSE)/6976,2)</f>
        <v>0.89</v>
      </c>
      <c r="Q3178">
        <f>ROUNDUP(VLOOKUP(A3178,A:O,VLOOKUP('SPC Analysis'!$E$4,'SPC Analysis'!$M$5:$N$12,2,FALSE)+7,FALSE)/6976,2)</f>
        <v>0.89</v>
      </c>
      <c r="R3178">
        <f>ROUNDUP(VLOOKUP(A3178,A:O,VLOOKUP('MMW Analysis'!$E$4,'MMW Analysis'!$L$5:$M$12,2,FALSE)+7,FALSE)/6976,2)</f>
        <v>0.89</v>
      </c>
    </row>
    <row r="3179" spans="1:18">
      <c r="A3179" t="s">
        <v>3186</v>
      </c>
      <c r="B3179" t="s">
        <v>10207</v>
      </c>
      <c r="C3179" t="s">
        <v>7000</v>
      </c>
      <c r="D3179" t="s">
        <v>14453</v>
      </c>
      <c r="E3179" t="s">
        <v>14027</v>
      </c>
      <c r="F3179" t="s">
        <v>14242</v>
      </c>
      <c r="G3179" t="s">
        <v>13887</v>
      </c>
      <c r="H3179" s="1">
        <v>4408</v>
      </c>
      <c r="I3179" s="1">
        <v>4353</v>
      </c>
      <c r="J3179" s="1">
        <v>5585</v>
      </c>
      <c r="K3179" s="1">
        <v>4450</v>
      </c>
      <c r="L3179" s="1">
        <v>5243</v>
      </c>
      <c r="M3179" s="1">
        <v>1569</v>
      </c>
      <c r="N3179" s="1">
        <v>6092</v>
      </c>
      <c r="O3179" s="1">
        <v>4980</v>
      </c>
      <c r="P3179">
        <f>ROUNDUP(VLOOKUP(A3179,A:O,VLOOKUP('Local Authority Analysis'!$E$4,'Local Authority Analysis'!$M$5:$N$12,2,FALSE)+7,FALSE)/6976,2)</f>
        <v>0.72</v>
      </c>
      <c r="Q3179">
        <f>ROUNDUP(VLOOKUP(A3179,A:O,VLOOKUP('SPC Analysis'!$E$4,'SPC Analysis'!$M$5:$N$12,2,FALSE)+7,FALSE)/6976,2)</f>
        <v>0.72</v>
      </c>
      <c r="R3179">
        <f>ROUNDUP(VLOOKUP(A3179,A:O,VLOOKUP('MMW Analysis'!$E$4,'MMW Analysis'!$L$5:$M$12,2,FALSE)+7,FALSE)/6976,2)</f>
        <v>0.72</v>
      </c>
    </row>
    <row r="3180" spans="1:18">
      <c r="A3180" t="s">
        <v>3187</v>
      </c>
      <c r="B3180" t="s">
        <v>10208</v>
      </c>
      <c r="C3180" t="s">
        <v>7000</v>
      </c>
      <c r="D3180" t="s">
        <v>14453</v>
      </c>
      <c r="E3180" t="s">
        <v>14027</v>
      </c>
      <c r="F3180" t="s">
        <v>14242</v>
      </c>
      <c r="G3180" t="s">
        <v>13887</v>
      </c>
      <c r="H3180" s="1">
        <v>4944</v>
      </c>
      <c r="I3180" s="1">
        <v>5749</v>
      </c>
      <c r="J3180" s="1">
        <v>5573</v>
      </c>
      <c r="K3180" s="1">
        <v>6611</v>
      </c>
      <c r="L3180" s="1">
        <v>687</v>
      </c>
      <c r="M3180" s="1">
        <v>5847</v>
      </c>
      <c r="N3180" s="1">
        <v>3414</v>
      </c>
      <c r="O3180" s="1">
        <v>5211</v>
      </c>
      <c r="P3180">
        <f>ROUNDUP(VLOOKUP(A3180,A:O,VLOOKUP('Local Authority Analysis'!$E$4,'Local Authority Analysis'!$M$5:$N$12,2,FALSE)+7,FALSE)/6976,2)</f>
        <v>0.75</v>
      </c>
      <c r="Q3180">
        <f>ROUNDUP(VLOOKUP(A3180,A:O,VLOOKUP('SPC Analysis'!$E$4,'SPC Analysis'!$M$5:$N$12,2,FALSE)+7,FALSE)/6976,2)</f>
        <v>0.75</v>
      </c>
      <c r="R3180">
        <f>ROUNDUP(VLOOKUP(A3180,A:O,VLOOKUP('MMW Analysis'!$E$4,'MMW Analysis'!$L$5:$M$12,2,FALSE)+7,FALSE)/6976,2)</f>
        <v>0.75</v>
      </c>
    </row>
    <row r="3181" spans="1:18">
      <c r="A3181" t="s">
        <v>3188</v>
      </c>
      <c r="B3181" t="s">
        <v>10209</v>
      </c>
      <c r="C3181" t="s">
        <v>7000</v>
      </c>
      <c r="D3181" t="s">
        <v>14453</v>
      </c>
      <c r="E3181" t="s">
        <v>14027</v>
      </c>
      <c r="F3181" t="s">
        <v>14242</v>
      </c>
      <c r="G3181" t="s">
        <v>13887</v>
      </c>
      <c r="H3181" s="1">
        <v>2837</v>
      </c>
      <c r="I3181" s="1">
        <v>2392</v>
      </c>
      <c r="J3181" s="1">
        <v>1738</v>
      </c>
      <c r="K3181" s="1">
        <v>2827</v>
      </c>
      <c r="L3181" s="1">
        <v>934</v>
      </c>
      <c r="M3181" s="1">
        <v>5053</v>
      </c>
      <c r="N3181" s="1">
        <v>5118</v>
      </c>
      <c r="O3181" s="1">
        <v>2319</v>
      </c>
      <c r="P3181">
        <f>ROUNDUP(VLOOKUP(A3181,A:O,VLOOKUP('Local Authority Analysis'!$E$4,'Local Authority Analysis'!$M$5:$N$12,2,FALSE)+7,FALSE)/6976,2)</f>
        <v>0.34</v>
      </c>
      <c r="Q3181">
        <f>ROUNDUP(VLOOKUP(A3181,A:O,VLOOKUP('SPC Analysis'!$E$4,'SPC Analysis'!$M$5:$N$12,2,FALSE)+7,FALSE)/6976,2)</f>
        <v>0.34</v>
      </c>
      <c r="R3181">
        <f>ROUNDUP(VLOOKUP(A3181,A:O,VLOOKUP('MMW Analysis'!$E$4,'MMW Analysis'!$L$5:$M$12,2,FALSE)+7,FALSE)/6976,2)</f>
        <v>0.34</v>
      </c>
    </row>
    <row r="3182" spans="1:18">
      <c r="A3182" t="s">
        <v>3189</v>
      </c>
      <c r="B3182" t="s">
        <v>10210</v>
      </c>
      <c r="C3182" t="s">
        <v>7000</v>
      </c>
      <c r="D3182" t="s">
        <v>14453</v>
      </c>
      <c r="E3182" t="s">
        <v>14027</v>
      </c>
      <c r="F3182" t="s">
        <v>14242</v>
      </c>
      <c r="G3182" t="s">
        <v>13887</v>
      </c>
      <c r="H3182" s="1">
        <v>3330</v>
      </c>
      <c r="I3182" s="1">
        <v>2830.5</v>
      </c>
      <c r="J3182" s="1">
        <v>3798</v>
      </c>
      <c r="K3182" s="1">
        <v>3055</v>
      </c>
      <c r="L3182" s="1">
        <v>5855</v>
      </c>
      <c r="M3182" s="1">
        <v>2405</v>
      </c>
      <c r="N3182" s="1">
        <v>1840</v>
      </c>
      <c r="O3182" s="1">
        <v>3439</v>
      </c>
      <c r="P3182">
        <f>ROUNDUP(VLOOKUP(A3182,A:O,VLOOKUP('Local Authority Analysis'!$E$4,'Local Authority Analysis'!$M$5:$N$12,2,FALSE)+7,FALSE)/6976,2)</f>
        <v>0.5</v>
      </c>
      <c r="Q3182">
        <f>ROUNDUP(VLOOKUP(A3182,A:O,VLOOKUP('SPC Analysis'!$E$4,'SPC Analysis'!$M$5:$N$12,2,FALSE)+7,FALSE)/6976,2)</f>
        <v>0.5</v>
      </c>
      <c r="R3182">
        <f>ROUNDUP(VLOOKUP(A3182,A:O,VLOOKUP('MMW Analysis'!$E$4,'MMW Analysis'!$L$5:$M$12,2,FALSE)+7,FALSE)/6976,2)</f>
        <v>0.5</v>
      </c>
    </row>
    <row r="3183" spans="1:18">
      <c r="A3183" t="s">
        <v>3190</v>
      </c>
      <c r="B3183" t="s">
        <v>10211</v>
      </c>
      <c r="C3183" t="s">
        <v>7000</v>
      </c>
      <c r="D3183" t="s">
        <v>14453</v>
      </c>
      <c r="E3183" t="s">
        <v>14027</v>
      </c>
      <c r="F3183" t="s">
        <v>14242</v>
      </c>
      <c r="G3183" t="s">
        <v>13887</v>
      </c>
      <c r="H3183" s="1">
        <v>4570</v>
      </c>
      <c r="I3183" s="1">
        <v>3943</v>
      </c>
      <c r="J3183" s="1">
        <v>3579</v>
      </c>
      <c r="K3183" s="1">
        <v>4046</v>
      </c>
      <c r="L3183" s="1">
        <v>5078</v>
      </c>
      <c r="M3183" s="1">
        <v>3853</v>
      </c>
      <c r="N3183" s="1">
        <v>5289</v>
      </c>
      <c r="O3183" s="1">
        <v>4703</v>
      </c>
      <c r="P3183">
        <f>ROUNDUP(VLOOKUP(A3183,A:O,VLOOKUP('Local Authority Analysis'!$E$4,'Local Authority Analysis'!$M$5:$N$12,2,FALSE)+7,FALSE)/6976,2)</f>
        <v>0.68</v>
      </c>
      <c r="Q3183">
        <f>ROUNDUP(VLOOKUP(A3183,A:O,VLOOKUP('SPC Analysis'!$E$4,'SPC Analysis'!$M$5:$N$12,2,FALSE)+7,FALSE)/6976,2)</f>
        <v>0.68</v>
      </c>
      <c r="R3183">
        <f>ROUNDUP(VLOOKUP(A3183,A:O,VLOOKUP('MMW Analysis'!$E$4,'MMW Analysis'!$L$5:$M$12,2,FALSE)+7,FALSE)/6976,2)</f>
        <v>0.68</v>
      </c>
    </row>
    <row r="3184" spans="1:18">
      <c r="A3184" t="s">
        <v>3191</v>
      </c>
      <c r="B3184" t="s">
        <v>10212</v>
      </c>
      <c r="C3184" t="s">
        <v>7000</v>
      </c>
      <c r="D3184" t="s">
        <v>14453</v>
      </c>
      <c r="E3184" t="s">
        <v>14027</v>
      </c>
      <c r="F3184" t="s">
        <v>14242</v>
      </c>
      <c r="G3184" t="s">
        <v>13887</v>
      </c>
      <c r="H3184" s="1">
        <v>795.5</v>
      </c>
      <c r="I3184" s="1">
        <v>753</v>
      </c>
      <c r="J3184" s="1">
        <v>1865</v>
      </c>
      <c r="K3184" s="1">
        <v>1317</v>
      </c>
      <c r="L3184" s="1">
        <v>4593</v>
      </c>
      <c r="M3184" s="1">
        <v>1076</v>
      </c>
      <c r="N3184" s="1">
        <v>1383</v>
      </c>
      <c r="O3184" s="1">
        <v>978</v>
      </c>
      <c r="P3184">
        <f>ROUNDUP(VLOOKUP(A3184,A:O,VLOOKUP('Local Authority Analysis'!$E$4,'Local Authority Analysis'!$M$5:$N$12,2,FALSE)+7,FALSE)/6976,2)</f>
        <v>0.15000000000000002</v>
      </c>
      <c r="Q3184">
        <f>ROUNDUP(VLOOKUP(A3184,A:O,VLOOKUP('SPC Analysis'!$E$4,'SPC Analysis'!$M$5:$N$12,2,FALSE)+7,FALSE)/6976,2)</f>
        <v>0.15000000000000002</v>
      </c>
      <c r="R3184">
        <f>ROUNDUP(VLOOKUP(A3184,A:O,VLOOKUP('MMW Analysis'!$E$4,'MMW Analysis'!$L$5:$M$12,2,FALSE)+7,FALSE)/6976,2)</f>
        <v>0.15000000000000002</v>
      </c>
    </row>
    <row r="3185" spans="1:18">
      <c r="A3185" t="s">
        <v>3192</v>
      </c>
      <c r="B3185" t="s">
        <v>10213</v>
      </c>
      <c r="C3185" t="s">
        <v>7000</v>
      </c>
      <c r="D3185" t="s">
        <v>14453</v>
      </c>
      <c r="E3185" t="s">
        <v>14027</v>
      </c>
      <c r="F3185" t="s">
        <v>14242</v>
      </c>
      <c r="G3185" t="s">
        <v>13887</v>
      </c>
      <c r="H3185" s="1">
        <v>2570.5</v>
      </c>
      <c r="I3185" s="1">
        <v>2287</v>
      </c>
      <c r="J3185" s="1">
        <v>3616</v>
      </c>
      <c r="K3185" s="1">
        <v>2576</v>
      </c>
      <c r="L3185" s="1">
        <v>5939</v>
      </c>
      <c r="M3185" s="1">
        <v>1579</v>
      </c>
      <c r="N3185" s="1">
        <v>2539</v>
      </c>
      <c r="O3185" s="1">
        <v>2762</v>
      </c>
      <c r="P3185">
        <f>ROUNDUP(VLOOKUP(A3185,A:O,VLOOKUP('Local Authority Analysis'!$E$4,'Local Authority Analysis'!$M$5:$N$12,2,FALSE)+7,FALSE)/6976,2)</f>
        <v>0.4</v>
      </c>
      <c r="Q3185">
        <f>ROUNDUP(VLOOKUP(A3185,A:O,VLOOKUP('SPC Analysis'!$E$4,'SPC Analysis'!$M$5:$N$12,2,FALSE)+7,FALSE)/6976,2)</f>
        <v>0.4</v>
      </c>
      <c r="R3185">
        <f>ROUNDUP(VLOOKUP(A3185,A:O,VLOOKUP('MMW Analysis'!$E$4,'MMW Analysis'!$L$5:$M$12,2,FALSE)+7,FALSE)/6976,2)</f>
        <v>0.4</v>
      </c>
    </row>
    <row r="3186" spans="1:18">
      <c r="A3186" t="s">
        <v>3193</v>
      </c>
      <c r="B3186" t="s">
        <v>10214</v>
      </c>
      <c r="C3186" t="s">
        <v>7000</v>
      </c>
      <c r="D3186" t="s">
        <v>14453</v>
      </c>
      <c r="E3186" t="s">
        <v>14027</v>
      </c>
      <c r="F3186" t="s">
        <v>14242</v>
      </c>
      <c r="G3186" t="s">
        <v>13887</v>
      </c>
      <c r="H3186" s="1">
        <v>2585</v>
      </c>
      <c r="I3186" s="1">
        <v>2095</v>
      </c>
      <c r="J3186" s="1">
        <v>3585</v>
      </c>
      <c r="K3186" s="1">
        <v>3485</v>
      </c>
      <c r="L3186" s="1">
        <v>5878</v>
      </c>
      <c r="M3186" s="1">
        <v>2251</v>
      </c>
      <c r="N3186" s="1">
        <v>2848</v>
      </c>
      <c r="O3186" s="1">
        <v>2905</v>
      </c>
      <c r="P3186">
        <f>ROUNDUP(VLOOKUP(A3186,A:O,VLOOKUP('Local Authority Analysis'!$E$4,'Local Authority Analysis'!$M$5:$N$12,2,FALSE)+7,FALSE)/6976,2)</f>
        <v>0.42</v>
      </c>
      <c r="Q3186">
        <f>ROUNDUP(VLOOKUP(A3186,A:O,VLOOKUP('SPC Analysis'!$E$4,'SPC Analysis'!$M$5:$N$12,2,FALSE)+7,FALSE)/6976,2)</f>
        <v>0.42</v>
      </c>
      <c r="R3186">
        <f>ROUNDUP(VLOOKUP(A3186,A:O,VLOOKUP('MMW Analysis'!$E$4,'MMW Analysis'!$L$5:$M$12,2,FALSE)+7,FALSE)/6976,2)</f>
        <v>0.42</v>
      </c>
    </row>
    <row r="3187" spans="1:18">
      <c r="A3187" t="s">
        <v>3194</v>
      </c>
      <c r="B3187" t="s">
        <v>10215</v>
      </c>
      <c r="C3187" t="s">
        <v>7000</v>
      </c>
      <c r="D3187" t="s">
        <v>14453</v>
      </c>
      <c r="E3187" t="s">
        <v>14027</v>
      </c>
      <c r="F3187" t="s">
        <v>14242</v>
      </c>
      <c r="G3187" t="s">
        <v>13887</v>
      </c>
      <c r="H3187" s="1">
        <v>5771</v>
      </c>
      <c r="I3187" s="1">
        <v>4644.5</v>
      </c>
      <c r="J3187" s="1">
        <v>6524</v>
      </c>
      <c r="K3187" s="1">
        <v>5257</v>
      </c>
      <c r="L3187" s="1">
        <v>4281</v>
      </c>
      <c r="M3187" s="1">
        <v>4122</v>
      </c>
      <c r="N3187" s="1">
        <v>5290</v>
      </c>
      <c r="O3187" s="1">
        <v>5934</v>
      </c>
      <c r="P3187">
        <f>ROUNDUP(VLOOKUP(A3187,A:O,VLOOKUP('Local Authority Analysis'!$E$4,'Local Authority Analysis'!$M$5:$N$12,2,FALSE)+7,FALSE)/6976,2)</f>
        <v>0.86</v>
      </c>
      <c r="Q3187">
        <f>ROUNDUP(VLOOKUP(A3187,A:O,VLOOKUP('SPC Analysis'!$E$4,'SPC Analysis'!$M$5:$N$12,2,FALSE)+7,FALSE)/6976,2)</f>
        <v>0.86</v>
      </c>
      <c r="R3187">
        <f>ROUNDUP(VLOOKUP(A3187,A:O,VLOOKUP('MMW Analysis'!$E$4,'MMW Analysis'!$L$5:$M$12,2,FALSE)+7,FALSE)/6976,2)</f>
        <v>0.86</v>
      </c>
    </row>
    <row r="3188" spans="1:18">
      <c r="A3188" t="s">
        <v>3195</v>
      </c>
      <c r="B3188" t="s">
        <v>10216</v>
      </c>
      <c r="C3188" t="s">
        <v>7000</v>
      </c>
      <c r="D3188" t="s">
        <v>14453</v>
      </c>
      <c r="E3188" t="s">
        <v>14027</v>
      </c>
      <c r="F3188" t="s">
        <v>14242</v>
      </c>
      <c r="G3188" t="s">
        <v>13887</v>
      </c>
      <c r="H3188" s="1">
        <v>3793</v>
      </c>
      <c r="I3188" s="1">
        <v>4272.5</v>
      </c>
      <c r="J3188" s="1">
        <v>4641</v>
      </c>
      <c r="K3188" s="1">
        <v>4277</v>
      </c>
      <c r="L3188" s="1">
        <v>3480</v>
      </c>
      <c r="M3188" s="1">
        <v>3409</v>
      </c>
      <c r="N3188" s="1">
        <v>5031</v>
      </c>
      <c r="O3188" s="1">
        <v>4550</v>
      </c>
      <c r="P3188">
        <f>ROUNDUP(VLOOKUP(A3188,A:O,VLOOKUP('Local Authority Analysis'!$E$4,'Local Authority Analysis'!$M$5:$N$12,2,FALSE)+7,FALSE)/6976,2)</f>
        <v>0.66</v>
      </c>
      <c r="Q3188">
        <f>ROUNDUP(VLOOKUP(A3188,A:O,VLOOKUP('SPC Analysis'!$E$4,'SPC Analysis'!$M$5:$N$12,2,FALSE)+7,FALSE)/6976,2)</f>
        <v>0.66</v>
      </c>
      <c r="R3188">
        <f>ROUNDUP(VLOOKUP(A3188,A:O,VLOOKUP('MMW Analysis'!$E$4,'MMW Analysis'!$L$5:$M$12,2,FALSE)+7,FALSE)/6976,2)</f>
        <v>0.66</v>
      </c>
    </row>
    <row r="3189" spans="1:18">
      <c r="A3189" t="s">
        <v>3196</v>
      </c>
      <c r="B3189" t="s">
        <v>10217</v>
      </c>
      <c r="C3189" t="s">
        <v>7000</v>
      </c>
      <c r="D3189" t="s">
        <v>14453</v>
      </c>
      <c r="E3189" t="s">
        <v>14027</v>
      </c>
      <c r="F3189" t="s">
        <v>14242</v>
      </c>
      <c r="G3189" t="s">
        <v>13887</v>
      </c>
      <c r="H3189" s="1">
        <v>6157</v>
      </c>
      <c r="I3189" s="1">
        <v>5543</v>
      </c>
      <c r="J3189" s="1">
        <v>4699</v>
      </c>
      <c r="K3189" s="1">
        <v>6399</v>
      </c>
      <c r="L3189" s="1">
        <v>2171</v>
      </c>
      <c r="M3189" s="1">
        <v>6756</v>
      </c>
      <c r="N3189" s="1">
        <v>6801</v>
      </c>
      <c r="O3189" s="1">
        <v>6050</v>
      </c>
      <c r="P3189">
        <f>ROUNDUP(VLOOKUP(A3189,A:O,VLOOKUP('Local Authority Analysis'!$E$4,'Local Authority Analysis'!$M$5:$N$12,2,FALSE)+7,FALSE)/6976,2)</f>
        <v>0.87</v>
      </c>
      <c r="Q3189">
        <f>ROUNDUP(VLOOKUP(A3189,A:O,VLOOKUP('SPC Analysis'!$E$4,'SPC Analysis'!$M$5:$N$12,2,FALSE)+7,FALSE)/6976,2)</f>
        <v>0.87</v>
      </c>
      <c r="R3189">
        <f>ROUNDUP(VLOOKUP(A3189,A:O,VLOOKUP('MMW Analysis'!$E$4,'MMW Analysis'!$L$5:$M$12,2,FALSE)+7,FALSE)/6976,2)</f>
        <v>0.87</v>
      </c>
    </row>
    <row r="3190" spans="1:18">
      <c r="A3190" t="s">
        <v>3197</v>
      </c>
      <c r="B3190" t="s">
        <v>10218</v>
      </c>
      <c r="C3190" t="s">
        <v>7000</v>
      </c>
      <c r="D3190" t="s">
        <v>14453</v>
      </c>
      <c r="E3190" t="s">
        <v>14027</v>
      </c>
      <c r="F3190" t="s">
        <v>14242</v>
      </c>
      <c r="G3190" t="s">
        <v>13887</v>
      </c>
      <c r="H3190" s="1">
        <v>4877</v>
      </c>
      <c r="I3190" s="1">
        <v>4832.5</v>
      </c>
      <c r="J3190" s="1">
        <v>6231</v>
      </c>
      <c r="K3190" s="1">
        <v>5696</v>
      </c>
      <c r="L3190" s="1">
        <v>2004</v>
      </c>
      <c r="M3190" s="1">
        <v>6289</v>
      </c>
      <c r="N3190" s="1">
        <v>6600.5</v>
      </c>
      <c r="O3190" s="1">
        <v>5484</v>
      </c>
      <c r="P3190">
        <f>ROUNDUP(VLOOKUP(A3190,A:O,VLOOKUP('Local Authority Analysis'!$E$4,'Local Authority Analysis'!$M$5:$N$12,2,FALSE)+7,FALSE)/6976,2)</f>
        <v>0.79</v>
      </c>
      <c r="Q3190">
        <f>ROUNDUP(VLOOKUP(A3190,A:O,VLOOKUP('SPC Analysis'!$E$4,'SPC Analysis'!$M$5:$N$12,2,FALSE)+7,FALSE)/6976,2)</f>
        <v>0.79</v>
      </c>
      <c r="R3190">
        <f>ROUNDUP(VLOOKUP(A3190,A:O,VLOOKUP('MMW Analysis'!$E$4,'MMW Analysis'!$L$5:$M$12,2,FALSE)+7,FALSE)/6976,2)</f>
        <v>0.79</v>
      </c>
    </row>
    <row r="3191" spans="1:18">
      <c r="A3191" t="s">
        <v>3198</v>
      </c>
      <c r="B3191" t="s">
        <v>10219</v>
      </c>
      <c r="C3191" t="s">
        <v>7000</v>
      </c>
      <c r="D3191" t="s">
        <v>14453</v>
      </c>
      <c r="E3191" t="s">
        <v>14027</v>
      </c>
      <c r="F3191" t="s">
        <v>14242</v>
      </c>
      <c r="G3191" t="s">
        <v>13887</v>
      </c>
      <c r="H3191" s="1">
        <v>4291</v>
      </c>
      <c r="I3191" s="1">
        <v>5390.5</v>
      </c>
      <c r="J3191" s="1">
        <v>4969</v>
      </c>
      <c r="K3191" s="1">
        <v>5997</v>
      </c>
      <c r="L3191" s="1">
        <v>623</v>
      </c>
      <c r="M3191" s="1">
        <v>2209</v>
      </c>
      <c r="N3191" s="1">
        <v>6033</v>
      </c>
      <c r="O3191" s="1">
        <v>4493</v>
      </c>
      <c r="P3191">
        <f>ROUNDUP(VLOOKUP(A3191,A:O,VLOOKUP('Local Authority Analysis'!$E$4,'Local Authority Analysis'!$M$5:$N$12,2,FALSE)+7,FALSE)/6976,2)</f>
        <v>0.65</v>
      </c>
      <c r="Q3191">
        <f>ROUNDUP(VLOOKUP(A3191,A:O,VLOOKUP('SPC Analysis'!$E$4,'SPC Analysis'!$M$5:$N$12,2,FALSE)+7,FALSE)/6976,2)</f>
        <v>0.65</v>
      </c>
      <c r="R3191">
        <f>ROUNDUP(VLOOKUP(A3191,A:O,VLOOKUP('MMW Analysis'!$E$4,'MMW Analysis'!$L$5:$M$12,2,FALSE)+7,FALSE)/6976,2)</f>
        <v>0.65</v>
      </c>
    </row>
    <row r="3192" spans="1:18">
      <c r="A3192" t="s">
        <v>3199</v>
      </c>
      <c r="B3192" t="s">
        <v>10220</v>
      </c>
      <c r="C3192" t="s">
        <v>7000</v>
      </c>
      <c r="D3192" t="s">
        <v>14453</v>
      </c>
      <c r="E3192" t="s">
        <v>14027</v>
      </c>
      <c r="F3192" t="s">
        <v>14242</v>
      </c>
      <c r="G3192" t="s">
        <v>13887</v>
      </c>
      <c r="H3192" s="1">
        <v>3928.5</v>
      </c>
      <c r="I3192" s="1">
        <v>4584.5</v>
      </c>
      <c r="J3192" s="1">
        <v>5559</v>
      </c>
      <c r="K3192" s="1">
        <v>5774</v>
      </c>
      <c r="L3192" s="1">
        <v>786</v>
      </c>
      <c r="M3192" s="1">
        <v>6259</v>
      </c>
      <c r="N3192" s="1">
        <v>5836</v>
      </c>
      <c r="O3192" s="1">
        <v>4556</v>
      </c>
      <c r="P3192">
        <f>ROUNDUP(VLOOKUP(A3192,A:O,VLOOKUP('Local Authority Analysis'!$E$4,'Local Authority Analysis'!$M$5:$N$12,2,FALSE)+7,FALSE)/6976,2)</f>
        <v>0.66</v>
      </c>
      <c r="Q3192">
        <f>ROUNDUP(VLOOKUP(A3192,A:O,VLOOKUP('SPC Analysis'!$E$4,'SPC Analysis'!$M$5:$N$12,2,FALSE)+7,FALSE)/6976,2)</f>
        <v>0.66</v>
      </c>
      <c r="R3192">
        <f>ROUNDUP(VLOOKUP(A3192,A:O,VLOOKUP('MMW Analysis'!$E$4,'MMW Analysis'!$L$5:$M$12,2,FALSE)+7,FALSE)/6976,2)</f>
        <v>0.66</v>
      </c>
    </row>
    <row r="3193" spans="1:18">
      <c r="A3193" t="s">
        <v>3200</v>
      </c>
      <c r="B3193" t="s">
        <v>10221</v>
      </c>
      <c r="C3193" t="s">
        <v>7000</v>
      </c>
      <c r="D3193" t="s">
        <v>14453</v>
      </c>
      <c r="E3193" t="s">
        <v>14027</v>
      </c>
      <c r="F3193" t="s">
        <v>14242</v>
      </c>
      <c r="G3193" t="s">
        <v>13887</v>
      </c>
      <c r="H3193" s="1">
        <v>5416</v>
      </c>
      <c r="I3193" s="1">
        <v>4961</v>
      </c>
      <c r="J3193" s="1">
        <v>6511</v>
      </c>
      <c r="K3193" s="1">
        <v>5266</v>
      </c>
      <c r="L3193" s="1">
        <v>811</v>
      </c>
      <c r="M3193" s="1">
        <v>2450</v>
      </c>
      <c r="N3193" s="1">
        <v>3572.5</v>
      </c>
      <c r="O3193" s="1">
        <v>4913</v>
      </c>
      <c r="P3193">
        <f>ROUNDUP(VLOOKUP(A3193,A:O,VLOOKUP('Local Authority Analysis'!$E$4,'Local Authority Analysis'!$M$5:$N$12,2,FALSE)+7,FALSE)/6976,2)</f>
        <v>0.71</v>
      </c>
      <c r="Q3193">
        <f>ROUNDUP(VLOOKUP(A3193,A:O,VLOOKUP('SPC Analysis'!$E$4,'SPC Analysis'!$M$5:$N$12,2,FALSE)+7,FALSE)/6976,2)</f>
        <v>0.71</v>
      </c>
      <c r="R3193">
        <f>ROUNDUP(VLOOKUP(A3193,A:O,VLOOKUP('MMW Analysis'!$E$4,'MMW Analysis'!$L$5:$M$12,2,FALSE)+7,FALSE)/6976,2)</f>
        <v>0.71</v>
      </c>
    </row>
    <row r="3194" spans="1:18">
      <c r="A3194" t="s">
        <v>3201</v>
      </c>
      <c r="B3194" t="s">
        <v>10222</v>
      </c>
      <c r="C3194" t="s">
        <v>7000</v>
      </c>
      <c r="D3194" t="s">
        <v>14454</v>
      </c>
      <c r="E3194" t="s">
        <v>14650</v>
      </c>
      <c r="F3194" t="s">
        <v>14242</v>
      </c>
      <c r="G3194" t="s">
        <v>13887</v>
      </c>
      <c r="H3194" s="1">
        <v>5693.5</v>
      </c>
      <c r="I3194" s="1">
        <v>6039.5</v>
      </c>
      <c r="J3194" s="1">
        <v>5879</v>
      </c>
      <c r="K3194" s="1">
        <v>6228</v>
      </c>
      <c r="L3194" s="1">
        <v>199</v>
      </c>
      <c r="M3194" s="1">
        <v>6928</v>
      </c>
      <c r="N3194" s="1">
        <v>4432</v>
      </c>
      <c r="O3194" s="1">
        <v>5074</v>
      </c>
      <c r="P3194">
        <f>ROUNDUP(VLOOKUP(A3194,A:O,VLOOKUP('Local Authority Analysis'!$E$4,'Local Authority Analysis'!$M$5:$N$12,2,FALSE)+7,FALSE)/6976,2)</f>
        <v>0.73</v>
      </c>
      <c r="Q3194">
        <f>ROUNDUP(VLOOKUP(A3194,A:O,VLOOKUP('SPC Analysis'!$E$4,'SPC Analysis'!$M$5:$N$12,2,FALSE)+7,FALSE)/6976,2)</f>
        <v>0.73</v>
      </c>
      <c r="R3194">
        <f>ROUNDUP(VLOOKUP(A3194,A:O,VLOOKUP('MMW Analysis'!$E$4,'MMW Analysis'!$L$5:$M$12,2,FALSE)+7,FALSE)/6976,2)</f>
        <v>0.73</v>
      </c>
    </row>
    <row r="3195" spans="1:18">
      <c r="A3195" t="s">
        <v>3202</v>
      </c>
      <c r="B3195" t="s">
        <v>7031</v>
      </c>
      <c r="C3195" t="s">
        <v>7000</v>
      </c>
      <c r="D3195" t="s">
        <v>14454</v>
      </c>
      <c r="E3195" t="s">
        <v>14650</v>
      </c>
      <c r="F3195" t="s">
        <v>14242</v>
      </c>
      <c r="G3195" t="s">
        <v>13887</v>
      </c>
      <c r="H3195" s="1">
        <v>3052</v>
      </c>
      <c r="I3195" s="1">
        <v>4001</v>
      </c>
      <c r="J3195" s="1">
        <v>5918</v>
      </c>
      <c r="K3195" s="1">
        <v>5700</v>
      </c>
      <c r="L3195" s="1">
        <v>743</v>
      </c>
      <c r="M3195" s="1">
        <v>4397</v>
      </c>
      <c r="N3195" s="1">
        <v>4646</v>
      </c>
      <c r="O3195" s="1">
        <v>3872</v>
      </c>
      <c r="P3195">
        <f>ROUNDUP(VLOOKUP(A3195,A:O,VLOOKUP('Local Authority Analysis'!$E$4,'Local Authority Analysis'!$M$5:$N$12,2,FALSE)+7,FALSE)/6976,2)</f>
        <v>0.56000000000000005</v>
      </c>
      <c r="Q3195">
        <f>ROUNDUP(VLOOKUP(A3195,A:O,VLOOKUP('SPC Analysis'!$E$4,'SPC Analysis'!$M$5:$N$12,2,FALSE)+7,FALSE)/6976,2)</f>
        <v>0.56000000000000005</v>
      </c>
      <c r="R3195">
        <f>ROUNDUP(VLOOKUP(A3195,A:O,VLOOKUP('MMW Analysis'!$E$4,'MMW Analysis'!$L$5:$M$12,2,FALSE)+7,FALSE)/6976,2)</f>
        <v>0.56000000000000005</v>
      </c>
    </row>
    <row r="3196" spans="1:18">
      <c r="A3196" t="s">
        <v>3203</v>
      </c>
      <c r="B3196" t="s">
        <v>10223</v>
      </c>
      <c r="C3196" t="s">
        <v>7000</v>
      </c>
      <c r="D3196" t="s">
        <v>14454</v>
      </c>
      <c r="E3196" t="s">
        <v>14650</v>
      </c>
      <c r="F3196" t="s">
        <v>14242</v>
      </c>
      <c r="G3196" t="s">
        <v>13887</v>
      </c>
      <c r="H3196" s="1">
        <v>3257</v>
      </c>
      <c r="I3196" s="1">
        <v>3761</v>
      </c>
      <c r="J3196" s="1">
        <v>4397</v>
      </c>
      <c r="K3196" s="1">
        <v>4130</v>
      </c>
      <c r="L3196" s="1">
        <v>671</v>
      </c>
      <c r="M3196" s="1">
        <v>3746</v>
      </c>
      <c r="N3196" s="1">
        <v>3873</v>
      </c>
      <c r="O3196" s="1">
        <v>3371</v>
      </c>
      <c r="P3196">
        <f>ROUNDUP(VLOOKUP(A3196,A:O,VLOOKUP('Local Authority Analysis'!$E$4,'Local Authority Analysis'!$M$5:$N$12,2,FALSE)+7,FALSE)/6976,2)</f>
        <v>0.49</v>
      </c>
      <c r="Q3196">
        <f>ROUNDUP(VLOOKUP(A3196,A:O,VLOOKUP('SPC Analysis'!$E$4,'SPC Analysis'!$M$5:$N$12,2,FALSE)+7,FALSE)/6976,2)</f>
        <v>0.49</v>
      </c>
      <c r="R3196">
        <f>ROUNDUP(VLOOKUP(A3196,A:O,VLOOKUP('MMW Analysis'!$E$4,'MMW Analysis'!$L$5:$M$12,2,FALSE)+7,FALSE)/6976,2)</f>
        <v>0.49</v>
      </c>
    </row>
    <row r="3197" spans="1:18">
      <c r="A3197" t="s">
        <v>3204</v>
      </c>
      <c r="B3197" t="s">
        <v>10224</v>
      </c>
      <c r="C3197" t="s">
        <v>7000</v>
      </c>
      <c r="D3197" t="s">
        <v>14454</v>
      </c>
      <c r="E3197" t="s">
        <v>14650</v>
      </c>
      <c r="F3197" t="s">
        <v>14242</v>
      </c>
      <c r="G3197" t="s">
        <v>13887</v>
      </c>
      <c r="H3197" s="1">
        <v>3719.5</v>
      </c>
      <c r="I3197" s="1">
        <v>4563</v>
      </c>
      <c r="J3197" s="1">
        <v>3739</v>
      </c>
      <c r="K3197" s="1">
        <v>5761</v>
      </c>
      <c r="L3197" s="1">
        <v>941</v>
      </c>
      <c r="M3197" s="1">
        <v>6187</v>
      </c>
      <c r="N3197" s="1">
        <v>3597.5</v>
      </c>
      <c r="O3197" s="1">
        <v>4167</v>
      </c>
      <c r="P3197">
        <f>ROUNDUP(VLOOKUP(A3197,A:O,VLOOKUP('Local Authority Analysis'!$E$4,'Local Authority Analysis'!$M$5:$N$12,2,FALSE)+7,FALSE)/6976,2)</f>
        <v>0.6</v>
      </c>
      <c r="Q3197">
        <f>ROUNDUP(VLOOKUP(A3197,A:O,VLOOKUP('SPC Analysis'!$E$4,'SPC Analysis'!$M$5:$N$12,2,FALSE)+7,FALSE)/6976,2)</f>
        <v>0.6</v>
      </c>
      <c r="R3197">
        <f>ROUNDUP(VLOOKUP(A3197,A:O,VLOOKUP('MMW Analysis'!$E$4,'MMW Analysis'!$L$5:$M$12,2,FALSE)+7,FALSE)/6976,2)</f>
        <v>0.6</v>
      </c>
    </row>
    <row r="3198" spans="1:18">
      <c r="A3198" t="s">
        <v>3205</v>
      </c>
      <c r="B3198" t="s">
        <v>10225</v>
      </c>
      <c r="C3198" t="s">
        <v>7000</v>
      </c>
      <c r="D3198" t="s">
        <v>14454</v>
      </c>
      <c r="E3198" t="s">
        <v>14650</v>
      </c>
      <c r="F3198" t="s">
        <v>14242</v>
      </c>
      <c r="G3198" t="s">
        <v>13887</v>
      </c>
      <c r="H3198" s="1">
        <v>4222.5</v>
      </c>
      <c r="I3198" s="1">
        <v>4434</v>
      </c>
      <c r="J3198" s="1">
        <v>4515</v>
      </c>
      <c r="K3198" s="1">
        <v>5650</v>
      </c>
      <c r="L3198" s="1">
        <v>377</v>
      </c>
      <c r="M3198" s="1">
        <v>6274.5</v>
      </c>
      <c r="N3198" s="1">
        <v>6335</v>
      </c>
      <c r="O3198" s="1">
        <v>4117</v>
      </c>
      <c r="P3198">
        <f>ROUNDUP(VLOOKUP(A3198,A:O,VLOOKUP('Local Authority Analysis'!$E$4,'Local Authority Analysis'!$M$5:$N$12,2,FALSE)+7,FALSE)/6976,2)</f>
        <v>0.6</v>
      </c>
      <c r="Q3198">
        <f>ROUNDUP(VLOOKUP(A3198,A:O,VLOOKUP('SPC Analysis'!$E$4,'SPC Analysis'!$M$5:$N$12,2,FALSE)+7,FALSE)/6976,2)</f>
        <v>0.6</v>
      </c>
      <c r="R3198">
        <f>ROUNDUP(VLOOKUP(A3198,A:O,VLOOKUP('MMW Analysis'!$E$4,'MMW Analysis'!$L$5:$M$12,2,FALSE)+7,FALSE)/6976,2)</f>
        <v>0.6</v>
      </c>
    </row>
    <row r="3199" spans="1:18">
      <c r="A3199" t="s">
        <v>3206</v>
      </c>
      <c r="B3199" t="s">
        <v>10226</v>
      </c>
      <c r="C3199" t="s">
        <v>7000</v>
      </c>
      <c r="D3199" t="s">
        <v>14454</v>
      </c>
      <c r="E3199" t="s">
        <v>14650</v>
      </c>
      <c r="F3199" t="s">
        <v>14242</v>
      </c>
      <c r="G3199" t="s">
        <v>13887</v>
      </c>
      <c r="H3199" s="1">
        <v>3125</v>
      </c>
      <c r="I3199" s="1">
        <v>3272</v>
      </c>
      <c r="J3199" s="1">
        <v>3874</v>
      </c>
      <c r="K3199" s="1">
        <v>3333</v>
      </c>
      <c r="L3199" s="1">
        <v>6656</v>
      </c>
      <c r="M3199" s="1">
        <v>4715.5</v>
      </c>
      <c r="N3199" s="1">
        <v>4842</v>
      </c>
      <c r="O3199" s="1">
        <v>3931</v>
      </c>
      <c r="P3199">
        <f>ROUNDUP(VLOOKUP(A3199,A:O,VLOOKUP('Local Authority Analysis'!$E$4,'Local Authority Analysis'!$M$5:$N$12,2,FALSE)+7,FALSE)/6976,2)</f>
        <v>0.57000000000000006</v>
      </c>
      <c r="Q3199">
        <f>ROUNDUP(VLOOKUP(A3199,A:O,VLOOKUP('SPC Analysis'!$E$4,'SPC Analysis'!$M$5:$N$12,2,FALSE)+7,FALSE)/6976,2)</f>
        <v>0.57000000000000006</v>
      </c>
      <c r="R3199">
        <f>ROUNDUP(VLOOKUP(A3199,A:O,VLOOKUP('MMW Analysis'!$E$4,'MMW Analysis'!$L$5:$M$12,2,FALSE)+7,FALSE)/6976,2)</f>
        <v>0.57000000000000006</v>
      </c>
    </row>
    <row r="3200" spans="1:18">
      <c r="A3200" t="s">
        <v>3207</v>
      </c>
      <c r="B3200" t="s">
        <v>10227</v>
      </c>
      <c r="C3200" t="s">
        <v>7000</v>
      </c>
      <c r="D3200" t="s">
        <v>14454</v>
      </c>
      <c r="E3200" t="s">
        <v>14650</v>
      </c>
      <c r="F3200" t="s">
        <v>14242</v>
      </c>
      <c r="G3200" t="s">
        <v>13887</v>
      </c>
      <c r="H3200" s="1">
        <v>3731</v>
      </c>
      <c r="I3200" s="1">
        <v>4435</v>
      </c>
      <c r="J3200" s="1">
        <v>5146</v>
      </c>
      <c r="K3200" s="1">
        <v>5786</v>
      </c>
      <c r="L3200" s="1">
        <v>6500</v>
      </c>
      <c r="M3200" s="1">
        <v>5198</v>
      </c>
      <c r="N3200" s="1">
        <v>5077</v>
      </c>
      <c r="O3200" s="1">
        <v>5305</v>
      </c>
      <c r="P3200">
        <f>ROUNDUP(VLOOKUP(A3200,A:O,VLOOKUP('Local Authority Analysis'!$E$4,'Local Authority Analysis'!$M$5:$N$12,2,FALSE)+7,FALSE)/6976,2)</f>
        <v>0.77</v>
      </c>
      <c r="Q3200">
        <f>ROUNDUP(VLOOKUP(A3200,A:O,VLOOKUP('SPC Analysis'!$E$4,'SPC Analysis'!$M$5:$N$12,2,FALSE)+7,FALSE)/6976,2)</f>
        <v>0.77</v>
      </c>
      <c r="R3200">
        <f>ROUNDUP(VLOOKUP(A3200,A:O,VLOOKUP('MMW Analysis'!$E$4,'MMW Analysis'!$L$5:$M$12,2,FALSE)+7,FALSE)/6976,2)</f>
        <v>0.77</v>
      </c>
    </row>
    <row r="3201" spans="1:18">
      <c r="A3201" t="s">
        <v>3208</v>
      </c>
      <c r="B3201" t="s">
        <v>10228</v>
      </c>
      <c r="C3201" t="s">
        <v>7000</v>
      </c>
      <c r="D3201" t="s">
        <v>14454</v>
      </c>
      <c r="E3201" t="s">
        <v>14650</v>
      </c>
      <c r="F3201" t="s">
        <v>14242</v>
      </c>
      <c r="G3201" t="s">
        <v>13887</v>
      </c>
      <c r="H3201" s="1">
        <v>2216</v>
      </c>
      <c r="I3201" s="1">
        <v>1559</v>
      </c>
      <c r="J3201" s="1">
        <v>2617</v>
      </c>
      <c r="K3201" s="1">
        <v>2842</v>
      </c>
      <c r="L3201" s="1">
        <v>1559</v>
      </c>
      <c r="M3201" s="1">
        <v>5080</v>
      </c>
      <c r="N3201" s="1">
        <v>4105</v>
      </c>
      <c r="O3201" s="1">
        <v>2108</v>
      </c>
      <c r="P3201">
        <f>ROUNDUP(VLOOKUP(A3201,A:O,VLOOKUP('Local Authority Analysis'!$E$4,'Local Authority Analysis'!$M$5:$N$12,2,FALSE)+7,FALSE)/6976,2)</f>
        <v>0.31</v>
      </c>
      <c r="Q3201">
        <f>ROUNDUP(VLOOKUP(A3201,A:O,VLOOKUP('SPC Analysis'!$E$4,'SPC Analysis'!$M$5:$N$12,2,FALSE)+7,FALSE)/6976,2)</f>
        <v>0.31</v>
      </c>
      <c r="R3201">
        <f>ROUNDUP(VLOOKUP(A3201,A:O,VLOOKUP('MMW Analysis'!$E$4,'MMW Analysis'!$L$5:$M$12,2,FALSE)+7,FALSE)/6976,2)</f>
        <v>0.31</v>
      </c>
    </row>
    <row r="3202" spans="1:18">
      <c r="A3202" t="s">
        <v>3209</v>
      </c>
      <c r="B3202" t="s">
        <v>10229</v>
      </c>
      <c r="C3202" t="s">
        <v>7000</v>
      </c>
      <c r="D3202" t="s">
        <v>14454</v>
      </c>
      <c r="E3202" t="s">
        <v>14650</v>
      </c>
      <c r="F3202" t="s">
        <v>14242</v>
      </c>
      <c r="G3202" t="s">
        <v>13887</v>
      </c>
      <c r="H3202" s="1">
        <v>2019.5</v>
      </c>
      <c r="I3202" s="1">
        <v>2192</v>
      </c>
      <c r="J3202" s="1">
        <v>3689</v>
      </c>
      <c r="K3202" s="1">
        <v>3473</v>
      </c>
      <c r="L3202" s="1">
        <v>1743</v>
      </c>
      <c r="M3202" s="1">
        <v>1984</v>
      </c>
      <c r="N3202" s="1">
        <v>4711</v>
      </c>
      <c r="O3202" s="1">
        <v>2371</v>
      </c>
      <c r="P3202">
        <f>ROUNDUP(VLOOKUP(A3202,A:O,VLOOKUP('Local Authority Analysis'!$E$4,'Local Authority Analysis'!$M$5:$N$12,2,FALSE)+7,FALSE)/6976,2)</f>
        <v>0.34</v>
      </c>
      <c r="Q3202">
        <f>ROUNDUP(VLOOKUP(A3202,A:O,VLOOKUP('SPC Analysis'!$E$4,'SPC Analysis'!$M$5:$N$12,2,FALSE)+7,FALSE)/6976,2)</f>
        <v>0.34</v>
      </c>
      <c r="R3202">
        <f>ROUNDUP(VLOOKUP(A3202,A:O,VLOOKUP('MMW Analysis'!$E$4,'MMW Analysis'!$L$5:$M$12,2,FALSE)+7,FALSE)/6976,2)</f>
        <v>0.34</v>
      </c>
    </row>
    <row r="3203" spans="1:18">
      <c r="A3203" t="s">
        <v>3210</v>
      </c>
      <c r="B3203" t="s">
        <v>7030</v>
      </c>
      <c r="C3203" t="s">
        <v>7000</v>
      </c>
      <c r="D3203" t="s">
        <v>14454</v>
      </c>
      <c r="E3203" t="s">
        <v>14650</v>
      </c>
      <c r="F3203" t="s">
        <v>14242</v>
      </c>
      <c r="G3203" t="s">
        <v>13887</v>
      </c>
      <c r="H3203" s="1">
        <v>5779</v>
      </c>
      <c r="I3203" s="1">
        <v>4842</v>
      </c>
      <c r="J3203" s="1">
        <v>5271</v>
      </c>
      <c r="K3203" s="1">
        <v>5437</v>
      </c>
      <c r="L3203" s="1">
        <v>4697</v>
      </c>
      <c r="M3203" s="1">
        <v>2801</v>
      </c>
      <c r="N3203" s="1">
        <v>5437</v>
      </c>
      <c r="O3203" s="1">
        <v>5799</v>
      </c>
      <c r="P3203">
        <f>ROUNDUP(VLOOKUP(A3203,A:O,VLOOKUP('Local Authority Analysis'!$E$4,'Local Authority Analysis'!$M$5:$N$12,2,FALSE)+7,FALSE)/6976,2)</f>
        <v>0.84</v>
      </c>
      <c r="Q3203">
        <f>ROUNDUP(VLOOKUP(A3203,A:O,VLOOKUP('SPC Analysis'!$E$4,'SPC Analysis'!$M$5:$N$12,2,FALSE)+7,FALSE)/6976,2)</f>
        <v>0.84</v>
      </c>
      <c r="R3203">
        <f>ROUNDUP(VLOOKUP(A3203,A:O,VLOOKUP('MMW Analysis'!$E$4,'MMW Analysis'!$L$5:$M$12,2,FALSE)+7,FALSE)/6976,2)</f>
        <v>0.84</v>
      </c>
    </row>
    <row r="3204" spans="1:18">
      <c r="A3204" t="s">
        <v>3211</v>
      </c>
      <c r="B3204" t="s">
        <v>10230</v>
      </c>
      <c r="C3204" t="s">
        <v>7000</v>
      </c>
      <c r="D3204" t="s">
        <v>14454</v>
      </c>
      <c r="E3204" t="s">
        <v>14650</v>
      </c>
      <c r="F3204" t="s">
        <v>14242</v>
      </c>
      <c r="G3204" t="s">
        <v>13887</v>
      </c>
      <c r="H3204" s="1">
        <v>2232</v>
      </c>
      <c r="I3204" s="1">
        <v>3376</v>
      </c>
      <c r="J3204" s="1">
        <v>4328</v>
      </c>
      <c r="K3204" s="1">
        <v>2949</v>
      </c>
      <c r="L3204" s="1">
        <v>2187</v>
      </c>
      <c r="M3204" s="1">
        <v>4942</v>
      </c>
      <c r="N3204" s="1">
        <v>5641</v>
      </c>
      <c r="O3204" s="1">
        <v>3127</v>
      </c>
      <c r="P3204">
        <f>ROUNDUP(VLOOKUP(A3204,A:O,VLOOKUP('Local Authority Analysis'!$E$4,'Local Authority Analysis'!$M$5:$N$12,2,FALSE)+7,FALSE)/6976,2)</f>
        <v>0.45</v>
      </c>
      <c r="Q3204">
        <f>ROUNDUP(VLOOKUP(A3204,A:O,VLOOKUP('SPC Analysis'!$E$4,'SPC Analysis'!$M$5:$N$12,2,FALSE)+7,FALSE)/6976,2)</f>
        <v>0.45</v>
      </c>
      <c r="R3204">
        <f>ROUNDUP(VLOOKUP(A3204,A:O,VLOOKUP('MMW Analysis'!$E$4,'MMW Analysis'!$L$5:$M$12,2,FALSE)+7,FALSE)/6976,2)</f>
        <v>0.45</v>
      </c>
    </row>
    <row r="3205" spans="1:18">
      <c r="A3205" t="s">
        <v>3212</v>
      </c>
      <c r="B3205" t="s">
        <v>10231</v>
      </c>
      <c r="C3205" t="s">
        <v>7000</v>
      </c>
      <c r="D3205" t="s">
        <v>14454</v>
      </c>
      <c r="E3205" t="s">
        <v>14650</v>
      </c>
      <c r="F3205" t="s">
        <v>14242</v>
      </c>
      <c r="G3205" t="s">
        <v>13887</v>
      </c>
      <c r="H3205" s="1">
        <v>3058</v>
      </c>
      <c r="I3205" s="1">
        <v>3556</v>
      </c>
      <c r="J3205" s="1">
        <v>4105</v>
      </c>
      <c r="K3205" s="1">
        <v>4379</v>
      </c>
      <c r="L3205" s="1">
        <v>5687</v>
      </c>
      <c r="M3205" s="1">
        <v>4025</v>
      </c>
      <c r="N3205" s="1">
        <v>4748</v>
      </c>
      <c r="O3205" s="1">
        <v>4130</v>
      </c>
      <c r="P3205">
        <f>ROUNDUP(VLOOKUP(A3205,A:O,VLOOKUP('Local Authority Analysis'!$E$4,'Local Authority Analysis'!$M$5:$N$12,2,FALSE)+7,FALSE)/6976,2)</f>
        <v>0.6</v>
      </c>
      <c r="Q3205">
        <f>ROUNDUP(VLOOKUP(A3205,A:O,VLOOKUP('SPC Analysis'!$E$4,'SPC Analysis'!$M$5:$N$12,2,FALSE)+7,FALSE)/6976,2)</f>
        <v>0.6</v>
      </c>
      <c r="R3205">
        <f>ROUNDUP(VLOOKUP(A3205,A:O,VLOOKUP('MMW Analysis'!$E$4,'MMW Analysis'!$L$5:$M$12,2,FALSE)+7,FALSE)/6976,2)</f>
        <v>0.6</v>
      </c>
    </row>
    <row r="3206" spans="1:18">
      <c r="A3206" t="s">
        <v>3213</v>
      </c>
      <c r="B3206" t="s">
        <v>10232</v>
      </c>
      <c r="C3206" t="s">
        <v>7000</v>
      </c>
      <c r="D3206" t="s">
        <v>14454</v>
      </c>
      <c r="E3206" t="s">
        <v>14650</v>
      </c>
      <c r="F3206" t="s">
        <v>14242</v>
      </c>
      <c r="G3206" t="s">
        <v>13887</v>
      </c>
      <c r="H3206" s="1">
        <v>3205</v>
      </c>
      <c r="I3206" s="1">
        <v>2329</v>
      </c>
      <c r="J3206" s="1">
        <v>5443</v>
      </c>
      <c r="K3206" s="1">
        <v>3414</v>
      </c>
      <c r="L3206" s="1">
        <v>5741</v>
      </c>
      <c r="M3206" s="1">
        <v>3875</v>
      </c>
      <c r="N3206" s="1">
        <v>6137</v>
      </c>
      <c r="O3206" s="1">
        <v>3668</v>
      </c>
      <c r="P3206">
        <f>ROUNDUP(VLOOKUP(A3206,A:O,VLOOKUP('Local Authority Analysis'!$E$4,'Local Authority Analysis'!$M$5:$N$12,2,FALSE)+7,FALSE)/6976,2)</f>
        <v>0.53</v>
      </c>
      <c r="Q3206">
        <f>ROUNDUP(VLOOKUP(A3206,A:O,VLOOKUP('SPC Analysis'!$E$4,'SPC Analysis'!$M$5:$N$12,2,FALSE)+7,FALSE)/6976,2)</f>
        <v>0.53</v>
      </c>
      <c r="R3206">
        <f>ROUNDUP(VLOOKUP(A3206,A:O,VLOOKUP('MMW Analysis'!$E$4,'MMW Analysis'!$L$5:$M$12,2,FALSE)+7,FALSE)/6976,2)</f>
        <v>0.53</v>
      </c>
    </row>
    <row r="3207" spans="1:18">
      <c r="A3207" t="s">
        <v>3214</v>
      </c>
      <c r="B3207" t="s">
        <v>10233</v>
      </c>
      <c r="C3207" t="s">
        <v>7000</v>
      </c>
      <c r="D3207" t="s">
        <v>14454</v>
      </c>
      <c r="E3207" t="s">
        <v>14650</v>
      </c>
      <c r="F3207" t="s">
        <v>14242</v>
      </c>
      <c r="G3207" t="s">
        <v>13887</v>
      </c>
      <c r="H3207" s="1">
        <v>2054.5</v>
      </c>
      <c r="I3207" s="1">
        <v>2037</v>
      </c>
      <c r="J3207" s="1">
        <v>3453</v>
      </c>
      <c r="K3207" s="1">
        <v>2840</v>
      </c>
      <c r="L3207" s="1">
        <v>5724</v>
      </c>
      <c r="M3207" s="1">
        <v>1960</v>
      </c>
      <c r="N3207" s="1">
        <v>3739</v>
      </c>
      <c r="O3207" s="1">
        <v>2517</v>
      </c>
      <c r="P3207">
        <f>ROUNDUP(VLOOKUP(A3207,A:O,VLOOKUP('Local Authority Analysis'!$E$4,'Local Authority Analysis'!$M$5:$N$12,2,FALSE)+7,FALSE)/6976,2)</f>
        <v>0.37</v>
      </c>
      <c r="Q3207">
        <f>ROUNDUP(VLOOKUP(A3207,A:O,VLOOKUP('SPC Analysis'!$E$4,'SPC Analysis'!$M$5:$N$12,2,FALSE)+7,FALSE)/6976,2)</f>
        <v>0.37</v>
      </c>
      <c r="R3207">
        <f>ROUNDUP(VLOOKUP(A3207,A:O,VLOOKUP('MMW Analysis'!$E$4,'MMW Analysis'!$L$5:$M$12,2,FALSE)+7,FALSE)/6976,2)</f>
        <v>0.37</v>
      </c>
    </row>
    <row r="3208" spans="1:18">
      <c r="A3208" t="s">
        <v>3215</v>
      </c>
      <c r="B3208" t="s">
        <v>10234</v>
      </c>
      <c r="C3208" t="s">
        <v>7000</v>
      </c>
      <c r="D3208" t="s">
        <v>14454</v>
      </c>
      <c r="E3208" t="s">
        <v>14650</v>
      </c>
      <c r="F3208" t="s">
        <v>14242</v>
      </c>
      <c r="G3208" t="s">
        <v>13887</v>
      </c>
      <c r="H3208" s="1">
        <v>4828</v>
      </c>
      <c r="I3208" s="1">
        <v>3666</v>
      </c>
      <c r="J3208" s="1">
        <v>2483</v>
      </c>
      <c r="K3208" s="1">
        <v>4553</v>
      </c>
      <c r="L3208" s="1">
        <v>2360</v>
      </c>
      <c r="M3208" s="1">
        <v>1383</v>
      </c>
      <c r="N3208" s="1">
        <v>4756</v>
      </c>
      <c r="O3208" s="1">
        <v>3848</v>
      </c>
      <c r="P3208">
        <f>ROUNDUP(VLOOKUP(A3208,A:O,VLOOKUP('Local Authority Analysis'!$E$4,'Local Authority Analysis'!$M$5:$N$12,2,FALSE)+7,FALSE)/6976,2)</f>
        <v>0.56000000000000005</v>
      </c>
      <c r="Q3208">
        <f>ROUNDUP(VLOOKUP(A3208,A:O,VLOOKUP('SPC Analysis'!$E$4,'SPC Analysis'!$M$5:$N$12,2,FALSE)+7,FALSE)/6976,2)</f>
        <v>0.56000000000000005</v>
      </c>
      <c r="R3208">
        <f>ROUNDUP(VLOOKUP(A3208,A:O,VLOOKUP('MMW Analysis'!$E$4,'MMW Analysis'!$L$5:$M$12,2,FALSE)+7,FALSE)/6976,2)</f>
        <v>0.56000000000000005</v>
      </c>
    </row>
    <row r="3209" spans="1:18">
      <c r="A3209" t="s">
        <v>3216</v>
      </c>
      <c r="B3209" t="s">
        <v>10235</v>
      </c>
      <c r="C3209" t="s">
        <v>7000</v>
      </c>
      <c r="D3209" t="s">
        <v>14454</v>
      </c>
      <c r="E3209" t="s">
        <v>14650</v>
      </c>
      <c r="F3209" t="s">
        <v>14242</v>
      </c>
      <c r="G3209" t="s">
        <v>13887</v>
      </c>
      <c r="H3209" s="1">
        <v>3963</v>
      </c>
      <c r="I3209" s="1">
        <v>4462</v>
      </c>
      <c r="J3209" s="1">
        <v>4452</v>
      </c>
      <c r="K3209" s="1">
        <v>4929</v>
      </c>
      <c r="L3209" s="1">
        <v>824</v>
      </c>
      <c r="M3209" s="1">
        <v>6483</v>
      </c>
      <c r="N3209" s="1">
        <v>4986</v>
      </c>
      <c r="O3209" s="1">
        <v>4240</v>
      </c>
      <c r="P3209">
        <f>ROUNDUP(VLOOKUP(A3209,A:O,VLOOKUP('Local Authority Analysis'!$E$4,'Local Authority Analysis'!$M$5:$N$12,2,FALSE)+7,FALSE)/6976,2)</f>
        <v>0.61</v>
      </c>
      <c r="Q3209">
        <f>ROUNDUP(VLOOKUP(A3209,A:O,VLOOKUP('SPC Analysis'!$E$4,'SPC Analysis'!$M$5:$N$12,2,FALSE)+7,FALSE)/6976,2)</f>
        <v>0.61</v>
      </c>
      <c r="R3209">
        <f>ROUNDUP(VLOOKUP(A3209,A:O,VLOOKUP('MMW Analysis'!$E$4,'MMW Analysis'!$L$5:$M$12,2,FALSE)+7,FALSE)/6976,2)</f>
        <v>0.61</v>
      </c>
    </row>
    <row r="3210" spans="1:18">
      <c r="A3210" t="s">
        <v>3217</v>
      </c>
      <c r="B3210" t="s">
        <v>10236</v>
      </c>
      <c r="C3210" t="s">
        <v>7000</v>
      </c>
      <c r="D3210" t="s">
        <v>14454</v>
      </c>
      <c r="E3210" t="s">
        <v>14650</v>
      </c>
      <c r="F3210" t="s">
        <v>14242</v>
      </c>
      <c r="G3210" t="s">
        <v>13887</v>
      </c>
      <c r="H3210" s="1">
        <v>5080</v>
      </c>
      <c r="I3210" s="1">
        <v>4620</v>
      </c>
      <c r="J3210" s="1">
        <v>5249</v>
      </c>
      <c r="K3210" s="1">
        <v>5653</v>
      </c>
      <c r="L3210" s="1">
        <v>978</v>
      </c>
      <c r="M3210" s="1">
        <v>4712</v>
      </c>
      <c r="N3210" s="1">
        <v>5708</v>
      </c>
      <c r="O3210" s="1">
        <v>4907</v>
      </c>
      <c r="P3210">
        <f>ROUNDUP(VLOOKUP(A3210,A:O,VLOOKUP('Local Authority Analysis'!$E$4,'Local Authority Analysis'!$M$5:$N$12,2,FALSE)+7,FALSE)/6976,2)</f>
        <v>0.71</v>
      </c>
      <c r="Q3210">
        <f>ROUNDUP(VLOOKUP(A3210,A:O,VLOOKUP('SPC Analysis'!$E$4,'SPC Analysis'!$M$5:$N$12,2,FALSE)+7,FALSE)/6976,2)</f>
        <v>0.71</v>
      </c>
      <c r="R3210">
        <f>ROUNDUP(VLOOKUP(A3210,A:O,VLOOKUP('MMW Analysis'!$E$4,'MMW Analysis'!$L$5:$M$12,2,FALSE)+7,FALSE)/6976,2)</f>
        <v>0.71</v>
      </c>
    </row>
    <row r="3211" spans="1:18">
      <c r="A3211" t="s">
        <v>3218</v>
      </c>
      <c r="B3211" t="s">
        <v>10237</v>
      </c>
      <c r="C3211" t="s">
        <v>7000</v>
      </c>
      <c r="D3211" t="s">
        <v>14454</v>
      </c>
      <c r="E3211" t="s">
        <v>14650</v>
      </c>
      <c r="F3211" t="s">
        <v>14242</v>
      </c>
      <c r="G3211" t="s">
        <v>13887</v>
      </c>
      <c r="H3211" s="1">
        <v>4598</v>
      </c>
      <c r="I3211" s="1">
        <v>5181</v>
      </c>
      <c r="J3211" s="1">
        <v>5580</v>
      </c>
      <c r="K3211" s="1">
        <v>5637</v>
      </c>
      <c r="L3211" s="1">
        <v>215</v>
      </c>
      <c r="M3211" s="1">
        <v>5947</v>
      </c>
      <c r="N3211" s="1">
        <v>3328</v>
      </c>
      <c r="O3211" s="1">
        <v>4353</v>
      </c>
      <c r="P3211">
        <f>ROUNDUP(VLOOKUP(A3211,A:O,VLOOKUP('Local Authority Analysis'!$E$4,'Local Authority Analysis'!$M$5:$N$12,2,FALSE)+7,FALSE)/6976,2)</f>
        <v>0.63</v>
      </c>
      <c r="Q3211">
        <f>ROUNDUP(VLOOKUP(A3211,A:O,VLOOKUP('SPC Analysis'!$E$4,'SPC Analysis'!$M$5:$N$12,2,FALSE)+7,FALSE)/6976,2)</f>
        <v>0.63</v>
      </c>
      <c r="R3211">
        <f>ROUNDUP(VLOOKUP(A3211,A:O,VLOOKUP('MMW Analysis'!$E$4,'MMW Analysis'!$L$5:$M$12,2,FALSE)+7,FALSE)/6976,2)</f>
        <v>0.63</v>
      </c>
    </row>
    <row r="3212" spans="1:18">
      <c r="A3212" t="s">
        <v>3219</v>
      </c>
      <c r="B3212" t="s">
        <v>10238</v>
      </c>
      <c r="C3212" t="s">
        <v>7000</v>
      </c>
      <c r="D3212" t="s">
        <v>14455</v>
      </c>
      <c r="E3212" t="s">
        <v>14028</v>
      </c>
      <c r="F3212" t="s">
        <v>14242</v>
      </c>
      <c r="G3212" t="s">
        <v>13887</v>
      </c>
      <c r="H3212" s="1">
        <v>6757.5</v>
      </c>
      <c r="I3212" s="1">
        <v>5635</v>
      </c>
      <c r="J3212" s="1">
        <v>4951</v>
      </c>
      <c r="K3212" s="1">
        <v>6665</v>
      </c>
      <c r="L3212" s="1">
        <v>3519</v>
      </c>
      <c r="M3212" s="1">
        <v>5853</v>
      </c>
      <c r="N3212" s="1">
        <v>5536</v>
      </c>
      <c r="O3212" s="1">
        <v>6519</v>
      </c>
      <c r="P3212">
        <f>ROUNDUP(VLOOKUP(A3212,A:O,VLOOKUP('Local Authority Analysis'!$E$4,'Local Authority Analysis'!$M$5:$N$12,2,FALSE)+7,FALSE)/6976,2)</f>
        <v>0.94000000000000006</v>
      </c>
      <c r="Q3212">
        <f>ROUNDUP(VLOOKUP(A3212,A:O,VLOOKUP('SPC Analysis'!$E$4,'SPC Analysis'!$M$5:$N$12,2,FALSE)+7,FALSE)/6976,2)</f>
        <v>0.94000000000000006</v>
      </c>
      <c r="R3212">
        <f>ROUNDUP(VLOOKUP(A3212,A:O,VLOOKUP('MMW Analysis'!$E$4,'MMW Analysis'!$L$5:$M$12,2,FALSE)+7,FALSE)/6976,2)</f>
        <v>0.94000000000000006</v>
      </c>
    </row>
    <row r="3213" spans="1:18">
      <c r="A3213" t="s">
        <v>3220</v>
      </c>
      <c r="B3213" t="s">
        <v>10239</v>
      </c>
      <c r="C3213" t="s">
        <v>7000</v>
      </c>
      <c r="D3213" t="s">
        <v>14455</v>
      </c>
      <c r="E3213" t="s">
        <v>14028</v>
      </c>
      <c r="F3213" t="s">
        <v>14242</v>
      </c>
      <c r="G3213" t="s">
        <v>13887</v>
      </c>
      <c r="H3213" s="1">
        <v>4801</v>
      </c>
      <c r="I3213" s="1">
        <v>5343</v>
      </c>
      <c r="J3213" s="1">
        <v>2268</v>
      </c>
      <c r="K3213" s="1">
        <v>4603</v>
      </c>
      <c r="L3213" s="1">
        <v>2091</v>
      </c>
      <c r="M3213" s="1">
        <v>5929</v>
      </c>
      <c r="N3213" s="1">
        <v>2450</v>
      </c>
      <c r="O3213" s="1">
        <v>4582</v>
      </c>
      <c r="P3213">
        <f>ROUNDUP(VLOOKUP(A3213,A:O,VLOOKUP('Local Authority Analysis'!$E$4,'Local Authority Analysis'!$M$5:$N$12,2,FALSE)+7,FALSE)/6976,2)</f>
        <v>0.66</v>
      </c>
      <c r="Q3213">
        <f>ROUNDUP(VLOOKUP(A3213,A:O,VLOOKUP('SPC Analysis'!$E$4,'SPC Analysis'!$M$5:$N$12,2,FALSE)+7,FALSE)/6976,2)</f>
        <v>0.66</v>
      </c>
      <c r="R3213">
        <f>ROUNDUP(VLOOKUP(A3213,A:O,VLOOKUP('MMW Analysis'!$E$4,'MMW Analysis'!$L$5:$M$12,2,FALSE)+7,FALSE)/6976,2)</f>
        <v>0.66</v>
      </c>
    </row>
    <row r="3214" spans="1:18">
      <c r="A3214" t="s">
        <v>3221</v>
      </c>
      <c r="B3214" t="s">
        <v>10240</v>
      </c>
      <c r="C3214" t="s">
        <v>7000</v>
      </c>
      <c r="D3214" t="s">
        <v>14455</v>
      </c>
      <c r="E3214" t="s">
        <v>14028</v>
      </c>
      <c r="F3214" t="s">
        <v>14242</v>
      </c>
      <c r="G3214" t="s">
        <v>13887</v>
      </c>
      <c r="H3214" s="1">
        <v>3241</v>
      </c>
      <c r="I3214" s="1">
        <v>3605</v>
      </c>
      <c r="J3214" s="1">
        <v>1608</v>
      </c>
      <c r="K3214" s="1">
        <v>3813</v>
      </c>
      <c r="L3214" s="1">
        <v>4863</v>
      </c>
      <c r="M3214" s="1">
        <v>4038</v>
      </c>
      <c r="N3214" s="1">
        <v>2000.5</v>
      </c>
      <c r="O3214" s="1">
        <v>3370</v>
      </c>
      <c r="P3214">
        <f>ROUNDUP(VLOOKUP(A3214,A:O,VLOOKUP('Local Authority Analysis'!$E$4,'Local Authority Analysis'!$M$5:$N$12,2,FALSE)+7,FALSE)/6976,2)</f>
        <v>0.49</v>
      </c>
      <c r="Q3214">
        <f>ROUNDUP(VLOOKUP(A3214,A:O,VLOOKUP('SPC Analysis'!$E$4,'SPC Analysis'!$M$5:$N$12,2,FALSE)+7,FALSE)/6976,2)</f>
        <v>0.49</v>
      </c>
      <c r="R3214">
        <f>ROUNDUP(VLOOKUP(A3214,A:O,VLOOKUP('MMW Analysis'!$E$4,'MMW Analysis'!$L$5:$M$12,2,FALSE)+7,FALSE)/6976,2)</f>
        <v>0.49</v>
      </c>
    </row>
    <row r="3215" spans="1:18">
      <c r="A3215" t="s">
        <v>3222</v>
      </c>
      <c r="B3215" t="s">
        <v>10241</v>
      </c>
      <c r="C3215" t="s">
        <v>7000</v>
      </c>
      <c r="D3215" t="s">
        <v>14455</v>
      </c>
      <c r="E3215" t="s">
        <v>14028</v>
      </c>
      <c r="F3215" t="s">
        <v>14242</v>
      </c>
      <c r="G3215" t="s">
        <v>13887</v>
      </c>
      <c r="H3215" s="1">
        <v>2958</v>
      </c>
      <c r="I3215" s="1">
        <v>3379</v>
      </c>
      <c r="J3215" s="1">
        <v>1538</v>
      </c>
      <c r="K3215" s="1">
        <v>3308</v>
      </c>
      <c r="L3215" s="1">
        <v>4047</v>
      </c>
      <c r="M3215" s="1">
        <v>5444</v>
      </c>
      <c r="N3215" s="1">
        <v>2509</v>
      </c>
      <c r="O3215" s="1">
        <v>3092</v>
      </c>
      <c r="P3215">
        <f>ROUNDUP(VLOOKUP(A3215,A:O,VLOOKUP('Local Authority Analysis'!$E$4,'Local Authority Analysis'!$M$5:$N$12,2,FALSE)+7,FALSE)/6976,2)</f>
        <v>0.45</v>
      </c>
      <c r="Q3215">
        <f>ROUNDUP(VLOOKUP(A3215,A:O,VLOOKUP('SPC Analysis'!$E$4,'SPC Analysis'!$M$5:$N$12,2,FALSE)+7,FALSE)/6976,2)</f>
        <v>0.45</v>
      </c>
      <c r="R3215">
        <f>ROUNDUP(VLOOKUP(A3215,A:O,VLOOKUP('MMW Analysis'!$E$4,'MMW Analysis'!$L$5:$M$12,2,FALSE)+7,FALSE)/6976,2)</f>
        <v>0.45</v>
      </c>
    </row>
    <row r="3216" spans="1:18">
      <c r="A3216" t="s">
        <v>3223</v>
      </c>
      <c r="B3216" t="s">
        <v>10242</v>
      </c>
      <c r="C3216" t="s">
        <v>7000</v>
      </c>
      <c r="D3216" t="s">
        <v>14455</v>
      </c>
      <c r="E3216" t="s">
        <v>14028</v>
      </c>
      <c r="F3216" t="s">
        <v>14242</v>
      </c>
      <c r="G3216" t="s">
        <v>13887</v>
      </c>
      <c r="H3216" s="1">
        <v>3627</v>
      </c>
      <c r="I3216" s="1">
        <v>4375.5</v>
      </c>
      <c r="J3216" s="1">
        <v>3023</v>
      </c>
      <c r="K3216" s="1">
        <v>3525</v>
      </c>
      <c r="L3216" s="1">
        <v>5282</v>
      </c>
      <c r="M3216" s="1">
        <v>5659</v>
      </c>
      <c r="N3216" s="1">
        <v>3276</v>
      </c>
      <c r="O3216" s="1">
        <v>4320</v>
      </c>
      <c r="P3216">
        <f>ROUNDUP(VLOOKUP(A3216,A:O,VLOOKUP('Local Authority Analysis'!$E$4,'Local Authority Analysis'!$M$5:$N$12,2,FALSE)+7,FALSE)/6976,2)</f>
        <v>0.62</v>
      </c>
      <c r="Q3216">
        <f>ROUNDUP(VLOOKUP(A3216,A:O,VLOOKUP('SPC Analysis'!$E$4,'SPC Analysis'!$M$5:$N$12,2,FALSE)+7,FALSE)/6976,2)</f>
        <v>0.62</v>
      </c>
      <c r="R3216">
        <f>ROUNDUP(VLOOKUP(A3216,A:O,VLOOKUP('MMW Analysis'!$E$4,'MMW Analysis'!$L$5:$M$12,2,FALSE)+7,FALSE)/6976,2)</f>
        <v>0.62</v>
      </c>
    </row>
    <row r="3217" spans="1:18">
      <c r="A3217" t="s">
        <v>3224</v>
      </c>
      <c r="B3217" t="s">
        <v>10243</v>
      </c>
      <c r="C3217" t="s">
        <v>7000</v>
      </c>
      <c r="D3217" t="s">
        <v>14455</v>
      </c>
      <c r="E3217" t="s">
        <v>14028</v>
      </c>
      <c r="F3217" t="s">
        <v>14242</v>
      </c>
      <c r="G3217" t="s">
        <v>13887</v>
      </c>
      <c r="H3217" s="1">
        <v>6970.5</v>
      </c>
      <c r="I3217" s="1">
        <v>6974</v>
      </c>
      <c r="J3217" s="1">
        <v>4945</v>
      </c>
      <c r="K3217" s="1">
        <v>6975</v>
      </c>
      <c r="L3217" s="1">
        <v>5680</v>
      </c>
      <c r="M3217" s="1">
        <v>2264.5</v>
      </c>
      <c r="N3217" s="1">
        <v>165</v>
      </c>
      <c r="O3217" s="1">
        <v>6577</v>
      </c>
      <c r="P3217">
        <f>ROUNDUP(VLOOKUP(A3217,A:O,VLOOKUP('Local Authority Analysis'!$E$4,'Local Authority Analysis'!$M$5:$N$12,2,FALSE)+7,FALSE)/6976,2)</f>
        <v>0.95</v>
      </c>
      <c r="Q3217">
        <f>ROUNDUP(VLOOKUP(A3217,A:O,VLOOKUP('SPC Analysis'!$E$4,'SPC Analysis'!$M$5:$N$12,2,FALSE)+7,FALSE)/6976,2)</f>
        <v>0.95</v>
      </c>
      <c r="R3217">
        <f>ROUNDUP(VLOOKUP(A3217,A:O,VLOOKUP('MMW Analysis'!$E$4,'MMW Analysis'!$L$5:$M$12,2,FALSE)+7,FALSE)/6976,2)</f>
        <v>0.95</v>
      </c>
    </row>
    <row r="3218" spans="1:18">
      <c r="A3218" t="s">
        <v>3225</v>
      </c>
      <c r="B3218" t="s">
        <v>10244</v>
      </c>
      <c r="C3218" t="s">
        <v>7000</v>
      </c>
      <c r="D3218" t="s">
        <v>14455</v>
      </c>
      <c r="E3218" t="s">
        <v>14028</v>
      </c>
      <c r="F3218" t="s">
        <v>14242</v>
      </c>
      <c r="G3218" t="s">
        <v>13887</v>
      </c>
      <c r="H3218" s="1">
        <v>6857</v>
      </c>
      <c r="I3218" s="1">
        <v>6759</v>
      </c>
      <c r="J3218" s="1">
        <v>5541</v>
      </c>
      <c r="K3218" s="1">
        <v>6609</v>
      </c>
      <c r="L3218" s="1">
        <v>5986</v>
      </c>
      <c r="M3218" s="1">
        <v>3979</v>
      </c>
      <c r="N3218" s="1">
        <v>317</v>
      </c>
      <c r="O3218" s="1">
        <v>6759</v>
      </c>
      <c r="P3218">
        <f>ROUNDUP(VLOOKUP(A3218,A:O,VLOOKUP('Local Authority Analysis'!$E$4,'Local Authority Analysis'!$M$5:$N$12,2,FALSE)+7,FALSE)/6976,2)</f>
        <v>0.97</v>
      </c>
      <c r="Q3218">
        <f>ROUNDUP(VLOOKUP(A3218,A:O,VLOOKUP('SPC Analysis'!$E$4,'SPC Analysis'!$M$5:$N$12,2,FALSE)+7,FALSE)/6976,2)</f>
        <v>0.97</v>
      </c>
      <c r="R3218">
        <f>ROUNDUP(VLOOKUP(A3218,A:O,VLOOKUP('MMW Analysis'!$E$4,'MMW Analysis'!$L$5:$M$12,2,FALSE)+7,FALSE)/6976,2)</f>
        <v>0.97</v>
      </c>
    </row>
    <row r="3219" spans="1:18">
      <c r="A3219" t="s">
        <v>3226</v>
      </c>
      <c r="B3219" t="s">
        <v>10245</v>
      </c>
      <c r="C3219" t="s">
        <v>7000</v>
      </c>
      <c r="D3219" t="s">
        <v>14455</v>
      </c>
      <c r="E3219" t="s">
        <v>14028</v>
      </c>
      <c r="F3219" t="s">
        <v>14242</v>
      </c>
      <c r="G3219" t="s">
        <v>13887</v>
      </c>
      <c r="H3219" s="1">
        <v>6569.5</v>
      </c>
      <c r="I3219" s="1">
        <v>6831</v>
      </c>
      <c r="J3219" s="1">
        <v>6258</v>
      </c>
      <c r="K3219" s="1">
        <v>6763</v>
      </c>
      <c r="L3219" s="1">
        <v>5103</v>
      </c>
      <c r="M3219" s="1">
        <v>4439</v>
      </c>
      <c r="N3219" s="1">
        <v>229</v>
      </c>
      <c r="O3219" s="1">
        <v>6747</v>
      </c>
      <c r="P3219">
        <f>ROUNDUP(VLOOKUP(A3219,A:O,VLOOKUP('Local Authority Analysis'!$E$4,'Local Authority Analysis'!$M$5:$N$12,2,FALSE)+7,FALSE)/6976,2)</f>
        <v>0.97</v>
      </c>
      <c r="Q3219">
        <f>ROUNDUP(VLOOKUP(A3219,A:O,VLOOKUP('SPC Analysis'!$E$4,'SPC Analysis'!$M$5:$N$12,2,FALSE)+7,FALSE)/6976,2)</f>
        <v>0.97</v>
      </c>
      <c r="R3219">
        <f>ROUNDUP(VLOOKUP(A3219,A:O,VLOOKUP('MMW Analysis'!$E$4,'MMW Analysis'!$L$5:$M$12,2,FALSE)+7,FALSE)/6976,2)</f>
        <v>0.97</v>
      </c>
    </row>
    <row r="3220" spans="1:18">
      <c r="A3220" t="s">
        <v>3227</v>
      </c>
      <c r="B3220" t="s">
        <v>10246</v>
      </c>
      <c r="C3220" t="s">
        <v>7000</v>
      </c>
      <c r="D3220" t="s">
        <v>14455</v>
      </c>
      <c r="E3220" t="s">
        <v>14028</v>
      </c>
      <c r="F3220" t="s">
        <v>14242</v>
      </c>
      <c r="G3220" t="s">
        <v>13887</v>
      </c>
      <c r="H3220" s="1">
        <v>3041.5</v>
      </c>
      <c r="I3220" s="1">
        <v>3157.5</v>
      </c>
      <c r="J3220" s="1">
        <v>1343</v>
      </c>
      <c r="K3220" s="1">
        <v>3416</v>
      </c>
      <c r="L3220" s="1">
        <v>4978</v>
      </c>
      <c r="M3220" s="1">
        <v>3232</v>
      </c>
      <c r="N3220" s="1">
        <v>1082</v>
      </c>
      <c r="O3220" s="1">
        <v>2923</v>
      </c>
      <c r="P3220">
        <f>ROUNDUP(VLOOKUP(A3220,A:O,VLOOKUP('Local Authority Analysis'!$E$4,'Local Authority Analysis'!$M$5:$N$12,2,FALSE)+7,FALSE)/6976,2)</f>
        <v>0.42</v>
      </c>
      <c r="Q3220">
        <f>ROUNDUP(VLOOKUP(A3220,A:O,VLOOKUP('SPC Analysis'!$E$4,'SPC Analysis'!$M$5:$N$12,2,FALSE)+7,FALSE)/6976,2)</f>
        <v>0.42</v>
      </c>
      <c r="R3220">
        <f>ROUNDUP(VLOOKUP(A3220,A:O,VLOOKUP('MMW Analysis'!$E$4,'MMW Analysis'!$L$5:$M$12,2,FALSE)+7,FALSE)/6976,2)</f>
        <v>0.42</v>
      </c>
    </row>
    <row r="3221" spans="1:18">
      <c r="A3221" t="s">
        <v>3228</v>
      </c>
      <c r="B3221" t="s">
        <v>10247</v>
      </c>
      <c r="C3221" t="s">
        <v>7000</v>
      </c>
      <c r="D3221" t="s">
        <v>14455</v>
      </c>
      <c r="E3221" t="s">
        <v>14028</v>
      </c>
      <c r="F3221" t="s">
        <v>14242</v>
      </c>
      <c r="G3221" t="s">
        <v>13887</v>
      </c>
      <c r="H3221" s="1">
        <v>6668.5</v>
      </c>
      <c r="I3221" s="1">
        <v>6862</v>
      </c>
      <c r="J3221" s="1">
        <v>3865</v>
      </c>
      <c r="K3221" s="1">
        <v>6857</v>
      </c>
      <c r="L3221" s="1">
        <v>5047</v>
      </c>
      <c r="M3221" s="1">
        <v>4662</v>
      </c>
      <c r="N3221" s="1">
        <v>462</v>
      </c>
      <c r="O3221" s="1">
        <v>6483</v>
      </c>
      <c r="P3221">
        <f>ROUNDUP(VLOOKUP(A3221,A:O,VLOOKUP('Local Authority Analysis'!$E$4,'Local Authority Analysis'!$M$5:$N$12,2,FALSE)+7,FALSE)/6976,2)</f>
        <v>0.93</v>
      </c>
      <c r="Q3221">
        <f>ROUNDUP(VLOOKUP(A3221,A:O,VLOOKUP('SPC Analysis'!$E$4,'SPC Analysis'!$M$5:$N$12,2,FALSE)+7,FALSE)/6976,2)</f>
        <v>0.93</v>
      </c>
      <c r="R3221">
        <f>ROUNDUP(VLOOKUP(A3221,A:O,VLOOKUP('MMW Analysis'!$E$4,'MMW Analysis'!$L$5:$M$12,2,FALSE)+7,FALSE)/6976,2)</f>
        <v>0.93</v>
      </c>
    </row>
    <row r="3222" spans="1:18">
      <c r="A3222" t="s">
        <v>3229</v>
      </c>
      <c r="B3222" t="s">
        <v>10248</v>
      </c>
      <c r="C3222" t="s">
        <v>7000</v>
      </c>
      <c r="D3222" t="s">
        <v>14455</v>
      </c>
      <c r="E3222" t="s">
        <v>14028</v>
      </c>
      <c r="F3222" t="s">
        <v>14242</v>
      </c>
      <c r="G3222" t="s">
        <v>13887</v>
      </c>
      <c r="H3222" s="1">
        <v>6958</v>
      </c>
      <c r="I3222" s="1">
        <v>6969</v>
      </c>
      <c r="J3222" s="1">
        <v>2020</v>
      </c>
      <c r="K3222" s="1">
        <v>6970</v>
      </c>
      <c r="L3222" s="1">
        <v>4104</v>
      </c>
      <c r="M3222" s="1">
        <v>2640</v>
      </c>
      <c r="N3222" s="1">
        <v>364</v>
      </c>
      <c r="O3222" s="1">
        <v>5728</v>
      </c>
      <c r="P3222">
        <f>ROUNDUP(VLOOKUP(A3222,A:O,VLOOKUP('Local Authority Analysis'!$E$4,'Local Authority Analysis'!$M$5:$N$12,2,FALSE)+7,FALSE)/6976,2)</f>
        <v>0.83</v>
      </c>
      <c r="Q3222">
        <f>ROUNDUP(VLOOKUP(A3222,A:O,VLOOKUP('SPC Analysis'!$E$4,'SPC Analysis'!$M$5:$N$12,2,FALSE)+7,FALSE)/6976,2)</f>
        <v>0.83</v>
      </c>
      <c r="R3222">
        <f>ROUNDUP(VLOOKUP(A3222,A:O,VLOOKUP('MMW Analysis'!$E$4,'MMW Analysis'!$L$5:$M$12,2,FALSE)+7,FALSE)/6976,2)</f>
        <v>0.83</v>
      </c>
    </row>
    <row r="3223" spans="1:18">
      <c r="A3223" t="s">
        <v>3230</v>
      </c>
      <c r="B3223" t="s">
        <v>10249</v>
      </c>
      <c r="C3223" t="s">
        <v>7000</v>
      </c>
      <c r="D3223" t="s">
        <v>14455</v>
      </c>
      <c r="E3223" t="s">
        <v>14028</v>
      </c>
      <c r="F3223" t="s">
        <v>14242</v>
      </c>
      <c r="G3223" t="s">
        <v>13887</v>
      </c>
      <c r="H3223" s="1">
        <v>5873</v>
      </c>
      <c r="I3223" s="1">
        <v>5606</v>
      </c>
      <c r="J3223" s="1">
        <v>5392</v>
      </c>
      <c r="K3223" s="1">
        <v>6539</v>
      </c>
      <c r="L3223" s="1">
        <v>694</v>
      </c>
      <c r="M3223" s="1">
        <v>6858</v>
      </c>
      <c r="N3223" s="1">
        <v>4574</v>
      </c>
      <c r="O3223" s="1">
        <v>5482</v>
      </c>
      <c r="P3223">
        <f>ROUNDUP(VLOOKUP(A3223,A:O,VLOOKUP('Local Authority Analysis'!$E$4,'Local Authority Analysis'!$M$5:$N$12,2,FALSE)+7,FALSE)/6976,2)</f>
        <v>0.79</v>
      </c>
      <c r="Q3223">
        <f>ROUNDUP(VLOOKUP(A3223,A:O,VLOOKUP('SPC Analysis'!$E$4,'SPC Analysis'!$M$5:$N$12,2,FALSE)+7,FALSE)/6976,2)</f>
        <v>0.79</v>
      </c>
      <c r="R3223">
        <f>ROUNDUP(VLOOKUP(A3223,A:O,VLOOKUP('MMW Analysis'!$E$4,'MMW Analysis'!$L$5:$M$12,2,FALSE)+7,FALSE)/6976,2)</f>
        <v>0.79</v>
      </c>
    </row>
    <row r="3224" spans="1:18">
      <c r="A3224" t="s">
        <v>3231</v>
      </c>
      <c r="B3224" t="s">
        <v>10250</v>
      </c>
      <c r="C3224" t="s">
        <v>7000</v>
      </c>
      <c r="D3224" t="s">
        <v>14455</v>
      </c>
      <c r="E3224" t="s">
        <v>14028</v>
      </c>
      <c r="F3224" t="s">
        <v>14242</v>
      </c>
      <c r="G3224" t="s">
        <v>13887</v>
      </c>
      <c r="H3224" s="1">
        <v>6640.5</v>
      </c>
      <c r="I3224" s="1">
        <v>6496</v>
      </c>
      <c r="J3224" s="1">
        <v>5801</v>
      </c>
      <c r="K3224" s="1">
        <v>6810</v>
      </c>
      <c r="L3224" s="1">
        <v>1574</v>
      </c>
      <c r="M3224" s="1">
        <v>6405</v>
      </c>
      <c r="N3224" s="1">
        <v>6214</v>
      </c>
      <c r="O3224" s="1">
        <v>6494</v>
      </c>
      <c r="P3224">
        <f>ROUNDUP(VLOOKUP(A3224,A:O,VLOOKUP('Local Authority Analysis'!$E$4,'Local Authority Analysis'!$M$5:$N$12,2,FALSE)+7,FALSE)/6976,2)</f>
        <v>0.94000000000000006</v>
      </c>
      <c r="Q3224">
        <f>ROUNDUP(VLOOKUP(A3224,A:O,VLOOKUP('SPC Analysis'!$E$4,'SPC Analysis'!$M$5:$N$12,2,FALSE)+7,FALSE)/6976,2)</f>
        <v>0.94000000000000006</v>
      </c>
      <c r="R3224">
        <f>ROUNDUP(VLOOKUP(A3224,A:O,VLOOKUP('MMW Analysis'!$E$4,'MMW Analysis'!$L$5:$M$12,2,FALSE)+7,FALSE)/6976,2)</f>
        <v>0.94000000000000006</v>
      </c>
    </row>
    <row r="3225" spans="1:18">
      <c r="A3225" t="s">
        <v>3232</v>
      </c>
      <c r="B3225" t="s">
        <v>10251</v>
      </c>
      <c r="C3225" t="s">
        <v>7000</v>
      </c>
      <c r="D3225" t="s">
        <v>14455</v>
      </c>
      <c r="E3225" t="s">
        <v>14028</v>
      </c>
      <c r="F3225" t="s">
        <v>14242</v>
      </c>
      <c r="G3225" t="s">
        <v>13887</v>
      </c>
      <c r="H3225" s="1">
        <v>6238</v>
      </c>
      <c r="I3225" s="1">
        <v>6467</v>
      </c>
      <c r="J3225" s="1">
        <v>4647</v>
      </c>
      <c r="K3225" s="1">
        <v>6690</v>
      </c>
      <c r="L3225" s="1">
        <v>3061</v>
      </c>
      <c r="M3225" s="1">
        <v>6236</v>
      </c>
      <c r="N3225" s="1">
        <v>6884</v>
      </c>
      <c r="O3225" s="1">
        <v>6535</v>
      </c>
      <c r="P3225">
        <f>ROUNDUP(VLOOKUP(A3225,A:O,VLOOKUP('Local Authority Analysis'!$E$4,'Local Authority Analysis'!$M$5:$N$12,2,FALSE)+7,FALSE)/6976,2)</f>
        <v>0.94000000000000006</v>
      </c>
      <c r="Q3225">
        <f>ROUNDUP(VLOOKUP(A3225,A:O,VLOOKUP('SPC Analysis'!$E$4,'SPC Analysis'!$M$5:$N$12,2,FALSE)+7,FALSE)/6976,2)</f>
        <v>0.94000000000000006</v>
      </c>
      <c r="R3225">
        <f>ROUNDUP(VLOOKUP(A3225,A:O,VLOOKUP('MMW Analysis'!$E$4,'MMW Analysis'!$L$5:$M$12,2,FALSE)+7,FALSE)/6976,2)</f>
        <v>0.94000000000000006</v>
      </c>
    </row>
    <row r="3226" spans="1:18">
      <c r="A3226" t="s">
        <v>3233</v>
      </c>
      <c r="B3226" t="s">
        <v>10252</v>
      </c>
      <c r="C3226" t="s">
        <v>7000</v>
      </c>
      <c r="D3226" t="s">
        <v>14455</v>
      </c>
      <c r="E3226" t="s">
        <v>14028</v>
      </c>
      <c r="F3226" t="s">
        <v>14242</v>
      </c>
      <c r="G3226" t="s">
        <v>13887</v>
      </c>
      <c r="H3226" s="1">
        <v>5200</v>
      </c>
      <c r="I3226" s="1">
        <v>5188</v>
      </c>
      <c r="J3226" s="1">
        <v>4152</v>
      </c>
      <c r="K3226" s="1">
        <v>4373</v>
      </c>
      <c r="L3226" s="1">
        <v>4937</v>
      </c>
      <c r="M3226" s="1">
        <v>6928</v>
      </c>
      <c r="N3226" s="1">
        <v>4264</v>
      </c>
      <c r="O3226" s="1">
        <v>5595</v>
      </c>
      <c r="P3226">
        <f>ROUNDUP(VLOOKUP(A3226,A:O,VLOOKUP('Local Authority Analysis'!$E$4,'Local Authority Analysis'!$M$5:$N$12,2,FALSE)+7,FALSE)/6976,2)</f>
        <v>0.81</v>
      </c>
      <c r="Q3226">
        <f>ROUNDUP(VLOOKUP(A3226,A:O,VLOOKUP('SPC Analysis'!$E$4,'SPC Analysis'!$M$5:$N$12,2,FALSE)+7,FALSE)/6976,2)</f>
        <v>0.81</v>
      </c>
      <c r="R3226">
        <f>ROUNDUP(VLOOKUP(A3226,A:O,VLOOKUP('MMW Analysis'!$E$4,'MMW Analysis'!$L$5:$M$12,2,FALSE)+7,FALSE)/6976,2)</f>
        <v>0.81</v>
      </c>
    </row>
    <row r="3227" spans="1:18">
      <c r="A3227" t="s">
        <v>3234</v>
      </c>
      <c r="B3227" t="s">
        <v>10253</v>
      </c>
      <c r="C3227" t="s">
        <v>7000</v>
      </c>
      <c r="D3227" t="s">
        <v>14455</v>
      </c>
      <c r="E3227" t="s">
        <v>14028</v>
      </c>
      <c r="F3227" t="s">
        <v>14242</v>
      </c>
      <c r="G3227" t="s">
        <v>13887</v>
      </c>
      <c r="H3227" s="1">
        <v>6333</v>
      </c>
      <c r="I3227" s="1">
        <v>6810</v>
      </c>
      <c r="J3227" s="1">
        <v>6821</v>
      </c>
      <c r="K3227" s="1">
        <v>6694</v>
      </c>
      <c r="L3227" s="1">
        <v>5275</v>
      </c>
      <c r="M3227" s="1">
        <v>5856.5</v>
      </c>
      <c r="N3227" s="1">
        <v>6304</v>
      </c>
      <c r="O3227" s="1">
        <v>6953</v>
      </c>
      <c r="P3227">
        <f>ROUNDUP(VLOOKUP(A3227,A:O,VLOOKUP('Local Authority Analysis'!$E$4,'Local Authority Analysis'!$M$5:$N$12,2,FALSE)+7,FALSE)/6976,2)</f>
        <v>1</v>
      </c>
      <c r="Q3227">
        <f>ROUNDUP(VLOOKUP(A3227,A:O,VLOOKUP('SPC Analysis'!$E$4,'SPC Analysis'!$M$5:$N$12,2,FALSE)+7,FALSE)/6976,2)</f>
        <v>1</v>
      </c>
      <c r="R3227">
        <f>ROUNDUP(VLOOKUP(A3227,A:O,VLOOKUP('MMW Analysis'!$E$4,'MMW Analysis'!$L$5:$M$12,2,FALSE)+7,FALSE)/6976,2)</f>
        <v>1</v>
      </c>
    </row>
    <row r="3228" spans="1:18">
      <c r="A3228" t="s">
        <v>3235</v>
      </c>
      <c r="B3228" t="s">
        <v>10254</v>
      </c>
      <c r="C3228" t="s">
        <v>7000</v>
      </c>
      <c r="D3228" t="s">
        <v>14455</v>
      </c>
      <c r="E3228" t="s">
        <v>14028</v>
      </c>
      <c r="F3228" t="s">
        <v>14242</v>
      </c>
      <c r="G3228" t="s">
        <v>13887</v>
      </c>
      <c r="H3228" s="1">
        <v>6693</v>
      </c>
      <c r="I3228" s="1">
        <v>6295</v>
      </c>
      <c r="J3228" s="1">
        <v>5310</v>
      </c>
      <c r="K3228" s="1">
        <v>6608</v>
      </c>
      <c r="L3228" s="1">
        <v>5235</v>
      </c>
      <c r="M3228" s="1">
        <v>5968</v>
      </c>
      <c r="N3228" s="1">
        <v>1475</v>
      </c>
      <c r="O3228" s="1">
        <v>6768</v>
      </c>
      <c r="P3228">
        <f>ROUNDUP(VLOOKUP(A3228,A:O,VLOOKUP('Local Authority Analysis'!$E$4,'Local Authority Analysis'!$M$5:$N$12,2,FALSE)+7,FALSE)/6976,2)</f>
        <v>0.98</v>
      </c>
      <c r="Q3228">
        <f>ROUNDUP(VLOOKUP(A3228,A:O,VLOOKUP('SPC Analysis'!$E$4,'SPC Analysis'!$M$5:$N$12,2,FALSE)+7,FALSE)/6976,2)</f>
        <v>0.98</v>
      </c>
      <c r="R3228">
        <f>ROUNDUP(VLOOKUP(A3228,A:O,VLOOKUP('MMW Analysis'!$E$4,'MMW Analysis'!$L$5:$M$12,2,FALSE)+7,FALSE)/6976,2)</f>
        <v>0.98</v>
      </c>
    </row>
    <row r="3229" spans="1:18">
      <c r="A3229" t="s">
        <v>3236</v>
      </c>
      <c r="B3229" t="s">
        <v>10255</v>
      </c>
      <c r="C3229" t="s">
        <v>7000</v>
      </c>
      <c r="D3229" t="s">
        <v>14456</v>
      </c>
      <c r="E3229" t="s">
        <v>14029</v>
      </c>
      <c r="F3229" t="s">
        <v>14242</v>
      </c>
      <c r="G3229" t="s">
        <v>13887</v>
      </c>
      <c r="H3229" s="1">
        <v>6678.5</v>
      </c>
      <c r="I3229" s="1">
        <v>5403</v>
      </c>
      <c r="J3229" s="1">
        <v>6227</v>
      </c>
      <c r="K3229" s="1">
        <v>6096</v>
      </c>
      <c r="L3229" s="1">
        <v>499</v>
      </c>
      <c r="M3229" s="1">
        <v>6730</v>
      </c>
      <c r="N3229" s="1">
        <v>5101</v>
      </c>
      <c r="O3229" s="1">
        <v>5553</v>
      </c>
      <c r="P3229">
        <f>ROUNDUP(VLOOKUP(A3229,A:O,VLOOKUP('Local Authority Analysis'!$E$4,'Local Authority Analysis'!$M$5:$N$12,2,FALSE)+7,FALSE)/6976,2)</f>
        <v>0.8</v>
      </c>
      <c r="Q3229">
        <f>ROUNDUP(VLOOKUP(A3229,A:O,VLOOKUP('SPC Analysis'!$E$4,'SPC Analysis'!$M$5:$N$12,2,FALSE)+7,FALSE)/6976,2)</f>
        <v>0.8</v>
      </c>
      <c r="R3229">
        <f>ROUNDUP(VLOOKUP(A3229,A:O,VLOOKUP('MMW Analysis'!$E$4,'MMW Analysis'!$L$5:$M$12,2,FALSE)+7,FALSE)/6976,2)</f>
        <v>0.8</v>
      </c>
    </row>
    <row r="3230" spans="1:18">
      <c r="A3230" t="s">
        <v>3237</v>
      </c>
      <c r="B3230" t="s">
        <v>10256</v>
      </c>
      <c r="C3230" t="s">
        <v>7000</v>
      </c>
      <c r="D3230" t="s">
        <v>14455</v>
      </c>
      <c r="E3230" t="s">
        <v>14028</v>
      </c>
      <c r="F3230" t="s">
        <v>14242</v>
      </c>
      <c r="G3230" t="s">
        <v>13887</v>
      </c>
      <c r="H3230" s="1">
        <v>6200</v>
      </c>
      <c r="I3230" s="1">
        <v>6199</v>
      </c>
      <c r="J3230" s="1">
        <v>6436</v>
      </c>
      <c r="K3230" s="1">
        <v>6553</v>
      </c>
      <c r="L3230" s="1">
        <v>567</v>
      </c>
      <c r="M3230" s="1">
        <v>4739</v>
      </c>
      <c r="N3230" s="1">
        <v>6399</v>
      </c>
      <c r="O3230" s="1">
        <v>5731</v>
      </c>
      <c r="P3230">
        <f>ROUNDUP(VLOOKUP(A3230,A:O,VLOOKUP('Local Authority Analysis'!$E$4,'Local Authority Analysis'!$M$5:$N$12,2,FALSE)+7,FALSE)/6976,2)</f>
        <v>0.83</v>
      </c>
      <c r="Q3230">
        <f>ROUNDUP(VLOOKUP(A3230,A:O,VLOOKUP('SPC Analysis'!$E$4,'SPC Analysis'!$M$5:$N$12,2,FALSE)+7,FALSE)/6976,2)</f>
        <v>0.83</v>
      </c>
      <c r="R3230">
        <f>ROUNDUP(VLOOKUP(A3230,A:O,VLOOKUP('MMW Analysis'!$E$4,'MMW Analysis'!$L$5:$M$12,2,FALSE)+7,FALSE)/6976,2)</f>
        <v>0.83</v>
      </c>
    </row>
    <row r="3231" spans="1:18">
      <c r="A3231" t="s">
        <v>3238</v>
      </c>
      <c r="B3231" t="s">
        <v>10257</v>
      </c>
      <c r="C3231" t="s">
        <v>7000</v>
      </c>
      <c r="D3231" t="s">
        <v>14455</v>
      </c>
      <c r="E3231" t="s">
        <v>14028</v>
      </c>
      <c r="F3231" t="s">
        <v>14242</v>
      </c>
      <c r="G3231" t="s">
        <v>13887</v>
      </c>
      <c r="H3231" s="1">
        <v>6880</v>
      </c>
      <c r="I3231" s="1">
        <v>6961</v>
      </c>
      <c r="J3231" s="1">
        <v>6964</v>
      </c>
      <c r="K3231" s="1">
        <v>6903</v>
      </c>
      <c r="L3231" s="1">
        <v>1410</v>
      </c>
      <c r="M3231" s="1">
        <v>6693</v>
      </c>
      <c r="N3231" s="1">
        <v>5403</v>
      </c>
      <c r="O3231" s="1">
        <v>6750</v>
      </c>
      <c r="P3231">
        <f>ROUNDUP(VLOOKUP(A3231,A:O,VLOOKUP('Local Authority Analysis'!$E$4,'Local Authority Analysis'!$M$5:$N$12,2,FALSE)+7,FALSE)/6976,2)</f>
        <v>0.97</v>
      </c>
      <c r="Q3231">
        <f>ROUNDUP(VLOOKUP(A3231,A:O,VLOOKUP('SPC Analysis'!$E$4,'SPC Analysis'!$M$5:$N$12,2,FALSE)+7,FALSE)/6976,2)</f>
        <v>0.97</v>
      </c>
      <c r="R3231">
        <f>ROUNDUP(VLOOKUP(A3231,A:O,VLOOKUP('MMW Analysis'!$E$4,'MMW Analysis'!$L$5:$M$12,2,FALSE)+7,FALSE)/6976,2)</f>
        <v>0.97</v>
      </c>
    </row>
    <row r="3232" spans="1:18">
      <c r="A3232" t="s">
        <v>3239</v>
      </c>
      <c r="B3232" t="s">
        <v>10258</v>
      </c>
      <c r="C3232" t="s">
        <v>7000</v>
      </c>
      <c r="D3232" t="s">
        <v>14455</v>
      </c>
      <c r="E3232" t="s">
        <v>14028</v>
      </c>
      <c r="F3232" t="s">
        <v>14242</v>
      </c>
      <c r="G3232" t="s">
        <v>13887</v>
      </c>
      <c r="H3232" s="1">
        <v>6930</v>
      </c>
      <c r="I3232" s="1">
        <v>6971</v>
      </c>
      <c r="J3232" s="1">
        <v>6397</v>
      </c>
      <c r="K3232" s="1">
        <v>6543</v>
      </c>
      <c r="L3232" s="1">
        <v>2259</v>
      </c>
      <c r="M3232" s="1">
        <v>5477</v>
      </c>
      <c r="N3232" s="1">
        <v>1169</v>
      </c>
      <c r="O3232" s="1">
        <v>6679</v>
      </c>
      <c r="P3232">
        <f>ROUNDUP(VLOOKUP(A3232,A:O,VLOOKUP('Local Authority Analysis'!$E$4,'Local Authority Analysis'!$M$5:$N$12,2,FALSE)+7,FALSE)/6976,2)</f>
        <v>0.96</v>
      </c>
      <c r="Q3232">
        <f>ROUNDUP(VLOOKUP(A3232,A:O,VLOOKUP('SPC Analysis'!$E$4,'SPC Analysis'!$M$5:$N$12,2,FALSE)+7,FALSE)/6976,2)</f>
        <v>0.96</v>
      </c>
      <c r="R3232">
        <f>ROUNDUP(VLOOKUP(A3232,A:O,VLOOKUP('MMW Analysis'!$E$4,'MMW Analysis'!$L$5:$M$12,2,FALSE)+7,FALSE)/6976,2)</f>
        <v>0.96</v>
      </c>
    </row>
    <row r="3233" spans="1:18">
      <c r="A3233" t="s">
        <v>3240</v>
      </c>
      <c r="B3233" t="s">
        <v>10259</v>
      </c>
      <c r="C3233" t="s">
        <v>7000</v>
      </c>
      <c r="D3233" t="s">
        <v>14456</v>
      </c>
      <c r="E3233" t="s">
        <v>14029</v>
      </c>
      <c r="F3233" t="s">
        <v>14242</v>
      </c>
      <c r="G3233" t="s">
        <v>13887</v>
      </c>
      <c r="H3233" s="1">
        <v>4109.5</v>
      </c>
      <c r="I3233" s="1">
        <v>4125</v>
      </c>
      <c r="J3233" s="1">
        <v>3123</v>
      </c>
      <c r="K3233" s="1">
        <v>4526</v>
      </c>
      <c r="L3233" s="1">
        <v>893</v>
      </c>
      <c r="M3233" s="1">
        <v>6280</v>
      </c>
      <c r="N3233" s="1">
        <v>5893</v>
      </c>
      <c r="O3233" s="1">
        <v>3906</v>
      </c>
      <c r="P3233">
        <f>ROUNDUP(VLOOKUP(A3233,A:O,VLOOKUP('Local Authority Analysis'!$E$4,'Local Authority Analysis'!$M$5:$N$12,2,FALSE)+7,FALSE)/6976,2)</f>
        <v>0.56000000000000005</v>
      </c>
      <c r="Q3233">
        <f>ROUNDUP(VLOOKUP(A3233,A:O,VLOOKUP('SPC Analysis'!$E$4,'SPC Analysis'!$M$5:$N$12,2,FALSE)+7,FALSE)/6976,2)</f>
        <v>0.56000000000000005</v>
      </c>
      <c r="R3233">
        <f>ROUNDUP(VLOOKUP(A3233,A:O,VLOOKUP('MMW Analysis'!$E$4,'MMW Analysis'!$L$5:$M$12,2,FALSE)+7,FALSE)/6976,2)</f>
        <v>0.56000000000000005</v>
      </c>
    </row>
    <row r="3234" spans="1:18">
      <c r="A3234" t="s">
        <v>3241</v>
      </c>
      <c r="B3234" t="s">
        <v>10260</v>
      </c>
      <c r="C3234" t="s">
        <v>7000</v>
      </c>
      <c r="D3234" t="s">
        <v>14456</v>
      </c>
      <c r="E3234" t="s">
        <v>14029</v>
      </c>
      <c r="F3234" t="s">
        <v>14242</v>
      </c>
      <c r="G3234" t="s">
        <v>13887</v>
      </c>
      <c r="H3234" s="1">
        <v>5946.5</v>
      </c>
      <c r="I3234" s="1">
        <v>5605</v>
      </c>
      <c r="J3234" s="1">
        <v>3618</v>
      </c>
      <c r="K3234" s="1">
        <v>5805</v>
      </c>
      <c r="L3234" s="1">
        <v>1110</v>
      </c>
      <c r="M3234" s="1">
        <v>6666</v>
      </c>
      <c r="N3234" s="1">
        <v>4572</v>
      </c>
      <c r="O3234" s="1">
        <v>5316</v>
      </c>
      <c r="P3234">
        <f>ROUNDUP(VLOOKUP(A3234,A:O,VLOOKUP('Local Authority Analysis'!$E$4,'Local Authority Analysis'!$M$5:$N$12,2,FALSE)+7,FALSE)/6976,2)</f>
        <v>0.77</v>
      </c>
      <c r="Q3234">
        <f>ROUNDUP(VLOOKUP(A3234,A:O,VLOOKUP('SPC Analysis'!$E$4,'SPC Analysis'!$M$5:$N$12,2,FALSE)+7,FALSE)/6976,2)</f>
        <v>0.77</v>
      </c>
      <c r="R3234">
        <f>ROUNDUP(VLOOKUP(A3234,A:O,VLOOKUP('MMW Analysis'!$E$4,'MMW Analysis'!$L$5:$M$12,2,FALSE)+7,FALSE)/6976,2)</f>
        <v>0.77</v>
      </c>
    </row>
    <row r="3235" spans="1:18">
      <c r="A3235" t="s">
        <v>3242</v>
      </c>
      <c r="B3235" t="s">
        <v>10261</v>
      </c>
      <c r="C3235" t="s">
        <v>7000</v>
      </c>
      <c r="D3235" t="s">
        <v>14456</v>
      </c>
      <c r="E3235" t="s">
        <v>14029</v>
      </c>
      <c r="F3235" t="s">
        <v>14242</v>
      </c>
      <c r="G3235" t="s">
        <v>13887</v>
      </c>
      <c r="H3235" s="1">
        <v>6061</v>
      </c>
      <c r="I3235" s="1">
        <v>6062</v>
      </c>
      <c r="J3235" s="1">
        <v>4979</v>
      </c>
      <c r="K3235" s="1">
        <v>6397</v>
      </c>
      <c r="L3235" s="1">
        <v>1007</v>
      </c>
      <c r="M3235" s="1">
        <v>4740</v>
      </c>
      <c r="N3235" s="1">
        <v>5784</v>
      </c>
      <c r="O3235" s="1">
        <v>5678</v>
      </c>
      <c r="P3235">
        <f>ROUNDUP(VLOOKUP(A3235,A:O,VLOOKUP('Local Authority Analysis'!$E$4,'Local Authority Analysis'!$M$5:$N$12,2,FALSE)+7,FALSE)/6976,2)</f>
        <v>0.82000000000000006</v>
      </c>
      <c r="Q3235">
        <f>ROUNDUP(VLOOKUP(A3235,A:O,VLOOKUP('SPC Analysis'!$E$4,'SPC Analysis'!$M$5:$N$12,2,FALSE)+7,FALSE)/6976,2)</f>
        <v>0.82000000000000006</v>
      </c>
      <c r="R3235">
        <f>ROUNDUP(VLOOKUP(A3235,A:O,VLOOKUP('MMW Analysis'!$E$4,'MMW Analysis'!$L$5:$M$12,2,FALSE)+7,FALSE)/6976,2)</f>
        <v>0.82000000000000006</v>
      </c>
    </row>
    <row r="3236" spans="1:18">
      <c r="A3236" t="s">
        <v>3243</v>
      </c>
      <c r="B3236" t="s">
        <v>10262</v>
      </c>
      <c r="C3236" t="s">
        <v>7000</v>
      </c>
      <c r="D3236" t="s">
        <v>14456</v>
      </c>
      <c r="E3236" t="s">
        <v>14029</v>
      </c>
      <c r="F3236" t="s">
        <v>14242</v>
      </c>
      <c r="G3236" t="s">
        <v>13887</v>
      </c>
      <c r="H3236" s="1">
        <v>2031</v>
      </c>
      <c r="I3236" s="1">
        <v>2592</v>
      </c>
      <c r="J3236" s="1">
        <v>3082</v>
      </c>
      <c r="K3236" s="1">
        <v>3166</v>
      </c>
      <c r="L3236" s="1">
        <v>4003</v>
      </c>
      <c r="M3236" s="1">
        <v>4457</v>
      </c>
      <c r="N3236" s="1">
        <v>4840</v>
      </c>
      <c r="O3236" s="1">
        <v>2781</v>
      </c>
      <c r="P3236">
        <f>ROUNDUP(VLOOKUP(A3236,A:O,VLOOKUP('Local Authority Analysis'!$E$4,'Local Authority Analysis'!$M$5:$N$12,2,FALSE)+7,FALSE)/6976,2)</f>
        <v>0.4</v>
      </c>
      <c r="Q3236">
        <f>ROUNDUP(VLOOKUP(A3236,A:O,VLOOKUP('SPC Analysis'!$E$4,'SPC Analysis'!$M$5:$N$12,2,FALSE)+7,FALSE)/6976,2)</f>
        <v>0.4</v>
      </c>
      <c r="R3236">
        <f>ROUNDUP(VLOOKUP(A3236,A:O,VLOOKUP('MMW Analysis'!$E$4,'MMW Analysis'!$L$5:$M$12,2,FALSE)+7,FALSE)/6976,2)</f>
        <v>0.4</v>
      </c>
    </row>
    <row r="3237" spans="1:18">
      <c r="A3237" t="s">
        <v>3244</v>
      </c>
      <c r="B3237" t="s">
        <v>10263</v>
      </c>
      <c r="C3237" t="s">
        <v>7000</v>
      </c>
      <c r="D3237" t="s">
        <v>14456</v>
      </c>
      <c r="E3237" t="s">
        <v>14029</v>
      </c>
      <c r="F3237" t="s">
        <v>14242</v>
      </c>
      <c r="G3237" t="s">
        <v>13887</v>
      </c>
      <c r="H3237" s="1">
        <v>6961</v>
      </c>
      <c r="I3237" s="1">
        <v>6958</v>
      </c>
      <c r="J3237" s="1">
        <v>3576</v>
      </c>
      <c r="K3237" s="1">
        <v>6855</v>
      </c>
      <c r="L3237" s="1">
        <v>2767</v>
      </c>
      <c r="M3237" s="1">
        <v>6680</v>
      </c>
      <c r="N3237" s="1">
        <v>6809</v>
      </c>
      <c r="O3237" s="1">
        <v>6613</v>
      </c>
      <c r="P3237">
        <f>ROUNDUP(VLOOKUP(A3237,A:O,VLOOKUP('Local Authority Analysis'!$E$4,'Local Authority Analysis'!$M$5:$N$12,2,FALSE)+7,FALSE)/6976,2)</f>
        <v>0.95</v>
      </c>
      <c r="Q3237">
        <f>ROUNDUP(VLOOKUP(A3237,A:O,VLOOKUP('SPC Analysis'!$E$4,'SPC Analysis'!$M$5:$N$12,2,FALSE)+7,FALSE)/6976,2)</f>
        <v>0.95</v>
      </c>
      <c r="R3237">
        <f>ROUNDUP(VLOOKUP(A3237,A:O,VLOOKUP('MMW Analysis'!$E$4,'MMW Analysis'!$L$5:$M$12,2,FALSE)+7,FALSE)/6976,2)</f>
        <v>0.95</v>
      </c>
    </row>
    <row r="3238" spans="1:18">
      <c r="A3238" t="s">
        <v>3245</v>
      </c>
      <c r="B3238" t="s">
        <v>10264</v>
      </c>
      <c r="C3238" t="s">
        <v>7000</v>
      </c>
      <c r="D3238" t="s">
        <v>14456</v>
      </c>
      <c r="E3238" t="s">
        <v>14029</v>
      </c>
      <c r="F3238" t="s">
        <v>14242</v>
      </c>
      <c r="G3238" t="s">
        <v>13887</v>
      </c>
      <c r="H3238" s="1">
        <v>5925</v>
      </c>
      <c r="I3238" s="1">
        <v>5653</v>
      </c>
      <c r="J3238" s="1">
        <v>6005</v>
      </c>
      <c r="K3238" s="1">
        <v>6602</v>
      </c>
      <c r="L3238" s="1">
        <v>672</v>
      </c>
      <c r="M3238" s="1">
        <v>2275</v>
      </c>
      <c r="N3238" s="1">
        <v>4900</v>
      </c>
      <c r="O3238" s="1">
        <v>5301</v>
      </c>
      <c r="P3238">
        <f>ROUNDUP(VLOOKUP(A3238,A:O,VLOOKUP('Local Authority Analysis'!$E$4,'Local Authority Analysis'!$M$5:$N$12,2,FALSE)+7,FALSE)/6976,2)</f>
        <v>0.76</v>
      </c>
      <c r="Q3238">
        <f>ROUNDUP(VLOOKUP(A3238,A:O,VLOOKUP('SPC Analysis'!$E$4,'SPC Analysis'!$M$5:$N$12,2,FALSE)+7,FALSE)/6976,2)</f>
        <v>0.76</v>
      </c>
      <c r="R3238">
        <f>ROUNDUP(VLOOKUP(A3238,A:O,VLOOKUP('MMW Analysis'!$E$4,'MMW Analysis'!$L$5:$M$12,2,FALSE)+7,FALSE)/6976,2)</f>
        <v>0.76</v>
      </c>
    </row>
    <row r="3239" spans="1:18">
      <c r="A3239" t="s">
        <v>3246</v>
      </c>
      <c r="B3239" t="s">
        <v>10265</v>
      </c>
      <c r="C3239" t="s">
        <v>7000</v>
      </c>
      <c r="D3239" t="s">
        <v>14456</v>
      </c>
      <c r="E3239" t="s">
        <v>14029</v>
      </c>
      <c r="F3239" t="s">
        <v>14242</v>
      </c>
      <c r="G3239" t="s">
        <v>13887</v>
      </c>
      <c r="H3239" s="1">
        <v>5564</v>
      </c>
      <c r="I3239" s="1">
        <v>4825</v>
      </c>
      <c r="J3239" s="1">
        <v>6162</v>
      </c>
      <c r="K3239" s="1">
        <v>5889</v>
      </c>
      <c r="L3239" s="1">
        <v>431</v>
      </c>
      <c r="M3239" s="1">
        <v>5134</v>
      </c>
      <c r="N3239" s="1">
        <v>5649</v>
      </c>
      <c r="O3239" s="1">
        <v>4930</v>
      </c>
      <c r="P3239">
        <f>ROUNDUP(VLOOKUP(A3239,A:O,VLOOKUP('Local Authority Analysis'!$E$4,'Local Authority Analysis'!$M$5:$N$12,2,FALSE)+7,FALSE)/6976,2)</f>
        <v>0.71</v>
      </c>
      <c r="Q3239">
        <f>ROUNDUP(VLOOKUP(A3239,A:O,VLOOKUP('SPC Analysis'!$E$4,'SPC Analysis'!$M$5:$N$12,2,FALSE)+7,FALSE)/6976,2)</f>
        <v>0.71</v>
      </c>
      <c r="R3239">
        <f>ROUNDUP(VLOOKUP(A3239,A:O,VLOOKUP('MMW Analysis'!$E$4,'MMW Analysis'!$L$5:$M$12,2,FALSE)+7,FALSE)/6976,2)</f>
        <v>0.71</v>
      </c>
    </row>
    <row r="3240" spans="1:18">
      <c r="A3240" t="s">
        <v>3247</v>
      </c>
      <c r="B3240" t="s">
        <v>10266</v>
      </c>
      <c r="C3240" t="s">
        <v>7000</v>
      </c>
      <c r="D3240" t="s">
        <v>14456</v>
      </c>
      <c r="E3240" t="s">
        <v>14029</v>
      </c>
      <c r="F3240" t="s">
        <v>14242</v>
      </c>
      <c r="G3240" t="s">
        <v>13887</v>
      </c>
      <c r="H3240" s="1">
        <v>4856</v>
      </c>
      <c r="I3240" s="1">
        <v>5042</v>
      </c>
      <c r="J3240" s="1">
        <v>4556</v>
      </c>
      <c r="K3240" s="1">
        <v>5996</v>
      </c>
      <c r="L3240" s="1">
        <v>691</v>
      </c>
      <c r="M3240" s="1">
        <v>2047</v>
      </c>
      <c r="N3240" s="1">
        <v>6308</v>
      </c>
      <c r="O3240" s="1">
        <v>4552</v>
      </c>
      <c r="P3240">
        <f>ROUNDUP(VLOOKUP(A3240,A:O,VLOOKUP('Local Authority Analysis'!$E$4,'Local Authority Analysis'!$M$5:$N$12,2,FALSE)+7,FALSE)/6976,2)</f>
        <v>0.66</v>
      </c>
      <c r="Q3240">
        <f>ROUNDUP(VLOOKUP(A3240,A:O,VLOOKUP('SPC Analysis'!$E$4,'SPC Analysis'!$M$5:$N$12,2,FALSE)+7,FALSE)/6976,2)</f>
        <v>0.66</v>
      </c>
      <c r="R3240">
        <f>ROUNDUP(VLOOKUP(A3240,A:O,VLOOKUP('MMW Analysis'!$E$4,'MMW Analysis'!$L$5:$M$12,2,FALSE)+7,FALSE)/6976,2)</f>
        <v>0.66</v>
      </c>
    </row>
    <row r="3241" spans="1:18">
      <c r="A3241" t="s">
        <v>3248</v>
      </c>
      <c r="B3241" t="s">
        <v>10267</v>
      </c>
      <c r="C3241" t="s">
        <v>7000</v>
      </c>
      <c r="D3241" t="s">
        <v>14456</v>
      </c>
      <c r="E3241" t="s">
        <v>14029</v>
      </c>
      <c r="F3241" t="s">
        <v>14242</v>
      </c>
      <c r="G3241" t="s">
        <v>13887</v>
      </c>
      <c r="H3241" s="1">
        <v>6167.5</v>
      </c>
      <c r="I3241" s="1">
        <v>5442</v>
      </c>
      <c r="J3241" s="1">
        <v>5712</v>
      </c>
      <c r="K3241" s="1">
        <v>5336</v>
      </c>
      <c r="L3241" s="1">
        <v>2502</v>
      </c>
      <c r="M3241" s="1">
        <v>6572</v>
      </c>
      <c r="N3241" s="1">
        <v>5999</v>
      </c>
      <c r="O3241" s="1">
        <v>6089</v>
      </c>
      <c r="P3241">
        <f>ROUNDUP(VLOOKUP(A3241,A:O,VLOOKUP('Local Authority Analysis'!$E$4,'Local Authority Analysis'!$M$5:$N$12,2,FALSE)+7,FALSE)/6976,2)</f>
        <v>0.88</v>
      </c>
      <c r="Q3241">
        <f>ROUNDUP(VLOOKUP(A3241,A:O,VLOOKUP('SPC Analysis'!$E$4,'SPC Analysis'!$M$5:$N$12,2,FALSE)+7,FALSE)/6976,2)</f>
        <v>0.88</v>
      </c>
      <c r="R3241">
        <f>ROUNDUP(VLOOKUP(A3241,A:O,VLOOKUP('MMW Analysis'!$E$4,'MMW Analysis'!$L$5:$M$12,2,FALSE)+7,FALSE)/6976,2)</f>
        <v>0.88</v>
      </c>
    </row>
    <row r="3242" spans="1:18">
      <c r="A3242" t="s">
        <v>3249</v>
      </c>
      <c r="B3242" t="s">
        <v>10268</v>
      </c>
      <c r="C3242" t="s">
        <v>7000</v>
      </c>
      <c r="D3242" t="s">
        <v>14452</v>
      </c>
      <c r="E3242" t="s">
        <v>14026</v>
      </c>
      <c r="F3242" t="s">
        <v>14242</v>
      </c>
      <c r="G3242" t="s">
        <v>13887</v>
      </c>
      <c r="H3242" s="1">
        <v>6566</v>
      </c>
      <c r="I3242" s="1">
        <v>6173</v>
      </c>
      <c r="J3242" s="1">
        <v>3933</v>
      </c>
      <c r="K3242" s="1">
        <v>6530</v>
      </c>
      <c r="L3242" s="1">
        <v>128</v>
      </c>
      <c r="M3242" s="1">
        <v>767</v>
      </c>
      <c r="N3242" s="1">
        <v>4640</v>
      </c>
      <c r="O3242" s="1">
        <v>4333</v>
      </c>
      <c r="P3242">
        <f>ROUNDUP(VLOOKUP(A3242,A:O,VLOOKUP('Local Authority Analysis'!$E$4,'Local Authority Analysis'!$M$5:$N$12,2,FALSE)+7,FALSE)/6976,2)</f>
        <v>0.63</v>
      </c>
      <c r="Q3242">
        <f>ROUNDUP(VLOOKUP(A3242,A:O,VLOOKUP('SPC Analysis'!$E$4,'SPC Analysis'!$M$5:$N$12,2,FALSE)+7,FALSE)/6976,2)</f>
        <v>0.63</v>
      </c>
      <c r="R3242">
        <f>ROUNDUP(VLOOKUP(A3242,A:O,VLOOKUP('MMW Analysis'!$E$4,'MMW Analysis'!$L$5:$M$12,2,FALSE)+7,FALSE)/6976,2)</f>
        <v>0.63</v>
      </c>
    </row>
    <row r="3243" spans="1:18">
      <c r="A3243" t="s">
        <v>3250</v>
      </c>
      <c r="B3243" t="s">
        <v>10269</v>
      </c>
      <c r="C3243" t="s">
        <v>7000</v>
      </c>
      <c r="D3243" t="s">
        <v>14456</v>
      </c>
      <c r="E3243" t="s">
        <v>14029</v>
      </c>
      <c r="F3243" t="s">
        <v>14242</v>
      </c>
      <c r="G3243" t="s">
        <v>13887</v>
      </c>
      <c r="H3243" s="1">
        <v>3263.5</v>
      </c>
      <c r="I3243" s="1">
        <v>3018</v>
      </c>
      <c r="J3243" s="1">
        <v>4178</v>
      </c>
      <c r="K3243" s="1">
        <v>2623</v>
      </c>
      <c r="L3243" s="1">
        <v>5952</v>
      </c>
      <c r="M3243" s="1">
        <v>3077</v>
      </c>
      <c r="N3243" s="1">
        <v>3434</v>
      </c>
      <c r="O3243" s="1">
        <v>3587</v>
      </c>
      <c r="P3243">
        <f>ROUNDUP(VLOOKUP(A3243,A:O,VLOOKUP('Local Authority Analysis'!$E$4,'Local Authority Analysis'!$M$5:$N$12,2,FALSE)+7,FALSE)/6976,2)</f>
        <v>0.52</v>
      </c>
      <c r="Q3243">
        <f>ROUNDUP(VLOOKUP(A3243,A:O,VLOOKUP('SPC Analysis'!$E$4,'SPC Analysis'!$M$5:$N$12,2,FALSE)+7,FALSE)/6976,2)</f>
        <v>0.52</v>
      </c>
      <c r="R3243">
        <f>ROUNDUP(VLOOKUP(A3243,A:O,VLOOKUP('MMW Analysis'!$E$4,'MMW Analysis'!$L$5:$M$12,2,FALSE)+7,FALSE)/6976,2)</f>
        <v>0.52</v>
      </c>
    </row>
    <row r="3244" spans="1:18">
      <c r="A3244" t="s">
        <v>3251</v>
      </c>
      <c r="B3244" t="s">
        <v>10270</v>
      </c>
      <c r="C3244" t="s">
        <v>7000</v>
      </c>
      <c r="D3244" t="s">
        <v>14456</v>
      </c>
      <c r="E3244" t="s">
        <v>14029</v>
      </c>
      <c r="F3244" t="s">
        <v>14242</v>
      </c>
      <c r="G3244" t="s">
        <v>13887</v>
      </c>
      <c r="H3244" s="1">
        <v>4171</v>
      </c>
      <c r="I3244" s="1">
        <v>4147</v>
      </c>
      <c r="J3244" s="1">
        <v>4649</v>
      </c>
      <c r="K3244" s="1">
        <v>3676</v>
      </c>
      <c r="L3244" s="1">
        <v>3057</v>
      </c>
      <c r="M3244" s="1">
        <v>6392</v>
      </c>
      <c r="N3244" s="1">
        <v>5699</v>
      </c>
      <c r="O3244" s="1">
        <v>4658</v>
      </c>
      <c r="P3244">
        <f>ROUNDUP(VLOOKUP(A3244,A:O,VLOOKUP('Local Authority Analysis'!$E$4,'Local Authority Analysis'!$M$5:$N$12,2,FALSE)+7,FALSE)/6976,2)</f>
        <v>0.67</v>
      </c>
      <c r="Q3244">
        <f>ROUNDUP(VLOOKUP(A3244,A:O,VLOOKUP('SPC Analysis'!$E$4,'SPC Analysis'!$M$5:$N$12,2,FALSE)+7,FALSE)/6976,2)</f>
        <v>0.67</v>
      </c>
      <c r="R3244">
        <f>ROUNDUP(VLOOKUP(A3244,A:O,VLOOKUP('MMW Analysis'!$E$4,'MMW Analysis'!$L$5:$M$12,2,FALSE)+7,FALSE)/6976,2)</f>
        <v>0.67</v>
      </c>
    </row>
    <row r="3245" spans="1:18">
      <c r="A3245" t="s">
        <v>3252</v>
      </c>
      <c r="B3245" t="s">
        <v>10271</v>
      </c>
      <c r="C3245" t="s">
        <v>7000</v>
      </c>
      <c r="D3245" t="s">
        <v>14456</v>
      </c>
      <c r="E3245" t="s">
        <v>14029</v>
      </c>
      <c r="F3245" t="s">
        <v>14242</v>
      </c>
      <c r="G3245" t="s">
        <v>13887</v>
      </c>
      <c r="H3245" s="1">
        <v>4095.5</v>
      </c>
      <c r="I3245" s="1">
        <v>4010</v>
      </c>
      <c r="J3245" s="1">
        <v>5545</v>
      </c>
      <c r="K3245" s="1">
        <v>4474</v>
      </c>
      <c r="L3245" s="1">
        <v>6634</v>
      </c>
      <c r="M3245" s="1">
        <v>6529</v>
      </c>
      <c r="N3245" s="1">
        <v>4740</v>
      </c>
      <c r="O3245" s="1">
        <v>5218</v>
      </c>
      <c r="P3245">
        <f>ROUNDUP(VLOOKUP(A3245,A:O,VLOOKUP('Local Authority Analysis'!$E$4,'Local Authority Analysis'!$M$5:$N$12,2,FALSE)+7,FALSE)/6976,2)</f>
        <v>0.75</v>
      </c>
      <c r="Q3245">
        <f>ROUNDUP(VLOOKUP(A3245,A:O,VLOOKUP('SPC Analysis'!$E$4,'SPC Analysis'!$M$5:$N$12,2,FALSE)+7,FALSE)/6976,2)</f>
        <v>0.75</v>
      </c>
      <c r="R3245">
        <f>ROUNDUP(VLOOKUP(A3245,A:O,VLOOKUP('MMW Analysis'!$E$4,'MMW Analysis'!$L$5:$M$12,2,FALSE)+7,FALSE)/6976,2)</f>
        <v>0.75</v>
      </c>
    </row>
    <row r="3246" spans="1:18">
      <c r="A3246" t="s">
        <v>3253</v>
      </c>
      <c r="B3246" t="s">
        <v>10272</v>
      </c>
      <c r="C3246" t="s">
        <v>7000</v>
      </c>
      <c r="D3246" t="s">
        <v>14456</v>
      </c>
      <c r="E3246" t="s">
        <v>14029</v>
      </c>
      <c r="F3246" t="s">
        <v>14242</v>
      </c>
      <c r="G3246" t="s">
        <v>13887</v>
      </c>
      <c r="H3246" s="1">
        <v>2745</v>
      </c>
      <c r="I3246" s="1">
        <v>3428</v>
      </c>
      <c r="J3246" s="1">
        <v>3818</v>
      </c>
      <c r="K3246" s="1">
        <v>3036</v>
      </c>
      <c r="L3246" s="1">
        <v>4649</v>
      </c>
      <c r="M3246" s="1">
        <v>6801</v>
      </c>
      <c r="N3246" s="1">
        <v>4057</v>
      </c>
      <c r="O3246" s="1">
        <v>3660</v>
      </c>
      <c r="P3246">
        <f>ROUNDUP(VLOOKUP(A3246,A:O,VLOOKUP('Local Authority Analysis'!$E$4,'Local Authority Analysis'!$M$5:$N$12,2,FALSE)+7,FALSE)/6976,2)</f>
        <v>0.53</v>
      </c>
      <c r="Q3246">
        <f>ROUNDUP(VLOOKUP(A3246,A:O,VLOOKUP('SPC Analysis'!$E$4,'SPC Analysis'!$M$5:$N$12,2,FALSE)+7,FALSE)/6976,2)</f>
        <v>0.53</v>
      </c>
      <c r="R3246">
        <f>ROUNDUP(VLOOKUP(A3246,A:O,VLOOKUP('MMW Analysis'!$E$4,'MMW Analysis'!$L$5:$M$12,2,FALSE)+7,FALSE)/6976,2)</f>
        <v>0.53</v>
      </c>
    </row>
    <row r="3247" spans="1:18">
      <c r="A3247" t="s">
        <v>3254</v>
      </c>
      <c r="B3247" t="s">
        <v>10273</v>
      </c>
      <c r="C3247" t="s">
        <v>7000</v>
      </c>
      <c r="D3247" t="s">
        <v>14456</v>
      </c>
      <c r="E3247" t="s">
        <v>14029</v>
      </c>
      <c r="F3247" t="s">
        <v>14242</v>
      </c>
      <c r="G3247" t="s">
        <v>13887</v>
      </c>
      <c r="H3247" s="1">
        <v>2384.5</v>
      </c>
      <c r="I3247" s="1">
        <v>1872</v>
      </c>
      <c r="J3247" s="1">
        <v>2942</v>
      </c>
      <c r="K3247" s="1">
        <v>2855</v>
      </c>
      <c r="L3247" s="1">
        <v>3050</v>
      </c>
      <c r="M3247" s="1">
        <v>4967</v>
      </c>
      <c r="N3247" s="1">
        <v>2440</v>
      </c>
      <c r="O3247" s="1">
        <v>2445</v>
      </c>
      <c r="P3247">
        <f>ROUNDUP(VLOOKUP(A3247,A:O,VLOOKUP('Local Authority Analysis'!$E$4,'Local Authority Analysis'!$M$5:$N$12,2,FALSE)+7,FALSE)/6976,2)</f>
        <v>0.36</v>
      </c>
      <c r="Q3247">
        <f>ROUNDUP(VLOOKUP(A3247,A:O,VLOOKUP('SPC Analysis'!$E$4,'SPC Analysis'!$M$5:$N$12,2,FALSE)+7,FALSE)/6976,2)</f>
        <v>0.36</v>
      </c>
      <c r="R3247">
        <f>ROUNDUP(VLOOKUP(A3247,A:O,VLOOKUP('MMW Analysis'!$E$4,'MMW Analysis'!$L$5:$M$12,2,FALSE)+7,FALSE)/6976,2)</f>
        <v>0.36</v>
      </c>
    </row>
    <row r="3248" spans="1:18">
      <c r="A3248" t="s">
        <v>3255</v>
      </c>
      <c r="B3248" t="s">
        <v>10274</v>
      </c>
      <c r="C3248" t="s">
        <v>7000</v>
      </c>
      <c r="D3248" t="s">
        <v>14456</v>
      </c>
      <c r="E3248" t="s">
        <v>14029</v>
      </c>
      <c r="F3248" t="s">
        <v>14242</v>
      </c>
      <c r="G3248" t="s">
        <v>13887</v>
      </c>
      <c r="H3248" s="1">
        <v>6114</v>
      </c>
      <c r="I3248" s="1">
        <v>5334</v>
      </c>
      <c r="J3248" s="1">
        <v>6881</v>
      </c>
      <c r="K3248" s="1">
        <v>6462</v>
      </c>
      <c r="L3248" s="1">
        <v>2224</v>
      </c>
      <c r="M3248" s="1">
        <v>6195</v>
      </c>
      <c r="N3248" s="1">
        <v>6505</v>
      </c>
      <c r="O3248" s="1">
        <v>6289</v>
      </c>
      <c r="P3248">
        <f>ROUNDUP(VLOOKUP(A3248,A:O,VLOOKUP('Local Authority Analysis'!$E$4,'Local Authority Analysis'!$M$5:$N$12,2,FALSE)+7,FALSE)/6976,2)</f>
        <v>0.91</v>
      </c>
      <c r="Q3248">
        <f>ROUNDUP(VLOOKUP(A3248,A:O,VLOOKUP('SPC Analysis'!$E$4,'SPC Analysis'!$M$5:$N$12,2,FALSE)+7,FALSE)/6976,2)</f>
        <v>0.91</v>
      </c>
      <c r="R3248">
        <f>ROUNDUP(VLOOKUP(A3248,A:O,VLOOKUP('MMW Analysis'!$E$4,'MMW Analysis'!$L$5:$M$12,2,FALSE)+7,FALSE)/6976,2)</f>
        <v>0.91</v>
      </c>
    </row>
    <row r="3249" spans="1:18">
      <c r="A3249" t="s">
        <v>3256</v>
      </c>
      <c r="B3249" t="s">
        <v>10275</v>
      </c>
      <c r="C3249" t="s">
        <v>7000</v>
      </c>
      <c r="D3249" t="s">
        <v>14456</v>
      </c>
      <c r="E3249" t="s">
        <v>14029</v>
      </c>
      <c r="F3249" t="s">
        <v>14242</v>
      </c>
      <c r="G3249" t="s">
        <v>13887</v>
      </c>
      <c r="H3249" s="1">
        <v>3178</v>
      </c>
      <c r="I3249" s="1">
        <v>5354</v>
      </c>
      <c r="J3249" s="1">
        <v>5415</v>
      </c>
      <c r="K3249" s="1">
        <v>3718</v>
      </c>
      <c r="L3249" s="1">
        <v>5549</v>
      </c>
      <c r="M3249" s="1">
        <v>4550</v>
      </c>
      <c r="N3249" s="1">
        <v>6263</v>
      </c>
      <c r="O3249" s="1">
        <v>4963</v>
      </c>
      <c r="P3249">
        <f>ROUNDUP(VLOOKUP(A3249,A:O,VLOOKUP('Local Authority Analysis'!$E$4,'Local Authority Analysis'!$M$5:$N$12,2,FALSE)+7,FALSE)/6976,2)</f>
        <v>0.72</v>
      </c>
      <c r="Q3249">
        <f>ROUNDUP(VLOOKUP(A3249,A:O,VLOOKUP('SPC Analysis'!$E$4,'SPC Analysis'!$M$5:$N$12,2,FALSE)+7,FALSE)/6976,2)</f>
        <v>0.72</v>
      </c>
      <c r="R3249">
        <f>ROUNDUP(VLOOKUP(A3249,A:O,VLOOKUP('MMW Analysis'!$E$4,'MMW Analysis'!$L$5:$M$12,2,FALSE)+7,FALSE)/6976,2)</f>
        <v>0.72</v>
      </c>
    </row>
    <row r="3250" spans="1:18">
      <c r="A3250" t="s">
        <v>3257</v>
      </c>
      <c r="B3250" t="s">
        <v>10276</v>
      </c>
      <c r="C3250" t="s">
        <v>7000</v>
      </c>
      <c r="D3250" t="s">
        <v>14456</v>
      </c>
      <c r="E3250" t="s">
        <v>14029</v>
      </c>
      <c r="F3250" t="s">
        <v>14242</v>
      </c>
      <c r="G3250" t="s">
        <v>13887</v>
      </c>
      <c r="H3250" s="1">
        <v>3897</v>
      </c>
      <c r="I3250" s="1">
        <v>4459</v>
      </c>
      <c r="J3250" s="1">
        <v>6562</v>
      </c>
      <c r="K3250" s="1">
        <v>4668</v>
      </c>
      <c r="L3250" s="1">
        <v>6075</v>
      </c>
      <c r="M3250" s="1">
        <v>5029.5</v>
      </c>
      <c r="N3250" s="1">
        <v>4074</v>
      </c>
      <c r="O3250" s="1">
        <v>5329</v>
      </c>
      <c r="P3250">
        <f>ROUNDUP(VLOOKUP(A3250,A:O,VLOOKUP('Local Authority Analysis'!$E$4,'Local Authority Analysis'!$M$5:$N$12,2,FALSE)+7,FALSE)/6976,2)</f>
        <v>0.77</v>
      </c>
      <c r="Q3250">
        <f>ROUNDUP(VLOOKUP(A3250,A:O,VLOOKUP('SPC Analysis'!$E$4,'SPC Analysis'!$M$5:$N$12,2,FALSE)+7,FALSE)/6976,2)</f>
        <v>0.77</v>
      </c>
      <c r="R3250">
        <f>ROUNDUP(VLOOKUP(A3250,A:O,VLOOKUP('MMW Analysis'!$E$4,'MMW Analysis'!$L$5:$M$12,2,FALSE)+7,FALSE)/6976,2)</f>
        <v>0.77</v>
      </c>
    </row>
    <row r="3251" spans="1:18">
      <c r="A3251" t="s">
        <v>3258</v>
      </c>
      <c r="B3251" t="s">
        <v>10277</v>
      </c>
      <c r="C3251" t="s">
        <v>7000</v>
      </c>
      <c r="D3251" t="s">
        <v>14456</v>
      </c>
      <c r="E3251" t="s">
        <v>14029</v>
      </c>
      <c r="F3251" t="s">
        <v>14242</v>
      </c>
      <c r="G3251" t="s">
        <v>13887</v>
      </c>
      <c r="H3251" s="1">
        <v>5981</v>
      </c>
      <c r="I3251" s="1">
        <v>5558</v>
      </c>
      <c r="J3251" s="1">
        <v>5305</v>
      </c>
      <c r="K3251" s="1">
        <v>5636</v>
      </c>
      <c r="L3251" s="1">
        <v>4495</v>
      </c>
      <c r="M3251" s="1">
        <v>4591</v>
      </c>
      <c r="N3251" s="1">
        <v>6016</v>
      </c>
      <c r="O3251" s="1">
        <v>6263</v>
      </c>
      <c r="P3251">
        <f>ROUNDUP(VLOOKUP(A3251,A:O,VLOOKUP('Local Authority Analysis'!$E$4,'Local Authority Analysis'!$M$5:$N$12,2,FALSE)+7,FALSE)/6976,2)</f>
        <v>0.9</v>
      </c>
      <c r="Q3251">
        <f>ROUNDUP(VLOOKUP(A3251,A:O,VLOOKUP('SPC Analysis'!$E$4,'SPC Analysis'!$M$5:$N$12,2,FALSE)+7,FALSE)/6976,2)</f>
        <v>0.9</v>
      </c>
      <c r="R3251">
        <f>ROUNDUP(VLOOKUP(A3251,A:O,VLOOKUP('MMW Analysis'!$E$4,'MMW Analysis'!$L$5:$M$12,2,FALSE)+7,FALSE)/6976,2)</f>
        <v>0.9</v>
      </c>
    </row>
    <row r="3252" spans="1:18">
      <c r="A3252" t="s">
        <v>3259</v>
      </c>
      <c r="B3252" t="s">
        <v>10278</v>
      </c>
      <c r="C3252" t="s">
        <v>7000</v>
      </c>
      <c r="D3252" t="s">
        <v>14456</v>
      </c>
      <c r="E3252" t="s">
        <v>14029</v>
      </c>
      <c r="F3252" t="s">
        <v>14242</v>
      </c>
      <c r="G3252" t="s">
        <v>13887</v>
      </c>
      <c r="H3252" s="1">
        <v>4631</v>
      </c>
      <c r="I3252" s="1">
        <v>5119</v>
      </c>
      <c r="J3252" s="1">
        <v>6282</v>
      </c>
      <c r="K3252" s="1">
        <v>5883</v>
      </c>
      <c r="L3252" s="1">
        <v>2391</v>
      </c>
      <c r="M3252" s="1">
        <v>5783</v>
      </c>
      <c r="N3252" s="1">
        <v>6039</v>
      </c>
      <c r="O3252" s="1">
        <v>5574</v>
      </c>
      <c r="P3252">
        <f>ROUNDUP(VLOOKUP(A3252,A:O,VLOOKUP('Local Authority Analysis'!$E$4,'Local Authority Analysis'!$M$5:$N$12,2,FALSE)+7,FALSE)/6976,2)</f>
        <v>0.8</v>
      </c>
      <c r="Q3252">
        <f>ROUNDUP(VLOOKUP(A3252,A:O,VLOOKUP('SPC Analysis'!$E$4,'SPC Analysis'!$M$5:$N$12,2,FALSE)+7,FALSE)/6976,2)</f>
        <v>0.8</v>
      </c>
      <c r="R3252">
        <f>ROUNDUP(VLOOKUP(A3252,A:O,VLOOKUP('MMW Analysis'!$E$4,'MMW Analysis'!$L$5:$M$12,2,FALSE)+7,FALSE)/6976,2)</f>
        <v>0.8</v>
      </c>
    </row>
    <row r="3253" spans="1:18">
      <c r="A3253" t="s">
        <v>3260</v>
      </c>
      <c r="B3253" t="s">
        <v>10279</v>
      </c>
      <c r="C3253" t="s">
        <v>7000</v>
      </c>
      <c r="D3253" t="s">
        <v>14456</v>
      </c>
      <c r="E3253" t="s">
        <v>14029</v>
      </c>
      <c r="F3253" t="s">
        <v>14242</v>
      </c>
      <c r="G3253" t="s">
        <v>13887</v>
      </c>
      <c r="H3253" s="1">
        <v>6481</v>
      </c>
      <c r="I3253" s="1">
        <v>5828</v>
      </c>
      <c r="J3253" s="1">
        <v>6859</v>
      </c>
      <c r="K3253" s="1">
        <v>6416</v>
      </c>
      <c r="L3253" s="1">
        <v>917</v>
      </c>
      <c r="M3253" s="1">
        <v>6539</v>
      </c>
      <c r="N3253" s="1">
        <v>6259.5</v>
      </c>
      <c r="O3253" s="1">
        <v>6077</v>
      </c>
      <c r="P3253">
        <f>ROUNDUP(VLOOKUP(A3253,A:O,VLOOKUP('Local Authority Analysis'!$E$4,'Local Authority Analysis'!$M$5:$N$12,2,FALSE)+7,FALSE)/6976,2)</f>
        <v>0.88</v>
      </c>
      <c r="Q3253">
        <f>ROUNDUP(VLOOKUP(A3253,A:O,VLOOKUP('SPC Analysis'!$E$4,'SPC Analysis'!$M$5:$N$12,2,FALSE)+7,FALSE)/6976,2)</f>
        <v>0.88</v>
      </c>
      <c r="R3253">
        <f>ROUNDUP(VLOOKUP(A3253,A:O,VLOOKUP('MMW Analysis'!$E$4,'MMW Analysis'!$L$5:$M$12,2,FALSE)+7,FALSE)/6976,2)</f>
        <v>0.88</v>
      </c>
    </row>
    <row r="3254" spans="1:18">
      <c r="A3254" t="s">
        <v>3261</v>
      </c>
      <c r="B3254" t="s">
        <v>10280</v>
      </c>
      <c r="C3254" t="s">
        <v>7001</v>
      </c>
      <c r="D3254" t="s">
        <v>14457</v>
      </c>
      <c r="E3254" t="s">
        <v>14030</v>
      </c>
      <c r="F3254" t="s">
        <v>14243</v>
      </c>
      <c r="G3254" t="s">
        <v>13888</v>
      </c>
      <c r="H3254" s="1">
        <v>5912</v>
      </c>
      <c r="I3254" s="1">
        <v>4396</v>
      </c>
      <c r="J3254" s="1">
        <v>4903</v>
      </c>
      <c r="K3254" s="1">
        <v>3273</v>
      </c>
      <c r="L3254" s="1">
        <v>3216</v>
      </c>
      <c r="M3254" s="1">
        <v>5523</v>
      </c>
      <c r="N3254" s="1">
        <v>1021</v>
      </c>
      <c r="O3254" s="1">
        <v>5016</v>
      </c>
      <c r="P3254">
        <f>ROUNDUP(VLOOKUP(A3254,A:O,VLOOKUP('Local Authority Analysis'!$E$4,'Local Authority Analysis'!$M$5:$N$12,2,FALSE)+7,FALSE)/6976,2)</f>
        <v>0.72</v>
      </c>
      <c r="Q3254">
        <f>ROUNDUP(VLOOKUP(A3254,A:O,VLOOKUP('SPC Analysis'!$E$4,'SPC Analysis'!$M$5:$N$12,2,FALSE)+7,FALSE)/6976,2)</f>
        <v>0.72</v>
      </c>
      <c r="R3254">
        <f>ROUNDUP(VLOOKUP(A3254,A:O,VLOOKUP('MMW Analysis'!$E$4,'MMW Analysis'!$L$5:$M$12,2,FALSE)+7,FALSE)/6976,2)</f>
        <v>0.72</v>
      </c>
    </row>
    <row r="3255" spans="1:18">
      <c r="A3255" t="s">
        <v>3262</v>
      </c>
      <c r="B3255" t="s">
        <v>10281</v>
      </c>
      <c r="C3255" t="s">
        <v>7001</v>
      </c>
      <c r="D3255" t="s">
        <v>14458</v>
      </c>
      <c r="E3255" t="s">
        <v>14651</v>
      </c>
      <c r="F3255" t="s">
        <v>14243</v>
      </c>
      <c r="G3255" t="s">
        <v>13888</v>
      </c>
      <c r="H3255" s="1">
        <v>32</v>
      </c>
      <c r="I3255" s="1">
        <v>168</v>
      </c>
      <c r="J3255" s="1">
        <v>1291</v>
      </c>
      <c r="K3255" s="1">
        <v>255</v>
      </c>
      <c r="L3255" s="1">
        <v>6001</v>
      </c>
      <c r="M3255" s="1">
        <v>791</v>
      </c>
      <c r="N3255" s="1">
        <v>494</v>
      </c>
      <c r="O3255" s="1">
        <v>171</v>
      </c>
      <c r="P3255">
        <f>ROUNDUP(VLOOKUP(A3255,A:O,VLOOKUP('Local Authority Analysis'!$E$4,'Local Authority Analysis'!$M$5:$N$12,2,FALSE)+7,FALSE)/6976,2)</f>
        <v>0.03</v>
      </c>
      <c r="Q3255">
        <f>ROUNDUP(VLOOKUP(A3255,A:O,VLOOKUP('SPC Analysis'!$E$4,'SPC Analysis'!$M$5:$N$12,2,FALSE)+7,FALSE)/6976,2)</f>
        <v>0.03</v>
      </c>
      <c r="R3255">
        <f>ROUNDUP(VLOOKUP(A3255,A:O,VLOOKUP('MMW Analysis'!$E$4,'MMW Analysis'!$L$5:$M$12,2,FALSE)+7,FALSE)/6976,2)</f>
        <v>0.03</v>
      </c>
    </row>
    <row r="3256" spans="1:18">
      <c r="A3256" t="s">
        <v>3263</v>
      </c>
      <c r="B3256" t="s">
        <v>10282</v>
      </c>
      <c r="C3256" t="s">
        <v>7001</v>
      </c>
      <c r="D3256" t="s">
        <v>14458</v>
      </c>
      <c r="E3256" t="s">
        <v>14651</v>
      </c>
      <c r="F3256" t="s">
        <v>14243</v>
      </c>
      <c r="G3256" t="s">
        <v>13888</v>
      </c>
      <c r="H3256" s="1">
        <v>1102</v>
      </c>
      <c r="I3256" s="1">
        <v>971</v>
      </c>
      <c r="J3256" s="1">
        <v>715</v>
      </c>
      <c r="K3256" s="1">
        <v>881</v>
      </c>
      <c r="L3256" s="1">
        <v>5706</v>
      </c>
      <c r="M3256" s="1">
        <v>2079</v>
      </c>
      <c r="N3256" s="1">
        <v>1157</v>
      </c>
      <c r="O3256" s="1">
        <v>996</v>
      </c>
      <c r="P3256">
        <f>ROUNDUP(VLOOKUP(A3256,A:O,VLOOKUP('Local Authority Analysis'!$E$4,'Local Authority Analysis'!$M$5:$N$12,2,FALSE)+7,FALSE)/6976,2)</f>
        <v>0.15000000000000002</v>
      </c>
      <c r="Q3256">
        <f>ROUNDUP(VLOOKUP(A3256,A:O,VLOOKUP('SPC Analysis'!$E$4,'SPC Analysis'!$M$5:$N$12,2,FALSE)+7,FALSE)/6976,2)</f>
        <v>0.15000000000000002</v>
      </c>
      <c r="R3256">
        <f>ROUNDUP(VLOOKUP(A3256,A:O,VLOOKUP('MMW Analysis'!$E$4,'MMW Analysis'!$L$5:$M$12,2,FALSE)+7,FALSE)/6976,2)</f>
        <v>0.15000000000000002</v>
      </c>
    </row>
    <row r="3257" spans="1:18">
      <c r="A3257" t="s">
        <v>3264</v>
      </c>
      <c r="B3257" t="s">
        <v>10283</v>
      </c>
      <c r="C3257" t="s">
        <v>7001</v>
      </c>
      <c r="D3257" t="s">
        <v>14457</v>
      </c>
      <c r="E3257" t="s">
        <v>14030</v>
      </c>
      <c r="F3257" t="s">
        <v>14243</v>
      </c>
      <c r="G3257" t="s">
        <v>13888</v>
      </c>
      <c r="H3257" s="1">
        <v>2887</v>
      </c>
      <c r="I3257" s="1">
        <v>3348</v>
      </c>
      <c r="J3257" s="1">
        <v>2530</v>
      </c>
      <c r="K3257" s="1">
        <v>2782</v>
      </c>
      <c r="L3257" s="1">
        <v>3720</v>
      </c>
      <c r="M3257" s="1">
        <v>5459</v>
      </c>
      <c r="N3257" s="1">
        <v>1878</v>
      </c>
      <c r="O3257" s="1">
        <v>3204</v>
      </c>
      <c r="P3257">
        <f>ROUNDUP(VLOOKUP(A3257,A:O,VLOOKUP('Local Authority Analysis'!$E$4,'Local Authority Analysis'!$M$5:$N$12,2,FALSE)+7,FALSE)/6976,2)</f>
        <v>0.46</v>
      </c>
      <c r="Q3257">
        <f>ROUNDUP(VLOOKUP(A3257,A:O,VLOOKUP('SPC Analysis'!$E$4,'SPC Analysis'!$M$5:$N$12,2,FALSE)+7,FALSE)/6976,2)</f>
        <v>0.46</v>
      </c>
      <c r="R3257">
        <f>ROUNDUP(VLOOKUP(A3257,A:O,VLOOKUP('MMW Analysis'!$E$4,'MMW Analysis'!$L$5:$M$12,2,FALSE)+7,FALSE)/6976,2)</f>
        <v>0.46</v>
      </c>
    </row>
    <row r="3258" spans="1:18">
      <c r="A3258" t="s">
        <v>3265</v>
      </c>
      <c r="B3258" t="s">
        <v>10284</v>
      </c>
      <c r="C3258" t="s">
        <v>7001</v>
      </c>
      <c r="D3258" t="s">
        <v>14458</v>
      </c>
      <c r="E3258" t="s">
        <v>14651</v>
      </c>
      <c r="F3258" t="s">
        <v>14243</v>
      </c>
      <c r="G3258" t="s">
        <v>13888</v>
      </c>
      <c r="H3258" s="1">
        <v>982</v>
      </c>
      <c r="I3258" s="1">
        <v>1946</v>
      </c>
      <c r="J3258" s="1">
        <v>547</v>
      </c>
      <c r="K3258" s="1">
        <v>1499</v>
      </c>
      <c r="L3258" s="1">
        <v>6870</v>
      </c>
      <c r="M3258" s="1">
        <v>1904</v>
      </c>
      <c r="N3258" s="1">
        <v>870</v>
      </c>
      <c r="O3258" s="1">
        <v>1302</v>
      </c>
      <c r="P3258">
        <f>ROUNDUP(VLOOKUP(A3258,A:O,VLOOKUP('Local Authority Analysis'!$E$4,'Local Authority Analysis'!$M$5:$N$12,2,FALSE)+7,FALSE)/6976,2)</f>
        <v>0.19</v>
      </c>
      <c r="Q3258">
        <f>ROUNDUP(VLOOKUP(A3258,A:O,VLOOKUP('SPC Analysis'!$E$4,'SPC Analysis'!$M$5:$N$12,2,FALSE)+7,FALSE)/6976,2)</f>
        <v>0.19</v>
      </c>
      <c r="R3258">
        <f>ROUNDUP(VLOOKUP(A3258,A:O,VLOOKUP('MMW Analysis'!$E$4,'MMW Analysis'!$L$5:$M$12,2,FALSE)+7,FALSE)/6976,2)</f>
        <v>0.19</v>
      </c>
    </row>
    <row r="3259" spans="1:18">
      <c r="A3259" t="s">
        <v>3266</v>
      </c>
      <c r="B3259" t="s">
        <v>10285</v>
      </c>
      <c r="C3259" t="s">
        <v>7001</v>
      </c>
      <c r="D3259" t="s">
        <v>14457</v>
      </c>
      <c r="E3259" t="s">
        <v>14030</v>
      </c>
      <c r="F3259" t="s">
        <v>14243</v>
      </c>
      <c r="G3259" t="s">
        <v>13888</v>
      </c>
      <c r="H3259" s="1">
        <v>5235</v>
      </c>
      <c r="I3259" s="1">
        <v>5428</v>
      </c>
      <c r="J3259" s="1">
        <v>5511</v>
      </c>
      <c r="K3259" s="1">
        <v>6391</v>
      </c>
      <c r="L3259" s="1">
        <v>1888</v>
      </c>
      <c r="M3259" s="1">
        <v>6138</v>
      </c>
      <c r="N3259" s="1">
        <v>3538</v>
      </c>
      <c r="O3259" s="1">
        <v>5669</v>
      </c>
      <c r="P3259">
        <f>ROUNDUP(VLOOKUP(A3259,A:O,VLOOKUP('Local Authority Analysis'!$E$4,'Local Authority Analysis'!$M$5:$N$12,2,FALSE)+7,FALSE)/6976,2)</f>
        <v>0.82000000000000006</v>
      </c>
      <c r="Q3259">
        <f>ROUNDUP(VLOOKUP(A3259,A:O,VLOOKUP('SPC Analysis'!$E$4,'SPC Analysis'!$M$5:$N$12,2,FALSE)+7,FALSE)/6976,2)</f>
        <v>0.82000000000000006</v>
      </c>
      <c r="R3259">
        <f>ROUNDUP(VLOOKUP(A3259,A:O,VLOOKUP('MMW Analysis'!$E$4,'MMW Analysis'!$L$5:$M$12,2,FALSE)+7,FALSE)/6976,2)</f>
        <v>0.82000000000000006</v>
      </c>
    </row>
    <row r="3260" spans="1:18">
      <c r="A3260" t="s">
        <v>3267</v>
      </c>
      <c r="B3260" t="s">
        <v>10286</v>
      </c>
      <c r="C3260" t="s">
        <v>7001</v>
      </c>
      <c r="D3260" t="s">
        <v>14457</v>
      </c>
      <c r="E3260" t="s">
        <v>14030</v>
      </c>
      <c r="F3260" t="s">
        <v>14243</v>
      </c>
      <c r="G3260" t="s">
        <v>13888</v>
      </c>
      <c r="H3260" s="1">
        <v>786</v>
      </c>
      <c r="I3260" s="1">
        <v>983.5</v>
      </c>
      <c r="J3260" s="1">
        <v>1752</v>
      </c>
      <c r="K3260" s="1">
        <v>821</v>
      </c>
      <c r="L3260" s="1">
        <v>4219</v>
      </c>
      <c r="M3260" s="1">
        <v>1930</v>
      </c>
      <c r="N3260" s="1">
        <v>1315</v>
      </c>
      <c r="O3260" s="1">
        <v>991</v>
      </c>
      <c r="P3260">
        <f>ROUNDUP(VLOOKUP(A3260,A:O,VLOOKUP('Local Authority Analysis'!$E$4,'Local Authority Analysis'!$M$5:$N$12,2,FALSE)+7,FALSE)/6976,2)</f>
        <v>0.15000000000000002</v>
      </c>
      <c r="Q3260">
        <f>ROUNDUP(VLOOKUP(A3260,A:O,VLOOKUP('SPC Analysis'!$E$4,'SPC Analysis'!$M$5:$N$12,2,FALSE)+7,FALSE)/6976,2)</f>
        <v>0.15000000000000002</v>
      </c>
      <c r="R3260">
        <f>ROUNDUP(VLOOKUP(A3260,A:O,VLOOKUP('MMW Analysis'!$E$4,'MMW Analysis'!$L$5:$M$12,2,FALSE)+7,FALSE)/6976,2)</f>
        <v>0.15000000000000002</v>
      </c>
    </row>
    <row r="3261" spans="1:18">
      <c r="A3261" t="s">
        <v>3268</v>
      </c>
      <c r="B3261" t="s">
        <v>10287</v>
      </c>
      <c r="C3261" t="s">
        <v>7001</v>
      </c>
      <c r="D3261" t="s">
        <v>14457</v>
      </c>
      <c r="E3261" t="s">
        <v>14030</v>
      </c>
      <c r="F3261" t="s">
        <v>14243</v>
      </c>
      <c r="G3261" t="s">
        <v>13888</v>
      </c>
      <c r="H3261" s="1">
        <v>2090</v>
      </c>
      <c r="I3261" s="1">
        <v>2833</v>
      </c>
      <c r="J3261" s="1">
        <v>3476</v>
      </c>
      <c r="K3261" s="1">
        <v>1432</v>
      </c>
      <c r="L3261" s="1">
        <v>3354</v>
      </c>
      <c r="M3261" s="1">
        <v>4535</v>
      </c>
      <c r="N3261" s="1">
        <v>993</v>
      </c>
      <c r="O3261" s="1">
        <v>2426</v>
      </c>
      <c r="P3261">
        <f>ROUNDUP(VLOOKUP(A3261,A:O,VLOOKUP('Local Authority Analysis'!$E$4,'Local Authority Analysis'!$M$5:$N$12,2,FALSE)+7,FALSE)/6976,2)</f>
        <v>0.35000000000000003</v>
      </c>
      <c r="Q3261">
        <f>ROUNDUP(VLOOKUP(A3261,A:O,VLOOKUP('SPC Analysis'!$E$4,'SPC Analysis'!$M$5:$N$12,2,FALSE)+7,FALSE)/6976,2)</f>
        <v>0.35000000000000003</v>
      </c>
      <c r="R3261">
        <f>ROUNDUP(VLOOKUP(A3261,A:O,VLOOKUP('MMW Analysis'!$E$4,'MMW Analysis'!$L$5:$M$12,2,FALSE)+7,FALSE)/6976,2)</f>
        <v>0.35000000000000003</v>
      </c>
    </row>
    <row r="3262" spans="1:18">
      <c r="A3262" t="s">
        <v>3269</v>
      </c>
      <c r="B3262" t="s">
        <v>10288</v>
      </c>
      <c r="C3262" t="s">
        <v>7001</v>
      </c>
      <c r="D3262" t="s">
        <v>14457</v>
      </c>
      <c r="E3262" t="s">
        <v>14030</v>
      </c>
      <c r="F3262" t="s">
        <v>14243</v>
      </c>
      <c r="G3262" t="s">
        <v>13888</v>
      </c>
      <c r="H3262" s="1">
        <v>4994</v>
      </c>
      <c r="I3262" s="1">
        <v>4387</v>
      </c>
      <c r="J3262" s="1">
        <v>3946</v>
      </c>
      <c r="K3262" s="1">
        <v>3244</v>
      </c>
      <c r="L3262" s="1">
        <v>1910</v>
      </c>
      <c r="M3262" s="1">
        <v>2479</v>
      </c>
      <c r="N3262" s="1">
        <v>1205</v>
      </c>
      <c r="O3262" s="1">
        <v>4129</v>
      </c>
      <c r="P3262">
        <f>ROUNDUP(VLOOKUP(A3262,A:O,VLOOKUP('Local Authority Analysis'!$E$4,'Local Authority Analysis'!$M$5:$N$12,2,FALSE)+7,FALSE)/6976,2)</f>
        <v>0.6</v>
      </c>
      <c r="Q3262">
        <f>ROUNDUP(VLOOKUP(A3262,A:O,VLOOKUP('SPC Analysis'!$E$4,'SPC Analysis'!$M$5:$N$12,2,FALSE)+7,FALSE)/6976,2)</f>
        <v>0.6</v>
      </c>
      <c r="R3262">
        <f>ROUNDUP(VLOOKUP(A3262,A:O,VLOOKUP('MMW Analysis'!$E$4,'MMW Analysis'!$L$5:$M$12,2,FALSE)+7,FALSE)/6976,2)</f>
        <v>0.6</v>
      </c>
    </row>
    <row r="3263" spans="1:18">
      <c r="A3263" t="s">
        <v>3270</v>
      </c>
      <c r="B3263" t="s">
        <v>10289</v>
      </c>
      <c r="C3263" t="s">
        <v>7001</v>
      </c>
      <c r="D3263" t="s">
        <v>14457</v>
      </c>
      <c r="E3263" t="s">
        <v>14030</v>
      </c>
      <c r="F3263" t="s">
        <v>14243</v>
      </c>
      <c r="G3263" t="s">
        <v>13888</v>
      </c>
      <c r="H3263" s="1">
        <v>2546</v>
      </c>
      <c r="I3263" s="1">
        <v>2635</v>
      </c>
      <c r="J3263" s="1">
        <v>2135</v>
      </c>
      <c r="K3263" s="1">
        <v>1183</v>
      </c>
      <c r="L3263" s="1">
        <v>2977</v>
      </c>
      <c r="M3263" s="1">
        <v>443</v>
      </c>
      <c r="N3263" s="1">
        <v>1486</v>
      </c>
      <c r="O3263" s="1">
        <v>2006</v>
      </c>
      <c r="P3263">
        <f>ROUNDUP(VLOOKUP(A3263,A:O,VLOOKUP('Local Authority Analysis'!$E$4,'Local Authority Analysis'!$M$5:$N$12,2,FALSE)+7,FALSE)/6976,2)</f>
        <v>0.29000000000000004</v>
      </c>
      <c r="Q3263">
        <f>ROUNDUP(VLOOKUP(A3263,A:O,VLOOKUP('SPC Analysis'!$E$4,'SPC Analysis'!$M$5:$N$12,2,FALSE)+7,FALSE)/6976,2)</f>
        <v>0.29000000000000004</v>
      </c>
      <c r="R3263">
        <f>ROUNDUP(VLOOKUP(A3263,A:O,VLOOKUP('MMW Analysis'!$E$4,'MMW Analysis'!$L$5:$M$12,2,FALSE)+7,FALSE)/6976,2)</f>
        <v>0.29000000000000004</v>
      </c>
    </row>
    <row r="3264" spans="1:18">
      <c r="A3264" t="s">
        <v>3271</v>
      </c>
      <c r="B3264" t="s">
        <v>10290</v>
      </c>
      <c r="C3264" t="s">
        <v>7001</v>
      </c>
      <c r="D3264" t="s">
        <v>14457</v>
      </c>
      <c r="E3264" t="s">
        <v>14030</v>
      </c>
      <c r="F3264" t="s">
        <v>14243</v>
      </c>
      <c r="G3264" t="s">
        <v>13888</v>
      </c>
      <c r="H3264" s="1">
        <v>1515</v>
      </c>
      <c r="I3264" s="1">
        <v>1297</v>
      </c>
      <c r="J3264" s="1">
        <v>1909</v>
      </c>
      <c r="K3264" s="1">
        <v>1604</v>
      </c>
      <c r="L3264" s="1">
        <v>3631</v>
      </c>
      <c r="M3264" s="1">
        <v>3817</v>
      </c>
      <c r="N3264" s="1">
        <v>768</v>
      </c>
      <c r="O3264" s="1">
        <v>1570</v>
      </c>
      <c r="P3264">
        <f>ROUNDUP(VLOOKUP(A3264,A:O,VLOOKUP('Local Authority Analysis'!$E$4,'Local Authority Analysis'!$M$5:$N$12,2,FALSE)+7,FALSE)/6976,2)</f>
        <v>0.23</v>
      </c>
      <c r="Q3264">
        <f>ROUNDUP(VLOOKUP(A3264,A:O,VLOOKUP('SPC Analysis'!$E$4,'SPC Analysis'!$M$5:$N$12,2,FALSE)+7,FALSE)/6976,2)</f>
        <v>0.23</v>
      </c>
      <c r="R3264">
        <f>ROUNDUP(VLOOKUP(A3264,A:O,VLOOKUP('MMW Analysis'!$E$4,'MMW Analysis'!$L$5:$M$12,2,FALSE)+7,FALSE)/6976,2)</f>
        <v>0.23</v>
      </c>
    </row>
    <row r="3265" spans="1:18">
      <c r="A3265" t="s">
        <v>3272</v>
      </c>
      <c r="B3265" t="s">
        <v>10291</v>
      </c>
      <c r="C3265" t="s">
        <v>7001</v>
      </c>
      <c r="D3265" t="s">
        <v>14457</v>
      </c>
      <c r="E3265" t="s">
        <v>14030</v>
      </c>
      <c r="F3265" t="s">
        <v>14243</v>
      </c>
      <c r="G3265" t="s">
        <v>13888</v>
      </c>
      <c r="H3265" s="1">
        <v>4168</v>
      </c>
      <c r="I3265" s="1">
        <v>5229</v>
      </c>
      <c r="J3265" s="1">
        <v>4159</v>
      </c>
      <c r="K3265" s="1">
        <v>3061</v>
      </c>
      <c r="L3265" s="1">
        <v>2097</v>
      </c>
      <c r="M3265" s="1">
        <v>3011</v>
      </c>
      <c r="N3265" s="1">
        <v>2250</v>
      </c>
      <c r="O3265" s="1">
        <v>4283</v>
      </c>
      <c r="P3265">
        <f>ROUNDUP(VLOOKUP(A3265,A:O,VLOOKUP('Local Authority Analysis'!$E$4,'Local Authority Analysis'!$M$5:$N$12,2,FALSE)+7,FALSE)/6976,2)</f>
        <v>0.62</v>
      </c>
      <c r="Q3265">
        <f>ROUNDUP(VLOOKUP(A3265,A:O,VLOOKUP('SPC Analysis'!$E$4,'SPC Analysis'!$M$5:$N$12,2,FALSE)+7,FALSE)/6976,2)</f>
        <v>0.62</v>
      </c>
      <c r="R3265">
        <f>ROUNDUP(VLOOKUP(A3265,A:O,VLOOKUP('MMW Analysis'!$E$4,'MMW Analysis'!$L$5:$M$12,2,FALSE)+7,FALSE)/6976,2)</f>
        <v>0.62</v>
      </c>
    </row>
    <row r="3266" spans="1:18">
      <c r="A3266" t="s">
        <v>3273</v>
      </c>
      <c r="B3266" t="s">
        <v>10292</v>
      </c>
      <c r="C3266" t="s">
        <v>7001</v>
      </c>
      <c r="D3266" t="s">
        <v>14457</v>
      </c>
      <c r="E3266" t="s">
        <v>14030</v>
      </c>
      <c r="F3266" t="s">
        <v>14243</v>
      </c>
      <c r="G3266" t="s">
        <v>13888</v>
      </c>
      <c r="H3266" s="1">
        <v>4404</v>
      </c>
      <c r="I3266" s="1">
        <v>4267</v>
      </c>
      <c r="J3266" s="1">
        <v>4186</v>
      </c>
      <c r="K3266" s="1">
        <v>3801</v>
      </c>
      <c r="L3266" s="1">
        <v>2175</v>
      </c>
      <c r="M3266" s="1">
        <v>4995</v>
      </c>
      <c r="N3266" s="1">
        <v>1706</v>
      </c>
      <c r="O3266" s="1">
        <v>4352</v>
      </c>
      <c r="P3266">
        <f>ROUNDUP(VLOOKUP(A3266,A:O,VLOOKUP('Local Authority Analysis'!$E$4,'Local Authority Analysis'!$M$5:$N$12,2,FALSE)+7,FALSE)/6976,2)</f>
        <v>0.63</v>
      </c>
      <c r="Q3266">
        <f>ROUNDUP(VLOOKUP(A3266,A:O,VLOOKUP('SPC Analysis'!$E$4,'SPC Analysis'!$M$5:$N$12,2,FALSE)+7,FALSE)/6976,2)</f>
        <v>0.63</v>
      </c>
      <c r="R3266">
        <f>ROUNDUP(VLOOKUP(A3266,A:O,VLOOKUP('MMW Analysis'!$E$4,'MMW Analysis'!$L$5:$M$12,2,FALSE)+7,FALSE)/6976,2)</f>
        <v>0.63</v>
      </c>
    </row>
    <row r="3267" spans="1:18">
      <c r="A3267" t="s">
        <v>3274</v>
      </c>
      <c r="B3267" t="s">
        <v>10293</v>
      </c>
      <c r="C3267" t="s">
        <v>7001</v>
      </c>
      <c r="D3267" t="s">
        <v>14457</v>
      </c>
      <c r="E3267" t="s">
        <v>14030</v>
      </c>
      <c r="F3267" t="s">
        <v>14243</v>
      </c>
      <c r="G3267" t="s">
        <v>13888</v>
      </c>
      <c r="H3267" s="1">
        <v>3937</v>
      </c>
      <c r="I3267" s="1">
        <v>4696</v>
      </c>
      <c r="J3267" s="1">
        <v>4507</v>
      </c>
      <c r="K3267" s="1">
        <v>3791</v>
      </c>
      <c r="L3267" s="1">
        <v>2225</v>
      </c>
      <c r="M3267" s="1">
        <v>6219</v>
      </c>
      <c r="N3267" s="1">
        <v>3764</v>
      </c>
      <c r="O3267" s="1">
        <v>4553</v>
      </c>
      <c r="P3267">
        <f>ROUNDUP(VLOOKUP(A3267,A:O,VLOOKUP('Local Authority Analysis'!$E$4,'Local Authority Analysis'!$M$5:$N$12,2,FALSE)+7,FALSE)/6976,2)</f>
        <v>0.66</v>
      </c>
      <c r="Q3267">
        <f>ROUNDUP(VLOOKUP(A3267,A:O,VLOOKUP('SPC Analysis'!$E$4,'SPC Analysis'!$M$5:$N$12,2,FALSE)+7,FALSE)/6976,2)</f>
        <v>0.66</v>
      </c>
      <c r="R3267">
        <f>ROUNDUP(VLOOKUP(A3267,A:O,VLOOKUP('MMW Analysis'!$E$4,'MMW Analysis'!$L$5:$M$12,2,FALSE)+7,FALSE)/6976,2)</f>
        <v>0.66</v>
      </c>
    </row>
    <row r="3268" spans="1:18">
      <c r="A3268" t="s">
        <v>3275</v>
      </c>
      <c r="B3268" t="s">
        <v>10294</v>
      </c>
      <c r="C3268" t="s">
        <v>7001</v>
      </c>
      <c r="D3268" t="s">
        <v>14457</v>
      </c>
      <c r="E3268" t="s">
        <v>14030</v>
      </c>
      <c r="F3268" t="s">
        <v>14243</v>
      </c>
      <c r="G3268" t="s">
        <v>13888</v>
      </c>
      <c r="H3268" s="1">
        <v>4644</v>
      </c>
      <c r="I3268" s="1">
        <v>4430</v>
      </c>
      <c r="J3268" s="1">
        <v>4171</v>
      </c>
      <c r="K3268" s="1">
        <v>5055</v>
      </c>
      <c r="L3268" s="1">
        <v>1822</v>
      </c>
      <c r="M3268" s="1">
        <v>6055</v>
      </c>
      <c r="N3268" s="1">
        <v>973</v>
      </c>
      <c r="O3268" s="1">
        <v>4632</v>
      </c>
      <c r="P3268">
        <f>ROUNDUP(VLOOKUP(A3268,A:O,VLOOKUP('Local Authority Analysis'!$E$4,'Local Authority Analysis'!$M$5:$N$12,2,FALSE)+7,FALSE)/6976,2)</f>
        <v>0.67</v>
      </c>
      <c r="Q3268">
        <f>ROUNDUP(VLOOKUP(A3268,A:O,VLOOKUP('SPC Analysis'!$E$4,'SPC Analysis'!$M$5:$N$12,2,FALSE)+7,FALSE)/6976,2)</f>
        <v>0.67</v>
      </c>
      <c r="R3268">
        <f>ROUNDUP(VLOOKUP(A3268,A:O,VLOOKUP('MMW Analysis'!$E$4,'MMW Analysis'!$L$5:$M$12,2,FALSE)+7,FALSE)/6976,2)</f>
        <v>0.67</v>
      </c>
    </row>
    <row r="3269" spans="1:18">
      <c r="A3269" t="s">
        <v>3276</v>
      </c>
      <c r="B3269" t="s">
        <v>10295</v>
      </c>
      <c r="C3269" t="s">
        <v>7001</v>
      </c>
      <c r="D3269" t="s">
        <v>14457</v>
      </c>
      <c r="E3269" t="s">
        <v>14030</v>
      </c>
      <c r="F3269" t="s">
        <v>14243</v>
      </c>
      <c r="G3269" t="s">
        <v>13888</v>
      </c>
      <c r="H3269" s="1">
        <v>3915</v>
      </c>
      <c r="I3269" s="1">
        <v>5190</v>
      </c>
      <c r="J3269" s="1">
        <v>3719</v>
      </c>
      <c r="K3269" s="1">
        <v>5456</v>
      </c>
      <c r="L3269" s="1">
        <v>2342</v>
      </c>
      <c r="M3269" s="1">
        <v>6608</v>
      </c>
      <c r="N3269" s="1">
        <v>3595</v>
      </c>
      <c r="O3269" s="1">
        <v>4854</v>
      </c>
      <c r="P3269">
        <f>ROUNDUP(VLOOKUP(A3269,A:O,VLOOKUP('Local Authority Analysis'!$E$4,'Local Authority Analysis'!$M$5:$N$12,2,FALSE)+7,FALSE)/6976,2)</f>
        <v>0.7</v>
      </c>
      <c r="Q3269">
        <f>ROUNDUP(VLOOKUP(A3269,A:O,VLOOKUP('SPC Analysis'!$E$4,'SPC Analysis'!$M$5:$N$12,2,FALSE)+7,FALSE)/6976,2)</f>
        <v>0.7</v>
      </c>
      <c r="R3269">
        <f>ROUNDUP(VLOOKUP(A3269,A:O,VLOOKUP('MMW Analysis'!$E$4,'MMW Analysis'!$L$5:$M$12,2,FALSE)+7,FALSE)/6976,2)</f>
        <v>0.7</v>
      </c>
    </row>
    <row r="3270" spans="1:18">
      <c r="A3270" t="s">
        <v>3277</v>
      </c>
      <c r="B3270" t="s">
        <v>10296</v>
      </c>
      <c r="C3270" t="s">
        <v>7001</v>
      </c>
      <c r="D3270" t="s">
        <v>14457</v>
      </c>
      <c r="E3270" t="s">
        <v>14030</v>
      </c>
      <c r="F3270" t="s">
        <v>14243</v>
      </c>
      <c r="G3270" t="s">
        <v>13888</v>
      </c>
      <c r="H3270" s="1">
        <v>3667</v>
      </c>
      <c r="I3270" s="1">
        <v>4908</v>
      </c>
      <c r="J3270" s="1">
        <v>4564</v>
      </c>
      <c r="K3270" s="1">
        <v>4942</v>
      </c>
      <c r="L3270" s="1">
        <v>1093</v>
      </c>
      <c r="M3270" s="1">
        <v>6204</v>
      </c>
      <c r="N3270" s="1">
        <v>4301</v>
      </c>
      <c r="O3270" s="1">
        <v>4391</v>
      </c>
      <c r="P3270">
        <f>ROUNDUP(VLOOKUP(A3270,A:O,VLOOKUP('Local Authority Analysis'!$E$4,'Local Authority Analysis'!$M$5:$N$12,2,FALSE)+7,FALSE)/6976,2)</f>
        <v>0.63</v>
      </c>
      <c r="Q3270">
        <f>ROUNDUP(VLOOKUP(A3270,A:O,VLOOKUP('SPC Analysis'!$E$4,'SPC Analysis'!$M$5:$N$12,2,FALSE)+7,FALSE)/6976,2)</f>
        <v>0.63</v>
      </c>
      <c r="R3270">
        <f>ROUNDUP(VLOOKUP(A3270,A:O,VLOOKUP('MMW Analysis'!$E$4,'MMW Analysis'!$L$5:$M$12,2,FALSE)+7,FALSE)/6976,2)</f>
        <v>0.63</v>
      </c>
    </row>
    <row r="3271" spans="1:18">
      <c r="A3271" t="s">
        <v>3278</v>
      </c>
      <c r="B3271" t="s">
        <v>10297</v>
      </c>
      <c r="C3271" t="s">
        <v>7001</v>
      </c>
      <c r="D3271" t="s">
        <v>14457</v>
      </c>
      <c r="E3271" t="s">
        <v>14030</v>
      </c>
      <c r="F3271" t="s">
        <v>14243</v>
      </c>
      <c r="G3271" t="s">
        <v>13888</v>
      </c>
      <c r="H3271" s="1">
        <v>101</v>
      </c>
      <c r="I3271" s="1">
        <v>217</v>
      </c>
      <c r="J3271" s="1">
        <v>485</v>
      </c>
      <c r="K3271" s="1">
        <v>19</v>
      </c>
      <c r="L3271" s="1">
        <v>5151</v>
      </c>
      <c r="M3271" s="1">
        <v>83</v>
      </c>
      <c r="N3271" s="1">
        <v>471</v>
      </c>
      <c r="O3271" s="1">
        <v>100</v>
      </c>
      <c r="P3271">
        <f>ROUNDUP(VLOOKUP(A3271,A:O,VLOOKUP('Local Authority Analysis'!$E$4,'Local Authority Analysis'!$M$5:$N$12,2,FALSE)+7,FALSE)/6976,2)</f>
        <v>0.02</v>
      </c>
      <c r="Q3271">
        <f>ROUNDUP(VLOOKUP(A3271,A:O,VLOOKUP('SPC Analysis'!$E$4,'SPC Analysis'!$M$5:$N$12,2,FALSE)+7,FALSE)/6976,2)</f>
        <v>0.02</v>
      </c>
      <c r="R3271">
        <f>ROUNDUP(VLOOKUP(A3271,A:O,VLOOKUP('MMW Analysis'!$E$4,'MMW Analysis'!$L$5:$M$12,2,FALSE)+7,FALSE)/6976,2)</f>
        <v>0.02</v>
      </c>
    </row>
    <row r="3272" spans="1:18">
      <c r="A3272" t="s">
        <v>3279</v>
      </c>
      <c r="B3272" t="s">
        <v>10298</v>
      </c>
      <c r="C3272" t="s">
        <v>7001</v>
      </c>
      <c r="D3272" t="s">
        <v>14457</v>
      </c>
      <c r="E3272" t="s">
        <v>14030</v>
      </c>
      <c r="F3272" t="s">
        <v>14243</v>
      </c>
      <c r="G3272" t="s">
        <v>13888</v>
      </c>
      <c r="H3272" s="1">
        <v>65</v>
      </c>
      <c r="I3272" s="1">
        <v>137</v>
      </c>
      <c r="J3272" s="1">
        <v>482</v>
      </c>
      <c r="K3272" s="1">
        <v>176</v>
      </c>
      <c r="L3272" s="1">
        <v>2939</v>
      </c>
      <c r="M3272" s="1">
        <v>810</v>
      </c>
      <c r="N3272" s="1">
        <v>519</v>
      </c>
      <c r="O3272" s="1">
        <v>106</v>
      </c>
      <c r="P3272">
        <f>ROUNDUP(VLOOKUP(A3272,A:O,VLOOKUP('Local Authority Analysis'!$E$4,'Local Authority Analysis'!$M$5:$N$12,2,FALSE)+7,FALSE)/6976,2)</f>
        <v>0.02</v>
      </c>
      <c r="Q3272">
        <f>ROUNDUP(VLOOKUP(A3272,A:O,VLOOKUP('SPC Analysis'!$E$4,'SPC Analysis'!$M$5:$N$12,2,FALSE)+7,FALSE)/6976,2)</f>
        <v>0.02</v>
      </c>
      <c r="R3272">
        <f>ROUNDUP(VLOOKUP(A3272,A:O,VLOOKUP('MMW Analysis'!$E$4,'MMW Analysis'!$L$5:$M$12,2,FALSE)+7,FALSE)/6976,2)</f>
        <v>0.02</v>
      </c>
    </row>
    <row r="3273" spans="1:18">
      <c r="A3273" t="s">
        <v>3280</v>
      </c>
      <c r="B3273" t="s">
        <v>10299</v>
      </c>
      <c r="C3273" t="s">
        <v>7001</v>
      </c>
      <c r="D3273" t="s">
        <v>14457</v>
      </c>
      <c r="E3273" t="s">
        <v>14030</v>
      </c>
      <c r="F3273" t="s">
        <v>14243</v>
      </c>
      <c r="G3273" t="s">
        <v>13888</v>
      </c>
      <c r="H3273" s="1">
        <v>500</v>
      </c>
      <c r="I3273" s="1">
        <v>399</v>
      </c>
      <c r="J3273" s="1">
        <v>826</v>
      </c>
      <c r="K3273" s="1">
        <v>784</v>
      </c>
      <c r="L3273" s="1">
        <v>4055</v>
      </c>
      <c r="M3273" s="1">
        <v>927</v>
      </c>
      <c r="N3273" s="1">
        <v>162</v>
      </c>
      <c r="O3273" s="1">
        <v>492</v>
      </c>
      <c r="P3273">
        <f>ROUNDUP(VLOOKUP(A3273,A:O,VLOOKUP('Local Authority Analysis'!$E$4,'Local Authority Analysis'!$M$5:$N$12,2,FALSE)+7,FALSE)/6976,2)</f>
        <v>0.08</v>
      </c>
      <c r="Q3273">
        <f>ROUNDUP(VLOOKUP(A3273,A:O,VLOOKUP('SPC Analysis'!$E$4,'SPC Analysis'!$M$5:$N$12,2,FALSE)+7,FALSE)/6976,2)</f>
        <v>0.08</v>
      </c>
      <c r="R3273">
        <f>ROUNDUP(VLOOKUP(A3273,A:O,VLOOKUP('MMW Analysis'!$E$4,'MMW Analysis'!$L$5:$M$12,2,FALSE)+7,FALSE)/6976,2)</f>
        <v>0.08</v>
      </c>
    </row>
    <row r="3274" spans="1:18">
      <c r="A3274" t="s">
        <v>3281</v>
      </c>
      <c r="B3274" t="s">
        <v>10300</v>
      </c>
      <c r="C3274" t="s">
        <v>7001</v>
      </c>
      <c r="D3274" t="s">
        <v>14457</v>
      </c>
      <c r="E3274" t="s">
        <v>14030</v>
      </c>
      <c r="F3274" t="s">
        <v>14243</v>
      </c>
      <c r="G3274" t="s">
        <v>13888</v>
      </c>
      <c r="H3274" s="1">
        <v>77</v>
      </c>
      <c r="I3274" s="1">
        <v>276</v>
      </c>
      <c r="J3274" s="1">
        <v>429</v>
      </c>
      <c r="K3274" s="1">
        <v>186</v>
      </c>
      <c r="L3274" s="1">
        <v>4777</v>
      </c>
      <c r="M3274" s="1">
        <v>2379</v>
      </c>
      <c r="N3274" s="1">
        <v>614</v>
      </c>
      <c r="O3274" s="1">
        <v>190</v>
      </c>
      <c r="P3274">
        <f>ROUNDUP(VLOOKUP(A3274,A:O,VLOOKUP('Local Authority Analysis'!$E$4,'Local Authority Analysis'!$M$5:$N$12,2,FALSE)+7,FALSE)/6976,2)</f>
        <v>0.03</v>
      </c>
      <c r="Q3274">
        <f>ROUNDUP(VLOOKUP(A3274,A:O,VLOOKUP('SPC Analysis'!$E$4,'SPC Analysis'!$M$5:$N$12,2,FALSE)+7,FALSE)/6976,2)</f>
        <v>0.03</v>
      </c>
      <c r="R3274">
        <f>ROUNDUP(VLOOKUP(A3274,A:O,VLOOKUP('MMW Analysis'!$E$4,'MMW Analysis'!$L$5:$M$12,2,FALSE)+7,FALSE)/6976,2)</f>
        <v>0.03</v>
      </c>
    </row>
    <row r="3275" spans="1:18">
      <c r="A3275" t="s">
        <v>3282</v>
      </c>
      <c r="B3275" t="s">
        <v>10301</v>
      </c>
      <c r="C3275" t="s">
        <v>7001</v>
      </c>
      <c r="D3275" t="s">
        <v>14457</v>
      </c>
      <c r="E3275" t="s">
        <v>14030</v>
      </c>
      <c r="F3275" t="s">
        <v>14243</v>
      </c>
      <c r="G3275" t="s">
        <v>13888</v>
      </c>
      <c r="H3275" s="1">
        <v>157</v>
      </c>
      <c r="I3275" s="1">
        <v>1165</v>
      </c>
      <c r="J3275" s="1">
        <v>170</v>
      </c>
      <c r="K3275" s="1">
        <v>187</v>
      </c>
      <c r="L3275" s="1">
        <v>4928</v>
      </c>
      <c r="M3275" s="1">
        <v>700</v>
      </c>
      <c r="N3275" s="1">
        <v>688</v>
      </c>
      <c r="O3275" s="1">
        <v>296</v>
      </c>
      <c r="P3275">
        <f>ROUNDUP(VLOOKUP(A3275,A:O,VLOOKUP('Local Authority Analysis'!$E$4,'Local Authority Analysis'!$M$5:$N$12,2,FALSE)+7,FALSE)/6976,2)</f>
        <v>0.05</v>
      </c>
      <c r="Q3275">
        <f>ROUNDUP(VLOOKUP(A3275,A:O,VLOOKUP('SPC Analysis'!$E$4,'SPC Analysis'!$M$5:$N$12,2,FALSE)+7,FALSE)/6976,2)</f>
        <v>0.05</v>
      </c>
      <c r="R3275">
        <f>ROUNDUP(VLOOKUP(A3275,A:O,VLOOKUP('MMW Analysis'!$E$4,'MMW Analysis'!$L$5:$M$12,2,FALSE)+7,FALSE)/6976,2)</f>
        <v>0.05</v>
      </c>
    </row>
    <row r="3276" spans="1:18">
      <c r="A3276" t="s">
        <v>3283</v>
      </c>
      <c r="B3276" t="s">
        <v>10302</v>
      </c>
      <c r="C3276" t="s">
        <v>7001</v>
      </c>
      <c r="D3276" t="s">
        <v>14457</v>
      </c>
      <c r="E3276" t="s">
        <v>14030</v>
      </c>
      <c r="F3276" t="s">
        <v>14243</v>
      </c>
      <c r="G3276" t="s">
        <v>13888</v>
      </c>
      <c r="H3276" s="1">
        <v>223</v>
      </c>
      <c r="I3276" s="1">
        <v>200</v>
      </c>
      <c r="J3276" s="1">
        <v>15</v>
      </c>
      <c r="K3276" s="1">
        <v>83</v>
      </c>
      <c r="L3276" s="1">
        <v>2474</v>
      </c>
      <c r="M3276" s="1">
        <v>833</v>
      </c>
      <c r="N3276" s="1">
        <v>790</v>
      </c>
      <c r="O3276" s="1">
        <v>92</v>
      </c>
      <c r="P3276">
        <f>ROUNDUP(VLOOKUP(A3276,A:O,VLOOKUP('Local Authority Analysis'!$E$4,'Local Authority Analysis'!$M$5:$N$12,2,FALSE)+7,FALSE)/6976,2)</f>
        <v>0.02</v>
      </c>
      <c r="Q3276">
        <f>ROUNDUP(VLOOKUP(A3276,A:O,VLOOKUP('SPC Analysis'!$E$4,'SPC Analysis'!$M$5:$N$12,2,FALSE)+7,FALSE)/6976,2)</f>
        <v>0.02</v>
      </c>
      <c r="R3276">
        <f>ROUNDUP(VLOOKUP(A3276,A:O,VLOOKUP('MMW Analysis'!$E$4,'MMW Analysis'!$L$5:$M$12,2,FALSE)+7,FALSE)/6976,2)</f>
        <v>0.02</v>
      </c>
    </row>
    <row r="3277" spans="1:18">
      <c r="A3277" t="s">
        <v>3284</v>
      </c>
      <c r="B3277" t="s">
        <v>10303</v>
      </c>
      <c r="C3277" t="s">
        <v>7001</v>
      </c>
      <c r="D3277" t="s">
        <v>14457</v>
      </c>
      <c r="E3277" t="s">
        <v>14030</v>
      </c>
      <c r="F3277" t="s">
        <v>14243</v>
      </c>
      <c r="G3277" t="s">
        <v>13888</v>
      </c>
      <c r="H3277" s="1">
        <v>328</v>
      </c>
      <c r="I3277" s="1">
        <v>887</v>
      </c>
      <c r="J3277" s="1">
        <v>554</v>
      </c>
      <c r="K3277" s="1">
        <v>532</v>
      </c>
      <c r="L3277" s="1">
        <v>4597</v>
      </c>
      <c r="M3277" s="1">
        <v>1624</v>
      </c>
      <c r="N3277" s="1">
        <v>1273</v>
      </c>
      <c r="O3277" s="1">
        <v>541</v>
      </c>
      <c r="P3277">
        <f>ROUNDUP(VLOOKUP(A3277,A:O,VLOOKUP('Local Authority Analysis'!$E$4,'Local Authority Analysis'!$M$5:$N$12,2,FALSE)+7,FALSE)/6976,2)</f>
        <v>0.08</v>
      </c>
      <c r="Q3277">
        <f>ROUNDUP(VLOOKUP(A3277,A:O,VLOOKUP('SPC Analysis'!$E$4,'SPC Analysis'!$M$5:$N$12,2,FALSE)+7,FALSE)/6976,2)</f>
        <v>0.08</v>
      </c>
      <c r="R3277">
        <f>ROUNDUP(VLOOKUP(A3277,A:O,VLOOKUP('MMW Analysis'!$E$4,'MMW Analysis'!$L$5:$M$12,2,FALSE)+7,FALSE)/6976,2)</f>
        <v>0.08</v>
      </c>
    </row>
    <row r="3278" spans="1:18">
      <c r="A3278" t="s">
        <v>3285</v>
      </c>
      <c r="B3278" t="s">
        <v>10304</v>
      </c>
      <c r="C3278" t="s">
        <v>7001</v>
      </c>
      <c r="D3278" t="s">
        <v>14457</v>
      </c>
      <c r="E3278" t="s">
        <v>14030</v>
      </c>
      <c r="F3278" t="s">
        <v>14243</v>
      </c>
      <c r="G3278" t="s">
        <v>13888</v>
      </c>
      <c r="H3278" s="1">
        <v>2042</v>
      </c>
      <c r="I3278" s="1">
        <v>1971</v>
      </c>
      <c r="J3278" s="1">
        <v>848</v>
      </c>
      <c r="K3278" s="1">
        <v>1603</v>
      </c>
      <c r="L3278" s="1">
        <v>2223</v>
      </c>
      <c r="M3278" s="1">
        <v>1954</v>
      </c>
      <c r="N3278" s="1">
        <v>851</v>
      </c>
      <c r="O3278" s="1">
        <v>1590</v>
      </c>
      <c r="P3278">
        <f>ROUNDUP(VLOOKUP(A3278,A:O,VLOOKUP('Local Authority Analysis'!$E$4,'Local Authority Analysis'!$M$5:$N$12,2,FALSE)+7,FALSE)/6976,2)</f>
        <v>0.23</v>
      </c>
      <c r="Q3278">
        <f>ROUNDUP(VLOOKUP(A3278,A:O,VLOOKUP('SPC Analysis'!$E$4,'SPC Analysis'!$M$5:$N$12,2,FALSE)+7,FALSE)/6976,2)</f>
        <v>0.23</v>
      </c>
      <c r="R3278">
        <f>ROUNDUP(VLOOKUP(A3278,A:O,VLOOKUP('MMW Analysis'!$E$4,'MMW Analysis'!$L$5:$M$12,2,FALSE)+7,FALSE)/6976,2)</f>
        <v>0.23</v>
      </c>
    </row>
    <row r="3279" spans="1:18">
      <c r="A3279" t="s">
        <v>3286</v>
      </c>
      <c r="B3279" t="s">
        <v>10305</v>
      </c>
      <c r="C3279" t="s">
        <v>7001</v>
      </c>
      <c r="D3279" t="s">
        <v>14457</v>
      </c>
      <c r="E3279" t="s">
        <v>14030</v>
      </c>
      <c r="F3279" t="s">
        <v>14243</v>
      </c>
      <c r="G3279" t="s">
        <v>13888</v>
      </c>
      <c r="H3279" s="1">
        <v>529.5</v>
      </c>
      <c r="I3279" s="1">
        <v>368</v>
      </c>
      <c r="J3279" s="1">
        <v>452</v>
      </c>
      <c r="K3279" s="1">
        <v>178</v>
      </c>
      <c r="L3279" s="1">
        <v>2660</v>
      </c>
      <c r="M3279" s="1">
        <v>4814</v>
      </c>
      <c r="N3279" s="1">
        <v>423</v>
      </c>
      <c r="O3279" s="1">
        <v>358</v>
      </c>
      <c r="P3279">
        <f>ROUNDUP(VLOOKUP(A3279,A:O,VLOOKUP('Local Authority Analysis'!$E$4,'Local Authority Analysis'!$M$5:$N$12,2,FALSE)+7,FALSE)/6976,2)</f>
        <v>6.0000000000000005E-2</v>
      </c>
      <c r="Q3279">
        <f>ROUNDUP(VLOOKUP(A3279,A:O,VLOOKUP('SPC Analysis'!$E$4,'SPC Analysis'!$M$5:$N$12,2,FALSE)+7,FALSE)/6976,2)</f>
        <v>6.0000000000000005E-2</v>
      </c>
      <c r="R3279">
        <f>ROUNDUP(VLOOKUP(A3279,A:O,VLOOKUP('MMW Analysis'!$E$4,'MMW Analysis'!$L$5:$M$12,2,FALSE)+7,FALSE)/6976,2)</f>
        <v>6.0000000000000005E-2</v>
      </c>
    </row>
    <row r="3280" spans="1:18">
      <c r="A3280" t="s">
        <v>3287</v>
      </c>
      <c r="B3280" t="s">
        <v>10306</v>
      </c>
      <c r="C3280" t="s">
        <v>7001</v>
      </c>
      <c r="D3280" t="s">
        <v>14457</v>
      </c>
      <c r="E3280" t="s">
        <v>14030</v>
      </c>
      <c r="F3280" t="s">
        <v>14243</v>
      </c>
      <c r="G3280" t="s">
        <v>13888</v>
      </c>
      <c r="H3280" s="1">
        <v>210</v>
      </c>
      <c r="I3280" s="1">
        <v>512</v>
      </c>
      <c r="J3280" s="1">
        <v>306</v>
      </c>
      <c r="K3280" s="1">
        <v>139</v>
      </c>
      <c r="L3280" s="1">
        <v>2479</v>
      </c>
      <c r="M3280" s="1">
        <v>2034</v>
      </c>
      <c r="N3280" s="1">
        <v>962.5</v>
      </c>
      <c r="O3280" s="1">
        <v>247</v>
      </c>
      <c r="P3280">
        <f>ROUNDUP(VLOOKUP(A3280,A:O,VLOOKUP('Local Authority Analysis'!$E$4,'Local Authority Analysis'!$M$5:$N$12,2,FALSE)+7,FALSE)/6976,2)</f>
        <v>0.04</v>
      </c>
      <c r="Q3280">
        <f>ROUNDUP(VLOOKUP(A3280,A:O,VLOOKUP('SPC Analysis'!$E$4,'SPC Analysis'!$M$5:$N$12,2,FALSE)+7,FALSE)/6976,2)</f>
        <v>0.04</v>
      </c>
      <c r="R3280">
        <f>ROUNDUP(VLOOKUP(A3280,A:O,VLOOKUP('MMW Analysis'!$E$4,'MMW Analysis'!$L$5:$M$12,2,FALSE)+7,FALSE)/6976,2)</f>
        <v>0.04</v>
      </c>
    </row>
    <row r="3281" spans="1:18">
      <c r="A3281" t="s">
        <v>3288</v>
      </c>
      <c r="B3281" t="s">
        <v>10307</v>
      </c>
      <c r="C3281" t="s">
        <v>7001</v>
      </c>
      <c r="D3281" t="s">
        <v>14457</v>
      </c>
      <c r="E3281" t="s">
        <v>14030</v>
      </c>
      <c r="F3281" t="s">
        <v>14243</v>
      </c>
      <c r="G3281" t="s">
        <v>13888</v>
      </c>
      <c r="H3281" s="1">
        <v>474</v>
      </c>
      <c r="I3281" s="1">
        <v>621</v>
      </c>
      <c r="J3281" s="1">
        <v>504</v>
      </c>
      <c r="K3281" s="1">
        <v>254</v>
      </c>
      <c r="L3281" s="1">
        <v>4526</v>
      </c>
      <c r="M3281" s="1">
        <v>1740</v>
      </c>
      <c r="N3281" s="1">
        <v>1652</v>
      </c>
      <c r="O3281" s="1">
        <v>468</v>
      </c>
      <c r="P3281">
        <f>ROUNDUP(VLOOKUP(A3281,A:O,VLOOKUP('Local Authority Analysis'!$E$4,'Local Authority Analysis'!$M$5:$N$12,2,FALSE)+7,FALSE)/6976,2)</f>
        <v>6.9999999999999993E-2</v>
      </c>
      <c r="Q3281">
        <f>ROUNDUP(VLOOKUP(A3281,A:O,VLOOKUP('SPC Analysis'!$E$4,'SPC Analysis'!$M$5:$N$12,2,FALSE)+7,FALSE)/6976,2)</f>
        <v>6.9999999999999993E-2</v>
      </c>
      <c r="R3281">
        <f>ROUNDUP(VLOOKUP(A3281,A:O,VLOOKUP('MMW Analysis'!$E$4,'MMW Analysis'!$L$5:$M$12,2,FALSE)+7,FALSE)/6976,2)</f>
        <v>6.9999999999999993E-2</v>
      </c>
    </row>
    <row r="3282" spans="1:18">
      <c r="A3282" t="s">
        <v>3289</v>
      </c>
      <c r="B3282" t="s">
        <v>10308</v>
      </c>
      <c r="C3282" t="s">
        <v>7001</v>
      </c>
      <c r="D3282" t="s">
        <v>14457</v>
      </c>
      <c r="E3282" t="s">
        <v>14030</v>
      </c>
      <c r="F3282" t="s">
        <v>14243</v>
      </c>
      <c r="G3282" t="s">
        <v>13888</v>
      </c>
      <c r="H3282" s="1">
        <v>109</v>
      </c>
      <c r="I3282" s="1">
        <v>313</v>
      </c>
      <c r="J3282" s="1">
        <v>365</v>
      </c>
      <c r="K3282" s="1">
        <v>197</v>
      </c>
      <c r="L3282" s="1">
        <v>5546</v>
      </c>
      <c r="M3282" s="1">
        <v>404</v>
      </c>
      <c r="N3282" s="1">
        <v>344</v>
      </c>
      <c r="O3282" s="1">
        <v>186</v>
      </c>
      <c r="P3282">
        <f>ROUNDUP(VLOOKUP(A3282,A:O,VLOOKUP('Local Authority Analysis'!$E$4,'Local Authority Analysis'!$M$5:$N$12,2,FALSE)+7,FALSE)/6976,2)</f>
        <v>0.03</v>
      </c>
      <c r="Q3282">
        <f>ROUNDUP(VLOOKUP(A3282,A:O,VLOOKUP('SPC Analysis'!$E$4,'SPC Analysis'!$M$5:$N$12,2,FALSE)+7,FALSE)/6976,2)</f>
        <v>0.03</v>
      </c>
      <c r="R3282">
        <f>ROUNDUP(VLOOKUP(A3282,A:O,VLOOKUP('MMW Analysis'!$E$4,'MMW Analysis'!$L$5:$M$12,2,FALSE)+7,FALSE)/6976,2)</f>
        <v>0.03</v>
      </c>
    </row>
    <row r="3283" spans="1:18">
      <c r="A3283" t="s">
        <v>3290</v>
      </c>
      <c r="B3283" t="s">
        <v>10309</v>
      </c>
      <c r="C3283" t="s">
        <v>7001</v>
      </c>
      <c r="D3283" t="s">
        <v>14457</v>
      </c>
      <c r="E3283" t="s">
        <v>14030</v>
      </c>
      <c r="F3283" t="s">
        <v>14243</v>
      </c>
      <c r="G3283" t="s">
        <v>13888</v>
      </c>
      <c r="H3283" s="1">
        <v>118</v>
      </c>
      <c r="I3283" s="1">
        <v>192</v>
      </c>
      <c r="J3283" s="1">
        <v>62</v>
      </c>
      <c r="K3283" s="1">
        <v>101</v>
      </c>
      <c r="L3283" s="1">
        <v>4129</v>
      </c>
      <c r="M3283" s="1">
        <v>1355</v>
      </c>
      <c r="N3283" s="1">
        <v>552</v>
      </c>
      <c r="O3283" s="1">
        <v>94</v>
      </c>
      <c r="P3283">
        <f>ROUNDUP(VLOOKUP(A3283,A:O,VLOOKUP('Local Authority Analysis'!$E$4,'Local Authority Analysis'!$M$5:$N$12,2,FALSE)+7,FALSE)/6976,2)</f>
        <v>0.02</v>
      </c>
      <c r="Q3283">
        <f>ROUNDUP(VLOOKUP(A3283,A:O,VLOOKUP('SPC Analysis'!$E$4,'SPC Analysis'!$M$5:$N$12,2,FALSE)+7,FALSE)/6976,2)</f>
        <v>0.02</v>
      </c>
      <c r="R3283">
        <f>ROUNDUP(VLOOKUP(A3283,A:O,VLOOKUP('MMW Analysis'!$E$4,'MMW Analysis'!$L$5:$M$12,2,FALSE)+7,FALSE)/6976,2)</f>
        <v>0.02</v>
      </c>
    </row>
    <row r="3284" spans="1:18">
      <c r="A3284" t="s">
        <v>3291</v>
      </c>
      <c r="B3284" t="s">
        <v>10310</v>
      </c>
      <c r="C3284" t="s">
        <v>7001</v>
      </c>
      <c r="D3284" t="s">
        <v>14457</v>
      </c>
      <c r="E3284" t="s">
        <v>14030</v>
      </c>
      <c r="F3284" t="s">
        <v>14243</v>
      </c>
      <c r="G3284" t="s">
        <v>13888</v>
      </c>
      <c r="H3284" s="1">
        <v>1706</v>
      </c>
      <c r="I3284" s="1">
        <v>1648.5</v>
      </c>
      <c r="J3284" s="1">
        <v>1562</v>
      </c>
      <c r="K3284" s="1">
        <v>1423</v>
      </c>
      <c r="L3284" s="1">
        <v>4150</v>
      </c>
      <c r="M3284" s="1">
        <v>3599</v>
      </c>
      <c r="N3284" s="1">
        <v>1791</v>
      </c>
      <c r="O3284" s="1">
        <v>1731</v>
      </c>
      <c r="P3284">
        <f>ROUNDUP(VLOOKUP(A3284,A:O,VLOOKUP('Local Authority Analysis'!$E$4,'Local Authority Analysis'!$M$5:$N$12,2,FALSE)+7,FALSE)/6976,2)</f>
        <v>0.25</v>
      </c>
      <c r="Q3284">
        <f>ROUNDUP(VLOOKUP(A3284,A:O,VLOOKUP('SPC Analysis'!$E$4,'SPC Analysis'!$M$5:$N$12,2,FALSE)+7,FALSE)/6976,2)</f>
        <v>0.25</v>
      </c>
      <c r="R3284">
        <f>ROUNDUP(VLOOKUP(A3284,A:O,VLOOKUP('MMW Analysis'!$E$4,'MMW Analysis'!$L$5:$M$12,2,FALSE)+7,FALSE)/6976,2)</f>
        <v>0.25</v>
      </c>
    </row>
    <row r="3285" spans="1:18">
      <c r="A3285" t="s">
        <v>3292</v>
      </c>
      <c r="B3285" t="s">
        <v>10311</v>
      </c>
      <c r="C3285" t="s">
        <v>7001</v>
      </c>
      <c r="D3285" t="s">
        <v>14457</v>
      </c>
      <c r="E3285" t="s">
        <v>14030</v>
      </c>
      <c r="F3285" t="s">
        <v>14243</v>
      </c>
      <c r="G3285" t="s">
        <v>13888</v>
      </c>
      <c r="H3285" s="1">
        <v>1029</v>
      </c>
      <c r="I3285" s="1">
        <v>1068</v>
      </c>
      <c r="J3285" s="1">
        <v>1425</v>
      </c>
      <c r="K3285" s="1">
        <v>782</v>
      </c>
      <c r="L3285" s="1">
        <v>4657</v>
      </c>
      <c r="M3285" s="1">
        <v>514</v>
      </c>
      <c r="N3285" s="1">
        <v>1410</v>
      </c>
      <c r="O3285" s="1">
        <v>1001</v>
      </c>
      <c r="P3285">
        <f>ROUNDUP(VLOOKUP(A3285,A:O,VLOOKUP('Local Authority Analysis'!$E$4,'Local Authority Analysis'!$M$5:$N$12,2,FALSE)+7,FALSE)/6976,2)</f>
        <v>0.15000000000000002</v>
      </c>
      <c r="Q3285">
        <f>ROUNDUP(VLOOKUP(A3285,A:O,VLOOKUP('SPC Analysis'!$E$4,'SPC Analysis'!$M$5:$N$12,2,FALSE)+7,FALSE)/6976,2)</f>
        <v>0.15000000000000002</v>
      </c>
      <c r="R3285">
        <f>ROUNDUP(VLOOKUP(A3285,A:O,VLOOKUP('MMW Analysis'!$E$4,'MMW Analysis'!$L$5:$M$12,2,FALSE)+7,FALSE)/6976,2)</f>
        <v>0.15000000000000002</v>
      </c>
    </row>
    <row r="3286" spans="1:18">
      <c r="A3286" t="s">
        <v>3293</v>
      </c>
      <c r="B3286" t="s">
        <v>10312</v>
      </c>
      <c r="C3286" t="s">
        <v>7001</v>
      </c>
      <c r="D3286" t="s">
        <v>14457</v>
      </c>
      <c r="E3286" t="s">
        <v>14030</v>
      </c>
      <c r="F3286" t="s">
        <v>14243</v>
      </c>
      <c r="G3286" t="s">
        <v>13888</v>
      </c>
      <c r="H3286" s="1">
        <v>1947</v>
      </c>
      <c r="I3286" s="1">
        <v>1968</v>
      </c>
      <c r="J3286" s="1">
        <v>1458</v>
      </c>
      <c r="K3286" s="1">
        <v>1880</v>
      </c>
      <c r="L3286" s="1">
        <v>4044</v>
      </c>
      <c r="M3286" s="1">
        <v>5842</v>
      </c>
      <c r="N3286" s="1">
        <v>774</v>
      </c>
      <c r="O3286" s="1">
        <v>1996</v>
      </c>
      <c r="P3286">
        <f>ROUNDUP(VLOOKUP(A3286,A:O,VLOOKUP('Local Authority Analysis'!$E$4,'Local Authority Analysis'!$M$5:$N$12,2,FALSE)+7,FALSE)/6976,2)</f>
        <v>0.29000000000000004</v>
      </c>
      <c r="Q3286">
        <f>ROUNDUP(VLOOKUP(A3286,A:O,VLOOKUP('SPC Analysis'!$E$4,'SPC Analysis'!$M$5:$N$12,2,FALSE)+7,FALSE)/6976,2)</f>
        <v>0.29000000000000004</v>
      </c>
      <c r="R3286">
        <f>ROUNDUP(VLOOKUP(A3286,A:O,VLOOKUP('MMW Analysis'!$E$4,'MMW Analysis'!$L$5:$M$12,2,FALSE)+7,FALSE)/6976,2)</f>
        <v>0.29000000000000004</v>
      </c>
    </row>
    <row r="3287" spans="1:18">
      <c r="A3287" t="s">
        <v>3294</v>
      </c>
      <c r="B3287" t="s">
        <v>10313</v>
      </c>
      <c r="C3287" t="s">
        <v>7001</v>
      </c>
      <c r="D3287" t="s">
        <v>14457</v>
      </c>
      <c r="E3287" t="s">
        <v>14030</v>
      </c>
      <c r="F3287" t="s">
        <v>14243</v>
      </c>
      <c r="G3287" t="s">
        <v>13888</v>
      </c>
      <c r="H3287" s="1">
        <v>642</v>
      </c>
      <c r="I3287" s="1">
        <v>814</v>
      </c>
      <c r="J3287" s="1">
        <v>646</v>
      </c>
      <c r="K3287" s="1">
        <v>603</v>
      </c>
      <c r="L3287" s="1">
        <v>4813</v>
      </c>
      <c r="M3287" s="1">
        <v>1601</v>
      </c>
      <c r="N3287" s="1">
        <v>844</v>
      </c>
      <c r="O3287" s="1">
        <v>702</v>
      </c>
      <c r="P3287">
        <f>ROUNDUP(VLOOKUP(A3287,A:O,VLOOKUP('Local Authority Analysis'!$E$4,'Local Authority Analysis'!$M$5:$N$12,2,FALSE)+7,FALSE)/6976,2)</f>
        <v>0.11</v>
      </c>
      <c r="Q3287">
        <f>ROUNDUP(VLOOKUP(A3287,A:O,VLOOKUP('SPC Analysis'!$E$4,'SPC Analysis'!$M$5:$N$12,2,FALSE)+7,FALSE)/6976,2)</f>
        <v>0.11</v>
      </c>
      <c r="R3287">
        <f>ROUNDUP(VLOOKUP(A3287,A:O,VLOOKUP('MMW Analysis'!$E$4,'MMW Analysis'!$L$5:$M$12,2,FALSE)+7,FALSE)/6976,2)</f>
        <v>0.11</v>
      </c>
    </row>
    <row r="3288" spans="1:18">
      <c r="A3288" t="s">
        <v>3295</v>
      </c>
      <c r="B3288" t="s">
        <v>10314</v>
      </c>
      <c r="C3288" t="s">
        <v>7001</v>
      </c>
      <c r="D3288" t="s">
        <v>14457</v>
      </c>
      <c r="E3288" t="s">
        <v>14030</v>
      </c>
      <c r="F3288" t="s">
        <v>14243</v>
      </c>
      <c r="G3288" t="s">
        <v>13888</v>
      </c>
      <c r="H3288" s="1">
        <v>4593</v>
      </c>
      <c r="I3288" s="1">
        <v>5205</v>
      </c>
      <c r="J3288" s="1">
        <v>5039</v>
      </c>
      <c r="K3288" s="1">
        <v>4801</v>
      </c>
      <c r="L3288" s="1">
        <v>2743</v>
      </c>
      <c r="M3288" s="1">
        <v>4902</v>
      </c>
      <c r="N3288" s="1">
        <v>3941</v>
      </c>
      <c r="O3288" s="1">
        <v>5240</v>
      </c>
      <c r="P3288">
        <f>ROUNDUP(VLOOKUP(A3288,A:O,VLOOKUP('Local Authority Analysis'!$E$4,'Local Authority Analysis'!$M$5:$N$12,2,FALSE)+7,FALSE)/6976,2)</f>
        <v>0.76</v>
      </c>
      <c r="Q3288">
        <f>ROUNDUP(VLOOKUP(A3288,A:O,VLOOKUP('SPC Analysis'!$E$4,'SPC Analysis'!$M$5:$N$12,2,FALSE)+7,FALSE)/6976,2)</f>
        <v>0.76</v>
      </c>
      <c r="R3288">
        <f>ROUNDUP(VLOOKUP(A3288,A:O,VLOOKUP('MMW Analysis'!$E$4,'MMW Analysis'!$L$5:$M$12,2,FALSE)+7,FALSE)/6976,2)</f>
        <v>0.76</v>
      </c>
    </row>
    <row r="3289" spans="1:18">
      <c r="A3289" t="s">
        <v>3296</v>
      </c>
      <c r="B3289" t="s">
        <v>10315</v>
      </c>
      <c r="C3289" t="s">
        <v>7001</v>
      </c>
      <c r="D3289" t="s">
        <v>14457</v>
      </c>
      <c r="E3289" t="s">
        <v>14030</v>
      </c>
      <c r="F3289" t="s">
        <v>14243</v>
      </c>
      <c r="G3289" t="s">
        <v>13888</v>
      </c>
      <c r="H3289" s="1">
        <v>4542</v>
      </c>
      <c r="I3289" s="1">
        <v>4902</v>
      </c>
      <c r="J3289" s="1">
        <v>5872</v>
      </c>
      <c r="K3289" s="1">
        <v>4026</v>
      </c>
      <c r="L3289" s="1">
        <v>3666</v>
      </c>
      <c r="M3289" s="1">
        <v>5473</v>
      </c>
      <c r="N3289" s="1">
        <v>3017</v>
      </c>
      <c r="O3289" s="1">
        <v>5259</v>
      </c>
      <c r="P3289">
        <f>ROUNDUP(VLOOKUP(A3289,A:O,VLOOKUP('Local Authority Analysis'!$E$4,'Local Authority Analysis'!$M$5:$N$12,2,FALSE)+7,FALSE)/6976,2)</f>
        <v>0.76</v>
      </c>
      <c r="Q3289">
        <f>ROUNDUP(VLOOKUP(A3289,A:O,VLOOKUP('SPC Analysis'!$E$4,'SPC Analysis'!$M$5:$N$12,2,FALSE)+7,FALSE)/6976,2)</f>
        <v>0.76</v>
      </c>
      <c r="R3289">
        <f>ROUNDUP(VLOOKUP(A3289,A:O,VLOOKUP('MMW Analysis'!$E$4,'MMW Analysis'!$L$5:$M$12,2,FALSE)+7,FALSE)/6976,2)</f>
        <v>0.76</v>
      </c>
    </row>
    <row r="3290" spans="1:18">
      <c r="A3290" t="s">
        <v>3297</v>
      </c>
      <c r="B3290" t="s">
        <v>10316</v>
      </c>
      <c r="C3290" t="s">
        <v>7001</v>
      </c>
      <c r="D3290" t="s">
        <v>14457</v>
      </c>
      <c r="E3290" t="s">
        <v>14030</v>
      </c>
      <c r="F3290" t="s">
        <v>14243</v>
      </c>
      <c r="G3290" t="s">
        <v>13888</v>
      </c>
      <c r="H3290" s="1">
        <v>5916</v>
      </c>
      <c r="I3290" s="1">
        <v>6044</v>
      </c>
      <c r="J3290" s="1">
        <v>6008</v>
      </c>
      <c r="K3290" s="1">
        <v>5421</v>
      </c>
      <c r="L3290" s="1">
        <v>3116</v>
      </c>
      <c r="M3290" s="1">
        <v>4466</v>
      </c>
      <c r="N3290" s="1">
        <v>5929</v>
      </c>
      <c r="O3290" s="1">
        <v>6257</v>
      </c>
      <c r="P3290">
        <f>ROUNDUP(VLOOKUP(A3290,A:O,VLOOKUP('Local Authority Analysis'!$E$4,'Local Authority Analysis'!$M$5:$N$12,2,FALSE)+7,FALSE)/6976,2)</f>
        <v>0.9</v>
      </c>
      <c r="Q3290">
        <f>ROUNDUP(VLOOKUP(A3290,A:O,VLOOKUP('SPC Analysis'!$E$4,'SPC Analysis'!$M$5:$N$12,2,FALSE)+7,FALSE)/6976,2)</f>
        <v>0.9</v>
      </c>
      <c r="R3290">
        <f>ROUNDUP(VLOOKUP(A3290,A:O,VLOOKUP('MMW Analysis'!$E$4,'MMW Analysis'!$L$5:$M$12,2,FALSE)+7,FALSE)/6976,2)</f>
        <v>0.9</v>
      </c>
    </row>
    <row r="3291" spans="1:18">
      <c r="A3291" t="s">
        <v>3298</v>
      </c>
      <c r="B3291" t="s">
        <v>10317</v>
      </c>
      <c r="C3291" t="s">
        <v>7001</v>
      </c>
      <c r="D3291" t="s">
        <v>14457</v>
      </c>
      <c r="E3291" t="s">
        <v>14030</v>
      </c>
      <c r="F3291" t="s">
        <v>14243</v>
      </c>
      <c r="G3291" t="s">
        <v>13888</v>
      </c>
      <c r="H3291" s="1">
        <v>5567</v>
      </c>
      <c r="I3291" s="1">
        <v>5136</v>
      </c>
      <c r="J3291" s="1">
        <v>5727</v>
      </c>
      <c r="K3291" s="1">
        <v>5811</v>
      </c>
      <c r="L3291" s="1">
        <v>3739</v>
      </c>
      <c r="M3291" s="1">
        <v>6007</v>
      </c>
      <c r="N3291" s="1">
        <v>6060</v>
      </c>
      <c r="O3291" s="1">
        <v>6078</v>
      </c>
      <c r="P3291">
        <f>ROUNDUP(VLOOKUP(A3291,A:O,VLOOKUP('Local Authority Analysis'!$E$4,'Local Authority Analysis'!$M$5:$N$12,2,FALSE)+7,FALSE)/6976,2)</f>
        <v>0.88</v>
      </c>
      <c r="Q3291">
        <f>ROUNDUP(VLOOKUP(A3291,A:O,VLOOKUP('SPC Analysis'!$E$4,'SPC Analysis'!$M$5:$N$12,2,FALSE)+7,FALSE)/6976,2)</f>
        <v>0.88</v>
      </c>
      <c r="R3291">
        <f>ROUNDUP(VLOOKUP(A3291,A:O,VLOOKUP('MMW Analysis'!$E$4,'MMW Analysis'!$L$5:$M$12,2,FALSE)+7,FALSE)/6976,2)</f>
        <v>0.88</v>
      </c>
    </row>
    <row r="3292" spans="1:18">
      <c r="A3292" t="s">
        <v>3299</v>
      </c>
      <c r="B3292" t="s">
        <v>10318</v>
      </c>
      <c r="C3292" t="s">
        <v>7001</v>
      </c>
      <c r="D3292" t="s">
        <v>14457</v>
      </c>
      <c r="E3292" t="s">
        <v>14030</v>
      </c>
      <c r="F3292" t="s">
        <v>14243</v>
      </c>
      <c r="G3292" t="s">
        <v>13888</v>
      </c>
      <c r="H3292" s="1">
        <v>4381</v>
      </c>
      <c r="I3292" s="1">
        <v>4995.5</v>
      </c>
      <c r="J3292" s="1">
        <v>4010</v>
      </c>
      <c r="K3292" s="1">
        <v>3892</v>
      </c>
      <c r="L3292" s="1">
        <v>1419</v>
      </c>
      <c r="M3292" s="1">
        <v>6614.5</v>
      </c>
      <c r="N3292" s="1">
        <v>3437</v>
      </c>
      <c r="O3292" s="1">
        <v>4533</v>
      </c>
      <c r="P3292">
        <f>ROUNDUP(VLOOKUP(A3292,A:O,VLOOKUP('Local Authority Analysis'!$E$4,'Local Authority Analysis'!$M$5:$N$12,2,FALSE)+7,FALSE)/6976,2)</f>
        <v>0.65</v>
      </c>
      <c r="Q3292">
        <f>ROUNDUP(VLOOKUP(A3292,A:O,VLOOKUP('SPC Analysis'!$E$4,'SPC Analysis'!$M$5:$N$12,2,FALSE)+7,FALSE)/6976,2)</f>
        <v>0.65</v>
      </c>
      <c r="R3292">
        <f>ROUNDUP(VLOOKUP(A3292,A:O,VLOOKUP('MMW Analysis'!$E$4,'MMW Analysis'!$L$5:$M$12,2,FALSE)+7,FALSE)/6976,2)</f>
        <v>0.65</v>
      </c>
    </row>
    <row r="3293" spans="1:18">
      <c r="A3293" t="s">
        <v>3300</v>
      </c>
      <c r="B3293" t="s">
        <v>10319</v>
      </c>
      <c r="C3293" t="s">
        <v>7001</v>
      </c>
      <c r="D3293" t="s">
        <v>14457</v>
      </c>
      <c r="E3293" t="s">
        <v>14030</v>
      </c>
      <c r="F3293" t="s">
        <v>14243</v>
      </c>
      <c r="G3293" t="s">
        <v>13888</v>
      </c>
      <c r="H3293" s="1">
        <v>4465</v>
      </c>
      <c r="I3293" s="1">
        <v>4658</v>
      </c>
      <c r="J3293" s="1">
        <v>3843</v>
      </c>
      <c r="K3293" s="1">
        <v>4082</v>
      </c>
      <c r="L3293" s="1">
        <v>4050</v>
      </c>
      <c r="M3293" s="1">
        <v>1847</v>
      </c>
      <c r="N3293" s="1">
        <v>4457</v>
      </c>
      <c r="O3293" s="1">
        <v>4645</v>
      </c>
      <c r="P3293">
        <f>ROUNDUP(VLOOKUP(A3293,A:O,VLOOKUP('Local Authority Analysis'!$E$4,'Local Authority Analysis'!$M$5:$N$12,2,FALSE)+7,FALSE)/6976,2)</f>
        <v>0.67</v>
      </c>
      <c r="Q3293">
        <f>ROUNDUP(VLOOKUP(A3293,A:O,VLOOKUP('SPC Analysis'!$E$4,'SPC Analysis'!$M$5:$N$12,2,FALSE)+7,FALSE)/6976,2)</f>
        <v>0.67</v>
      </c>
      <c r="R3293">
        <f>ROUNDUP(VLOOKUP(A3293,A:O,VLOOKUP('MMW Analysis'!$E$4,'MMW Analysis'!$L$5:$M$12,2,FALSE)+7,FALSE)/6976,2)</f>
        <v>0.67</v>
      </c>
    </row>
    <row r="3294" spans="1:18">
      <c r="A3294" t="s">
        <v>3301</v>
      </c>
      <c r="B3294" t="s">
        <v>10320</v>
      </c>
      <c r="C3294" t="s">
        <v>7001</v>
      </c>
      <c r="D3294" t="s">
        <v>14457</v>
      </c>
      <c r="E3294" t="s">
        <v>14030</v>
      </c>
      <c r="F3294" t="s">
        <v>14243</v>
      </c>
      <c r="G3294" t="s">
        <v>13888</v>
      </c>
      <c r="H3294" s="1">
        <v>5753</v>
      </c>
      <c r="I3294" s="1">
        <v>6146</v>
      </c>
      <c r="J3294" s="1">
        <v>4813</v>
      </c>
      <c r="K3294" s="1">
        <v>5362</v>
      </c>
      <c r="L3294" s="1">
        <v>2888</v>
      </c>
      <c r="M3294" s="1">
        <v>4837</v>
      </c>
      <c r="N3294" s="1">
        <v>5644</v>
      </c>
      <c r="O3294" s="1">
        <v>6023</v>
      </c>
      <c r="P3294">
        <f>ROUNDUP(VLOOKUP(A3294,A:O,VLOOKUP('Local Authority Analysis'!$E$4,'Local Authority Analysis'!$M$5:$N$12,2,FALSE)+7,FALSE)/6976,2)</f>
        <v>0.87</v>
      </c>
      <c r="Q3294">
        <f>ROUNDUP(VLOOKUP(A3294,A:O,VLOOKUP('SPC Analysis'!$E$4,'SPC Analysis'!$M$5:$N$12,2,FALSE)+7,FALSE)/6976,2)</f>
        <v>0.87</v>
      </c>
      <c r="R3294">
        <f>ROUNDUP(VLOOKUP(A3294,A:O,VLOOKUP('MMW Analysis'!$E$4,'MMW Analysis'!$L$5:$M$12,2,FALSE)+7,FALSE)/6976,2)</f>
        <v>0.87</v>
      </c>
    </row>
    <row r="3295" spans="1:18">
      <c r="A3295" t="s">
        <v>3302</v>
      </c>
      <c r="B3295" t="s">
        <v>10321</v>
      </c>
      <c r="C3295" t="s">
        <v>7001</v>
      </c>
      <c r="D3295" t="s">
        <v>14459</v>
      </c>
      <c r="E3295" t="s">
        <v>14652</v>
      </c>
      <c r="F3295" t="s">
        <v>14243</v>
      </c>
      <c r="G3295" t="s">
        <v>13888</v>
      </c>
      <c r="H3295" s="1">
        <v>125</v>
      </c>
      <c r="I3295" s="1">
        <v>310</v>
      </c>
      <c r="J3295" s="1">
        <v>546</v>
      </c>
      <c r="K3295" s="1">
        <v>74</v>
      </c>
      <c r="L3295" s="1">
        <v>4026</v>
      </c>
      <c r="M3295" s="1">
        <v>324</v>
      </c>
      <c r="N3295" s="1">
        <v>804</v>
      </c>
      <c r="O3295" s="1">
        <v>172</v>
      </c>
      <c r="P3295">
        <f>ROUNDUP(VLOOKUP(A3295,A:O,VLOOKUP('Local Authority Analysis'!$E$4,'Local Authority Analysis'!$M$5:$N$12,2,FALSE)+7,FALSE)/6976,2)</f>
        <v>0.03</v>
      </c>
      <c r="Q3295">
        <f>ROUNDUP(VLOOKUP(A3295,A:O,VLOOKUP('SPC Analysis'!$E$4,'SPC Analysis'!$M$5:$N$12,2,FALSE)+7,FALSE)/6976,2)</f>
        <v>0.03</v>
      </c>
      <c r="R3295">
        <f>ROUNDUP(VLOOKUP(A3295,A:O,VLOOKUP('MMW Analysis'!$E$4,'MMW Analysis'!$L$5:$M$12,2,FALSE)+7,FALSE)/6976,2)</f>
        <v>0.03</v>
      </c>
    </row>
    <row r="3296" spans="1:18">
      <c r="A3296" t="s">
        <v>3303</v>
      </c>
      <c r="B3296" t="s">
        <v>10322</v>
      </c>
      <c r="C3296" t="s">
        <v>7001</v>
      </c>
      <c r="D3296" t="s">
        <v>14459</v>
      </c>
      <c r="E3296" t="s">
        <v>14652</v>
      </c>
      <c r="F3296" t="s">
        <v>14243</v>
      </c>
      <c r="G3296" t="s">
        <v>13888</v>
      </c>
      <c r="H3296" s="1">
        <v>1079</v>
      </c>
      <c r="I3296" s="1">
        <v>1227</v>
      </c>
      <c r="J3296" s="1">
        <v>1509</v>
      </c>
      <c r="K3296" s="1">
        <v>658</v>
      </c>
      <c r="L3296" s="1">
        <v>3438</v>
      </c>
      <c r="M3296" s="1">
        <v>3248</v>
      </c>
      <c r="N3296" s="1">
        <v>833</v>
      </c>
      <c r="O3296" s="1">
        <v>1134</v>
      </c>
      <c r="P3296">
        <f>ROUNDUP(VLOOKUP(A3296,A:O,VLOOKUP('Local Authority Analysis'!$E$4,'Local Authority Analysis'!$M$5:$N$12,2,FALSE)+7,FALSE)/6976,2)</f>
        <v>0.17</v>
      </c>
      <c r="Q3296">
        <f>ROUNDUP(VLOOKUP(A3296,A:O,VLOOKUP('SPC Analysis'!$E$4,'SPC Analysis'!$M$5:$N$12,2,FALSE)+7,FALSE)/6976,2)</f>
        <v>0.17</v>
      </c>
      <c r="R3296">
        <f>ROUNDUP(VLOOKUP(A3296,A:O,VLOOKUP('MMW Analysis'!$E$4,'MMW Analysis'!$L$5:$M$12,2,FALSE)+7,FALSE)/6976,2)</f>
        <v>0.17</v>
      </c>
    </row>
    <row r="3297" spans="1:18">
      <c r="A3297" t="s">
        <v>3304</v>
      </c>
      <c r="B3297" t="s">
        <v>10323</v>
      </c>
      <c r="C3297" t="s">
        <v>7001</v>
      </c>
      <c r="D3297" t="s">
        <v>14459</v>
      </c>
      <c r="E3297" t="s">
        <v>14652</v>
      </c>
      <c r="F3297" t="s">
        <v>14243</v>
      </c>
      <c r="G3297" t="s">
        <v>13888</v>
      </c>
      <c r="H3297" s="1">
        <v>420</v>
      </c>
      <c r="I3297" s="1">
        <v>700</v>
      </c>
      <c r="J3297" s="1">
        <v>581</v>
      </c>
      <c r="K3297" s="1">
        <v>904</v>
      </c>
      <c r="L3297" s="1">
        <v>3504</v>
      </c>
      <c r="M3297" s="1">
        <v>1095</v>
      </c>
      <c r="N3297" s="1">
        <v>1814</v>
      </c>
      <c r="O3297" s="1">
        <v>571</v>
      </c>
      <c r="P3297">
        <f>ROUNDUP(VLOOKUP(A3297,A:O,VLOOKUP('Local Authority Analysis'!$E$4,'Local Authority Analysis'!$M$5:$N$12,2,FALSE)+7,FALSE)/6976,2)</f>
        <v>0.09</v>
      </c>
      <c r="Q3297">
        <f>ROUNDUP(VLOOKUP(A3297,A:O,VLOOKUP('SPC Analysis'!$E$4,'SPC Analysis'!$M$5:$N$12,2,FALSE)+7,FALSE)/6976,2)</f>
        <v>0.09</v>
      </c>
      <c r="R3297">
        <f>ROUNDUP(VLOOKUP(A3297,A:O,VLOOKUP('MMW Analysis'!$E$4,'MMW Analysis'!$L$5:$M$12,2,FALSE)+7,FALSE)/6976,2)</f>
        <v>0.09</v>
      </c>
    </row>
    <row r="3298" spans="1:18">
      <c r="A3298" t="s">
        <v>3305</v>
      </c>
      <c r="B3298" t="s">
        <v>10324</v>
      </c>
      <c r="C3298" t="s">
        <v>7001</v>
      </c>
      <c r="D3298" t="s">
        <v>14459</v>
      </c>
      <c r="E3298" t="s">
        <v>14652</v>
      </c>
      <c r="F3298" t="s">
        <v>14243</v>
      </c>
      <c r="G3298" t="s">
        <v>13888</v>
      </c>
      <c r="H3298" s="1">
        <v>1097</v>
      </c>
      <c r="I3298" s="1">
        <v>1080</v>
      </c>
      <c r="J3298" s="1">
        <v>1980</v>
      </c>
      <c r="K3298" s="1">
        <v>1006</v>
      </c>
      <c r="L3298" s="1">
        <v>2809</v>
      </c>
      <c r="M3298" s="1">
        <v>1986</v>
      </c>
      <c r="N3298" s="1">
        <v>1561.5</v>
      </c>
      <c r="O3298" s="1">
        <v>1177</v>
      </c>
      <c r="P3298">
        <f>ROUNDUP(VLOOKUP(A3298,A:O,VLOOKUP('Local Authority Analysis'!$E$4,'Local Authority Analysis'!$M$5:$N$12,2,FALSE)+7,FALSE)/6976,2)</f>
        <v>0.17</v>
      </c>
      <c r="Q3298">
        <f>ROUNDUP(VLOOKUP(A3298,A:O,VLOOKUP('SPC Analysis'!$E$4,'SPC Analysis'!$M$5:$N$12,2,FALSE)+7,FALSE)/6976,2)</f>
        <v>0.17</v>
      </c>
      <c r="R3298">
        <f>ROUNDUP(VLOOKUP(A3298,A:O,VLOOKUP('MMW Analysis'!$E$4,'MMW Analysis'!$L$5:$M$12,2,FALSE)+7,FALSE)/6976,2)</f>
        <v>0.17</v>
      </c>
    </row>
    <row r="3299" spans="1:18">
      <c r="A3299" t="s">
        <v>3306</v>
      </c>
      <c r="B3299" t="s">
        <v>10325</v>
      </c>
      <c r="C3299" t="s">
        <v>7001</v>
      </c>
      <c r="D3299" t="s">
        <v>14457</v>
      </c>
      <c r="E3299" t="s">
        <v>14030</v>
      </c>
      <c r="F3299" t="s">
        <v>14243</v>
      </c>
      <c r="G3299" t="s">
        <v>13888</v>
      </c>
      <c r="H3299" s="1">
        <v>276</v>
      </c>
      <c r="I3299" s="1">
        <v>664</v>
      </c>
      <c r="J3299" s="1">
        <v>1108</v>
      </c>
      <c r="K3299" s="1">
        <v>399</v>
      </c>
      <c r="L3299" s="1">
        <v>4455</v>
      </c>
      <c r="M3299" s="1">
        <v>2508</v>
      </c>
      <c r="N3299" s="1">
        <v>733</v>
      </c>
      <c r="O3299" s="1">
        <v>505</v>
      </c>
      <c r="P3299">
        <f>ROUNDUP(VLOOKUP(A3299,A:O,VLOOKUP('Local Authority Analysis'!$E$4,'Local Authority Analysis'!$M$5:$N$12,2,FALSE)+7,FALSE)/6976,2)</f>
        <v>0.08</v>
      </c>
      <c r="Q3299">
        <f>ROUNDUP(VLOOKUP(A3299,A:O,VLOOKUP('SPC Analysis'!$E$4,'SPC Analysis'!$M$5:$N$12,2,FALSE)+7,FALSE)/6976,2)</f>
        <v>0.08</v>
      </c>
      <c r="R3299">
        <f>ROUNDUP(VLOOKUP(A3299,A:O,VLOOKUP('MMW Analysis'!$E$4,'MMW Analysis'!$L$5:$M$12,2,FALSE)+7,FALSE)/6976,2)</f>
        <v>0.08</v>
      </c>
    </row>
    <row r="3300" spans="1:18">
      <c r="A3300" t="s">
        <v>3307</v>
      </c>
      <c r="B3300" t="s">
        <v>10326</v>
      </c>
      <c r="C3300" t="s">
        <v>7001</v>
      </c>
      <c r="D3300" t="s">
        <v>14457</v>
      </c>
      <c r="E3300" t="s">
        <v>14030</v>
      </c>
      <c r="F3300" t="s">
        <v>14243</v>
      </c>
      <c r="G3300" t="s">
        <v>13888</v>
      </c>
      <c r="H3300" s="1">
        <v>3225</v>
      </c>
      <c r="I3300" s="1">
        <v>761</v>
      </c>
      <c r="J3300" s="1">
        <v>4226</v>
      </c>
      <c r="K3300" s="1">
        <v>1893</v>
      </c>
      <c r="L3300" s="1">
        <v>2203</v>
      </c>
      <c r="M3300" s="1">
        <v>449</v>
      </c>
      <c r="N3300" s="1">
        <v>1551</v>
      </c>
      <c r="O3300" s="1">
        <v>1703</v>
      </c>
      <c r="P3300">
        <f>ROUNDUP(VLOOKUP(A3300,A:O,VLOOKUP('Local Authority Analysis'!$E$4,'Local Authority Analysis'!$M$5:$N$12,2,FALSE)+7,FALSE)/6976,2)</f>
        <v>0.25</v>
      </c>
      <c r="Q3300">
        <f>ROUNDUP(VLOOKUP(A3300,A:O,VLOOKUP('SPC Analysis'!$E$4,'SPC Analysis'!$M$5:$N$12,2,FALSE)+7,FALSE)/6976,2)</f>
        <v>0.25</v>
      </c>
      <c r="R3300">
        <f>ROUNDUP(VLOOKUP(A3300,A:O,VLOOKUP('MMW Analysis'!$E$4,'MMW Analysis'!$L$5:$M$12,2,FALSE)+7,FALSE)/6976,2)</f>
        <v>0.25</v>
      </c>
    </row>
    <row r="3301" spans="1:18">
      <c r="A3301" t="s">
        <v>3308</v>
      </c>
      <c r="B3301" t="s">
        <v>10327</v>
      </c>
      <c r="C3301" t="s">
        <v>7001</v>
      </c>
      <c r="D3301" t="s">
        <v>14457</v>
      </c>
      <c r="E3301" t="s">
        <v>14030</v>
      </c>
      <c r="F3301" t="s">
        <v>14243</v>
      </c>
      <c r="G3301" t="s">
        <v>13888</v>
      </c>
      <c r="H3301" s="1">
        <v>558</v>
      </c>
      <c r="I3301" s="1">
        <v>908</v>
      </c>
      <c r="J3301" s="1">
        <v>522</v>
      </c>
      <c r="K3301" s="1">
        <v>954</v>
      </c>
      <c r="L3301" s="1">
        <v>3943</v>
      </c>
      <c r="M3301" s="1">
        <v>1178</v>
      </c>
      <c r="N3301" s="1">
        <v>1773</v>
      </c>
      <c r="O3301" s="1">
        <v>715</v>
      </c>
      <c r="P3301">
        <f>ROUNDUP(VLOOKUP(A3301,A:O,VLOOKUP('Local Authority Analysis'!$E$4,'Local Authority Analysis'!$M$5:$N$12,2,FALSE)+7,FALSE)/6976,2)</f>
        <v>0.11</v>
      </c>
      <c r="Q3301">
        <f>ROUNDUP(VLOOKUP(A3301,A:O,VLOOKUP('SPC Analysis'!$E$4,'SPC Analysis'!$M$5:$N$12,2,FALSE)+7,FALSE)/6976,2)</f>
        <v>0.11</v>
      </c>
      <c r="R3301">
        <f>ROUNDUP(VLOOKUP(A3301,A:O,VLOOKUP('MMW Analysis'!$E$4,'MMW Analysis'!$L$5:$M$12,2,FALSE)+7,FALSE)/6976,2)</f>
        <v>0.11</v>
      </c>
    </row>
    <row r="3302" spans="1:18">
      <c r="A3302" t="s">
        <v>3309</v>
      </c>
      <c r="B3302" t="s">
        <v>10328</v>
      </c>
      <c r="C3302" t="s">
        <v>7001</v>
      </c>
      <c r="D3302" t="s">
        <v>14459</v>
      </c>
      <c r="E3302" t="s">
        <v>14652</v>
      </c>
      <c r="F3302" t="s">
        <v>14243</v>
      </c>
      <c r="G3302" t="s">
        <v>13888</v>
      </c>
      <c r="H3302" s="1">
        <v>620</v>
      </c>
      <c r="I3302" s="1">
        <v>1123</v>
      </c>
      <c r="J3302" s="1">
        <v>2479</v>
      </c>
      <c r="K3302" s="1">
        <v>725</v>
      </c>
      <c r="L3302" s="1">
        <v>5595</v>
      </c>
      <c r="M3302" s="1">
        <v>135</v>
      </c>
      <c r="N3302" s="1">
        <v>964</v>
      </c>
      <c r="O3302" s="1">
        <v>895</v>
      </c>
      <c r="P3302">
        <f>ROUNDUP(VLOOKUP(A3302,A:O,VLOOKUP('Local Authority Analysis'!$E$4,'Local Authority Analysis'!$M$5:$N$12,2,FALSE)+7,FALSE)/6976,2)</f>
        <v>0.13</v>
      </c>
      <c r="Q3302">
        <f>ROUNDUP(VLOOKUP(A3302,A:O,VLOOKUP('SPC Analysis'!$E$4,'SPC Analysis'!$M$5:$N$12,2,FALSE)+7,FALSE)/6976,2)</f>
        <v>0.13</v>
      </c>
      <c r="R3302">
        <f>ROUNDUP(VLOOKUP(A3302,A:O,VLOOKUP('MMW Analysis'!$E$4,'MMW Analysis'!$L$5:$M$12,2,FALSE)+7,FALSE)/6976,2)</f>
        <v>0.13</v>
      </c>
    </row>
    <row r="3303" spans="1:18">
      <c r="A3303" t="s">
        <v>3310</v>
      </c>
      <c r="B3303" t="s">
        <v>10329</v>
      </c>
      <c r="C3303" t="s">
        <v>7001</v>
      </c>
      <c r="D3303" t="s">
        <v>14459</v>
      </c>
      <c r="E3303" t="s">
        <v>14652</v>
      </c>
      <c r="F3303" t="s">
        <v>14243</v>
      </c>
      <c r="G3303" t="s">
        <v>13888</v>
      </c>
      <c r="H3303" s="1">
        <v>2243</v>
      </c>
      <c r="I3303" s="1">
        <v>3001</v>
      </c>
      <c r="J3303" s="1">
        <v>2168</v>
      </c>
      <c r="K3303" s="1">
        <v>2527</v>
      </c>
      <c r="L3303" s="1">
        <v>4273</v>
      </c>
      <c r="M3303" s="1">
        <v>4870</v>
      </c>
      <c r="N3303" s="1">
        <v>1431.5</v>
      </c>
      <c r="O3303" s="1">
        <v>2681</v>
      </c>
      <c r="P3303">
        <f>ROUNDUP(VLOOKUP(A3303,A:O,VLOOKUP('Local Authority Analysis'!$E$4,'Local Authority Analysis'!$M$5:$N$12,2,FALSE)+7,FALSE)/6976,2)</f>
        <v>0.39</v>
      </c>
      <c r="Q3303">
        <f>ROUNDUP(VLOOKUP(A3303,A:O,VLOOKUP('SPC Analysis'!$E$4,'SPC Analysis'!$M$5:$N$12,2,FALSE)+7,FALSE)/6976,2)</f>
        <v>0.39</v>
      </c>
      <c r="R3303">
        <f>ROUNDUP(VLOOKUP(A3303,A:O,VLOOKUP('MMW Analysis'!$E$4,'MMW Analysis'!$L$5:$M$12,2,FALSE)+7,FALSE)/6976,2)</f>
        <v>0.39</v>
      </c>
    </row>
    <row r="3304" spans="1:18">
      <c r="A3304" t="s">
        <v>3311</v>
      </c>
      <c r="B3304" t="s">
        <v>10330</v>
      </c>
      <c r="C3304" t="s">
        <v>7001</v>
      </c>
      <c r="D3304" t="s">
        <v>14459</v>
      </c>
      <c r="E3304" t="s">
        <v>14652</v>
      </c>
      <c r="F3304" t="s">
        <v>14243</v>
      </c>
      <c r="G3304" t="s">
        <v>13888</v>
      </c>
      <c r="H3304" s="1">
        <v>2339</v>
      </c>
      <c r="I3304" s="1">
        <v>2642</v>
      </c>
      <c r="J3304" s="1">
        <v>1569</v>
      </c>
      <c r="K3304" s="1">
        <v>1813</v>
      </c>
      <c r="L3304" s="1">
        <v>2831</v>
      </c>
      <c r="M3304" s="1">
        <v>4741</v>
      </c>
      <c r="N3304" s="1">
        <v>356</v>
      </c>
      <c r="O3304" s="1">
        <v>2175</v>
      </c>
      <c r="P3304">
        <f>ROUNDUP(VLOOKUP(A3304,A:O,VLOOKUP('Local Authority Analysis'!$E$4,'Local Authority Analysis'!$M$5:$N$12,2,FALSE)+7,FALSE)/6976,2)</f>
        <v>0.32</v>
      </c>
      <c r="Q3304">
        <f>ROUNDUP(VLOOKUP(A3304,A:O,VLOOKUP('SPC Analysis'!$E$4,'SPC Analysis'!$M$5:$N$12,2,FALSE)+7,FALSE)/6976,2)</f>
        <v>0.32</v>
      </c>
      <c r="R3304">
        <f>ROUNDUP(VLOOKUP(A3304,A:O,VLOOKUP('MMW Analysis'!$E$4,'MMW Analysis'!$L$5:$M$12,2,FALSE)+7,FALSE)/6976,2)</f>
        <v>0.32</v>
      </c>
    </row>
    <row r="3305" spans="1:18">
      <c r="A3305" t="s">
        <v>3312</v>
      </c>
      <c r="B3305" t="s">
        <v>10331</v>
      </c>
      <c r="C3305" t="s">
        <v>7001</v>
      </c>
      <c r="D3305" t="s">
        <v>14459</v>
      </c>
      <c r="E3305" t="s">
        <v>14652</v>
      </c>
      <c r="F3305" t="s">
        <v>14243</v>
      </c>
      <c r="G3305" t="s">
        <v>13888</v>
      </c>
      <c r="H3305" s="1">
        <v>2021</v>
      </c>
      <c r="I3305" s="1">
        <v>1767</v>
      </c>
      <c r="J3305" s="1">
        <v>2148</v>
      </c>
      <c r="K3305" s="1">
        <v>1527</v>
      </c>
      <c r="L3305" s="1">
        <v>4503</v>
      </c>
      <c r="M3305" s="1">
        <v>1377</v>
      </c>
      <c r="N3305" s="1">
        <v>818</v>
      </c>
      <c r="O3305" s="1">
        <v>1880</v>
      </c>
      <c r="P3305">
        <f>ROUNDUP(VLOOKUP(A3305,A:O,VLOOKUP('Local Authority Analysis'!$E$4,'Local Authority Analysis'!$M$5:$N$12,2,FALSE)+7,FALSE)/6976,2)</f>
        <v>0.27</v>
      </c>
      <c r="Q3305">
        <f>ROUNDUP(VLOOKUP(A3305,A:O,VLOOKUP('SPC Analysis'!$E$4,'SPC Analysis'!$M$5:$N$12,2,FALSE)+7,FALSE)/6976,2)</f>
        <v>0.27</v>
      </c>
      <c r="R3305">
        <f>ROUNDUP(VLOOKUP(A3305,A:O,VLOOKUP('MMW Analysis'!$E$4,'MMW Analysis'!$L$5:$M$12,2,FALSE)+7,FALSE)/6976,2)</f>
        <v>0.27</v>
      </c>
    </row>
    <row r="3306" spans="1:18">
      <c r="A3306" t="s">
        <v>3313</v>
      </c>
      <c r="B3306" t="s">
        <v>10332</v>
      </c>
      <c r="C3306" t="s">
        <v>7001</v>
      </c>
      <c r="D3306" t="s">
        <v>14459</v>
      </c>
      <c r="E3306" t="s">
        <v>14652</v>
      </c>
      <c r="F3306" t="s">
        <v>14243</v>
      </c>
      <c r="G3306" t="s">
        <v>13888</v>
      </c>
      <c r="H3306" s="1">
        <v>514</v>
      </c>
      <c r="I3306" s="1">
        <v>538</v>
      </c>
      <c r="J3306" s="1">
        <v>992</v>
      </c>
      <c r="K3306" s="1">
        <v>729</v>
      </c>
      <c r="L3306" s="1">
        <v>5008</v>
      </c>
      <c r="M3306" s="1">
        <v>2282</v>
      </c>
      <c r="N3306" s="1">
        <v>752</v>
      </c>
      <c r="O3306" s="1">
        <v>643</v>
      </c>
      <c r="P3306">
        <f>ROUNDUP(VLOOKUP(A3306,A:O,VLOOKUP('Local Authority Analysis'!$E$4,'Local Authority Analysis'!$M$5:$N$12,2,FALSE)+7,FALSE)/6976,2)</f>
        <v>9.9999999999999992E-2</v>
      </c>
      <c r="Q3306">
        <f>ROUNDUP(VLOOKUP(A3306,A:O,VLOOKUP('SPC Analysis'!$E$4,'SPC Analysis'!$M$5:$N$12,2,FALSE)+7,FALSE)/6976,2)</f>
        <v>9.9999999999999992E-2</v>
      </c>
      <c r="R3306">
        <f>ROUNDUP(VLOOKUP(A3306,A:O,VLOOKUP('MMW Analysis'!$E$4,'MMW Analysis'!$L$5:$M$12,2,FALSE)+7,FALSE)/6976,2)</f>
        <v>9.9999999999999992E-2</v>
      </c>
    </row>
    <row r="3307" spans="1:18">
      <c r="A3307" t="s">
        <v>3314</v>
      </c>
      <c r="B3307" t="s">
        <v>10333</v>
      </c>
      <c r="C3307" t="s">
        <v>7001</v>
      </c>
      <c r="D3307" t="s">
        <v>14459</v>
      </c>
      <c r="E3307" t="s">
        <v>14652</v>
      </c>
      <c r="F3307" t="s">
        <v>14243</v>
      </c>
      <c r="G3307" t="s">
        <v>13888</v>
      </c>
      <c r="H3307" s="1">
        <v>731.5</v>
      </c>
      <c r="I3307" s="1">
        <v>856</v>
      </c>
      <c r="J3307" s="1">
        <v>926</v>
      </c>
      <c r="K3307" s="1">
        <v>614</v>
      </c>
      <c r="L3307" s="1">
        <v>5809</v>
      </c>
      <c r="M3307" s="1">
        <v>2288</v>
      </c>
      <c r="N3307" s="1">
        <v>781</v>
      </c>
      <c r="O3307" s="1">
        <v>819</v>
      </c>
      <c r="P3307">
        <f>ROUNDUP(VLOOKUP(A3307,A:O,VLOOKUP('Local Authority Analysis'!$E$4,'Local Authority Analysis'!$M$5:$N$12,2,FALSE)+7,FALSE)/6976,2)</f>
        <v>0.12</v>
      </c>
      <c r="Q3307">
        <f>ROUNDUP(VLOOKUP(A3307,A:O,VLOOKUP('SPC Analysis'!$E$4,'SPC Analysis'!$M$5:$N$12,2,FALSE)+7,FALSE)/6976,2)</f>
        <v>0.12</v>
      </c>
      <c r="R3307">
        <f>ROUNDUP(VLOOKUP(A3307,A:O,VLOOKUP('MMW Analysis'!$E$4,'MMW Analysis'!$L$5:$M$12,2,FALSE)+7,FALSE)/6976,2)</f>
        <v>0.12</v>
      </c>
    </row>
    <row r="3308" spans="1:18">
      <c r="A3308" t="s">
        <v>3315</v>
      </c>
      <c r="B3308" t="s">
        <v>10334</v>
      </c>
      <c r="C3308" t="s">
        <v>7001</v>
      </c>
      <c r="D3308" t="s">
        <v>14459</v>
      </c>
      <c r="E3308" t="s">
        <v>14652</v>
      </c>
      <c r="F3308" t="s">
        <v>14243</v>
      </c>
      <c r="G3308" t="s">
        <v>13888</v>
      </c>
      <c r="H3308" s="1">
        <v>1125</v>
      </c>
      <c r="I3308" s="1">
        <v>1232</v>
      </c>
      <c r="J3308" s="1">
        <v>1904</v>
      </c>
      <c r="K3308" s="1">
        <v>709</v>
      </c>
      <c r="L3308" s="1">
        <v>6617</v>
      </c>
      <c r="M3308" s="1">
        <v>1862</v>
      </c>
      <c r="N3308" s="1">
        <v>2777.5</v>
      </c>
      <c r="O3308" s="1">
        <v>1290</v>
      </c>
      <c r="P3308">
        <f>ROUNDUP(VLOOKUP(A3308,A:O,VLOOKUP('Local Authority Analysis'!$E$4,'Local Authority Analysis'!$M$5:$N$12,2,FALSE)+7,FALSE)/6976,2)</f>
        <v>0.19</v>
      </c>
      <c r="Q3308">
        <f>ROUNDUP(VLOOKUP(A3308,A:O,VLOOKUP('SPC Analysis'!$E$4,'SPC Analysis'!$M$5:$N$12,2,FALSE)+7,FALSE)/6976,2)</f>
        <v>0.19</v>
      </c>
      <c r="R3308">
        <f>ROUNDUP(VLOOKUP(A3308,A:O,VLOOKUP('MMW Analysis'!$E$4,'MMW Analysis'!$L$5:$M$12,2,FALSE)+7,FALSE)/6976,2)</f>
        <v>0.19</v>
      </c>
    </row>
    <row r="3309" spans="1:18">
      <c r="A3309" t="s">
        <v>3316</v>
      </c>
      <c r="B3309" t="s">
        <v>10335</v>
      </c>
      <c r="C3309" t="s">
        <v>7001</v>
      </c>
      <c r="D3309" t="s">
        <v>14459</v>
      </c>
      <c r="E3309" t="s">
        <v>14652</v>
      </c>
      <c r="F3309" t="s">
        <v>14243</v>
      </c>
      <c r="G3309" t="s">
        <v>13888</v>
      </c>
      <c r="H3309" s="1">
        <v>31</v>
      </c>
      <c r="I3309" s="1">
        <v>481</v>
      </c>
      <c r="J3309" s="1">
        <v>1142</v>
      </c>
      <c r="K3309" s="1">
        <v>837</v>
      </c>
      <c r="L3309" s="1">
        <v>4276</v>
      </c>
      <c r="M3309" s="1">
        <v>761</v>
      </c>
      <c r="N3309" s="1">
        <v>327</v>
      </c>
      <c r="O3309" s="1">
        <v>271</v>
      </c>
      <c r="P3309">
        <f>ROUNDUP(VLOOKUP(A3309,A:O,VLOOKUP('Local Authority Analysis'!$E$4,'Local Authority Analysis'!$M$5:$N$12,2,FALSE)+7,FALSE)/6976,2)</f>
        <v>0.04</v>
      </c>
      <c r="Q3309">
        <f>ROUNDUP(VLOOKUP(A3309,A:O,VLOOKUP('SPC Analysis'!$E$4,'SPC Analysis'!$M$5:$N$12,2,FALSE)+7,FALSE)/6976,2)</f>
        <v>0.04</v>
      </c>
      <c r="R3309">
        <f>ROUNDUP(VLOOKUP(A3309,A:O,VLOOKUP('MMW Analysis'!$E$4,'MMW Analysis'!$L$5:$M$12,2,FALSE)+7,FALSE)/6976,2)</f>
        <v>0.04</v>
      </c>
    </row>
    <row r="3310" spans="1:18">
      <c r="A3310" t="s">
        <v>3317</v>
      </c>
      <c r="B3310" t="s">
        <v>10336</v>
      </c>
      <c r="C3310" t="s">
        <v>7001</v>
      </c>
      <c r="D3310" t="s">
        <v>14459</v>
      </c>
      <c r="E3310" t="s">
        <v>14652</v>
      </c>
      <c r="F3310" t="s">
        <v>14243</v>
      </c>
      <c r="G3310" t="s">
        <v>13888</v>
      </c>
      <c r="H3310" s="1">
        <v>2840</v>
      </c>
      <c r="I3310" s="1">
        <v>3000</v>
      </c>
      <c r="J3310" s="1">
        <v>3761</v>
      </c>
      <c r="K3310" s="1">
        <v>2064</v>
      </c>
      <c r="L3310" s="1">
        <v>6169</v>
      </c>
      <c r="M3310" s="1">
        <v>2626</v>
      </c>
      <c r="N3310" s="1">
        <v>1229</v>
      </c>
      <c r="O3310" s="1">
        <v>3099</v>
      </c>
      <c r="P3310">
        <f>ROUNDUP(VLOOKUP(A3310,A:O,VLOOKUP('Local Authority Analysis'!$E$4,'Local Authority Analysis'!$M$5:$N$12,2,FALSE)+7,FALSE)/6976,2)</f>
        <v>0.45</v>
      </c>
      <c r="Q3310">
        <f>ROUNDUP(VLOOKUP(A3310,A:O,VLOOKUP('SPC Analysis'!$E$4,'SPC Analysis'!$M$5:$N$12,2,FALSE)+7,FALSE)/6976,2)</f>
        <v>0.45</v>
      </c>
      <c r="R3310">
        <f>ROUNDUP(VLOOKUP(A3310,A:O,VLOOKUP('MMW Analysis'!$E$4,'MMW Analysis'!$L$5:$M$12,2,FALSE)+7,FALSE)/6976,2)</f>
        <v>0.45</v>
      </c>
    </row>
    <row r="3311" spans="1:18">
      <c r="A3311" t="s">
        <v>3318</v>
      </c>
      <c r="B3311" t="s">
        <v>10337</v>
      </c>
      <c r="C3311" t="s">
        <v>7001</v>
      </c>
      <c r="D3311" t="s">
        <v>14459</v>
      </c>
      <c r="E3311" t="s">
        <v>14652</v>
      </c>
      <c r="F3311" t="s">
        <v>14243</v>
      </c>
      <c r="G3311" t="s">
        <v>13888</v>
      </c>
      <c r="H3311" s="1">
        <v>1803</v>
      </c>
      <c r="I3311" s="1">
        <v>1008</v>
      </c>
      <c r="J3311" s="1">
        <v>3329</v>
      </c>
      <c r="K3311" s="1">
        <v>1289</v>
      </c>
      <c r="L3311" s="1">
        <v>6482</v>
      </c>
      <c r="M3311" s="1">
        <v>1469</v>
      </c>
      <c r="N3311" s="1">
        <v>849</v>
      </c>
      <c r="O3311" s="1">
        <v>1634</v>
      </c>
      <c r="P3311">
        <f>ROUNDUP(VLOOKUP(A3311,A:O,VLOOKUP('Local Authority Analysis'!$E$4,'Local Authority Analysis'!$M$5:$N$12,2,FALSE)+7,FALSE)/6976,2)</f>
        <v>0.24000000000000002</v>
      </c>
      <c r="Q3311">
        <f>ROUNDUP(VLOOKUP(A3311,A:O,VLOOKUP('SPC Analysis'!$E$4,'SPC Analysis'!$M$5:$N$12,2,FALSE)+7,FALSE)/6976,2)</f>
        <v>0.24000000000000002</v>
      </c>
      <c r="R3311">
        <f>ROUNDUP(VLOOKUP(A3311,A:O,VLOOKUP('MMW Analysis'!$E$4,'MMW Analysis'!$L$5:$M$12,2,FALSE)+7,FALSE)/6976,2)</f>
        <v>0.24000000000000002</v>
      </c>
    </row>
    <row r="3312" spans="1:18">
      <c r="A3312" t="s">
        <v>3319</v>
      </c>
      <c r="B3312" t="s">
        <v>10338</v>
      </c>
      <c r="C3312" t="s">
        <v>7001</v>
      </c>
      <c r="D3312" t="s">
        <v>14459</v>
      </c>
      <c r="E3312" t="s">
        <v>14652</v>
      </c>
      <c r="F3312" t="s">
        <v>14243</v>
      </c>
      <c r="G3312" t="s">
        <v>13888</v>
      </c>
      <c r="H3312" s="1">
        <v>2913</v>
      </c>
      <c r="I3312" s="1">
        <v>3823</v>
      </c>
      <c r="J3312" s="1">
        <v>2303</v>
      </c>
      <c r="K3312" s="1">
        <v>3060</v>
      </c>
      <c r="L3312" s="1">
        <v>6334</v>
      </c>
      <c r="M3312" s="1">
        <v>4912</v>
      </c>
      <c r="N3312" s="1">
        <v>1535</v>
      </c>
      <c r="O3312" s="1">
        <v>3517</v>
      </c>
      <c r="P3312">
        <f>ROUNDUP(VLOOKUP(A3312,A:O,VLOOKUP('Local Authority Analysis'!$E$4,'Local Authority Analysis'!$M$5:$N$12,2,FALSE)+7,FALSE)/6976,2)</f>
        <v>0.51</v>
      </c>
      <c r="Q3312">
        <f>ROUNDUP(VLOOKUP(A3312,A:O,VLOOKUP('SPC Analysis'!$E$4,'SPC Analysis'!$M$5:$N$12,2,FALSE)+7,FALSE)/6976,2)</f>
        <v>0.51</v>
      </c>
      <c r="R3312">
        <f>ROUNDUP(VLOOKUP(A3312,A:O,VLOOKUP('MMW Analysis'!$E$4,'MMW Analysis'!$L$5:$M$12,2,FALSE)+7,FALSE)/6976,2)</f>
        <v>0.51</v>
      </c>
    </row>
    <row r="3313" spans="1:18">
      <c r="A3313" t="s">
        <v>3320</v>
      </c>
      <c r="B3313" t="s">
        <v>10339</v>
      </c>
      <c r="C3313" t="s">
        <v>7001</v>
      </c>
      <c r="D3313" t="s">
        <v>14459</v>
      </c>
      <c r="E3313" t="s">
        <v>14652</v>
      </c>
      <c r="F3313" t="s">
        <v>14243</v>
      </c>
      <c r="G3313" t="s">
        <v>13888</v>
      </c>
      <c r="H3313" s="1">
        <v>1442</v>
      </c>
      <c r="I3313" s="1">
        <v>1270</v>
      </c>
      <c r="J3313" s="1">
        <v>2704</v>
      </c>
      <c r="K3313" s="1">
        <v>1797</v>
      </c>
      <c r="L3313" s="1">
        <v>3051</v>
      </c>
      <c r="M3313" s="1">
        <v>2748</v>
      </c>
      <c r="N3313" s="1">
        <v>2612</v>
      </c>
      <c r="O3313" s="1">
        <v>1638</v>
      </c>
      <c r="P3313">
        <f>ROUNDUP(VLOOKUP(A3313,A:O,VLOOKUP('Local Authority Analysis'!$E$4,'Local Authority Analysis'!$M$5:$N$12,2,FALSE)+7,FALSE)/6976,2)</f>
        <v>0.24000000000000002</v>
      </c>
      <c r="Q3313">
        <f>ROUNDUP(VLOOKUP(A3313,A:O,VLOOKUP('SPC Analysis'!$E$4,'SPC Analysis'!$M$5:$N$12,2,FALSE)+7,FALSE)/6976,2)</f>
        <v>0.24000000000000002</v>
      </c>
      <c r="R3313">
        <f>ROUNDUP(VLOOKUP(A3313,A:O,VLOOKUP('MMW Analysis'!$E$4,'MMW Analysis'!$L$5:$M$12,2,FALSE)+7,FALSE)/6976,2)</f>
        <v>0.24000000000000002</v>
      </c>
    </row>
    <row r="3314" spans="1:18">
      <c r="A3314" t="s">
        <v>3321</v>
      </c>
      <c r="B3314" t="s">
        <v>10340</v>
      </c>
      <c r="C3314" t="s">
        <v>7001</v>
      </c>
      <c r="D3314" t="s">
        <v>14459</v>
      </c>
      <c r="E3314" t="s">
        <v>14652</v>
      </c>
      <c r="F3314" t="s">
        <v>14243</v>
      </c>
      <c r="G3314" t="s">
        <v>13888</v>
      </c>
      <c r="H3314" s="1">
        <v>3735</v>
      </c>
      <c r="I3314" s="1">
        <v>4425</v>
      </c>
      <c r="J3314" s="1">
        <v>4310</v>
      </c>
      <c r="K3314" s="1">
        <v>4511</v>
      </c>
      <c r="L3314" s="1">
        <v>5914</v>
      </c>
      <c r="M3314" s="1">
        <v>5592</v>
      </c>
      <c r="N3314" s="1">
        <v>4616</v>
      </c>
      <c r="O3314" s="1">
        <v>4939</v>
      </c>
      <c r="P3314">
        <f>ROUNDUP(VLOOKUP(A3314,A:O,VLOOKUP('Local Authority Analysis'!$E$4,'Local Authority Analysis'!$M$5:$N$12,2,FALSE)+7,FALSE)/6976,2)</f>
        <v>0.71</v>
      </c>
      <c r="Q3314">
        <f>ROUNDUP(VLOOKUP(A3314,A:O,VLOOKUP('SPC Analysis'!$E$4,'SPC Analysis'!$M$5:$N$12,2,FALSE)+7,FALSE)/6976,2)</f>
        <v>0.71</v>
      </c>
      <c r="R3314">
        <f>ROUNDUP(VLOOKUP(A3314,A:O,VLOOKUP('MMW Analysis'!$E$4,'MMW Analysis'!$L$5:$M$12,2,FALSE)+7,FALSE)/6976,2)</f>
        <v>0.71</v>
      </c>
    </row>
    <row r="3315" spans="1:18">
      <c r="A3315" t="s">
        <v>3322</v>
      </c>
      <c r="B3315" t="s">
        <v>10341</v>
      </c>
      <c r="C3315" t="s">
        <v>7001</v>
      </c>
      <c r="D3315" t="s">
        <v>14459</v>
      </c>
      <c r="E3315" t="s">
        <v>14652</v>
      </c>
      <c r="F3315" t="s">
        <v>14243</v>
      </c>
      <c r="G3315" t="s">
        <v>13888</v>
      </c>
      <c r="H3315" s="1">
        <v>1970</v>
      </c>
      <c r="I3315" s="1">
        <v>2668</v>
      </c>
      <c r="J3315" s="1">
        <v>3096</v>
      </c>
      <c r="K3315" s="1">
        <v>1430</v>
      </c>
      <c r="L3315" s="1">
        <v>6568</v>
      </c>
      <c r="M3315" s="1">
        <v>1993</v>
      </c>
      <c r="N3315" s="1">
        <v>1784</v>
      </c>
      <c r="O3315" s="1">
        <v>2374</v>
      </c>
      <c r="P3315">
        <f>ROUNDUP(VLOOKUP(A3315,A:O,VLOOKUP('Local Authority Analysis'!$E$4,'Local Authority Analysis'!$M$5:$N$12,2,FALSE)+7,FALSE)/6976,2)</f>
        <v>0.35000000000000003</v>
      </c>
      <c r="Q3315">
        <f>ROUNDUP(VLOOKUP(A3315,A:O,VLOOKUP('SPC Analysis'!$E$4,'SPC Analysis'!$M$5:$N$12,2,FALSE)+7,FALSE)/6976,2)</f>
        <v>0.35000000000000003</v>
      </c>
      <c r="R3315">
        <f>ROUNDUP(VLOOKUP(A3315,A:O,VLOOKUP('MMW Analysis'!$E$4,'MMW Analysis'!$L$5:$M$12,2,FALSE)+7,FALSE)/6976,2)</f>
        <v>0.35000000000000003</v>
      </c>
    </row>
    <row r="3316" spans="1:18">
      <c r="A3316" t="s">
        <v>3323</v>
      </c>
      <c r="B3316" t="s">
        <v>10342</v>
      </c>
      <c r="C3316" t="s">
        <v>7001</v>
      </c>
      <c r="D3316" t="s">
        <v>14459</v>
      </c>
      <c r="E3316" t="s">
        <v>14652</v>
      </c>
      <c r="F3316" t="s">
        <v>14243</v>
      </c>
      <c r="G3316" t="s">
        <v>13888</v>
      </c>
      <c r="H3316" s="1">
        <v>2677</v>
      </c>
      <c r="I3316" s="1">
        <v>1967</v>
      </c>
      <c r="J3316" s="1">
        <v>3825</v>
      </c>
      <c r="K3316" s="1">
        <v>2361</v>
      </c>
      <c r="L3316" s="1">
        <v>6521</v>
      </c>
      <c r="M3316" s="1">
        <v>1166</v>
      </c>
      <c r="N3316" s="1">
        <v>1612</v>
      </c>
      <c r="O3316" s="1">
        <v>2586</v>
      </c>
      <c r="P3316">
        <f>ROUNDUP(VLOOKUP(A3316,A:O,VLOOKUP('Local Authority Analysis'!$E$4,'Local Authority Analysis'!$M$5:$N$12,2,FALSE)+7,FALSE)/6976,2)</f>
        <v>0.38</v>
      </c>
      <c r="Q3316">
        <f>ROUNDUP(VLOOKUP(A3316,A:O,VLOOKUP('SPC Analysis'!$E$4,'SPC Analysis'!$M$5:$N$12,2,FALSE)+7,FALSE)/6976,2)</f>
        <v>0.38</v>
      </c>
      <c r="R3316">
        <f>ROUNDUP(VLOOKUP(A3316,A:O,VLOOKUP('MMW Analysis'!$E$4,'MMW Analysis'!$L$5:$M$12,2,FALSE)+7,FALSE)/6976,2)</f>
        <v>0.38</v>
      </c>
    </row>
    <row r="3317" spans="1:18">
      <c r="A3317" t="s">
        <v>3324</v>
      </c>
      <c r="B3317" t="s">
        <v>10343</v>
      </c>
      <c r="C3317" t="s">
        <v>7001</v>
      </c>
      <c r="D3317" t="s">
        <v>14459</v>
      </c>
      <c r="E3317" t="s">
        <v>14652</v>
      </c>
      <c r="F3317" t="s">
        <v>14243</v>
      </c>
      <c r="G3317" t="s">
        <v>13888</v>
      </c>
      <c r="H3317" s="1">
        <v>3315</v>
      </c>
      <c r="I3317" s="1">
        <v>3636</v>
      </c>
      <c r="J3317" s="1">
        <v>2800</v>
      </c>
      <c r="K3317" s="1">
        <v>3433</v>
      </c>
      <c r="L3317" s="1">
        <v>5786</v>
      </c>
      <c r="M3317" s="1">
        <v>2229</v>
      </c>
      <c r="N3317" s="1">
        <v>3075.5</v>
      </c>
      <c r="O3317" s="1">
        <v>3670</v>
      </c>
      <c r="P3317">
        <f>ROUNDUP(VLOOKUP(A3317,A:O,VLOOKUP('Local Authority Analysis'!$E$4,'Local Authority Analysis'!$M$5:$N$12,2,FALSE)+7,FALSE)/6976,2)</f>
        <v>0.53</v>
      </c>
      <c r="Q3317">
        <f>ROUNDUP(VLOOKUP(A3317,A:O,VLOOKUP('SPC Analysis'!$E$4,'SPC Analysis'!$M$5:$N$12,2,FALSE)+7,FALSE)/6976,2)</f>
        <v>0.53</v>
      </c>
      <c r="R3317">
        <f>ROUNDUP(VLOOKUP(A3317,A:O,VLOOKUP('MMW Analysis'!$E$4,'MMW Analysis'!$L$5:$M$12,2,FALSE)+7,FALSE)/6976,2)</f>
        <v>0.53</v>
      </c>
    </row>
    <row r="3318" spans="1:18">
      <c r="A3318" t="s">
        <v>3325</v>
      </c>
      <c r="B3318" t="s">
        <v>10344</v>
      </c>
      <c r="C3318" t="s">
        <v>7001</v>
      </c>
      <c r="D3318" t="s">
        <v>14459</v>
      </c>
      <c r="E3318" t="s">
        <v>14652</v>
      </c>
      <c r="F3318" t="s">
        <v>14243</v>
      </c>
      <c r="G3318" t="s">
        <v>13888</v>
      </c>
      <c r="H3318" s="1">
        <v>1880</v>
      </c>
      <c r="I3318" s="1">
        <v>2513</v>
      </c>
      <c r="J3318" s="1">
        <v>3614</v>
      </c>
      <c r="K3318" s="1">
        <v>2357</v>
      </c>
      <c r="L3318" s="1">
        <v>2515</v>
      </c>
      <c r="M3318" s="1">
        <v>3147</v>
      </c>
      <c r="N3318" s="1">
        <v>2650</v>
      </c>
      <c r="O3318" s="1">
        <v>2385</v>
      </c>
      <c r="P3318">
        <f>ROUNDUP(VLOOKUP(A3318,A:O,VLOOKUP('Local Authority Analysis'!$E$4,'Local Authority Analysis'!$M$5:$N$12,2,FALSE)+7,FALSE)/6976,2)</f>
        <v>0.35000000000000003</v>
      </c>
      <c r="Q3318">
        <f>ROUNDUP(VLOOKUP(A3318,A:O,VLOOKUP('SPC Analysis'!$E$4,'SPC Analysis'!$M$5:$N$12,2,FALSE)+7,FALSE)/6976,2)</f>
        <v>0.35000000000000003</v>
      </c>
      <c r="R3318">
        <f>ROUNDUP(VLOOKUP(A3318,A:O,VLOOKUP('MMW Analysis'!$E$4,'MMW Analysis'!$L$5:$M$12,2,FALSE)+7,FALSE)/6976,2)</f>
        <v>0.35000000000000003</v>
      </c>
    </row>
    <row r="3319" spans="1:18">
      <c r="A3319" t="s">
        <v>3326</v>
      </c>
      <c r="B3319" t="s">
        <v>10345</v>
      </c>
      <c r="C3319" t="s">
        <v>7001</v>
      </c>
      <c r="D3319" t="s">
        <v>14459</v>
      </c>
      <c r="E3319" t="s">
        <v>14652</v>
      </c>
      <c r="F3319" t="s">
        <v>14243</v>
      </c>
      <c r="G3319" t="s">
        <v>13888</v>
      </c>
      <c r="H3319" s="1">
        <v>772</v>
      </c>
      <c r="I3319" s="1">
        <v>877</v>
      </c>
      <c r="J3319" s="1">
        <v>1102</v>
      </c>
      <c r="K3319" s="1">
        <v>800</v>
      </c>
      <c r="L3319" s="1">
        <v>1799</v>
      </c>
      <c r="M3319" s="1">
        <v>1545</v>
      </c>
      <c r="N3319" s="1">
        <v>1266</v>
      </c>
      <c r="O3319" s="1">
        <v>786</v>
      </c>
      <c r="P3319">
        <f>ROUNDUP(VLOOKUP(A3319,A:O,VLOOKUP('Local Authority Analysis'!$E$4,'Local Authority Analysis'!$M$5:$N$12,2,FALSE)+7,FALSE)/6976,2)</f>
        <v>0.12</v>
      </c>
      <c r="Q3319">
        <f>ROUNDUP(VLOOKUP(A3319,A:O,VLOOKUP('SPC Analysis'!$E$4,'SPC Analysis'!$M$5:$N$12,2,FALSE)+7,FALSE)/6976,2)</f>
        <v>0.12</v>
      </c>
      <c r="R3319">
        <f>ROUNDUP(VLOOKUP(A3319,A:O,VLOOKUP('MMW Analysis'!$E$4,'MMW Analysis'!$L$5:$M$12,2,FALSE)+7,FALSE)/6976,2)</f>
        <v>0.12</v>
      </c>
    </row>
    <row r="3320" spans="1:18">
      <c r="A3320" t="s">
        <v>3327</v>
      </c>
      <c r="B3320" t="s">
        <v>10346</v>
      </c>
      <c r="C3320" t="s">
        <v>7001</v>
      </c>
      <c r="D3320" t="s">
        <v>14459</v>
      </c>
      <c r="E3320" t="s">
        <v>14652</v>
      </c>
      <c r="F3320" t="s">
        <v>14243</v>
      </c>
      <c r="G3320" t="s">
        <v>13888</v>
      </c>
      <c r="H3320" s="1">
        <v>1200</v>
      </c>
      <c r="I3320" s="1">
        <v>1942</v>
      </c>
      <c r="J3320" s="1">
        <v>1673</v>
      </c>
      <c r="K3320" s="1">
        <v>1595</v>
      </c>
      <c r="L3320" s="1">
        <v>1942</v>
      </c>
      <c r="M3320" s="1">
        <v>5190</v>
      </c>
      <c r="N3320" s="1">
        <v>1493</v>
      </c>
      <c r="O3320" s="1">
        <v>1571</v>
      </c>
      <c r="P3320">
        <f>ROUNDUP(VLOOKUP(A3320,A:O,VLOOKUP('Local Authority Analysis'!$E$4,'Local Authority Analysis'!$M$5:$N$12,2,FALSE)+7,FALSE)/6976,2)</f>
        <v>0.23</v>
      </c>
      <c r="Q3320">
        <f>ROUNDUP(VLOOKUP(A3320,A:O,VLOOKUP('SPC Analysis'!$E$4,'SPC Analysis'!$M$5:$N$12,2,FALSE)+7,FALSE)/6976,2)</f>
        <v>0.23</v>
      </c>
      <c r="R3320">
        <f>ROUNDUP(VLOOKUP(A3320,A:O,VLOOKUP('MMW Analysis'!$E$4,'MMW Analysis'!$L$5:$M$12,2,FALSE)+7,FALSE)/6976,2)</f>
        <v>0.23</v>
      </c>
    </row>
    <row r="3321" spans="1:18">
      <c r="A3321" t="s">
        <v>3328</v>
      </c>
      <c r="B3321" t="s">
        <v>10347</v>
      </c>
      <c r="C3321" t="s">
        <v>7001</v>
      </c>
      <c r="D3321" t="s">
        <v>14459</v>
      </c>
      <c r="E3321" t="s">
        <v>14652</v>
      </c>
      <c r="F3321" t="s">
        <v>14243</v>
      </c>
      <c r="G3321" t="s">
        <v>13888</v>
      </c>
      <c r="H3321" s="1">
        <v>1204</v>
      </c>
      <c r="I3321" s="1">
        <v>954</v>
      </c>
      <c r="J3321" s="1">
        <v>1289</v>
      </c>
      <c r="K3321" s="1">
        <v>713</v>
      </c>
      <c r="L3321" s="1">
        <v>3527</v>
      </c>
      <c r="M3321" s="1">
        <v>1878</v>
      </c>
      <c r="N3321" s="1">
        <v>858</v>
      </c>
      <c r="O3321" s="1">
        <v>1028</v>
      </c>
      <c r="P3321">
        <f>ROUNDUP(VLOOKUP(A3321,A:O,VLOOKUP('Local Authority Analysis'!$E$4,'Local Authority Analysis'!$M$5:$N$12,2,FALSE)+7,FALSE)/6976,2)</f>
        <v>0.15000000000000002</v>
      </c>
      <c r="Q3321">
        <f>ROUNDUP(VLOOKUP(A3321,A:O,VLOOKUP('SPC Analysis'!$E$4,'SPC Analysis'!$M$5:$N$12,2,FALSE)+7,FALSE)/6976,2)</f>
        <v>0.15000000000000002</v>
      </c>
      <c r="R3321">
        <f>ROUNDUP(VLOOKUP(A3321,A:O,VLOOKUP('MMW Analysis'!$E$4,'MMW Analysis'!$L$5:$M$12,2,FALSE)+7,FALSE)/6976,2)</f>
        <v>0.15000000000000002</v>
      </c>
    </row>
    <row r="3322" spans="1:18">
      <c r="A3322" t="s">
        <v>3329</v>
      </c>
      <c r="B3322" t="s">
        <v>10348</v>
      </c>
      <c r="C3322" t="s">
        <v>7001</v>
      </c>
      <c r="D3322" t="s">
        <v>14459</v>
      </c>
      <c r="E3322" t="s">
        <v>14652</v>
      </c>
      <c r="F3322" t="s">
        <v>14243</v>
      </c>
      <c r="G3322" t="s">
        <v>13888</v>
      </c>
      <c r="H3322" s="1">
        <v>624</v>
      </c>
      <c r="I3322" s="1">
        <v>1157.5</v>
      </c>
      <c r="J3322" s="1">
        <v>711</v>
      </c>
      <c r="K3322" s="1">
        <v>1278</v>
      </c>
      <c r="L3322" s="1">
        <v>5602</v>
      </c>
      <c r="M3322" s="1">
        <v>2945</v>
      </c>
      <c r="N3322" s="1">
        <v>1490</v>
      </c>
      <c r="O3322" s="1">
        <v>964</v>
      </c>
      <c r="P3322">
        <f>ROUNDUP(VLOOKUP(A3322,A:O,VLOOKUP('Local Authority Analysis'!$E$4,'Local Authority Analysis'!$M$5:$N$12,2,FALSE)+7,FALSE)/6976,2)</f>
        <v>0.14000000000000001</v>
      </c>
      <c r="Q3322">
        <f>ROUNDUP(VLOOKUP(A3322,A:O,VLOOKUP('SPC Analysis'!$E$4,'SPC Analysis'!$M$5:$N$12,2,FALSE)+7,FALSE)/6976,2)</f>
        <v>0.14000000000000001</v>
      </c>
      <c r="R3322">
        <f>ROUNDUP(VLOOKUP(A3322,A:O,VLOOKUP('MMW Analysis'!$E$4,'MMW Analysis'!$L$5:$M$12,2,FALSE)+7,FALSE)/6976,2)</f>
        <v>0.14000000000000001</v>
      </c>
    </row>
    <row r="3323" spans="1:18">
      <c r="A3323" t="s">
        <v>3330</v>
      </c>
      <c r="B3323" t="s">
        <v>10349</v>
      </c>
      <c r="C3323" t="s">
        <v>7001</v>
      </c>
      <c r="D3323" t="s">
        <v>14459</v>
      </c>
      <c r="E3323" t="s">
        <v>14652</v>
      </c>
      <c r="F3323" t="s">
        <v>14243</v>
      </c>
      <c r="G3323" t="s">
        <v>13888</v>
      </c>
      <c r="H3323" s="1">
        <v>1073</v>
      </c>
      <c r="I3323" s="1">
        <v>935</v>
      </c>
      <c r="J3323" s="1">
        <v>729</v>
      </c>
      <c r="K3323" s="1">
        <v>739</v>
      </c>
      <c r="L3323" s="1">
        <v>2244</v>
      </c>
      <c r="M3323" s="1">
        <v>2756</v>
      </c>
      <c r="N3323" s="1">
        <v>900</v>
      </c>
      <c r="O3323" s="1">
        <v>867</v>
      </c>
      <c r="P3323">
        <f>ROUNDUP(VLOOKUP(A3323,A:O,VLOOKUP('Local Authority Analysis'!$E$4,'Local Authority Analysis'!$M$5:$N$12,2,FALSE)+7,FALSE)/6976,2)</f>
        <v>0.13</v>
      </c>
      <c r="Q3323">
        <f>ROUNDUP(VLOOKUP(A3323,A:O,VLOOKUP('SPC Analysis'!$E$4,'SPC Analysis'!$M$5:$N$12,2,FALSE)+7,FALSE)/6976,2)</f>
        <v>0.13</v>
      </c>
      <c r="R3323">
        <f>ROUNDUP(VLOOKUP(A3323,A:O,VLOOKUP('MMW Analysis'!$E$4,'MMW Analysis'!$L$5:$M$12,2,FALSE)+7,FALSE)/6976,2)</f>
        <v>0.13</v>
      </c>
    </row>
    <row r="3324" spans="1:18">
      <c r="A3324" t="s">
        <v>3331</v>
      </c>
      <c r="B3324" t="s">
        <v>10350</v>
      </c>
      <c r="C3324" t="s">
        <v>7001</v>
      </c>
      <c r="D3324" t="s">
        <v>14459</v>
      </c>
      <c r="E3324" t="s">
        <v>14652</v>
      </c>
      <c r="F3324" t="s">
        <v>14243</v>
      </c>
      <c r="G3324" t="s">
        <v>13888</v>
      </c>
      <c r="H3324" s="1">
        <v>92</v>
      </c>
      <c r="I3324" s="1">
        <v>73</v>
      </c>
      <c r="J3324" s="1">
        <v>849</v>
      </c>
      <c r="K3324" s="1">
        <v>133</v>
      </c>
      <c r="L3324" s="1">
        <v>5620</v>
      </c>
      <c r="M3324" s="1">
        <v>2930</v>
      </c>
      <c r="N3324" s="1">
        <v>385</v>
      </c>
      <c r="O3324" s="1">
        <v>140</v>
      </c>
      <c r="P3324">
        <f>ROUNDUP(VLOOKUP(A3324,A:O,VLOOKUP('Local Authority Analysis'!$E$4,'Local Authority Analysis'!$M$5:$N$12,2,FALSE)+7,FALSE)/6976,2)</f>
        <v>0.03</v>
      </c>
      <c r="Q3324">
        <f>ROUNDUP(VLOOKUP(A3324,A:O,VLOOKUP('SPC Analysis'!$E$4,'SPC Analysis'!$M$5:$N$12,2,FALSE)+7,FALSE)/6976,2)</f>
        <v>0.03</v>
      </c>
      <c r="R3324">
        <f>ROUNDUP(VLOOKUP(A3324,A:O,VLOOKUP('MMW Analysis'!$E$4,'MMW Analysis'!$L$5:$M$12,2,FALSE)+7,FALSE)/6976,2)</f>
        <v>0.03</v>
      </c>
    </row>
    <row r="3325" spans="1:18">
      <c r="A3325" t="s">
        <v>3332</v>
      </c>
      <c r="B3325" t="s">
        <v>10351</v>
      </c>
      <c r="C3325" t="s">
        <v>7001</v>
      </c>
      <c r="D3325" t="s">
        <v>14459</v>
      </c>
      <c r="E3325" t="s">
        <v>14652</v>
      </c>
      <c r="F3325" t="s">
        <v>14243</v>
      </c>
      <c r="G3325" t="s">
        <v>13888</v>
      </c>
      <c r="H3325" s="1">
        <v>1444</v>
      </c>
      <c r="I3325" s="1">
        <v>560</v>
      </c>
      <c r="J3325" s="1">
        <v>1751</v>
      </c>
      <c r="K3325" s="1">
        <v>654</v>
      </c>
      <c r="L3325" s="1">
        <v>4350</v>
      </c>
      <c r="M3325" s="1">
        <v>2355</v>
      </c>
      <c r="N3325" s="1">
        <v>1987</v>
      </c>
      <c r="O3325" s="1">
        <v>1006</v>
      </c>
      <c r="P3325">
        <f>ROUNDUP(VLOOKUP(A3325,A:O,VLOOKUP('Local Authority Analysis'!$E$4,'Local Authority Analysis'!$M$5:$N$12,2,FALSE)+7,FALSE)/6976,2)</f>
        <v>0.15000000000000002</v>
      </c>
      <c r="Q3325">
        <f>ROUNDUP(VLOOKUP(A3325,A:O,VLOOKUP('SPC Analysis'!$E$4,'SPC Analysis'!$M$5:$N$12,2,FALSE)+7,FALSE)/6976,2)</f>
        <v>0.15000000000000002</v>
      </c>
      <c r="R3325">
        <f>ROUNDUP(VLOOKUP(A3325,A:O,VLOOKUP('MMW Analysis'!$E$4,'MMW Analysis'!$L$5:$M$12,2,FALSE)+7,FALSE)/6976,2)</f>
        <v>0.15000000000000002</v>
      </c>
    </row>
    <row r="3326" spans="1:18">
      <c r="A3326" t="s">
        <v>3333</v>
      </c>
      <c r="B3326" t="s">
        <v>10352</v>
      </c>
      <c r="C3326" t="s">
        <v>7001</v>
      </c>
      <c r="D3326" t="s">
        <v>14459</v>
      </c>
      <c r="E3326" t="s">
        <v>14652</v>
      </c>
      <c r="F3326" t="s">
        <v>14243</v>
      </c>
      <c r="G3326" t="s">
        <v>13888</v>
      </c>
      <c r="H3326" s="1">
        <v>1465</v>
      </c>
      <c r="I3326" s="1">
        <v>2205</v>
      </c>
      <c r="J3326" s="1">
        <v>1092</v>
      </c>
      <c r="K3326" s="1">
        <v>2249</v>
      </c>
      <c r="L3326" s="1">
        <v>4558</v>
      </c>
      <c r="M3326" s="1">
        <v>3443</v>
      </c>
      <c r="N3326" s="1">
        <v>1488</v>
      </c>
      <c r="O3326" s="1">
        <v>1856</v>
      </c>
      <c r="P3326">
        <f>ROUNDUP(VLOOKUP(A3326,A:O,VLOOKUP('Local Authority Analysis'!$E$4,'Local Authority Analysis'!$M$5:$N$12,2,FALSE)+7,FALSE)/6976,2)</f>
        <v>0.27</v>
      </c>
      <c r="Q3326">
        <f>ROUNDUP(VLOOKUP(A3326,A:O,VLOOKUP('SPC Analysis'!$E$4,'SPC Analysis'!$M$5:$N$12,2,FALSE)+7,FALSE)/6976,2)</f>
        <v>0.27</v>
      </c>
      <c r="R3326">
        <f>ROUNDUP(VLOOKUP(A3326,A:O,VLOOKUP('MMW Analysis'!$E$4,'MMW Analysis'!$L$5:$M$12,2,FALSE)+7,FALSE)/6976,2)</f>
        <v>0.27</v>
      </c>
    </row>
    <row r="3327" spans="1:18">
      <c r="A3327" t="s">
        <v>3334</v>
      </c>
      <c r="B3327" t="s">
        <v>10353</v>
      </c>
      <c r="C3327" t="s">
        <v>7001</v>
      </c>
      <c r="D3327" t="s">
        <v>14459</v>
      </c>
      <c r="E3327" t="s">
        <v>14652</v>
      </c>
      <c r="F3327" t="s">
        <v>14243</v>
      </c>
      <c r="G3327" t="s">
        <v>13888</v>
      </c>
      <c r="H3327" s="1">
        <v>3276</v>
      </c>
      <c r="I3327" s="1">
        <v>4500</v>
      </c>
      <c r="J3327" s="1">
        <v>1358</v>
      </c>
      <c r="K3327" s="1">
        <v>2761</v>
      </c>
      <c r="L3327" s="1">
        <v>6863</v>
      </c>
      <c r="M3327" s="1">
        <v>4780</v>
      </c>
      <c r="N3327" s="1">
        <v>1846</v>
      </c>
      <c r="O3327" s="1">
        <v>3530</v>
      </c>
      <c r="P3327">
        <f>ROUNDUP(VLOOKUP(A3327,A:O,VLOOKUP('Local Authority Analysis'!$E$4,'Local Authority Analysis'!$M$5:$N$12,2,FALSE)+7,FALSE)/6976,2)</f>
        <v>0.51</v>
      </c>
      <c r="Q3327">
        <f>ROUNDUP(VLOOKUP(A3327,A:O,VLOOKUP('SPC Analysis'!$E$4,'SPC Analysis'!$M$5:$N$12,2,FALSE)+7,FALSE)/6976,2)</f>
        <v>0.51</v>
      </c>
      <c r="R3327">
        <f>ROUNDUP(VLOOKUP(A3327,A:O,VLOOKUP('MMW Analysis'!$E$4,'MMW Analysis'!$L$5:$M$12,2,FALSE)+7,FALSE)/6976,2)</f>
        <v>0.51</v>
      </c>
    </row>
    <row r="3328" spans="1:18">
      <c r="A3328" t="s">
        <v>3335</v>
      </c>
      <c r="B3328" t="s">
        <v>10354</v>
      </c>
      <c r="C3328" t="s">
        <v>7001</v>
      </c>
      <c r="D3328" t="s">
        <v>14459</v>
      </c>
      <c r="E3328" t="s">
        <v>14652</v>
      </c>
      <c r="F3328" t="s">
        <v>14243</v>
      </c>
      <c r="G3328" t="s">
        <v>13888</v>
      </c>
      <c r="H3328" s="1">
        <v>2537</v>
      </c>
      <c r="I3328" s="1">
        <v>3099</v>
      </c>
      <c r="J3328" s="1">
        <v>3016</v>
      </c>
      <c r="K3328" s="1">
        <v>2666</v>
      </c>
      <c r="L3328" s="1">
        <v>6695</v>
      </c>
      <c r="M3328" s="1">
        <v>1647</v>
      </c>
      <c r="N3328" s="1">
        <v>1978</v>
      </c>
      <c r="O3328" s="1">
        <v>3021</v>
      </c>
      <c r="P3328">
        <f>ROUNDUP(VLOOKUP(A3328,A:O,VLOOKUP('Local Authority Analysis'!$E$4,'Local Authority Analysis'!$M$5:$N$12,2,FALSE)+7,FALSE)/6976,2)</f>
        <v>0.44</v>
      </c>
      <c r="Q3328">
        <f>ROUNDUP(VLOOKUP(A3328,A:O,VLOOKUP('SPC Analysis'!$E$4,'SPC Analysis'!$M$5:$N$12,2,FALSE)+7,FALSE)/6976,2)</f>
        <v>0.44</v>
      </c>
      <c r="R3328">
        <f>ROUNDUP(VLOOKUP(A3328,A:O,VLOOKUP('MMW Analysis'!$E$4,'MMW Analysis'!$L$5:$M$12,2,FALSE)+7,FALSE)/6976,2)</f>
        <v>0.44</v>
      </c>
    </row>
    <row r="3329" spans="1:18">
      <c r="A3329" t="s">
        <v>3336</v>
      </c>
      <c r="B3329" t="s">
        <v>10355</v>
      </c>
      <c r="C3329" t="s">
        <v>7001</v>
      </c>
      <c r="D3329" t="s">
        <v>14460</v>
      </c>
      <c r="E3329" t="s">
        <v>14031</v>
      </c>
      <c r="F3329" t="s">
        <v>14243</v>
      </c>
      <c r="G3329" t="s">
        <v>13888</v>
      </c>
      <c r="H3329" s="1">
        <v>2689</v>
      </c>
      <c r="I3329" s="1">
        <v>2193</v>
      </c>
      <c r="J3329" s="1">
        <v>1823</v>
      </c>
      <c r="K3329" s="1">
        <v>1339</v>
      </c>
      <c r="L3329" s="1">
        <v>1717</v>
      </c>
      <c r="M3329" s="1">
        <v>9</v>
      </c>
      <c r="N3329" s="1">
        <v>1737</v>
      </c>
      <c r="O3329" s="1">
        <v>1626</v>
      </c>
      <c r="P3329">
        <f>ROUNDUP(VLOOKUP(A3329,A:O,VLOOKUP('Local Authority Analysis'!$E$4,'Local Authority Analysis'!$M$5:$N$12,2,FALSE)+7,FALSE)/6976,2)</f>
        <v>0.24000000000000002</v>
      </c>
      <c r="Q3329">
        <f>ROUNDUP(VLOOKUP(A3329,A:O,VLOOKUP('SPC Analysis'!$E$4,'SPC Analysis'!$M$5:$N$12,2,FALSE)+7,FALSE)/6976,2)</f>
        <v>0.24000000000000002</v>
      </c>
      <c r="R3329">
        <f>ROUNDUP(VLOOKUP(A3329,A:O,VLOOKUP('MMW Analysis'!$E$4,'MMW Analysis'!$L$5:$M$12,2,FALSE)+7,FALSE)/6976,2)</f>
        <v>0.24000000000000002</v>
      </c>
    </row>
    <row r="3330" spans="1:18">
      <c r="A3330" t="s">
        <v>3337</v>
      </c>
      <c r="B3330" t="s">
        <v>10356</v>
      </c>
      <c r="C3330" t="s">
        <v>7001</v>
      </c>
      <c r="D3330" t="s">
        <v>14460</v>
      </c>
      <c r="E3330" t="s">
        <v>14031</v>
      </c>
      <c r="F3330" t="s">
        <v>14243</v>
      </c>
      <c r="G3330" t="s">
        <v>13888</v>
      </c>
      <c r="H3330" s="1">
        <v>1210</v>
      </c>
      <c r="I3330" s="1">
        <v>932</v>
      </c>
      <c r="J3330" s="1">
        <v>1651</v>
      </c>
      <c r="K3330" s="1">
        <v>840</v>
      </c>
      <c r="L3330" s="1">
        <v>3559</v>
      </c>
      <c r="M3330" s="1">
        <v>1546</v>
      </c>
      <c r="N3330" s="1">
        <v>1175</v>
      </c>
      <c r="O3330" s="1">
        <v>1096</v>
      </c>
      <c r="P3330">
        <f>ROUNDUP(VLOOKUP(A3330,A:O,VLOOKUP('Local Authority Analysis'!$E$4,'Local Authority Analysis'!$M$5:$N$12,2,FALSE)+7,FALSE)/6976,2)</f>
        <v>0.16</v>
      </c>
      <c r="Q3330">
        <f>ROUNDUP(VLOOKUP(A3330,A:O,VLOOKUP('SPC Analysis'!$E$4,'SPC Analysis'!$M$5:$N$12,2,FALSE)+7,FALSE)/6976,2)</f>
        <v>0.16</v>
      </c>
      <c r="R3330">
        <f>ROUNDUP(VLOOKUP(A3330,A:O,VLOOKUP('MMW Analysis'!$E$4,'MMW Analysis'!$L$5:$M$12,2,FALSE)+7,FALSE)/6976,2)</f>
        <v>0.16</v>
      </c>
    </row>
    <row r="3331" spans="1:18">
      <c r="A3331" t="s">
        <v>3338</v>
      </c>
      <c r="B3331" t="s">
        <v>10357</v>
      </c>
      <c r="C3331" t="s">
        <v>7001</v>
      </c>
      <c r="D3331" t="s">
        <v>14460</v>
      </c>
      <c r="E3331" t="s">
        <v>14031</v>
      </c>
      <c r="F3331" t="s">
        <v>14243</v>
      </c>
      <c r="G3331" t="s">
        <v>13888</v>
      </c>
      <c r="H3331" s="1">
        <v>842</v>
      </c>
      <c r="I3331" s="1">
        <v>672</v>
      </c>
      <c r="J3331" s="1">
        <v>499</v>
      </c>
      <c r="K3331" s="1">
        <v>358</v>
      </c>
      <c r="L3331" s="1">
        <v>4420</v>
      </c>
      <c r="M3331" s="1">
        <v>2042</v>
      </c>
      <c r="N3331" s="1">
        <v>985</v>
      </c>
      <c r="O3331" s="1">
        <v>637</v>
      </c>
      <c r="P3331">
        <f>ROUNDUP(VLOOKUP(A3331,A:O,VLOOKUP('Local Authority Analysis'!$E$4,'Local Authority Analysis'!$M$5:$N$12,2,FALSE)+7,FALSE)/6976,2)</f>
        <v>9.9999999999999992E-2</v>
      </c>
      <c r="Q3331">
        <f>ROUNDUP(VLOOKUP(A3331,A:O,VLOOKUP('SPC Analysis'!$E$4,'SPC Analysis'!$M$5:$N$12,2,FALSE)+7,FALSE)/6976,2)</f>
        <v>9.9999999999999992E-2</v>
      </c>
      <c r="R3331">
        <f>ROUNDUP(VLOOKUP(A3331,A:O,VLOOKUP('MMW Analysis'!$E$4,'MMW Analysis'!$L$5:$M$12,2,FALSE)+7,FALSE)/6976,2)</f>
        <v>9.9999999999999992E-2</v>
      </c>
    </row>
    <row r="3332" spans="1:18">
      <c r="A3332" t="s">
        <v>3339</v>
      </c>
      <c r="B3332" t="s">
        <v>10358</v>
      </c>
      <c r="C3332" t="s">
        <v>7001</v>
      </c>
      <c r="D3332" t="s">
        <v>14460</v>
      </c>
      <c r="E3332" t="s">
        <v>14031</v>
      </c>
      <c r="F3332" t="s">
        <v>14243</v>
      </c>
      <c r="G3332" t="s">
        <v>13888</v>
      </c>
      <c r="H3332" s="1">
        <v>3137</v>
      </c>
      <c r="I3332" s="1">
        <v>2470</v>
      </c>
      <c r="J3332" s="1">
        <v>2967</v>
      </c>
      <c r="K3332" s="1">
        <v>1295</v>
      </c>
      <c r="L3332" s="1">
        <v>2308</v>
      </c>
      <c r="M3332" s="1">
        <v>3170</v>
      </c>
      <c r="N3332" s="1">
        <v>2098</v>
      </c>
      <c r="O3332" s="1">
        <v>2430</v>
      </c>
      <c r="P3332">
        <f>ROUNDUP(VLOOKUP(A3332,A:O,VLOOKUP('Local Authority Analysis'!$E$4,'Local Authority Analysis'!$M$5:$N$12,2,FALSE)+7,FALSE)/6976,2)</f>
        <v>0.35000000000000003</v>
      </c>
      <c r="Q3332">
        <f>ROUNDUP(VLOOKUP(A3332,A:O,VLOOKUP('SPC Analysis'!$E$4,'SPC Analysis'!$M$5:$N$12,2,FALSE)+7,FALSE)/6976,2)</f>
        <v>0.35000000000000003</v>
      </c>
      <c r="R3332">
        <f>ROUNDUP(VLOOKUP(A3332,A:O,VLOOKUP('MMW Analysis'!$E$4,'MMW Analysis'!$L$5:$M$12,2,FALSE)+7,FALSE)/6976,2)</f>
        <v>0.35000000000000003</v>
      </c>
    </row>
    <row r="3333" spans="1:18">
      <c r="A3333" t="s">
        <v>3340</v>
      </c>
      <c r="B3333" t="s">
        <v>10359</v>
      </c>
      <c r="C3333" t="s">
        <v>7001</v>
      </c>
      <c r="D3333" t="s">
        <v>14460</v>
      </c>
      <c r="E3333" t="s">
        <v>14031</v>
      </c>
      <c r="F3333" t="s">
        <v>14243</v>
      </c>
      <c r="G3333" t="s">
        <v>13888</v>
      </c>
      <c r="H3333" s="1">
        <v>700</v>
      </c>
      <c r="I3333" s="1">
        <v>669</v>
      </c>
      <c r="J3333" s="1">
        <v>1641</v>
      </c>
      <c r="K3333" s="1">
        <v>142</v>
      </c>
      <c r="L3333" s="1">
        <v>3449</v>
      </c>
      <c r="M3333" s="1">
        <v>3485</v>
      </c>
      <c r="N3333" s="1">
        <v>1672</v>
      </c>
      <c r="O3333" s="1">
        <v>663</v>
      </c>
      <c r="P3333">
        <f>ROUNDUP(VLOOKUP(A3333,A:O,VLOOKUP('Local Authority Analysis'!$E$4,'Local Authority Analysis'!$M$5:$N$12,2,FALSE)+7,FALSE)/6976,2)</f>
        <v>9.9999999999999992E-2</v>
      </c>
      <c r="Q3333">
        <f>ROUNDUP(VLOOKUP(A3333,A:O,VLOOKUP('SPC Analysis'!$E$4,'SPC Analysis'!$M$5:$N$12,2,FALSE)+7,FALSE)/6976,2)</f>
        <v>9.9999999999999992E-2</v>
      </c>
      <c r="R3333">
        <f>ROUNDUP(VLOOKUP(A3333,A:O,VLOOKUP('MMW Analysis'!$E$4,'MMW Analysis'!$L$5:$M$12,2,FALSE)+7,FALSE)/6976,2)</f>
        <v>9.9999999999999992E-2</v>
      </c>
    </row>
    <row r="3334" spans="1:18">
      <c r="A3334" t="s">
        <v>3341</v>
      </c>
      <c r="B3334" t="s">
        <v>10360</v>
      </c>
      <c r="C3334" t="s">
        <v>7001</v>
      </c>
      <c r="D3334" t="s">
        <v>14460</v>
      </c>
      <c r="E3334" t="s">
        <v>14031</v>
      </c>
      <c r="F3334" t="s">
        <v>14243</v>
      </c>
      <c r="G3334" t="s">
        <v>13888</v>
      </c>
      <c r="H3334" s="1">
        <v>941</v>
      </c>
      <c r="I3334" s="1">
        <v>720</v>
      </c>
      <c r="J3334" s="1">
        <v>2248</v>
      </c>
      <c r="K3334" s="1">
        <v>666</v>
      </c>
      <c r="L3334" s="1">
        <v>5316</v>
      </c>
      <c r="M3334" s="1">
        <v>1416</v>
      </c>
      <c r="N3334" s="1">
        <v>1373</v>
      </c>
      <c r="O3334" s="1">
        <v>973</v>
      </c>
      <c r="P3334">
        <f>ROUNDUP(VLOOKUP(A3334,A:O,VLOOKUP('Local Authority Analysis'!$E$4,'Local Authority Analysis'!$M$5:$N$12,2,FALSE)+7,FALSE)/6976,2)</f>
        <v>0.14000000000000001</v>
      </c>
      <c r="Q3334">
        <f>ROUNDUP(VLOOKUP(A3334,A:O,VLOOKUP('SPC Analysis'!$E$4,'SPC Analysis'!$M$5:$N$12,2,FALSE)+7,FALSE)/6976,2)</f>
        <v>0.14000000000000001</v>
      </c>
      <c r="R3334">
        <f>ROUNDUP(VLOOKUP(A3334,A:O,VLOOKUP('MMW Analysis'!$E$4,'MMW Analysis'!$L$5:$M$12,2,FALSE)+7,FALSE)/6976,2)</f>
        <v>0.14000000000000001</v>
      </c>
    </row>
    <row r="3335" spans="1:18">
      <c r="A3335" t="s">
        <v>3342</v>
      </c>
      <c r="B3335" t="s">
        <v>10361</v>
      </c>
      <c r="C3335" t="s">
        <v>7001</v>
      </c>
      <c r="D3335" t="s">
        <v>14460</v>
      </c>
      <c r="E3335" t="s">
        <v>14031</v>
      </c>
      <c r="F3335" t="s">
        <v>14243</v>
      </c>
      <c r="G3335" t="s">
        <v>13888</v>
      </c>
      <c r="H3335" s="1">
        <v>785</v>
      </c>
      <c r="I3335" s="1">
        <v>395</v>
      </c>
      <c r="J3335" s="1">
        <v>736</v>
      </c>
      <c r="K3335" s="1">
        <v>349</v>
      </c>
      <c r="L3335" s="1">
        <v>5575</v>
      </c>
      <c r="M3335" s="1">
        <v>530</v>
      </c>
      <c r="N3335" s="1">
        <v>128</v>
      </c>
      <c r="O3335" s="1">
        <v>489</v>
      </c>
      <c r="P3335">
        <f>ROUNDUP(VLOOKUP(A3335,A:O,VLOOKUP('Local Authority Analysis'!$E$4,'Local Authority Analysis'!$M$5:$N$12,2,FALSE)+7,FALSE)/6976,2)</f>
        <v>0.08</v>
      </c>
      <c r="Q3335">
        <f>ROUNDUP(VLOOKUP(A3335,A:O,VLOOKUP('SPC Analysis'!$E$4,'SPC Analysis'!$M$5:$N$12,2,FALSE)+7,FALSE)/6976,2)</f>
        <v>0.08</v>
      </c>
      <c r="R3335">
        <f>ROUNDUP(VLOOKUP(A3335,A:O,VLOOKUP('MMW Analysis'!$E$4,'MMW Analysis'!$L$5:$M$12,2,FALSE)+7,FALSE)/6976,2)</f>
        <v>0.08</v>
      </c>
    </row>
    <row r="3336" spans="1:18">
      <c r="A3336" t="s">
        <v>3343</v>
      </c>
      <c r="B3336" t="s">
        <v>10362</v>
      </c>
      <c r="C3336" t="s">
        <v>7001</v>
      </c>
      <c r="D3336" t="s">
        <v>14460</v>
      </c>
      <c r="E3336" t="s">
        <v>14031</v>
      </c>
      <c r="F3336" t="s">
        <v>14243</v>
      </c>
      <c r="G3336" t="s">
        <v>13888</v>
      </c>
      <c r="H3336" s="1">
        <v>736</v>
      </c>
      <c r="I3336" s="1">
        <v>755</v>
      </c>
      <c r="J3336" s="1">
        <v>1968</v>
      </c>
      <c r="K3336" s="1">
        <v>452</v>
      </c>
      <c r="L3336" s="1">
        <v>6562</v>
      </c>
      <c r="M3336" s="1">
        <v>2819</v>
      </c>
      <c r="N3336" s="1">
        <v>1110</v>
      </c>
      <c r="O3336" s="1">
        <v>890</v>
      </c>
      <c r="P3336">
        <f>ROUNDUP(VLOOKUP(A3336,A:O,VLOOKUP('Local Authority Analysis'!$E$4,'Local Authority Analysis'!$M$5:$N$12,2,FALSE)+7,FALSE)/6976,2)</f>
        <v>0.13</v>
      </c>
      <c r="Q3336">
        <f>ROUNDUP(VLOOKUP(A3336,A:O,VLOOKUP('SPC Analysis'!$E$4,'SPC Analysis'!$M$5:$N$12,2,FALSE)+7,FALSE)/6976,2)</f>
        <v>0.13</v>
      </c>
      <c r="R3336">
        <f>ROUNDUP(VLOOKUP(A3336,A:O,VLOOKUP('MMW Analysis'!$E$4,'MMW Analysis'!$L$5:$M$12,2,FALSE)+7,FALSE)/6976,2)</f>
        <v>0.13</v>
      </c>
    </row>
    <row r="3337" spans="1:18">
      <c r="A3337" t="s">
        <v>3344</v>
      </c>
      <c r="B3337" t="s">
        <v>10363</v>
      </c>
      <c r="C3337" t="s">
        <v>7001</v>
      </c>
      <c r="D3337" t="s">
        <v>14460</v>
      </c>
      <c r="E3337" t="s">
        <v>14031</v>
      </c>
      <c r="F3337" t="s">
        <v>14243</v>
      </c>
      <c r="G3337" t="s">
        <v>13888</v>
      </c>
      <c r="H3337" s="1">
        <v>1248</v>
      </c>
      <c r="I3337" s="1">
        <v>776</v>
      </c>
      <c r="J3337" s="1">
        <v>1839</v>
      </c>
      <c r="K3337" s="1">
        <v>810</v>
      </c>
      <c r="L3337" s="1">
        <v>6751</v>
      </c>
      <c r="M3337" s="1">
        <v>1508</v>
      </c>
      <c r="N3337" s="1">
        <v>509</v>
      </c>
      <c r="O3337" s="1">
        <v>1115</v>
      </c>
      <c r="P3337">
        <f>ROUNDUP(VLOOKUP(A3337,A:O,VLOOKUP('Local Authority Analysis'!$E$4,'Local Authority Analysis'!$M$5:$N$12,2,FALSE)+7,FALSE)/6976,2)</f>
        <v>0.16</v>
      </c>
      <c r="Q3337">
        <f>ROUNDUP(VLOOKUP(A3337,A:O,VLOOKUP('SPC Analysis'!$E$4,'SPC Analysis'!$M$5:$N$12,2,FALSE)+7,FALSE)/6976,2)</f>
        <v>0.16</v>
      </c>
      <c r="R3337">
        <f>ROUNDUP(VLOOKUP(A3337,A:O,VLOOKUP('MMW Analysis'!$E$4,'MMW Analysis'!$L$5:$M$12,2,FALSE)+7,FALSE)/6976,2)</f>
        <v>0.16</v>
      </c>
    </row>
    <row r="3338" spans="1:18">
      <c r="A3338" t="s">
        <v>3345</v>
      </c>
      <c r="B3338" t="s">
        <v>10364</v>
      </c>
      <c r="C3338" t="s">
        <v>7001</v>
      </c>
      <c r="D3338" t="s">
        <v>14460</v>
      </c>
      <c r="E3338" t="s">
        <v>14031</v>
      </c>
      <c r="F3338" t="s">
        <v>14243</v>
      </c>
      <c r="G3338" t="s">
        <v>13888</v>
      </c>
      <c r="H3338" s="1">
        <v>609</v>
      </c>
      <c r="I3338" s="1">
        <v>277</v>
      </c>
      <c r="J3338" s="1">
        <v>620</v>
      </c>
      <c r="K3338" s="1">
        <v>194</v>
      </c>
      <c r="L3338" s="1">
        <v>6815</v>
      </c>
      <c r="M3338" s="1">
        <v>263</v>
      </c>
      <c r="N3338" s="1">
        <v>783</v>
      </c>
      <c r="O3338" s="1">
        <v>348</v>
      </c>
      <c r="P3338">
        <f>ROUNDUP(VLOOKUP(A3338,A:O,VLOOKUP('Local Authority Analysis'!$E$4,'Local Authority Analysis'!$M$5:$N$12,2,FALSE)+7,FALSE)/6976,2)</f>
        <v>0.05</v>
      </c>
      <c r="Q3338">
        <f>ROUNDUP(VLOOKUP(A3338,A:O,VLOOKUP('SPC Analysis'!$E$4,'SPC Analysis'!$M$5:$N$12,2,FALSE)+7,FALSE)/6976,2)</f>
        <v>0.05</v>
      </c>
      <c r="R3338">
        <f>ROUNDUP(VLOOKUP(A3338,A:O,VLOOKUP('MMW Analysis'!$E$4,'MMW Analysis'!$L$5:$M$12,2,FALSE)+7,FALSE)/6976,2)</f>
        <v>0.05</v>
      </c>
    </row>
    <row r="3339" spans="1:18">
      <c r="A3339" t="s">
        <v>3346</v>
      </c>
      <c r="B3339" t="s">
        <v>10365</v>
      </c>
      <c r="C3339" t="s">
        <v>7001</v>
      </c>
      <c r="D3339" t="s">
        <v>14460</v>
      </c>
      <c r="E3339" t="s">
        <v>14031</v>
      </c>
      <c r="F3339" t="s">
        <v>14243</v>
      </c>
      <c r="G3339" t="s">
        <v>13888</v>
      </c>
      <c r="H3339" s="1">
        <v>105</v>
      </c>
      <c r="I3339" s="1">
        <v>80</v>
      </c>
      <c r="J3339" s="1">
        <v>378</v>
      </c>
      <c r="K3339" s="1">
        <v>31</v>
      </c>
      <c r="L3339" s="1">
        <v>5267</v>
      </c>
      <c r="M3339" s="1">
        <v>70</v>
      </c>
      <c r="N3339" s="1">
        <v>638</v>
      </c>
      <c r="O3339" s="1">
        <v>58</v>
      </c>
      <c r="P3339">
        <f>ROUNDUP(VLOOKUP(A3339,A:O,VLOOKUP('Local Authority Analysis'!$E$4,'Local Authority Analysis'!$M$5:$N$12,2,FALSE)+7,FALSE)/6976,2)</f>
        <v>0.01</v>
      </c>
      <c r="Q3339">
        <f>ROUNDUP(VLOOKUP(A3339,A:O,VLOOKUP('SPC Analysis'!$E$4,'SPC Analysis'!$M$5:$N$12,2,FALSE)+7,FALSE)/6976,2)</f>
        <v>0.01</v>
      </c>
      <c r="R3339">
        <f>ROUNDUP(VLOOKUP(A3339,A:O,VLOOKUP('MMW Analysis'!$E$4,'MMW Analysis'!$L$5:$M$12,2,FALSE)+7,FALSE)/6976,2)</f>
        <v>0.01</v>
      </c>
    </row>
    <row r="3340" spans="1:18">
      <c r="A3340" t="s">
        <v>3347</v>
      </c>
      <c r="B3340" t="s">
        <v>10366</v>
      </c>
      <c r="C3340" t="s">
        <v>7001</v>
      </c>
      <c r="D3340" t="s">
        <v>14460</v>
      </c>
      <c r="E3340" t="s">
        <v>14031</v>
      </c>
      <c r="F3340" t="s">
        <v>14243</v>
      </c>
      <c r="G3340" t="s">
        <v>13888</v>
      </c>
      <c r="H3340" s="1">
        <v>333</v>
      </c>
      <c r="I3340" s="1">
        <v>166</v>
      </c>
      <c r="J3340" s="1">
        <v>145</v>
      </c>
      <c r="K3340" s="1">
        <v>76</v>
      </c>
      <c r="L3340" s="1">
        <v>6770</v>
      </c>
      <c r="M3340" s="1">
        <v>127</v>
      </c>
      <c r="N3340" s="1">
        <v>81</v>
      </c>
      <c r="O3340" s="1">
        <v>135</v>
      </c>
      <c r="P3340">
        <f>ROUNDUP(VLOOKUP(A3340,A:O,VLOOKUP('Local Authority Analysis'!$E$4,'Local Authority Analysis'!$M$5:$N$12,2,FALSE)+7,FALSE)/6976,2)</f>
        <v>0.02</v>
      </c>
      <c r="Q3340">
        <f>ROUNDUP(VLOOKUP(A3340,A:O,VLOOKUP('SPC Analysis'!$E$4,'SPC Analysis'!$M$5:$N$12,2,FALSE)+7,FALSE)/6976,2)</f>
        <v>0.02</v>
      </c>
      <c r="R3340">
        <f>ROUNDUP(VLOOKUP(A3340,A:O,VLOOKUP('MMW Analysis'!$E$4,'MMW Analysis'!$L$5:$M$12,2,FALSE)+7,FALSE)/6976,2)</f>
        <v>0.02</v>
      </c>
    </row>
    <row r="3341" spans="1:18">
      <c r="A3341" t="s">
        <v>3348</v>
      </c>
      <c r="B3341" t="s">
        <v>10367</v>
      </c>
      <c r="C3341" t="s">
        <v>7001</v>
      </c>
      <c r="D3341" t="s">
        <v>14460</v>
      </c>
      <c r="E3341" t="s">
        <v>14031</v>
      </c>
      <c r="F3341" t="s">
        <v>14243</v>
      </c>
      <c r="G3341" t="s">
        <v>13888</v>
      </c>
      <c r="H3341" s="1">
        <v>1640</v>
      </c>
      <c r="I3341" s="1">
        <v>635</v>
      </c>
      <c r="J3341" s="1">
        <v>518</v>
      </c>
      <c r="K3341" s="1">
        <v>1259</v>
      </c>
      <c r="L3341" s="1">
        <v>6533</v>
      </c>
      <c r="M3341" s="1">
        <v>350</v>
      </c>
      <c r="N3341" s="1">
        <v>42</v>
      </c>
      <c r="O3341" s="1">
        <v>870</v>
      </c>
      <c r="P3341">
        <f>ROUNDUP(VLOOKUP(A3341,A:O,VLOOKUP('Local Authority Analysis'!$E$4,'Local Authority Analysis'!$M$5:$N$12,2,FALSE)+7,FALSE)/6976,2)</f>
        <v>0.13</v>
      </c>
      <c r="Q3341">
        <f>ROUNDUP(VLOOKUP(A3341,A:O,VLOOKUP('SPC Analysis'!$E$4,'SPC Analysis'!$M$5:$N$12,2,FALSE)+7,FALSE)/6976,2)</f>
        <v>0.13</v>
      </c>
      <c r="R3341">
        <f>ROUNDUP(VLOOKUP(A3341,A:O,VLOOKUP('MMW Analysis'!$E$4,'MMW Analysis'!$L$5:$M$12,2,FALSE)+7,FALSE)/6976,2)</f>
        <v>0.13</v>
      </c>
    </row>
    <row r="3342" spans="1:18">
      <c r="A3342" t="s">
        <v>3349</v>
      </c>
      <c r="B3342" t="s">
        <v>10368</v>
      </c>
      <c r="C3342" t="s">
        <v>7001</v>
      </c>
      <c r="D3342" t="s">
        <v>14460</v>
      </c>
      <c r="E3342" t="s">
        <v>14031</v>
      </c>
      <c r="F3342" t="s">
        <v>14243</v>
      </c>
      <c r="G3342" t="s">
        <v>13888</v>
      </c>
      <c r="H3342" s="1">
        <v>702</v>
      </c>
      <c r="I3342" s="1">
        <v>634</v>
      </c>
      <c r="J3342" s="1">
        <v>1450</v>
      </c>
      <c r="K3342" s="1">
        <v>562</v>
      </c>
      <c r="L3342" s="1">
        <v>5607</v>
      </c>
      <c r="M3342" s="1">
        <v>925</v>
      </c>
      <c r="N3342" s="1">
        <v>713</v>
      </c>
      <c r="O3342" s="1">
        <v>742</v>
      </c>
      <c r="P3342">
        <f>ROUNDUP(VLOOKUP(A3342,A:O,VLOOKUP('Local Authority Analysis'!$E$4,'Local Authority Analysis'!$M$5:$N$12,2,FALSE)+7,FALSE)/6976,2)</f>
        <v>0.11</v>
      </c>
      <c r="Q3342">
        <f>ROUNDUP(VLOOKUP(A3342,A:O,VLOOKUP('SPC Analysis'!$E$4,'SPC Analysis'!$M$5:$N$12,2,FALSE)+7,FALSE)/6976,2)</f>
        <v>0.11</v>
      </c>
      <c r="R3342">
        <f>ROUNDUP(VLOOKUP(A3342,A:O,VLOOKUP('MMW Analysis'!$E$4,'MMW Analysis'!$L$5:$M$12,2,FALSE)+7,FALSE)/6976,2)</f>
        <v>0.11</v>
      </c>
    </row>
    <row r="3343" spans="1:18">
      <c r="A3343" t="s">
        <v>3350</v>
      </c>
      <c r="B3343" t="s">
        <v>10369</v>
      </c>
      <c r="C3343" t="s">
        <v>7001</v>
      </c>
      <c r="D3343" t="s">
        <v>14460</v>
      </c>
      <c r="E3343" t="s">
        <v>14031</v>
      </c>
      <c r="F3343" t="s">
        <v>14243</v>
      </c>
      <c r="G3343" t="s">
        <v>13888</v>
      </c>
      <c r="H3343" s="1">
        <v>1747</v>
      </c>
      <c r="I3343" s="1">
        <v>741</v>
      </c>
      <c r="J3343" s="1">
        <v>1152</v>
      </c>
      <c r="K3343" s="1">
        <v>674</v>
      </c>
      <c r="L3343" s="1">
        <v>5391</v>
      </c>
      <c r="M3343" s="1">
        <v>703</v>
      </c>
      <c r="N3343" s="1">
        <v>381.5</v>
      </c>
      <c r="O3343" s="1">
        <v>1009</v>
      </c>
      <c r="P3343">
        <f>ROUNDUP(VLOOKUP(A3343,A:O,VLOOKUP('Local Authority Analysis'!$E$4,'Local Authority Analysis'!$M$5:$N$12,2,FALSE)+7,FALSE)/6976,2)</f>
        <v>0.15000000000000002</v>
      </c>
      <c r="Q3343">
        <f>ROUNDUP(VLOOKUP(A3343,A:O,VLOOKUP('SPC Analysis'!$E$4,'SPC Analysis'!$M$5:$N$12,2,FALSE)+7,FALSE)/6976,2)</f>
        <v>0.15000000000000002</v>
      </c>
      <c r="R3343">
        <f>ROUNDUP(VLOOKUP(A3343,A:O,VLOOKUP('MMW Analysis'!$E$4,'MMW Analysis'!$L$5:$M$12,2,FALSE)+7,FALSE)/6976,2)</f>
        <v>0.15000000000000002</v>
      </c>
    </row>
    <row r="3344" spans="1:18">
      <c r="A3344" t="s">
        <v>3351</v>
      </c>
      <c r="B3344" t="s">
        <v>10370</v>
      </c>
      <c r="C3344" t="s">
        <v>7001</v>
      </c>
      <c r="D3344" t="s">
        <v>14460</v>
      </c>
      <c r="E3344" t="s">
        <v>14031</v>
      </c>
      <c r="F3344" t="s">
        <v>14243</v>
      </c>
      <c r="G3344" t="s">
        <v>13888</v>
      </c>
      <c r="H3344" s="1">
        <v>659</v>
      </c>
      <c r="I3344" s="1">
        <v>855</v>
      </c>
      <c r="J3344" s="1">
        <v>885</v>
      </c>
      <c r="K3344" s="1">
        <v>357</v>
      </c>
      <c r="L3344" s="1">
        <v>5324</v>
      </c>
      <c r="M3344" s="1">
        <v>1122</v>
      </c>
      <c r="N3344" s="1">
        <v>654</v>
      </c>
      <c r="O3344" s="1">
        <v>688</v>
      </c>
      <c r="P3344">
        <f>ROUNDUP(VLOOKUP(A3344,A:O,VLOOKUP('Local Authority Analysis'!$E$4,'Local Authority Analysis'!$M$5:$N$12,2,FALSE)+7,FALSE)/6976,2)</f>
        <v>9.9999999999999992E-2</v>
      </c>
      <c r="Q3344">
        <f>ROUNDUP(VLOOKUP(A3344,A:O,VLOOKUP('SPC Analysis'!$E$4,'SPC Analysis'!$M$5:$N$12,2,FALSE)+7,FALSE)/6976,2)</f>
        <v>9.9999999999999992E-2</v>
      </c>
      <c r="R3344">
        <f>ROUNDUP(VLOOKUP(A3344,A:O,VLOOKUP('MMW Analysis'!$E$4,'MMW Analysis'!$L$5:$M$12,2,FALSE)+7,FALSE)/6976,2)</f>
        <v>9.9999999999999992E-2</v>
      </c>
    </row>
    <row r="3345" spans="1:18">
      <c r="A3345" t="s">
        <v>3352</v>
      </c>
      <c r="B3345" t="s">
        <v>10371</v>
      </c>
      <c r="C3345" t="s">
        <v>7001</v>
      </c>
      <c r="D3345" t="s">
        <v>14461</v>
      </c>
      <c r="E3345" t="s">
        <v>14032</v>
      </c>
      <c r="F3345" t="s">
        <v>14243</v>
      </c>
      <c r="G3345" t="s">
        <v>13888</v>
      </c>
      <c r="H3345" s="1">
        <v>823</v>
      </c>
      <c r="I3345" s="1">
        <v>1387.5</v>
      </c>
      <c r="J3345" s="1">
        <v>2033</v>
      </c>
      <c r="K3345" s="1">
        <v>857</v>
      </c>
      <c r="L3345" s="1">
        <v>4780</v>
      </c>
      <c r="M3345" s="1">
        <v>1489</v>
      </c>
      <c r="N3345" s="1">
        <v>1183</v>
      </c>
      <c r="O3345" s="1">
        <v>1180</v>
      </c>
      <c r="P3345">
        <f>ROUNDUP(VLOOKUP(A3345,A:O,VLOOKUP('Local Authority Analysis'!$E$4,'Local Authority Analysis'!$M$5:$N$12,2,FALSE)+7,FALSE)/6976,2)</f>
        <v>0.17</v>
      </c>
      <c r="Q3345">
        <f>ROUNDUP(VLOOKUP(A3345,A:O,VLOOKUP('SPC Analysis'!$E$4,'SPC Analysis'!$M$5:$N$12,2,FALSE)+7,FALSE)/6976,2)</f>
        <v>0.17</v>
      </c>
      <c r="R3345">
        <f>ROUNDUP(VLOOKUP(A3345,A:O,VLOOKUP('MMW Analysis'!$E$4,'MMW Analysis'!$L$5:$M$12,2,FALSE)+7,FALSE)/6976,2)</f>
        <v>0.17</v>
      </c>
    </row>
    <row r="3346" spans="1:18">
      <c r="A3346" t="s">
        <v>3353</v>
      </c>
      <c r="B3346" t="s">
        <v>10372</v>
      </c>
      <c r="C3346" t="s">
        <v>7001</v>
      </c>
      <c r="D3346" t="s">
        <v>14461</v>
      </c>
      <c r="E3346" t="s">
        <v>14032</v>
      </c>
      <c r="F3346" t="s">
        <v>14243</v>
      </c>
      <c r="G3346" t="s">
        <v>13888</v>
      </c>
      <c r="H3346" s="1">
        <v>1653</v>
      </c>
      <c r="I3346" s="1">
        <v>1840</v>
      </c>
      <c r="J3346" s="1">
        <v>2758</v>
      </c>
      <c r="K3346" s="1">
        <v>1568</v>
      </c>
      <c r="L3346" s="1">
        <v>5751</v>
      </c>
      <c r="M3346" s="1">
        <v>4432</v>
      </c>
      <c r="N3346" s="1">
        <v>535</v>
      </c>
      <c r="O3346" s="1">
        <v>2020</v>
      </c>
      <c r="P3346">
        <f>ROUNDUP(VLOOKUP(A3346,A:O,VLOOKUP('Local Authority Analysis'!$E$4,'Local Authority Analysis'!$M$5:$N$12,2,FALSE)+7,FALSE)/6976,2)</f>
        <v>0.29000000000000004</v>
      </c>
      <c r="Q3346">
        <f>ROUNDUP(VLOOKUP(A3346,A:O,VLOOKUP('SPC Analysis'!$E$4,'SPC Analysis'!$M$5:$N$12,2,FALSE)+7,FALSE)/6976,2)</f>
        <v>0.29000000000000004</v>
      </c>
      <c r="R3346">
        <f>ROUNDUP(VLOOKUP(A3346,A:O,VLOOKUP('MMW Analysis'!$E$4,'MMW Analysis'!$L$5:$M$12,2,FALSE)+7,FALSE)/6976,2)</f>
        <v>0.29000000000000004</v>
      </c>
    </row>
    <row r="3347" spans="1:18">
      <c r="A3347" t="s">
        <v>3354</v>
      </c>
      <c r="B3347" t="s">
        <v>10373</v>
      </c>
      <c r="C3347" t="s">
        <v>7001</v>
      </c>
      <c r="D3347" t="s">
        <v>14461</v>
      </c>
      <c r="E3347" t="s">
        <v>14032</v>
      </c>
      <c r="F3347" t="s">
        <v>14243</v>
      </c>
      <c r="G3347" t="s">
        <v>13888</v>
      </c>
      <c r="H3347" s="1">
        <v>730</v>
      </c>
      <c r="I3347" s="1">
        <v>556</v>
      </c>
      <c r="J3347" s="1">
        <v>1835</v>
      </c>
      <c r="K3347" s="1">
        <v>625</v>
      </c>
      <c r="L3347" s="1">
        <v>4658</v>
      </c>
      <c r="M3347" s="1">
        <v>1374</v>
      </c>
      <c r="N3347" s="1">
        <v>2047</v>
      </c>
      <c r="O3347" s="1">
        <v>783</v>
      </c>
      <c r="P3347">
        <f>ROUNDUP(VLOOKUP(A3347,A:O,VLOOKUP('Local Authority Analysis'!$E$4,'Local Authority Analysis'!$M$5:$N$12,2,FALSE)+7,FALSE)/6976,2)</f>
        <v>0.12</v>
      </c>
      <c r="Q3347">
        <f>ROUNDUP(VLOOKUP(A3347,A:O,VLOOKUP('SPC Analysis'!$E$4,'SPC Analysis'!$M$5:$N$12,2,FALSE)+7,FALSE)/6976,2)</f>
        <v>0.12</v>
      </c>
      <c r="R3347">
        <f>ROUNDUP(VLOOKUP(A3347,A:O,VLOOKUP('MMW Analysis'!$E$4,'MMW Analysis'!$L$5:$M$12,2,FALSE)+7,FALSE)/6976,2)</f>
        <v>0.12</v>
      </c>
    </row>
    <row r="3348" spans="1:18">
      <c r="A3348" t="s">
        <v>3355</v>
      </c>
      <c r="B3348" t="s">
        <v>10374</v>
      </c>
      <c r="C3348" t="s">
        <v>7001</v>
      </c>
      <c r="D3348" t="s">
        <v>14459</v>
      </c>
      <c r="E3348" t="s">
        <v>14652</v>
      </c>
      <c r="F3348" t="s">
        <v>14243</v>
      </c>
      <c r="G3348" t="s">
        <v>13888</v>
      </c>
      <c r="H3348" s="1">
        <v>2303</v>
      </c>
      <c r="I3348" s="1">
        <v>2415</v>
      </c>
      <c r="J3348" s="1">
        <v>2626</v>
      </c>
      <c r="K3348" s="1">
        <v>1309</v>
      </c>
      <c r="L3348" s="1">
        <v>2613</v>
      </c>
      <c r="M3348" s="1">
        <v>336</v>
      </c>
      <c r="N3348" s="1">
        <v>2702</v>
      </c>
      <c r="O3348" s="1">
        <v>1965</v>
      </c>
      <c r="P3348">
        <f>ROUNDUP(VLOOKUP(A3348,A:O,VLOOKUP('Local Authority Analysis'!$E$4,'Local Authority Analysis'!$M$5:$N$12,2,FALSE)+7,FALSE)/6976,2)</f>
        <v>0.29000000000000004</v>
      </c>
      <c r="Q3348">
        <f>ROUNDUP(VLOOKUP(A3348,A:O,VLOOKUP('SPC Analysis'!$E$4,'SPC Analysis'!$M$5:$N$12,2,FALSE)+7,FALSE)/6976,2)</f>
        <v>0.29000000000000004</v>
      </c>
      <c r="R3348">
        <f>ROUNDUP(VLOOKUP(A3348,A:O,VLOOKUP('MMW Analysis'!$E$4,'MMW Analysis'!$L$5:$M$12,2,FALSE)+7,FALSE)/6976,2)</f>
        <v>0.29000000000000004</v>
      </c>
    </row>
    <row r="3349" spans="1:18">
      <c r="A3349" t="s">
        <v>3356</v>
      </c>
      <c r="B3349" t="s">
        <v>10375</v>
      </c>
      <c r="C3349" t="s">
        <v>7001</v>
      </c>
      <c r="D3349" t="s">
        <v>14459</v>
      </c>
      <c r="E3349" t="s">
        <v>14652</v>
      </c>
      <c r="F3349" t="s">
        <v>14243</v>
      </c>
      <c r="G3349" t="s">
        <v>13888</v>
      </c>
      <c r="H3349" s="1">
        <v>2253</v>
      </c>
      <c r="I3349" s="1">
        <v>2145</v>
      </c>
      <c r="J3349" s="1">
        <v>2416</v>
      </c>
      <c r="K3349" s="1">
        <v>1472</v>
      </c>
      <c r="L3349" s="1">
        <v>1214</v>
      </c>
      <c r="M3349" s="1">
        <v>2829</v>
      </c>
      <c r="N3349" s="1">
        <v>972</v>
      </c>
      <c r="O3349" s="1">
        <v>1907</v>
      </c>
      <c r="P3349">
        <f>ROUNDUP(VLOOKUP(A3349,A:O,VLOOKUP('Local Authority Analysis'!$E$4,'Local Authority Analysis'!$M$5:$N$12,2,FALSE)+7,FALSE)/6976,2)</f>
        <v>0.28000000000000003</v>
      </c>
      <c r="Q3349">
        <f>ROUNDUP(VLOOKUP(A3349,A:O,VLOOKUP('SPC Analysis'!$E$4,'SPC Analysis'!$M$5:$N$12,2,FALSE)+7,FALSE)/6976,2)</f>
        <v>0.28000000000000003</v>
      </c>
      <c r="R3349">
        <f>ROUNDUP(VLOOKUP(A3349,A:O,VLOOKUP('MMW Analysis'!$E$4,'MMW Analysis'!$L$5:$M$12,2,FALSE)+7,FALSE)/6976,2)</f>
        <v>0.28000000000000003</v>
      </c>
    </row>
    <row r="3350" spans="1:18">
      <c r="A3350" t="s">
        <v>3357</v>
      </c>
      <c r="B3350" t="s">
        <v>10376</v>
      </c>
      <c r="C3350" t="s">
        <v>7001</v>
      </c>
      <c r="D3350" t="s">
        <v>14459</v>
      </c>
      <c r="E3350" t="s">
        <v>14652</v>
      </c>
      <c r="F3350" t="s">
        <v>14243</v>
      </c>
      <c r="G3350" t="s">
        <v>13888</v>
      </c>
      <c r="H3350" s="1">
        <v>1683</v>
      </c>
      <c r="I3350" s="1">
        <v>1175</v>
      </c>
      <c r="J3350" s="1">
        <v>2604</v>
      </c>
      <c r="K3350" s="1">
        <v>1068</v>
      </c>
      <c r="L3350" s="1">
        <v>2271</v>
      </c>
      <c r="M3350" s="1">
        <v>2136</v>
      </c>
      <c r="N3350" s="1">
        <v>977</v>
      </c>
      <c r="O3350" s="1">
        <v>1424</v>
      </c>
      <c r="P3350">
        <f>ROUNDUP(VLOOKUP(A3350,A:O,VLOOKUP('Local Authority Analysis'!$E$4,'Local Authority Analysis'!$M$5:$N$12,2,FALSE)+7,FALSE)/6976,2)</f>
        <v>0.21000000000000002</v>
      </c>
      <c r="Q3350">
        <f>ROUNDUP(VLOOKUP(A3350,A:O,VLOOKUP('SPC Analysis'!$E$4,'SPC Analysis'!$M$5:$N$12,2,FALSE)+7,FALSE)/6976,2)</f>
        <v>0.21000000000000002</v>
      </c>
      <c r="R3350">
        <f>ROUNDUP(VLOOKUP(A3350,A:O,VLOOKUP('MMW Analysis'!$E$4,'MMW Analysis'!$L$5:$M$12,2,FALSE)+7,FALSE)/6976,2)</f>
        <v>0.21000000000000002</v>
      </c>
    </row>
    <row r="3351" spans="1:18">
      <c r="A3351" t="s">
        <v>3358</v>
      </c>
      <c r="B3351" t="s">
        <v>10377</v>
      </c>
      <c r="C3351" t="s">
        <v>7001</v>
      </c>
      <c r="D3351" t="s">
        <v>14459</v>
      </c>
      <c r="E3351" t="s">
        <v>14652</v>
      </c>
      <c r="F3351" t="s">
        <v>14243</v>
      </c>
      <c r="G3351" t="s">
        <v>13888</v>
      </c>
      <c r="H3351" s="1">
        <v>3348</v>
      </c>
      <c r="I3351" s="1">
        <v>2334</v>
      </c>
      <c r="J3351" s="1">
        <v>1974</v>
      </c>
      <c r="K3351" s="1">
        <v>2163</v>
      </c>
      <c r="L3351" s="1">
        <v>1874</v>
      </c>
      <c r="M3351" s="1">
        <v>3873</v>
      </c>
      <c r="N3351" s="1">
        <v>2940</v>
      </c>
      <c r="O3351" s="1">
        <v>2472</v>
      </c>
      <c r="P3351">
        <f>ROUNDUP(VLOOKUP(A3351,A:O,VLOOKUP('Local Authority Analysis'!$E$4,'Local Authority Analysis'!$M$5:$N$12,2,FALSE)+7,FALSE)/6976,2)</f>
        <v>0.36</v>
      </c>
      <c r="Q3351">
        <f>ROUNDUP(VLOOKUP(A3351,A:O,VLOOKUP('SPC Analysis'!$E$4,'SPC Analysis'!$M$5:$N$12,2,FALSE)+7,FALSE)/6976,2)</f>
        <v>0.36</v>
      </c>
      <c r="R3351">
        <f>ROUNDUP(VLOOKUP(A3351,A:O,VLOOKUP('MMW Analysis'!$E$4,'MMW Analysis'!$L$5:$M$12,2,FALSE)+7,FALSE)/6976,2)</f>
        <v>0.36</v>
      </c>
    </row>
    <row r="3352" spans="1:18">
      <c r="A3352" t="s">
        <v>3359</v>
      </c>
      <c r="B3352" t="s">
        <v>10378</v>
      </c>
      <c r="C3352" t="s">
        <v>7001</v>
      </c>
      <c r="D3352" t="s">
        <v>14461</v>
      </c>
      <c r="E3352" t="s">
        <v>14032</v>
      </c>
      <c r="F3352" t="s">
        <v>14243</v>
      </c>
      <c r="G3352" t="s">
        <v>13888</v>
      </c>
      <c r="H3352" s="1">
        <v>2425</v>
      </c>
      <c r="I3352" s="1">
        <v>2543</v>
      </c>
      <c r="J3352" s="1">
        <v>3272</v>
      </c>
      <c r="K3352" s="1">
        <v>2744</v>
      </c>
      <c r="L3352" s="1">
        <v>4574</v>
      </c>
      <c r="M3352" s="1">
        <v>3827</v>
      </c>
      <c r="N3352" s="1">
        <v>848</v>
      </c>
      <c r="O3352" s="1">
        <v>2788</v>
      </c>
      <c r="P3352">
        <f>ROUNDUP(VLOOKUP(A3352,A:O,VLOOKUP('Local Authority Analysis'!$E$4,'Local Authority Analysis'!$M$5:$N$12,2,FALSE)+7,FALSE)/6976,2)</f>
        <v>0.4</v>
      </c>
      <c r="Q3352">
        <f>ROUNDUP(VLOOKUP(A3352,A:O,VLOOKUP('SPC Analysis'!$E$4,'SPC Analysis'!$M$5:$N$12,2,FALSE)+7,FALSE)/6976,2)</f>
        <v>0.4</v>
      </c>
      <c r="R3352">
        <f>ROUNDUP(VLOOKUP(A3352,A:O,VLOOKUP('MMW Analysis'!$E$4,'MMW Analysis'!$L$5:$M$12,2,FALSE)+7,FALSE)/6976,2)</f>
        <v>0.4</v>
      </c>
    </row>
    <row r="3353" spans="1:18">
      <c r="A3353" t="s">
        <v>3360</v>
      </c>
      <c r="B3353" t="s">
        <v>10379</v>
      </c>
      <c r="C3353" t="s">
        <v>7001</v>
      </c>
      <c r="D3353" t="s">
        <v>14459</v>
      </c>
      <c r="E3353" t="s">
        <v>14652</v>
      </c>
      <c r="F3353" t="s">
        <v>14243</v>
      </c>
      <c r="G3353" t="s">
        <v>13888</v>
      </c>
      <c r="H3353" s="1">
        <v>2664</v>
      </c>
      <c r="I3353" s="1">
        <v>2659</v>
      </c>
      <c r="J3353" s="1">
        <v>2517</v>
      </c>
      <c r="K3353" s="1">
        <v>2248</v>
      </c>
      <c r="L3353" s="1">
        <v>3070</v>
      </c>
      <c r="M3353" s="1">
        <v>3380</v>
      </c>
      <c r="N3353" s="1">
        <v>1615</v>
      </c>
      <c r="O3353" s="1">
        <v>2594</v>
      </c>
      <c r="P3353">
        <f>ROUNDUP(VLOOKUP(A3353,A:O,VLOOKUP('Local Authority Analysis'!$E$4,'Local Authority Analysis'!$M$5:$N$12,2,FALSE)+7,FALSE)/6976,2)</f>
        <v>0.38</v>
      </c>
      <c r="Q3353">
        <f>ROUNDUP(VLOOKUP(A3353,A:O,VLOOKUP('SPC Analysis'!$E$4,'SPC Analysis'!$M$5:$N$12,2,FALSE)+7,FALSE)/6976,2)</f>
        <v>0.38</v>
      </c>
      <c r="R3353">
        <f>ROUNDUP(VLOOKUP(A3353,A:O,VLOOKUP('MMW Analysis'!$E$4,'MMW Analysis'!$L$5:$M$12,2,FALSE)+7,FALSE)/6976,2)</f>
        <v>0.38</v>
      </c>
    </row>
    <row r="3354" spans="1:18">
      <c r="A3354" t="s">
        <v>3361</v>
      </c>
      <c r="B3354" t="s">
        <v>10380</v>
      </c>
      <c r="C3354" t="s">
        <v>7001</v>
      </c>
      <c r="D3354" t="s">
        <v>14459</v>
      </c>
      <c r="E3354" t="s">
        <v>14652</v>
      </c>
      <c r="F3354" t="s">
        <v>14243</v>
      </c>
      <c r="G3354" t="s">
        <v>13888</v>
      </c>
      <c r="H3354" s="1">
        <v>2873</v>
      </c>
      <c r="I3354" s="1">
        <v>2985</v>
      </c>
      <c r="J3354" s="1">
        <v>3299</v>
      </c>
      <c r="K3354" s="1">
        <v>1939</v>
      </c>
      <c r="L3354" s="1">
        <v>3064</v>
      </c>
      <c r="M3354" s="1">
        <v>3272</v>
      </c>
      <c r="N3354" s="1">
        <v>1673</v>
      </c>
      <c r="O3354" s="1">
        <v>2841</v>
      </c>
      <c r="P3354">
        <f>ROUNDUP(VLOOKUP(A3354,A:O,VLOOKUP('Local Authority Analysis'!$E$4,'Local Authority Analysis'!$M$5:$N$12,2,FALSE)+7,FALSE)/6976,2)</f>
        <v>0.41000000000000003</v>
      </c>
      <c r="Q3354">
        <f>ROUNDUP(VLOOKUP(A3354,A:O,VLOOKUP('SPC Analysis'!$E$4,'SPC Analysis'!$M$5:$N$12,2,FALSE)+7,FALSE)/6976,2)</f>
        <v>0.41000000000000003</v>
      </c>
      <c r="R3354">
        <f>ROUNDUP(VLOOKUP(A3354,A:O,VLOOKUP('MMW Analysis'!$E$4,'MMW Analysis'!$L$5:$M$12,2,FALSE)+7,FALSE)/6976,2)</f>
        <v>0.41000000000000003</v>
      </c>
    </row>
    <row r="3355" spans="1:18">
      <c r="A3355" t="s">
        <v>3362</v>
      </c>
      <c r="B3355" t="s">
        <v>10381</v>
      </c>
      <c r="C3355" t="s">
        <v>7001</v>
      </c>
      <c r="D3355" t="s">
        <v>14460</v>
      </c>
      <c r="E3355" t="s">
        <v>14031</v>
      </c>
      <c r="F3355" t="s">
        <v>14244</v>
      </c>
      <c r="G3355" t="s">
        <v>13889</v>
      </c>
      <c r="H3355" s="1">
        <v>250</v>
      </c>
      <c r="I3355" s="1">
        <v>173</v>
      </c>
      <c r="J3355" s="1">
        <v>596</v>
      </c>
      <c r="K3355" s="1">
        <v>160</v>
      </c>
      <c r="L3355" s="1">
        <v>4168</v>
      </c>
      <c r="M3355" s="1">
        <v>253</v>
      </c>
      <c r="N3355" s="1">
        <v>307</v>
      </c>
      <c r="O3355" s="1">
        <v>196</v>
      </c>
      <c r="P3355">
        <f>ROUNDUP(VLOOKUP(A3355,A:O,VLOOKUP('Local Authority Analysis'!$E$4,'Local Authority Analysis'!$M$5:$N$12,2,FALSE)+7,FALSE)/6976,2)</f>
        <v>0.03</v>
      </c>
      <c r="Q3355">
        <f>ROUNDUP(VLOOKUP(A3355,A:O,VLOOKUP('SPC Analysis'!$E$4,'SPC Analysis'!$M$5:$N$12,2,FALSE)+7,FALSE)/6976,2)</f>
        <v>0.03</v>
      </c>
      <c r="R3355">
        <f>ROUNDUP(VLOOKUP(A3355,A:O,VLOOKUP('MMW Analysis'!$E$4,'MMW Analysis'!$L$5:$M$12,2,FALSE)+7,FALSE)/6976,2)</f>
        <v>0.03</v>
      </c>
    </row>
    <row r="3356" spans="1:18">
      <c r="A3356" t="s">
        <v>3363</v>
      </c>
      <c r="B3356" t="s">
        <v>10382</v>
      </c>
      <c r="C3356" t="s">
        <v>7001</v>
      </c>
      <c r="D3356" t="s">
        <v>14460</v>
      </c>
      <c r="E3356" t="s">
        <v>14031</v>
      </c>
      <c r="F3356" t="s">
        <v>14244</v>
      </c>
      <c r="G3356" t="s">
        <v>13889</v>
      </c>
      <c r="H3356" s="1">
        <v>82</v>
      </c>
      <c r="I3356" s="1">
        <v>84</v>
      </c>
      <c r="J3356" s="1">
        <v>507</v>
      </c>
      <c r="K3356" s="1">
        <v>62</v>
      </c>
      <c r="L3356" s="1">
        <v>4831</v>
      </c>
      <c r="M3356" s="1">
        <v>279</v>
      </c>
      <c r="N3356" s="1">
        <v>339</v>
      </c>
      <c r="O3356" s="1">
        <v>77</v>
      </c>
      <c r="P3356">
        <f>ROUNDUP(VLOOKUP(A3356,A:O,VLOOKUP('Local Authority Analysis'!$E$4,'Local Authority Analysis'!$M$5:$N$12,2,FALSE)+7,FALSE)/6976,2)</f>
        <v>0.02</v>
      </c>
      <c r="Q3356">
        <f>ROUNDUP(VLOOKUP(A3356,A:O,VLOOKUP('SPC Analysis'!$E$4,'SPC Analysis'!$M$5:$N$12,2,FALSE)+7,FALSE)/6976,2)</f>
        <v>0.02</v>
      </c>
      <c r="R3356">
        <f>ROUNDUP(VLOOKUP(A3356,A:O,VLOOKUP('MMW Analysis'!$E$4,'MMW Analysis'!$L$5:$M$12,2,FALSE)+7,FALSE)/6976,2)</f>
        <v>0.02</v>
      </c>
    </row>
    <row r="3357" spans="1:18">
      <c r="A3357" t="s">
        <v>3364</v>
      </c>
      <c r="B3357" t="s">
        <v>10383</v>
      </c>
      <c r="C3357" t="s">
        <v>7001</v>
      </c>
      <c r="D3357" t="s">
        <v>14460</v>
      </c>
      <c r="E3357" t="s">
        <v>14031</v>
      </c>
      <c r="F3357" t="s">
        <v>14244</v>
      </c>
      <c r="G3357" t="s">
        <v>13889</v>
      </c>
      <c r="H3357" s="1">
        <v>935</v>
      </c>
      <c r="I3357" s="1">
        <v>543</v>
      </c>
      <c r="J3357" s="1">
        <v>183</v>
      </c>
      <c r="K3357" s="1">
        <v>415</v>
      </c>
      <c r="L3357" s="1">
        <v>4645</v>
      </c>
      <c r="M3357" s="1">
        <v>490</v>
      </c>
      <c r="N3357" s="1">
        <v>236</v>
      </c>
      <c r="O3357" s="1">
        <v>456</v>
      </c>
      <c r="P3357">
        <f>ROUNDUP(VLOOKUP(A3357,A:O,VLOOKUP('Local Authority Analysis'!$E$4,'Local Authority Analysis'!$M$5:$N$12,2,FALSE)+7,FALSE)/6976,2)</f>
        <v>6.9999999999999993E-2</v>
      </c>
      <c r="Q3357">
        <f>ROUNDUP(VLOOKUP(A3357,A:O,VLOOKUP('SPC Analysis'!$E$4,'SPC Analysis'!$M$5:$N$12,2,FALSE)+7,FALSE)/6976,2)</f>
        <v>6.9999999999999993E-2</v>
      </c>
      <c r="R3357">
        <f>ROUNDUP(VLOOKUP(A3357,A:O,VLOOKUP('MMW Analysis'!$E$4,'MMW Analysis'!$L$5:$M$12,2,FALSE)+7,FALSE)/6976,2)</f>
        <v>6.9999999999999993E-2</v>
      </c>
    </row>
    <row r="3358" spans="1:18">
      <c r="A3358" t="s">
        <v>3365</v>
      </c>
      <c r="B3358" t="s">
        <v>10384</v>
      </c>
      <c r="C3358" t="s">
        <v>7001</v>
      </c>
      <c r="D3358" t="s">
        <v>14460</v>
      </c>
      <c r="E3358" t="s">
        <v>14031</v>
      </c>
      <c r="F3358" t="s">
        <v>14244</v>
      </c>
      <c r="G3358" t="s">
        <v>13889</v>
      </c>
      <c r="H3358" s="1">
        <v>896</v>
      </c>
      <c r="I3358" s="1">
        <v>443</v>
      </c>
      <c r="J3358" s="1">
        <v>947</v>
      </c>
      <c r="K3358" s="1">
        <v>204</v>
      </c>
      <c r="L3358" s="1">
        <v>5719</v>
      </c>
      <c r="M3358" s="1">
        <v>170</v>
      </c>
      <c r="N3358" s="1">
        <v>121</v>
      </c>
      <c r="O3358" s="1">
        <v>480</v>
      </c>
      <c r="P3358">
        <f>ROUNDUP(VLOOKUP(A3358,A:O,VLOOKUP('Local Authority Analysis'!$E$4,'Local Authority Analysis'!$M$5:$N$12,2,FALSE)+7,FALSE)/6976,2)</f>
        <v>6.9999999999999993E-2</v>
      </c>
      <c r="Q3358">
        <f>ROUNDUP(VLOOKUP(A3358,A:O,VLOOKUP('SPC Analysis'!$E$4,'SPC Analysis'!$M$5:$N$12,2,FALSE)+7,FALSE)/6976,2)</f>
        <v>6.9999999999999993E-2</v>
      </c>
      <c r="R3358">
        <f>ROUNDUP(VLOOKUP(A3358,A:O,VLOOKUP('MMW Analysis'!$E$4,'MMW Analysis'!$L$5:$M$12,2,FALSE)+7,FALSE)/6976,2)</f>
        <v>6.9999999999999993E-2</v>
      </c>
    </row>
    <row r="3359" spans="1:18">
      <c r="A3359" t="s">
        <v>3366</v>
      </c>
      <c r="B3359" t="s">
        <v>10385</v>
      </c>
      <c r="C3359" t="s">
        <v>7001</v>
      </c>
      <c r="D3359" t="s">
        <v>14460</v>
      </c>
      <c r="E3359" t="s">
        <v>14031</v>
      </c>
      <c r="F3359" t="s">
        <v>14244</v>
      </c>
      <c r="G3359" t="s">
        <v>13889</v>
      </c>
      <c r="H3359" s="1">
        <v>1925</v>
      </c>
      <c r="I3359" s="1">
        <v>973</v>
      </c>
      <c r="J3359" s="1">
        <v>1548</v>
      </c>
      <c r="K3359" s="1">
        <v>1151</v>
      </c>
      <c r="L3359" s="1">
        <v>6962</v>
      </c>
      <c r="M3359" s="1">
        <v>555</v>
      </c>
      <c r="N3359" s="1">
        <v>112</v>
      </c>
      <c r="O3359" s="1">
        <v>1313</v>
      </c>
      <c r="P3359">
        <f>ROUNDUP(VLOOKUP(A3359,A:O,VLOOKUP('Local Authority Analysis'!$E$4,'Local Authority Analysis'!$M$5:$N$12,2,FALSE)+7,FALSE)/6976,2)</f>
        <v>0.19</v>
      </c>
      <c r="Q3359">
        <f>ROUNDUP(VLOOKUP(A3359,A:O,VLOOKUP('SPC Analysis'!$E$4,'SPC Analysis'!$M$5:$N$12,2,FALSE)+7,FALSE)/6976,2)</f>
        <v>0.19</v>
      </c>
      <c r="R3359">
        <f>ROUNDUP(VLOOKUP(A3359,A:O,VLOOKUP('MMW Analysis'!$E$4,'MMW Analysis'!$L$5:$M$12,2,FALSE)+7,FALSE)/6976,2)</f>
        <v>0.19</v>
      </c>
    </row>
    <row r="3360" spans="1:18">
      <c r="A3360" t="s">
        <v>3367</v>
      </c>
      <c r="B3360" t="s">
        <v>10386</v>
      </c>
      <c r="C3360" t="s">
        <v>7001</v>
      </c>
      <c r="D3360" t="s">
        <v>14460</v>
      </c>
      <c r="E3360" t="s">
        <v>14031</v>
      </c>
      <c r="F3360" t="s">
        <v>14244</v>
      </c>
      <c r="G3360" t="s">
        <v>13889</v>
      </c>
      <c r="H3360" s="1">
        <v>1830</v>
      </c>
      <c r="I3360" s="1">
        <v>2032</v>
      </c>
      <c r="J3360" s="1">
        <v>1281</v>
      </c>
      <c r="K3360" s="1">
        <v>1704</v>
      </c>
      <c r="L3360" s="1">
        <v>6632</v>
      </c>
      <c r="M3360" s="1">
        <v>808</v>
      </c>
      <c r="N3360" s="1">
        <v>822</v>
      </c>
      <c r="O3360" s="1">
        <v>1793</v>
      </c>
      <c r="P3360">
        <f>ROUNDUP(VLOOKUP(A3360,A:O,VLOOKUP('Local Authority Analysis'!$E$4,'Local Authority Analysis'!$M$5:$N$12,2,FALSE)+7,FALSE)/6976,2)</f>
        <v>0.26</v>
      </c>
      <c r="Q3360">
        <f>ROUNDUP(VLOOKUP(A3360,A:O,VLOOKUP('SPC Analysis'!$E$4,'SPC Analysis'!$M$5:$N$12,2,FALSE)+7,FALSE)/6976,2)</f>
        <v>0.26</v>
      </c>
      <c r="R3360">
        <f>ROUNDUP(VLOOKUP(A3360,A:O,VLOOKUP('MMW Analysis'!$E$4,'MMW Analysis'!$L$5:$M$12,2,FALSE)+7,FALSE)/6976,2)</f>
        <v>0.26</v>
      </c>
    </row>
    <row r="3361" spans="1:18">
      <c r="A3361" t="s">
        <v>3368</v>
      </c>
      <c r="B3361" t="s">
        <v>10387</v>
      </c>
      <c r="C3361" t="s">
        <v>7001</v>
      </c>
      <c r="D3361" t="s">
        <v>14460</v>
      </c>
      <c r="E3361" t="s">
        <v>14031</v>
      </c>
      <c r="F3361" t="s">
        <v>14244</v>
      </c>
      <c r="G3361" t="s">
        <v>13889</v>
      </c>
      <c r="H3361" s="1">
        <v>3811.5</v>
      </c>
      <c r="I3361" s="1">
        <v>2503</v>
      </c>
      <c r="J3361" s="1">
        <v>3210</v>
      </c>
      <c r="K3361" s="1">
        <v>2604</v>
      </c>
      <c r="L3361" s="1">
        <v>6479</v>
      </c>
      <c r="M3361" s="1">
        <v>2660</v>
      </c>
      <c r="N3361" s="1">
        <v>390</v>
      </c>
      <c r="O3361" s="1">
        <v>3222</v>
      </c>
      <c r="P3361">
        <f>ROUNDUP(VLOOKUP(A3361,A:O,VLOOKUP('Local Authority Analysis'!$E$4,'Local Authority Analysis'!$M$5:$N$12,2,FALSE)+7,FALSE)/6976,2)</f>
        <v>0.47000000000000003</v>
      </c>
      <c r="Q3361">
        <f>ROUNDUP(VLOOKUP(A3361,A:O,VLOOKUP('SPC Analysis'!$E$4,'SPC Analysis'!$M$5:$N$12,2,FALSE)+7,FALSE)/6976,2)</f>
        <v>0.47000000000000003</v>
      </c>
      <c r="R3361">
        <f>ROUNDUP(VLOOKUP(A3361,A:O,VLOOKUP('MMW Analysis'!$E$4,'MMW Analysis'!$L$5:$M$12,2,FALSE)+7,FALSE)/6976,2)</f>
        <v>0.47000000000000003</v>
      </c>
    </row>
    <row r="3362" spans="1:18">
      <c r="A3362" t="s">
        <v>3369</v>
      </c>
      <c r="B3362" t="s">
        <v>10388</v>
      </c>
      <c r="C3362" t="s">
        <v>7001</v>
      </c>
      <c r="D3362" t="s">
        <v>14460</v>
      </c>
      <c r="E3362" t="s">
        <v>14031</v>
      </c>
      <c r="F3362" t="s">
        <v>14244</v>
      </c>
      <c r="G3362" t="s">
        <v>13889</v>
      </c>
      <c r="H3362" s="1">
        <v>2116</v>
      </c>
      <c r="I3362" s="1">
        <v>2447</v>
      </c>
      <c r="J3362" s="1">
        <v>2471</v>
      </c>
      <c r="K3362" s="1">
        <v>2099</v>
      </c>
      <c r="L3362" s="1">
        <v>5406</v>
      </c>
      <c r="M3362" s="1">
        <v>1173</v>
      </c>
      <c r="N3362" s="1">
        <v>474</v>
      </c>
      <c r="O3362" s="1">
        <v>2235</v>
      </c>
      <c r="P3362">
        <f>ROUNDUP(VLOOKUP(A3362,A:O,VLOOKUP('Local Authority Analysis'!$E$4,'Local Authority Analysis'!$M$5:$N$12,2,FALSE)+7,FALSE)/6976,2)</f>
        <v>0.33</v>
      </c>
      <c r="Q3362">
        <f>ROUNDUP(VLOOKUP(A3362,A:O,VLOOKUP('SPC Analysis'!$E$4,'SPC Analysis'!$M$5:$N$12,2,FALSE)+7,FALSE)/6976,2)</f>
        <v>0.33</v>
      </c>
      <c r="R3362">
        <f>ROUNDUP(VLOOKUP(A3362,A:O,VLOOKUP('MMW Analysis'!$E$4,'MMW Analysis'!$L$5:$M$12,2,FALSE)+7,FALSE)/6976,2)</f>
        <v>0.33</v>
      </c>
    </row>
    <row r="3363" spans="1:18">
      <c r="A3363" t="s">
        <v>3370</v>
      </c>
      <c r="B3363" t="s">
        <v>10389</v>
      </c>
      <c r="C3363" t="s">
        <v>7001</v>
      </c>
      <c r="D3363" t="s">
        <v>14460</v>
      </c>
      <c r="E3363" t="s">
        <v>14031</v>
      </c>
      <c r="F3363" t="s">
        <v>14244</v>
      </c>
      <c r="G3363" t="s">
        <v>13889</v>
      </c>
      <c r="H3363" s="1">
        <v>3204</v>
      </c>
      <c r="I3363" s="1">
        <v>2779</v>
      </c>
      <c r="J3363" s="1">
        <v>2392</v>
      </c>
      <c r="K3363" s="1">
        <v>1324</v>
      </c>
      <c r="L3363" s="1">
        <v>4666</v>
      </c>
      <c r="M3363" s="1">
        <v>1372</v>
      </c>
      <c r="N3363" s="1">
        <v>1233</v>
      </c>
      <c r="O3363" s="1">
        <v>2504</v>
      </c>
      <c r="P3363">
        <f>ROUNDUP(VLOOKUP(A3363,A:O,VLOOKUP('Local Authority Analysis'!$E$4,'Local Authority Analysis'!$M$5:$N$12,2,FALSE)+7,FALSE)/6976,2)</f>
        <v>0.36</v>
      </c>
      <c r="Q3363">
        <f>ROUNDUP(VLOOKUP(A3363,A:O,VLOOKUP('SPC Analysis'!$E$4,'SPC Analysis'!$M$5:$N$12,2,FALSE)+7,FALSE)/6976,2)</f>
        <v>0.36</v>
      </c>
      <c r="R3363">
        <f>ROUNDUP(VLOOKUP(A3363,A:O,VLOOKUP('MMW Analysis'!$E$4,'MMW Analysis'!$L$5:$M$12,2,FALSE)+7,FALSE)/6976,2)</f>
        <v>0.36</v>
      </c>
    </row>
    <row r="3364" spans="1:18">
      <c r="A3364" t="s">
        <v>3371</v>
      </c>
      <c r="B3364" t="s">
        <v>10390</v>
      </c>
      <c r="C3364" t="s">
        <v>7001</v>
      </c>
      <c r="D3364" t="s">
        <v>14460</v>
      </c>
      <c r="E3364" t="s">
        <v>14031</v>
      </c>
      <c r="F3364" t="s">
        <v>14244</v>
      </c>
      <c r="G3364" t="s">
        <v>13889</v>
      </c>
      <c r="H3364" s="1">
        <v>3796</v>
      </c>
      <c r="I3364" s="1">
        <v>4800</v>
      </c>
      <c r="J3364" s="1">
        <v>3724</v>
      </c>
      <c r="K3364" s="1">
        <v>3556</v>
      </c>
      <c r="L3364" s="1">
        <v>5736</v>
      </c>
      <c r="M3364" s="1">
        <v>2701</v>
      </c>
      <c r="N3364" s="1">
        <v>276</v>
      </c>
      <c r="O3364" s="1">
        <v>4294</v>
      </c>
      <c r="P3364">
        <f>ROUNDUP(VLOOKUP(A3364,A:O,VLOOKUP('Local Authority Analysis'!$E$4,'Local Authority Analysis'!$M$5:$N$12,2,FALSE)+7,FALSE)/6976,2)</f>
        <v>0.62</v>
      </c>
      <c r="Q3364">
        <f>ROUNDUP(VLOOKUP(A3364,A:O,VLOOKUP('SPC Analysis'!$E$4,'SPC Analysis'!$M$5:$N$12,2,FALSE)+7,FALSE)/6976,2)</f>
        <v>0.62</v>
      </c>
      <c r="R3364">
        <f>ROUNDUP(VLOOKUP(A3364,A:O,VLOOKUP('MMW Analysis'!$E$4,'MMW Analysis'!$L$5:$M$12,2,FALSE)+7,FALSE)/6976,2)</f>
        <v>0.62</v>
      </c>
    </row>
    <row r="3365" spans="1:18">
      <c r="A3365" t="s">
        <v>3372</v>
      </c>
      <c r="B3365" t="s">
        <v>10391</v>
      </c>
      <c r="C3365" t="s">
        <v>7001</v>
      </c>
      <c r="D3365" t="s">
        <v>14460</v>
      </c>
      <c r="E3365" t="s">
        <v>14031</v>
      </c>
      <c r="F3365" t="s">
        <v>14244</v>
      </c>
      <c r="G3365" t="s">
        <v>13889</v>
      </c>
      <c r="H3365" s="1">
        <v>3528.5</v>
      </c>
      <c r="I3365" s="1">
        <v>3104</v>
      </c>
      <c r="J3365" s="1">
        <v>2946</v>
      </c>
      <c r="K3365" s="1">
        <v>3788</v>
      </c>
      <c r="L3365" s="1">
        <v>5699</v>
      </c>
      <c r="M3365" s="1">
        <v>1231</v>
      </c>
      <c r="N3365" s="1">
        <v>174</v>
      </c>
      <c r="O3365" s="1">
        <v>3288</v>
      </c>
      <c r="P3365">
        <f>ROUNDUP(VLOOKUP(A3365,A:O,VLOOKUP('Local Authority Analysis'!$E$4,'Local Authority Analysis'!$M$5:$N$12,2,FALSE)+7,FALSE)/6976,2)</f>
        <v>0.48</v>
      </c>
      <c r="Q3365">
        <f>ROUNDUP(VLOOKUP(A3365,A:O,VLOOKUP('SPC Analysis'!$E$4,'SPC Analysis'!$M$5:$N$12,2,FALSE)+7,FALSE)/6976,2)</f>
        <v>0.48</v>
      </c>
      <c r="R3365">
        <f>ROUNDUP(VLOOKUP(A3365,A:O,VLOOKUP('MMW Analysis'!$E$4,'MMW Analysis'!$L$5:$M$12,2,FALSE)+7,FALSE)/6976,2)</f>
        <v>0.48</v>
      </c>
    </row>
    <row r="3366" spans="1:18">
      <c r="A3366" t="s">
        <v>3373</v>
      </c>
      <c r="B3366" t="s">
        <v>10392</v>
      </c>
      <c r="C3366" t="s">
        <v>7001</v>
      </c>
      <c r="D3366" t="s">
        <v>14460</v>
      </c>
      <c r="E3366" t="s">
        <v>14031</v>
      </c>
      <c r="F3366" t="s">
        <v>14244</v>
      </c>
      <c r="G3366" t="s">
        <v>13889</v>
      </c>
      <c r="H3366" s="1">
        <v>2917</v>
      </c>
      <c r="I3366" s="1">
        <v>3312</v>
      </c>
      <c r="J3366" s="1">
        <v>1375</v>
      </c>
      <c r="K3366" s="1">
        <v>2579</v>
      </c>
      <c r="L3366" s="1">
        <v>6740</v>
      </c>
      <c r="M3366" s="1">
        <v>1259</v>
      </c>
      <c r="N3366" s="1">
        <v>89</v>
      </c>
      <c r="O3366" s="1">
        <v>2587</v>
      </c>
      <c r="P3366">
        <f>ROUNDUP(VLOOKUP(A3366,A:O,VLOOKUP('Local Authority Analysis'!$E$4,'Local Authority Analysis'!$M$5:$N$12,2,FALSE)+7,FALSE)/6976,2)</f>
        <v>0.38</v>
      </c>
      <c r="Q3366">
        <f>ROUNDUP(VLOOKUP(A3366,A:O,VLOOKUP('SPC Analysis'!$E$4,'SPC Analysis'!$M$5:$N$12,2,FALSE)+7,FALSE)/6976,2)</f>
        <v>0.38</v>
      </c>
      <c r="R3366">
        <f>ROUNDUP(VLOOKUP(A3366,A:O,VLOOKUP('MMW Analysis'!$E$4,'MMW Analysis'!$L$5:$M$12,2,FALSE)+7,FALSE)/6976,2)</f>
        <v>0.38</v>
      </c>
    </row>
    <row r="3367" spans="1:18">
      <c r="A3367" t="s">
        <v>3374</v>
      </c>
      <c r="B3367" t="s">
        <v>10393</v>
      </c>
      <c r="C3367" t="s">
        <v>7001</v>
      </c>
      <c r="D3367" t="s">
        <v>14461</v>
      </c>
      <c r="E3367" t="s">
        <v>14032</v>
      </c>
      <c r="F3367" t="s">
        <v>14244</v>
      </c>
      <c r="G3367" t="s">
        <v>13889</v>
      </c>
      <c r="H3367" s="1">
        <v>1114</v>
      </c>
      <c r="I3367" s="1">
        <v>808</v>
      </c>
      <c r="J3367" s="1">
        <v>2278</v>
      </c>
      <c r="K3367" s="1">
        <v>868</v>
      </c>
      <c r="L3367" s="1">
        <v>4758</v>
      </c>
      <c r="M3367" s="1">
        <v>1302</v>
      </c>
      <c r="N3367" s="1">
        <v>287</v>
      </c>
      <c r="O3367" s="1">
        <v>1067</v>
      </c>
      <c r="P3367">
        <f>ROUNDUP(VLOOKUP(A3367,A:O,VLOOKUP('Local Authority Analysis'!$E$4,'Local Authority Analysis'!$M$5:$N$12,2,FALSE)+7,FALSE)/6976,2)</f>
        <v>0.16</v>
      </c>
      <c r="Q3367">
        <f>ROUNDUP(VLOOKUP(A3367,A:O,VLOOKUP('SPC Analysis'!$E$4,'SPC Analysis'!$M$5:$N$12,2,FALSE)+7,FALSE)/6976,2)</f>
        <v>0.16</v>
      </c>
      <c r="R3367">
        <f>ROUNDUP(VLOOKUP(A3367,A:O,VLOOKUP('MMW Analysis'!$E$4,'MMW Analysis'!$L$5:$M$12,2,FALSE)+7,FALSE)/6976,2)</f>
        <v>0.16</v>
      </c>
    </row>
    <row r="3368" spans="1:18">
      <c r="A3368" t="s">
        <v>3375</v>
      </c>
      <c r="B3368" t="s">
        <v>10394</v>
      </c>
      <c r="C3368" t="s">
        <v>7001</v>
      </c>
      <c r="D3368" t="s">
        <v>14460</v>
      </c>
      <c r="E3368" t="s">
        <v>14031</v>
      </c>
      <c r="F3368" t="s">
        <v>14244</v>
      </c>
      <c r="G3368" t="s">
        <v>13889</v>
      </c>
      <c r="H3368" s="1">
        <v>2531</v>
      </c>
      <c r="I3368" s="1">
        <v>3053</v>
      </c>
      <c r="J3368" s="1">
        <v>2714</v>
      </c>
      <c r="K3368" s="1">
        <v>2924</v>
      </c>
      <c r="L3368" s="1">
        <v>6959</v>
      </c>
      <c r="M3368" s="1">
        <v>764</v>
      </c>
      <c r="N3368" s="1">
        <v>166</v>
      </c>
      <c r="O3368" s="1">
        <v>2706</v>
      </c>
      <c r="P3368">
        <f>ROUNDUP(VLOOKUP(A3368,A:O,VLOOKUP('Local Authority Analysis'!$E$4,'Local Authority Analysis'!$M$5:$N$12,2,FALSE)+7,FALSE)/6976,2)</f>
        <v>0.39</v>
      </c>
      <c r="Q3368">
        <f>ROUNDUP(VLOOKUP(A3368,A:O,VLOOKUP('SPC Analysis'!$E$4,'SPC Analysis'!$M$5:$N$12,2,FALSE)+7,FALSE)/6976,2)</f>
        <v>0.39</v>
      </c>
      <c r="R3368">
        <f>ROUNDUP(VLOOKUP(A3368,A:O,VLOOKUP('MMW Analysis'!$E$4,'MMW Analysis'!$L$5:$M$12,2,FALSE)+7,FALSE)/6976,2)</f>
        <v>0.39</v>
      </c>
    </row>
    <row r="3369" spans="1:18">
      <c r="A3369" t="s">
        <v>3376</v>
      </c>
      <c r="B3369" t="s">
        <v>10395</v>
      </c>
      <c r="C3369" t="s">
        <v>7001</v>
      </c>
      <c r="D3369" t="s">
        <v>14461</v>
      </c>
      <c r="E3369" t="s">
        <v>14032</v>
      </c>
      <c r="F3369" t="s">
        <v>14244</v>
      </c>
      <c r="G3369" t="s">
        <v>13889</v>
      </c>
      <c r="H3369" s="1">
        <v>2620</v>
      </c>
      <c r="I3369" s="1">
        <v>2958</v>
      </c>
      <c r="J3369" s="1">
        <v>4628</v>
      </c>
      <c r="K3369" s="1">
        <v>2279</v>
      </c>
      <c r="L3369" s="1">
        <v>3574</v>
      </c>
      <c r="M3369" s="1">
        <v>939</v>
      </c>
      <c r="N3369" s="1">
        <v>873</v>
      </c>
      <c r="O3369" s="1">
        <v>2775</v>
      </c>
      <c r="P3369">
        <f>ROUNDUP(VLOOKUP(A3369,A:O,VLOOKUP('Local Authority Analysis'!$E$4,'Local Authority Analysis'!$M$5:$N$12,2,FALSE)+7,FALSE)/6976,2)</f>
        <v>0.4</v>
      </c>
      <c r="Q3369">
        <f>ROUNDUP(VLOOKUP(A3369,A:O,VLOOKUP('SPC Analysis'!$E$4,'SPC Analysis'!$M$5:$N$12,2,FALSE)+7,FALSE)/6976,2)</f>
        <v>0.4</v>
      </c>
      <c r="R3369">
        <f>ROUNDUP(VLOOKUP(A3369,A:O,VLOOKUP('MMW Analysis'!$E$4,'MMW Analysis'!$L$5:$M$12,2,FALSE)+7,FALSE)/6976,2)</f>
        <v>0.4</v>
      </c>
    </row>
    <row r="3370" spans="1:18">
      <c r="A3370" t="s">
        <v>3377</v>
      </c>
      <c r="B3370" t="s">
        <v>10396</v>
      </c>
      <c r="C3370" t="s">
        <v>7001</v>
      </c>
      <c r="D3370" t="s">
        <v>14461</v>
      </c>
      <c r="E3370" t="s">
        <v>14032</v>
      </c>
      <c r="F3370" t="s">
        <v>14244</v>
      </c>
      <c r="G3370" t="s">
        <v>13889</v>
      </c>
      <c r="H3370" s="1">
        <v>1130</v>
      </c>
      <c r="I3370" s="1">
        <v>844</v>
      </c>
      <c r="J3370" s="1">
        <v>2648</v>
      </c>
      <c r="K3370" s="1">
        <v>2160</v>
      </c>
      <c r="L3370" s="1">
        <v>1459</v>
      </c>
      <c r="M3370" s="1">
        <v>724</v>
      </c>
      <c r="N3370" s="1">
        <v>2363</v>
      </c>
      <c r="O3370" s="1">
        <v>1164</v>
      </c>
      <c r="P3370">
        <f>ROUNDUP(VLOOKUP(A3370,A:O,VLOOKUP('Local Authority Analysis'!$E$4,'Local Authority Analysis'!$M$5:$N$12,2,FALSE)+7,FALSE)/6976,2)</f>
        <v>0.17</v>
      </c>
      <c r="Q3370">
        <f>ROUNDUP(VLOOKUP(A3370,A:O,VLOOKUP('SPC Analysis'!$E$4,'SPC Analysis'!$M$5:$N$12,2,FALSE)+7,FALSE)/6976,2)</f>
        <v>0.17</v>
      </c>
      <c r="R3370">
        <f>ROUNDUP(VLOOKUP(A3370,A:O,VLOOKUP('MMW Analysis'!$E$4,'MMW Analysis'!$L$5:$M$12,2,FALSE)+7,FALSE)/6976,2)</f>
        <v>0.17</v>
      </c>
    </row>
    <row r="3371" spans="1:18">
      <c r="A3371" t="s">
        <v>3378</v>
      </c>
      <c r="B3371" t="s">
        <v>10397</v>
      </c>
      <c r="C3371" t="s">
        <v>7001</v>
      </c>
      <c r="D3371" t="s">
        <v>14461</v>
      </c>
      <c r="E3371" t="s">
        <v>14032</v>
      </c>
      <c r="F3371" t="s">
        <v>14244</v>
      </c>
      <c r="G3371" t="s">
        <v>13889</v>
      </c>
      <c r="H3371" s="1">
        <v>1040</v>
      </c>
      <c r="I3371" s="1">
        <v>1205</v>
      </c>
      <c r="J3371" s="1">
        <v>2005</v>
      </c>
      <c r="K3371" s="1">
        <v>1186</v>
      </c>
      <c r="L3371" s="1">
        <v>6135</v>
      </c>
      <c r="M3371" s="1">
        <v>1060</v>
      </c>
      <c r="N3371" s="1">
        <v>114</v>
      </c>
      <c r="O3371" s="1">
        <v>1228</v>
      </c>
      <c r="P3371">
        <f>ROUNDUP(VLOOKUP(A3371,A:O,VLOOKUP('Local Authority Analysis'!$E$4,'Local Authority Analysis'!$M$5:$N$12,2,FALSE)+7,FALSE)/6976,2)</f>
        <v>0.18000000000000002</v>
      </c>
      <c r="Q3371">
        <f>ROUNDUP(VLOOKUP(A3371,A:O,VLOOKUP('SPC Analysis'!$E$4,'SPC Analysis'!$M$5:$N$12,2,FALSE)+7,FALSE)/6976,2)</f>
        <v>0.18000000000000002</v>
      </c>
      <c r="R3371">
        <f>ROUNDUP(VLOOKUP(A3371,A:O,VLOOKUP('MMW Analysis'!$E$4,'MMW Analysis'!$L$5:$M$12,2,FALSE)+7,FALSE)/6976,2)</f>
        <v>0.18000000000000002</v>
      </c>
    </row>
    <row r="3372" spans="1:18">
      <c r="A3372" t="s">
        <v>3379</v>
      </c>
      <c r="B3372" t="s">
        <v>10398</v>
      </c>
      <c r="C3372" t="s">
        <v>7001</v>
      </c>
      <c r="D3372" t="s">
        <v>14461</v>
      </c>
      <c r="E3372" t="s">
        <v>14032</v>
      </c>
      <c r="F3372" t="s">
        <v>14244</v>
      </c>
      <c r="G3372" t="s">
        <v>13889</v>
      </c>
      <c r="H3372" s="1">
        <v>472</v>
      </c>
      <c r="I3372" s="1">
        <v>780</v>
      </c>
      <c r="J3372" s="1">
        <v>1650</v>
      </c>
      <c r="K3372" s="1">
        <v>2044</v>
      </c>
      <c r="L3372" s="1">
        <v>5638</v>
      </c>
      <c r="M3372" s="1">
        <v>882</v>
      </c>
      <c r="N3372" s="1">
        <v>94</v>
      </c>
      <c r="O3372" s="1">
        <v>843</v>
      </c>
      <c r="P3372">
        <f>ROUNDUP(VLOOKUP(A3372,A:O,VLOOKUP('Local Authority Analysis'!$E$4,'Local Authority Analysis'!$M$5:$N$12,2,FALSE)+7,FALSE)/6976,2)</f>
        <v>0.13</v>
      </c>
      <c r="Q3372">
        <f>ROUNDUP(VLOOKUP(A3372,A:O,VLOOKUP('SPC Analysis'!$E$4,'SPC Analysis'!$M$5:$N$12,2,FALSE)+7,FALSE)/6976,2)</f>
        <v>0.13</v>
      </c>
      <c r="R3372">
        <f>ROUNDUP(VLOOKUP(A3372,A:O,VLOOKUP('MMW Analysis'!$E$4,'MMW Analysis'!$L$5:$M$12,2,FALSE)+7,FALSE)/6976,2)</f>
        <v>0.13</v>
      </c>
    </row>
    <row r="3373" spans="1:18">
      <c r="A3373" t="s">
        <v>3380</v>
      </c>
      <c r="B3373" t="s">
        <v>10399</v>
      </c>
      <c r="C3373" t="s">
        <v>7001</v>
      </c>
      <c r="D3373" t="s">
        <v>14461</v>
      </c>
      <c r="E3373" t="s">
        <v>14032</v>
      </c>
      <c r="F3373" t="s">
        <v>14244</v>
      </c>
      <c r="G3373" t="s">
        <v>13889</v>
      </c>
      <c r="H3373" s="1">
        <v>4646</v>
      </c>
      <c r="I3373" s="1">
        <v>4467</v>
      </c>
      <c r="J3373" s="1">
        <v>6106</v>
      </c>
      <c r="K3373" s="1">
        <v>5553</v>
      </c>
      <c r="L3373" s="1">
        <v>5707</v>
      </c>
      <c r="M3373" s="1">
        <v>4283</v>
      </c>
      <c r="N3373" s="1">
        <v>3094</v>
      </c>
      <c r="O3373" s="1">
        <v>5575</v>
      </c>
      <c r="P3373">
        <f>ROUNDUP(VLOOKUP(A3373,A:O,VLOOKUP('Local Authority Analysis'!$E$4,'Local Authority Analysis'!$M$5:$N$12,2,FALSE)+7,FALSE)/6976,2)</f>
        <v>0.8</v>
      </c>
      <c r="Q3373">
        <f>ROUNDUP(VLOOKUP(A3373,A:O,VLOOKUP('SPC Analysis'!$E$4,'SPC Analysis'!$M$5:$N$12,2,FALSE)+7,FALSE)/6976,2)</f>
        <v>0.8</v>
      </c>
      <c r="R3373">
        <f>ROUNDUP(VLOOKUP(A3373,A:O,VLOOKUP('MMW Analysis'!$E$4,'MMW Analysis'!$L$5:$M$12,2,FALSE)+7,FALSE)/6976,2)</f>
        <v>0.8</v>
      </c>
    </row>
    <row r="3374" spans="1:18">
      <c r="A3374" t="s">
        <v>3381</v>
      </c>
      <c r="B3374" t="s">
        <v>10400</v>
      </c>
      <c r="C3374" t="s">
        <v>7001</v>
      </c>
      <c r="D3374" t="s">
        <v>14461</v>
      </c>
      <c r="E3374" t="s">
        <v>14032</v>
      </c>
      <c r="F3374" t="s">
        <v>14244</v>
      </c>
      <c r="G3374" t="s">
        <v>13889</v>
      </c>
      <c r="H3374" s="1">
        <v>1262</v>
      </c>
      <c r="I3374" s="1">
        <v>2722</v>
      </c>
      <c r="J3374" s="1">
        <v>1893</v>
      </c>
      <c r="K3374" s="1">
        <v>2596</v>
      </c>
      <c r="L3374" s="1">
        <v>6971</v>
      </c>
      <c r="M3374" s="1">
        <v>1785</v>
      </c>
      <c r="N3374" s="1">
        <v>145</v>
      </c>
      <c r="O3374" s="1">
        <v>2036</v>
      </c>
      <c r="P3374">
        <f>ROUNDUP(VLOOKUP(A3374,A:O,VLOOKUP('Local Authority Analysis'!$E$4,'Local Authority Analysis'!$M$5:$N$12,2,FALSE)+7,FALSE)/6976,2)</f>
        <v>0.3</v>
      </c>
      <c r="Q3374">
        <f>ROUNDUP(VLOOKUP(A3374,A:O,VLOOKUP('SPC Analysis'!$E$4,'SPC Analysis'!$M$5:$N$12,2,FALSE)+7,FALSE)/6976,2)</f>
        <v>0.3</v>
      </c>
      <c r="R3374">
        <f>ROUNDUP(VLOOKUP(A3374,A:O,VLOOKUP('MMW Analysis'!$E$4,'MMW Analysis'!$L$5:$M$12,2,FALSE)+7,FALSE)/6976,2)</f>
        <v>0.3</v>
      </c>
    </row>
    <row r="3375" spans="1:18">
      <c r="A3375" t="s">
        <v>3382</v>
      </c>
      <c r="B3375" t="s">
        <v>10401</v>
      </c>
      <c r="C3375" t="s">
        <v>7001</v>
      </c>
      <c r="D3375" t="s">
        <v>14461</v>
      </c>
      <c r="E3375" t="s">
        <v>14032</v>
      </c>
      <c r="F3375" t="s">
        <v>14244</v>
      </c>
      <c r="G3375" t="s">
        <v>13889</v>
      </c>
      <c r="H3375" s="1">
        <v>5895</v>
      </c>
      <c r="I3375" s="1">
        <v>6730</v>
      </c>
      <c r="J3375" s="1">
        <v>6316</v>
      </c>
      <c r="K3375" s="1">
        <v>6414</v>
      </c>
      <c r="L3375" s="1">
        <v>2307</v>
      </c>
      <c r="M3375" s="1">
        <v>3535</v>
      </c>
      <c r="N3375" s="1">
        <v>5213</v>
      </c>
      <c r="O3375" s="1">
        <v>6365</v>
      </c>
      <c r="P3375">
        <f>ROUNDUP(VLOOKUP(A3375,A:O,VLOOKUP('Local Authority Analysis'!$E$4,'Local Authority Analysis'!$M$5:$N$12,2,FALSE)+7,FALSE)/6976,2)</f>
        <v>0.92</v>
      </c>
      <c r="Q3375">
        <f>ROUNDUP(VLOOKUP(A3375,A:O,VLOOKUP('SPC Analysis'!$E$4,'SPC Analysis'!$M$5:$N$12,2,FALSE)+7,FALSE)/6976,2)</f>
        <v>0.92</v>
      </c>
      <c r="R3375">
        <f>ROUNDUP(VLOOKUP(A3375,A:O,VLOOKUP('MMW Analysis'!$E$4,'MMW Analysis'!$L$5:$M$12,2,FALSE)+7,FALSE)/6976,2)</f>
        <v>0.92</v>
      </c>
    </row>
    <row r="3376" spans="1:18">
      <c r="A3376" t="s">
        <v>3383</v>
      </c>
      <c r="B3376" t="s">
        <v>10402</v>
      </c>
      <c r="C3376" t="s">
        <v>7001</v>
      </c>
      <c r="D3376" t="s">
        <v>14461</v>
      </c>
      <c r="E3376" t="s">
        <v>14032</v>
      </c>
      <c r="F3376" t="s">
        <v>14244</v>
      </c>
      <c r="G3376" t="s">
        <v>13889</v>
      </c>
      <c r="H3376" s="1">
        <v>2881</v>
      </c>
      <c r="I3376" s="1">
        <v>4357</v>
      </c>
      <c r="J3376" s="1">
        <v>3548</v>
      </c>
      <c r="K3376" s="1">
        <v>3783</v>
      </c>
      <c r="L3376" s="1">
        <v>3948</v>
      </c>
      <c r="M3376" s="1">
        <v>2990</v>
      </c>
      <c r="N3376" s="1">
        <v>678</v>
      </c>
      <c r="O3376" s="1">
        <v>3710</v>
      </c>
      <c r="P3376">
        <f>ROUNDUP(VLOOKUP(A3376,A:O,VLOOKUP('Local Authority Analysis'!$E$4,'Local Authority Analysis'!$M$5:$N$12,2,FALSE)+7,FALSE)/6976,2)</f>
        <v>0.54</v>
      </c>
      <c r="Q3376">
        <f>ROUNDUP(VLOOKUP(A3376,A:O,VLOOKUP('SPC Analysis'!$E$4,'SPC Analysis'!$M$5:$N$12,2,FALSE)+7,FALSE)/6976,2)</f>
        <v>0.54</v>
      </c>
      <c r="R3376">
        <f>ROUNDUP(VLOOKUP(A3376,A:O,VLOOKUP('MMW Analysis'!$E$4,'MMW Analysis'!$L$5:$M$12,2,FALSE)+7,FALSE)/6976,2)</f>
        <v>0.54</v>
      </c>
    </row>
    <row r="3377" spans="1:18">
      <c r="A3377" t="s">
        <v>3384</v>
      </c>
      <c r="B3377" t="s">
        <v>10403</v>
      </c>
      <c r="C3377" t="s">
        <v>7001</v>
      </c>
      <c r="D3377" t="s">
        <v>14461</v>
      </c>
      <c r="E3377" t="s">
        <v>14032</v>
      </c>
      <c r="F3377" t="s">
        <v>14244</v>
      </c>
      <c r="G3377" t="s">
        <v>13889</v>
      </c>
      <c r="H3377" s="1">
        <v>2840</v>
      </c>
      <c r="I3377" s="1">
        <v>3490</v>
      </c>
      <c r="J3377" s="1">
        <v>1033</v>
      </c>
      <c r="K3377" s="1">
        <v>3210</v>
      </c>
      <c r="L3377" s="1">
        <v>6957</v>
      </c>
      <c r="M3377" s="1">
        <v>1382</v>
      </c>
      <c r="N3377" s="1">
        <v>38</v>
      </c>
      <c r="O3377" s="1">
        <v>2589</v>
      </c>
      <c r="P3377">
        <f>ROUNDUP(VLOOKUP(A3377,A:O,VLOOKUP('Local Authority Analysis'!$E$4,'Local Authority Analysis'!$M$5:$N$12,2,FALSE)+7,FALSE)/6976,2)</f>
        <v>0.38</v>
      </c>
      <c r="Q3377">
        <f>ROUNDUP(VLOOKUP(A3377,A:O,VLOOKUP('SPC Analysis'!$E$4,'SPC Analysis'!$M$5:$N$12,2,FALSE)+7,FALSE)/6976,2)</f>
        <v>0.38</v>
      </c>
      <c r="R3377">
        <f>ROUNDUP(VLOOKUP(A3377,A:O,VLOOKUP('MMW Analysis'!$E$4,'MMW Analysis'!$L$5:$M$12,2,FALSE)+7,FALSE)/6976,2)</f>
        <v>0.38</v>
      </c>
    </row>
    <row r="3378" spans="1:18">
      <c r="A3378" t="s">
        <v>3385</v>
      </c>
      <c r="B3378" t="s">
        <v>10404</v>
      </c>
      <c r="C3378" t="s">
        <v>7001</v>
      </c>
      <c r="D3378" t="s">
        <v>14461</v>
      </c>
      <c r="E3378" t="s">
        <v>14032</v>
      </c>
      <c r="F3378" t="s">
        <v>14244</v>
      </c>
      <c r="G3378" t="s">
        <v>13889</v>
      </c>
      <c r="H3378" s="1">
        <v>4128</v>
      </c>
      <c r="I3378" s="1">
        <v>4343</v>
      </c>
      <c r="J3378" s="1">
        <v>1898</v>
      </c>
      <c r="K3378" s="1">
        <v>4985</v>
      </c>
      <c r="L3378" s="1">
        <v>5223</v>
      </c>
      <c r="M3378" s="1">
        <v>1409</v>
      </c>
      <c r="N3378" s="1">
        <v>69</v>
      </c>
      <c r="O3378" s="1">
        <v>3752</v>
      </c>
      <c r="P3378">
        <f>ROUNDUP(VLOOKUP(A3378,A:O,VLOOKUP('Local Authority Analysis'!$E$4,'Local Authority Analysis'!$M$5:$N$12,2,FALSE)+7,FALSE)/6976,2)</f>
        <v>0.54</v>
      </c>
      <c r="Q3378">
        <f>ROUNDUP(VLOOKUP(A3378,A:O,VLOOKUP('SPC Analysis'!$E$4,'SPC Analysis'!$M$5:$N$12,2,FALSE)+7,FALSE)/6976,2)</f>
        <v>0.54</v>
      </c>
      <c r="R3378">
        <f>ROUNDUP(VLOOKUP(A3378,A:O,VLOOKUP('MMW Analysis'!$E$4,'MMW Analysis'!$L$5:$M$12,2,FALSE)+7,FALSE)/6976,2)</f>
        <v>0.54</v>
      </c>
    </row>
    <row r="3379" spans="1:18">
      <c r="A3379" t="s">
        <v>3386</v>
      </c>
      <c r="B3379" t="s">
        <v>10405</v>
      </c>
      <c r="C3379" t="s">
        <v>7001</v>
      </c>
      <c r="D3379" t="s">
        <v>14461</v>
      </c>
      <c r="E3379" t="s">
        <v>14032</v>
      </c>
      <c r="F3379" t="s">
        <v>14244</v>
      </c>
      <c r="G3379" t="s">
        <v>13889</v>
      </c>
      <c r="H3379" s="1">
        <v>3388</v>
      </c>
      <c r="I3379" s="1">
        <v>4141</v>
      </c>
      <c r="J3379" s="1">
        <v>2294</v>
      </c>
      <c r="K3379" s="1">
        <v>3737</v>
      </c>
      <c r="L3379" s="1">
        <v>6486</v>
      </c>
      <c r="M3379" s="1">
        <v>1839</v>
      </c>
      <c r="N3379" s="1">
        <v>25</v>
      </c>
      <c r="O3379" s="1">
        <v>3478</v>
      </c>
      <c r="P3379">
        <f>ROUNDUP(VLOOKUP(A3379,A:O,VLOOKUP('Local Authority Analysis'!$E$4,'Local Authority Analysis'!$M$5:$N$12,2,FALSE)+7,FALSE)/6976,2)</f>
        <v>0.5</v>
      </c>
      <c r="Q3379">
        <f>ROUNDUP(VLOOKUP(A3379,A:O,VLOOKUP('SPC Analysis'!$E$4,'SPC Analysis'!$M$5:$N$12,2,FALSE)+7,FALSE)/6976,2)</f>
        <v>0.5</v>
      </c>
      <c r="R3379">
        <f>ROUNDUP(VLOOKUP(A3379,A:O,VLOOKUP('MMW Analysis'!$E$4,'MMW Analysis'!$L$5:$M$12,2,FALSE)+7,FALSE)/6976,2)</f>
        <v>0.5</v>
      </c>
    </row>
    <row r="3380" spans="1:18">
      <c r="A3380" t="s">
        <v>3387</v>
      </c>
      <c r="B3380" t="s">
        <v>10406</v>
      </c>
      <c r="C3380" t="s">
        <v>7001</v>
      </c>
      <c r="D3380" t="s">
        <v>14461</v>
      </c>
      <c r="E3380" t="s">
        <v>14032</v>
      </c>
      <c r="F3380" t="s">
        <v>14244</v>
      </c>
      <c r="G3380" t="s">
        <v>13889</v>
      </c>
      <c r="H3380" s="1">
        <v>1636</v>
      </c>
      <c r="I3380" s="1">
        <v>2858</v>
      </c>
      <c r="J3380" s="1">
        <v>1922</v>
      </c>
      <c r="K3380" s="1">
        <v>3175</v>
      </c>
      <c r="L3380" s="1">
        <v>5685</v>
      </c>
      <c r="M3380" s="1">
        <v>1332</v>
      </c>
      <c r="N3380" s="1">
        <v>73</v>
      </c>
      <c r="O3380" s="1">
        <v>2191</v>
      </c>
      <c r="P3380">
        <f>ROUNDUP(VLOOKUP(A3380,A:O,VLOOKUP('Local Authority Analysis'!$E$4,'Local Authority Analysis'!$M$5:$N$12,2,FALSE)+7,FALSE)/6976,2)</f>
        <v>0.32</v>
      </c>
      <c r="Q3380">
        <f>ROUNDUP(VLOOKUP(A3380,A:O,VLOOKUP('SPC Analysis'!$E$4,'SPC Analysis'!$M$5:$N$12,2,FALSE)+7,FALSE)/6976,2)</f>
        <v>0.32</v>
      </c>
      <c r="R3380">
        <f>ROUNDUP(VLOOKUP(A3380,A:O,VLOOKUP('MMW Analysis'!$E$4,'MMW Analysis'!$L$5:$M$12,2,FALSE)+7,FALSE)/6976,2)</f>
        <v>0.32</v>
      </c>
    </row>
    <row r="3381" spans="1:18">
      <c r="A3381" t="s">
        <v>3388</v>
      </c>
      <c r="B3381" t="s">
        <v>10407</v>
      </c>
      <c r="C3381" t="s">
        <v>7001</v>
      </c>
      <c r="D3381" t="s">
        <v>14461</v>
      </c>
      <c r="E3381" t="s">
        <v>14032</v>
      </c>
      <c r="F3381" t="s">
        <v>14244</v>
      </c>
      <c r="G3381" t="s">
        <v>13889</v>
      </c>
      <c r="H3381" s="1">
        <v>2876</v>
      </c>
      <c r="I3381" s="1">
        <v>4121</v>
      </c>
      <c r="J3381" s="1">
        <v>2969</v>
      </c>
      <c r="K3381" s="1">
        <v>3182</v>
      </c>
      <c r="L3381" s="1">
        <v>6574</v>
      </c>
      <c r="M3381" s="1">
        <v>2537</v>
      </c>
      <c r="N3381" s="1">
        <v>175</v>
      </c>
      <c r="O3381" s="1">
        <v>3481</v>
      </c>
      <c r="P3381">
        <f>ROUNDUP(VLOOKUP(A3381,A:O,VLOOKUP('Local Authority Analysis'!$E$4,'Local Authority Analysis'!$M$5:$N$12,2,FALSE)+7,FALSE)/6976,2)</f>
        <v>0.5</v>
      </c>
      <c r="Q3381">
        <f>ROUNDUP(VLOOKUP(A3381,A:O,VLOOKUP('SPC Analysis'!$E$4,'SPC Analysis'!$M$5:$N$12,2,FALSE)+7,FALSE)/6976,2)</f>
        <v>0.5</v>
      </c>
      <c r="R3381">
        <f>ROUNDUP(VLOOKUP(A3381,A:O,VLOOKUP('MMW Analysis'!$E$4,'MMW Analysis'!$L$5:$M$12,2,FALSE)+7,FALSE)/6976,2)</f>
        <v>0.5</v>
      </c>
    </row>
    <row r="3382" spans="1:18">
      <c r="A3382" t="s">
        <v>3389</v>
      </c>
      <c r="B3382" t="s">
        <v>10408</v>
      </c>
      <c r="C3382" t="s">
        <v>7001</v>
      </c>
      <c r="D3382" t="s">
        <v>14461</v>
      </c>
      <c r="E3382" t="s">
        <v>14032</v>
      </c>
      <c r="F3382" t="s">
        <v>14244</v>
      </c>
      <c r="G3382" t="s">
        <v>13889</v>
      </c>
      <c r="H3382" s="1">
        <v>997.5</v>
      </c>
      <c r="I3382" s="1">
        <v>2506</v>
      </c>
      <c r="J3382" s="1">
        <v>3595</v>
      </c>
      <c r="K3382" s="1">
        <v>2274</v>
      </c>
      <c r="L3382" s="1">
        <v>6291</v>
      </c>
      <c r="M3382" s="1">
        <v>2151</v>
      </c>
      <c r="N3382" s="1">
        <v>44</v>
      </c>
      <c r="O3382" s="1">
        <v>1973</v>
      </c>
      <c r="P3382">
        <f>ROUNDUP(VLOOKUP(A3382,A:O,VLOOKUP('Local Authority Analysis'!$E$4,'Local Authority Analysis'!$M$5:$N$12,2,FALSE)+7,FALSE)/6976,2)</f>
        <v>0.29000000000000004</v>
      </c>
      <c r="Q3382">
        <f>ROUNDUP(VLOOKUP(A3382,A:O,VLOOKUP('SPC Analysis'!$E$4,'SPC Analysis'!$M$5:$N$12,2,FALSE)+7,FALSE)/6976,2)</f>
        <v>0.29000000000000004</v>
      </c>
      <c r="R3382">
        <f>ROUNDUP(VLOOKUP(A3382,A:O,VLOOKUP('MMW Analysis'!$E$4,'MMW Analysis'!$L$5:$M$12,2,FALSE)+7,FALSE)/6976,2)</f>
        <v>0.29000000000000004</v>
      </c>
    </row>
    <row r="3383" spans="1:18">
      <c r="A3383" t="s">
        <v>3390</v>
      </c>
      <c r="B3383" t="s">
        <v>10409</v>
      </c>
      <c r="C3383" t="s">
        <v>7001</v>
      </c>
      <c r="D3383" t="s">
        <v>14462</v>
      </c>
      <c r="E3383" t="s">
        <v>14033</v>
      </c>
      <c r="F3383" t="s">
        <v>14244</v>
      </c>
      <c r="G3383" t="s">
        <v>13889</v>
      </c>
      <c r="H3383" s="1">
        <v>538</v>
      </c>
      <c r="I3383" s="1">
        <v>859</v>
      </c>
      <c r="J3383" s="1">
        <v>330</v>
      </c>
      <c r="K3383" s="1">
        <v>959</v>
      </c>
      <c r="L3383" s="1">
        <v>6625</v>
      </c>
      <c r="M3383" s="1">
        <v>197</v>
      </c>
      <c r="N3383" s="1">
        <v>20</v>
      </c>
      <c r="O3383" s="1">
        <v>552</v>
      </c>
      <c r="P3383">
        <f>ROUNDUP(VLOOKUP(A3383,A:O,VLOOKUP('Local Authority Analysis'!$E$4,'Local Authority Analysis'!$M$5:$N$12,2,FALSE)+7,FALSE)/6976,2)</f>
        <v>0.08</v>
      </c>
      <c r="Q3383">
        <f>ROUNDUP(VLOOKUP(A3383,A:O,VLOOKUP('SPC Analysis'!$E$4,'SPC Analysis'!$M$5:$N$12,2,FALSE)+7,FALSE)/6976,2)</f>
        <v>0.08</v>
      </c>
      <c r="R3383">
        <f>ROUNDUP(VLOOKUP(A3383,A:O,VLOOKUP('MMW Analysis'!$E$4,'MMW Analysis'!$L$5:$M$12,2,FALSE)+7,FALSE)/6976,2)</f>
        <v>0.08</v>
      </c>
    </row>
    <row r="3384" spans="1:18">
      <c r="A3384" t="s">
        <v>3391</v>
      </c>
      <c r="B3384" t="s">
        <v>10410</v>
      </c>
      <c r="C3384" t="s">
        <v>7001</v>
      </c>
      <c r="D3384" t="s">
        <v>14462</v>
      </c>
      <c r="E3384" t="s">
        <v>14033</v>
      </c>
      <c r="F3384" t="s">
        <v>14244</v>
      </c>
      <c r="G3384" t="s">
        <v>13889</v>
      </c>
      <c r="H3384" s="1">
        <v>895</v>
      </c>
      <c r="I3384" s="1">
        <v>2708</v>
      </c>
      <c r="J3384" s="1">
        <v>71</v>
      </c>
      <c r="K3384" s="1">
        <v>3462</v>
      </c>
      <c r="L3384" s="1">
        <v>6894</v>
      </c>
      <c r="M3384" s="1">
        <v>748</v>
      </c>
      <c r="N3384" s="1">
        <v>8</v>
      </c>
      <c r="O3384" s="1">
        <v>1146</v>
      </c>
      <c r="P3384">
        <f>ROUNDUP(VLOOKUP(A3384,A:O,VLOOKUP('Local Authority Analysis'!$E$4,'Local Authority Analysis'!$M$5:$N$12,2,FALSE)+7,FALSE)/6976,2)</f>
        <v>0.17</v>
      </c>
      <c r="Q3384">
        <f>ROUNDUP(VLOOKUP(A3384,A:O,VLOOKUP('SPC Analysis'!$E$4,'SPC Analysis'!$M$5:$N$12,2,FALSE)+7,FALSE)/6976,2)</f>
        <v>0.17</v>
      </c>
      <c r="R3384">
        <f>ROUNDUP(VLOOKUP(A3384,A:O,VLOOKUP('MMW Analysis'!$E$4,'MMW Analysis'!$L$5:$M$12,2,FALSE)+7,FALSE)/6976,2)</f>
        <v>0.17</v>
      </c>
    </row>
    <row r="3385" spans="1:18">
      <c r="A3385" t="s">
        <v>3392</v>
      </c>
      <c r="B3385" t="s">
        <v>10411</v>
      </c>
      <c r="C3385" t="s">
        <v>7001</v>
      </c>
      <c r="D3385" t="s">
        <v>14462</v>
      </c>
      <c r="E3385" t="s">
        <v>14033</v>
      </c>
      <c r="F3385" t="s">
        <v>14244</v>
      </c>
      <c r="G3385" t="s">
        <v>13889</v>
      </c>
      <c r="H3385" s="1">
        <v>629</v>
      </c>
      <c r="I3385" s="1">
        <v>1276</v>
      </c>
      <c r="J3385" s="1">
        <v>1215</v>
      </c>
      <c r="K3385" s="1">
        <v>1713</v>
      </c>
      <c r="L3385" s="1">
        <v>6937</v>
      </c>
      <c r="M3385" s="1">
        <v>377</v>
      </c>
      <c r="N3385" s="1">
        <v>134</v>
      </c>
      <c r="O3385" s="1">
        <v>985</v>
      </c>
      <c r="P3385">
        <f>ROUNDUP(VLOOKUP(A3385,A:O,VLOOKUP('Local Authority Analysis'!$E$4,'Local Authority Analysis'!$M$5:$N$12,2,FALSE)+7,FALSE)/6976,2)</f>
        <v>0.15000000000000002</v>
      </c>
      <c r="Q3385">
        <f>ROUNDUP(VLOOKUP(A3385,A:O,VLOOKUP('SPC Analysis'!$E$4,'SPC Analysis'!$M$5:$N$12,2,FALSE)+7,FALSE)/6976,2)</f>
        <v>0.15000000000000002</v>
      </c>
      <c r="R3385">
        <f>ROUNDUP(VLOOKUP(A3385,A:O,VLOOKUP('MMW Analysis'!$E$4,'MMW Analysis'!$L$5:$M$12,2,FALSE)+7,FALSE)/6976,2)</f>
        <v>0.15000000000000002</v>
      </c>
    </row>
    <row r="3386" spans="1:18">
      <c r="A3386" t="s">
        <v>3393</v>
      </c>
      <c r="B3386" t="s">
        <v>10412</v>
      </c>
      <c r="C3386" t="s">
        <v>7001</v>
      </c>
      <c r="D3386" t="s">
        <v>14462</v>
      </c>
      <c r="E3386" t="s">
        <v>14033</v>
      </c>
      <c r="F3386" t="s">
        <v>14244</v>
      </c>
      <c r="G3386" t="s">
        <v>13889</v>
      </c>
      <c r="H3386" s="1">
        <v>1233</v>
      </c>
      <c r="I3386" s="1">
        <v>947</v>
      </c>
      <c r="J3386" s="1">
        <v>1218</v>
      </c>
      <c r="K3386" s="1">
        <v>1649</v>
      </c>
      <c r="L3386" s="1">
        <v>6973</v>
      </c>
      <c r="M3386" s="1">
        <v>717</v>
      </c>
      <c r="N3386" s="1">
        <v>41</v>
      </c>
      <c r="O3386" s="1">
        <v>1151</v>
      </c>
      <c r="P3386">
        <f>ROUNDUP(VLOOKUP(A3386,A:O,VLOOKUP('Local Authority Analysis'!$E$4,'Local Authority Analysis'!$M$5:$N$12,2,FALSE)+7,FALSE)/6976,2)</f>
        <v>0.17</v>
      </c>
      <c r="Q3386">
        <f>ROUNDUP(VLOOKUP(A3386,A:O,VLOOKUP('SPC Analysis'!$E$4,'SPC Analysis'!$M$5:$N$12,2,FALSE)+7,FALSE)/6976,2)</f>
        <v>0.17</v>
      </c>
      <c r="R3386">
        <f>ROUNDUP(VLOOKUP(A3386,A:O,VLOOKUP('MMW Analysis'!$E$4,'MMW Analysis'!$L$5:$M$12,2,FALSE)+7,FALSE)/6976,2)</f>
        <v>0.17</v>
      </c>
    </row>
    <row r="3387" spans="1:18">
      <c r="A3387" t="s">
        <v>3394</v>
      </c>
      <c r="B3387" t="s">
        <v>10413</v>
      </c>
      <c r="C3387" t="s">
        <v>7001</v>
      </c>
      <c r="D3387" t="s">
        <v>14462</v>
      </c>
      <c r="E3387" t="s">
        <v>14033</v>
      </c>
      <c r="F3387" t="s">
        <v>14244</v>
      </c>
      <c r="G3387" t="s">
        <v>13889</v>
      </c>
      <c r="H3387" s="1">
        <v>1996.5</v>
      </c>
      <c r="I3387" s="1">
        <v>2112</v>
      </c>
      <c r="J3387" s="1">
        <v>2456</v>
      </c>
      <c r="K3387" s="1">
        <v>2244</v>
      </c>
      <c r="L3387" s="1">
        <v>6795</v>
      </c>
      <c r="M3387" s="1">
        <v>800</v>
      </c>
      <c r="N3387" s="1">
        <v>167</v>
      </c>
      <c r="O3387" s="1">
        <v>2103</v>
      </c>
      <c r="P3387">
        <f>ROUNDUP(VLOOKUP(A3387,A:O,VLOOKUP('Local Authority Analysis'!$E$4,'Local Authority Analysis'!$M$5:$N$12,2,FALSE)+7,FALSE)/6976,2)</f>
        <v>0.31</v>
      </c>
      <c r="Q3387">
        <f>ROUNDUP(VLOOKUP(A3387,A:O,VLOOKUP('SPC Analysis'!$E$4,'SPC Analysis'!$M$5:$N$12,2,FALSE)+7,FALSE)/6976,2)</f>
        <v>0.31</v>
      </c>
      <c r="R3387">
        <f>ROUNDUP(VLOOKUP(A3387,A:O,VLOOKUP('MMW Analysis'!$E$4,'MMW Analysis'!$L$5:$M$12,2,FALSE)+7,FALSE)/6976,2)</f>
        <v>0.31</v>
      </c>
    </row>
    <row r="3388" spans="1:18">
      <c r="A3388" t="s">
        <v>3395</v>
      </c>
      <c r="B3388" t="s">
        <v>10414</v>
      </c>
      <c r="C3388" t="s">
        <v>7001</v>
      </c>
      <c r="D3388" t="s">
        <v>14462</v>
      </c>
      <c r="E3388" t="s">
        <v>14033</v>
      </c>
      <c r="F3388" t="s">
        <v>14244</v>
      </c>
      <c r="G3388" t="s">
        <v>13889</v>
      </c>
      <c r="H3388" s="1">
        <v>735</v>
      </c>
      <c r="I3388" s="1">
        <v>402</v>
      </c>
      <c r="J3388" s="1">
        <v>1296</v>
      </c>
      <c r="K3388" s="1">
        <v>429</v>
      </c>
      <c r="L3388" s="1">
        <v>6769</v>
      </c>
      <c r="M3388" s="1">
        <v>840</v>
      </c>
      <c r="N3388" s="1">
        <v>86</v>
      </c>
      <c r="O3388" s="1">
        <v>582</v>
      </c>
      <c r="P3388">
        <f>ROUNDUP(VLOOKUP(A3388,A:O,VLOOKUP('Local Authority Analysis'!$E$4,'Local Authority Analysis'!$M$5:$N$12,2,FALSE)+7,FALSE)/6976,2)</f>
        <v>0.09</v>
      </c>
      <c r="Q3388">
        <f>ROUNDUP(VLOOKUP(A3388,A:O,VLOOKUP('SPC Analysis'!$E$4,'SPC Analysis'!$M$5:$N$12,2,FALSE)+7,FALSE)/6976,2)</f>
        <v>0.09</v>
      </c>
      <c r="R3388">
        <f>ROUNDUP(VLOOKUP(A3388,A:O,VLOOKUP('MMW Analysis'!$E$4,'MMW Analysis'!$L$5:$M$12,2,FALSE)+7,FALSE)/6976,2)</f>
        <v>0.09</v>
      </c>
    </row>
    <row r="3389" spans="1:18">
      <c r="A3389" t="s">
        <v>3396</v>
      </c>
      <c r="B3389" t="s">
        <v>10415</v>
      </c>
      <c r="C3389" t="s">
        <v>7001</v>
      </c>
      <c r="D3389" t="s">
        <v>14462</v>
      </c>
      <c r="E3389" t="s">
        <v>14033</v>
      </c>
      <c r="F3389" t="s">
        <v>14244</v>
      </c>
      <c r="G3389" t="s">
        <v>13889</v>
      </c>
      <c r="H3389" s="1">
        <v>2424</v>
      </c>
      <c r="I3389" s="1">
        <v>2118</v>
      </c>
      <c r="J3389" s="1">
        <v>797</v>
      </c>
      <c r="K3389" s="1">
        <v>2391</v>
      </c>
      <c r="L3389" s="1">
        <v>6869</v>
      </c>
      <c r="M3389" s="1">
        <v>397</v>
      </c>
      <c r="N3389" s="1">
        <v>40</v>
      </c>
      <c r="O3389" s="1">
        <v>1807</v>
      </c>
      <c r="P3389">
        <f>ROUNDUP(VLOOKUP(A3389,A:O,VLOOKUP('Local Authority Analysis'!$E$4,'Local Authority Analysis'!$M$5:$N$12,2,FALSE)+7,FALSE)/6976,2)</f>
        <v>0.26</v>
      </c>
      <c r="Q3389">
        <f>ROUNDUP(VLOOKUP(A3389,A:O,VLOOKUP('SPC Analysis'!$E$4,'SPC Analysis'!$M$5:$N$12,2,FALSE)+7,FALSE)/6976,2)</f>
        <v>0.26</v>
      </c>
      <c r="R3389">
        <f>ROUNDUP(VLOOKUP(A3389,A:O,VLOOKUP('MMW Analysis'!$E$4,'MMW Analysis'!$L$5:$M$12,2,FALSE)+7,FALSE)/6976,2)</f>
        <v>0.26</v>
      </c>
    </row>
    <row r="3390" spans="1:18">
      <c r="A3390" t="s">
        <v>3397</v>
      </c>
      <c r="B3390" t="s">
        <v>10416</v>
      </c>
      <c r="C3390" t="s">
        <v>7001</v>
      </c>
      <c r="D3390" t="s">
        <v>14462</v>
      </c>
      <c r="E3390" t="s">
        <v>14033</v>
      </c>
      <c r="F3390" t="s">
        <v>14244</v>
      </c>
      <c r="G3390" t="s">
        <v>13889</v>
      </c>
      <c r="H3390" s="1">
        <v>454</v>
      </c>
      <c r="I3390" s="1">
        <v>392</v>
      </c>
      <c r="J3390" s="1">
        <v>657</v>
      </c>
      <c r="K3390" s="1">
        <v>770</v>
      </c>
      <c r="L3390" s="1">
        <v>6806</v>
      </c>
      <c r="M3390" s="1">
        <v>1396</v>
      </c>
      <c r="N3390" s="1">
        <v>410</v>
      </c>
      <c r="O3390" s="1">
        <v>504</v>
      </c>
      <c r="P3390">
        <f>ROUNDUP(VLOOKUP(A3390,A:O,VLOOKUP('Local Authority Analysis'!$E$4,'Local Authority Analysis'!$M$5:$N$12,2,FALSE)+7,FALSE)/6976,2)</f>
        <v>0.08</v>
      </c>
      <c r="Q3390">
        <f>ROUNDUP(VLOOKUP(A3390,A:O,VLOOKUP('SPC Analysis'!$E$4,'SPC Analysis'!$M$5:$N$12,2,FALSE)+7,FALSE)/6976,2)</f>
        <v>0.08</v>
      </c>
      <c r="R3390">
        <f>ROUNDUP(VLOOKUP(A3390,A:O,VLOOKUP('MMW Analysis'!$E$4,'MMW Analysis'!$L$5:$M$12,2,FALSE)+7,FALSE)/6976,2)</f>
        <v>0.08</v>
      </c>
    </row>
    <row r="3391" spans="1:18">
      <c r="A3391" t="s">
        <v>3398</v>
      </c>
      <c r="B3391" t="s">
        <v>10417</v>
      </c>
      <c r="C3391" t="s">
        <v>7001</v>
      </c>
      <c r="D3391" t="s">
        <v>14462</v>
      </c>
      <c r="E3391" t="s">
        <v>14033</v>
      </c>
      <c r="F3391" t="s">
        <v>14244</v>
      </c>
      <c r="G3391" t="s">
        <v>13889</v>
      </c>
      <c r="H3391" s="1">
        <v>480</v>
      </c>
      <c r="I3391" s="1">
        <v>281</v>
      </c>
      <c r="J3391" s="1">
        <v>181</v>
      </c>
      <c r="K3391" s="1">
        <v>347</v>
      </c>
      <c r="L3391" s="1">
        <v>6025</v>
      </c>
      <c r="M3391" s="1">
        <v>768</v>
      </c>
      <c r="N3391" s="1">
        <v>149</v>
      </c>
      <c r="O3391" s="1">
        <v>277</v>
      </c>
      <c r="P3391">
        <f>ROUNDUP(VLOOKUP(A3391,A:O,VLOOKUP('Local Authority Analysis'!$E$4,'Local Authority Analysis'!$M$5:$N$12,2,FALSE)+7,FALSE)/6976,2)</f>
        <v>0.04</v>
      </c>
      <c r="Q3391">
        <f>ROUNDUP(VLOOKUP(A3391,A:O,VLOOKUP('SPC Analysis'!$E$4,'SPC Analysis'!$M$5:$N$12,2,FALSE)+7,FALSE)/6976,2)</f>
        <v>0.04</v>
      </c>
      <c r="R3391">
        <f>ROUNDUP(VLOOKUP(A3391,A:O,VLOOKUP('MMW Analysis'!$E$4,'MMW Analysis'!$L$5:$M$12,2,FALSE)+7,FALSE)/6976,2)</f>
        <v>0.04</v>
      </c>
    </row>
    <row r="3392" spans="1:18">
      <c r="A3392" t="s">
        <v>3399</v>
      </c>
      <c r="B3392" t="s">
        <v>10418</v>
      </c>
      <c r="C3392" t="s">
        <v>7001</v>
      </c>
      <c r="D3392" t="s">
        <v>14462</v>
      </c>
      <c r="E3392" t="s">
        <v>14033</v>
      </c>
      <c r="F3392" t="s">
        <v>14244</v>
      </c>
      <c r="G3392" t="s">
        <v>13889</v>
      </c>
      <c r="H3392" s="1">
        <v>536</v>
      </c>
      <c r="I3392" s="1">
        <v>495</v>
      </c>
      <c r="J3392" s="1">
        <v>834</v>
      </c>
      <c r="K3392" s="1">
        <v>556</v>
      </c>
      <c r="L3392" s="1">
        <v>6070</v>
      </c>
      <c r="M3392" s="1">
        <v>2001</v>
      </c>
      <c r="N3392" s="1">
        <v>125</v>
      </c>
      <c r="O3392" s="1">
        <v>567</v>
      </c>
      <c r="P3392">
        <f>ROUNDUP(VLOOKUP(A3392,A:O,VLOOKUP('Local Authority Analysis'!$E$4,'Local Authority Analysis'!$M$5:$N$12,2,FALSE)+7,FALSE)/6976,2)</f>
        <v>0.09</v>
      </c>
      <c r="Q3392">
        <f>ROUNDUP(VLOOKUP(A3392,A:O,VLOOKUP('SPC Analysis'!$E$4,'SPC Analysis'!$M$5:$N$12,2,FALSE)+7,FALSE)/6976,2)</f>
        <v>0.09</v>
      </c>
      <c r="R3392">
        <f>ROUNDUP(VLOOKUP(A3392,A:O,VLOOKUP('MMW Analysis'!$E$4,'MMW Analysis'!$L$5:$M$12,2,FALSE)+7,FALSE)/6976,2)</f>
        <v>0.09</v>
      </c>
    </row>
    <row r="3393" spans="1:18">
      <c r="A3393" t="s">
        <v>3400</v>
      </c>
      <c r="B3393" t="s">
        <v>10419</v>
      </c>
      <c r="C3393" t="s">
        <v>7001</v>
      </c>
      <c r="D3393" t="s">
        <v>14462</v>
      </c>
      <c r="E3393" t="s">
        <v>14033</v>
      </c>
      <c r="F3393" t="s">
        <v>14244</v>
      </c>
      <c r="G3393" t="s">
        <v>13889</v>
      </c>
      <c r="H3393" s="1">
        <v>1982</v>
      </c>
      <c r="I3393" s="1">
        <v>2276</v>
      </c>
      <c r="J3393" s="1">
        <v>2370</v>
      </c>
      <c r="K3393" s="1">
        <v>1826</v>
      </c>
      <c r="L3393" s="1">
        <v>6376</v>
      </c>
      <c r="M3393" s="1">
        <v>1284</v>
      </c>
      <c r="N3393" s="1">
        <v>349</v>
      </c>
      <c r="O3393" s="1">
        <v>2132</v>
      </c>
      <c r="P3393">
        <f>ROUNDUP(VLOOKUP(A3393,A:O,VLOOKUP('Local Authority Analysis'!$E$4,'Local Authority Analysis'!$M$5:$N$12,2,FALSE)+7,FALSE)/6976,2)</f>
        <v>0.31</v>
      </c>
      <c r="Q3393">
        <f>ROUNDUP(VLOOKUP(A3393,A:O,VLOOKUP('SPC Analysis'!$E$4,'SPC Analysis'!$M$5:$N$12,2,FALSE)+7,FALSE)/6976,2)</f>
        <v>0.31</v>
      </c>
      <c r="R3393">
        <f>ROUNDUP(VLOOKUP(A3393,A:O,VLOOKUP('MMW Analysis'!$E$4,'MMW Analysis'!$L$5:$M$12,2,FALSE)+7,FALSE)/6976,2)</f>
        <v>0.31</v>
      </c>
    </row>
    <row r="3394" spans="1:18">
      <c r="A3394" t="s">
        <v>3401</v>
      </c>
      <c r="B3394" t="s">
        <v>10420</v>
      </c>
      <c r="C3394" t="s">
        <v>7001</v>
      </c>
      <c r="D3394" t="s">
        <v>14462</v>
      </c>
      <c r="E3394" t="s">
        <v>14033</v>
      </c>
      <c r="F3394" t="s">
        <v>14244</v>
      </c>
      <c r="G3394" t="s">
        <v>13889</v>
      </c>
      <c r="H3394" s="1">
        <v>548.5</v>
      </c>
      <c r="I3394" s="1">
        <v>930</v>
      </c>
      <c r="J3394" s="1">
        <v>1186</v>
      </c>
      <c r="K3394" s="1">
        <v>310</v>
      </c>
      <c r="L3394" s="1">
        <v>5923</v>
      </c>
      <c r="M3394" s="1">
        <v>1343</v>
      </c>
      <c r="N3394" s="1">
        <v>120</v>
      </c>
      <c r="O3394" s="1">
        <v>679</v>
      </c>
      <c r="P3394">
        <f>ROUNDUP(VLOOKUP(A3394,A:O,VLOOKUP('Local Authority Analysis'!$E$4,'Local Authority Analysis'!$M$5:$N$12,2,FALSE)+7,FALSE)/6976,2)</f>
        <v>9.9999999999999992E-2</v>
      </c>
      <c r="Q3394">
        <f>ROUNDUP(VLOOKUP(A3394,A:O,VLOOKUP('SPC Analysis'!$E$4,'SPC Analysis'!$M$5:$N$12,2,FALSE)+7,FALSE)/6976,2)</f>
        <v>9.9999999999999992E-2</v>
      </c>
      <c r="R3394">
        <f>ROUNDUP(VLOOKUP(A3394,A:O,VLOOKUP('MMW Analysis'!$E$4,'MMW Analysis'!$L$5:$M$12,2,FALSE)+7,FALSE)/6976,2)</f>
        <v>9.9999999999999992E-2</v>
      </c>
    </row>
    <row r="3395" spans="1:18">
      <c r="A3395" t="s">
        <v>3402</v>
      </c>
      <c r="B3395" t="s">
        <v>10421</v>
      </c>
      <c r="C3395" t="s">
        <v>7001</v>
      </c>
      <c r="D3395" t="s">
        <v>14463</v>
      </c>
      <c r="E3395" t="s">
        <v>14034</v>
      </c>
      <c r="F3395" t="s">
        <v>14245</v>
      </c>
      <c r="G3395" t="s">
        <v>13890</v>
      </c>
      <c r="H3395" s="1">
        <v>3503</v>
      </c>
      <c r="I3395" s="1">
        <v>2426</v>
      </c>
      <c r="J3395" s="1">
        <v>3607</v>
      </c>
      <c r="K3395" s="1">
        <v>2753</v>
      </c>
      <c r="L3395" s="1">
        <v>5308</v>
      </c>
      <c r="M3395" s="1">
        <v>2956</v>
      </c>
      <c r="N3395" s="1">
        <v>325</v>
      </c>
      <c r="O3395" s="1">
        <v>3116</v>
      </c>
      <c r="P3395">
        <f>ROUNDUP(VLOOKUP(A3395,A:O,VLOOKUP('Local Authority Analysis'!$E$4,'Local Authority Analysis'!$M$5:$N$12,2,FALSE)+7,FALSE)/6976,2)</f>
        <v>0.45</v>
      </c>
      <c r="Q3395">
        <f>ROUNDUP(VLOOKUP(A3395,A:O,VLOOKUP('SPC Analysis'!$E$4,'SPC Analysis'!$M$5:$N$12,2,FALSE)+7,FALSE)/6976,2)</f>
        <v>0.45</v>
      </c>
      <c r="R3395">
        <f>ROUNDUP(VLOOKUP(A3395,A:O,VLOOKUP('MMW Analysis'!$E$4,'MMW Analysis'!$L$5:$M$12,2,FALSE)+7,FALSE)/6976,2)</f>
        <v>0.45</v>
      </c>
    </row>
    <row r="3396" spans="1:18">
      <c r="A3396" t="s">
        <v>3403</v>
      </c>
      <c r="B3396" t="s">
        <v>10422</v>
      </c>
      <c r="C3396" t="s">
        <v>7001</v>
      </c>
      <c r="D3396" t="s">
        <v>14463</v>
      </c>
      <c r="E3396" t="s">
        <v>14034</v>
      </c>
      <c r="F3396" t="s">
        <v>14245</v>
      </c>
      <c r="G3396" t="s">
        <v>13890</v>
      </c>
      <c r="H3396" s="1">
        <v>4887</v>
      </c>
      <c r="I3396" s="1">
        <v>5073</v>
      </c>
      <c r="J3396" s="1">
        <v>4144</v>
      </c>
      <c r="K3396" s="1">
        <v>5048</v>
      </c>
      <c r="L3396" s="1">
        <v>5936</v>
      </c>
      <c r="M3396" s="1">
        <v>4293</v>
      </c>
      <c r="N3396" s="1">
        <v>1448</v>
      </c>
      <c r="O3396" s="1">
        <v>5410</v>
      </c>
      <c r="P3396">
        <f>ROUNDUP(VLOOKUP(A3396,A:O,VLOOKUP('Local Authority Analysis'!$E$4,'Local Authority Analysis'!$M$5:$N$12,2,FALSE)+7,FALSE)/6976,2)</f>
        <v>0.78</v>
      </c>
      <c r="Q3396">
        <f>ROUNDUP(VLOOKUP(A3396,A:O,VLOOKUP('SPC Analysis'!$E$4,'SPC Analysis'!$M$5:$N$12,2,FALSE)+7,FALSE)/6976,2)</f>
        <v>0.78</v>
      </c>
      <c r="R3396">
        <f>ROUNDUP(VLOOKUP(A3396,A:O,VLOOKUP('MMW Analysis'!$E$4,'MMW Analysis'!$L$5:$M$12,2,FALSE)+7,FALSE)/6976,2)</f>
        <v>0.78</v>
      </c>
    </row>
    <row r="3397" spans="1:18">
      <c r="A3397" t="s">
        <v>3404</v>
      </c>
      <c r="B3397" t="s">
        <v>10423</v>
      </c>
      <c r="C3397" t="s">
        <v>7001</v>
      </c>
      <c r="D3397" t="s">
        <v>14463</v>
      </c>
      <c r="E3397" t="s">
        <v>14034</v>
      </c>
      <c r="F3397" t="s">
        <v>14245</v>
      </c>
      <c r="G3397" t="s">
        <v>13890</v>
      </c>
      <c r="H3397" s="1">
        <v>5572</v>
      </c>
      <c r="I3397" s="1">
        <v>5522</v>
      </c>
      <c r="J3397" s="1">
        <v>6451</v>
      </c>
      <c r="K3397" s="1">
        <v>5446</v>
      </c>
      <c r="L3397" s="1">
        <v>5263</v>
      </c>
      <c r="M3397" s="1">
        <v>2088</v>
      </c>
      <c r="N3397" s="1">
        <v>1816</v>
      </c>
      <c r="O3397" s="1">
        <v>5978</v>
      </c>
      <c r="P3397">
        <f>ROUNDUP(VLOOKUP(A3397,A:O,VLOOKUP('Local Authority Analysis'!$E$4,'Local Authority Analysis'!$M$5:$N$12,2,FALSE)+7,FALSE)/6976,2)</f>
        <v>0.86</v>
      </c>
      <c r="Q3397">
        <f>ROUNDUP(VLOOKUP(A3397,A:O,VLOOKUP('SPC Analysis'!$E$4,'SPC Analysis'!$M$5:$N$12,2,FALSE)+7,FALSE)/6976,2)</f>
        <v>0.86</v>
      </c>
      <c r="R3397">
        <f>ROUNDUP(VLOOKUP(A3397,A:O,VLOOKUP('MMW Analysis'!$E$4,'MMW Analysis'!$L$5:$M$12,2,FALSE)+7,FALSE)/6976,2)</f>
        <v>0.86</v>
      </c>
    </row>
    <row r="3398" spans="1:18">
      <c r="A3398" t="s">
        <v>3405</v>
      </c>
      <c r="B3398" t="s">
        <v>10424</v>
      </c>
      <c r="C3398" t="s">
        <v>7001</v>
      </c>
      <c r="D3398" t="s">
        <v>14462</v>
      </c>
      <c r="E3398" t="s">
        <v>14033</v>
      </c>
      <c r="F3398" t="s">
        <v>14244</v>
      </c>
      <c r="G3398" t="s">
        <v>13889</v>
      </c>
      <c r="H3398" s="1">
        <v>1305</v>
      </c>
      <c r="I3398" s="1">
        <v>1242</v>
      </c>
      <c r="J3398" s="1">
        <v>3273</v>
      </c>
      <c r="K3398" s="1">
        <v>1116</v>
      </c>
      <c r="L3398" s="1">
        <v>6311</v>
      </c>
      <c r="M3398" s="1">
        <v>2196</v>
      </c>
      <c r="N3398" s="1">
        <v>970</v>
      </c>
      <c r="O3398" s="1">
        <v>1573</v>
      </c>
      <c r="P3398">
        <f>ROUNDUP(VLOOKUP(A3398,A:O,VLOOKUP('Local Authority Analysis'!$E$4,'Local Authority Analysis'!$M$5:$N$12,2,FALSE)+7,FALSE)/6976,2)</f>
        <v>0.23</v>
      </c>
      <c r="Q3398">
        <f>ROUNDUP(VLOOKUP(A3398,A:O,VLOOKUP('SPC Analysis'!$E$4,'SPC Analysis'!$M$5:$N$12,2,FALSE)+7,FALSE)/6976,2)</f>
        <v>0.23</v>
      </c>
      <c r="R3398">
        <f>ROUNDUP(VLOOKUP(A3398,A:O,VLOOKUP('MMW Analysis'!$E$4,'MMW Analysis'!$L$5:$M$12,2,FALSE)+7,FALSE)/6976,2)</f>
        <v>0.23</v>
      </c>
    </row>
    <row r="3399" spans="1:18">
      <c r="A3399" t="s">
        <v>3406</v>
      </c>
      <c r="B3399" t="s">
        <v>10425</v>
      </c>
      <c r="C3399" t="s">
        <v>7001</v>
      </c>
      <c r="D3399" t="s">
        <v>14462</v>
      </c>
      <c r="E3399" t="s">
        <v>14033</v>
      </c>
      <c r="F3399" t="s">
        <v>14244</v>
      </c>
      <c r="G3399" t="s">
        <v>13889</v>
      </c>
      <c r="H3399" s="1">
        <v>2683</v>
      </c>
      <c r="I3399" s="1">
        <v>2970</v>
      </c>
      <c r="J3399" s="1">
        <v>4399</v>
      </c>
      <c r="K3399" s="1">
        <v>2302</v>
      </c>
      <c r="L3399" s="1">
        <v>5636</v>
      </c>
      <c r="M3399" s="1">
        <v>1211</v>
      </c>
      <c r="N3399" s="1">
        <v>495</v>
      </c>
      <c r="O3399" s="1">
        <v>2951</v>
      </c>
      <c r="P3399">
        <f>ROUNDUP(VLOOKUP(A3399,A:O,VLOOKUP('Local Authority Analysis'!$E$4,'Local Authority Analysis'!$M$5:$N$12,2,FALSE)+7,FALSE)/6976,2)</f>
        <v>0.43</v>
      </c>
      <c r="Q3399">
        <f>ROUNDUP(VLOOKUP(A3399,A:O,VLOOKUP('SPC Analysis'!$E$4,'SPC Analysis'!$M$5:$N$12,2,FALSE)+7,FALSE)/6976,2)</f>
        <v>0.43</v>
      </c>
      <c r="R3399">
        <f>ROUNDUP(VLOOKUP(A3399,A:O,VLOOKUP('MMW Analysis'!$E$4,'MMW Analysis'!$L$5:$M$12,2,FALSE)+7,FALSE)/6976,2)</f>
        <v>0.43</v>
      </c>
    </row>
    <row r="3400" spans="1:18">
      <c r="A3400" t="s">
        <v>3407</v>
      </c>
      <c r="B3400" t="s">
        <v>10426</v>
      </c>
      <c r="C3400" t="s">
        <v>7001</v>
      </c>
      <c r="D3400" t="s">
        <v>14463</v>
      </c>
      <c r="E3400" t="s">
        <v>14034</v>
      </c>
      <c r="F3400" t="s">
        <v>14245</v>
      </c>
      <c r="G3400" t="s">
        <v>13890</v>
      </c>
      <c r="H3400" s="1">
        <v>3493</v>
      </c>
      <c r="I3400" s="1">
        <v>4329</v>
      </c>
      <c r="J3400" s="1">
        <v>5783</v>
      </c>
      <c r="K3400" s="1">
        <v>2876</v>
      </c>
      <c r="L3400" s="1">
        <v>5529</v>
      </c>
      <c r="M3400" s="1">
        <v>462</v>
      </c>
      <c r="N3400" s="1">
        <v>2218</v>
      </c>
      <c r="O3400" s="1">
        <v>3951</v>
      </c>
      <c r="P3400">
        <f>ROUNDUP(VLOOKUP(A3400,A:O,VLOOKUP('Local Authority Analysis'!$E$4,'Local Authority Analysis'!$M$5:$N$12,2,FALSE)+7,FALSE)/6976,2)</f>
        <v>0.57000000000000006</v>
      </c>
      <c r="Q3400">
        <f>ROUNDUP(VLOOKUP(A3400,A:O,VLOOKUP('SPC Analysis'!$E$4,'SPC Analysis'!$M$5:$N$12,2,FALSE)+7,FALSE)/6976,2)</f>
        <v>0.57000000000000006</v>
      </c>
      <c r="R3400">
        <f>ROUNDUP(VLOOKUP(A3400,A:O,VLOOKUP('MMW Analysis'!$E$4,'MMW Analysis'!$L$5:$M$12,2,FALSE)+7,FALSE)/6976,2)</f>
        <v>0.57000000000000006</v>
      </c>
    </row>
    <row r="3401" spans="1:18">
      <c r="A3401" t="s">
        <v>3408</v>
      </c>
      <c r="B3401" t="s">
        <v>10427</v>
      </c>
      <c r="C3401" t="s">
        <v>7001</v>
      </c>
      <c r="D3401" t="s">
        <v>14462</v>
      </c>
      <c r="E3401" t="s">
        <v>14033</v>
      </c>
      <c r="F3401" t="s">
        <v>14244</v>
      </c>
      <c r="G3401" t="s">
        <v>13889</v>
      </c>
      <c r="H3401" s="1">
        <v>2040</v>
      </c>
      <c r="I3401" s="1">
        <v>2920</v>
      </c>
      <c r="J3401" s="1">
        <v>678</v>
      </c>
      <c r="K3401" s="1">
        <v>3155</v>
      </c>
      <c r="L3401" s="1">
        <v>5447</v>
      </c>
      <c r="M3401" s="1">
        <v>176</v>
      </c>
      <c r="N3401" s="1">
        <v>136</v>
      </c>
      <c r="O3401" s="1">
        <v>1851</v>
      </c>
      <c r="P3401">
        <f>ROUNDUP(VLOOKUP(A3401,A:O,VLOOKUP('Local Authority Analysis'!$E$4,'Local Authority Analysis'!$M$5:$N$12,2,FALSE)+7,FALSE)/6976,2)</f>
        <v>0.27</v>
      </c>
      <c r="Q3401">
        <f>ROUNDUP(VLOOKUP(A3401,A:O,VLOOKUP('SPC Analysis'!$E$4,'SPC Analysis'!$M$5:$N$12,2,FALSE)+7,FALSE)/6976,2)</f>
        <v>0.27</v>
      </c>
      <c r="R3401">
        <f>ROUNDUP(VLOOKUP(A3401,A:O,VLOOKUP('MMW Analysis'!$E$4,'MMW Analysis'!$L$5:$M$12,2,FALSE)+7,FALSE)/6976,2)</f>
        <v>0.27</v>
      </c>
    </row>
    <row r="3402" spans="1:18">
      <c r="A3402" t="s">
        <v>3409</v>
      </c>
      <c r="B3402" t="s">
        <v>10428</v>
      </c>
      <c r="C3402" t="s">
        <v>7001</v>
      </c>
      <c r="D3402" t="s">
        <v>14462</v>
      </c>
      <c r="E3402" t="s">
        <v>14033</v>
      </c>
      <c r="F3402" t="s">
        <v>14244</v>
      </c>
      <c r="G3402" t="s">
        <v>13889</v>
      </c>
      <c r="H3402" s="1">
        <v>3141</v>
      </c>
      <c r="I3402" s="1">
        <v>3754</v>
      </c>
      <c r="J3402" s="1">
        <v>902</v>
      </c>
      <c r="K3402" s="1">
        <v>3935</v>
      </c>
      <c r="L3402" s="1">
        <v>6527</v>
      </c>
      <c r="M3402" s="1">
        <v>419</v>
      </c>
      <c r="N3402" s="1">
        <v>90</v>
      </c>
      <c r="O3402" s="1">
        <v>2603</v>
      </c>
      <c r="P3402">
        <f>ROUNDUP(VLOOKUP(A3402,A:O,VLOOKUP('Local Authority Analysis'!$E$4,'Local Authority Analysis'!$M$5:$N$12,2,FALSE)+7,FALSE)/6976,2)</f>
        <v>0.38</v>
      </c>
      <c r="Q3402">
        <f>ROUNDUP(VLOOKUP(A3402,A:O,VLOOKUP('SPC Analysis'!$E$4,'SPC Analysis'!$M$5:$N$12,2,FALSE)+7,FALSE)/6976,2)</f>
        <v>0.38</v>
      </c>
      <c r="R3402">
        <f>ROUNDUP(VLOOKUP(A3402,A:O,VLOOKUP('MMW Analysis'!$E$4,'MMW Analysis'!$L$5:$M$12,2,FALSE)+7,FALSE)/6976,2)</f>
        <v>0.38</v>
      </c>
    </row>
    <row r="3403" spans="1:18">
      <c r="A3403" t="s">
        <v>3410</v>
      </c>
      <c r="B3403" t="s">
        <v>10429</v>
      </c>
      <c r="C3403" t="s">
        <v>7001</v>
      </c>
      <c r="D3403" t="s">
        <v>14462</v>
      </c>
      <c r="E3403" t="s">
        <v>14033</v>
      </c>
      <c r="F3403" t="s">
        <v>14244</v>
      </c>
      <c r="G3403" t="s">
        <v>13889</v>
      </c>
      <c r="H3403" s="1">
        <v>1935</v>
      </c>
      <c r="I3403" s="1">
        <v>1122</v>
      </c>
      <c r="J3403" s="1">
        <v>936</v>
      </c>
      <c r="K3403" s="1">
        <v>1745</v>
      </c>
      <c r="L3403" s="1">
        <v>6619</v>
      </c>
      <c r="M3403" s="1">
        <v>662</v>
      </c>
      <c r="N3403" s="1">
        <v>1</v>
      </c>
      <c r="O3403" s="1">
        <v>1332</v>
      </c>
      <c r="P3403">
        <f>ROUNDUP(VLOOKUP(A3403,A:O,VLOOKUP('Local Authority Analysis'!$E$4,'Local Authority Analysis'!$M$5:$N$12,2,FALSE)+7,FALSE)/6976,2)</f>
        <v>0.2</v>
      </c>
      <c r="Q3403">
        <f>ROUNDUP(VLOOKUP(A3403,A:O,VLOOKUP('SPC Analysis'!$E$4,'SPC Analysis'!$M$5:$N$12,2,FALSE)+7,FALSE)/6976,2)</f>
        <v>0.2</v>
      </c>
      <c r="R3403">
        <f>ROUNDUP(VLOOKUP(A3403,A:O,VLOOKUP('MMW Analysis'!$E$4,'MMW Analysis'!$L$5:$M$12,2,FALSE)+7,FALSE)/6976,2)</f>
        <v>0.2</v>
      </c>
    </row>
    <row r="3404" spans="1:18">
      <c r="A3404" t="s">
        <v>3411</v>
      </c>
      <c r="B3404" t="s">
        <v>10430</v>
      </c>
      <c r="C3404" t="s">
        <v>7001</v>
      </c>
      <c r="D3404" t="s">
        <v>14461</v>
      </c>
      <c r="E3404" t="s">
        <v>14032</v>
      </c>
      <c r="F3404" t="s">
        <v>14244</v>
      </c>
      <c r="G3404" t="s">
        <v>13889</v>
      </c>
      <c r="H3404" s="1">
        <v>4422</v>
      </c>
      <c r="I3404" s="1">
        <v>4119</v>
      </c>
      <c r="J3404" s="1">
        <v>4955</v>
      </c>
      <c r="K3404" s="1">
        <v>4821</v>
      </c>
      <c r="L3404" s="1">
        <v>5271</v>
      </c>
      <c r="M3404" s="1">
        <v>1153</v>
      </c>
      <c r="N3404" s="1">
        <v>855</v>
      </c>
      <c r="O3404" s="1">
        <v>4592</v>
      </c>
      <c r="P3404">
        <f>ROUNDUP(VLOOKUP(A3404,A:O,VLOOKUP('Local Authority Analysis'!$E$4,'Local Authority Analysis'!$M$5:$N$12,2,FALSE)+7,FALSE)/6976,2)</f>
        <v>0.66</v>
      </c>
      <c r="Q3404">
        <f>ROUNDUP(VLOOKUP(A3404,A:O,VLOOKUP('SPC Analysis'!$E$4,'SPC Analysis'!$M$5:$N$12,2,FALSE)+7,FALSE)/6976,2)</f>
        <v>0.66</v>
      </c>
      <c r="R3404">
        <f>ROUNDUP(VLOOKUP(A3404,A:O,VLOOKUP('MMW Analysis'!$E$4,'MMW Analysis'!$L$5:$M$12,2,FALSE)+7,FALSE)/6976,2)</f>
        <v>0.66</v>
      </c>
    </row>
    <row r="3405" spans="1:18">
      <c r="A3405" t="s">
        <v>3412</v>
      </c>
      <c r="B3405" t="s">
        <v>10431</v>
      </c>
      <c r="C3405" t="s">
        <v>7001</v>
      </c>
      <c r="D3405" t="s">
        <v>14462</v>
      </c>
      <c r="E3405" t="s">
        <v>14033</v>
      </c>
      <c r="F3405" t="s">
        <v>14244</v>
      </c>
      <c r="G3405" t="s">
        <v>13889</v>
      </c>
      <c r="H3405" s="1">
        <v>4300.5</v>
      </c>
      <c r="I3405" s="1">
        <v>2760</v>
      </c>
      <c r="J3405" s="1">
        <v>3788</v>
      </c>
      <c r="K3405" s="1">
        <v>3816</v>
      </c>
      <c r="L3405" s="1">
        <v>6429</v>
      </c>
      <c r="M3405" s="1">
        <v>754</v>
      </c>
      <c r="N3405" s="1">
        <v>338</v>
      </c>
      <c r="O3405" s="1">
        <v>3525</v>
      </c>
      <c r="P3405">
        <f>ROUNDUP(VLOOKUP(A3405,A:O,VLOOKUP('Local Authority Analysis'!$E$4,'Local Authority Analysis'!$M$5:$N$12,2,FALSE)+7,FALSE)/6976,2)</f>
        <v>0.51</v>
      </c>
      <c r="Q3405">
        <f>ROUNDUP(VLOOKUP(A3405,A:O,VLOOKUP('SPC Analysis'!$E$4,'SPC Analysis'!$M$5:$N$12,2,FALSE)+7,FALSE)/6976,2)</f>
        <v>0.51</v>
      </c>
      <c r="R3405">
        <f>ROUNDUP(VLOOKUP(A3405,A:O,VLOOKUP('MMW Analysis'!$E$4,'MMW Analysis'!$L$5:$M$12,2,FALSE)+7,FALSE)/6976,2)</f>
        <v>0.51</v>
      </c>
    </row>
    <row r="3406" spans="1:18">
      <c r="A3406" t="s">
        <v>3413</v>
      </c>
      <c r="B3406" t="s">
        <v>10432</v>
      </c>
      <c r="C3406" t="s">
        <v>7001</v>
      </c>
      <c r="D3406" t="s">
        <v>14462</v>
      </c>
      <c r="E3406" t="s">
        <v>14033</v>
      </c>
      <c r="F3406" t="s">
        <v>14244</v>
      </c>
      <c r="G3406" t="s">
        <v>13889</v>
      </c>
      <c r="H3406" s="1">
        <v>5202</v>
      </c>
      <c r="I3406" s="1">
        <v>4615.5</v>
      </c>
      <c r="J3406" s="1">
        <v>3088</v>
      </c>
      <c r="K3406" s="1">
        <v>4746</v>
      </c>
      <c r="L3406" s="1">
        <v>5911</v>
      </c>
      <c r="M3406" s="1">
        <v>704</v>
      </c>
      <c r="N3406" s="1">
        <v>575</v>
      </c>
      <c r="O3406" s="1">
        <v>4539</v>
      </c>
      <c r="P3406">
        <f>ROUNDUP(VLOOKUP(A3406,A:O,VLOOKUP('Local Authority Analysis'!$E$4,'Local Authority Analysis'!$M$5:$N$12,2,FALSE)+7,FALSE)/6976,2)</f>
        <v>0.66</v>
      </c>
      <c r="Q3406">
        <f>ROUNDUP(VLOOKUP(A3406,A:O,VLOOKUP('SPC Analysis'!$E$4,'SPC Analysis'!$M$5:$N$12,2,FALSE)+7,FALSE)/6976,2)</f>
        <v>0.66</v>
      </c>
      <c r="R3406">
        <f>ROUNDUP(VLOOKUP(A3406,A:O,VLOOKUP('MMW Analysis'!$E$4,'MMW Analysis'!$L$5:$M$12,2,FALSE)+7,FALSE)/6976,2)</f>
        <v>0.66</v>
      </c>
    </row>
    <row r="3407" spans="1:18">
      <c r="A3407" t="s">
        <v>3414</v>
      </c>
      <c r="B3407" t="s">
        <v>10433</v>
      </c>
      <c r="C3407" t="s">
        <v>7001</v>
      </c>
      <c r="D3407" t="s">
        <v>14461</v>
      </c>
      <c r="E3407" t="s">
        <v>14032</v>
      </c>
      <c r="F3407" t="s">
        <v>14244</v>
      </c>
      <c r="G3407" t="s">
        <v>13889</v>
      </c>
      <c r="H3407" s="1">
        <v>4491</v>
      </c>
      <c r="I3407" s="1">
        <v>5452</v>
      </c>
      <c r="J3407" s="1">
        <v>6595</v>
      </c>
      <c r="K3407" s="1">
        <v>3764</v>
      </c>
      <c r="L3407" s="1">
        <v>5926</v>
      </c>
      <c r="M3407" s="1">
        <v>2866</v>
      </c>
      <c r="N3407" s="1">
        <v>1607</v>
      </c>
      <c r="O3407" s="1">
        <v>5423</v>
      </c>
      <c r="P3407">
        <f>ROUNDUP(VLOOKUP(A3407,A:O,VLOOKUP('Local Authority Analysis'!$E$4,'Local Authority Analysis'!$M$5:$N$12,2,FALSE)+7,FALSE)/6976,2)</f>
        <v>0.78</v>
      </c>
      <c r="Q3407">
        <f>ROUNDUP(VLOOKUP(A3407,A:O,VLOOKUP('SPC Analysis'!$E$4,'SPC Analysis'!$M$5:$N$12,2,FALSE)+7,FALSE)/6976,2)</f>
        <v>0.78</v>
      </c>
      <c r="R3407">
        <f>ROUNDUP(VLOOKUP(A3407,A:O,VLOOKUP('MMW Analysis'!$E$4,'MMW Analysis'!$L$5:$M$12,2,FALSE)+7,FALSE)/6976,2)</f>
        <v>0.78</v>
      </c>
    </row>
    <row r="3408" spans="1:18">
      <c r="A3408" t="s">
        <v>3415</v>
      </c>
      <c r="B3408" t="s">
        <v>10434</v>
      </c>
      <c r="C3408" t="s">
        <v>7001</v>
      </c>
      <c r="D3408" t="s">
        <v>14461</v>
      </c>
      <c r="E3408" t="s">
        <v>14032</v>
      </c>
      <c r="F3408" t="s">
        <v>14244</v>
      </c>
      <c r="G3408" t="s">
        <v>13889</v>
      </c>
      <c r="H3408" s="1">
        <v>3628.5</v>
      </c>
      <c r="I3408" s="1">
        <v>5092</v>
      </c>
      <c r="J3408" s="1">
        <v>4683</v>
      </c>
      <c r="K3408" s="1">
        <v>3215</v>
      </c>
      <c r="L3408" s="1">
        <v>5684</v>
      </c>
      <c r="M3408" s="1">
        <v>1193</v>
      </c>
      <c r="N3408" s="1">
        <v>3992</v>
      </c>
      <c r="O3408" s="1">
        <v>4470</v>
      </c>
      <c r="P3408">
        <f>ROUNDUP(VLOOKUP(A3408,A:O,VLOOKUP('Local Authority Analysis'!$E$4,'Local Authority Analysis'!$M$5:$N$12,2,FALSE)+7,FALSE)/6976,2)</f>
        <v>0.65</v>
      </c>
      <c r="Q3408">
        <f>ROUNDUP(VLOOKUP(A3408,A:O,VLOOKUP('SPC Analysis'!$E$4,'SPC Analysis'!$M$5:$N$12,2,FALSE)+7,FALSE)/6976,2)</f>
        <v>0.65</v>
      </c>
      <c r="R3408">
        <f>ROUNDUP(VLOOKUP(A3408,A:O,VLOOKUP('MMW Analysis'!$E$4,'MMW Analysis'!$L$5:$M$12,2,FALSE)+7,FALSE)/6976,2)</f>
        <v>0.65</v>
      </c>
    </row>
    <row r="3409" spans="1:18">
      <c r="A3409" t="s">
        <v>3416</v>
      </c>
      <c r="B3409" t="s">
        <v>10435</v>
      </c>
      <c r="C3409" t="s">
        <v>7001</v>
      </c>
      <c r="D3409" t="s">
        <v>14461</v>
      </c>
      <c r="E3409" t="s">
        <v>14032</v>
      </c>
      <c r="F3409" t="s">
        <v>14244</v>
      </c>
      <c r="G3409" t="s">
        <v>13889</v>
      </c>
      <c r="H3409" s="1">
        <v>5547</v>
      </c>
      <c r="I3409" s="1">
        <v>6217</v>
      </c>
      <c r="J3409" s="1">
        <v>4255</v>
      </c>
      <c r="K3409" s="1">
        <v>5187</v>
      </c>
      <c r="L3409" s="1">
        <v>1523</v>
      </c>
      <c r="M3409" s="1">
        <v>1269</v>
      </c>
      <c r="N3409" s="1">
        <v>4195</v>
      </c>
      <c r="O3409" s="1">
        <v>5088</v>
      </c>
      <c r="P3409">
        <f>ROUNDUP(VLOOKUP(A3409,A:O,VLOOKUP('Local Authority Analysis'!$E$4,'Local Authority Analysis'!$M$5:$N$12,2,FALSE)+7,FALSE)/6976,2)</f>
        <v>0.73</v>
      </c>
      <c r="Q3409">
        <f>ROUNDUP(VLOOKUP(A3409,A:O,VLOOKUP('SPC Analysis'!$E$4,'SPC Analysis'!$M$5:$N$12,2,FALSE)+7,FALSE)/6976,2)</f>
        <v>0.73</v>
      </c>
      <c r="R3409">
        <f>ROUNDUP(VLOOKUP(A3409,A:O,VLOOKUP('MMW Analysis'!$E$4,'MMW Analysis'!$L$5:$M$12,2,FALSE)+7,FALSE)/6976,2)</f>
        <v>0.73</v>
      </c>
    </row>
    <row r="3410" spans="1:18">
      <c r="A3410" t="s">
        <v>3417</v>
      </c>
      <c r="B3410" t="s">
        <v>10436</v>
      </c>
      <c r="C3410" t="s">
        <v>7001</v>
      </c>
      <c r="D3410" t="s">
        <v>14461</v>
      </c>
      <c r="E3410" t="s">
        <v>14032</v>
      </c>
      <c r="F3410" t="s">
        <v>14244</v>
      </c>
      <c r="G3410" t="s">
        <v>13889</v>
      </c>
      <c r="H3410" s="1">
        <v>4865.5</v>
      </c>
      <c r="I3410" s="1">
        <v>5659</v>
      </c>
      <c r="J3410" s="1">
        <v>4810</v>
      </c>
      <c r="K3410" s="1">
        <v>6139</v>
      </c>
      <c r="L3410" s="1">
        <v>2045</v>
      </c>
      <c r="M3410" s="1">
        <v>3607</v>
      </c>
      <c r="N3410" s="1">
        <v>3026</v>
      </c>
      <c r="O3410" s="1">
        <v>5355</v>
      </c>
      <c r="P3410">
        <f>ROUNDUP(VLOOKUP(A3410,A:O,VLOOKUP('Local Authority Analysis'!$E$4,'Local Authority Analysis'!$M$5:$N$12,2,FALSE)+7,FALSE)/6976,2)</f>
        <v>0.77</v>
      </c>
      <c r="Q3410">
        <f>ROUNDUP(VLOOKUP(A3410,A:O,VLOOKUP('SPC Analysis'!$E$4,'SPC Analysis'!$M$5:$N$12,2,FALSE)+7,FALSE)/6976,2)</f>
        <v>0.77</v>
      </c>
      <c r="R3410">
        <f>ROUNDUP(VLOOKUP(A3410,A:O,VLOOKUP('MMW Analysis'!$E$4,'MMW Analysis'!$L$5:$M$12,2,FALSE)+7,FALSE)/6976,2)</f>
        <v>0.77</v>
      </c>
    </row>
    <row r="3411" spans="1:18">
      <c r="A3411" t="s">
        <v>3418</v>
      </c>
      <c r="B3411" t="s">
        <v>10437</v>
      </c>
      <c r="C3411" t="s">
        <v>7001</v>
      </c>
      <c r="D3411" t="s">
        <v>14461</v>
      </c>
      <c r="E3411" t="s">
        <v>14032</v>
      </c>
      <c r="F3411" t="s">
        <v>14244</v>
      </c>
      <c r="G3411" t="s">
        <v>13889</v>
      </c>
      <c r="H3411" s="1">
        <v>4728</v>
      </c>
      <c r="I3411" s="1">
        <v>5500</v>
      </c>
      <c r="J3411" s="1">
        <v>5131</v>
      </c>
      <c r="K3411" s="1">
        <v>5363</v>
      </c>
      <c r="L3411" s="1">
        <v>4562</v>
      </c>
      <c r="M3411" s="1">
        <v>1834</v>
      </c>
      <c r="N3411" s="1">
        <v>3290.5</v>
      </c>
      <c r="O3411" s="1">
        <v>5420</v>
      </c>
      <c r="P3411">
        <f>ROUNDUP(VLOOKUP(A3411,A:O,VLOOKUP('Local Authority Analysis'!$E$4,'Local Authority Analysis'!$M$5:$N$12,2,FALSE)+7,FALSE)/6976,2)</f>
        <v>0.78</v>
      </c>
      <c r="Q3411">
        <f>ROUNDUP(VLOOKUP(A3411,A:O,VLOOKUP('SPC Analysis'!$E$4,'SPC Analysis'!$M$5:$N$12,2,FALSE)+7,FALSE)/6976,2)</f>
        <v>0.78</v>
      </c>
      <c r="R3411">
        <f>ROUNDUP(VLOOKUP(A3411,A:O,VLOOKUP('MMW Analysis'!$E$4,'MMW Analysis'!$L$5:$M$12,2,FALSE)+7,FALSE)/6976,2)</f>
        <v>0.78</v>
      </c>
    </row>
    <row r="3412" spans="1:18">
      <c r="A3412" t="s">
        <v>3419</v>
      </c>
      <c r="B3412" t="s">
        <v>10438</v>
      </c>
      <c r="C3412" t="s">
        <v>7001</v>
      </c>
      <c r="D3412" t="s">
        <v>14461</v>
      </c>
      <c r="E3412" t="s">
        <v>14032</v>
      </c>
      <c r="F3412" t="s">
        <v>14244</v>
      </c>
      <c r="G3412" t="s">
        <v>13889</v>
      </c>
      <c r="H3412" s="1">
        <v>4047</v>
      </c>
      <c r="I3412" s="1">
        <v>4298</v>
      </c>
      <c r="J3412" s="1">
        <v>4551</v>
      </c>
      <c r="K3412" s="1">
        <v>4586</v>
      </c>
      <c r="L3412" s="1">
        <v>3008</v>
      </c>
      <c r="M3412" s="1">
        <v>4733</v>
      </c>
      <c r="N3412" s="1">
        <v>1606</v>
      </c>
      <c r="O3412" s="1">
        <v>4583</v>
      </c>
      <c r="P3412">
        <f>ROUNDUP(VLOOKUP(A3412,A:O,VLOOKUP('Local Authority Analysis'!$E$4,'Local Authority Analysis'!$M$5:$N$12,2,FALSE)+7,FALSE)/6976,2)</f>
        <v>0.66</v>
      </c>
      <c r="Q3412">
        <f>ROUNDUP(VLOOKUP(A3412,A:O,VLOOKUP('SPC Analysis'!$E$4,'SPC Analysis'!$M$5:$N$12,2,FALSE)+7,FALSE)/6976,2)</f>
        <v>0.66</v>
      </c>
      <c r="R3412">
        <f>ROUNDUP(VLOOKUP(A3412,A:O,VLOOKUP('MMW Analysis'!$E$4,'MMW Analysis'!$L$5:$M$12,2,FALSE)+7,FALSE)/6976,2)</f>
        <v>0.66</v>
      </c>
    </row>
    <row r="3413" spans="1:18">
      <c r="A3413" t="s">
        <v>3420</v>
      </c>
      <c r="B3413" t="s">
        <v>10439</v>
      </c>
      <c r="C3413" t="s">
        <v>7001</v>
      </c>
      <c r="D3413" t="s">
        <v>14461</v>
      </c>
      <c r="E3413" t="s">
        <v>14032</v>
      </c>
      <c r="F3413" t="s">
        <v>14244</v>
      </c>
      <c r="G3413" t="s">
        <v>13889</v>
      </c>
      <c r="H3413" s="1">
        <v>5982.5</v>
      </c>
      <c r="I3413" s="1">
        <v>6405</v>
      </c>
      <c r="J3413" s="1">
        <v>6448</v>
      </c>
      <c r="K3413" s="1">
        <v>5855</v>
      </c>
      <c r="L3413" s="1">
        <v>6535</v>
      </c>
      <c r="M3413" s="1">
        <v>4388</v>
      </c>
      <c r="N3413" s="1">
        <v>1779</v>
      </c>
      <c r="O3413" s="1">
        <v>6738</v>
      </c>
      <c r="P3413">
        <f>ROUNDUP(VLOOKUP(A3413,A:O,VLOOKUP('Local Authority Analysis'!$E$4,'Local Authority Analysis'!$M$5:$N$12,2,FALSE)+7,FALSE)/6976,2)</f>
        <v>0.97</v>
      </c>
      <c r="Q3413">
        <f>ROUNDUP(VLOOKUP(A3413,A:O,VLOOKUP('SPC Analysis'!$E$4,'SPC Analysis'!$M$5:$N$12,2,FALSE)+7,FALSE)/6976,2)</f>
        <v>0.97</v>
      </c>
      <c r="R3413">
        <f>ROUNDUP(VLOOKUP(A3413,A:O,VLOOKUP('MMW Analysis'!$E$4,'MMW Analysis'!$L$5:$M$12,2,FALSE)+7,FALSE)/6976,2)</f>
        <v>0.97</v>
      </c>
    </row>
    <row r="3414" spans="1:18">
      <c r="A3414" t="s">
        <v>3421</v>
      </c>
      <c r="B3414" t="s">
        <v>10440</v>
      </c>
      <c r="C3414" t="s">
        <v>7001</v>
      </c>
      <c r="D3414" t="s">
        <v>14461</v>
      </c>
      <c r="E3414" t="s">
        <v>14032</v>
      </c>
      <c r="F3414" t="s">
        <v>14244</v>
      </c>
      <c r="G3414" t="s">
        <v>13889</v>
      </c>
      <c r="H3414" s="1">
        <v>5153.5</v>
      </c>
      <c r="I3414" s="1">
        <v>5002</v>
      </c>
      <c r="J3414" s="1">
        <v>6183</v>
      </c>
      <c r="K3414" s="1">
        <v>5639</v>
      </c>
      <c r="L3414" s="1">
        <v>6674</v>
      </c>
      <c r="M3414" s="1">
        <v>4543</v>
      </c>
      <c r="N3414" s="1">
        <v>5472</v>
      </c>
      <c r="O3414" s="1">
        <v>6172</v>
      </c>
      <c r="P3414">
        <f>ROUNDUP(VLOOKUP(A3414,A:O,VLOOKUP('Local Authority Analysis'!$E$4,'Local Authority Analysis'!$M$5:$N$12,2,FALSE)+7,FALSE)/6976,2)</f>
        <v>0.89</v>
      </c>
      <c r="Q3414">
        <f>ROUNDUP(VLOOKUP(A3414,A:O,VLOOKUP('SPC Analysis'!$E$4,'SPC Analysis'!$M$5:$N$12,2,FALSE)+7,FALSE)/6976,2)</f>
        <v>0.89</v>
      </c>
      <c r="R3414">
        <f>ROUNDUP(VLOOKUP(A3414,A:O,VLOOKUP('MMW Analysis'!$E$4,'MMW Analysis'!$L$5:$M$12,2,FALSE)+7,FALSE)/6976,2)</f>
        <v>0.89</v>
      </c>
    </row>
    <row r="3415" spans="1:18">
      <c r="A3415" t="s">
        <v>3422</v>
      </c>
      <c r="B3415" t="s">
        <v>10441</v>
      </c>
      <c r="C3415" t="s">
        <v>7001</v>
      </c>
      <c r="D3415" t="s">
        <v>14461</v>
      </c>
      <c r="E3415" t="s">
        <v>14032</v>
      </c>
      <c r="F3415" t="s">
        <v>14244</v>
      </c>
      <c r="G3415" t="s">
        <v>13889</v>
      </c>
      <c r="H3415" s="1">
        <v>2561</v>
      </c>
      <c r="I3415" s="1">
        <v>2789</v>
      </c>
      <c r="J3415" s="1">
        <v>2596</v>
      </c>
      <c r="K3415" s="1">
        <v>3010</v>
      </c>
      <c r="L3415" s="1">
        <v>6224</v>
      </c>
      <c r="M3415" s="1">
        <v>635</v>
      </c>
      <c r="N3415" s="1">
        <v>624</v>
      </c>
      <c r="O3415" s="1">
        <v>2633</v>
      </c>
      <c r="P3415">
        <f>ROUNDUP(VLOOKUP(A3415,A:O,VLOOKUP('Local Authority Analysis'!$E$4,'Local Authority Analysis'!$M$5:$N$12,2,FALSE)+7,FALSE)/6976,2)</f>
        <v>0.38</v>
      </c>
      <c r="Q3415">
        <f>ROUNDUP(VLOOKUP(A3415,A:O,VLOOKUP('SPC Analysis'!$E$4,'SPC Analysis'!$M$5:$N$12,2,FALSE)+7,FALSE)/6976,2)</f>
        <v>0.38</v>
      </c>
      <c r="R3415">
        <f>ROUNDUP(VLOOKUP(A3415,A:O,VLOOKUP('MMW Analysis'!$E$4,'MMW Analysis'!$L$5:$M$12,2,FALSE)+7,FALSE)/6976,2)</f>
        <v>0.38</v>
      </c>
    </row>
    <row r="3416" spans="1:18">
      <c r="A3416" t="s">
        <v>3423</v>
      </c>
      <c r="B3416" t="s">
        <v>10442</v>
      </c>
      <c r="C3416" t="s">
        <v>7001</v>
      </c>
      <c r="D3416" t="s">
        <v>14461</v>
      </c>
      <c r="E3416" t="s">
        <v>14032</v>
      </c>
      <c r="F3416" t="s">
        <v>14244</v>
      </c>
      <c r="G3416" t="s">
        <v>13889</v>
      </c>
      <c r="H3416" s="1">
        <v>5438</v>
      </c>
      <c r="I3416" s="1">
        <v>5447</v>
      </c>
      <c r="J3416" s="1">
        <v>3836</v>
      </c>
      <c r="K3416" s="1">
        <v>5067</v>
      </c>
      <c r="L3416" s="1">
        <v>6365</v>
      </c>
      <c r="M3416" s="1">
        <v>3556</v>
      </c>
      <c r="N3416" s="1">
        <v>2576</v>
      </c>
      <c r="O3416" s="1">
        <v>5694</v>
      </c>
      <c r="P3416">
        <f>ROUNDUP(VLOOKUP(A3416,A:O,VLOOKUP('Local Authority Analysis'!$E$4,'Local Authority Analysis'!$M$5:$N$12,2,FALSE)+7,FALSE)/6976,2)</f>
        <v>0.82000000000000006</v>
      </c>
      <c r="Q3416">
        <f>ROUNDUP(VLOOKUP(A3416,A:O,VLOOKUP('SPC Analysis'!$E$4,'SPC Analysis'!$M$5:$N$12,2,FALSE)+7,FALSE)/6976,2)</f>
        <v>0.82000000000000006</v>
      </c>
      <c r="R3416">
        <f>ROUNDUP(VLOOKUP(A3416,A:O,VLOOKUP('MMW Analysis'!$E$4,'MMW Analysis'!$L$5:$M$12,2,FALSE)+7,FALSE)/6976,2)</f>
        <v>0.82000000000000006</v>
      </c>
    </row>
    <row r="3417" spans="1:18">
      <c r="A3417" t="s">
        <v>3424</v>
      </c>
      <c r="B3417" t="s">
        <v>10443</v>
      </c>
      <c r="C3417" t="s">
        <v>7001</v>
      </c>
      <c r="D3417" t="s">
        <v>14461</v>
      </c>
      <c r="E3417" t="s">
        <v>14032</v>
      </c>
      <c r="F3417" t="s">
        <v>14244</v>
      </c>
      <c r="G3417" t="s">
        <v>13889</v>
      </c>
      <c r="H3417" s="1">
        <v>5098</v>
      </c>
      <c r="I3417" s="1">
        <v>4031</v>
      </c>
      <c r="J3417" s="1">
        <v>2506</v>
      </c>
      <c r="K3417" s="1">
        <v>4087</v>
      </c>
      <c r="L3417" s="1">
        <v>6460</v>
      </c>
      <c r="M3417" s="1">
        <v>1521</v>
      </c>
      <c r="N3417" s="1">
        <v>636</v>
      </c>
      <c r="O3417" s="1">
        <v>4266</v>
      </c>
      <c r="P3417">
        <f>ROUNDUP(VLOOKUP(A3417,A:O,VLOOKUP('Local Authority Analysis'!$E$4,'Local Authority Analysis'!$M$5:$N$12,2,FALSE)+7,FALSE)/6976,2)</f>
        <v>0.62</v>
      </c>
      <c r="Q3417">
        <f>ROUNDUP(VLOOKUP(A3417,A:O,VLOOKUP('SPC Analysis'!$E$4,'SPC Analysis'!$M$5:$N$12,2,FALSE)+7,FALSE)/6976,2)</f>
        <v>0.62</v>
      </c>
      <c r="R3417">
        <f>ROUNDUP(VLOOKUP(A3417,A:O,VLOOKUP('MMW Analysis'!$E$4,'MMW Analysis'!$L$5:$M$12,2,FALSE)+7,FALSE)/6976,2)</f>
        <v>0.62</v>
      </c>
    </row>
    <row r="3418" spans="1:18">
      <c r="A3418" t="s">
        <v>3425</v>
      </c>
      <c r="B3418" t="s">
        <v>10444</v>
      </c>
      <c r="C3418" t="s">
        <v>7001</v>
      </c>
      <c r="D3418" t="s">
        <v>14461</v>
      </c>
      <c r="E3418" t="s">
        <v>14032</v>
      </c>
      <c r="F3418" t="s">
        <v>14244</v>
      </c>
      <c r="G3418" t="s">
        <v>13889</v>
      </c>
      <c r="H3418" s="1">
        <v>5635</v>
      </c>
      <c r="I3418" s="1">
        <v>5375</v>
      </c>
      <c r="J3418" s="1">
        <v>5200</v>
      </c>
      <c r="K3418" s="1">
        <v>5698</v>
      </c>
      <c r="L3418" s="1">
        <v>6490</v>
      </c>
      <c r="M3418" s="1">
        <v>4051</v>
      </c>
      <c r="N3418" s="1">
        <v>1118</v>
      </c>
      <c r="O3418" s="1">
        <v>6060</v>
      </c>
      <c r="P3418">
        <f>ROUNDUP(VLOOKUP(A3418,A:O,VLOOKUP('Local Authority Analysis'!$E$4,'Local Authority Analysis'!$M$5:$N$12,2,FALSE)+7,FALSE)/6976,2)</f>
        <v>0.87</v>
      </c>
      <c r="Q3418">
        <f>ROUNDUP(VLOOKUP(A3418,A:O,VLOOKUP('SPC Analysis'!$E$4,'SPC Analysis'!$M$5:$N$12,2,FALSE)+7,FALSE)/6976,2)</f>
        <v>0.87</v>
      </c>
      <c r="R3418">
        <f>ROUNDUP(VLOOKUP(A3418,A:O,VLOOKUP('MMW Analysis'!$E$4,'MMW Analysis'!$L$5:$M$12,2,FALSE)+7,FALSE)/6976,2)</f>
        <v>0.87</v>
      </c>
    </row>
    <row r="3419" spans="1:18">
      <c r="A3419" t="s">
        <v>3426</v>
      </c>
      <c r="B3419" t="s">
        <v>10445</v>
      </c>
      <c r="C3419" t="s">
        <v>7001</v>
      </c>
      <c r="D3419" t="s">
        <v>14463</v>
      </c>
      <c r="E3419" t="s">
        <v>14034</v>
      </c>
      <c r="F3419" t="s">
        <v>14245</v>
      </c>
      <c r="G3419" t="s">
        <v>13890</v>
      </c>
      <c r="H3419" s="1">
        <v>4176</v>
      </c>
      <c r="I3419" s="1">
        <v>4199</v>
      </c>
      <c r="J3419" s="1">
        <v>6223</v>
      </c>
      <c r="K3419" s="1">
        <v>3664</v>
      </c>
      <c r="L3419" s="1">
        <v>5242</v>
      </c>
      <c r="M3419" s="1">
        <v>3561</v>
      </c>
      <c r="N3419" s="1">
        <v>100</v>
      </c>
      <c r="O3419" s="1">
        <v>4619</v>
      </c>
      <c r="P3419">
        <f>ROUNDUP(VLOOKUP(A3419,A:O,VLOOKUP('Local Authority Analysis'!$E$4,'Local Authority Analysis'!$M$5:$N$12,2,FALSE)+7,FALSE)/6976,2)</f>
        <v>0.67</v>
      </c>
      <c r="Q3419">
        <f>ROUNDUP(VLOOKUP(A3419,A:O,VLOOKUP('SPC Analysis'!$E$4,'SPC Analysis'!$M$5:$N$12,2,FALSE)+7,FALSE)/6976,2)</f>
        <v>0.67</v>
      </c>
      <c r="R3419">
        <f>ROUNDUP(VLOOKUP(A3419,A:O,VLOOKUP('MMW Analysis'!$E$4,'MMW Analysis'!$L$5:$M$12,2,FALSE)+7,FALSE)/6976,2)</f>
        <v>0.67</v>
      </c>
    </row>
    <row r="3420" spans="1:18">
      <c r="A3420" t="s">
        <v>3427</v>
      </c>
      <c r="B3420" t="s">
        <v>10446</v>
      </c>
      <c r="C3420" t="s">
        <v>7001</v>
      </c>
      <c r="D3420" t="s">
        <v>14463</v>
      </c>
      <c r="E3420" t="s">
        <v>14034</v>
      </c>
      <c r="F3420" t="s">
        <v>14245</v>
      </c>
      <c r="G3420" t="s">
        <v>13890</v>
      </c>
      <c r="H3420" s="1">
        <v>3434</v>
      </c>
      <c r="I3420" s="1">
        <v>3073</v>
      </c>
      <c r="J3420" s="1">
        <v>3778</v>
      </c>
      <c r="K3420" s="1">
        <v>3748</v>
      </c>
      <c r="L3420" s="1">
        <v>6624</v>
      </c>
      <c r="M3420" s="1">
        <v>1931</v>
      </c>
      <c r="N3420" s="1">
        <v>441</v>
      </c>
      <c r="O3420" s="1">
        <v>3601</v>
      </c>
      <c r="P3420">
        <f>ROUNDUP(VLOOKUP(A3420,A:O,VLOOKUP('Local Authority Analysis'!$E$4,'Local Authority Analysis'!$M$5:$N$12,2,FALSE)+7,FALSE)/6976,2)</f>
        <v>0.52</v>
      </c>
      <c r="Q3420">
        <f>ROUNDUP(VLOOKUP(A3420,A:O,VLOOKUP('SPC Analysis'!$E$4,'SPC Analysis'!$M$5:$N$12,2,FALSE)+7,FALSE)/6976,2)</f>
        <v>0.52</v>
      </c>
      <c r="R3420">
        <f>ROUNDUP(VLOOKUP(A3420,A:O,VLOOKUP('MMW Analysis'!$E$4,'MMW Analysis'!$L$5:$M$12,2,FALSE)+7,FALSE)/6976,2)</f>
        <v>0.52</v>
      </c>
    </row>
    <row r="3421" spans="1:18">
      <c r="A3421" t="s">
        <v>3428</v>
      </c>
      <c r="B3421" t="s">
        <v>10447</v>
      </c>
      <c r="C3421" t="s">
        <v>7001</v>
      </c>
      <c r="D3421" t="s">
        <v>14463</v>
      </c>
      <c r="E3421" t="s">
        <v>14034</v>
      </c>
      <c r="F3421" t="s">
        <v>14245</v>
      </c>
      <c r="G3421" t="s">
        <v>13890</v>
      </c>
      <c r="H3421" s="1">
        <v>5141</v>
      </c>
      <c r="I3421" s="1">
        <v>4599</v>
      </c>
      <c r="J3421" s="1">
        <v>5594</v>
      </c>
      <c r="K3421" s="1">
        <v>4356</v>
      </c>
      <c r="L3421" s="1">
        <v>6932</v>
      </c>
      <c r="M3421" s="1">
        <v>2077</v>
      </c>
      <c r="N3421" s="1">
        <v>315</v>
      </c>
      <c r="O3421" s="1">
        <v>5187</v>
      </c>
      <c r="P3421">
        <f>ROUNDUP(VLOOKUP(A3421,A:O,VLOOKUP('Local Authority Analysis'!$E$4,'Local Authority Analysis'!$M$5:$N$12,2,FALSE)+7,FALSE)/6976,2)</f>
        <v>0.75</v>
      </c>
      <c r="Q3421">
        <f>ROUNDUP(VLOOKUP(A3421,A:O,VLOOKUP('SPC Analysis'!$E$4,'SPC Analysis'!$M$5:$N$12,2,FALSE)+7,FALSE)/6976,2)</f>
        <v>0.75</v>
      </c>
      <c r="R3421">
        <f>ROUNDUP(VLOOKUP(A3421,A:O,VLOOKUP('MMW Analysis'!$E$4,'MMW Analysis'!$L$5:$M$12,2,FALSE)+7,FALSE)/6976,2)</f>
        <v>0.75</v>
      </c>
    </row>
    <row r="3422" spans="1:18">
      <c r="A3422" t="s">
        <v>3429</v>
      </c>
      <c r="B3422" t="s">
        <v>10448</v>
      </c>
      <c r="C3422" t="s">
        <v>7001</v>
      </c>
      <c r="D3422" t="s">
        <v>14463</v>
      </c>
      <c r="E3422" t="s">
        <v>14034</v>
      </c>
      <c r="F3422" t="s">
        <v>14245</v>
      </c>
      <c r="G3422" t="s">
        <v>13890</v>
      </c>
      <c r="H3422" s="1">
        <v>4068</v>
      </c>
      <c r="I3422" s="1">
        <v>4954</v>
      </c>
      <c r="J3422" s="1">
        <v>4309</v>
      </c>
      <c r="K3422" s="1">
        <v>4669</v>
      </c>
      <c r="L3422" s="1">
        <v>6299</v>
      </c>
      <c r="M3422" s="1">
        <v>2856</v>
      </c>
      <c r="N3422" s="1">
        <v>358</v>
      </c>
      <c r="O3422" s="1">
        <v>4855</v>
      </c>
      <c r="P3422">
        <f>ROUNDUP(VLOOKUP(A3422,A:O,VLOOKUP('Local Authority Analysis'!$E$4,'Local Authority Analysis'!$M$5:$N$12,2,FALSE)+7,FALSE)/6976,2)</f>
        <v>0.7</v>
      </c>
      <c r="Q3422">
        <f>ROUNDUP(VLOOKUP(A3422,A:O,VLOOKUP('SPC Analysis'!$E$4,'SPC Analysis'!$M$5:$N$12,2,FALSE)+7,FALSE)/6976,2)</f>
        <v>0.7</v>
      </c>
      <c r="R3422">
        <f>ROUNDUP(VLOOKUP(A3422,A:O,VLOOKUP('MMW Analysis'!$E$4,'MMW Analysis'!$L$5:$M$12,2,FALSE)+7,FALSE)/6976,2)</f>
        <v>0.7</v>
      </c>
    </row>
    <row r="3423" spans="1:18">
      <c r="A3423" t="s">
        <v>3430</v>
      </c>
      <c r="B3423" t="s">
        <v>10449</v>
      </c>
      <c r="C3423" t="s">
        <v>7001</v>
      </c>
      <c r="D3423" t="s">
        <v>14463</v>
      </c>
      <c r="E3423" t="s">
        <v>14034</v>
      </c>
      <c r="F3423" t="s">
        <v>14245</v>
      </c>
      <c r="G3423" t="s">
        <v>13890</v>
      </c>
      <c r="H3423" s="1">
        <v>2989</v>
      </c>
      <c r="I3423" s="1">
        <v>2979</v>
      </c>
      <c r="J3423" s="1">
        <v>4596</v>
      </c>
      <c r="K3423" s="1">
        <v>3228</v>
      </c>
      <c r="L3423" s="1">
        <v>4111</v>
      </c>
      <c r="M3423" s="1">
        <v>3028</v>
      </c>
      <c r="N3423" s="1">
        <v>1472</v>
      </c>
      <c r="O3423" s="1">
        <v>3416</v>
      </c>
      <c r="P3423">
        <f>ROUNDUP(VLOOKUP(A3423,A:O,VLOOKUP('Local Authority Analysis'!$E$4,'Local Authority Analysis'!$M$5:$N$12,2,FALSE)+7,FALSE)/6976,2)</f>
        <v>0.49</v>
      </c>
      <c r="Q3423">
        <f>ROUNDUP(VLOOKUP(A3423,A:O,VLOOKUP('SPC Analysis'!$E$4,'SPC Analysis'!$M$5:$N$12,2,FALSE)+7,FALSE)/6976,2)</f>
        <v>0.49</v>
      </c>
      <c r="R3423">
        <f>ROUNDUP(VLOOKUP(A3423,A:O,VLOOKUP('MMW Analysis'!$E$4,'MMW Analysis'!$L$5:$M$12,2,FALSE)+7,FALSE)/6976,2)</f>
        <v>0.49</v>
      </c>
    </row>
    <row r="3424" spans="1:18">
      <c r="A3424" t="s">
        <v>3431</v>
      </c>
      <c r="B3424" t="s">
        <v>10450</v>
      </c>
      <c r="C3424" t="s">
        <v>7001</v>
      </c>
      <c r="D3424" t="s">
        <v>14463</v>
      </c>
      <c r="E3424" t="s">
        <v>14034</v>
      </c>
      <c r="F3424" t="s">
        <v>14245</v>
      </c>
      <c r="G3424" t="s">
        <v>13890</v>
      </c>
      <c r="H3424" s="1">
        <v>6029</v>
      </c>
      <c r="I3424" s="1">
        <v>5955</v>
      </c>
      <c r="J3424" s="1">
        <v>6618</v>
      </c>
      <c r="K3424" s="1">
        <v>5629</v>
      </c>
      <c r="L3424" s="1">
        <v>3488</v>
      </c>
      <c r="M3424" s="1">
        <v>5871</v>
      </c>
      <c r="N3424" s="1">
        <v>3081.5</v>
      </c>
      <c r="O3424" s="1">
        <v>6445</v>
      </c>
      <c r="P3424">
        <f>ROUNDUP(VLOOKUP(A3424,A:O,VLOOKUP('Local Authority Analysis'!$E$4,'Local Authority Analysis'!$M$5:$N$12,2,FALSE)+7,FALSE)/6976,2)</f>
        <v>0.93</v>
      </c>
      <c r="Q3424">
        <f>ROUNDUP(VLOOKUP(A3424,A:O,VLOOKUP('SPC Analysis'!$E$4,'SPC Analysis'!$M$5:$N$12,2,FALSE)+7,FALSE)/6976,2)</f>
        <v>0.93</v>
      </c>
      <c r="R3424">
        <f>ROUNDUP(VLOOKUP(A3424,A:O,VLOOKUP('MMW Analysis'!$E$4,'MMW Analysis'!$L$5:$M$12,2,FALSE)+7,FALSE)/6976,2)</f>
        <v>0.93</v>
      </c>
    </row>
    <row r="3425" spans="1:18">
      <c r="A3425" t="s">
        <v>3432</v>
      </c>
      <c r="B3425" t="s">
        <v>10451</v>
      </c>
      <c r="C3425" t="s">
        <v>7001</v>
      </c>
      <c r="D3425" t="s">
        <v>14463</v>
      </c>
      <c r="E3425" t="s">
        <v>14034</v>
      </c>
      <c r="F3425" t="s">
        <v>14245</v>
      </c>
      <c r="G3425" t="s">
        <v>13890</v>
      </c>
      <c r="H3425" s="1">
        <v>4647</v>
      </c>
      <c r="I3425" s="1">
        <v>6071</v>
      </c>
      <c r="J3425" s="1">
        <v>6131</v>
      </c>
      <c r="K3425" s="1">
        <v>4619</v>
      </c>
      <c r="L3425" s="1">
        <v>4764</v>
      </c>
      <c r="M3425" s="1">
        <v>5003</v>
      </c>
      <c r="N3425" s="1">
        <v>1983</v>
      </c>
      <c r="O3425" s="1">
        <v>5860</v>
      </c>
      <c r="P3425">
        <f>ROUNDUP(VLOOKUP(A3425,A:O,VLOOKUP('Local Authority Analysis'!$E$4,'Local Authority Analysis'!$M$5:$N$12,2,FALSE)+7,FALSE)/6976,2)</f>
        <v>0.85</v>
      </c>
      <c r="Q3425">
        <f>ROUNDUP(VLOOKUP(A3425,A:O,VLOOKUP('SPC Analysis'!$E$4,'SPC Analysis'!$M$5:$N$12,2,FALSE)+7,FALSE)/6976,2)</f>
        <v>0.85</v>
      </c>
      <c r="R3425">
        <f>ROUNDUP(VLOOKUP(A3425,A:O,VLOOKUP('MMW Analysis'!$E$4,'MMW Analysis'!$L$5:$M$12,2,FALSE)+7,FALSE)/6976,2)</f>
        <v>0.85</v>
      </c>
    </row>
    <row r="3426" spans="1:18">
      <c r="A3426" t="s">
        <v>3433</v>
      </c>
      <c r="B3426" t="s">
        <v>10452</v>
      </c>
      <c r="C3426" t="s">
        <v>7001</v>
      </c>
      <c r="D3426" t="s">
        <v>14463</v>
      </c>
      <c r="E3426" t="s">
        <v>14034</v>
      </c>
      <c r="F3426" t="s">
        <v>14245</v>
      </c>
      <c r="G3426" t="s">
        <v>13890</v>
      </c>
      <c r="H3426" s="1">
        <v>4153</v>
      </c>
      <c r="I3426" s="1">
        <v>4346</v>
      </c>
      <c r="J3426" s="1">
        <v>5840</v>
      </c>
      <c r="K3426" s="1">
        <v>4783</v>
      </c>
      <c r="L3426" s="1">
        <v>5536</v>
      </c>
      <c r="M3426" s="1">
        <v>2595</v>
      </c>
      <c r="N3426" s="1">
        <v>594</v>
      </c>
      <c r="O3426" s="1">
        <v>4891</v>
      </c>
      <c r="P3426">
        <f>ROUNDUP(VLOOKUP(A3426,A:O,VLOOKUP('Local Authority Analysis'!$E$4,'Local Authority Analysis'!$M$5:$N$12,2,FALSE)+7,FALSE)/6976,2)</f>
        <v>0.71</v>
      </c>
      <c r="Q3426">
        <f>ROUNDUP(VLOOKUP(A3426,A:O,VLOOKUP('SPC Analysis'!$E$4,'SPC Analysis'!$M$5:$N$12,2,FALSE)+7,FALSE)/6976,2)</f>
        <v>0.71</v>
      </c>
      <c r="R3426">
        <f>ROUNDUP(VLOOKUP(A3426,A:O,VLOOKUP('MMW Analysis'!$E$4,'MMW Analysis'!$L$5:$M$12,2,FALSE)+7,FALSE)/6976,2)</f>
        <v>0.71</v>
      </c>
    </row>
    <row r="3427" spans="1:18">
      <c r="A3427" t="s">
        <v>3434</v>
      </c>
      <c r="B3427" t="s">
        <v>10453</v>
      </c>
      <c r="C3427" t="s">
        <v>7001</v>
      </c>
      <c r="D3427" t="s">
        <v>14463</v>
      </c>
      <c r="E3427" t="s">
        <v>14034</v>
      </c>
      <c r="F3427" t="s">
        <v>14245</v>
      </c>
      <c r="G3427" t="s">
        <v>13890</v>
      </c>
      <c r="H3427" s="1">
        <v>6253</v>
      </c>
      <c r="I3427" s="1">
        <v>6140.5</v>
      </c>
      <c r="J3427" s="1">
        <v>5942</v>
      </c>
      <c r="K3427" s="1">
        <v>6555</v>
      </c>
      <c r="L3427" s="1">
        <v>6089</v>
      </c>
      <c r="M3427" s="1">
        <v>3812</v>
      </c>
      <c r="N3427" s="1">
        <v>2326</v>
      </c>
      <c r="O3427" s="1">
        <v>6715</v>
      </c>
      <c r="P3427">
        <f>ROUNDUP(VLOOKUP(A3427,A:O,VLOOKUP('Local Authority Analysis'!$E$4,'Local Authority Analysis'!$M$5:$N$12,2,FALSE)+7,FALSE)/6976,2)</f>
        <v>0.97</v>
      </c>
      <c r="Q3427">
        <f>ROUNDUP(VLOOKUP(A3427,A:O,VLOOKUP('SPC Analysis'!$E$4,'SPC Analysis'!$M$5:$N$12,2,FALSE)+7,FALSE)/6976,2)</f>
        <v>0.97</v>
      </c>
      <c r="R3427">
        <f>ROUNDUP(VLOOKUP(A3427,A:O,VLOOKUP('MMW Analysis'!$E$4,'MMW Analysis'!$L$5:$M$12,2,FALSE)+7,FALSE)/6976,2)</f>
        <v>0.97</v>
      </c>
    </row>
    <row r="3428" spans="1:18">
      <c r="A3428" t="s">
        <v>3435</v>
      </c>
      <c r="B3428" t="s">
        <v>10454</v>
      </c>
      <c r="C3428" t="s">
        <v>7001</v>
      </c>
      <c r="D3428" t="s">
        <v>14463</v>
      </c>
      <c r="E3428" t="s">
        <v>14034</v>
      </c>
      <c r="F3428" t="s">
        <v>14245</v>
      </c>
      <c r="G3428" t="s">
        <v>13890</v>
      </c>
      <c r="H3428" s="1">
        <v>4051</v>
      </c>
      <c r="I3428" s="1">
        <v>4193</v>
      </c>
      <c r="J3428" s="1">
        <v>5706</v>
      </c>
      <c r="K3428" s="1">
        <v>3885</v>
      </c>
      <c r="L3428" s="1">
        <v>6105</v>
      </c>
      <c r="M3428" s="1">
        <v>3791</v>
      </c>
      <c r="N3428" s="1">
        <v>2246</v>
      </c>
      <c r="O3428" s="1">
        <v>4912</v>
      </c>
      <c r="P3428">
        <f>ROUNDUP(VLOOKUP(A3428,A:O,VLOOKUP('Local Authority Analysis'!$E$4,'Local Authority Analysis'!$M$5:$N$12,2,FALSE)+7,FALSE)/6976,2)</f>
        <v>0.71</v>
      </c>
      <c r="Q3428">
        <f>ROUNDUP(VLOOKUP(A3428,A:O,VLOOKUP('SPC Analysis'!$E$4,'SPC Analysis'!$M$5:$N$12,2,FALSE)+7,FALSE)/6976,2)</f>
        <v>0.71</v>
      </c>
      <c r="R3428">
        <f>ROUNDUP(VLOOKUP(A3428,A:O,VLOOKUP('MMW Analysis'!$E$4,'MMW Analysis'!$L$5:$M$12,2,FALSE)+7,FALSE)/6976,2)</f>
        <v>0.71</v>
      </c>
    </row>
    <row r="3429" spans="1:18">
      <c r="A3429" t="s">
        <v>3436</v>
      </c>
      <c r="B3429" t="s">
        <v>10455</v>
      </c>
      <c r="C3429" t="s">
        <v>7001</v>
      </c>
      <c r="D3429" t="s">
        <v>14458</v>
      </c>
      <c r="E3429" t="s">
        <v>14651</v>
      </c>
      <c r="F3429" t="s">
        <v>14245</v>
      </c>
      <c r="G3429" t="s">
        <v>13890</v>
      </c>
      <c r="H3429" s="1">
        <v>872</v>
      </c>
      <c r="I3429" s="1">
        <v>457</v>
      </c>
      <c r="J3429" s="1">
        <v>3147</v>
      </c>
      <c r="K3429" s="1">
        <v>939</v>
      </c>
      <c r="L3429" s="1">
        <v>5754</v>
      </c>
      <c r="M3429" s="1">
        <v>1116</v>
      </c>
      <c r="N3429" s="1">
        <v>326</v>
      </c>
      <c r="O3429" s="1">
        <v>889</v>
      </c>
      <c r="P3429">
        <f>ROUNDUP(VLOOKUP(A3429,A:O,VLOOKUP('Local Authority Analysis'!$E$4,'Local Authority Analysis'!$M$5:$N$12,2,FALSE)+7,FALSE)/6976,2)</f>
        <v>0.13</v>
      </c>
      <c r="Q3429">
        <f>ROUNDUP(VLOOKUP(A3429,A:O,VLOOKUP('SPC Analysis'!$E$4,'SPC Analysis'!$M$5:$N$12,2,FALSE)+7,FALSE)/6976,2)</f>
        <v>0.13</v>
      </c>
      <c r="R3429">
        <f>ROUNDUP(VLOOKUP(A3429,A:O,VLOOKUP('MMW Analysis'!$E$4,'MMW Analysis'!$L$5:$M$12,2,FALSE)+7,FALSE)/6976,2)</f>
        <v>0.13</v>
      </c>
    </row>
    <row r="3430" spans="1:18">
      <c r="A3430" t="s">
        <v>3437</v>
      </c>
      <c r="B3430" t="s">
        <v>10456</v>
      </c>
      <c r="C3430" t="s">
        <v>7001</v>
      </c>
      <c r="D3430" t="s">
        <v>14458</v>
      </c>
      <c r="E3430" t="s">
        <v>14651</v>
      </c>
      <c r="F3430" t="s">
        <v>14245</v>
      </c>
      <c r="G3430" t="s">
        <v>13890</v>
      </c>
      <c r="H3430" s="1">
        <v>4494</v>
      </c>
      <c r="I3430" s="1">
        <v>4456</v>
      </c>
      <c r="J3430" s="1">
        <v>5572</v>
      </c>
      <c r="K3430" s="1">
        <v>5243</v>
      </c>
      <c r="L3430" s="1">
        <v>6153</v>
      </c>
      <c r="M3430" s="1">
        <v>1830</v>
      </c>
      <c r="N3430" s="1">
        <v>1793</v>
      </c>
      <c r="O3430" s="1">
        <v>5150</v>
      </c>
      <c r="P3430">
        <f>ROUNDUP(VLOOKUP(A3430,A:O,VLOOKUP('Local Authority Analysis'!$E$4,'Local Authority Analysis'!$M$5:$N$12,2,FALSE)+7,FALSE)/6976,2)</f>
        <v>0.74</v>
      </c>
      <c r="Q3430">
        <f>ROUNDUP(VLOOKUP(A3430,A:O,VLOOKUP('SPC Analysis'!$E$4,'SPC Analysis'!$M$5:$N$12,2,FALSE)+7,FALSE)/6976,2)</f>
        <v>0.74</v>
      </c>
      <c r="R3430">
        <f>ROUNDUP(VLOOKUP(A3430,A:O,VLOOKUP('MMW Analysis'!$E$4,'MMW Analysis'!$L$5:$M$12,2,FALSE)+7,FALSE)/6976,2)</f>
        <v>0.74</v>
      </c>
    </row>
    <row r="3431" spans="1:18">
      <c r="A3431" t="s">
        <v>3438</v>
      </c>
      <c r="B3431" t="s">
        <v>10457</v>
      </c>
      <c r="C3431" t="s">
        <v>7001</v>
      </c>
      <c r="D3431" t="s">
        <v>14458</v>
      </c>
      <c r="E3431" t="s">
        <v>14651</v>
      </c>
      <c r="F3431" t="s">
        <v>14245</v>
      </c>
      <c r="G3431" t="s">
        <v>13890</v>
      </c>
      <c r="H3431" s="1">
        <v>137</v>
      </c>
      <c r="I3431" s="1">
        <v>74</v>
      </c>
      <c r="J3431" s="1">
        <v>484</v>
      </c>
      <c r="K3431" s="1">
        <v>94</v>
      </c>
      <c r="L3431" s="1">
        <v>5996</v>
      </c>
      <c r="M3431" s="1">
        <v>1028</v>
      </c>
      <c r="N3431" s="1">
        <v>355</v>
      </c>
      <c r="O3431" s="1">
        <v>112</v>
      </c>
      <c r="P3431">
        <f>ROUNDUP(VLOOKUP(A3431,A:O,VLOOKUP('Local Authority Analysis'!$E$4,'Local Authority Analysis'!$M$5:$N$12,2,FALSE)+7,FALSE)/6976,2)</f>
        <v>0.02</v>
      </c>
      <c r="Q3431">
        <f>ROUNDUP(VLOOKUP(A3431,A:O,VLOOKUP('SPC Analysis'!$E$4,'SPC Analysis'!$M$5:$N$12,2,FALSE)+7,FALSE)/6976,2)</f>
        <v>0.02</v>
      </c>
      <c r="R3431">
        <f>ROUNDUP(VLOOKUP(A3431,A:O,VLOOKUP('MMW Analysis'!$E$4,'MMW Analysis'!$L$5:$M$12,2,FALSE)+7,FALSE)/6976,2)</f>
        <v>0.02</v>
      </c>
    </row>
    <row r="3432" spans="1:18">
      <c r="A3432" t="s">
        <v>3439</v>
      </c>
      <c r="B3432" t="s">
        <v>10458</v>
      </c>
      <c r="C3432" t="s">
        <v>7001</v>
      </c>
      <c r="D3432" t="s">
        <v>14461</v>
      </c>
      <c r="E3432" t="s">
        <v>14032</v>
      </c>
      <c r="F3432" t="s">
        <v>14244</v>
      </c>
      <c r="G3432" t="s">
        <v>13889</v>
      </c>
      <c r="H3432" s="1">
        <v>967</v>
      </c>
      <c r="I3432" s="1">
        <v>404</v>
      </c>
      <c r="J3432" s="1">
        <v>3527</v>
      </c>
      <c r="K3432" s="1">
        <v>507</v>
      </c>
      <c r="L3432" s="1">
        <v>6761</v>
      </c>
      <c r="M3432" s="1">
        <v>1488</v>
      </c>
      <c r="N3432" s="1">
        <v>401</v>
      </c>
      <c r="O3432" s="1">
        <v>844</v>
      </c>
      <c r="P3432">
        <f>ROUNDUP(VLOOKUP(A3432,A:O,VLOOKUP('Local Authority Analysis'!$E$4,'Local Authority Analysis'!$M$5:$N$12,2,FALSE)+7,FALSE)/6976,2)</f>
        <v>0.13</v>
      </c>
      <c r="Q3432">
        <f>ROUNDUP(VLOOKUP(A3432,A:O,VLOOKUP('SPC Analysis'!$E$4,'SPC Analysis'!$M$5:$N$12,2,FALSE)+7,FALSE)/6976,2)</f>
        <v>0.13</v>
      </c>
      <c r="R3432">
        <f>ROUNDUP(VLOOKUP(A3432,A:O,VLOOKUP('MMW Analysis'!$E$4,'MMW Analysis'!$L$5:$M$12,2,FALSE)+7,FALSE)/6976,2)</f>
        <v>0.13</v>
      </c>
    </row>
    <row r="3433" spans="1:18">
      <c r="A3433" t="s">
        <v>3440</v>
      </c>
      <c r="B3433" t="s">
        <v>10459</v>
      </c>
      <c r="C3433" t="s">
        <v>7001</v>
      </c>
      <c r="D3433" t="s">
        <v>14458</v>
      </c>
      <c r="E3433" t="s">
        <v>14651</v>
      </c>
      <c r="F3433" t="s">
        <v>14245</v>
      </c>
      <c r="G3433" t="s">
        <v>13890</v>
      </c>
      <c r="H3433" s="1">
        <v>1888</v>
      </c>
      <c r="I3433" s="1">
        <v>2882</v>
      </c>
      <c r="J3433" s="1">
        <v>1378</v>
      </c>
      <c r="K3433" s="1">
        <v>2852</v>
      </c>
      <c r="L3433" s="1">
        <v>4731</v>
      </c>
      <c r="M3433" s="1">
        <v>214</v>
      </c>
      <c r="N3433" s="1">
        <v>23</v>
      </c>
      <c r="O3433" s="1">
        <v>1925</v>
      </c>
      <c r="P3433">
        <f>ROUNDUP(VLOOKUP(A3433,A:O,VLOOKUP('Local Authority Analysis'!$E$4,'Local Authority Analysis'!$M$5:$N$12,2,FALSE)+7,FALSE)/6976,2)</f>
        <v>0.28000000000000003</v>
      </c>
      <c r="Q3433">
        <f>ROUNDUP(VLOOKUP(A3433,A:O,VLOOKUP('SPC Analysis'!$E$4,'SPC Analysis'!$M$5:$N$12,2,FALSE)+7,FALSE)/6976,2)</f>
        <v>0.28000000000000003</v>
      </c>
      <c r="R3433">
        <f>ROUNDUP(VLOOKUP(A3433,A:O,VLOOKUP('MMW Analysis'!$E$4,'MMW Analysis'!$L$5:$M$12,2,FALSE)+7,FALSE)/6976,2)</f>
        <v>0.28000000000000003</v>
      </c>
    </row>
    <row r="3434" spans="1:18">
      <c r="A3434" t="s">
        <v>3441</v>
      </c>
      <c r="B3434" t="s">
        <v>10460</v>
      </c>
      <c r="C3434" t="s">
        <v>7001</v>
      </c>
      <c r="D3434" t="s">
        <v>14458</v>
      </c>
      <c r="E3434" t="s">
        <v>14651</v>
      </c>
      <c r="F3434" t="s">
        <v>14245</v>
      </c>
      <c r="G3434" t="s">
        <v>13890</v>
      </c>
      <c r="H3434" s="1">
        <v>531</v>
      </c>
      <c r="I3434" s="1">
        <v>377</v>
      </c>
      <c r="J3434" s="1">
        <v>2202</v>
      </c>
      <c r="K3434" s="1">
        <v>496</v>
      </c>
      <c r="L3434" s="1">
        <v>3991</v>
      </c>
      <c r="M3434" s="1">
        <v>1128</v>
      </c>
      <c r="N3434" s="1">
        <v>952</v>
      </c>
      <c r="O3434" s="1">
        <v>575</v>
      </c>
      <c r="P3434">
        <f>ROUNDUP(VLOOKUP(A3434,A:O,VLOOKUP('Local Authority Analysis'!$E$4,'Local Authority Analysis'!$M$5:$N$12,2,FALSE)+7,FALSE)/6976,2)</f>
        <v>0.09</v>
      </c>
      <c r="Q3434">
        <f>ROUNDUP(VLOOKUP(A3434,A:O,VLOOKUP('SPC Analysis'!$E$4,'SPC Analysis'!$M$5:$N$12,2,FALSE)+7,FALSE)/6976,2)</f>
        <v>0.09</v>
      </c>
      <c r="R3434">
        <f>ROUNDUP(VLOOKUP(A3434,A:O,VLOOKUP('MMW Analysis'!$E$4,'MMW Analysis'!$L$5:$M$12,2,FALSE)+7,FALSE)/6976,2)</f>
        <v>0.09</v>
      </c>
    </row>
    <row r="3435" spans="1:18">
      <c r="A3435" t="s">
        <v>3442</v>
      </c>
      <c r="B3435" t="s">
        <v>10461</v>
      </c>
      <c r="C3435" t="s">
        <v>7001</v>
      </c>
      <c r="D3435" t="s">
        <v>14458</v>
      </c>
      <c r="E3435" t="s">
        <v>14651</v>
      </c>
      <c r="F3435" t="s">
        <v>14245</v>
      </c>
      <c r="G3435" t="s">
        <v>13890</v>
      </c>
      <c r="H3435" s="1">
        <v>233.5</v>
      </c>
      <c r="I3435" s="1">
        <v>52</v>
      </c>
      <c r="J3435" s="1">
        <v>27</v>
      </c>
      <c r="K3435" s="1">
        <v>792</v>
      </c>
      <c r="L3435" s="1">
        <v>2339</v>
      </c>
      <c r="M3435" s="1">
        <v>487</v>
      </c>
      <c r="N3435" s="1">
        <v>97</v>
      </c>
      <c r="O3435" s="1">
        <v>90</v>
      </c>
      <c r="P3435">
        <f>ROUNDUP(VLOOKUP(A3435,A:O,VLOOKUP('Local Authority Analysis'!$E$4,'Local Authority Analysis'!$M$5:$N$12,2,FALSE)+7,FALSE)/6976,2)</f>
        <v>0.02</v>
      </c>
      <c r="Q3435">
        <f>ROUNDUP(VLOOKUP(A3435,A:O,VLOOKUP('SPC Analysis'!$E$4,'SPC Analysis'!$M$5:$N$12,2,FALSE)+7,FALSE)/6976,2)</f>
        <v>0.02</v>
      </c>
      <c r="R3435">
        <f>ROUNDUP(VLOOKUP(A3435,A:O,VLOOKUP('MMW Analysis'!$E$4,'MMW Analysis'!$L$5:$M$12,2,FALSE)+7,FALSE)/6976,2)</f>
        <v>0.02</v>
      </c>
    </row>
    <row r="3436" spans="1:18">
      <c r="A3436" t="s">
        <v>3443</v>
      </c>
      <c r="B3436" t="s">
        <v>10462</v>
      </c>
      <c r="C3436" t="s">
        <v>7001</v>
      </c>
      <c r="D3436" t="s">
        <v>14458</v>
      </c>
      <c r="E3436" t="s">
        <v>14651</v>
      </c>
      <c r="F3436" t="s">
        <v>14245</v>
      </c>
      <c r="G3436" t="s">
        <v>13890</v>
      </c>
      <c r="H3436" s="1">
        <v>69</v>
      </c>
      <c r="I3436" s="1">
        <v>67.5</v>
      </c>
      <c r="J3436" s="1">
        <v>121</v>
      </c>
      <c r="K3436" s="1">
        <v>148</v>
      </c>
      <c r="L3436" s="1">
        <v>5851</v>
      </c>
      <c r="M3436" s="1">
        <v>625</v>
      </c>
      <c r="N3436" s="1">
        <v>302</v>
      </c>
      <c r="O3436" s="1">
        <v>51</v>
      </c>
      <c r="P3436">
        <f>ROUNDUP(VLOOKUP(A3436,A:O,VLOOKUP('Local Authority Analysis'!$E$4,'Local Authority Analysis'!$M$5:$N$12,2,FALSE)+7,FALSE)/6976,2)</f>
        <v>0.01</v>
      </c>
      <c r="Q3436">
        <f>ROUNDUP(VLOOKUP(A3436,A:O,VLOOKUP('SPC Analysis'!$E$4,'SPC Analysis'!$M$5:$N$12,2,FALSE)+7,FALSE)/6976,2)</f>
        <v>0.01</v>
      </c>
      <c r="R3436">
        <f>ROUNDUP(VLOOKUP(A3436,A:O,VLOOKUP('MMW Analysis'!$E$4,'MMW Analysis'!$L$5:$M$12,2,FALSE)+7,FALSE)/6976,2)</f>
        <v>0.01</v>
      </c>
    </row>
    <row r="3437" spans="1:18">
      <c r="A3437" t="s">
        <v>3444</v>
      </c>
      <c r="B3437" t="s">
        <v>10463</v>
      </c>
      <c r="C3437" t="s">
        <v>7001</v>
      </c>
      <c r="D3437" t="s">
        <v>14458</v>
      </c>
      <c r="E3437" t="s">
        <v>14651</v>
      </c>
      <c r="F3437" t="s">
        <v>14245</v>
      </c>
      <c r="G3437" t="s">
        <v>13890</v>
      </c>
      <c r="H3437" s="1">
        <v>2921</v>
      </c>
      <c r="I3437" s="1">
        <v>3905</v>
      </c>
      <c r="J3437" s="1">
        <v>3261</v>
      </c>
      <c r="K3437" s="1">
        <v>4303</v>
      </c>
      <c r="L3437" s="1">
        <v>3220</v>
      </c>
      <c r="M3437" s="1">
        <v>5769</v>
      </c>
      <c r="N3437" s="1">
        <v>3238</v>
      </c>
      <c r="O3437" s="1">
        <v>3833</v>
      </c>
      <c r="P3437">
        <f>ROUNDUP(VLOOKUP(A3437,A:O,VLOOKUP('Local Authority Analysis'!$E$4,'Local Authority Analysis'!$M$5:$N$12,2,FALSE)+7,FALSE)/6976,2)</f>
        <v>0.55000000000000004</v>
      </c>
      <c r="Q3437">
        <f>ROUNDUP(VLOOKUP(A3437,A:O,VLOOKUP('SPC Analysis'!$E$4,'SPC Analysis'!$M$5:$N$12,2,FALSE)+7,FALSE)/6976,2)</f>
        <v>0.55000000000000004</v>
      </c>
      <c r="R3437">
        <f>ROUNDUP(VLOOKUP(A3437,A:O,VLOOKUP('MMW Analysis'!$E$4,'MMW Analysis'!$L$5:$M$12,2,FALSE)+7,FALSE)/6976,2)</f>
        <v>0.55000000000000004</v>
      </c>
    </row>
    <row r="3438" spans="1:18">
      <c r="A3438" t="s">
        <v>3445</v>
      </c>
      <c r="B3438" t="s">
        <v>10464</v>
      </c>
      <c r="C3438" t="s">
        <v>7001</v>
      </c>
      <c r="D3438" t="s">
        <v>14458</v>
      </c>
      <c r="E3438" t="s">
        <v>14651</v>
      </c>
      <c r="F3438" t="s">
        <v>14245</v>
      </c>
      <c r="G3438" t="s">
        <v>13890</v>
      </c>
      <c r="H3438" s="1">
        <v>592.5</v>
      </c>
      <c r="I3438" s="1">
        <v>433</v>
      </c>
      <c r="J3438" s="1">
        <v>789</v>
      </c>
      <c r="K3438" s="1">
        <v>542</v>
      </c>
      <c r="L3438" s="1">
        <v>4007</v>
      </c>
      <c r="M3438" s="1">
        <v>1131</v>
      </c>
      <c r="N3438" s="1">
        <v>318</v>
      </c>
      <c r="O3438" s="1">
        <v>508</v>
      </c>
      <c r="P3438">
        <f>ROUNDUP(VLOOKUP(A3438,A:O,VLOOKUP('Local Authority Analysis'!$E$4,'Local Authority Analysis'!$M$5:$N$12,2,FALSE)+7,FALSE)/6976,2)</f>
        <v>0.08</v>
      </c>
      <c r="Q3438">
        <f>ROUNDUP(VLOOKUP(A3438,A:O,VLOOKUP('SPC Analysis'!$E$4,'SPC Analysis'!$M$5:$N$12,2,FALSE)+7,FALSE)/6976,2)</f>
        <v>0.08</v>
      </c>
      <c r="R3438">
        <f>ROUNDUP(VLOOKUP(A3438,A:O,VLOOKUP('MMW Analysis'!$E$4,'MMW Analysis'!$L$5:$M$12,2,FALSE)+7,FALSE)/6976,2)</f>
        <v>0.08</v>
      </c>
    </row>
    <row r="3439" spans="1:18">
      <c r="A3439" t="s">
        <v>3446</v>
      </c>
      <c r="B3439" t="s">
        <v>10465</v>
      </c>
      <c r="C3439" t="s">
        <v>7001</v>
      </c>
      <c r="D3439" t="s">
        <v>14458</v>
      </c>
      <c r="E3439" t="s">
        <v>14651</v>
      </c>
      <c r="F3439" t="s">
        <v>14245</v>
      </c>
      <c r="G3439" t="s">
        <v>13890</v>
      </c>
      <c r="H3439" s="1">
        <v>181</v>
      </c>
      <c r="I3439" s="1">
        <v>209</v>
      </c>
      <c r="J3439" s="1">
        <v>568</v>
      </c>
      <c r="K3439" s="1">
        <v>106</v>
      </c>
      <c r="L3439" s="1">
        <v>6872</v>
      </c>
      <c r="M3439" s="1">
        <v>260</v>
      </c>
      <c r="N3439" s="1">
        <v>503</v>
      </c>
      <c r="O3439" s="1">
        <v>188</v>
      </c>
      <c r="P3439">
        <f>ROUNDUP(VLOOKUP(A3439,A:O,VLOOKUP('Local Authority Analysis'!$E$4,'Local Authority Analysis'!$M$5:$N$12,2,FALSE)+7,FALSE)/6976,2)</f>
        <v>0.03</v>
      </c>
      <c r="Q3439">
        <f>ROUNDUP(VLOOKUP(A3439,A:O,VLOOKUP('SPC Analysis'!$E$4,'SPC Analysis'!$M$5:$N$12,2,FALSE)+7,FALSE)/6976,2)</f>
        <v>0.03</v>
      </c>
      <c r="R3439">
        <f>ROUNDUP(VLOOKUP(A3439,A:O,VLOOKUP('MMW Analysis'!$E$4,'MMW Analysis'!$L$5:$M$12,2,FALSE)+7,FALSE)/6976,2)</f>
        <v>0.03</v>
      </c>
    </row>
    <row r="3440" spans="1:18">
      <c r="A3440" t="s">
        <v>3447</v>
      </c>
      <c r="B3440" t="s">
        <v>10466</v>
      </c>
      <c r="C3440" t="s">
        <v>7001</v>
      </c>
      <c r="D3440" t="s">
        <v>14458</v>
      </c>
      <c r="E3440" t="s">
        <v>14651</v>
      </c>
      <c r="F3440" t="s">
        <v>14245</v>
      </c>
      <c r="G3440" t="s">
        <v>13890</v>
      </c>
      <c r="H3440" s="1">
        <v>1861</v>
      </c>
      <c r="I3440" s="1">
        <v>2073</v>
      </c>
      <c r="J3440" s="1">
        <v>2647</v>
      </c>
      <c r="K3440" s="1">
        <v>1628</v>
      </c>
      <c r="L3440" s="1">
        <v>4396</v>
      </c>
      <c r="M3440" s="1">
        <v>1886</v>
      </c>
      <c r="N3440" s="1">
        <v>736</v>
      </c>
      <c r="O3440" s="1">
        <v>2029</v>
      </c>
      <c r="P3440">
        <f>ROUNDUP(VLOOKUP(A3440,A:O,VLOOKUP('Local Authority Analysis'!$E$4,'Local Authority Analysis'!$M$5:$N$12,2,FALSE)+7,FALSE)/6976,2)</f>
        <v>0.3</v>
      </c>
      <c r="Q3440">
        <f>ROUNDUP(VLOOKUP(A3440,A:O,VLOOKUP('SPC Analysis'!$E$4,'SPC Analysis'!$M$5:$N$12,2,FALSE)+7,FALSE)/6976,2)</f>
        <v>0.3</v>
      </c>
      <c r="R3440">
        <f>ROUNDUP(VLOOKUP(A3440,A:O,VLOOKUP('MMW Analysis'!$E$4,'MMW Analysis'!$L$5:$M$12,2,FALSE)+7,FALSE)/6976,2)</f>
        <v>0.3</v>
      </c>
    </row>
    <row r="3441" spans="1:18">
      <c r="A3441" t="s">
        <v>3448</v>
      </c>
      <c r="B3441" t="s">
        <v>10467</v>
      </c>
      <c r="C3441" t="s">
        <v>7001</v>
      </c>
      <c r="D3441" t="s">
        <v>14458</v>
      </c>
      <c r="E3441" t="s">
        <v>14651</v>
      </c>
      <c r="F3441" t="s">
        <v>14245</v>
      </c>
      <c r="G3441" t="s">
        <v>13890</v>
      </c>
      <c r="H3441" s="1">
        <v>348.5</v>
      </c>
      <c r="I3441" s="1">
        <v>675</v>
      </c>
      <c r="J3441" s="1">
        <v>1912</v>
      </c>
      <c r="K3441" s="1">
        <v>1173</v>
      </c>
      <c r="L3441" s="1">
        <v>3231</v>
      </c>
      <c r="M3441" s="1">
        <v>1588</v>
      </c>
      <c r="N3441" s="1">
        <v>1096</v>
      </c>
      <c r="O3441" s="1">
        <v>706</v>
      </c>
      <c r="P3441">
        <f>ROUNDUP(VLOOKUP(A3441,A:O,VLOOKUP('Local Authority Analysis'!$E$4,'Local Authority Analysis'!$M$5:$N$12,2,FALSE)+7,FALSE)/6976,2)</f>
        <v>0.11</v>
      </c>
      <c r="Q3441">
        <f>ROUNDUP(VLOOKUP(A3441,A:O,VLOOKUP('SPC Analysis'!$E$4,'SPC Analysis'!$M$5:$N$12,2,FALSE)+7,FALSE)/6976,2)</f>
        <v>0.11</v>
      </c>
      <c r="R3441">
        <f>ROUNDUP(VLOOKUP(A3441,A:O,VLOOKUP('MMW Analysis'!$E$4,'MMW Analysis'!$L$5:$M$12,2,FALSE)+7,FALSE)/6976,2)</f>
        <v>0.11</v>
      </c>
    </row>
    <row r="3442" spans="1:18">
      <c r="A3442" t="s">
        <v>3449</v>
      </c>
      <c r="B3442" t="s">
        <v>10468</v>
      </c>
      <c r="C3442" t="s">
        <v>7001</v>
      </c>
      <c r="D3442" t="s">
        <v>14458</v>
      </c>
      <c r="E3442" t="s">
        <v>14651</v>
      </c>
      <c r="F3442" t="s">
        <v>14245</v>
      </c>
      <c r="G3442" t="s">
        <v>13890</v>
      </c>
      <c r="H3442" s="1">
        <v>1680</v>
      </c>
      <c r="I3442" s="1">
        <v>2433</v>
      </c>
      <c r="J3442" s="1">
        <v>2132</v>
      </c>
      <c r="K3442" s="1">
        <v>2155</v>
      </c>
      <c r="L3442" s="1">
        <v>2449</v>
      </c>
      <c r="M3442" s="1">
        <v>2668</v>
      </c>
      <c r="N3442" s="1">
        <v>1277</v>
      </c>
      <c r="O3442" s="1">
        <v>2027</v>
      </c>
      <c r="P3442">
        <f>ROUNDUP(VLOOKUP(A3442,A:O,VLOOKUP('Local Authority Analysis'!$E$4,'Local Authority Analysis'!$M$5:$N$12,2,FALSE)+7,FALSE)/6976,2)</f>
        <v>0.3</v>
      </c>
      <c r="Q3442">
        <f>ROUNDUP(VLOOKUP(A3442,A:O,VLOOKUP('SPC Analysis'!$E$4,'SPC Analysis'!$M$5:$N$12,2,FALSE)+7,FALSE)/6976,2)</f>
        <v>0.3</v>
      </c>
      <c r="R3442">
        <f>ROUNDUP(VLOOKUP(A3442,A:O,VLOOKUP('MMW Analysis'!$E$4,'MMW Analysis'!$L$5:$M$12,2,FALSE)+7,FALSE)/6976,2)</f>
        <v>0.3</v>
      </c>
    </row>
    <row r="3443" spans="1:18">
      <c r="A3443" t="s">
        <v>3450</v>
      </c>
      <c r="B3443" t="s">
        <v>10469</v>
      </c>
      <c r="C3443" t="s">
        <v>7001</v>
      </c>
      <c r="D3443" t="s">
        <v>14458</v>
      </c>
      <c r="E3443" t="s">
        <v>14651</v>
      </c>
      <c r="F3443" t="s">
        <v>14245</v>
      </c>
      <c r="G3443" t="s">
        <v>13890</v>
      </c>
      <c r="H3443" s="1">
        <v>1817</v>
      </c>
      <c r="I3443" s="1">
        <v>1847</v>
      </c>
      <c r="J3443" s="1">
        <v>2549</v>
      </c>
      <c r="K3443" s="1">
        <v>1846</v>
      </c>
      <c r="L3443" s="1">
        <v>4952</v>
      </c>
      <c r="M3443" s="1">
        <v>5045</v>
      </c>
      <c r="N3443" s="1">
        <v>1104</v>
      </c>
      <c r="O3443" s="1">
        <v>2123</v>
      </c>
      <c r="P3443">
        <f>ROUNDUP(VLOOKUP(A3443,A:O,VLOOKUP('Local Authority Analysis'!$E$4,'Local Authority Analysis'!$M$5:$N$12,2,FALSE)+7,FALSE)/6976,2)</f>
        <v>0.31</v>
      </c>
      <c r="Q3443">
        <f>ROUNDUP(VLOOKUP(A3443,A:O,VLOOKUP('SPC Analysis'!$E$4,'SPC Analysis'!$M$5:$N$12,2,FALSE)+7,FALSE)/6976,2)</f>
        <v>0.31</v>
      </c>
      <c r="R3443">
        <f>ROUNDUP(VLOOKUP(A3443,A:O,VLOOKUP('MMW Analysis'!$E$4,'MMW Analysis'!$L$5:$M$12,2,FALSE)+7,FALSE)/6976,2)</f>
        <v>0.31</v>
      </c>
    </row>
    <row r="3444" spans="1:18">
      <c r="A3444" t="s">
        <v>3451</v>
      </c>
      <c r="B3444" t="s">
        <v>10470</v>
      </c>
      <c r="C3444" t="s">
        <v>7001</v>
      </c>
      <c r="D3444" t="s">
        <v>14458</v>
      </c>
      <c r="E3444" t="s">
        <v>14651</v>
      </c>
      <c r="F3444" t="s">
        <v>14245</v>
      </c>
      <c r="G3444" t="s">
        <v>13890</v>
      </c>
      <c r="H3444" s="1">
        <v>376</v>
      </c>
      <c r="I3444" s="1">
        <v>161</v>
      </c>
      <c r="J3444" s="1">
        <v>2103</v>
      </c>
      <c r="K3444" s="1">
        <v>604</v>
      </c>
      <c r="L3444" s="1">
        <v>2579</v>
      </c>
      <c r="M3444" s="1">
        <v>2290</v>
      </c>
      <c r="N3444" s="1">
        <v>660</v>
      </c>
      <c r="O3444" s="1">
        <v>395</v>
      </c>
      <c r="P3444">
        <f>ROUNDUP(VLOOKUP(A3444,A:O,VLOOKUP('Local Authority Analysis'!$E$4,'Local Authority Analysis'!$M$5:$N$12,2,FALSE)+7,FALSE)/6976,2)</f>
        <v>6.0000000000000005E-2</v>
      </c>
      <c r="Q3444">
        <f>ROUNDUP(VLOOKUP(A3444,A:O,VLOOKUP('SPC Analysis'!$E$4,'SPC Analysis'!$M$5:$N$12,2,FALSE)+7,FALSE)/6976,2)</f>
        <v>6.0000000000000005E-2</v>
      </c>
      <c r="R3444">
        <f>ROUNDUP(VLOOKUP(A3444,A:O,VLOOKUP('MMW Analysis'!$E$4,'MMW Analysis'!$L$5:$M$12,2,FALSE)+7,FALSE)/6976,2)</f>
        <v>6.0000000000000005E-2</v>
      </c>
    </row>
    <row r="3445" spans="1:18">
      <c r="A3445" t="s">
        <v>3452</v>
      </c>
      <c r="B3445" t="s">
        <v>10471</v>
      </c>
      <c r="C3445" t="s">
        <v>7001</v>
      </c>
      <c r="D3445" t="s">
        <v>14458</v>
      </c>
      <c r="E3445" t="s">
        <v>14651</v>
      </c>
      <c r="F3445" t="s">
        <v>14245</v>
      </c>
      <c r="G3445" t="s">
        <v>13890</v>
      </c>
      <c r="H3445" s="1">
        <v>1715</v>
      </c>
      <c r="I3445" s="1">
        <v>2806</v>
      </c>
      <c r="J3445" s="1">
        <v>3417</v>
      </c>
      <c r="K3445" s="1">
        <v>2200</v>
      </c>
      <c r="L3445" s="1">
        <v>5311</v>
      </c>
      <c r="M3445" s="1">
        <v>3540</v>
      </c>
      <c r="N3445" s="1">
        <v>1162</v>
      </c>
      <c r="O3445" s="1">
        <v>2520</v>
      </c>
      <c r="P3445">
        <f>ROUNDUP(VLOOKUP(A3445,A:O,VLOOKUP('Local Authority Analysis'!$E$4,'Local Authority Analysis'!$M$5:$N$12,2,FALSE)+7,FALSE)/6976,2)</f>
        <v>0.37</v>
      </c>
      <c r="Q3445">
        <f>ROUNDUP(VLOOKUP(A3445,A:O,VLOOKUP('SPC Analysis'!$E$4,'SPC Analysis'!$M$5:$N$12,2,FALSE)+7,FALSE)/6976,2)</f>
        <v>0.37</v>
      </c>
      <c r="R3445">
        <f>ROUNDUP(VLOOKUP(A3445,A:O,VLOOKUP('MMW Analysis'!$E$4,'MMW Analysis'!$L$5:$M$12,2,FALSE)+7,FALSE)/6976,2)</f>
        <v>0.37</v>
      </c>
    </row>
    <row r="3446" spans="1:18">
      <c r="A3446" t="s">
        <v>3453</v>
      </c>
      <c r="B3446" t="s">
        <v>10472</v>
      </c>
      <c r="C3446" t="s">
        <v>7001</v>
      </c>
      <c r="D3446" t="s">
        <v>14458</v>
      </c>
      <c r="E3446" t="s">
        <v>14651</v>
      </c>
      <c r="F3446" t="s">
        <v>14245</v>
      </c>
      <c r="G3446" t="s">
        <v>13890</v>
      </c>
      <c r="H3446" s="1">
        <v>6069</v>
      </c>
      <c r="I3446" s="1">
        <v>6250</v>
      </c>
      <c r="J3446" s="1">
        <v>6589</v>
      </c>
      <c r="K3446" s="1">
        <v>6339</v>
      </c>
      <c r="L3446" s="1">
        <v>5600</v>
      </c>
      <c r="M3446" s="1">
        <v>6301</v>
      </c>
      <c r="N3446" s="1">
        <v>5855</v>
      </c>
      <c r="O3446" s="1">
        <v>6873</v>
      </c>
      <c r="P3446">
        <f>ROUNDUP(VLOOKUP(A3446,A:O,VLOOKUP('Local Authority Analysis'!$E$4,'Local Authority Analysis'!$M$5:$N$12,2,FALSE)+7,FALSE)/6976,2)</f>
        <v>0.99</v>
      </c>
      <c r="Q3446">
        <f>ROUNDUP(VLOOKUP(A3446,A:O,VLOOKUP('SPC Analysis'!$E$4,'SPC Analysis'!$M$5:$N$12,2,FALSE)+7,FALSE)/6976,2)</f>
        <v>0.99</v>
      </c>
      <c r="R3446">
        <f>ROUNDUP(VLOOKUP(A3446,A:O,VLOOKUP('MMW Analysis'!$E$4,'MMW Analysis'!$L$5:$M$12,2,FALSE)+7,FALSE)/6976,2)</f>
        <v>0.99</v>
      </c>
    </row>
    <row r="3447" spans="1:18">
      <c r="A3447" t="s">
        <v>3454</v>
      </c>
      <c r="B3447" t="s">
        <v>10473</v>
      </c>
      <c r="C3447" t="s">
        <v>7001</v>
      </c>
      <c r="D3447" t="s">
        <v>14458</v>
      </c>
      <c r="E3447" t="s">
        <v>14651</v>
      </c>
      <c r="F3447" t="s">
        <v>14245</v>
      </c>
      <c r="G3447" t="s">
        <v>13890</v>
      </c>
      <c r="H3447" s="1">
        <v>6365</v>
      </c>
      <c r="I3447" s="1">
        <v>6560</v>
      </c>
      <c r="J3447" s="1">
        <v>6387</v>
      </c>
      <c r="K3447" s="1">
        <v>6651</v>
      </c>
      <c r="L3447" s="1">
        <v>4701</v>
      </c>
      <c r="M3447" s="1">
        <v>3718</v>
      </c>
      <c r="N3447" s="1">
        <v>4167</v>
      </c>
      <c r="O3447" s="1">
        <v>6819</v>
      </c>
      <c r="P3447">
        <f>ROUNDUP(VLOOKUP(A3447,A:O,VLOOKUP('Local Authority Analysis'!$E$4,'Local Authority Analysis'!$M$5:$N$12,2,FALSE)+7,FALSE)/6976,2)</f>
        <v>0.98</v>
      </c>
      <c r="Q3447">
        <f>ROUNDUP(VLOOKUP(A3447,A:O,VLOOKUP('SPC Analysis'!$E$4,'SPC Analysis'!$M$5:$N$12,2,FALSE)+7,FALSE)/6976,2)</f>
        <v>0.98</v>
      </c>
      <c r="R3447">
        <f>ROUNDUP(VLOOKUP(A3447,A:O,VLOOKUP('MMW Analysis'!$E$4,'MMW Analysis'!$L$5:$M$12,2,FALSE)+7,FALSE)/6976,2)</f>
        <v>0.98</v>
      </c>
    </row>
    <row r="3448" spans="1:18">
      <c r="A3448" t="s">
        <v>3455</v>
      </c>
      <c r="B3448" t="s">
        <v>10474</v>
      </c>
      <c r="C3448" t="s">
        <v>7001</v>
      </c>
      <c r="D3448" t="s">
        <v>14458</v>
      </c>
      <c r="E3448" t="s">
        <v>14651</v>
      </c>
      <c r="F3448" t="s">
        <v>14245</v>
      </c>
      <c r="G3448" t="s">
        <v>13890</v>
      </c>
      <c r="H3448" s="1">
        <v>4424</v>
      </c>
      <c r="I3448" s="1">
        <v>4573.5</v>
      </c>
      <c r="J3448" s="1">
        <v>6646</v>
      </c>
      <c r="K3448" s="1">
        <v>4880</v>
      </c>
      <c r="L3448" s="1">
        <v>6148</v>
      </c>
      <c r="M3448" s="1">
        <v>4585</v>
      </c>
      <c r="N3448" s="1">
        <v>4887</v>
      </c>
      <c r="O3448" s="1">
        <v>5613</v>
      </c>
      <c r="P3448">
        <f>ROUNDUP(VLOOKUP(A3448,A:O,VLOOKUP('Local Authority Analysis'!$E$4,'Local Authority Analysis'!$M$5:$N$12,2,FALSE)+7,FALSE)/6976,2)</f>
        <v>0.81</v>
      </c>
      <c r="Q3448">
        <f>ROUNDUP(VLOOKUP(A3448,A:O,VLOOKUP('SPC Analysis'!$E$4,'SPC Analysis'!$M$5:$N$12,2,FALSE)+7,FALSE)/6976,2)</f>
        <v>0.81</v>
      </c>
      <c r="R3448">
        <f>ROUNDUP(VLOOKUP(A3448,A:O,VLOOKUP('MMW Analysis'!$E$4,'MMW Analysis'!$L$5:$M$12,2,FALSE)+7,FALSE)/6976,2)</f>
        <v>0.81</v>
      </c>
    </row>
    <row r="3449" spans="1:18">
      <c r="A3449" t="s">
        <v>3456</v>
      </c>
      <c r="B3449" t="s">
        <v>10475</v>
      </c>
      <c r="C3449" t="s">
        <v>7001</v>
      </c>
      <c r="D3449" t="s">
        <v>14458</v>
      </c>
      <c r="E3449" t="s">
        <v>14651</v>
      </c>
      <c r="F3449" t="s">
        <v>14245</v>
      </c>
      <c r="G3449" t="s">
        <v>13890</v>
      </c>
      <c r="H3449" s="1">
        <v>4022.5</v>
      </c>
      <c r="I3449" s="1">
        <v>4618</v>
      </c>
      <c r="J3449" s="1">
        <v>4859</v>
      </c>
      <c r="K3449" s="1">
        <v>5669</v>
      </c>
      <c r="L3449" s="1">
        <v>4834</v>
      </c>
      <c r="M3449" s="1">
        <v>2484</v>
      </c>
      <c r="N3449" s="1">
        <v>3964</v>
      </c>
      <c r="O3449" s="1">
        <v>5044</v>
      </c>
      <c r="P3449">
        <f>ROUNDUP(VLOOKUP(A3449,A:O,VLOOKUP('Local Authority Analysis'!$E$4,'Local Authority Analysis'!$M$5:$N$12,2,FALSE)+7,FALSE)/6976,2)</f>
        <v>0.73</v>
      </c>
      <c r="Q3449">
        <f>ROUNDUP(VLOOKUP(A3449,A:O,VLOOKUP('SPC Analysis'!$E$4,'SPC Analysis'!$M$5:$N$12,2,FALSE)+7,FALSE)/6976,2)</f>
        <v>0.73</v>
      </c>
      <c r="R3449">
        <f>ROUNDUP(VLOOKUP(A3449,A:O,VLOOKUP('MMW Analysis'!$E$4,'MMW Analysis'!$L$5:$M$12,2,FALSE)+7,FALSE)/6976,2)</f>
        <v>0.73</v>
      </c>
    </row>
    <row r="3450" spans="1:18">
      <c r="A3450" t="s">
        <v>3457</v>
      </c>
      <c r="B3450" t="s">
        <v>10476</v>
      </c>
      <c r="C3450" t="s">
        <v>7001</v>
      </c>
      <c r="D3450" t="s">
        <v>14458</v>
      </c>
      <c r="E3450" t="s">
        <v>14651</v>
      </c>
      <c r="F3450" t="s">
        <v>14245</v>
      </c>
      <c r="G3450" t="s">
        <v>13890</v>
      </c>
      <c r="H3450" s="1">
        <v>2188</v>
      </c>
      <c r="I3450" s="1">
        <v>3847</v>
      </c>
      <c r="J3450" s="1">
        <v>5162</v>
      </c>
      <c r="K3450" s="1">
        <v>3969</v>
      </c>
      <c r="L3450" s="1">
        <v>4719</v>
      </c>
      <c r="M3450" s="1">
        <v>598</v>
      </c>
      <c r="N3450" s="1">
        <v>5081</v>
      </c>
      <c r="O3450" s="1">
        <v>3372</v>
      </c>
      <c r="P3450">
        <f>ROUNDUP(VLOOKUP(A3450,A:O,VLOOKUP('Local Authority Analysis'!$E$4,'Local Authority Analysis'!$M$5:$N$12,2,FALSE)+7,FALSE)/6976,2)</f>
        <v>0.49</v>
      </c>
      <c r="Q3450">
        <f>ROUNDUP(VLOOKUP(A3450,A:O,VLOOKUP('SPC Analysis'!$E$4,'SPC Analysis'!$M$5:$N$12,2,FALSE)+7,FALSE)/6976,2)</f>
        <v>0.49</v>
      </c>
      <c r="R3450">
        <f>ROUNDUP(VLOOKUP(A3450,A:O,VLOOKUP('MMW Analysis'!$E$4,'MMW Analysis'!$L$5:$M$12,2,FALSE)+7,FALSE)/6976,2)</f>
        <v>0.49</v>
      </c>
    </row>
    <row r="3451" spans="1:18">
      <c r="A3451" t="s">
        <v>3458</v>
      </c>
      <c r="B3451" t="s">
        <v>10477</v>
      </c>
      <c r="C3451" t="s">
        <v>7001</v>
      </c>
      <c r="D3451" t="s">
        <v>14458</v>
      </c>
      <c r="E3451" t="s">
        <v>14651</v>
      </c>
      <c r="F3451" t="s">
        <v>14245</v>
      </c>
      <c r="G3451" t="s">
        <v>13890</v>
      </c>
      <c r="H3451" s="1">
        <v>2381</v>
      </c>
      <c r="I3451" s="1">
        <v>2868</v>
      </c>
      <c r="J3451" s="1">
        <v>4170</v>
      </c>
      <c r="K3451" s="1">
        <v>2434</v>
      </c>
      <c r="L3451" s="1">
        <v>6147</v>
      </c>
      <c r="M3451" s="1">
        <v>1779</v>
      </c>
      <c r="N3451" s="1">
        <v>1682</v>
      </c>
      <c r="O3451" s="1">
        <v>2978</v>
      </c>
      <c r="P3451">
        <f>ROUNDUP(VLOOKUP(A3451,A:O,VLOOKUP('Local Authority Analysis'!$E$4,'Local Authority Analysis'!$M$5:$N$12,2,FALSE)+7,FALSE)/6976,2)</f>
        <v>0.43</v>
      </c>
      <c r="Q3451">
        <f>ROUNDUP(VLOOKUP(A3451,A:O,VLOOKUP('SPC Analysis'!$E$4,'SPC Analysis'!$M$5:$N$12,2,FALSE)+7,FALSE)/6976,2)</f>
        <v>0.43</v>
      </c>
      <c r="R3451">
        <f>ROUNDUP(VLOOKUP(A3451,A:O,VLOOKUP('MMW Analysis'!$E$4,'MMW Analysis'!$L$5:$M$12,2,FALSE)+7,FALSE)/6976,2)</f>
        <v>0.43</v>
      </c>
    </row>
    <row r="3452" spans="1:18">
      <c r="A3452" t="s">
        <v>3459</v>
      </c>
      <c r="B3452" t="s">
        <v>10478</v>
      </c>
      <c r="C3452" t="s">
        <v>7001</v>
      </c>
      <c r="D3452" t="s">
        <v>14458</v>
      </c>
      <c r="E3452" t="s">
        <v>14651</v>
      </c>
      <c r="F3452" t="s">
        <v>14245</v>
      </c>
      <c r="G3452" t="s">
        <v>13890</v>
      </c>
      <c r="H3452" s="1">
        <v>2176</v>
      </c>
      <c r="I3452" s="1">
        <v>2676</v>
      </c>
      <c r="J3452" s="1">
        <v>3771</v>
      </c>
      <c r="K3452" s="1">
        <v>3040</v>
      </c>
      <c r="L3452" s="1">
        <v>6022</v>
      </c>
      <c r="M3452" s="1">
        <v>4189</v>
      </c>
      <c r="N3452" s="1">
        <v>1326</v>
      </c>
      <c r="O3452" s="1">
        <v>3007</v>
      </c>
      <c r="P3452">
        <f>ROUNDUP(VLOOKUP(A3452,A:O,VLOOKUP('Local Authority Analysis'!$E$4,'Local Authority Analysis'!$M$5:$N$12,2,FALSE)+7,FALSE)/6976,2)</f>
        <v>0.44</v>
      </c>
      <c r="Q3452">
        <f>ROUNDUP(VLOOKUP(A3452,A:O,VLOOKUP('SPC Analysis'!$E$4,'SPC Analysis'!$M$5:$N$12,2,FALSE)+7,FALSE)/6976,2)</f>
        <v>0.44</v>
      </c>
      <c r="R3452">
        <f>ROUNDUP(VLOOKUP(A3452,A:O,VLOOKUP('MMW Analysis'!$E$4,'MMW Analysis'!$L$5:$M$12,2,FALSE)+7,FALSE)/6976,2)</f>
        <v>0.44</v>
      </c>
    </row>
    <row r="3453" spans="1:18">
      <c r="A3453" t="s">
        <v>3460</v>
      </c>
      <c r="B3453" t="s">
        <v>10479</v>
      </c>
      <c r="C3453" t="s">
        <v>7001</v>
      </c>
      <c r="D3453" t="s">
        <v>14458</v>
      </c>
      <c r="E3453" t="s">
        <v>14651</v>
      </c>
      <c r="F3453" t="s">
        <v>14245</v>
      </c>
      <c r="G3453" t="s">
        <v>13890</v>
      </c>
      <c r="H3453" s="1">
        <v>6051</v>
      </c>
      <c r="I3453" s="1">
        <v>5972.5</v>
      </c>
      <c r="J3453" s="1">
        <v>6853</v>
      </c>
      <c r="K3453" s="1">
        <v>6316</v>
      </c>
      <c r="L3453" s="1">
        <v>3850</v>
      </c>
      <c r="M3453" s="1">
        <v>2452</v>
      </c>
      <c r="N3453" s="1">
        <v>5298</v>
      </c>
      <c r="O3453" s="1">
        <v>6435</v>
      </c>
      <c r="P3453">
        <f>ROUNDUP(VLOOKUP(A3453,A:O,VLOOKUP('Local Authority Analysis'!$E$4,'Local Authority Analysis'!$M$5:$N$12,2,FALSE)+7,FALSE)/6976,2)</f>
        <v>0.93</v>
      </c>
      <c r="Q3453">
        <f>ROUNDUP(VLOOKUP(A3453,A:O,VLOOKUP('SPC Analysis'!$E$4,'SPC Analysis'!$M$5:$N$12,2,FALSE)+7,FALSE)/6976,2)</f>
        <v>0.93</v>
      </c>
      <c r="R3453">
        <f>ROUNDUP(VLOOKUP(A3453,A:O,VLOOKUP('MMW Analysis'!$E$4,'MMW Analysis'!$L$5:$M$12,2,FALSE)+7,FALSE)/6976,2)</f>
        <v>0.93</v>
      </c>
    </row>
    <row r="3454" spans="1:18">
      <c r="A3454" t="s">
        <v>3461</v>
      </c>
      <c r="B3454" t="s">
        <v>10480</v>
      </c>
      <c r="C3454" t="s">
        <v>7001</v>
      </c>
      <c r="D3454" t="s">
        <v>14463</v>
      </c>
      <c r="E3454" t="s">
        <v>14034</v>
      </c>
      <c r="F3454" t="s">
        <v>14245</v>
      </c>
      <c r="G3454" t="s">
        <v>13890</v>
      </c>
      <c r="H3454" s="1">
        <v>6138.5</v>
      </c>
      <c r="I3454" s="1">
        <v>6180</v>
      </c>
      <c r="J3454" s="1">
        <v>6035</v>
      </c>
      <c r="K3454" s="1">
        <v>5712</v>
      </c>
      <c r="L3454" s="1">
        <v>3486</v>
      </c>
      <c r="M3454" s="1">
        <v>6033</v>
      </c>
      <c r="N3454" s="1">
        <v>5133.5</v>
      </c>
      <c r="O3454" s="1">
        <v>6548</v>
      </c>
      <c r="P3454">
        <f>ROUNDUP(VLOOKUP(A3454,A:O,VLOOKUP('Local Authority Analysis'!$E$4,'Local Authority Analysis'!$M$5:$N$12,2,FALSE)+7,FALSE)/6976,2)</f>
        <v>0.94000000000000006</v>
      </c>
      <c r="Q3454">
        <f>ROUNDUP(VLOOKUP(A3454,A:O,VLOOKUP('SPC Analysis'!$E$4,'SPC Analysis'!$M$5:$N$12,2,FALSE)+7,FALSE)/6976,2)</f>
        <v>0.94000000000000006</v>
      </c>
      <c r="R3454">
        <f>ROUNDUP(VLOOKUP(A3454,A:O,VLOOKUP('MMW Analysis'!$E$4,'MMW Analysis'!$L$5:$M$12,2,FALSE)+7,FALSE)/6976,2)</f>
        <v>0.94000000000000006</v>
      </c>
    </row>
    <row r="3455" spans="1:18">
      <c r="A3455" t="s">
        <v>3462</v>
      </c>
      <c r="B3455" t="s">
        <v>10481</v>
      </c>
      <c r="C3455" t="s">
        <v>7001</v>
      </c>
      <c r="D3455" t="s">
        <v>14458</v>
      </c>
      <c r="E3455" t="s">
        <v>14651</v>
      </c>
      <c r="F3455" t="s">
        <v>14245</v>
      </c>
      <c r="G3455" t="s">
        <v>13890</v>
      </c>
      <c r="H3455" s="1">
        <v>5651</v>
      </c>
      <c r="I3455" s="1">
        <v>6166</v>
      </c>
      <c r="J3455" s="1">
        <v>6257</v>
      </c>
      <c r="K3455" s="1">
        <v>5374</v>
      </c>
      <c r="L3455" s="1">
        <v>4362</v>
      </c>
      <c r="M3455" s="1">
        <v>5916</v>
      </c>
      <c r="N3455" s="1">
        <v>5833</v>
      </c>
      <c r="O3455" s="1">
        <v>6506</v>
      </c>
      <c r="P3455">
        <f>ROUNDUP(VLOOKUP(A3455,A:O,VLOOKUP('Local Authority Analysis'!$E$4,'Local Authority Analysis'!$M$5:$N$12,2,FALSE)+7,FALSE)/6976,2)</f>
        <v>0.94000000000000006</v>
      </c>
      <c r="Q3455">
        <f>ROUNDUP(VLOOKUP(A3455,A:O,VLOOKUP('SPC Analysis'!$E$4,'SPC Analysis'!$M$5:$N$12,2,FALSE)+7,FALSE)/6976,2)</f>
        <v>0.94000000000000006</v>
      </c>
      <c r="R3455">
        <f>ROUNDUP(VLOOKUP(A3455,A:O,VLOOKUP('MMW Analysis'!$E$4,'MMW Analysis'!$L$5:$M$12,2,FALSE)+7,FALSE)/6976,2)</f>
        <v>0.94000000000000006</v>
      </c>
    </row>
    <row r="3456" spans="1:18">
      <c r="A3456" t="s">
        <v>3463</v>
      </c>
      <c r="B3456" t="s">
        <v>10482</v>
      </c>
      <c r="C3456" t="s">
        <v>7001</v>
      </c>
      <c r="D3456" t="s">
        <v>14464</v>
      </c>
      <c r="E3456" t="s">
        <v>14035</v>
      </c>
      <c r="F3456" t="s">
        <v>14245</v>
      </c>
      <c r="G3456" t="s">
        <v>13890</v>
      </c>
      <c r="H3456" s="1">
        <v>3846</v>
      </c>
      <c r="I3456" s="1">
        <v>5078</v>
      </c>
      <c r="J3456" s="1">
        <v>6738</v>
      </c>
      <c r="K3456" s="1">
        <v>4243</v>
      </c>
      <c r="L3456" s="1">
        <v>5496</v>
      </c>
      <c r="M3456" s="1">
        <v>6214</v>
      </c>
      <c r="N3456" s="1">
        <v>4841</v>
      </c>
      <c r="O3456" s="1">
        <v>5485</v>
      </c>
      <c r="P3456">
        <f>ROUNDUP(VLOOKUP(A3456,A:O,VLOOKUP('Local Authority Analysis'!$E$4,'Local Authority Analysis'!$M$5:$N$12,2,FALSE)+7,FALSE)/6976,2)</f>
        <v>0.79</v>
      </c>
      <c r="Q3456">
        <f>ROUNDUP(VLOOKUP(A3456,A:O,VLOOKUP('SPC Analysis'!$E$4,'SPC Analysis'!$M$5:$N$12,2,FALSE)+7,FALSE)/6976,2)</f>
        <v>0.79</v>
      </c>
      <c r="R3456">
        <f>ROUNDUP(VLOOKUP(A3456,A:O,VLOOKUP('MMW Analysis'!$E$4,'MMW Analysis'!$L$5:$M$12,2,FALSE)+7,FALSE)/6976,2)</f>
        <v>0.79</v>
      </c>
    </row>
    <row r="3457" spans="1:18">
      <c r="A3457" t="s">
        <v>3464</v>
      </c>
      <c r="B3457" t="s">
        <v>10483</v>
      </c>
      <c r="C3457" t="s">
        <v>7001</v>
      </c>
      <c r="D3457" t="s">
        <v>14458</v>
      </c>
      <c r="E3457" t="s">
        <v>14651</v>
      </c>
      <c r="F3457" t="s">
        <v>14245</v>
      </c>
      <c r="G3457" t="s">
        <v>13890</v>
      </c>
      <c r="H3457" s="1">
        <v>4115</v>
      </c>
      <c r="I3457" s="1">
        <v>4130</v>
      </c>
      <c r="J3457" s="1">
        <v>5021</v>
      </c>
      <c r="K3457" s="1">
        <v>3701</v>
      </c>
      <c r="L3457" s="1">
        <v>6390</v>
      </c>
      <c r="M3457" s="1">
        <v>1373</v>
      </c>
      <c r="N3457" s="1">
        <v>3578</v>
      </c>
      <c r="O3457" s="1">
        <v>4581</v>
      </c>
      <c r="P3457">
        <f>ROUNDUP(VLOOKUP(A3457,A:O,VLOOKUP('Local Authority Analysis'!$E$4,'Local Authority Analysis'!$M$5:$N$12,2,FALSE)+7,FALSE)/6976,2)</f>
        <v>0.66</v>
      </c>
      <c r="Q3457">
        <f>ROUNDUP(VLOOKUP(A3457,A:O,VLOOKUP('SPC Analysis'!$E$4,'SPC Analysis'!$M$5:$N$12,2,FALSE)+7,FALSE)/6976,2)</f>
        <v>0.66</v>
      </c>
      <c r="R3457">
        <f>ROUNDUP(VLOOKUP(A3457,A:O,VLOOKUP('MMW Analysis'!$E$4,'MMW Analysis'!$L$5:$M$12,2,FALSE)+7,FALSE)/6976,2)</f>
        <v>0.66</v>
      </c>
    </row>
    <row r="3458" spans="1:18">
      <c r="A3458" t="s">
        <v>3465</v>
      </c>
      <c r="B3458" t="s">
        <v>10484</v>
      </c>
      <c r="C3458" t="s">
        <v>7001</v>
      </c>
      <c r="D3458" t="s">
        <v>14464</v>
      </c>
      <c r="E3458" t="s">
        <v>14035</v>
      </c>
      <c r="F3458" t="s">
        <v>14245</v>
      </c>
      <c r="G3458" t="s">
        <v>13890</v>
      </c>
      <c r="H3458" s="1">
        <v>3533.5</v>
      </c>
      <c r="I3458" s="1">
        <v>3111</v>
      </c>
      <c r="J3458" s="1">
        <v>5174</v>
      </c>
      <c r="K3458" s="1">
        <v>3495</v>
      </c>
      <c r="L3458" s="1">
        <v>6833</v>
      </c>
      <c r="M3458" s="1">
        <v>5235</v>
      </c>
      <c r="N3458" s="1">
        <v>422</v>
      </c>
      <c r="O3458" s="1">
        <v>4072</v>
      </c>
      <c r="P3458">
        <f>ROUNDUP(VLOOKUP(A3458,A:O,VLOOKUP('Local Authority Analysis'!$E$4,'Local Authority Analysis'!$M$5:$N$12,2,FALSE)+7,FALSE)/6976,2)</f>
        <v>0.59</v>
      </c>
      <c r="Q3458">
        <f>ROUNDUP(VLOOKUP(A3458,A:O,VLOOKUP('SPC Analysis'!$E$4,'SPC Analysis'!$M$5:$N$12,2,FALSE)+7,FALSE)/6976,2)</f>
        <v>0.59</v>
      </c>
      <c r="R3458">
        <f>ROUNDUP(VLOOKUP(A3458,A:O,VLOOKUP('MMW Analysis'!$E$4,'MMW Analysis'!$L$5:$M$12,2,FALSE)+7,FALSE)/6976,2)</f>
        <v>0.59</v>
      </c>
    </row>
    <row r="3459" spans="1:18">
      <c r="A3459" t="s">
        <v>3466</v>
      </c>
      <c r="B3459" t="s">
        <v>10485</v>
      </c>
      <c r="C3459" t="s">
        <v>7001</v>
      </c>
      <c r="D3459" t="s">
        <v>14464</v>
      </c>
      <c r="E3459" t="s">
        <v>14035</v>
      </c>
      <c r="F3459" t="s">
        <v>14245</v>
      </c>
      <c r="G3459" t="s">
        <v>13890</v>
      </c>
      <c r="H3459" s="1">
        <v>6077</v>
      </c>
      <c r="I3459" s="1">
        <v>4925</v>
      </c>
      <c r="J3459" s="1">
        <v>6528</v>
      </c>
      <c r="K3459" s="1">
        <v>5097</v>
      </c>
      <c r="L3459" s="1">
        <v>5896</v>
      </c>
      <c r="M3459" s="1">
        <v>5768</v>
      </c>
      <c r="N3459" s="1">
        <v>6207</v>
      </c>
      <c r="O3459" s="1">
        <v>6407</v>
      </c>
      <c r="P3459">
        <f>ROUNDUP(VLOOKUP(A3459,A:O,VLOOKUP('Local Authority Analysis'!$E$4,'Local Authority Analysis'!$M$5:$N$12,2,FALSE)+7,FALSE)/6976,2)</f>
        <v>0.92</v>
      </c>
      <c r="Q3459">
        <f>ROUNDUP(VLOOKUP(A3459,A:O,VLOOKUP('SPC Analysis'!$E$4,'SPC Analysis'!$M$5:$N$12,2,FALSE)+7,FALSE)/6976,2)</f>
        <v>0.92</v>
      </c>
      <c r="R3459">
        <f>ROUNDUP(VLOOKUP(A3459,A:O,VLOOKUP('MMW Analysis'!$E$4,'MMW Analysis'!$L$5:$M$12,2,FALSE)+7,FALSE)/6976,2)</f>
        <v>0.92</v>
      </c>
    </row>
    <row r="3460" spans="1:18">
      <c r="A3460" t="s">
        <v>3467</v>
      </c>
      <c r="B3460" t="s">
        <v>10486</v>
      </c>
      <c r="C3460" t="s">
        <v>7001</v>
      </c>
      <c r="D3460" t="s">
        <v>14464</v>
      </c>
      <c r="E3460" t="s">
        <v>14035</v>
      </c>
      <c r="F3460" t="s">
        <v>14245</v>
      </c>
      <c r="G3460" t="s">
        <v>13890</v>
      </c>
      <c r="H3460" s="1">
        <v>4754</v>
      </c>
      <c r="I3460" s="1">
        <v>4686</v>
      </c>
      <c r="J3460" s="1">
        <v>5795</v>
      </c>
      <c r="K3460" s="1">
        <v>4635</v>
      </c>
      <c r="L3460" s="1">
        <v>6203</v>
      </c>
      <c r="M3460" s="1">
        <v>4415</v>
      </c>
      <c r="N3460" s="1">
        <v>1923</v>
      </c>
      <c r="O3460" s="1">
        <v>5507</v>
      </c>
      <c r="P3460">
        <f>ROUNDUP(VLOOKUP(A3460,A:O,VLOOKUP('Local Authority Analysis'!$E$4,'Local Authority Analysis'!$M$5:$N$12,2,FALSE)+7,FALSE)/6976,2)</f>
        <v>0.79</v>
      </c>
      <c r="Q3460">
        <f>ROUNDUP(VLOOKUP(A3460,A:O,VLOOKUP('SPC Analysis'!$E$4,'SPC Analysis'!$M$5:$N$12,2,FALSE)+7,FALSE)/6976,2)</f>
        <v>0.79</v>
      </c>
      <c r="R3460">
        <f>ROUNDUP(VLOOKUP(A3460,A:O,VLOOKUP('MMW Analysis'!$E$4,'MMW Analysis'!$L$5:$M$12,2,FALSE)+7,FALSE)/6976,2)</f>
        <v>0.79</v>
      </c>
    </row>
    <row r="3461" spans="1:18">
      <c r="A3461" t="s">
        <v>3468</v>
      </c>
      <c r="B3461" t="s">
        <v>10487</v>
      </c>
      <c r="C3461" t="s">
        <v>7001</v>
      </c>
      <c r="D3461" t="s">
        <v>14464</v>
      </c>
      <c r="E3461" t="s">
        <v>14035</v>
      </c>
      <c r="F3461" t="s">
        <v>14245</v>
      </c>
      <c r="G3461" t="s">
        <v>13890</v>
      </c>
      <c r="H3461" s="1">
        <v>4985</v>
      </c>
      <c r="I3461" s="1">
        <v>4035</v>
      </c>
      <c r="J3461" s="1">
        <v>5874</v>
      </c>
      <c r="K3461" s="1">
        <v>3851</v>
      </c>
      <c r="L3461" s="1">
        <v>5175</v>
      </c>
      <c r="M3461" s="1">
        <v>3983.5</v>
      </c>
      <c r="N3461" s="1">
        <v>2687</v>
      </c>
      <c r="O3461" s="1">
        <v>5126</v>
      </c>
      <c r="P3461">
        <f>ROUNDUP(VLOOKUP(A3461,A:O,VLOOKUP('Local Authority Analysis'!$E$4,'Local Authority Analysis'!$M$5:$N$12,2,FALSE)+7,FALSE)/6976,2)</f>
        <v>0.74</v>
      </c>
      <c r="Q3461">
        <f>ROUNDUP(VLOOKUP(A3461,A:O,VLOOKUP('SPC Analysis'!$E$4,'SPC Analysis'!$M$5:$N$12,2,FALSE)+7,FALSE)/6976,2)</f>
        <v>0.74</v>
      </c>
      <c r="R3461">
        <f>ROUNDUP(VLOOKUP(A3461,A:O,VLOOKUP('MMW Analysis'!$E$4,'MMW Analysis'!$L$5:$M$12,2,FALSE)+7,FALSE)/6976,2)</f>
        <v>0.74</v>
      </c>
    </row>
    <row r="3462" spans="1:18">
      <c r="A3462" t="s">
        <v>3469</v>
      </c>
      <c r="B3462" t="s">
        <v>10488</v>
      </c>
      <c r="C3462" t="s">
        <v>7001</v>
      </c>
      <c r="D3462" t="s">
        <v>14464</v>
      </c>
      <c r="E3462" t="s">
        <v>14035</v>
      </c>
      <c r="F3462" t="s">
        <v>14245</v>
      </c>
      <c r="G3462" t="s">
        <v>13890</v>
      </c>
      <c r="H3462" s="1">
        <v>6239</v>
      </c>
      <c r="I3462" s="1">
        <v>4941</v>
      </c>
      <c r="J3462" s="1">
        <v>5620</v>
      </c>
      <c r="K3462" s="1">
        <v>5047</v>
      </c>
      <c r="L3462" s="1">
        <v>5300</v>
      </c>
      <c r="M3462" s="1">
        <v>5508</v>
      </c>
      <c r="N3462" s="1">
        <v>2469.5</v>
      </c>
      <c r="O3462" s="1">
        <v>6130</v>
      </c>
      <c r="P3462">
        <f>ROUNDUP(VLOOKUP(A3462,A:O,VLOOKUP('Local Authority Analysis'!$E$4,'Local Authority Analysis'!$M$5:$N$12,2,FALSE)+7,FALSE)/6976,2)</f>
        <v>0.88</v>
      </c>
      <c r="Q3462">
        <f>ROUNDUP(VLOOKUP(A3462,A:O,VLOOKUP('SPC Analysis'!$E$4,'SPC Analysis'!$M$5:$N$12,2,FALSE)+7,FALSE)/6976,2)</f>
        <v>0.88</v>
      </c>
      <c r="R3462">
        <f>ROUNDUP(VLOOKUP(A3462,A:O,VLOOKUP('MMW Analysis'!$E$4,'MMW Analysis'!$L$5:$M$12,2,FALSE)+7,FALSE)/6976,2)</f>
        <v>0.88</v>
      </c>
    </row>
    <row r="3463" spans="1:18">
      <c r="A3463" t="s">
        <v>3470</v>
      </c>
      <c r="B3463" t="s">
        <v>10489</v>
      </c>
      <c r="C3463" t="s">
        <v>7001</v>
      </c>
      <c r="D3463" t="s">
        <v>14464</v>
      </c>
      <c r="E3463" t="s">
        <v>14035</v>
      </c>
      <c r="F3463" t="s">
        <v>14245</v>
      </c>
      <c r="G3463" t="s">
        <v>13890</v>
      </c>
      <c r="H3463" s="1">
        <v>4770</v>
      </c>
      <c r="I3463" s="1">
        <v>5366</v>
      </c>
      <c r="J3463" s="1">
        <v>6773</v>
      </c>
      <c r="K3463" s="1">
        <v>5732</v>
      </c>
      <c r="L3463" s="1">
        <v>4062</v>
      </c>
      <c r="M3463" s="1">
        <v>3069</v>
      </c>
      <c r="N3463" s="1">
        <v>3378</v>
      </c>
      <c r="O3463" s="1">
        <v>5796</v>
      </c>
      <c r="P3463">
        <f>ROUNDUP(VLOOKUP(A3463,A:O,VLOOKUP('Local Authority Analysis'!$E$4,'Local Authority Analysis'!$M$5:$N$12,2,FALSE)+7,FALSE)/6976,2)</f>
        <v>0.84</v>
      </c>
      <c r="Q3463">
        <f>ROUNDUP(VLOOKUP(A3463,A:O,VLOOKUP('SPC Analysis'!$E$4,'SPC Analysis'!$M$5:$N$12,2,FALSE)+7,FALSE)/6976,2)</f>
        <v>0.84</v>
      </c>
      <c r="R3463">
        <f>ROUNDUP(VLOOKUP(A3463,A:O,VLOOKUP('MMW Analysis'!$E$4,'MMW Analysis'!$L$5:$M$12,2,FALSE)+7,FALSE)/6976,2)</f>
        <v>0.84</v>
      </c>
    </row>
    <row r="3464" spans="1:18">
      <c r="A3464" t="s">
        <v>3471</v>
      </c>
      <c r="B3464" t="s">
        <v>10490</v>
      </c>
      <c r="C3464" t="s">
        <v>7001</v>
      </c>
      <c r="D3464" t="s">
        <v>14464</v>
      </c>
      <c r="E3464" t="s">
        <v>14035</v>
      </c>
      <c r="F3464" t="s">
        <v>14245</v>
      </c>
      <c r="G3464" t="s">
        <v>13890</v>
      </c>
      <c r="H3464" s="1">
        <v>4170</v>
      </c>
      <c r="I3464" s="1">
        <v>3360</v>
      </c>
      <c r="J3464" s="1">
        <v>4653</v>
      </c>
      <c r="K3464" s="1">
        <v>3647</v>
      </c>
      <c r="L3464" s="1">
        <v>6434</v>
      </c>
      <c r="M3464" s="1">
        <v>4006</v>
      </c>
      <c r="N3464" s="1">
        <v>2168</v>
      </c>
      <c r="O3464" s="1">
        <v>4456</v>
      </c>
      <c r="P3464">
        <f>ROUNDUP(VLOOKUP(A3464,A:O,VLOOKUP('Local Authority Analysis'!$E$4,'Local Authority Analysis'!$M$5:$N$12,2,FALSE)+7,FALSE)/6976,2)</f>
        <v>0.64</v>
      </c>
      <c r="Q3464">
        <f>ROUNDUP(VLOOKUP(A3464,A:O,VLOOKUP('SPC Analysis'!$E$4,'SPC Analysis'!$M$5:$N$12,2,FALSE)+7,FALSE)/6976,2)</f>
        <v>0.64</v>
      </c>
      <c r="R3464">
        <f>ROUNDUP(VLOOKUP(A3464,A:O,VLOOKUP('MMW Analysis'!$E$4,'MMW Analysis'!$L$5:$M$12,2,FALSE)+7,FALSE)/6976,2)</f>
        <v>0.64</v>
      </c>
    </row>
    <row r="3465" spans="1:18">
      <c r="A3465" t="s">
        <v>3472</v>
      </c>
      <c r="B3465" t="s">
        <v>10491</v>
      </c>
      <c r="C3465" t="s">
        <v>7001</v>
      </c>
      <c r="D3465" t="s">
        <v>14464</v>
      </c>
      <c r="E3465" t="s">
        <v>14035</v>
      </c>
      <c r="F3465" t="s">
        <v>14245</v>
      </c>
      <c r="G3465" t="s">
        <v>13890</v>
      </c>
      <c r="H3465" s="1">
        <v>5798</v>
      </c>
      <c r="I3465" s="1">
        <v>6178.5</v>
      </c>
      <c r="J3465" s="1">
        <v>5892</v>
      </c>
      <c r="K3465" s="1">
        <v>5649</v>
      </c>
      <c r="L3465" s="1">
        <v>1579</v>
      </c>
      <c r="M3465" s="1">
        <v>5119</v>
      </c>
      <c r="N3465" s="1">
        <v>4785</v>
      </c>
      <c r="O3465" s="1">
        <v>5916</v>
      </c>
      <c r="P3465">
        <f>ROUNDUP(VLOOKUP(A3465,A:O,VLOOKUP('Local Authority Analysis'!$E$4,'Local Authority Analysis'!$M$5:$N$12,2,FALSE)+7,FALSE)/6976,2)</f>
        <v>0.85</v>
      </c>
      <c r="Q3465">
        <f>ROUNDUP(VLOOKUP(A3465,A:O,VLOOKUP('SPC Analysis'!$E$4,'SPC Analysis'!$M$5:$N$12,2,FALSE)+7,FALSE)/6976,2)</f>
        <v>0.85</v>
      </c>
      <c r="R3465">
        <f>ROUNDUP(VLOOKUP(A3465,A:O,VLOOKUP('MMW Analysis'!$E$4,'MMW Analysis'!$L$5:$M$12,2,FALSE)+7,FALSE)/6976,2)</f>
        <v>0.85</v>
      </c>
    </row>
    <row r="3466" spans="1:18">
      <c r="A3466" t="s">
        <v>3473</v>
      </c>
      <c r="B3466" t="s">
        <v>10492</v>
      </c>
      <c r="C3466" t="s">
        <v>7001</v>
      </c>
      <c r="D3466" t="s">
        <v>14464</v>
      </c>
      <c r="E3466" t="s">
        <v>14035</v>
      </c>
      <c r="F3466" t="s">
        <v>14245</v>
      </c>
      <c r="G3466" t="s">
        <v>13890</v>
      </c>
      <c r="H3466" s="1">
        <v>192</v>
      </c>
      <c r="I3466" s="1">
        <v>356</v>
      </c>
      <c r="J3466" s="1">
        <v>533</v>
      </c>
      <c r="K3466" s="1">
        <v>473</v>
      </c>
      <c r="L3466" s="1">
        <v>5711</v>
      </c>
      <c r="M3466" s="1">
        <v>2202</v>
      </c>
      <c r="N3466" s="1">
        <v>949</v>
      </c>
      <c r="O3466" s="1">
        <v>320</v>
      </c>
      <c r="P3466">
        <f>ROUNDUP(VLOOKUP(A3466,A:O,VLOOKUP('Local Authority Analysis'!$E$4,'Local Authority Analysis'!$M$5:$N$12,2,FALSE)+7,FALSE)/6976,2)</f>
        <v>0.05</v>
      </c>
      <c r="Q3466">
        <f>ROUNDUP(VLOOKUP(A3466,A:O,VLOOKUP('SPC Analysis'!$E$4,'SPC Analysis'!$M$5:$N$12,2,FALSE)+7,FALSE)/6976,2)</f>
        <v>0.05</v>
      </c>
      <c r="R3466">
        <f>ROUNDUP(VLOOKUP(A3466,A:O,VLOOKUP('MMW Analysis'!$E$4,'MMW Analysis'!$L$5:$M$12,2,FALSE)+7,FALSE)/6976,2)</f>
        <v>0.05</v>
      </c>
    </row>
    <row r="3467" spans="1:18">
      <c r="A3467" t="s">
        <v>3474</v>
      </c>
      <c r="B3467" t="s">
        <v>10493</v>
      </c>
      <c r="C3467" t="s">
        <v>7001</v>
      </c>
      <c r="D3467" t="s">
        <v>14464</v>
      </c>
      <c r="E3467" t="s">
        <v>14035</v>
      </c>
      <c r="F3467" t="s">
        <v>14245</v>
      </c>
      <c r="G3467" t="s">
        <v>13890</v>
      </c>
      <c r="H3467" s="1">
        <v>579</v>
      </c>
      <c r="I3467" s="1">
        <v>394</v>
      </c>
      <c r="J3467" s="1">
        <v>702</v>
      </c>
      <c r="K3467" s="1">
        <v>451</v>
      </c>
      <c r="L3467" s="1">
        <v>2345</v>
      </c>
      <c r="M3467" s="1">
        <v>1477</v>
      </c>
      <c r="N3467" s="1">
        <v>1981</v>
      </c>
      <c r="O3467" s="1">
        <v>451</v>
      </c>
      <c r="P3467">
        <f>ROUNDUP(VLOOKUP(A3467,A:O,VLOOKUP('Local Authority Analysis'!$E$4,'Local Authority Analysis'!$M$5:$N$12,2,FALSE)+7,FALSE)/6976,2)</f>
        <v>6.9999999999999993E-2</v>
      </c>
      <c r="Q3467">
        <f>ROUNDUP(VLOOKUP(A3467,A:O,VLOOKUP('SPC Analysis'!$E$4,'SPC Analysis'!$M$5:$N$12,2,FALSE)+7,FALSE)/6976,2)</f>
        <v>6.9999999999999993E-2</v>
      </c>
      <c r="R3467">
        <f>ROUNDUP(VLOOKUP(A3467,A:O,VLOOKUP('MMW Analysis'!$E$4,'MMW Analysis'!$L$5:$M$12,2,FALSE)+7,FALSE)/6976,2)</f>
        <v>6.9999999999999993E-2</v>
      </c>
    </row>
    <row r="3468" spans="1:18">
      <c r="A3468" t="s">
        <v>3475</v>
      </c>
      <c r="B3468" t="s">
        <v>10494</v>
      </c>
      <c r="C3468" t="s">
        <v>7001</v>
      </c>
      <c r="D3468" t="s">
        <v>14464</v>
      </c>
      <c r="E3468" t="s">
        <v>14035</v>
      </c>
      <c r="F3468" t="s">
        <v>14245</v>
      </c>
      <c r="G3468" t="s">
        <v>13890</v>
      </c>
      <c r="H3468" s="1">
        <v>1467</v>
      </c>
      <c r="I3468" s="1">
        <v>2477</v>
      </c>
      <c r="J3468" s="1">
        <v>3661</v>
      </c>
      <c r="K3468" s="1">
        <v>2057</v>
      </c>
      <c r="L3468" s="1">
        <v>2477</v>
      </c>
      <c r="M3468" s="1">
        <v>702</v>
      </c>
      <c r="N3468" s="1">
        <v>2609</v>
      </c>
      <c r="O3468" s="1">
        <v>2002</v>
      </c>
      <c r="P3468">
        <f>ROUNDUP(VLOOKUP(A3468,A:O,VLOOKUP('Local Authority Analysis'!$E$4,'Local Authority Analysis'!$M$5:$N$12,2,FALSE)+7,FALSE)/6976,2)</f>
        <v>0.29000000000000004</v>
      </c>
      <c r="Q3468">
        <f>ROUNDUP(VLOOKUP(A3468,A:O,VLOOKUP('SPC Analysis'!$E$4,'SPC Analysis'!$M$5:$N$12,2,FALSE)+7,FALSE)/6976,2)</f>
        <v>0.29000000000000004</v>
      </c>
      <c r="R3468">
        <f>ROUNDUP(VLOOKUP(A3468,A:O,VLOOKUP('MMW Analysis'!$E$4,'MMW Analysis'!$L$5:$M$12,2,FALSE)+7,FALSE)/6976,2)</f>
        <v>0.29000000000000004</v>
      </c>
    </row>
    <row r="3469" spans="1:18">
      <c r="A3469" t="s">
        <v>3476</v>
      </c>
      <c r="B3469" t="s">
        <v>10495</v>
      </c>
      <c r="C3469" t="s">
        <v>7001</v>
      </c>
      <c r="D3469" t="s">
        <v>14464</v>
      </c>
      <c r="E3469" t="s">
        <v>14035</v>
      </c>
      <c r="F3469" t="s">
        <v>14245</v>
      </c>
      <c r="G3469" t="s">
        <v>13890</v>
      </c>
      <c r="H3469" s="1">
        <v>2925</v>
      </c>
      <c r="I3469" s="1">
        <v>3027</v>
      </c>
      <c r="J3469" s="1">
        <v>2756</v>
      </c>
      <c r="K3469" s="1">
        <v>2906</v>
      </c>
      <c r="L3469" s="1">
        <v>3818</v>
      </c>
      <c r="M3469" s="1">
        <v>4856.5</v>
      </c>
      <c r="N3469" s="1">
        <v>3887</v>
      </c>
      <c r="O3469" s="1">
        <v>3217</v>
      </c>
      <c r="P3469">
        <f>ROUNDUP(VLOOKUP(A3469,A:O,VLOOKUP('Local Authority Analysis'!$E$4,'Local Authority Analysis'!$M$5:$N$12,2,FALSE)+7,FALSE)/6976,2)</f>
        <v>0.47000000000000003</v>
      </c>
      <c r="Q3469">
        <f>ROUNDUP(VLOOKUP(A3469,A:O,VLOOKUP('SPC Analysis'!$E$4,'SPC Analysis'!$M$5:$N$12,2,FALSE)+7,FALSE)/6976,2)</f>
        <v>0.47000000000000003</v>
      </c>
      <c r="R3469">
        <f>ROUNDUP(VLOOKUP(A3469,A:O,VLOOKUP('MMW Analysis'!$E$4,'MMW Analysis'!$L$5:$M$12,2,FALSE)+7,FALSE)/6976,2)</f>
        <v>0.47000000000000003</v>
      </c>
    </row>
    <row r="3470" spans="1:18">
      <c r="A3470" t="s">
        <v>3477</v>
      </c>
      <c r="B3470" t="s">
        <v>10496</v>
      </c>
      <c r="C3470" t="s">
        <v>7001</v>
      </c>
      <c r="D3470" t="s">
        <v>14464</v>
      </c>
      <c r="E3470" t="s">
        <v>14035</v>
      </c>
      <c r="F3470" t="s">
        <v>14245</v>
      </c>
      <c r="G3470" t="s">
        <v>13890</v>
      </c>
      <c r="H3470" s="1">
        <v>199</v>
      </c>
      <c r="I3470" s="1">
        <v>365</v>
      </c>
      <c r="J3470" s="1">
        <v>456</v>
      </c>
      <c r="K3470" s="1">
        <v>364</v>
      </c>
      <c r="L3470" s="1">
        <v>5933</v>
      </c>
      <c r="M3470" s="1">
        <v>1879</v>
      </c>
      <c r="N3470" s="1">
        <v>1150.5</v>
      </c>
      <c r="O3470" s="1">
        <v>297</v>
      </c>
      <c r="P3470">
        <f>ROUNDUP(VLOOKUP(A3470,A:O,VLOOKUP('Local Authority Analysis'!$E$4,'Local Authority Analysis'!$M$5:$N$12,2,FALSE)+7,FALSE)/6976,2)</f>
        <v>0.05</v>
      </c>
      <c r="Q3470">
        <f>ROUNDUP(VLOOKUP(A3470,A:O,VLOOKUP('SPC Analysis'!$E$4,'SPC Analysis'!$M$5:$N$12,2,FALSE)+7,FALSE)/6976,2)</f>
        <v>0.05</v>
      </c>
      <c r="R3470">
        <f>ROUNDUP(VLOOKUP(A3470,A:O,VLOOKUP('MMW Analysis'!$E$4,'MMW Analysis'!$L$5:$M$12,2,FALSE)+7,FALSE)/6976,2)</f>
        <v>0.05</v>
      </c>
    </row>
    <row r="3471" spans="1:18">
      <c r="A3471" t="s">
        <v>3478</v>
      </c>
      <c r="B3471" t="s">
        <v>10497</v>
      </c>
      <c r="C3471" t="s">
        <v>7001</v>
      </c>
      <c r="D3471" t="s">
        <v>14464</v>
      </c>
      <c r="E3471" t="s">
        <v>14035</v>
      </c>
      <c r="F3471" t="s">
        <v>14245</v>
      </c>
      <c r="G3471" t="s">
        <v>13890</v>
      </c>
      <c r="H3471" s="1">
        <v>15</v>
      </c>
      <c r="I3471" s="1">
        <v>28</v>
      </c>
      <c r="J3471" s="1">
        <v>126</v>
      </c>
      <c r="K3471" s="1">
        <v>17</v>
      </c>
      <c r="L3471" s="1">
        <v>4454</v>
      </c>
      <c r="M3471" s="1">
        <v>461</v>
      </c>
      <c r="N3471" s="1">
        <v>784</v>
      </c>
      <c r="O3471" s="1">
        <v>13</v>
      </c>
      <c r="P3471">
        <f>ROUNDUP(VLOOKUP(A3471,A:O,VLOOKUP('Local Authority Analysis'!$E$4,'Local Authority Analysis'!$M$5:$N$12,2,FALSE)+7,FALSE)/6976,2)</f>
        <v>0.01</v>
      </c>
      <c r="Q3471">
        <f>ROUNDUP(VLOOKUP(A3471,A:O,VLOOKUP('SPC Analysis'!$E$4,'SPC Analysis'!$M$5:$N$12,2,FALSE)+7,FALSE)/6976,2)</f>
        <v>0.01</v>
      </c>
      <c r="R3471">
        <f>ROUNDUP(VLOOKUP(A3471,A:O,VLOOKUP('MMW Analysis'!$E$4,'MMW Analysis'!$L$5:$M$12,2,FALSE)+7,FALSE)/6976,2)</f>
        <v>0.01</v>
      </c>
    </row>
    <row r="3472" spans="1:18">
      <c r="A3472" t="s">
        <v>3479</v>
      </c>
      <c r="B3472" t="s">
        <v>10498</v>
      </c>
      <c r="C3472" t="s">
        <v>7001</v>
      </c>
      <c r="D3472" t="s">
        <v>14464</v>
      </c>
      <c r="E3472" t="s">
        <v>14035</v>
      </c>
      <c r="F3472" t="s">
        <v>14245</v>
      </c>
      <c r="G3472" t="s">
        <v>13890</v>
      </c>
      <c r="H3472" s="1">
        <v>41</v>
      </c>
      <c r="I3472" s="1">
        <v>51</v>
      </c>
      <c r="J3472" s="1">
        <v>112</v>
      </c>
      <c r="K3472" s="1">
        <v>36</v>
      </c>
      <c r="L3472" s="1">
        <v>4691</v>
      </c>
      <c r="M3472" s="1">
        <v>5403</v>
      </c>
      <c r="N3472" s="1">
        <v>606</v>
      </c>
      <c r="O3472" s="1">
        <v>37</v>
      </c>
      <c r="P3472">
        <f>ROUNDUP(VLOOKUP(A3472,A:O,VLOOKUP('Local Authority Analysis'!$E$4,'Local Authority Analysis'!$M$5:$N$12,2,FALSE)+7,FALSE)/6976,2)</f>
        <v>0.01</v>
      </c>
      <c r="Q3472">
        <f>ROUNDUP(VLOOKUP(A3472,A:O,VLOOKUP('SPC Analysis'!$E$4,'SPC Analysis'!$M$5:$N$12,2,FALSE)+7,FALSE)/6976,2)</f>
        <v>0.01</v>
      </c>
      <c r="R3472">
        <f>ROUNDUP(VLOOKUP(A3472,A:O,VLOOKUP('MMW Analysis'!$E$4,'MMW Analysis'!$L$5:$M$12,2,FALSE)+7,FALSE)/6976,2)</f>
        <v>0.01</v>
      </c>
    </row>
    <row r="3473" spans="1:18">
      <c r="A3473" t="s">
        <v>3480</v>
      </c>
      <c r="B3473" t="s">
        <v>10499</v>
      </c>
      <c r="C3473" t="s">
        <v>7001</v>
      </c>
      <c r="D3473" t="s">
        <v>14464</v>
      </c>
      <c r="E3473" t="s">
        <v>14035</v>
      </c>
      <c r="F3473" t="s">
        <v>14245</v>
      </c>
      <c r="G3473" t="s">
        <v>13890</v>
      </c>
      <c r="H3473" s="1">
        <v>43</v>
      </c>
      <c r="I3473" s="1">
        <v>14</v>
      </c>
      <c r="J3473" s="1">
        <v>274</v>
      </c>
      <c r="K3473" s="1">
        <v>39</v>
      </c>
      <c r="L3473" s="1">
        <v>4812</v>
      </c>
      <c r="M3473" s="1">
        <v>829</v>
      </c>
      <c r="N3473" s="1">
        <v>383</v>
      </c>
      <c r="O3473" s="1">
        <v>27</v>
      </c>
      <c r="P3473">
        <f>ROUNDUP(VLOOKUP(A3473,A:O,VLOOKUP('Local Authority Analysis'!$E$4,'Local Authority Analysis'!$M$5:$N$12,2,FALSE)+7,FALSE)/6976,2)</f>
        <v>0.01</v>
      </c>
      <c r="Q3473">
        <f>ROUNDUP(VLOOKUP(A3473,A:O,VLOOKUP('SPC Analysis'!$E$4,'SPC Analysis'!$M$5:$N$12,2,FALSE)+7,FALSE)/6976,2)</f>
        <v>0.01</v>
      </c>
      <c r="R3473">
        <f>ROUNDUP(VLOOKUP(A3473,A:O,VLOOKUP('MMW Analysis'!$E$4,'MMW Analysis'!$L$5:$M$12,2,FALSE)+7,FALSE)/6976,2)</f>
        <v>0.01</v>
      </c>
    </row>
    <row r="3474" spans="1:18">
      <c r="A3474" t="s">
        <v>3481</v>
      </c>
      <c r="B3474" t="s">
        <v>10500</v>
      </c>
      <c r="C3474" t="s">
        <v>7001</v>
      </c>
      <c r="D3474" t="s">
        <v>14464</v>
      </c>
      <c r="E3474" t="s">
        <v>14035</v>
      </c>
      <c r="F3474" t="s">
        <v>14245</v>
      </c>
      <c r="G3474" t="s">
        <v>13890</v>
      </c>
      <c r="H3474" s="1">
        <v>245</v>
      </c>
      <c r="I3474" s="1">
        <v>319</v>
      </c>
      <c r="J3474" s="1">
        <v>128</v>
      </c>
      <c r="K3474" s="1">
        <v>117</v>
      </c>
      <c r="L3474" s="1">
        <v>3810</v>
      </c>
      <c r="M3474" s="1">
        <v>1968</v>
      </c>
      <c r="N3474" s="1">
        <v>832</v>
      </c>
      <c r="O3474" s="1">
        <v>202</v>
      </c>
      <c r="P3474">
        <f>ROUNDUP(VLOOKUP(A3474,A:O,VLOOKUP('Local Authority Analysis'!$E$4,'Local Authority Analysis'!$M$5:$N$12,2,FALSE)+7,FALSE)/6976,2)</f>
        <v>0.03</v>
      </c>
      <c r="Q3474">
        <f>ROUNDUP(VLOOKUP(A3474,A:O,VLOOKUP('SPC Analysis'!$E$4,'SPC Analysis'!$M$5:$N$12,2,FALSE)+7,FALSE)/6976,2)</f>
        <v>0.03</v>
      </c>
      <c r="R3474">
        <f>ROUNDUP(VLOOKUP(A3474,A:O,VLOOKUP('MMW Analysis'!$E$4,'MMW Analysis'!$L$5:$M$12,2,FALSE)+7,FALSE)/6976,2)</f>
        <v>0.03</v>
      </c>
    </row>
    <row r="3475" spans="1:18">
      <c r="A3475" t="s">
        <v>3482</v>
      </c>
      <c r="B3475" t="s">
        <v>10501</v>
      </c>
      <c r="C3475" t="s">
        <v>7001</v>
      </c>
      <c r="D3475" t="s">
        <v>14464</v>
      </c>
      <c r="E3475" t="s">
        <v>14035</v>
      </c>
      <c r="F3475" t="s">
        <v>14245</v>
      </c>
      <c r="G3475" t="s">
        <v>13890</v>
      </c>
      <c r="H3475" s="1">
        <v>70</v>
      </c>
      <c r="I3475" s="1">
        <v>53</v>
      </c>
      <c r="J3475" s="1">
        <v>61</v>
      </c>
      <c r="K3475" s="1">
        <v>883</v>
      </c>
      <c r="L3475" s="1">
        <v>5615</v>
      </c>
      <c r="M3475" s="1">
        <v>1468</v>
      </c>
      <c r="N3475" s="1">
        <v>901</v>
      </c>
      <c r="O3475" s="1">
        <v>96</v>
      </c>
      <c r="P3475">
        <f>ROUNDUP(VLOOKUP(A3475,A:O,VLOOKUP('Local Authority Analysis'!$E$4,'Local Authority Analysis'!$M$5:$N$12,2,FALSE)+7,FALSE)/6976,2)</f>
        <v>0.02</v>
      </c>
      <c r="Q3475">
        <f>ROUNDUP(VLOOKUP(A3475,A:O,VLOOKUP('SPC Analysis'!$E$4,'SPC Analysis'!$M$5:$N$12,2,FALSE)+7,FALSE)/6976,2)</f>
        <v>0.02</v>
      </c>
      <c r="R3475">
        <f>ROUNDUP(VLOOKUP(A3475,A:O,VLOOKUP('MMW Analysis'!$E$4,'MMW Analysis'!$L$5:$M$12,2,FALSE)+7,FALSE)/6976,2)</f>
        <v>0.02</v>
      </c>
    </row>
    <row r="3476" spans="1:18">
      <c r="A3476" t="s">
        <v>3483</v>
      </c>
      <c r="B3476" t="s">
        <v>10502</v>
      </c>
      <c r="C3476" t="s">
        <v>7001</v>
      </c>
      <c r="D3476" t="s">
        <v>14464</v>
      </c>
      <c r="E3476" t="s">
        <v>14035</v>
      </c>
      <c r="F3476" t="s">
        <v>14245</v>
      </c>
      <c r="G3476" t="s">
        <v>13890</v>
      </c>
      <c r="H3476" s="1">
        <v>21</v>
      </c>
      <c r="I3476" s="1">
        <v>94</v>
      </c>
      <c r="J3476" s="1">
        <v>538</v>
      </c>
      <c r="K3476" s="1">
        <v>7</v>
      </c>
      <c r="L3476" s="1">
        <v>5959</v>
      </c>
      <c r="M3476" s="1">
        <v>256</v>
      </c>
      <c r="N3476" s="1">
        <v>699</v>
      </c>
      <c r="O3476" s="1">
        <v>44</v>
      </c>
      <c r="P3476">
        <f>ROUNDUP(VLOOKUP(A3476,A:O,VLOOKUP('Local Authority Analysis'!$E$4,'Local Authority Analysis'!$M$5:$N$12,2,FALSE)+7,FALSE)/6976,2)</f>
        <v>0.01</v>
      </c>
      <c r="Q3476">
        <f>ROUNDUP(VLOOKUP(A3476,A:O,VLOOKUP('SPC Analysis'!$E$4,'SPC Analysis'!$M$5:$N$12,2,FALSE)+7,FALSE)/6976,2)</f>
        <v>0.01</v>
      </c>
      <c r="R3476">
        <f>ROUNDUP(VLOOKUP(A3476,A:O,VLOOKUP('MMW Analysis'!$E$4,'MMW Analysis'!$L$5:$M$12,2,FALSE)+7,FALSE)/6976,2)</f>
        <v>0.01</v>
      </c>
    </row>
    <row r="3477" spans="1:18">
      <c r="A3477" t="s">
        <v>3484</v>
      </c>
      <c r="B3477" t="s">
        <v>10503</v>
      </c>
      <c r="C3477" t="s">
        <v>7001</v>
      </c>
      <c r="D3477" t="s">
        <v>14464</v>
      </c>
      <c r="E3477" t="s">
        <v>14035</v>
      </c>
      <c r="F3477" t="s">
        <v>14245</v>
      </c>
      <c r="G3477" t="s">
        <v>13890</v>
      </c>
      <c r="H3477" s="1">
        <v>244</v>
      </c>
      <c r="I3477" s="1">
        <v>289</v>
      </c>
      <c r="J3477" s="1">
        <v>1007</v>
      </c>
      <c r="K3477" s="1">
        <v>110</v>
      </c>
      <c r="L3477" s="1">
        <v>3798</v>
      </c>
      <c r="M3477" s="1">
        <v>2064</v>
      </c>
      <c r="N3477" s="1">
        <v>669</v>
      </c>
      <c r="O3477" s="1">
        <v>267</v>
      </c>
      <c r="P3477">
        <f>ROUNDUP(VLOOKUP(A3477,A:O,VLOOKUP('Local Authority Analysis'!$E$4,'Local Authority Analysis'!$M$5:$N$12,2,FALSE)+7,FALSE)/6976,2)</f>
        <v>0.04</v>
      </c>
      <c r="Q3477">
        <f>ROUNDUP(VLOOKUP(A3477,A:O,VLOOKUP('SPC Analysis'!$E$4,'SPC Analysis'!$M$5:$N$12,2,FALSE)+7,FALSE)/6976,2)</f>
        <v>0.04</v>
      </c>
      <c r="R3477">
        <f>ROUNDUP(VLOOKUP(A3477,A:O,VLOOKUP('MMW Analysis'!$E$4,'MMW Analysis'!$L$5:$M$12,2,FALSE)+7,FALSE)/6976,2)</f>
        <v>0.04</v>
      </c>
    </row>
    <row r="3478" spans="1:18">
      <c r="A3478" t="s">
        <v>3485</v>
      </c>
      <c r="B3478" t="s">
        <v>10504</v>
      </c>
      <c r="C3478" t="s">
        <v>7001</v>
      </c>
      <c r="D3478" t="s">
        <v>14464</v>
      </c>
      <c r="E3478" t="s">
        <v>14035</v>
      </c>
      <c r="F3478" t="s">
        <v>14245</v>
      </c>
      <c r="G3478" t="s">
        <v>13890</v>
      </c>
      <c r="H3478" s="1">
        <v>1004</v>
      </c>
      <c r="I3478" s="1">
        <v>598</v>
      </c>
      <c r="J3478" s="1">
        <v>1147</v>
      </c>
      <c r="K3478" s="1">
        <v>236</v>
      </c>
      <c r="L3478" s="1">
        <v>3807</v>
      </c>
      <c r="M3478" s="1">
        <v>1279</v>
      </c>
      <c r="N3478" s="1">
        <v>1309</v>
      </c>
      <c r="O3478" s="1">
        <v>683</v>
      </c>
      <c r="P3478">
        <f>ROUNDUP(VLOOKUP(A3478,A:O,VLOOKUP('Local Authority Analysis'!$E$4,'Local Authority Analysis'!$M$5:$N$12,2,FALSE)+7,FALSE)/6976,2)</f>
        <v>9.9999999999999992E-2</v>
      </c>
      <c r="Q3478">
        <f>ROUNDUP(VLOOKUP(A3478,A:O,VLOOKUP('SPC Analysis'!$E$4,'SPC Analysis'!$M$5:$N$12,2,FALSE)+7,FALSE)/6976,2)</f>
        <v>9.9999999999999992E-2</v>
      </c>
      <c r="R3478">
        <f>ROUNDUP(VLOOKUP(A3478,A:O,VLOOKUP('MMW Analysis'!$E$4,'MMW Analysis'!$L$5:$M$12,2,FALSE)+7,FALSE)/6976,2)</f>
        <v>9.9999999999999992E-2</v>
      </c>
    </row>
    <row r="3479" spans="1:18">
      <c r="A3479" t="s">
        <v>3486</v>
      </c>
      <c r="B3479" t="s">
        <v>10505</v>
      </c>
      <c r="C3479" t="s">
        <v>7001</v>
      </c>
      <c r="D3479" t="s">
        <v>14464</v>
      </c>
      <c r="E3479" t="s">
        <v>14035</v>
      </c>
      <c r="F3479" t="s">
        <v>14245</v>
      </c>
      <c r="G3479" t="s">
        <v>13890</v>
      </c>
      <c r="H3479" s="1">
        <v>159</v>
      </c>
      <c r="I3479" s="1">
        <v>267</v>
      </c>
      <c r="J3479" s="1">
        <v>111</v>
      </c>
      <c r="K3479" s="1">
        <v>225</v>
      </c>
      <c r="L3479" s="1">
        <v>3000</v>
      </c>
      <c r="M3479" s="1">
        <v>1001</v>
      </c>
      <c r="N3479" s="1">
        <v>392</v>
      </c>
      <c r="O3479" s="1">
        <v>151</v>
      </c>
      <c r="P3479">
        <f>ROUNDUP(VLOOKUP(A3479,A:O,VLOOKUP('Local Authority Analysis'!$E$4,'Local Authority Analysis'!$M$5:$N$12,2,FALSE)+7,FALSE)/6976,2)</f>
        <v>0.03</v>
      </c>
      <c r="Q3479">
        <f>ROUNDUP(VLOOKUP(A3479,A:O,VLOOKUP('SPC Analysis'!$E$4,'SPC Analysis'!$M$5:$N$12,2,FALSE)+7,FALSE)/6976,2)</f>
        <v>0.03</v>
      </c>
      <c r="R3479">
        <f>ROUNDUP(VLOOKUP(A3479,A:O,VLOOKUP('MMW Analysis'!$E$4,'MMW Analysis'!$L$5:$M$12,2,FALSE)+7,FALSE)/6976,2)</f>
        <v>0.03</v>
      </c>
    </row>
    <row r="3480" spans="1:18">
      <c r="A3480" t="s">
        <v>3487</v>
      </c>
      <c r="B3480" t="s">
        <v>10506</v>
      </c>
      <c r="C3480" t="s">
        <v>7001</v>
      </c>
      <c r="D3480" t="s">
        <v>14464</v>
      </c>
      <c r="E3480" t="s">
        <v>14035</v>
      </c>
      <c r="F3480" t="s">
        <v>14245</v>
      </c>
      <c r="G3480" t="s">
        <v>13890</v>
      </c>
      <c r="H3480" s="1">
        <v>869</v>
      </c>
      <c r="I3480" s="1">
        <v>1558</v>
      </c>
      <c r="J3480" s="1">
        <v>1620</v>
      </c>
      <c r="K3480" s="1">
        <v>1847</v>
      </c>
      <c r="L3480" s="1">
        <v>2797</v>
      </c>
      <c r="M3480" s="1">
        <v>1300</v>
      </c>
      <c r="N3480" s="1">
        <v>878.5</v>
      </c>
      <c r="O3480" s="1">
        <v>1260</v>
      </c>
      <c r="P3480">
        <f>ROUNDUP(VLOOKUP(A3480,A:O,VLOOKUP('Local Authority Analysis'!$E$4,'Local Authority Analysis'!$M$5:$N$12,2,FALSE)+7,FALSE)/6976,2)</f>
        <v>0.19</v>
      </c>
      <c r="Q3480">
        <f>ROUNDUP(VLOOKUP(A3480,A:O,VLOOKUP('SPC Analysis'!$E$4,'SPC Analysis'!$M$5:$N$12,2,FALSE)+7,FALSE)/6976,2)</f>
        <v>0.19</v>
      </c>
      <c r="R3480">
        <f>ROUNDUP(VLOOKUP(A3480,A:O,VLOOKUP('MMW Analysis'!$E$4,'MMW Analysis'!$L$5:$M$12,2,FALSE)+7,FALSE)/6976,2)</f>
        <v>0.19</v>
      </c>
    </row>
    <row r="3481" spans="1:18">
      <c r="A3481" t="s">
        <v>3488</v>
      </c>
      <c r="B3481" t="s">
        <v>10507</v>
      </c>
      <c r="C3481" t="s">
        <v>7001</v>
      </c>
      <c r="D3481" t="s">
        <v>14464</v>
      </c>
      <c r="E3481" t="s">
        <v>14035</v>
      </c>
      <c r="F3481" t="s">
        <v>14245</v>
      </c>
      <c r="G3481" t="s">
        <v>13890</v>
      </c>
      <c r="H3481" s="1">
        <v>66</v>
      </c>
      <c r="I3481" s="1">
        <v>158</v>
      </c>
      <c r="J3481" s="1">
        <v>361</v>
      </c>
      <c r="K3481" s="1">
        <v>168</v>
      </c>
      <c r="L3481" s="1">
        <v>3103</v>
      </c>
      <c r="M3481" s="1">
        <v>642</v>
      </c>
      <c r="N3481" s="1">
        <v>936</v>
      </c>
      <c r="O3481" s="1">
        <v>105</v>
      </c>
      <c r="P3481">
        <f>ROUNDUP(VLOOKUP(A3481,A:O,VLOOKUP('Local Authority Analysis'!$E$4,'Local Authority Analysis'!$M$5:$N$12,2,FALSE)+7,FALSE)/6976,2)</f>
        <v>0.02</v>
      </c>
      <c r="Q3481">
        <f>ROUNDUP(VLOOKUP(A3481,A:O,VLOOKUP('SPC Analysis'!$E$4,'SPC Analysis'!$M$5:$N$12,2,FALSE)+7,FALSE)/6976,2)</f>
        <v>0.02</v>
      </c>
      <c r="R3481">
        <f>ROUNDUP(VLOOKUP(A3481,A:O,VLOOKUP('MMW Analysis'!$E$4,'MMW Analysis'!$L$5:$M$12,2,FALSE)+7,FALSE)/6976,2)</f>
        <v>0.02</v>
      </c>
    </row>
    <row r="3482" spans="1:18">
      <c r="A3482" t="s">
        <v>3489</v>
      </c>
      <c r="B3482" t="s">
        <v>10508</v>
      </c>
      <c r="C3482" t="s">
        <v>7001</v>
      </c>
      <c r="D3482" t="s">
        <v>14464</v>
      </c>
      <c r="E3482" t="s">
        <v>14035</v>
      </c>
      <c r="F3482" t="s">
        <v>14245</v>
      </c>
      <c r="G3482" t="s">
        <v>13890</v>
      </c>
      <c r="H3482" s="1">
        <v>48</v>
      </c>
      <c r="I3482" s="1">
        <v>97</v>
      </c>
      <c r="J3482" s="1">
        <v>230</v>
      </c>
      <c r="K3482" s="1">
        <v>267</v>
      </c>
      <c r="L3482" s="1">
        <v>6717</v>
      </c>
      <c r="M3482" s="1">
        <v>921</v>
      </c>
      <c r="N3482" s="1">
        <v>1049</v>
      </c>
      <c r="O3482" s="1">
        <v>93</v>
      </c>
      <c r="P3482">
        <f>ROUNDUP(VLOOKUP(A3482,A:O,VLOOKUP('Local Authority Analysis'!$E$4,'Local Authority Analysis'!$M$5:$N$12,2,FALSE)+7,FALSE)/6976,2)</f>
        <v>0.02</v>
      </c>
      <c r="Q3482">
        <f>ROUNDUP(VLOOKUP(A3482,A:O,VLOOKUP('SPC Analysis'!$E$4,'SPC Analysis'!$M$5:$N$12,2,FALSE)+7,FALSE)/6976,2)</f>
        <v>0.02</v>
      </c>
      <c r="R3482">
        <f>ROUNDUP(VLOOKUP(A3482,A:O,VLOOKUP('MMW Analysis'!$E$4,'MMW Analysis'!$L$5:$M$12,2,FALSE)+7,FALSE)/6976,2)</f>
        <v>0.02</v>
      </c>
    </row>
    <row r="3483" spans="1:18">
      <c r="A3483" t="s">
        <v>3490</v>
      </c>
      <c r="B3483" t="s">
        <v>10509</v>
      </c>
      <c r="C3483" t="s">
        <v>7001</v>
      </c>
      <c r="D3483" t="s">
        <v>14464</v>
      </c>
      <c r="E3483" t="s">
        <v>14035</v>
      </c>
      <c r="F3483" t="s">
        <v>14245</v>
      </c>
      <c r="G3483" t="s">
        <v>13890</v>
      </c>
      <c r="H3483" s="1">
        <v>463</v>
      </c>
      <c r="I3483" s="1">
        <v>853</v>
      </c>
      <c r="J3483" s="1">
        <v>1871</v>
      </c>
      <c r="K3483" s="1">
        <v>470</v>
      </c>
      <c r="L3483" s="1">
        <v>6214</v>
      </c>
      <c r="M3483" s="1">
        <v>2417</v>
      </c>
      <c r="N3483" s="1">
        <v>828</v>
      </c>
      <c r="O3483" s="1">
        <v>781</v>
      </c>
      <c r="P3483">
        <f>ROUNDUP(VLOOKUP(A3483,A:O,VLOOKUP('Local Authority Analysis'!$E$4,'Local Authority Analysis'!$M$5:$N$12,2,FALSE)+7,FALSE)/6976,2)</f>
        <v>0.12</v>
      </c>
      <c r="Q3483">
        <f>ROUNDUP(VLOOKUP(A3483,A:O,VLOOKUP('SPC Analysis'!$E$4,'SPC Analysis'!$M$5:$N$12,2,FALSE)+7,FALSE)/6976,2)</f>
        <v>0.12</v>
      </c>
      <c r="R3483">
        <f>ROUNDUP(VLOOKUP(A3483,A:O,VLOOKUP('MMW Analysis'!$E$4,'MMW Analysis'!$L$5:$M$12,2,FALSE)+7,FALSE)/6976,2)</f>
        <v>0.12</v>
      </c>
    </row>
    <row r="3484" spans="1:18">
      <c r="A3484" t="s">
        <v>3491</v>
      </c>
      <c r="B3484" t="s">
        <v>10510</v>
      </c>
      <c r="C3484" t="s">
        <v>7001</v>
      </c>
      <c r="D3484" t="s">
        <v>14464</v>
      </c>
      <c r="E3484" t="s">
        <v>14035</v>
      </c>
      <c r="F3484" t="s">
        <v>14245</v>
      </c>
      <c r="G3484" t="s">
        <v>13890</v>
      </c>
      <c r="H3484" s="1">
        <v>134</v>
      </c>
      <c r="I3484" s="1">
        <v>181</v>
      </c>
      <c r="J3484" s="1">
        <v>1025</v>
      </c>
      <c r="K3484" s="1">
        <v>417</v>
      </c>
      <c r="L3484" s="1">
        <v>6808</v>
      </c>
      <c r="M3484" s="1">
        <v>3773</v>
      </c>
      <c r="N3484" s="1">
        <v>2249</v>
      </c>
      <c r="O3484" s="1">
        <v>278</v>
      </c>
      <c r="P3484">
        <f>ROUNDUP(VLOOKUP(A3484,A:O,VLOOKUP('Local Authority Analysis'!$E$4,'Local Authority Analysis'!$M$5:$N$12,2,FALSE)+7,FALSE)/6976,2)</f>
        <v>0.04</v>
      </c>
      <c r="Q3484">
        <f>ROUNDUP(VLOOKUP(A3484,A:O,VLOOKUP('SPC Analysis'!$E$4,'SPC Analysis'!$M$5:$N$12,2,FALSE)+7,FALSE)/6976,2)</f>
        <v>0.04</v>
      </c>
      <c r="R3484">
        <f>ROUNDUP(VLOOKUP(A3484,A:O,VLOOKUP('MMW Analysis'!$E$4,'MMW Analysis'!$L$5:$M$12,2,FALSE)+7,FALSE)/6976,2)</f>
        <v>0.04</v>
      </c>
    </row>
    <row r="3485" spans="1:18">
      <c r="A3485" t="s">
        <v>3492</v>
      </c>
      <c r="B3485" t="s">
        <v>10511</v>
      </c>
      <c r="C3485" t="s">
        <v>7001</v>
      </c>
      <c r="D3485" t="s">
        <v>14464</v>
      </c>
      <c r="E3485" t="s">
        <v>14035</v>
      </c>
      <c r="F3485" t="s">
        <v>14245</v>
      </c>
      <c r="G3485" t="s">
        <v>13890</v>
      </c>
      <c r="H3485" s="1">
        <v>2744</v>
      </c>
      <c r="I3485" s="1">
        <v>1988</v>
      </c>
      <c r="J3485" s="1">
        <v>1226</v>
      </c>
      <c r="K3485" s="1">
        <v>2006</v>
      </c>
      <c r="L3485" s="1">
        <v>6864</v>
      </c>
      <c r="M3485" s="1">
        <v>3413</v>
      </c>
      <c r="N3485" s="1">
        <v>1525.5</v>
      </c>
      <c r="O3485" s="1">
        <v>2251</v>
      </c>
      <c r="P3485">
        <f>ROUNDUP(VLOOKUP(A3485,A:O,VLOOKUP('Local Authority Analysis'!$E$4,'Local Authority Analysis'!$M$5:$N$12,2,FALSE)+7,FALSE)/6976,2)</f>
        <v>0.33</v>
      </c>
      <c r="Q3485">
        <f>ROUNDUP(VLOOKUP(A3485,A:O,VLOOKUP('SPC Analysis'!$E$4,'SPC Analysis'!$M$5:$N$12,2,FALSE)+7,FALSE)/6976,2)</f>
        <v>0.33</v>
      </c>
      <c r="R3485">
        <f>ROUNDUP(VLOOKUP(A3485,A:O,VLOOKUP('MMW Analysis'!$E$4,'MMW Analysis'!$L$5:$M$12,2,FALSE)+7,FALSE)/6976,2)</f>
        <v>0.33</v>
      </c>
    </row>
    <row r="3486" spans="1:18">
      <c r="A3486" t="s">
        <v>3493</v>
      </c>
      <c r="B3486" t="s">
        <v>10512</v>
      </c>
      <c r="C3486" t="s">
        <v>7001</v>
      </c>
      <c r="D3486" t="s">
        <v>14464</v>
      </c>
      <c r="E3486" t="s">
        <v>14035</v>
      </c>
      <c r="F3486" t="s">
        <v>14245</v>
      </c>
      <c r="G3486" t="s">
        <v>13890</v>
      </c>
      <c r="H3486" s="1">
        <v>3094</v>
      </c>
      <c r="I3486" s="1">
        <v>2898.5</v>
      </c>
      <c r="J3486" s="1">
        <v>3195</v>
      </c>
      <c r="K3486" s="1">
        <v>3196</v>
      </c>
      <c r="L3486" s="1">
        <v>6678</v>
      </c>
      <c r="M3486" s="1">
        <v>4182</v>
      </c>
      <c r="N3486" s="1">
        <v>1656.5</v>
      </c>
      <c r="O3486" s="1">
        <v>3466</v>
      </c>
      <c r="P3486">
        <f>ROUNDUP(VLOOKUP(A3486,A:O,VLOOKUP('Local Authority Analysis'!$E$4,'Local Authority Analysis'!$M$5:$N$12,2,FALSE)+7,FALSE)/6976,2)</f>
        <v>0.5</v>
      </c>
      <c r="Q3486">
        <f>ROUNDUP(VLOOKUP(A3486,A:O,VLOOKUP('SPC Analysis'!$E$4,'SPC Analysis'!$M$5:$N$12,2,FALSE)+7,FALSE)/6976,2)</f>
        <v>0.5</v>
      </c>
      <c r="R3486">
        <f>ROUNDUP(VLOOKUP(A3486,A:O,VLOOKUP('MMW Analysis'!$E$4,'MMW Analysis'!$L$5:$M$12,2,FALSE)+7,FALSE)/6976,2)</f>
        <v>0.5</v>
      </c>
    </row>
    <row r="3487" spans="1:18">
      <c r="A3487" t="s">
        <v>3494</v>
      </c>
      <c r="B3487" t="s">
        <v>10513</v>
      </c>
      <c r="C3487" t="s">
        <v>7001</v>
      </c>
      <c r="D3487" t="s">
        <v>14464</v>
      </c>
      <c r="E3487" t="s">
        <v>14035</v>
      </c>
      <c r="F3487" t="s">
        <v>14245</v>
      </c>
      <c r="G3487" t="s">
        <v>13890</v>
      </c>
      <c r="H3487" s="1">
        <v>2628</v>
      </c>
      <c r="I3487" s="1">
        <v>3138</v>
      </c>
      <c r="J3487" s="1">
        <v>1805</v>
      </c>
      <c r="K3487" s="1">
        <v>3289</v>
      </c>
      <c r="L3487" s="1">
        <v>5909</v>
      </c>
      <c r="M3487" s="1">
        <v>4829</v>
      </c>
      <c r="N3487" s="1">
        <v>806</v>
      </c>
      <c r="O3487" s="1">
        <v>3009</v>
      </c>
      <c r="P3487">
        <f>ROUNDUP(VLOOKUP(A3487,A:O,VLOOKUP('Local Authority Analysis'!$E$4,'Local Authority Analysis'!$M$5:$N$12,2,FALSE)+7,FALSE)/6976,2)</f>
        <v>0.44</v>
      </c>
      <c r="Q3487">
        <f>ROUNDUP(VLOOKUP(A3487,A:O,VLOOKUP('SPC Analysis'!$E$4,'SPC Analysis'!$M$5:$N$12,2,FALSE)+7,FALSE)/6976,2)</f>
        <v>0.44</v>
      </c>
      <c r="R3487">
        <f>ROUNDUP(VLOOKUP(A3487,A:O,VLOOKUP('MMW Analysis'!$E$4,'MMW Analysis'!$L$5:$M$12,2,FALSE)+7,FALSE)/6976,2)</f>
        <v>0.44</v>
      </c>
    </row>
    <row r="3488" spans="1:18">
      <c r="A3488" t="s">
        <v>3495</v>
      </c>
      <c r="B3488" t="s">
        <v>10514</v>
      </c>
      <c r="C3488" t="s">
        <v>7001</v>
      </c>
      <c r="D3488" t="s">
        <v>14464</v>
      </c>
      <c r="E3488" t="s">
        <v>14035</v>
      </c>
      <c r="F3488" t="s">
        <v>14245</v>
      </c>
      <c r="G3488" t="s">
        <v>13890</v>
      </c>
      <c r="H3488" s="1">
        <v>331</v>
      </c>
      <c r="I3488" s="1">
        <v>518</v>
      </c>
      <c r="J3488" s="1">
        <v>1104</v>
      </c>
      <c r="K3488" s="1">
        <v>513</v>
      </c>
      <c r="L3488" s="1">
        <v>5322</v>
      </c>
      <c r="M3488" s="1">
        <v>890</v>
      </c>
      <c r="N3488" s="1">
        <v>971</v>
      </c>
      <c r="O3488" s="1">
        <v>494</v>
      </c>
      <c r="P3488">
        <f>ROUNDUP(VLOOKUP(A3488,A:O,VLOOKUP('Local Authority Analysis'!$E$4,'Local Authority Analysis'!$M$5:$N$12,2,FALSE)+7,FALSE)/6976,2)</f>
        <v>0.08</v>
      </c>
      <c r="Q3488">
        <f>ROUNDUP(VLOOKUP(A3488,A:O,VLOOKUP('SPC Analysis'!$E$4,'SPC Analysis'!$M$5:$N$12,2,FALSE)+7,FALSE)/6976,2)</f>
        <v>0.08</v>
      </c>
      <c r="R3488">
        <f>ROUNDUP(VLOOKUP(A3488,A:O,VLOOKUP('MMW Analysis'!$E$4,'MMW Analysis'!$L$5:$M$12,2,FALSE)+7,FALSE)/6976,2)</f>
        <v>0.08</v>
      </c>
    </row>
    <row r="3489" spans="1:18">
      <c r="A3489" t="s">
        <v>3496</v>
      </c>
      <c r="B3489" t="s">
        <v>10515</v>
      </c>
      <c r="C3489" t="s">
        <v>7001</v>
      </c>
      <c r="D3489" t="s">
        <v>14464</v>
      </c>
      <c r="E3489" t="s">
        <v>14035</v>
      </c>
      <c r="F3489" t="s">
        <v>14245</v>
      </c>
      <c r="G3489" t="s">
        <v>13890</v>
      </c>
      <c r="H3489" s="1">
        <v>3226</v>
      </c>
      <c r="I3489" s="1">
        <v>4033</v>
      </c>
      <c r="J3489" s="1">
        <v>3340</v>
      </c>
      <c r="K3489" s="1">
        <v>3843</v>
      </c>
      <c r="L3489" s="1">
        <v>4020</v>
      </c>
      <c r="M3489" s="1">
        <v>3632</v>
      </c>
      <c r="N3489" s="1">
        <v>2097</v>
      </c>
      <c r="O3489" s="1">
        <v>3886</v>
      </c>
      <c r="P3489">
        <f>ROUNDUP(VLOOKUP(A3489,A:O,VLOOKUP('Local Authority Analysis'!$E$4,'Local Authority Analysis'!$M$5:$N$12,2,FALSE)+7,FALSE)/6976,2)</f>
        <v>0.56000000000000005</v>
      </c>
      <c r="Q3489">
        <f>ROUNDUP(VLOOKUP(A3489,A:O,VLOOKUP('SPC Analysis'!$E$4,'SPC Analysis'!$M$5:$N$12,2,FALSE)+7,FALSE)/6976,2)</f>
        <v>0.56000000000000005</v>
      </c>
      <c r="R3489">
        <f>ROUNDUP(VLOOKUP(A3489,A:O,VLOOKUP('MMW Analysis'!$E$4,'MMW Analysis'!$L$5:$M$12,2,FALSE)+7,FALSE)/6976,2)</f>
        <v>0.56000000000000005</v>
      </c>
    </row>
    <row r="3490" spans="1:18">
      <c r="A3490" t="s">
        <v>3497</v>
      </c>
      <c r="B3490" t="s">
        <v>10516</v>
      </c>
      <c r="C3490" t="s">
        <v>7001</v>
      </c>
      <c r="D3490" t="s">
        <v>14464</v>
      </c>
      <c r="E3490" t="s">
        <v>14035</v>
      </c>
      <c r="F3490" t="s">
        <v>14245</v>
      </c>
      <c r="G3490" t="s">
        <v>13890</v>
      </c>
      <c r="H3490" s="1">
        <v>3713</v>
      </c>
      <c r="I3490" s="1">
        <v>4072</v>
      </c>
      <c r="J3490" s="1">
        <v>3070</v>
      </c>
      <c r="K3490" s="1">
        <v>3994</v>
      </c>
      <c r="L3490" s="1">
        <v>5641</v>
      </c>
      <c r="M3490" s="1">
        <v>4087</v>
      </c>
      <c r="N3490" s="1">
        <v>1447</v>
      </c>
      <c r="O3490" s="1">
        <v>4221</v>
      </c>
      <c r="P3490">
        <f>ROUNDUP(VLOOKUP(A3490,A:O,VLOOKUP('Local Authority Analysis'!$E$4,'Local Authority Analysis'!$M$5:$N$12,2,FALSE)+7,FALSE)/6976,2)</f>
        <v>0.61</v>
      </c>
      <c r="Q3490">
        <f>ROUNDUP(VLOOKUP(A3490,A:O,VLOOKUP('SPC Analysis'!$E$4,'SPC Analysis'!$M$5:$N$12,2,FALSE)+7,FALSE)/6976,2)</f>
        <v>0.61</v>
      </c>
      <c r="R3490">
        <f>ROUNDUP(VLOOKUP(A3490,A:O,VLOOKUP('MMW Analysis'!$E$4,'MMW Analysis'!$L$5:$M$12,2,FALSE)+7,FALSE)/6976,2)</f>
        <v>0.61</v>
      </c>
    </row>
    <row r="3491" spans="1:18">
      <c r="A3491" t="s">
        <v>3498</v>
      </c>
      <c r="B3491" t="s">
        <v>10517</v>
      </c>
      <c r="C3491" t="s">
        <v>7001</v>
      </c>
      <c r="D3491" t="s">
        <v>14464</v>
      </c>
      <c r="E3491" t="s">
        <v>14035</v>
      </c>
      <c r="F3491" t="s">
        <v>14245</v>
      </c>
      <c r="G3491" t="s">
        <v>13890</v>
      </c>
      <c r="H3491" s="1">
        <v>3701.5</v>
      </c>
      <c r="I3491" s="1">
        <v>3727</v>
      </c>
      <c r="J3491" s="1">
        <v>2588</v>
      </c>
      <c r="K3491" s="1">
        <v>3612</v>
      </c>
      <c r="L3491" s="1">
        <v>4759</v>
      </c>
      <c r="M3491" s="1">
        <v>2806</v>
      </c>
      <c r="N3491" s="1">
        <v>1143</v>
      </c>
      <c r="O3491" s="1">
        <v>3702</v>
      </c>
      <c r="P3491">
        <f>ROUNDUP(VLOOKUP(A3491,A:O,VLOOKUP('Local Authority Analysis'!$E$4,'Local Authority Analysis'!$M$5:$N$12,2,FALSE)+7,FALSE)/6976,2)</f>
        <v>0.54</v>
      </c>
      <c r="Q3491">
        <f>ROUNDUP(VLOOKUP(A3491,A:O,VLOOKUP('SPC Analysis'!$E$4,'SPC Analysis'!$M$5:$N$12,2,FALSE)+7,FALSE)/6976,2)</f>
        <v>0.54</v>
      </c>
      <c r="R3491">
        <f>ROUNDUP(VLOOKUP(A3491,A:O,VLOOKUP('MMW Analysis'!$E$4,'MMW Analysis'!$L$5:$M$12,2,FALSE)+7,FALSE)/6976,2)</f>
        <v>0.54</v>
      </c>
    </row>
    <row r="3492" spans="1:18">
      <c r="A3492" t="s">
        <v>3499</v>
      </c>
      <c r="B3492" t="s">
        <v>10518</v>
      </c>
      <c r="C3492" t="s">
        <v>7001</v>
      </c>
      <c r="D3492" t="s">
        <v>14464</v>
      </c>
      <c r="E3492" t="s">
        <v>14035</v>
      </c>
      <c r="F3492" t="s">
        <v>14245</v>
      </c>
      <c r="G3492" t="s">
        <v>13890</v>
      </c>
      <c r="H3492" s="1">
        <v>2378</v>
      </c>
      <c r="I3492" s="1">
        <v>3726</v>
      </c>
      <c r="J3492" s="1">
        <v>2272</v>
      </c>
      <c r="K3492" s="1">
        <v>3069</v>
      </c>
      <c r="L3492" s="1">
        <v>6397</v>
      </c>
      <c r="M3492" s="1">
        <v>3411</v>
      </c>
      <c r="N3492" s="1">
        <v>1252</v>
      </c>
      <c r="O3492" s="1">
        <v>3161</v>
      </c>
      <c r="P3492">
        <f>ROUNDUP(VLOOKUP(A3492,A:O,VLOOKUP('Local Authority Analysis'!$E$4,'Local Authority Analysis'!$M$5:$N$12,2,FALSE)+7,FALSE)/6976,2)</f>
        <v>0.46</v>
      </c>
      <c r="Q3492">
        <f>ROUNDUP(VLOOKUP(A3492,A:O,VLOOKUP('SPC Analysis'!$E$4,'SPC Analysis'!$M$5:$N$12,2,FALSE)+7,FALSE)/6976,2)</f>
        <v>0.46</v>
      </c>
      <c r="R3492">
        <f>ROUNDUP(VLOOKUP(A3492,A:O,VLOOKUP('MMW Analysis'!$E$4,'MMW Analysis'!$L$5:$M$12,2,FALSE)+7,FALSE)/6976,2)</f>
        <v>0.46</v>
      </c>
    </row>
    <row r="3493" spans="1:18">
      <c r="A3493" t="s">
        <v>3500</v>
      </c>
      <c r="B3493" t="s">
        <v>10519</v>
      </c>
      <c r="C3493" t="s">
        <v>7001</v>
      </c>
      <c r="D3493" t="s">
        <v>14464</v>
      </c>
      <c r="E3493" t="s">
        <v>14035</v>
      </c>
      <c r="F3493" t="s">
        <v>14245</v>
      </c>
      <c r="G3493" t="s">
        <v>13890</v>
      </c>
      <c r="H3493" s="1">
        <v>3443</v>
      </c>
      <c r="I3493" s="1">
        <v>3791.5</v>
      </c>
      <c r="J3493" s="1">
        <v>2535</v>
      </c>
      <c r="K3493" s="1">
        <v>3594</v>
      </c>
      <c r="L3493" s="1">
        <v>3826</v>
      </c>
      <c r="M3493" s="1">
        <v>3612</v>
      </c>
      <c r="N3493" s="1">
        <v>1339</v>
      </c>
      <c r="O3493" s="1">
        <v>3597</v>
      </c>
      <c r="P3493">
        <f>ROUNDUP(VLOOKUP(A3493,A:O,VLOOKUP('Local Authority Analysis'!$E$4,'Local Authority Analysis'!$M$5:$N$12,2,FALSE)+7,FALSE)/6976,2)</f>
        <v>0.52</v>
      </c>
      <c r="Q3493">
        <f>ROUNDUP(VLOOKUP(A3493,A:O,VLOOKUP('SPC Analysis'!$E$4,'SPC Analysis'!$M$5:$N$12,2,FALSE)+7,FALSE)/6976,2)</f>
        <v>0.52</v>
      </c>
      <c r="R3493">
        <f>ROUNDUP(VLOOKUP(A3493,A:O,VLOOKUP('MMW Analysis'!$E$4,'MMW Analysis'!$L$5:$M$12,2,FALSE)+7,FALSE)/6976,2)</f>
        <v>0.52</v>
      </c>
    </row>
    <row r="3494" spans="1:18">
      <c r="A3494" t="s">
        <v>3501</v>
      </c>
      <c r="B3494" t="s">
        <v>10520</v>
      </c>
      <c r="C3494" t="s">
        <v>7001</v>
      </c>
      <c r="D3494" t="s">
        <v>14464</v>
      </c>
      <c r="E3494" t="s">
        <v>14035</v>
      </c>
      <c r="F3494" t="s">
        <v>14245</v>
      </c>
      <c r="G3494" t="s">
        <v>13890</v>
      </c>
      <c r="H3494" s="1">
        <v>4064</v>
      </c>
      <c r="I3494" s="1">
        <v>4356</v>
      </c>
      <c r="J3494" s="1">
        <v>4573</v>
      </c>
      <c r="K3494" s="1">
        <v>3961</v>
      </c>
      <c r="L3494" s="1">
        <v>5860</v>
      </c>
      <c r="M3494" s="1">
        <v>1687</v>
      </c>
      <c r="N3494" s="1">
        <v>5175</v>
      </c>
      <c r="O3494" s="1">
        <v>4694</v>
      </c>
      <c r="P3494">
        <f>ROUNDUP(VLOOKUP(A3494,A:O,VLOOKUP('Local Authority Analysis'!$E$4,'Local Authority Analysis'!$M$5:$N$12,2,FALSE)+7,FALSE)/6976,2)</f>
        <v>0.68</v>
      </c>
      <c r="Q3494">
        <f>ROUNDUP(VLOOKUP(A3494,A:O,VLOOKUP('SPC Analysis'!$E$4,'SPC Analysis'!$M$5:$N$12,2,FALSE)+7,FALSE)/6976,2)</f>
        <v>0.68</v>
      </c>
      <c r="R3494">
        <f>ROUNDUP(VLOOKUP(A3494,A:O,VLOOKUP('MMW Analysis'!$E$4,'MMW Analysis'!$L$5:$M$12,2,FALSE)+7,FALSE)/6976,2)</f>
        <v>0.68</v>
      </c>
    </row>
    <row r="3495" spans="1:18">
      <c r="A3495" t="s">
        <v>3502</v>
      </c>
      <c r="B3495" t="s">
        <v>10521</v>
      </c>
      <c r="C3495" t="s">
        <v>7001</v>
      </c>
      <c r="D3495" t="s">
        <v>14463</v>
      </c>
      <c r="E3495" t="s">
        <v>14034</v>
      </c>
      <c r="F3495" t="s">
        <v>14245</v>
      </c>
      <c r="G3495" t="s">
        <v>13890</v>
      </c>
      <c r="H3495" s="1">
        <v>4621</v>
      </c>
      <c r="I3495" s="1">
        <v>5121</v>
      </c>
      <c r="J3495" s="1">
        <v>3823</v>
      </c>
      <c r="K3495" s="1">
        <v>4840</v>
      </c>
      <c r="L3495" s="1">
        <v>4767</v>
      </c>
      <c r="M3495" s="1">
        <v>5014</v>
      </c>
      <c r="N3495" s="1">
        <v>2086</v>
      </c>
      <c r="O3495" s="1">
        <v>5226</v>
      </c>
      <c r="P3495">
        <f>ROUNDUP(VLOOKUP(A3495,A:O,VLOOKUP('Local Authority Analysis'!$E$4,'Local Authority Analysis'!$M$5:$N$12,2,FALSE)+7,FALSE)/6976,2)</f>
        <v>0.75</v>
      </c>
      <c r="Q3495">
        <f>ROUNDUP(VLOOKUP(A3495,A:O,VLOOKUP('SPC Analysis'!$E$4,'SPC Analysis'!$M$5:$N$12,2,FALSE)+7,FALSE)/6976,2)</f>
        <v>0.75</v>
      </c>
      <c r="R3495">
        <f>ROUNDUP(VLOOKUP(A3495,A:O,VLOOKUP('MMW Analysis'!$E$4,'MMW Analysis'!$L$5:$M$12,2,FALSE)+7,FALSE)/6976,2)</f>
        <v>0.75</v>
      </c>
    </row>
    <row r="3496" spans="1:18">
      <c r="A3496" t="s">
        <v>3503</v>
      </c>
      <c r="B3496" t="s">
        <v>10522</v>
      </c>
      <c r="C3496" t="s">
        <v>7001</v>
      </c>
      <c r="D3496" t="s">
        <v>14463</v>
      </c>
      <c r="E3496" t="s">
        <v>14034</v>
      </c>
      <c r="F3496" t="s">
        <v>14245</v>
      </c>
      <c r="G3496" t="s">
        <v>13890</v>
      </c>
      <c r="H3496" s="1">
        <v>3836.5</v>
      </c>
      <c r="I3496" s="1">
        <v>3459</v>
      </c>
      <c r="J3496" s="1">
        <v>3216</v>
      </c>
      <c r="K3496" s="1">
        <v>2733</v>
      </c>
      <c r="L3496" s="1">
        <v>5990</v>
      </c>
      <c r="M3496" s="1">
        <v>3039</v>
      </c>
      <c r="N3496" s="1">
        <v>2138</v>
      </c>
      <c r="O3496" s="1">
        <v>3796</v>
      </c>
      <c r="P3496">
        <f>ROUNDUP(VLOOKUP(A3496,A:O,VLOOKUP('Local Authority Analysis'!$E$4,'Local Authority Analysis'!$M$5:$N$12,2,FALSE)+7,FALSE)/6976,2)</f>
        <v>0.55000000000000004</v>
      </c>
      <c r="Q3496">
        <f>ROUNDUP(VLOOKUP(A3496,A:O,VLOOKUP('SPC Analysis'!$E$4,'SPC Analysis'!$M$5:$N$12,2,FALSE)+7,FALSE)/6976,2)</f>
        <v>0.55000000000000004</v>
      </c>
      <c r="R3496">
        <f>ROUNDUP(VLOOKUP(A3496,A:O,VLOOKUP('MMW Analysis'!$E$4,'MMW Analysis'!$L$5:$M$12,2,FALSE)+7,FALSE)/6976,2)</f>
        <v>0.55000000000000004</v>
      </c>
    </row>
    <row r="3497" spans="1:18">
      <c r="A3497" t="s">
        <v>3504</v>
      </c>
      <c r="B3497" t="s">
        <v>10523</v>
      </c>
      <c r="C3497" t="s">
        <v>7001</v>
      </c>
      <c r="D3497" t="s">
        <v>14463</v>
      </c>
      <c r="E3497" t="s">
        <v>14034</v>
      </c>
      <c r="F3497" t="s">
        <v>14245</v>
      </c>
      <c r="G3497" t="s">
        <v>13890</v>
      </c>
      <c r="H3497" s="1">
        <v>2405</v>
      </c>
      <c r="I3497" s="1">
        <v>3489</v>
      </c>
      <c r="J3497" s="1">
        <v>2968</v>
      </c>
      <c r="K3497" s="1">
        <v>3218</v>
      </c>
      <c r="L3497" s="1">
        <v>5867</v>
      </c>
      <c r="M3497" s="1">
        <v>2623</v>
      </c>
      <c r="N3497" s="1">
        <v>3660</v>
      </c>
      <c r="O3497" s="1">
        <v>3284</v>
      </c>
      <c r="P3497">
        <f>ROUNDUP(VLOOKUP(A3497,A:O,VLOOKUP('Local Authority Analysis'!$E$4,'Local Authority Analysis'!$M$5:$N$12,2,FALSE)+7,FALSE)/6976,2)</f>
        <v>0.48</v>
      </c>
      <c r="Q3497">
        <f>ROUNDUP(VLOOKUP(A3497,A:O,VLOOKUP('SPC Analysis'!$E$4,'SPC Analysis'!$M$5:$N$12,2,FALSE)+7,FALSE)/6976,2)</f>
        <v>0.48</v>
      </c>
      <c r="R3497">
        <f>ROUNDUP(VLOOKUP(A3497,A:O,VLOOKUP('MMW Analysis'!$E$4,'MMW Analysis'!$L$5:$M$12,2,FALSE)+7,FALSE)/6976,2)</f>
        <v>0.48</v>
      </c>
    </row>
    <row r="3498" spans="1:18">
      <c r="A3498" t="s">
        <v>3505</v>
      </c>
      <c r="B3498" t="s">
        <v>10524</v>
      </c>
      <c r="C3498" t="s">
        <v>7001</v>
      </c>
      <c r="D3498" t="s">
        <v>14463</v>
      </c>
      <c r="E3498" t="s">
        <v>14034</v>
      </c>
      <c r="F3498" t="s">
        <v>14245</v>
      </c>
      <c r="G3498" t="s">
        <v>13890</v>
      </c>
      <c r="H3498" s="1">
        <v>3300</v>
      </c>
      <c r="I3498" s="1">
        <v>3182</v>
      </c>
      <c r="J3498" s="1">
        <v>3809</v>
      </c>
      <c r="K3498" s="1">
        <v>3043</v>
      </c>
      <c r="L3498" s="1">
        <v>5884</v>
      </c>
      <c r="M3498" s="1">
        <v>3918</v>
      </c>
      <c r="N3498" s="1">
        <v>904</v>
      </c>
      <c r="O3498" s="1">
        <v>3631</v>
      </c>
      <c r="P3498">
        <f>ROUNDUP(VLOOKUP(A3498,A:O,VLOOKUP('Local Authority Analysis'!$E$4,'Local Authority Analysis'!$M$5:$N$12,2,FALSE)+7,FALSE)/6976,2)</f>
        <v>0.53</v>
      </c>
      <c r="Q3498">
        <f>ROUNDUP(VLOOKUP(A3498,A:O,VLOOKUP('SPC Analysis'!$E$4,'SPC Analysis'!$M$5:$N$12,2,FALSE)+7,FALSE)/6976,2)</f>
        <v>0.53</v>
      </c>
      <c r="R3498">
        <f>ROUNDUP(VLOOKUP(A3498,A:O,VLOOKUP('MMW Analysis'!$E$4,'MMW Analysis'!$L$5:$M$12,2,FALSE)+7,FALSE)/6976,2)</f>
        <v>0.53</v>
      </c>
    </row>
    <row r="3499" spans="1:18">
      <c r="A3499" t="s">
        <v>3506</v>
      </c>
      <c r="B3499" t="s">
        <v>10525</v>
      </c>
      <c r="C3499" t="s">
        <v>7001</v>
      </c>
      <c r="D3499" t="s">
        <v>14463</v>
      </c>
      <c r="E3499" t="s">
        <v>14034</v>
      </c>
      <c r="F3499" t="s">
        <v>14245</v>
      </c>
      <c r="G3499" t="s">
        <v>13890</v>
      </c>
      <c r="H3499" s="1">
        <v>4487</v>
      </c>
      <c r="I3499" s="1">
        <v>4090</v>
      </c>
      <c r="J3499" s="1">
        <v>4381</v>
      </c>
      <c r="K3499" s="1">
        <v>3960</v>
      </c>
      <c r="L3499" s="1">
        <v>4993</v>
      </c>
      <c r="M3499" s="1">
        <v>4147.5</v>
      </c>
      <c r="N3499" s="1">
        <v>3167</v>
      </c>
      <c r="O3499" s="1">
        <v>4804</v>
      </c>
      <c r="P3499">
        <f>ROUNDUP(VLOOKUP(A3499,A:O,VLOOKUP('Local Authority Analysis'!$E$4,'Local Authority Analysis'!$M$5:$N$12,2,FALSE)+7,FALSE)/6976,2)</f>
        <v>0.69000000000000006</v>
      </c>
      <c r="Q3499">
        <f>ROUNDUP(VLOOKUP(A3499,A:O,VLOOKUP('SPC Analysis'!$E$4,'SPC Analysis'!$M$5:$N$12,2,FALSE)+7,FALSE)/6976,2)</f>
        <v>0.69000000000000006</v>
      </c>
      <c r="R3499">
        <f>ROUNDUP(VLOOKUP(A3499,A:O,VLOOKUP('MMW Analysis'!$E$4,'MMW Analysis'!$L$5:$M$12,2,FALSE)+7,FALSE)/6976,2)</f>
        <v>0.69000000000000006</v>
      </c>
    </row>
    <row r="3500" spans="1:18">
      <c r="A3500" t="s">
        <v>3507</v>
      </c>
      <c r="B3500" t="s">
        <v>10526</v>
      </c>
      <c r="C3500" t="s">
        <v>7001</v>
      </c>
      <c r="D3500" t="s">
        <v>14463</v>
      </c>
      <c r="E3500" t="s">
        <v>14034</v>
      </c>
      <c r="F3500" t="s">
        <v>14245</v>
      </c>
      <c r="G3500" t="s">
        <v>13890</v>
      </c>
      <c r="H3500" s="1">
        <v>4868</v>
      </c>
      <c r="I3500" s="1">
        <v>5149</v>
      </c>
      <c r="J3500" s="1">
        <v>6197</v>
      </c>
      <c r="K3500" s="1">
        <v>5134</v>
      </c>
      <c r="L3500" s="1">
        <v>5126</v>
      </c>
      <c r="M3500" s="1">
        <v>3371</v>
      </c>
      <c r="N3500" s="1">
        <v>5554</v>
      </c>
      <c r="O3500" s="1">
        <v>5807</v>
      </c>
      <c r="P3500">
        <f>ROUNDUP(VLOOKUP(A3500,A:O,VLOOKUP('Local Authority Analysis'!$E$4,'Local Authority Analysis'!$M$5:$N$12,2,FALSE)+7,FALSE)/6976,2)</f>
        <v>0.84</v>
      </c>
      <c r="Q3500">
        <f>ROUNDUP(VLOOKUP(A3500,A:O,VLOOKUP('SPC Analysis'!$E$4,'SPC Analysis'!$M$5:$N$12,2,FALSE)+7,FALSE)/6976,2)</f>
        <v>0.84</v>
      </c>
      <c r="R3500">
        <f>ROUNDUP(VLOOKUP(A3500,A:O,VLOOKUP('MMW Analysis'!$E$4,'MMW Analysis'!$L$5:$M$12,2,FALSE)+7,FALSE)/6976,2)</f>
        <v>0.84</v>
      </c>
    </row>
    <row r="3501" spans="1:18">
      <c r="A3501" t="s">
        <v>3508</v>
      </c>
      <c r="B3501" t="s">
        <v>10527</v>
      </c>
      <c r="C3501" t="s">
        <v>7001</v>
      </c>
      <c r="D3501" t="s">
        <v>14463</v>
      </c>
      <c r="E3501" t="s">
        <v>14034</v>
      </c>
      <c r="F3501" t="s">
        <v>14245</v>
      </c>
      <c r="G3501" t="s">
        <v>13890</v>
      </c>
      <c r="H3501" s="1">
        <v>2708</v>
      </c>
      <c r="I3501" s="1">
        <v>1662</v>
      </c>
      <c r="J3501" s="1">
        <v>2635</v>
      </c>
      <c r="K3501" s="1">
        <v>1411</v>
      </c>
      <c r="L3501" s="1">
        <v>6408</v>
      </c>
      <c r="M3501" s="1">
        <v>2331</v>
      </c>
      <c r="N3501" s="1">
        <v>257</v>
      </c>
      <c r="O3501" s="1">
        <v>2138</v>
      </c>
      <c r="P3501">
        <f>ROUNDUP(VLOOKUP(A3501,A:O,VLOOKUP('Local Authority Analysis'!$E$4,'Local Authority Analysis'!$M$5:$N$12,2,FALSE)+7,FALSE)/6976,2)</f>
        <v>0.31</v>
      </c>
      <c r="Q3501">
        <f>ROUNDUP(VLOOKUP(A3501,A:O,VLOOKUP('SPC Analysis'!$E$4,'SPC Analysis'!$M$5:$N$12,2,FALSE)+7,FALSE)/6976,2)</f>
        <v>0.31</v>
      </c>
      <c r="R3501">
        <f>ROUNDUP(VLOOKUP(A3501,A:O,VLOOKUP('MMW Analysis'!$E$4,'MMW Analysis'!$L$5:$M$12,2,FALSE)+7,FALSE)/6976,2)</f>
        <v>0.31</v>
      </c>
    </row>
    <row r="3502" spans="1:18">
      <c r="A3502" t="s">
        <v>3509</v>
      </c>
      <c r="B3502" t="s">
        <v>10528</v>
      </c>
      <c r="C3502" t="s">
        <v>7001</v>
      </c>
      <c r="D3502" t="s">
        <v>14463</v>
      </c>
      <c r="E3502" t="s">
        <v>14034</v>
      </c>
      <c r="F3502" t="s">
        <v>14245</v>
      </c>
      <c r="G3502" t="s">
        <v>13890</v>
      </c>
      <c r="H3502" s="1">
        <v>2932</v>
      </c>
      <c r="I3502" s="1">
        <v>2362</v>
      </c>
      <c r="J3502" s="1">
        <v>2998</v>
      </c>
      <c r="K3502" s="1">
        <v>2654</v>
      </c>
      <c r="L3502" s="1">
        <v>6034</v>
      </c>
      <c r="M3502" s="1">
        <v>4324</v>
      </c>
      <c r="N3502" s="1">
        <v>434</v>
      </c>
      <c r="O3502" s="1">
        <v>2921</v>
      </c>
      <c r="P3502">
        <f>ROUNDUP(VLOOKUP(A3502,A:O,VLOOKUP('Local Authority Analysis'!$E$4,'Local Authority Analysis'!$M$5:$N$12,2,FALSE)+7,FALSE)/6976,2)</f>
        <v>0.42</v>
      </c>
      <c r="Q3502">
        <f>ROUNDUP(VLOOKUP(A3502,A:O,VLOOKUP('SPC Analysis'!$E$4,'SPC Analysis'!$M$5:$N$12,2,FALSE)+7,FALSE)/6976,2)</f>
        <v>0.42</v>
      </c>
      <c r="R3502">
        <f>ROUNDUP(VLOOKUP(A3502,A:O,VLOOKUP('MMW Analysis'!$E$4,'MMW Analysis'!$L$5:$M$12,2,FALSE)+7,FALSE)/6976,2)</f>
        <v>0.42</v>
      </c>
    </row>
    <row r="3503" spans="1:18">
      <c r="A3503" t="s">
        <v>3510</v>
      </c>
      <c r="B3503" t="s">
        <v>10529</v>
      </c>
      <c r="C3503" t="s">
        <v>7001</v>
      </c>
      <c r="D3503" t="s">
        <v>14463</v>
      </c>
      <c r="E3503" t="s">
        <v>14034</v>
      </c>
      <c r="F3503" t="s">
        <v>14245</v>
      </c>
      <c r="G3503" t="s">
        <v>13890</v>
      </c>
      <c r="H3503" s="1">
        <v>4340</v>
      </c>
      <c r="I3503" s="1">
        <v>4659</v>
      </c>
      <c r="J3503" s="1">
        <v>6117</v>
      </c>
      <c r="K3503" s="1">
        <v>4289</v>
      </c>
      <c r="L3503" s="1">
        <v>6437</v>
      </c>
      <c r="M3503" s="1">
        <v>3981</v>
      </c>
      <c r="N3503" s="1">
        <v>2359.5</v>
      </c>
      <c r="O3503" s="1">
        <v>5349</v>
      </c>
      <c r="P3503">
        <f>ROUNDUP(VLOOKUP(A3503,A:O,VLOOKUP('Local Authority Analysis'!$E$4,'Local Authority Analysis'!$M$5:$N$12,2,FALSE)+7,FALSE)/6976,2)</f>
        <v>0.77</v>
      </c>
      <c r="Q3503">
        <f>ROUNDUP(VLOOKUP(A3503,A:O,VLOOKUP('SPC Analysis'!$E$4,'SPC Analysis'!$M$5:$N$12,2,FALSE)+7,FALSE)/6976,2)</f>
        <v>0.77</v>
      </c>
      <c r="R3503">
        <f>ROUNDUP(VLOOKUP(A3503,A:O,VLOOKUP('MMW Analysis'!$E$4,'MMW Analysis'!$L$5:$M$12,2,FALSE)+7,FALSE)/6976,2)</f>
        <v>0.77</v>
      </c>
    </row>
    <row r="3504" spans="1:18">
      <c r="A3504" t="s">
        <v>3511</v>
      </c>
      <c r="B3504" t="s">
        <v>10530</v>
      </c>
      <c r="C3504" t="s">
        <v>7001</v>
      </c>
      <c r="D3504" t="s">
        <v>14463</v>
      </c>
      <c r="E3504" t="s">
        <v>14034</v>
      </c>
      <c r="F3504" t="s">
        <v>14245</v>
      </c>
      <c r="G3504" t="s">
        <v>13890</v>
      </c>
      <c r="H3504" s="1">
        <v>3167</v>
      </c>
      <c r="I3504" s="1">
        <v>2391</v>
      </c>
      <c r="J3504" s="1">
        <v>469</v>
      </c>
      <c r="K3504" s="1">
        <v>1854</v>
      </c>
      <c r="L3504" s="1">
        <v>5873</v>
      </c>
      <c r="M3504" s="1">
        <v>3076</v>
      </c>
      <c r="N3504" s="1">
        <v>869</v>
      </c>
      <c r="O3504" s="1">
        <v>2094</v>
      </c>
      <c r="P3504">
        <f>ROUNDUP(VLOOKUP(A3504,A:O,VLOOKUP('Local Authority Analysis'!$E$4,'Local Authority Analysis'!$M$5:$N$12,2,FALSE)+7,FALSE)/6976,2)</f>
        <v>0.31</v>
      </c>
      <c r="Q3504">
        <f>ROUNDUP(VLOOKUP(A3504,A:O,VLOOKUP('SPC Analysis'!$E$4,'SPC Analysis'!$M$5:$N$12,2,FALSE)+7,FALSE)/6976,2)</f>
        <v>0.31</v>
      </c>
      <c r="R3504">
        <f>ROUNDUP(VLOOKUP(A3504,A:O,VLOOKUP('MMW Analysis'!$E$4,'MMW Analysis'!$L$5:$M$12,2,FALSE)+7,FALSE)/6976,2)</f>
        <v>0.31</v>
      </c>
    </row>
    <row r="3505" spans="1:18">
      <c r="A3505" t="s">
        <v>3512</v>
      </c>
      <c r="B3505" t="s">
        <v>10531</v>
      </c>
      <c r="C3505" t="s">
        <v>7001</v>
      </c>
      <c r="D3505" t="s">
        <v>14463</v>
      </c>
      <c r="E3505" t="s">
        <v>14034</v>
      </c>
      <c r="F3505" t="s">
        <v>14245</v>
      </c>
      <c r="G3505" t="s">
        <v>13890</v>
      </c>
      <c r="H3505" s="1">
        <v>2774.5</v>
      </c>
      <c r="I3505" s="1">
        <v>1261</v>
      </c>
      <c r="J3505" s="1">
        <v>3486</v>
      </c>
      <c r="K3505" s="1">
        <v>2333</v>
      </c>
      <c r="L3505" s="1">
        <v>6512</v>
      </c>
      <c r="M3505" s="1">
        <v>1552</v>
      </c>
      <c r="N3505" s="1">
        <v>43</v>
      </c>
      <c r="O3505" s="1">
        <v>2142</v>
      </c>
      <c r="P3505">
        <f>ROUNDUP(VLOOKUP(A3505,A:O,VLOOKUP('Local Authority Analysis'!$E$4,'Local Authority Analysis'!$M$5:$N$12,2,FALSE)+7,FALSE)/6976,2)</f>
        <v>0.31</v>
      </c>
      <c r="Q3505">
        <f>ROUNDUP(VLOOKUP(A3505,A:O,VLOOKUP('SPC Analysis'!$E$4,'SPC Analysis'!$M$5:$N$12,2,FALSE)+7,FALSE)/6976,2)</f>
        <v>0.31</v>
      </c>
      <c r="R3505">
        <f>ROUNDUP(VLOOKUP(A3505,A:O,VLOOKUP('MMW Analysis'!$E$4,'MMW Analysis'!$L$5:$M$12,2,FALSE)+7,FALSE)/6976,2)</f>
        <v>0.31</v>
      </c>
    </row>
    <row r="3506" spans="1:18">
      <c r="A3506" t="s">
        <v>3513</v>
      </c>
      <c r="B3506" t="s">
        <v>10532</v>
      </c>
      <c r="C3506" t="s">
        <v>7001</v>
      </c>
      <c r="D3506" t="s">
        <v>14464</v>
      </c>
      <c r="E3506" t="s">
        <v>14035</v>
      </c>
      <c r="F3506" t="s">
        <v>14245</v>
      </c>
      <c r="G3506" t="s">
        <v>13890</v>
      </c>
      <c r="H3506" s="1">
        <v>4237</v>
      </c>
      <c r="I3506" s="1">
        <v>4854</v>
      </c>
      <c r="J3506" s="1">
        <v>6007</v>
      </c>
      <c r="K3506" s="1">
        <v>4312</v>
      </c>
      <c r="L3506" s="1">
        <v>4384</v>
      </c>
      <c r="M3506" s="1">
        <v>2735</v>
      </c>
      <c r="N3506" s="1">
        <v>3268</v>
      </c>
      <c r="O3506" s="1">
        <v>5105</v>
      </c>
      <c r="P3506">
        <f>ROUNDUP(VLOOKUP(A3506,A:O,VLOOKUP('Local Authority Analysis'!$E$4,'Local Authority Analysis'!$M$5:$N$12,2,FALSE)+7,FALSE)/6976,2)</f>
        <v>0.74</v>
      </c>
      <c r="Q3506">
        <f>ROUNDUP(VLOOKUP(A3506,A:O,VLOOKUP('SPC Analysis'!$E$4,'SPC Analysis'!$M$5:$N$12,2,FALSE)+7,FALSE)/6976,2)</f>
        <v>0.74</v>
      </c>
      <c r="R3506">
        <f>ROUNDUP(VLOOKUP(A3506,A:O,VLOOKUP('MMW Analysis'!$E$4,'MMW Analysis'!$L$5:$M$12,2,FALSE)+7,FALSE)/6976,2)</f>
        <v>0.74</v>
      </c>
    </row>
    <row r="3507" spans="1:18">
      <c r="A3507" t="s">
        <v>3514</v>
      </c>
      <c r="B3507" t="s">
        <v>10533</v>
      </c>
      <c r="C3507" t="s">
        <v>7001</v>
      </c>
      <c r="D3507" t="s">
        <v>14463</v>
      </c>
      <c r="E3507" t="s">
        <v>14034</v>
      </c>
      <c r="F3507" t="s">
        <v>14245</v>
      </c>
      <c r="G3507" t="s">
        <v>13890</v>
      </c>
      <c r="H3507" s="1">
        <v>1234</v>
      </c>
      <c r="I3507" s="1">
        <v>1392</v>
      </c>
      <c r="J3507" s="1">
        <v>3106</v>
      </c>
      <c r="K3507" s="1">
        <v>759</v>
      </c>
      <c r="L3507" s="1">
        <v>6742</v>
      </c>
      <c r="M3507" s="1">
        <v>2199</v>
      </c>
      <c r="N3507" s="1">
        <v>938</v>
      </c>
      <c r="O3507" s="1">
        <v>1503</v>
      </c>
      <c r="P3507">
        <f>ROUNDUP(VLOOKUP(A3507,A:O,VLOOKUP('Local Authority Analysis'!$E$4,'Local Authority Analysis'!$M$5:$N$12,2,FALSE)+7,FALSE)/6976,2)</f>
        <v>0.22</v>
      </c>
      <c r="Q3507">
        <f>ROUNDUP(VLOOKUP(A3507,A:O,VLOOKUP('SPC Analysis'!$E$4,'SPC Analysis'!$M$5:$N$12,2,FALSE)+7,FALSE)/6976,2)</f>
        <v>0.22</v>
      </c>
      <c r="R3507">
        <f>ROUNDUP(VLOOKUP(A3507,A:O,VLOOKUP('MMW Analysis'!$E$4,'MMW Analysis'!$L$5:$M$12,2,FALSE)+7,FALSE)/6976,2)</f>
        <v>0.22</v>
      </c>
    </row>
    <row r="3508" spans="1:18">
      <c r="A3508" t="s">
        <v>3515</v>
      </c>
      <c r="B3508" t="s">
        <v>10534</v>
      </c>
      <c r="C3508" t="s">
        <v>7001</v>
      </c>
      <c r="D3508" t="s">
        <v>14463</v>
      </c>
      <c r="E3508" t="s">
        <v>14034</v>
      </c>
      <c r="F3508" t="s">
        <v>14245</v>
      </c>
      <c r="G3508" t="s">
        <v>13890</v>
      </c>
      <c r="H3508" s="1">
        <v>4030</v>
      </c>
      <c r="I3508" s="1">
        <v>3891</v>
      </c>
      <c r="J3508" s="1">
        <v>3475</v>
      </c>
      <c r="K3508" s="1">
        <v>4215</v>
      </c>
      <c r="L3508" s="1">
        <v>6184</v>
      </c>
      <c r="M3508" s="1">
        <v>4659</v>
      </c>
      <c r="N3508" s="1">
        <v>3098</v>
      </c>
      <c r="O3508" s="1">
        <v>4574</v>
      </c>
      <c r="P3508">
        <f>ROUNDUP(VLOOKUP(A3508,A:O,VLOOKUP('Local Authority Analysis'!$E$4,'Local Authority Analysis'!$M$5:$N$12,2,FALSE)+7,FALSE)/6976,2)</f>
        <v>0.66</v>
      </c>
      <c r="Q3508">
        <f>ROUNDUP(VLOOKUP(A3508,A:O,VLOOKUP('SPC Analysis'!$E$4,'SPC Analysis'!$M$5:$N$12,2,FALSE)+7,FALSE)/6976,2)</f>
        <v>0.66</v>
      </c>
      <c r="R3508">
        <f>ROUNDUP(VLOOKUP(A3508,A:O,VLOOKUP('MMW Analysis'!$E$4,'MMW Analysis'!$L$5:$M$12,2,FALSE)+7,FALSE)/6976,2)</f>
        <v>0.66</v>
      </c>
    </row>
    <row r="3509" spans="1:18">
      <c r="A3509" t="s">
        <v>3516</v>
      </c>
      <c r="B3509" t="s">
        <v>10535</v>
      </c>
      <c r="C3509" t="s">
        <v>7001</v>
      </c>
      <c r="D3509" t="s">
        <v>14463</v>
      </c>
      <c r="E3509" t="s">
        <v>14034</v>
      </c>
      <c r="F3509" t="s">
        <v>14245</v>
      </c>
      <c r="G3509" t="s">
        <v>13890</v>
      </c>
      <c r="H3509" s="1">
        <v>2210</v>
      </c>
      <c r="I3509" s="1">
        <v>1789</v>
      </c>
      <c r="J3509" s="1">
        <v>3662</v>
      </c>
      <c r="K3509" s="1">
        <v>2583</v>
      </c>
      <c r="L3509" s="1">
        <v>6800</v>
      </c>
      <c r="M3509" s="1">
        <v>479</v>
      </c>
      <c r="N3509" s="1">
        <v>756</v>
      </c>
      <c r="O3509" s="1">
        <v>2229</v>
      </c>
      <c r="P3509">
        <f>ROUNDUP(VLOOKUP(A3509,A:O,VLOOKUP('Local Authority Analysis'!$E$4,'Local Authority Analysis'!$M$5:$N$12,2,FALSE)+7,FALSE)/6976,2)</f>
        <v>0.32</v>
      </c>
      <c r="Q3509">
        <f>ROUNDUP(VLOOKUP(A3509,A:O,VLOOKUP('SPC Analysis'!$E$4,'SPC Analysis'!$M$5:$N$12,2,FALSE)+7,FALSE)/6976,2)</f>
        <v>0.32</v>
      </c>
      <c r="R3509">
        <f>ROUNDUP(VLOOKUP(A3509,A:O,VLOOKUP('MMW Analysis'!$E$4,'MMW Analysis'!$L$5:$M$12,2,FALSE)+7,FALSE)/6976,2)</f>
        <v>0.32</v>
      </c>
    </row>
    <row r="3510" spans="1:18">
      <c r="A3510" t="s">
        <v>3517</v>
      </c>
      <c r="B3510" t="s">
        <v>10536</v>
      </c>
      <c r="C3510" t="s">
        <v>7001</v>
      </c>
      <c r="D3510" t="s">
        <v>14463</v>
      </c>
      <c r="E3510" t="s">
        <v>14034</v>
      </c>
      <c r="F3510" t="s">
        <v>14245</v>
      </c>
      <c r="G3510" t="s">
        <v>13890</v>
      </c>
      <c r="H3510" s="1">
        <v>3154</v>
      </c>
      <c r="I3510" s="1">
        <v>3210</v>
      </c>
      <c r="J3510" s="1">
        <v>4088</v>
      </c>
      <c r="K3510" s="1">
        <v>3583</v>
      </c>
      <c r="L3510" s="1">
        <v>6850</v>
      </c>
      <c r="M3510" s="1">
        <v>2106</v>
      </c>
      <c r="N3510" s="1">
        <v>622</v>
      </c>
      <c r="O3510" s="1">
        <v>3626</v>
      </c>
      <c r="P3510">
        <f>ROUNDUP(VLOOKUP(A3510,A:O,VLOOKUP('Local Authority Analysis'!$E$4,'Local Authority Analysis'!$M$5:$N$12,2,FALSE)+7,FALSE)/6976,2)</f>
        <v>0.52</v>
      </c>
      <c r="Q3510">
        <f>ROUNDUP(VLOOKUP(A3510,A:O,VLOOKUP('SPC Analysis'!$E$4,'SPC Analysis'!$M$5:$N$12,2,FALSE)+7,FALSE)/6976,2)</f>
        <v>0.52</v>
      </c>
      <c r="R3510">
        <f>ROUNDUP(VLOOKUP(A3510,A:O,VLOOKUP('MMW Analysis'!$E$4,'MMW Analysis'!$L$5:$M$12,2,FALSE)+7,FALSE)/6976,2)</f>
        <v>0.52</v>
      </c>
    </row>
    <row r="3511" spans="1:18">
      <c r="A3511" t="s">
        <v>3518</v>
      </c>
      <c r="B3511" t="s">
        <v>10537</v>
      </c>
      <c r="C3511" t="s">
        <v>7001</v>
      </c>
      <c r="D3511" t="s">
        <v>14463</v>
      </c>
      <c r="E3511" t="s">
        <v>14034</v>
      </c>
      <c r="F3511" t="s">
        <v>14245</v>
      </c>
      <c r="G3511" t="s">
        <v>13890</v>
      </c>
      <c r="H3511" s="1">
        <v>4384</v>
      </c>
      <c r="I3511" s="1">
        <v>3776</v>
      </c>
      <c r="J3511" s="1">
        <v>4014</v>
      </c>
      <c r="K3511" s="1">
        <v>3913</v>
      </c>
      <c r="L3511" s="1">
        <v>6865</v>
      </c>
      <c r="M3511" s="1">
        <v>3160</v>
      </c>
      <c r="N3511" s="1">
        <v>590</v>
      </c>
      <c r="O3511" s="1">
        <v>4484</v>
      </c>
      <c r="P3511">
        <f>ROUNDUP(VLOOKUP(A3511,A:O,VLOOKUP('Local Authority Analysis'!$E$4,'Local Authority Analysis'!$M$5:$N$12,2,FALSE)+7,FALSE)/6976,2)</f>
        <v>0.65</v>
      </c>
      <c r="Q3511">
        <f>ROUNDUP(VLOOKUP(A3511,A:O,VLOOKUP('SPC Analysis'!$E$4,'SPC Analysis'!$M$5:$N$12,2,FALSE)+7,FALSE)/6976,2)</f>
        <v>0.65</v>
      </c>
      <c r="R3511">
        <f>ROUNDUP(VLOOKUP(A3511,A:O,VLOOKUP('MMW Analysis'!$E$4,'MMW Analysis'!$L$5:$M$12,2,FALSE)+7,FALSE)/6976,2)</f>
        <v>0.65</v>
      </c>
    </row>
    <row r="3512" spans="1:18">
      <c r="A3512" t="s">
        <v>3519</v>
      </c>
      <c r="B3512" t="s">
        <v>10538</v>
      </c>
      <c r="C3512" t="s">
        <v>7001</v>
      </c>
      <c r="D3512" t="s">
        <v>14463</v>
      </c>
      <c r="E3512" t="s">
        <v>14034</v>
      </c>
      <c r="F3512" t="s">
        <v>14244</v>
      </c>
      <c r="G3512" t="s">
        <v>13889</v>
      </c>
      <c r="H3512" s="1">
        <v>1206</v>
      </c>
      <c r="I3512" s="1">
        <v>1725</v>
      </c>
      <c r="J3512" s="1">
        <v>2595</v>
      </c>
      <c r="K3512" s="1">
        <v>1261</v>
      </c>
      <c r="L3512" s="1">
        <v>5910</v>
      </c>
      <c r="M3512" s="1">
        <v>4078</v>
      </c>
      <c r="N3512" s="1">
        <v>1361</v>
      </c>
      <c r="O3512" s="1">
        <v>1740</v>
      </c>
      <c r="P3512">
        <f>ROUNDUP(VLOOKUP(A3512,A:O,VLOOKUP('Local Authority Analysis'!$E$4,'Local Authority Analysis'!$M$5:$N$12,2,FALSE)+7,FALSE)/6976,2)</f>
        <v>0.25</v>
      </c>
      <c r="Q3512">
        <f>ROUNDUP(VLOOKUP(A3512,A:O,VLOOKUP('SPC Analysis'!$E$4,'SPC Analysis'!$M$5:$N$12,2,FALSE)+7,FALSE)/6976,2)</f>
        <v>0.25</v>
      </c>
      <c r="R3512">
        <f>ROUNDUP(VLOOKUP(A3512,A:O,VLOOKUP('MMW Analysis'!$E$4,'MMW Analysis'!$L$5:$M$12,2,FALSE)+7,FALSE)/6976,2)</f>
        <v>0.25</v>
      </c>
    </row>
    <row r="3513" spans="1:18">
      <c r="A3513" t="s">
        <v>3520</v>
      </c>
      <c r="B3513" t="s">
        <v>10539</v>
      </c>
      <c r="C3513" t="s">
        <v>7001</v>
      </c>
      <c r="D3513" t="s">
        <v>14463</v>
      </c>
      <c r="E3513" t="s">
        <v>14034</v>
      </c>
      <c r="F3513" t="s">
        <v>14244</v>
      </c>
      <c r="G3513" t="s">
        <v>13889</v>
      </c>
      <c r="H3513" s="1">
        <v>525</v>
      </c>
      <c r="I3513" s="1">
        <v>804</v>
      </c>
      <c r="J3513" s="1">
        <v>1115</v>
      </c>
      <c r="K3513" s="1">
        <v>965</v>
      </c>
      <c r="L3513" s="1">
        <v>5880</v>
      </c>
      <c r="M3513" s="1">
        <v>2828</v>
      </c>
      <c r="N3513" s="1">
        <v>411</v>
      </c>
      <c r="O3513" s="1">
        <v>806</v>
      </c>
      <c r="P3513">
        <f>ROUNDUP(VLOOKUP(A3513,A:O,VLOOKUP('Local Authority Analysis'!$E$4,'Local Authority Analysis'!$M$5:$N$12,2,FALSE)+7,FALSE)/6976,2)</f>
        <v>0.12</v>
      </c>
      <c r="Q3513">
        <f>ROUNDUP(VLOOKUP(A3513,A:O,VLOOKUP('SPC Analysis'!$E$4,'SPC Analysis'!$M$5:$N$12,2,FALSE)+7,FALSE)/6976,2)</f>
        <v>0.12</v>
      </c>
      <c r="R3513">
        <f>ROUNDUP(VLOOKUP(A3513,A:O,VLOOKUP('MMW Analysis'!$E$4,'MMW Analysis'!$L$5:$M$12,2,FALSE)+7,FALSE)/6976,2)</f>
        <v>0.12</v>
      </c>
    </row>
    <row r="3514" spans="1:18">
      <c r="A3514" t="s">
        <v>3521</v>
      </c>
      <c r="B3514" t="s">
        <v>10540</v>
      </c>
      <c r="C3514" t="s">
        <v>7001</v>
      </c>
      <c r="D3514" t="s">
        <v>14463</v>
      </c>
      <c r="E3514" t="s">
        <v>14034</v>
      </c>
      <c r="F3514" t="s">
        <v>14244</v>
      </c>
      <c r="G3514" t="s">
        <v>13889</v>
      </c>
      <c r="H3514" s="1">
        <v>1141</v>
      </c>
      <c r="I3514" s="1">
        <v>1362</v>
      </c>
      <c r="J3514" s="1">
        <v>1920</v>
      </c>
      <c r="K3514" s="1">
        <v>1391</v>
      </c>
      <c r="L3514" s="1">
        <v>6298</v>
      </c>
      <c r="M3514" s="1">
        <v>1650</v>
      </c>
      <c r="N3514" s="1">
        <v>836</v>
      </c>
      <c r="O3514" s="1">
        <v>1432</v>
      </c>
      <c r="P3514">
        <f>ROUNDUP(VLOOKUP(A3514,A:O,VLOOKUP('Local Authority Analysis'!$E$4,'Local Authority Analysis'!$M$5:$N$12,2,FALSE)+7,FALSE)/6976,2)</f>
        <v>0.21000000000000002</v>
      </c>
      <c r="Q3514">
        <f>ROUNDUP(VLOOKUP(A3514,A:O,VLOOKUP('SPC Analysis'!$E$4,'SPC Analysis'!$M$5:$N$12,2,FALSE)+7,FALSE)/6976,2)</f>
        <v>0.21000000000000002</v>
      </c>
      <c r="R3514">
        <f>ROUNDUP(VLOOKUP(A3514,A:O,VLOOKUP('MMW Analysis'!$E$4,'MMW Analysis'!$L$5:$M$12,2,FALSE)+7,FALSE)/6976,2)</f>
        <v>0.21000000000000002</v>
      </c>
    </row>
    <row r="3515" spans="1:18">
      <c r="A3515" t="s">
        <v>3522</v>
      </c>
      <c r="B3515" t="s">
        <v>10541</v>
      </c>
      <c r="C3515" t="s">
        <v>7001</v>
      </c>
      <c r="D3515" t="s">
        <v>14463</v>
      </c>
      <c r="E3515" t="s">
        <v>14034</v>
      </c>
      <c r="F3515" t="s">
        <v>14244</v>
      </c>
      <c r="G3515" t="s">
        <v>13889</v>
      </c>
      <c r="H3515" s="1">
        <v>67</v>
      </c>
      <c r="I3515" s="1">
        <v>104</v>
      </c>
      <c r="J3515" s="1">
        <v>299</v>
      </c>
      <c r="K3515" s="1">
        <v>51</v>
      </c>
      <c r="L3515" s="1">
        <v>4655</v>
      </c>
      <c r="M3515" s="1">
        <v>473</v>
      </c>
      <c r="N3515" s="1">
        <v>618</v>
      </c>
      <c r="O3515" s="1">
        <v>65</v>
      </c>
      <c r="P3515">
        <f>ROUNDUP(VLOOKUP(A3515,A:O,VLOOKUP('Local Authority Analysis'!$E$4,'Local Authority Analysis'!$M$5:$N$12,2,FALSE)+7,FALSE)/6976,2)</f>
        <v>0.01</v>
      </c>
      <c r="Q3515">
        <f>ROUNDUP(VLOOKUP(A3515,A:O,VLOOKUP('SPC Analysis'!$E$4,'SPC Analysis'!$M$5:$N$12,2,FALSE)+7,FALSE)/6976,2)</f>
        <v>0.01</v>
      </c>
      <c r="R3515">
        <f>ROUNDUP(VLOOKUP(A3515,A:O,VLOOKUP('MMW Analysis'!$E$4,'MMW Analysis'!$L$5:$M$12,2,FALSE)+7,FALSE)/6976,2)</f>
        <v>0.01</v>
      </c>
    </row>
    <row r="3516" spans="1:18">
      <c r="A3516" t="s">
        <v>3523</v>
      </c>
      <c r="B3516" t="s">
        <v>10542</v>
      </c>
      <c r="C3516" t="s">
        <v>7001</v>
      </c>
      <c r="D3516" t="s">
        <v>14463</v>
      </c>
      <c r="E3516" t="s">
        <v>14034</v>
      </c>
      <c r="F3516" t="s">
        <v>14244</v>
      </c>
      <c r="G3516" t="s">
        <v>13889</v>
      </c>
      <c r="H3516" s="1">
        <v>1243</v>
      </c>
      <c r="I3516" s="1">
        <v>1601</v>
      </c>
      <c r="J3516" s="1">
        <v>2233</v>
      </c>
      <c r="K3516" s="1">
        <v>1224</v>
      </c>
      <c r="L3516" s="1">
        <v>5435</v>
      </c>
      <c r="M3516" s="1">
        <v>3144</v>
      </c>
      <c r="N3516" s="1">
        <v>1882</v>
      </c>
      <c r="O3516" s="1">
        <v>1631</v>
      </c>
      <c r="P3516">
        <f>ROUNDUP(VLOOKUP(A3516,A:O,VLOOKUP('Local Authority Analysis'!$E$4,'Local Authority Analysis'!$M$5:$N$12,2,FALSE)+7,FALSE)/6976,2)</f>
        <v>0.24000000000000002</v>
      </c>
      <c r="Q3516">
        <f>ROUNDUP(VLOOKUP(A3516,A:O,VLOOKUP('SPC Analysis'!$E$4,'SPC Analysis'!$M$5:$N$12,2,FALSE)+7,FALSE)/6976,2)</f>
        <v>0.24000000000000002</v>
      </c>
      <c r="R3516">
        <f>ROUNDUP(VLOOKUP(A3516,A:O,VLOOKUP('MMW Analysis'!$E$4,'MMW Analysis'!$L$5:$M$12,2,FALSE)+7,FALSE)/6976,2)</f>
        <v>0.24000000000000002</v>
      </c>
    </row>
    <row r="3517" spans="1:18">
      <c r="A3517" t="s">
        <v>3524</v>
      </c>
      <c r="B3517" t="s">
        <v>10543</v>
      </c>
      <c r="C3517" t="s">
        <v>7001</v>
      </c>
      <c r="D3517" t="s">
        <v>14463</v>
      </c>
      <c r="E3517" t="s">
        <v>14034</v>
      </c>
      <c r="F3517" t="s">
        <v>14244</v>
      </c>
      <c r="G3517" t="s">
        <v>13889</v>
      </c>
      <c r="H3517" s="1">
        <v>675</v>
      </c>
      <c r="I3517" s="1">
        <v>1198</v>
      </c>
      <c r="J3517" s="1">
        <v>875</v>
      </c>
      <c r="K3517" s="1">
        <v>233</v>
      </c>
      <c r="L3517" s="1">
        <v>2941</v>
      </c>
      <c r="M3517" s="1">
        <v>31</v>
      </c>
      <c r="N3517" s="1">
        <v>248</v>
      </c>
      <c r="O3517" s="1">
        <v>553</v>
      </c>
      <c r="P3517">
        <f>ROUNDUP(VLOOKUP(A3517,A:O,VLOOKUP('Local Authority Analysis'!$E$4,'Local Authority Analysis'!$M$5:$N$12,2,FALSE)+7,FALSE)/6976,2)</f>
        <v>0.08</v>
      </c>
      <c r="Q3517">
        <f>ROUNDUP(VLOOKUP(A3517,A:O,VLOOKUP('SPC Analysis'!$E$4,'SPC Analysis'!$M$5:$N$12,2,FALSE)+7,FALSE)/6976,2)</f>
        <v>0.08</v>
      </c>
      <c r="R3517">
        <f>ROUNDUP(VLOOKUP(A3517,A:O,VLOOKUP('MMW Analysis'!$E$4,'MMW Analysis'!$L$5:$M$12,2,FALSE)+7,FALSE)/6976,2)</f>
        <v>0.08</v>
      </c>
    </row>
    <row r="3518" spans="1:18">
      <c r="A3518" t="s">
        <v>3525</v>
      </c>
      <c r="B3518" t="s">
        <v>10544</v>
      </c>
      <c r="C3518" t="s">
        <v>7001</v>
      </c>
      <c r="D3518" t="s">
        <v>14462</v>
      </c>
      <c r="E3518" t="s">
        <v>14033</v>
      </c>
      <c r="F3518" t="s">
        <v>14244</v>
      </c>
      <c r="G3518" t="s">
        <v>13889</v>
      </c>
      <c r="H3518" s="1">
        <v>2138</v>
      </c>
      <c r="I3518" s="1">
        <v>2400</v>
      </c>
      <c r="J3518" s="1">
        <v>609</v>
      </c>
      <c r="K3518" s="1">
        <v>2421</v>
      </c>
      <c r="L3518" s="1">
        <v>1749</v>
      </c>
      <c r="M3518" s="1">
        <v>1174</v>
      </c>
      <c r="N3518" s="1">
        <v>445</v>
      </c>
      <c r="O3518" s="1">
        <v>1635</v>
      </c>
      <c r="P3518">
        <f>ROUNDUP(VLOOKUP(A3518,A:O,VLOOKUP('Local Authority Analysis'!$E$4,'Local Authority Analysis'!$M$5:$N$12,2,FALSE)+7,FALSE)/6976,2)</f>
        <v>0.24000000000000002</v>
      </c>
      <c r="Q3518">
        <f>ROUNDUP(VLOOKUP(A3518,A:O,VLOOKUP('SPC Analysis'!$E$4,'SPC Analysis'!$M$5:$N$12,2,FALSE)+7,FALSE)/6976,2)</f>
        <v>0.24000000000000002</v>
      </c>
      <c r="R3518">
        <f>ROUNDUP(VLOOKUP(A3518,A:O,VLOOKUP('MMW Analysis'!$E$4,'MMW Analysis'!$L$5:$M$12,2,FALSE)+7,FALSE)/6976,2)</f>
        <v>0.24000000000000002</v>
      </c>
    </row>
    <row r="3519" spans="1:18">
      <c r="A3519" t="s">
        <v>3526</v>
      </c>
      <c r="B3519" t="s">
        <v>10545</v>
      </c>
      <c r="C3519" t="s">
        <v>7001</v>
      </c>
      <c r="D3519" t="s">
        <v>14462</v>
      </c>
      <c r="E3519" t="s">
        <v>14033</v>
      </c>
      <c r="F3519" t="s">
        <v>14244</v>
      </c>
      <c r="G3519" t="s">
        <v>13889</v>
      </c>
      <c r="H3519" s="1">
        <v>8</v>
      </c>
      <c r="I3519" s="1">
        <v>40</v>
      </c>
      <c r="J3519" s="1">
        <v>870</v>
      </c>
      <c r="K3519" s="1">
        <v>41</v>
      </c>
      <c r="L3519" s="1">
        <v>3771</v>
      </c>
      <c r="M3519" s="1">
        <v>714</v>
      </c>
      <c r="N3519" s="1">
        <v>451</v>
      </c>
      <c r="O3519" s="1">
        <v>36</v>
      </c>
      <c r="P3519">
        <f>ROUNDUP(VLOOKUP(A3519,A:O,VLOOKUP('Local Authority Analysis'!$E$4,'Local Authority Analysis'!$M$5:$N$12,2,FALSE)+7,FALSE)/6976,2)</f>
        <v>0.01</v>
      </c>
      <c r="Q3519">
        <f>ROUNDUP(VLOOKUP(A3519,A:O,VLOOKUP('SPC Analysis'!$E$4,'SPC Analysis'!$M$5:$N$12,2,FALSE)+7,FALSE)/6976,2)</f>
        <v>0.01</v>
      </c>
      <c r="R3519">
        <f>ROUNDUP(VLOOKUP(A3519,A:O,VLOOKUP('MMW Analysis'!$E$4,'MMW Analysis'!$L$5:$M$12,2,FALSE)+7,FALSE)/6976,2)</f>
        <v>0.01</v>
      </c>
    </row>
    <row r="3520" spans="1:18">
      <c r="A3520" t="s">
        <v>3527</v>
      </c>
      <c r="B3520" t="s">
        <v>10546</v>
      </c>
      <c r="C3520" t="s">
        <v>7001</v>
      </c>
      <c r="D3520" t="s">
        <v>14462</v>
      </c>
      <c r="E3520" t="s">
        <v>14033</v>
      </c>
      <c r="F3520" t="s">
        <v>14244</v>
      </c>
      <c r="G3520" t="s">
        <v>13889</v>
      </c>
      <c r="H3520" s="1">
        <v>752</v>
      </c>
      <c r="I3520" s="1">
        <v>541</v>
      </c>
      <c r="J3520" s="1">
        <v>1728</v>
      </c>
      <c r="K3520" s="1">
        <v>326</v>
      </c>
      <c r="L3520" s="1">
        <v>5357</v>
      </c>
      <c r="M3520" s="1">
        <v>674</v>
      </c>
      <c r="N3520" s="1">
        <v>527</v>
      </c>
      <c r="O3520" s="1">
        <v>658</v>
      </c>
      <c r="P3520">
        <f>ROUNDUP(VLOOKUP(A3520,A:O,VLOOKUP('Local Authority Analysis'!$E$4,'Local Authority Analysis'!$M$5:$N$12,2,FALSE)+7,FALSE)/6976,2)</f>
        <v>9.9999999999999992E-2</v>
      </c>
      <c r="Q3520">
        <f>ROUNDUP(VLOOKUP(A3520,A:O,VLOOKUP('SPC Analysis'!$E$4,'SPC Analysis'!$M$5:$N$12,2,FALSE)+7,FALSE)/6976,2)</f>
        <v>9.9999999999999992E-2</v>
      </c>
      <c r="R3520">
        <f>ROUNDUP(VLOOKUP(A3520,A:O,VLOOKUP('MMW Analysis'!$E$4,'MMW Analysis'!$L$5:$M$12,2,FALSE)+7,FALSE)/6976,2)</f>
        <v>9.9999999999999992E-2</v>
      </c>
    </row>
    <row r="3521" spans="1:18">
      <c r="A3521" t="s">
        <v>3528</v>
      </c>
      <c r="B3521" t="s">
        <v>10547</v>
      </c>
      <c r="C3521" t="s">
        <v>7001</v>
      </c>
      <c r="D3521" t="s">
        <v>14462</v>
      </c>
      <c r="E3521" t="s">
        <v>14033</v>
      </c>
      <c r="F3521" t="s">
        <v>14244</v>
      </c>
      <c r="G3521" t="s">
        <v>13889</v>
      </c>
      <c r="H3521" s="1">
        <v>446</v>
      </c>
      <c r="I3521" s="1">
        <v>148</v>
      </c>
      <c r="J3521" s="1">
        <v>1674</v>
      </c>
      <c r="K3521" s="1">
        <v>345</v>
      </c>
      <c r="L3521" s="1">
        <v>4348</v>
      </c>
      <c r="M3521" s="1">
        <v>516</v>
      </c>
      <c r="N3521" s="1">
        <v>347</v>
      </c>
      <c r="O3521" s="1">
        <v>323</v>
      </c>
      <c r="P3521">
        <f>ROUNDUP(VLOOKUP(A3521,A:O,VLOOKUP('Local Authority Analysis'!$E$4,'Local Authority Analysis'!$M$5:$N$12,2,FALSE)+7,FALSE)/6976,2)</f>
        <v>0.05</v>
      </c>
      <c r="Q3521">
        <f>ROUNDUP(VLOOKUP(A3521,A:O,VLOOKUP('SPC Analysis'!$E$4,'SPC Analysis'!$M$5:$N$12,2,FALSE)+7,FALSE)/6976,2)</f>
        <v>0.05</v>
      </c>
      <c r="R3521">
        <f>ROUNDUP(VLOOKUP(A3521,A:O,VLOOKUP('MMW Analysis'!$E$4,'MMW Analysis'!$L$5:$M$12,2,FALSE)+7,FALSE)/6976,2)</f>
        <v>0.05</v>
      </c>
    </row>
    <row r="3522" spans="1:18">
      <c r="A3522" t="s">
        <v>3529</v>
      </c>
      <c r="B3522" t="s">
        <v>10548</v>
      </c>
      <c r="C3522" t="s">
        <v>7001</v>
      </c>
      <c r="D3522" t="s">
        <v>14462</v>
      </c>
      <c r="E3522" t="s">
        <v>14033</v>
      </c>
      <c r="F3522" t="s">
        <v>14244</v>
      </c>
      <c r="G3522" t="s">
        <v>13889</v>
      </c>
      <c r="H3522" s="1">
        <v>1060</v>
      </c>
      <c r="I3522" s="1">
        <v>662</v>
      </c>
      <c r="J3522" s="1">
        <v>1342</v>
      </c>
      <c r="K3522" s="1">
        <v>695</v>
      </c>
      <c r="L3522" s="1">
        <v>5693</v>
      </c>
      <c r="M3522" s="1">
        <v>545</v>
      </c>
      <c r="N3522" s="1">
        <v>362</v>
      </c>
      <c r="O3522" s="1">
        <v>828</v>
      </c>
      <c r="P3522">
        <f>ROUNDUP(VLOOKUP(A3522,A:O,VLOOKUP('Local Authority Analysis'!$E$4,'Local Authority Analysis'!$M$5:$N$12,2,FALSE)+7,FALSE)/6976,2)</f>
        <v>0.12</v>
      </c>
      <c r="Q3522">
        <f>ROUNDUP(VLOOKUP(A3522,A:O,VLOOKUP('SPC Analysis'!$E$4,'SPC Analysis'!$M$5:$N$12,2,FALSE)+7,FALSE)/6976,2)</f>
        <v>0.12</v>
      </c>
      <c r="R3522">
        <f>ROUNDUP(VLOOKUP(A3522,A:O,VLOOKUP('MMW Analysis'!$E$4,'MMW Analysis'!$L$5:$M$12,2,FALSE)+7,FALSE)/6976,2)</f>
        <v>0.12</v>
      </c>
    </row>
    <row r="3523" spans="1:18">
      <c r="A3523" t="s">
        <v>3530</v>
      </c>
      <c r="B3523" t="s">
        <v>10549</v>
      </c>
      <c r="C3523" t="s">
        <v>7001</v>
      </c>
      <c r="D3523" t="s">
        <v>14462</v>
      </c>
      <c r="E3523" t="s">
        <v>14033</v>
      </c>
      <c r="F3523" t="s">
        <v>14244</v>
      </c>
      <c r="G3523" t="s">
        <v>13889</v>
      </c>
      <c r="H3523" s="1">
        <v>2025</v>
      </c>
      <c r="I3523" s="1">
        <v>2680</v>
      </c>
      <c r="J3523" s="1">
        <v>2319</v>
      </c>
      <c r="K3523" s="1">
        <v>1989</v>
      </c>
      <c r="L3523" s="1">
        <v>6843</v>
      </c>
      <c r="M3523" s="1">
        <v>2190</v>
      </c>
      <c r="N3523" s="1">
        <v>418</v>
      </c>
      <c r="O3523" s="1">
        <v>2358</v>
      </c>
      <c r="P3523">
        <f>ROUNDUP(VLOOKUP(A3523,A:O,VLOOKUP('Local Authority Analysis'!$E$4,'Local Authority Analysis'!$M$5:$N$12,2,FALSE)+7,FALSE)/6976,2)</f>
        <v>0.34</v>
      </c>
      <c r="Q3523">
        <f>ROUNDUP(VLOOKUP(A3523,A:O,VLOOKUP('SPC Analysis'!$E$4,'SPC Analysis'!$M$5:$N$12,2,FALSE)+7,FALSE)/6976,2)</f>
        <v>0.34</v>
      </c>
      <c r="R3523">
        <f>ROUNDUP(VLOOKUP(A3523,A:O,VLOOKUP('MMW Analysis'!$E$4,'MMW Analysis'!$L$5:$M$12,2,FALSE)+7,FALSE)/6976,2)</f>
        <v>0.34</v>
      </c>
    </row>
    <row r="3524" spans="1:18">
      <c r="A3524" t="s">
        <v>3531</v>
      </c>
      <c r="B3524" t="s">
        <v>10550</v>
      </c>
      <c r="C3524" t="s">
        <v>7001</v>
      </c>
      <c r="D3524" t="s">
        <v>14462</v>
      </c>
      <c r="E3524" t="s">
        <v>14033</v>
      </c>
      <c r="F3524" t="s">
        <v>14244</v>
      </c>
      <c r="G3524" t="s">
        <v>13889</v>
      </c>
      <c r="H3524" s="1">
        <v>435</v>
      </c>
      <c r="I3524" s="1">
        <v>498</v>
      </c>
      <c r="J3524" s="1">
        <v>1049</v>
      </c>
      <c r="K3524" s="1">
        <v>268</v>
      </c>
      <c r="L3524" s="1">
        <v>5464</v>
      </c>
      <c r="M3524" s="1">
        <v>1890</v>
      </c>
      <c r="N3524" s="1">
        <v>407</v>
      </c>
      <c r="O3524" s="1">
        <v>490</v>
      </c>
      <c r="P3524">
        <f>ROUNDUP(VLOOKUP(A3524,A:O,VLOOKUP('Local Authority Analysis'!$E$4,'Local Authority Analysis'!$M$5:$N$12,2,FALSE)+7,FALSE)/6976,2)</f>
        <v>0.08</v>
      </c>
      <c r="Q3524">
        <f>ROUNDUP(VLOOKUP(A3524,A:O,VLOOKUP('SPC Analysis'!$E$4,'SPC Analysis'!$M$5:$N$12,2,FALSE)+7,FALSE)/6976,2)</f>
        <v>0.08</v>
      </c>
      <c r="R3524">
        <f>ROUNDUP(VLOOKUP(A3524,A:O,VLOOKUP('MMW Analysis'!$E$4,'MMW Analysis'!$L$5:$M$12,2,FALSE)+7,FALSE)/6976,2)</f>
        <v>0.08</v>
      </c>
    </row>
    <row r="3525" spans="1:18">
      <c r="A3525" t="s">
        <v>3532</v>
      </c>
      <c r="B3525" t="s">
        <v>10551</v>
      </c>
      <c r="C3525" t="s">
        <v>7001</v>
      </c>
      <c r="D3525" t="s">
        <v>14462</v>
      </c>
      <c r="E3525" t="s">
        <v>14033</v>
      </c>
      <c r="F3525" t="s">
        <v>14244</v>
      </c>
      <c r="G3525" t="s">
        <v>13889</v>
      </c>
      <c r="H3525" s="1">
        <v>136</v>
      </c>
      <c r="I3525" s="1">
        <v>136</v>
      </c>
      <c r="J3525" s="1">
        <v>960</v>
      </c>
      <c r="K3525" s="1">
        <v>171</v>
      </c>
      <c r="L3525" s="1">
        <v>4145</v>
      </c>
      <c r="M3525" s="1">
        <v>2261</v>
      </c>
      <c r="N3525" s="1">
        <v>513</v>
      </c>
      <c r="O3525" s="1">
        <v>198</v>
      </c>
      <c r="P3525">
        <f>ROUNDUP(VLOOKUP(A3525,A:O,VLOOKUP('Local Authority Analysis'!$E$4,'Local Authority Analysis'!$M$5:$N$12,2,FALSE)+7,FALSE)/6976,2)</f>
        <v>0.03</v>
      </c>
      <c r="Q3525">
        <f>ROUNDUP(VLOOKUP(A3525,A:O,VLOOKUP('SPC Analysis'!$E$4,'SPC Analysis'!$M$5:$N$12,2,FALSE)+7,FALSE)/6976,2)</f>
        <v>0.03</v>
      </c>
      <c r="R3525">
        <f>ROUNDUP(VLOOKUP(A3525,A:O,VLOOKUP('MMW Analysis'!$E$4,'MMW Analysis'!$L$5:$M$12,2,FALSE)+7,FALSE)/6976,2)</f>
        <v>0.03</v>
      </c>
    </row>
    <row r="3526" spans="1:18">
      <c r="A3526" t="s">
        <v>3533</v>
      </c>
      <c r="B3526" t="s">
        <v>10552</v>
      </c>
      <c r="C3526" t="s">
        <v>7001</v>
      </c>
      <c r="D3526" t="s">
        <v>14462</v>
      </c>
      <c r="E3526" t="s">
        <v>14033</v>
      </c>
      <c r="F3526" t="s">
        <v>14244</v>
      </c>
      <c r="G3526" t="s">
        <v>13889</v>
      </c>
      <c r="H3526" s="1">
        <v>3237</v>
      </c>
      <c r="I3526" s="1">
        <v>3653</v>
      </c>
      <c r="J3526" s="1">
        <v>3418</v>
      </c>
      <c r="K3526" s="1">
        <v>3693</v>
      </c>
      <c r="L3526" s="1">
        <v>5385</v>
      </c>
      <c r="M3526" s="1">
        <v>1252</v>
      </c>
      <c r="N3526" s="1">
        <v>1296</v>
      </c>
      <c r="O3526" s="1">
        <v>3584</v>
      </c>
      <c r="P3526">
        <f>ROUNDUP(VLOOKUP(A3526,A:O,VLOOKUP('Local Authority Analysis'!$E$4,'Local Authority Analysis'!$M$5:$N$12,2,FALSE)+7,FALSE)/6976,2)</f>
        <v>0.52</v>
      </c>
      <c r="Q3526">
        <f>ROUNDUP(VLOOKUP(A3526,A:O,VLOOKUP('SPC Analysis'!$E$4,'SPC Analysis'!$M$5:$N$12,2,FALSE)+7,FALSE)/6976,2)</f>
        <v>0.52</v>
      </c>
      <c r="R3526">
        <f>ROUNDUP(VLOOKUP(A3526,A:O,VLOOKUP('MMW Analysis'!$E$4,'MMW Analysis'!$L$5:$M$12,2,FALSE)+7,FALSE)/6976,2)</f>
        <v>0.52</v>
      </c>
    </row>
    <row r="3527" spans="1:18">
      <c r="A3527" t="s">
        <v>3534</v>
      </c>
      <c r="B3527" t="s">
        <v>10553</v>
      </c>
      <c r="C3527" t="s">
        <v>7001</v>
      </c>
      <c r="D3527" t="s">
        <v>14460</v>
      </c>
      <c r="E3527" t="s">
        <v>14031</v>
      </c>
      <c r="F3527" t="s">
        <v>14244</v>
      </c>
      <c r="G3527" t="s">
        <v>13889</v>
      </c>
      <c r="H3527" s="1">
        <v>4345</v>
      </c>
      <c r="I3527" s="1">
        <v>2591</v>
      </c>
      <c r="J3527" s="1">
        <v>3019</v>
      </c>
      <c r="K3527" s="1">
        <v>3634</v>
      </c>
      <c r="L3527" s="1">
        <v>3106</v>
      </c>
      <c r="M3527" s="1">
        <v>243</v>
      </c>
      <c r="N3527" s="1">
        <v>615</v>
      </c>
      <c r="O3527" s="1">
        <v>2900</v>
      </c>
      <c r="P3527">
        <f>ROUNDUP(VLOOKUP(A3527,A:O,VLOOKUP('Local Authority Analysis'!$E$4,'Local Authority Analysis'!$M$5:$N$12,2,FALSE)+7,FALSE)/6976,2)</f>
        <v>0.42</v>
      </c>
      <c r="Q3527">
        <f>ROUNDUP(VLOOKUP(A3527,A:O,VLOOKUP('SPC Analysis'!$E$4,'SPC Analysis'!$M$5:$N$12,2,FALSE)+7,FALSE)/6976,2)</f>
        <v>0.42</v>
      </c>
      <c r="R3527">
        <f>ROUNDUP(VLOOKUP(A3527,A:O,VLOOKUP('MMW Analysis'!$E$4,'MMW Analysis'!$L$5:$M$12,2,FALSE)+7,FALSE)/6976,2)</f>
        <v>0.42</v>
      </c>
    </row>
    <row r="3528" spans="1:18">
      <c r="A3528" t="s">
        <v>3535</v>
      </c>
      <c r="B3528" t="s">
        <v>10554</v>
      </c>
      <c r="C3528" t="s">
        <v>7001</v>
      </c>
      <c r="D3528" t="s">
        <v>14460</v>
      </c>
      <c r="E3528" t="s">
        <v>14031</v>
      </c>
      <c r="F3528" t="s">
        <v>14244</v>
      </c>
      <c r="G3528" t="s">
        <v>13889</v>
      </c>
      <c r="H3528" s="1">
        <v>3556</v>
      </c>
      <c r="I3528" s="1">
        <v>1319</v>
      </c>
      <c r="J3528" s="1">
        <v>732</v>
      </c>
      <c r="K3528" s="1">
        <v>405</v>
      </c>
      <c r="L3528" s="1">
        <v>3303</v>
      </c>
      <c r="M3528" s="1">
        <v>28</v>
      </c>
      <c r="N3528" s="1">
        <v>543</v>
      </c>
      <c r="O3528" s="1">
        <v>1148</v>
      </c>
      <c r="P3528">
        <f>ROUNDUP(VLOOKUP(A3528,A:O,VLOOKUP('Local Authority Analysis'!$E$4,'Local Authority Analysis'!$M$5:$N$12,2,FALSE)+7,FALSE)/6976,2)</f>
        <v>0.17</v>
      </c>
      <c r="Q3528">
        <f>ROUNDUP(VLOOKUP(A3528,A:O,VLOOKUP('SPC Analysis'!$E$4,'SPC Analysis'!$M$5:$N$12,2,FALSE)+7,FALSE)/6976,2)</f>
        <v>0.17</v>
      </c>
      <c r="R3528">
        <f>ROUNDUP(VLOOKUP(A3528,A:O,VLOOKUP('MMW Analysis'!$E$4,'MMW Analysis'!$L$5:$M$12,2,FALSE)+7,FALSE)/6976,2)</f>
        <v>0.17</v>
      </c>
    </row>
    <row r="3529" spans="1:18">
      <c r="A3529" t="s">
        <v>3536</v>
      </c>
      <c r="B3529" t="s">
        <v>10555</v>
      </c>
      <c r="C3529" t="s">
        <v>7001</v>
      </c>
      <c r="D3529" t="s">
        <v>14462</v>
      </c>
      <c r="E3529" t="s">
        <v>14033</v>
      </c>
      <c r="F3529" t="s">
        <v>14244</v>
      </c>
      <c r="G3529" t="s">
        <v>13889</v>
      </c>
      <c r="H3529" s="1">
        <v>926</v>
      </c>
      <c r="I3529" s="1">
        <v>476</v>
      </c>
      <c r="J3529" s="1">
        <v>975</v>
      </c>
      <c r="K3529" s="1">
        <v>852</v>
      </c>
      <c r="L3529" s="1">
        <v>6267</v>
      </c>
      <c r="M3529" s="1">
        <v>142</v>
      </c>
      <c r="N3529" s="1">
        <v>96</v>
      </c>
      <c r="O3529" s="1">
        <v>651</v>
      </c>
      <c r="P3529">
        <f>ROUNDUP(VLOOKUP(A3529,A:O,VLOOKUP('Local Authority Analysis'!$E$4,'Local Authority Analysis'!$M$5:$N$12,2,FALSE)+7,FALSE)/6976,2)</f>
        <v>9.9999999999999992E-2</v>
      </c>
      <c r="Q3529">
        <f>ROUNDUP(VLOOKUP(A3529,A:O,VLOOKUP('SPC Analysis'!$E$4,'SPC Analysis'!$M$5:$N$12,2,FALSE)+7,FALSE)/6976,2)</f>
        <v>9.9999999999999992E-2</v>
      </c>
      <c r="R3529">
        <f>ROUNDUP(VLOOKUP(A3529,A:O,VLOOKUP('MMW Analysis'!$E$4,'MMW Analysis'!$L$5:$M$12,2,FALSE)+7,FALSE)/6976,2)</f>
        <v>9.9999999999999992E-2</v>
      </c>
    </row>
    <row r="3530" spans="1:18">
      <c r="A3530" t="s">
        <v>3537</v>
      </c>
      <c r="B3530" t="s">
        <v>10556</v>
      </c>
      <c r="C3530" t="s">
        <v>7001</v>
      </c>
      <c r="D3530" t="s">
        <v>14462</v>
      </c>
      <c r="E3530" t="s">
        <v>14033</v>
      </c>
      <c r="F3530" t="s">
        <v>14244</v>
      </c>
      <c r="G3530" t="s">
        <v>13889</v>
      </c>
      <c r="H3530" s="1">
        <v>1025</v>
      </c>
      <c r="I3530" s="1">
        <v>1121</v>
      </c>
      <c r="J3530" s="1">
        <v>918</v>
      </c>
      <c r="K3530" s="1">
        <v>526</v>
      </c>
      <c r="L3530" s="1">
        <v>4478</v>
      </c>
      <c r="M3530" s="1">
        <v>493</v>
      </c>
      <c r="N3530" s="1">
        <v>336</v>
      </c>
      <c r="O3530" s="1">
        <v>846</v>
      </c>
      <c r="P3530">
        <f>ROUNDUP(VLOOKUP(A3530,A:O,VLOOKUP('Local Authority Analysis'!$E$4,'Local Authority Analysis'!$M$5:$N$12,2,FALSE)+7,FALSE)/6976,2)</f>
        <v>0.13</v>
      </c>
      <c r="Q3530">
        <f>ROUNDUP(VLOOKUP(A3530,A:O,VLOOKUP('SPC Analysis'!$E$4,'SPC Analysis'!$M$5:$N$12,2,FALSE)+7,FALSE)/6976,2)</f>
        <v>0.13</v>
      </c>
      <c r="R3530">
        <f>ROUNDUP(VLOOKUP(A3530,A:O,VLOOKUP('MMW Analysis'!$E$4,'MMW Analysis'!$L$5:$M$12,2,FALSE)+7,FALSE)/6976,2)</f>
        <v>0.13</v>
      </c>
    </row>
    <row r="3531" spans="1:18">
      <c r="A3531" t="s">
        <v>3538</v>
      </c>
      <c r="B3531" t="s">
        <v>10557</v>
      </c>
      <c r="C3531" t="s">
        <v>7001</v>
      </c>
      <c r="D3531" t="s">
        <v>14462</v>
      </c>
      <c r="E3531" t="s">
        <v>14033</v>
      </c>
      <c r="F3531" t="s">
        <v>14244</v>
      </c>
      <c r="G3531" t="s">
        <v>13889</v>
      </c>
      <c r="H3531" s="1">
        <v>4982</v>
      </c>
      <c r="I3531" s="1">
        <v>4508</v>
      </c>
      <c r="J3531" s="1">
        <v>1127</v>
      </c>
      <c r="K3531" s="1">
        <v>5871</v>
      </c>
      <c r="L3531" s="1">
        <v>3628</v>
      </c>
      <c r="M3531" s="1">
        <v>361.5</v>
      </c>
      <c r="N3531" s="1">
        <v>24</v>
      </c>
      <c r="O3531" s="1">
        <v>3359</v>
      </c>
      <c r="P3531">
        <f>ROUNDUP(VLOOKUP(A3531,A:O,VLOOKUP('Local Authority Analysis'!$E$4,'Local Authority Analysis'!$M$5:$N$12,2,FALSE)+7,FALSE)/6976,2)</f>
        <v>0.49</v>
      </c>
      <c r="Q3531">
        <f>ROUNDUP(VLOOKUP(A3531,A:O,VLOOKUP('SPC Analysis'!$E$4,'SPC Analysis'!$M$5:$N$12,2,FALSE)+7,FALSE)/6976,2)</f>
        <v>0.49</v>
      </c>
      <c r="R3531">
        <f>ROUNDUP(VLOOKUP(A3531,A:O,VLOOKUP('MMW Analysis'!$E$4,'MMW Analysis'!$L$5:$M$12,2,FALSE)+7,FALSE)/6976,2)</f>
        <v>0.49</v>
      </c>
    </row>
    <row r="3532" spans="1:18">
      <c r="A3532" t="s">
        <v>3539</v>
      </c>
      <c r="B3532" t="s">
        <v>10558</v>
      </c>
      <c r="C3532" t="s">
        <v>7001</v>
      </c>
      <c r="D3532" t="s">
        <v>14460</v>
      </c>
      <c r="E3532" t="s">
        <v>14031</v>
      </c>
      <c r="F3532" t="s">
        <v>14244</v>
      </c>
      <c r="G3532" t="s">
        <v>13889</v>
      </c>
      <c r="H3532" s="1">
        <v>6902</v>
      </c>
      <c r="I3532" s="1">
        <v>6761</v>
      </c>
      <c r="J3532" s="1">
        <v>5976</v>
      </c>
      <c r="K3532" s="1">
        <v>6953</v>
      </c>
      <c r="L3532" s="1">
        <v>3664</v>
      </c>
      <c r="M3532" s="1">
        <v>5185</v>
      </c>
      <c r="N3532" s="1">
        <v>730</v>
      </c>
      <c r="O3532" s="1">
        <v>6769</v>
      </c>
      <c r="P3532">
        <f>ROUNDUP(VLOOKUP(A3532,A:O,VLOOKUP('Local Authority Analysis'!$E$4,'Local Authority Analysis'!$M$5:$N$12,2,FALSE)+7,FALSE)/6976,2)</f>
        <v>0.98</v>
      </c>
      <c r="Q3532">
        <f>ROUNDUP(VLOOKUP(A3532,A:O,VLOOKUP('SPC Analysis'!$E$4,'SPC Analysis'!$M$5:$N$12,2,FALSE)+7,FALSE)/6976,2)</f>
        <v>0.98</v>
      </c>
      <c r="R3532">
        <f>ROUNDUP(VLOOKUP(A3532,A:O,VLOOKUP('MMW Analysis'!$E$4,'MMW Analysis'!$L$5:$M$12,2,FALSE)+7,FALSE)/6976,2)</f>
        <v>0.98</v>
      </c>
    </row>
    <row r="3533" spans="1:18">
      <c r="A3533" t="s">
        <v>3540</v>
      </c>
      <c r="B3533" t="s">
        <v>10559</v>
      </c>
      <c r="C3533" t="s">
        <v>7001</v>
      </c>
      <c r="D3533" t="s">
        <v>14465</v>
      </c>
      <c r="E3533" t="s">
        <v>14036</v>
      </c>
      <c r="F3533" t="s">
        <v>14246</v>
      </c>
      <c r="G3533" t="s">
        <v>13891</v>
      </c>
      <c r="H3533" s="1">
        <v>140</v>
      </c>
      <c r="I3533" s="1">
        <v>331</v>
      </c>
      <c r="J3533" s="1">
        <v>134</v>
      </c>
      <c r="K3533" s="1">
        <v>125</v>
      </c>
      <c r="L3533" s="1">
        <v>6008</v>
      </c>
      <c r="M3533" s="1">
        <v>320</v>
      </c>
      <c r="N3533" s="1">
        <v>734</v>
      </c>
      <c r="O3533" s="1">
        <v>157</v>
      </c>
      <c r="P3533">
        <f>ROUNDUP(VLOOKUP(A3533,A:O,VLOOKUP('Local Authority Analysis'!$E$4,'Local Authority Analysis'!$M$5:$N$12,2,FALSE)+7,FALSE)/6976,2)</f>
        <v>0.03</v>
      </c>
      <c r="Q3533">
        <f>ROUNDUP(VLOOKUP(A3533,A:O,VLOOKUP('SPC Analysis'!$E$4,'SPC Analysis'!$M$5:$N$12,2,FALSE)+7,FALSE)/6976,2)</f>
        <v>0.03</v>
      </c>
      <c r="R3533">
        <f>ROUNDUP(VLOOKUP(A3533,A:O,VLOOKUP('MMW Analysis'!$E$4,'MMW Analysis'!$L$5:$M$12,2,FALSE)+7,FALSE)/6976,2)</f>
        <v>0.03</v>
      </c>
    </row>
    <row r="3534" spans="1:18">
      <c r="A3534" t="s">
        <v>3541</v>
      </c>
      <c r="B3534" t="s">
        <v>10560</v>
      </c>
      <c r="C3534" t="s">
        <v>7001</v>
      </c>
      <c r="D3534" t="s">
        <v>14465</v>
      </c>
      <c r="E3534" t="s">
        <v>14036</v>
      </c>
      <c r="F3534" t="s">
        <v>14246</v>
      </c>
      <c r="G3534" t="s">
        <v>13891</v>
      </c>
      <c r="H3534" s="1">
        <v>811</v>
      </c>
      <c r="I3534" s="1">
        <v>676</v>
      </c>
      <c r="J3534" s="1">
        <v>1701</v>
      </c>
      <c r="K3534" s="1">
        <v>385</v>
      </c>
      <c r="L3534" s="1">
        <v>4199</v>
      </c>
      <c r="M3534" s="1">
        <v>175</v>
      </c>
      <c r="N3534" s="1">
        <v>93</v>
      </c>
      <c r="O3534" s="1">
        <v>650</v>
      </c>
      <c r="P3534">
        <f>ROUNDUP(VLOOKUP(A3534,A:O,VLOOKUP('Local Authority Analysis'!$E$4,'Local Authority Analysis'!$M$5:$N$12,2,FALSE)+7,FALSE)/6976,2)</f>
        <v>9.9999999999999992E-2</v>
      </c>
      <c r="Q3534">
        <f>ROUNDUP(VLOOKUP(A3534,A:O,VLOOKUP('SPC Analysis'!$E$4,'SPC Analysis'!$M$5:$N$12,2,FALSE)+7,FALSE)/6976,2)</f>
        <v>9.9999999999999992E-2</v>
      </c>
      <c r="R3534">
        <f>ROUNDUP(VLOOKUP(A3534,A:O,VLOOKUP('MMW Analysis'!$E$4,'MMW Analysis'!$L$5:$M$12,2,FALSE)+7,FALSE)/6976,2)</f>
        <v>9.9999999999999992E-2</v>
      </c>
    </row>
    <row r="3535" spans="1:18">
      <c r="A3535" t="s">
        <v>3542</v>
      </c>
      <c r="B3535" t="s">
        <v>10561</v>
      </c>
      <c r="C3535" t="s">
        <v>7001</v>
      </c>
      <c r="D3535" t="s">
        <v>14465</v>
      </c>
      <c r="E3535" t="s">
        <v>14036</v>
      </c>
      <c r="F3535" t="s">
        <v>14246</v>
      </c>
      <c r="G3535" t="s">
        <v>13891</v>
      </c>
      <c r="H3535" s="1">
        <v>5332</v>
      </c>
      <c r="I3535" s="1">
        <v>4441</v>
      </c>
      <c r="J3535" s="1">
        <v>3145</v>
      </c>
      <c r="K3535" s="1">
        <v>4852</v>
      </c>
      <c r="L3535" s="1">
        <v>1961</v>
      </c>
      <c r="M3535" s="1">
        <v>480</v>
      </c>
      <c r="N3535" s="1">
        <v>36</v>
      </c>
      <c r="O3535" s="1">
        <v>3766</v>
      </c>
      <c r="P3535">
        <f>ROUNDUP(VLOOKUP(A3535,A:O,VLOOKUP('Local Authority Analysis'!$E$4,'Local Authority Analysis'!$M$5:$N$12,2,FALSE)+7,FALSE)/6976,2)</f>
        <v>0.54</v>
      </c>
      <c r="Q3535">
        <f>ROUNDUP(VLOOKUP(A3535,A:O,VLOOKUP('SPC Analysis'!$E$4,'SPC Analysis'!$M$5:$N$12,2,FALSE)+7,FALSE)/6976,2)</f>
        <v>0.54</v>
      </c>
      <c r="R3535">
        <f>ROUNDUP(VLOOKUP(A3535,A:O,VLOOKUP('MMW Analysis'!$E$4,'MMW Analysis'!$L$5:$M$12,2,FALSE)+7,FALSE)/6976,2)</f>
        <v>0.54</v>
      </c>
    </row>
    <row r="3536" spans="1:18">
      <c r="A3536" t="s">
        <v>3543</v>
      </c>
      <c r="B3536" t="s">
        <v>10562</v>
      </c>
      <c r="C3536" t="s">
        <v>7001</v>
      </c>
      <c r="D3536" t="s">
        <v>14465</v>
      </c>
      <c r="E3536" t="s">
        <v>14036</v>
      </c>
      <c r="F3536" t="s">
        <v>14246</v>
      </c>
      <c r="G3536" t="s">
        <v>13891</v>
      </c>
      <c r="H3536" s="1">
        <v>4427</v>
      </c>
      <c r="I3536" s="1">
        <v>4082</v>
      </c>
      <c r="J3536" s="1">
        <v>3412</v>
      </c>
      <c r="K3536" s="1">
        <v>3280</v>
      </c>
      <c r="L3536" s="1">
        <v>4412</v>
      </c>
      <c r="M3536" s="1">
        <v>252</v>
      </c>
      <c r="N3536" s="1">
        <v>279</v>
      </c>
      <c r="O3536" s="1">
        <v>3513</v>
      </c>
      <c r="P3536">
        <f>ROUNDUP(VLOOKUP(A3536,A:O,VLOOKUP('Local Authority Analysis'!$E$4,'Local Authority Analysis'!$M$5:$N$12,2,FALSE)+7,FALSE)/6976,2)</f>
        <v>0.51</v>
      </c>
      <c r="Q3536">
        <f>ROUNDUP(VLOOKUP(A3536,A:O,VLOOKUP('SPC Analysis'!$E$4,'SPC Analysis'!$M$5:$N$12,2,FALSE)+7,FALSE)/6976,2)</f>
        <v>0.51</v>
      </c>
      <c r="R3536">
        <f>ROUNDUP(VLOOKUP(A3536,A:O,VLOOKUP('MMW Analysis'!$E$4,'MMW Analysis'!$L$5:$M$12,2,FALSE)+7,FALSE)/6976,2)</f>
        <v>0.51</v>
      </c>
    </row>
    <row r="3537" spans="1:18">
      <c r="A3537" t="s">
        <v>3544</v>
      </c>
      <c r="B3537" t="s">
        <v>10563</v>
      </c>
      <c r="C3537" t="s">
        <v>7001</v>
      </c>
      <c r="D3537" t="s">
        <v>14465</v>
      </c>
      <c r="E3537" t="s">
        <v>14036</v>
      </c>
      <c r="F3537" t="s">
        <v>14246</v>
      </c>
      <c r="G3537" t="s">
        <v>13891</v>
      </c>
      <c r="H3537" s="1">
        <v>2974</v>
      </c>
      <c r="I3537" s="1">
        <v>1880</v>
      </c>
      <c r="J3537" s="1">
        <v>2726</v>
      </c>
      <c r="K3537" s="1">
        <v>2085</v>
      </c>
      <c r="L3537" s="1">
        <v>1789</v>
      </c>
      <c r="M3537" s="1">
        <v>281</v>
      </c>
      <c r="N3537" s="1">
        <v>249</v>
      </c>
      <c r="O3537" s="1">
        <v>1933</v>
      </c>
      <c r="P3537">
        <f>ROUNDUP(VLOOKUP(A3537,A:O,VLOOKUP('Local Authority Analysis'!$E$4,'Local Authority Analysis'!$M$5:$N$12,2,FALSE)+7,FALSE)/6976,2)</f>
        <v>0.28000000000000003</v>
      </c>
      <c r="Q3537">
        <f>ROUNDUP(VLOOKUP(A3537,A:O,VLOOKUP('SPC Analysis'!$E$4,'SPC Analysis'!$M$5:$N$12,2,FALSE)+7,FALSE)/6976,2)</f>
        <v>0.28000000000000003</v>
      </c>
      <c r="R3537">
        <f>ROUNDUP(VLOOKUP(A3537,A:O,VLOOKUP('MMW Analysis'!$E$4,'MMW Analysis'!$L$5:$M$12,2,FALSE)+7,FALSE)/6976,2)</f>
        <v>0.28000000000000003</v>
      </c>
    </row>
    <row r="3538" spans="1:18">
      <c r="A3538" t="s">
        <v>3545</v>
      </c>
      <c r="B3538" t="s">
        <v>10564</v>
      </c>
      <c r="C3538" t="s">
        <v>7001</v>
      </c>
      <c r="D3538" t="s">
        <v>14465</v>
      </c>
      <c r="E3538" t="s">
        <v>14036</v>
      </c>
      <c r="F3538" t="s">
        <v>14246</v>
      </c>
      <c r="G3538" t="s">
        <v>13891</v>
      </c>
      <c r="H3538" s="1">
        <v>2740</v>
      </c>
      <c r="I3538" s="1">
        <v>2712</v>
      </c>
      <c r="J3538" s="1">
        <v>2131</v>
      </c>
      <c r="K3538" s="1">
        <v>2627</v>
      </c>
      <c r="L3538" s="1">
        <v>6220</v>
      </c>
      <c r="M3538" s="1">
        <v>1466</v>
      </c>
      <c r="N3538" s="1">
        <v>224</v>
      </c>
      <c r="O3538" s="1">
        <v>2593</v>
      </c>
      <c r="P3538">
        <f>ROUNDUP(VLOOKUP(A3538,A:O,VLOOKUP('Local Authority Analysis'!$E$4,'Local Authority Analysis'!$M$5:$N$12,2,FALSE)+7,FALSE)/6976,2)</f>
        <v>0.38</v>
      </c>
      <c r="Q3538">
        <f>ROUNDUP(VLOOKUP(A3538,A:O,VLOOKUP('SPC Analysis'!$E$4,'SPC Analysis'!$M$5:$N$12,2,FALSE)+7,FALSE)/6976,2)</f>
        <v>0.38</v>
      </c>
      <c r="R3538">
        <f>ROUNDUP(VLOOKUP(A3538,A:O,VLOOKUP('MMW Analysis'!$E$4,'MMW Analysis'!$L$5:$M$12,2,FALSE)+7,FALSE)/6976,2)</f>
        <v>0.38</v>
      </c>
    </row>
    <row r="3539" spans="1:18">
      <c r="A3539" t="s">
        <v>3546</v>
      </c>
      <c r="B3539" t="s">
        <v>10565</v>
      </c>
      <c r="C3539" t="s">
        <v>7001</v>
      </c>
      <c r="D3539" t="s">
        <v>14465</v>
      </c>
      <c r="E3539" t="s">
        <v>14036</v>
      </c>
      <c r="F3539" t="s">
        <v>14246</v>
      </c>
      <c r="G3539" t="s">
        <v>13891</v>
      </c>
      <c r="H3539" s="1">
        <v>901</v>
      </c>
      <c r="I3539" s="1">
        <v>422</v>
      </c>
      <c r="J3539" s="1">
        <v>473</v>
      </c>
      <c r="K3539" s="1">
        <v>354</v>
      </c>
      <c r="L3539" s="1">
        <v>6386</v>
      </c>
      <c r="M3539" s="1">
        <v>520</v>
      </c>
      <c r="N3539" s="1">
        <v>144</v>
      </c>
      <c r="O3539" s="1">
        <v>497</v>
      </c>
      <c r="P3539">
        <f>ROUNDUP(VLOOKUP(A3539,A:O,VLOOKUP('Local Authority Analysis'!$E$4,'Local Authority Analysis'!$M$5:$N$12,2,FALSE)+7,FALSE)/6976,2)</f>
        <v>0.08</v>
      </c>
      <c r="Q3539">
        <f>ROUNDUP(VLOOKUP(A3539,A:O,VLOOKUP('SPC Analysis'!$E$4,'SPC Analysis'!$M$5:$N$12,2,FALSE)+7,FALSE)/6976,2)</f>
        <v>0.08</v>
      </c>
      <c r="R3539">
        <f>ROUNDUP(VLOOKUP(A3539,A:O,VLOOKUP('MMW Analysis'!$E$4,'MMW Analysis'!$L$5:$M$12,2,FALSE)+7,FALSE)/6976,2)</f>
        <v>0.08</v>
      </c>
    </row>
    <row r="3540" spans="1:18">
      <c r="A3540" t="s">
        <v>3547</v>
      </c>
      <c r="B3540" t="s">
        <v>10566</v>
      </c>
      <c r="C3540" t="s">
        <v>7001</v>
      </c>
      <c r="D3540" t="s">
        <v>14465</v>
      </c>
      <c r="E3540" t="s">
        <v>14036</v>
      </c>
      <c r="F3540" t="s">
        <v>14246</v>
      </c>
      <c r="G3540" t="s">
        <v>13891</v>
      </c>
      <c r="H3540" s="1">
        <v>1133</v>
      </c>
      <c r="I3540" s="1">
        <v>1384</v>
      </c>
      <c r="J3540" s="1">
        <v>1434</v>
      </c>
      <c r="K3540" s="1">
        <v>581</v>
      </c>
      <c r="L3540" s="1">
        <v>6657</v>
      </c>
      <c r="M3540" s="1">
        <v>2116</v>
      </c>
      <c r="N3540" s="1">
        <v>542</v>
      </c>
      <c r="O3540" s="1">
        <v>1213</v>
      </c>
      <c r="P3540">
        <f>ROUNDUP(VLOOKUP(A3540,A:O,VLOOKUP('Local Authority Analysis'!$E$4,'Local Authority Analysis'!$M$5:$N$12,2,FALSE)+7,FALSE)/6976,2)</f>
        <v>0.18000000000000002</v>
      </c>
      <c r="Q3540">
        <f>ROUNDUP(VLOOKUP(A3540,A:O,VLOOKUP('SPC Analysis'!$E$4,'SPC Analysis'!$M$5:$N$12,2,FALSE)+7,FALSE)/6976,2)</f>
        <v>0.18000000000000002</v>
      </c>
      <c r="R3540">
        <f>ROUNDUP(VLOOKUP(A3540,A:O,VLOOKUP('MMW Analysis'!$E$4,'MMW Analysis'!$L$5:$M$12,2,FALSE)+7,FALSE)/6976,2)</f>
        <v>0.18000000000000002</v>
      </c>
    </row>
    <row r="3541" spans="1:18">
      <c r="A3541" t="s">
        <v>3548</v>
      </c>
      <c r="B3541" t="s">
        <v>10567</v>
      </c>
      <c r="C3541" t="s">
        <v>7001</v>
      </c>
      <c r="D3541" t="s">
        <v>14465</v>
      </c>
      <c r="E3541" t="s">
        <v>14036</v>
      </c>
      <c r="F3541" t="s">
        <v>14246</v>
      </c>
      <c r="G3541" t="s">
        <v>13891</v>
      </c>
      <c r="H3541" s="1">
        <v>18</v>
      </c>
      <c r="I3541" s="1">
        <v>231</v>
      </c>
      <c r="J3541" s="1">
        <v>318</v>
      </c>
      <c r="K3541" s="1">
        <v>202</v>
      </c>
      <c r="L3541" s="1">
        <v>5916</v>
      </c>
      <c r="M3541" s="1">
        <v>2249</v>
      </c>
      <c r="N3541" s="1">
        <v>447.5</v>
      </c>
      <c r="O3541" s="1">
        <v>122</v>
      </c>
      <c r="P3541">
        <f>ROUNDUP(VLOOKUP(A3541,A:O,VLOOKUP('Local Authority Analysis'!$E$4,'Local Authority Analysis'!$M$5:$N$12,2,FALSE)+7,FALSE)/6976,2)</f>
        <v>0.02</v>
      </c>
      <c r="Q3541">
        <f>ROUNDUP(VLOOKUP(A3541,A:O,VLOOKUP('SPC Analysis'!$E$4,'SPC Analysis'!$M$5:$N$12,2,FALSE)+7,FALSE)/6976,2)</f>
        <v>0.02</v>
      </c>
      <c r="R3541">
        <f>ROUNDUP(VLOOKUP(A3541,A:O,VLOOKUP('MMW Analysis'!$E$4,'MMW Analysis'!$L$5:$M$12,2,FALSE)+7,FALSE)/6976,2)</f>
        <v>0.02</v>
      </c>
    </row>
    <row r="3542" spans="1:18">
      <c r="A3542" t="s">
        <v>3549</v>
      </c>
      <c r="B3542" t="s">
        <v>10568</v>
      </c>
      <c r="C3542" t="s">
        <v>7001</v>
      </c>
      <c r="D3542" t="s">
        <v>14465</v>
      </c>
      <c r="E3542" t="s">
        <v>14036</v>
      </c>
      <c r="F3542" t="s">
        <v>14246</v>
      </c>
      <c r="G3542" t="s">
        <v>13891</v>
      </c>
      <c r="H3542" s="1">
        <v>111</v>
      </c>
      <c r="I3542" s="1">
        <v>101</v>
      </c>
      <c r="J3542" s="1">
        <v>345</v>
      </c>
      <c r="K3542" s="1">
        <v>22</v>
      </c>
      <c r="L3542" s="1">
        <v>4499</v>
      </c>
      <c r="M3542" s="1">
        <v>517</v>
      </c>
      <c r="N3542" s="1">
        <v>883</v>
      </c>
      <c r="O3542" s="1">
        <v>82</v>
      </c>
      <c r="P3542">
        <f>ROUNDUP(VLOOKUP(A3542,A:O,VLOOKUP('Local Authority Analysis'!$E$4,'Local Authority Analysis'!$M$5:$N$12,2,FALSE)+7,FALSE)/6976,2)</f>
        <v>0.02</v>
      </c>
      <c r="Q3542">
        <f>ROUNDUP(VLOOKUP(A3542,A:O,VLOOKUP('SPC Analysis'!$E$4,'SPC Analysis'!$M$5:$N$12,2,FALSE)+7,FALSE)/6976,2)</f>
        <v>0.02</v>
      </c>
      <c r="R3542">
        <f>ROUNDUP(VLOOKUP(A3542,A:O,VLOOKUP('MMW Analysis'!$E$4,'MMW Analysis'!$L$5:$M$12,2,FALSE)+7,FALSE)/6976,2)</f>
        <v>0.02</v>
      </c>
    </row>
    <row r="3543" spans="1:18">
      <c r="A3543" t="s">
        <v>3550</v>
      </c>
      <c r="B3543" t="s">
        <v>10569</v>
      </c>
      <c r="C3543" t="s">
        <v>7001</v>
      </c>
      <c r="D3543" t="s">
        <v>14465</v>
      </c>
      <c r="E3543" t="s">
        <v>14036</v>
      </c>
      <c r="F3543" t="s">
        <v>14246</v>
      </c>
      <c r="G3543" t="s">
        <v>13891</v>
      </c>
      <c r="H3543" s="1">
        <v>55</v>
      </c>
      <c r="I3543" s="1">
        <v>36</v>
      </c>
      <c r="J3543" s="1">
        <v>77</v>
      </c>
      <c r="K3543" s="1">
        <v>90</v>
      </c>
      <c r="L3543" s="1">
        <v>5701</v>
      </c>
      <c r="M3543" s="1">
        <v>1772</v>
      </c>
      <c r="N3543" s="1">
        <v>402</v>
      </c>
      <c r="O3543" s="1">
        <v>31</v>
      </c>
      <c r="P3543">
        <f>ROUNDUP(VLOOKUP(A3543,A:O,VLOOKUP('Local Authority Analysis'!$E$4,'Local Authority Analysis'!$M$5:$N$12,2,FALSE)+7,FALSE)/6976,2)</f>
        <v>0.01</v>
      </c>
      <c r="Q3543">
        <f>ROUNDUP(VLOOKUP(A3543,A:O,VLOOKUP('SPC Analysis'!$E$4,'SPC Analysis'!$M$5:$N$12,2,FALSE)+7,FALSE)/6976,2)</f>
        <v>0.01</v>
      </c>
      <c r="R3543">
        <f>ROUNDUP(VLOOKUP(A3543,A:O,VLOOKUP('MMW Analysis'!$E$4,'MMW Analysis'!$L$5:$M$12,2,FALSE)+7,FALSE)/6976,2)</f>
        <v>0.01</v>
      </c>
    </row>
    <row r="3544" spans="1:18">
      <c r="A3544" t="s">
        <v>3551</v>
      </c>
      <c r="B3544" t="s">
        <v>10570</v>
      </c>
      <c r="C3544" t="s">
        <v>7001</v>
      </c>
      <c r="D3544" t="s">
        <v>14465</v>
      </c>
      <c r="E3544" t="s">
        <v>14036</v>
      </c>
      <c r="F3544" t="s">
        <v>14246</v>
      </c>
      <c r="G3544" t="s">
        <v>13891</v>
      </c>
      <c r="H3544" s="1">
        <v>342</v>
      </c>
      <c r="I3544" s="1">
        <v>566</v>
      </c>
      <c r="J3544" s="1">
        <v>577</v>
      </c>
      <c r="K3544" s="1">
        <v>368</v>
      </c>
      <c r="L3544" s="1">
        <v>5421</v>
      </c>
      <c r="M3544" s="1">
        <v>1915</v>
      </c>
      <c r="N3544" s="1">
        <v>234</v>
      </c>
      <c r="O3544" s="1">
        <v>425</v>
      </c>
      <c r="P3544">
        <f>ROUNDUP(VLOOKUP(A3544,A:O,VLOOKUP('Local Authority Analysis'!$E$4,'Local Authority Analysis'!$M$5:$N$12,2,FALSE)+7,FALSE)/6976,2)</f>
        <v>6.9999999999999993E-2</v>
      </c>
      <c r="Q3544">
        <f>ROUNDUP(VLOOKUP(A3544,A:O,VLOOKUP('SPC Analysis'!$E$4,'SPC Analysis'!$M$5:$N$12,2,FALSE)+7,FALSE)/6976,2)</f>
        <v>6.9999999999999993E-2</v>
      </c>
      <c r="R3544">
        <f>ROUNDUP(VLOOKUP(A3544,A:O,VLOOKUP('MMW Analysis'!$E$4,'MMW Analysis'!$L$5:$M$12,2,FALSE)+7,FALSE)/6976,2)</f>
        <v>6.9999999999999993E-2</v>
      </c>
    </row>
    <row r="3545" spans="1:18">
      <c r="A3545" t="s">
        <v>3552</v>
      </c>
      <c r="B3545" t="s">
        <v>10571</v>
      </c>
      <c r="C3545" t="s">
        <v>7001</v>
      </c>
      <c r="D3545" t="s">
        <v>14466</v>
      </c>
      <c r="E3545" t="s">
        <v>14037</v>
      </c>
      <c r="F3545" t="s">
        <v>14246</v>
      </c>
      <c r="G3545" t="s">
        <v>13891</v>
      </c>
      <c r="H3545" s="1">
        <v>292</v>
      </c>
      <c r="I3545" s="1">
        <v>450</v>
      </c>
      <c r="J3545" s="1">
        <v>257</v>
      </c>
      <c r="K3545" s="1">
        <v>343</v>
      </c>
      <c r="L3545" s="1">
        <v>6371</v>
      </c>
      <c r="M3545" s="1">
        <v>1031</v>
      </c>
      <c r="N3545" s="1">
        <v>295</v>
      </c>
      <c r="O3545" s="1">
        <v>303</v>
      </c>
      <c r="P3545">
        <f>ROUNDUP(VLOOKUP(A3545,A:O,VLOOKUP('Local Authority Analysis'!$E$4,'Local Authority Analysis'!$M$5:$N$12,2,FALSE)+7,FALSE)/6976,2)</f>
        <v>0.05</v>
      </c>
      <c r="Q3545">
        <f>ROUNDUP(VLOOKUP(A3545,A:O,VLOOKUP('SPC Analysis'!$E$4,'SPC Analysis'!$M$5:$N$12,2,FALSE)+7,FALSE)/6976,2)</f>
        <v>0.05</v>
      </c>
      <c r="R3545">
        <f>ROUNDUP(VLOOKUP(A3545,A:O,VLOOKUP('MMW Analysis'!$E$4,'MMW Analysis'!$L$5:$M$12,2,FALSE)+7,FALSE)/6976,2)</f>
        <v>0.05</v>
      </c>
    </row>
    <row r="3546" spans="1:18">
      <c r="A3546" t="s">
        <v>3553</v>
      </c>
      <c r="B3546" t="s">
        <v>10572</v>
      </c>
      <c r="C3546" t="s">
        <v>7001</v>
      </c>
      <c r="D3546" t="s">
        <v>14465</v>
      </c>
      <c r="E3546" t="s">
        <v>14036</v>
      </c>
      <c r="F3546" t="s">
        <v>14246</v>
      </c>
      <c r="G3546" t="s">
        <v>13891</v>
      </c>
      <c r="H3546" s="1">
        <v>412</v>
      </c>
      <c r="I3546" s="1">
        <v>547</v>
      </c>
      <c r="J3546" s="1">
        <v>147</v>
      </c>
      <c r="K3546" s="1">
        <v>458</v>
      </c>
      <c r="L3546" s="1">
        <v>5731</v>
      </c>
      <c r="M3546" s="1">
        <v>916</v>
      </c>
      <c r="N3546" s="1">
        <v>335</v>
      </c>
      <c r="O3546" s="1">
        <v>360</v>
      </c>
      <c r="P3546">
        <f>ROUNDUP(VLOOKUP(A3546,A:O,VLOOKUP('Local Authority Analysis'!$E$4,'Local Authority Analysis'!$M$5:$N$12,2,FALSE)+7,FALSE)/6976,2)</f>
        <v>6.0000000000000005E-2</v>
      </c>
      <c r="Q3546">
        <f>ROUNDUP(VLOOKUP(A3546,A:O,VLOOKUP('SPC Analysis'!$E$4,'SPC Analysis'!$M$5:$N$12,2,FALSE)+7,FALSE)/6976,2)</f>
        <v>6.0000000000000005E-2</v>
      </c>
      <c r="R3546">
        <f>ROUNDUP(VLOOKUP(A3546,A:O,VLOOKUP('MMW Analysis'!$E$4,'MMW Analysis'!$L$5:$M$12,2,FALSE)+7,FALSE)/6976,2)</f>
        <v>6.0000000000000005E-2</v>
      </c>
    </row>
    <row r="3547" spans="1:18">
      <c r="A3547" t="s">
        <v>3554</v>
      </c>
      <c r="B3547" t="s">
        <v>10573</v>
      </c>
      <c r="C3547" t="s">
        <v>7001</v>
      </c>
      <c r="D3547" t="s">
        <v>14465</v>
      </c>
      <c r="E3547" t="s">
        <v>14036</v>
      </c>
      <c r="F3547" t="s">
        <v>14246</v>
      </c>
      <c r="G3547" t="s">
        <v>13891</v>
      </c>
      <c r="H3547" s="1">
        <v>303</v>
      </c>
      <c r="I3547" s="1">
        <v>186</v>
      </c>
      <c r="J3547" s="1">
        <v>420</v>
      </c>
      <c r="K3547" s="1">
        <v>241</v>
      </c>
      <c r="L3547" s="1">
        <v>5927</v>
      </c>
      <c r="M3547" s="1">
        <v>850</v>
      </c>
      <c r="N3547" s="1">
        <v>375</v>
      </c>
      <c r="O3547" s="1">
        <v>232</v>
      </c>
      <c r="P3547">
        <f>ROUNDUP(VLOOKUP(A3547,A:O,VLOOKUP('Local Authority Analysis'!$E$4,'Local Authority Analysis'!$M$5:$N$12,2,FALSE)+7,FALSE)/6976,2)</f>
        <v>0.04</v>
      </c>
      <c r="Q3547">
        <f>ROUNDUP(VLOOKUP(A3547,A:O,VLOOKUP('SPC Analysis'!$E$4,'SPC Analysis'!$M$5:$N$12,2,FALSE)+7,FALSE)/6976,2)</f>
        <v>0.04</v>
      </c>
      <c r="R3547">
        <f>ROUNDUP(VLOOKUP(A3547,A:O,VLOOKUP('MMW Analysis'!$E$4,'MMW Analysis'!$L$5:$M$12,2,FALSE)+7,FALSE)/6976,2)</f>
        <v>0.04</v>
      </c>
    </row>
    <row r="3548" spans="1:18">
      <c r="A3548" t="s">
        <v>3555</v>
      </c>
      <c r="B3548" t="s">
        <v>10574</v>
      </c>
      <c r="C3548" t="s">
        <v>7001</v>
      </c>
      <c r="D3548" t="s">
        <v>14465</v>
      </c>
      <c r="E3548" t="s">
        <v>14036</v>
      </c>
      <c r="F3548" t="s">
        <v>14246</v>
      </c>
      <c r="G3548" t="s">
        <v>13891</v>
      </c>
      <c r="H3548" s="1">
        <v>1093</v>
      </c>
      <c r="I3548" s="1">
        <v>320</v>
      </c>
      <c r="J3548" s="1">
        <v>224</v>
      </c>
      <c r="K3548" s="1">
        <v>193</v>
      </c>
      <c r="L3548" s="1">
        <v>6258</v>
      </c>
      <c r="M3548" s="1">
        <v>25</v>
      </c>
      <c r="N3548" s="1">
        <v>129</v>
      </c>
      <c r="O3548" s="1">
        <v>328</v>
      </c>
      <c r="P3548">
        <f>ROUNDUP(VLOOKUP(A3548,A:O,VLOOKUP('Local Authority Analysis'!$E$4,'Local Authority Analysis'!$M$5:$N$12,2,FALSE)+7,FALSE)/6976,2)</f>
        <v>0.05</v>
      </c>
      <c r="Q3548">
        <f>ROUNDUP(VLOOKUP(A3548,A:O,VLOOKUP('SPC Analysis'!$E$4,'SPC Analysis'!$M$5:$N$12,2,FALSE)+7,FALSE)/6976,2)</f>
        <v>0.05</v>
      </c>
      <c r="R3548">
        <f>ROUNDUP(VLOOKUP(A3548,A:O,VLOOKUP('MMW Analysis'!$E$4,'MMW Analysis'!$L$5:$M$12,2,FALSE)+7,FALSE)/6976,2)</f>
        <v>0.05</v>
      </c>
    </row>
    <row r="3549" spans="1:18">
      <c r="A3549" t="s">
        <v>3556</v>
      </c>
      <c r="B3549" t="s">
        <v>10575</v>
      </c>
      <c r="C3549" t="s">
        <v>7001</v>
      </c>
      <c r="D3549" t="s">
        <v>14465</v>
      </c>
      <c r="E3549" t="s">
        <v>14036</v>
      </c>
      <c r="F3549" t="s">
        <v>14246</v>
      </c>
      <c r="G3549" t="s">
        <v>13891</v>
      </c>
      <c r="H3549" s="1">
        <v>848</v>
      </c>
      <c r="I3549" s="1">
        <v>1669</v>
      </c>
      <c r="J3549" s="1">
        <v>767</v>
      </c>
      <c r="K3549" s="1">
        <v>710</v>
      </c>
      <c r="L3549" s="1">
        <v>3906</v>
      </c>
      <c r="M3549" s="1">
        <v>919</v>
      </c>
      <c r="N3549" s="1">
        <v>119</v>
      </c>
      <c r="O3549" s="1">
        <v>930</v>
      </c>
      <c r="P3549">
        <f>ROUNDUP(VLOOKUP(A3549,A:O,VLOOKUP('Local Authority Analysis'!$E$4,'Local Authority Analysis'!$M$5:$N$12,2,FALSE)+7,FALSE)/6976,2)</f>
        <v>0.14000000000000001</v>
      </c>
      <c r="Q3549">
        <f>ROUNDUP(VLOOKUP(A3549,A:O,VLOOKUP('SPC Analysis'!$E$4,'SPC Analysis'!$M$5:$N$12,2,FALSE)+7,FALSE)/6976,2)</f>
        <v>0.14000000000000001</v>
      </c>
      <c r="R3549">
        <f>ROUNDUP(VLOOKUP(A3549,A:O,VLOOKUP('MMW Analysis'!$E$4,'MMW Analysis'!$L$5:$M$12,2,FALSE)+7,FALSE)/6976,2)</f>
        <v>0.14000000000000001</v>
      </c>
    </row>
    <row r="3550" spans="1:18">
      <c r="A3550" t="s">
        <v>3557</v>
      </c>
      <c r="B3550" t="s">
        <v>10576</v>
      </c>
      <c r="C3550" t="s">
        <v>7001</v>
      </c>
      <c r="D3550" t="s">
        <v>14465</v>
      </c>
      <c r="E3550" t="s">
        <v>14036</v>
      </c>
      <c r="F3550" t="s">
        <v>14246</v>
      </c>
      <c r="G3550" t="s">
        <v>13891</v>
      </c>
      <c r="H3550" s="1">
        <v>79</v>
      </c>
      <c r="I3550" s="1">
        <v>115</v>
      </c>
      <c r="J3550" s="1">
        <v>20</v>
      </c>
      <c r="K3550" s="1">
        <v>20</v>
      </c>
      <c r="L3550" s="1">
        <v>3134</v>
      </c>
      <c r="M3550" s="1">
        <v>409</v>
      </c>
      <c r="N3550" s="1">
        <v>1077</v>
      </c>
      <c r="O3550" s="1">
        <v>28</v>
      </c>
      <c r="P3550">
        <f>ROUNDUP(VLOOKUP(A3550,A:O,VLOOKUP('Local Authority Analysis'!$E$4,'Local Authority Analysis'!$M$5:$N$12,2,FALSE)+7,FALSE)/6976,2)</f>
        <v>0.01</v>
      </c>
      <c r="Q3550">
        <f>ROUNDUP(VLOOKUP(A3550,A:O,VLOOKUP('SPC Analysis'!$E$4,'SPC Analysis'!$M$5:$N$12,2,FALSE)+7,FALSE)/6976,2)</f>
        <v>0.01</v>
      </c>
      <c r="R3550">
        <f>ROUNDUP(VLOOKUP(A3550,A:O,VLOOKUP('MMW Analysis'!$E$4,'MMW Analysis'!$L$5:$M$12,2,FALSE)+7,FALSE)/6976,2)</f>
        <v>0.01</v>
      </c>
    </row>
    <row r="3551" spans="1:18">
      <c r="A3551" t="s">
        <v>3558</v>
      </c>
      <c r="B3551" t="s">
        <v>10577</v>
      </c>
      <c r="C3551" t="s">
        <v>7001</v>
      </c>
      <c r="D3551" t="s">
        <v>14465</v>
      </c>
      <c r="E3551" t="s">
        <v>14036</v>
      </c>
      <c r="F3551" t="s">
        <v>14246</v>
      </c>
      <c r="G3551" t="s">
        <v>13891</v>
      </c>
      <c r="H3551" s="1">
        <v>298</v>
      </c>
      <c r="I3551" s="1">
        <v>69</v>
      </c>
      <c r="J3551" s="1">
        <v>416</v>
      </c>
      <c r="K3551" s="1">
        <v>10</v>
      </c>
      <c r="L3551" s="1">
        <v>5869</v>
      </c>
      <c r="M3551" s="1">
        <v>103</v>
      </c>
      <c r="N3551" s="1">
        <v>215</v>
      </c>
      <c r="O3551" s="1">
        <v>97</v>
      </c>
      <c r="P3551">
        <f>ROUNDUP(VLOOKUP(A3551,A:O,VLOOKUP('Local Authority Analysis'!$E$4,'Local Authority Analysis'!$M$5:$N$12,2,FALSE)+7,FALSE)/6976,2)</f>
        <v>0.02</v>
      </c>
      <c r="Q3551">
        <f>ROUNDUP(VLOOKUP(A3551,A:O,VLOOKUP('SPC Analysis'!$E$4,'SPC Analysis'!$M$5:$N$12,2,FALSE)+7,FALSE)/6976,2)</f>
        <v>0.02</v>
      </c>
      <c r="R3551">
        <f>ROUNDUP(VLOOKUP(A3551,A:O,VLOOKUP('MMW Analysis'!$E$4,'MMW Analysis'!$L$5:$M$12,2,FALSE)+7,FALSE)/6976,2)</f>
        <v>0.02</v>
      </c>
    </row>
    <row r="3552" spans="1:18">
      <c r="A3552" t="s">
        <v>3559</v>
      </c>
      <c r="B3552" t="s">
        <v>10578</v>
      </c>
      <c r="C3552" t="s">
        <v>7001</v>
      </c>
      <c r="D3552" t="s">
        <v>14466</v>
      </c>
      <c r="E3552" t="s">
        <v>14037</v>
      </c>
      <c r="F3552" t="s">
        <v>14246</v>
      </c>
      <c r="G3552" t="s">
        <v>13891</v>
      </c>
      <c r="H3552" s="1">
        <v>168</v>
      </c>
      <c r="I3552" s="1">
        <v>253</v>
      </c>
      <c r="J3552" s="1">
        <v>8</v>
      </c>
      <c r="K3552" s="1">
        <v>96</v>
      </c>
      <c r="L3552" s="1">
        <v>5820</v>
      </c>
      <c r="M3552" s="1">
        <v>332</v>
      </c>
      <c r="N3552" s="1">
        <v>574</v>
      </c>
      <c r="O3552" s="1">
        <v>101</v>
      </c>
      <c r="P3552">
        <f>ROUNDUP(VLOOKUP(A3552,A:O,VLOOKUP('Local Authority Analysis'!$E$4,'Local Authority Analysis'!$M$5:$N$12,2,FALSE)+7,FALSE)/6976,2)</f>
        <v>0.02</v>
      </c>
      <c r="Q3552">
        <f>ROUNDUP(VLOOKUP(A3552,A:O,VLOOKUP('SPC Analysis'!$E$4,'SPC Analysis'!$M$5:$N$12,2,FALSE)+7,FALSE)/6976,2)</f>
        <v>0.02</v>
      </c>
      <c r="R3552">
        <f>ROUNDUP(VLOOKUP(A3552,A:O,VLOOKUP('MMW Analysis'!$E$4,'MMW Analysis'!$L$5:$M$12,2,FALSE)+7,FALSE)/6976,2)</f>
        <v>0.02</v>
      </c>
    </row>
    <row r="3553" spans="1:18">
      <c r="A3553" t="s">
        <v>3560</v>
      </c>
      <c r="B3553" t="s">
        <v>10579</v>
      </c>
      <c r="C3553" t="s">
        <v>7001</v>
      </c>
      <c r="D3553" t="s">
        <v>14466</v>
      </c>
      <c r="E3553" t="s">
        <v>14037</v>
      </c>
      <c r="F3553" t="s">
        <v>14246</v>
      </c>
      <c r="G3553" t="s">
        <v>13891</v>
      </c>
      <c r="H3553" s="1">
        <v>734</v>
      </c>
      <c r="I3553" s="1">
        <v>1602</v>
      </c>
      <c r="J3553" s="1">
        <v>396</v>
      </c>
      <c r="K3553" s="1">
        <v>1133</v>
      </c>
      <c r="L3553" s="1">
        <v>5475</v>
      </c>
      <c r="M3553" s="1">
        <v>770</v>
      </c>
      <c r="N3553" s="1">
        <v>476</v>
      </c>
      <c r="O3553" s="1">
        <v>901</v>
      </c>
      <c r="P3553">
        <f>ROUNDUP(VLOOKUP(A3553,A:O,VLOOKUP('Local Authority Analysis'!$E$4,'Local Authority Analysis'!$M$5:$N$12,2,FALSE)+7,FALSE)/6976,2)</f>
        <v>0.13</v>
      </c>
      <c r="Q3553">
        <f>ROUNDUP(VLOOKUP(A3553,A:O,VLOOKUP('SPC Analysis'!$E$4,'SPC Analysis'!$M$5:$N$12,2,FALSE)+7,FALSE)/6976,2)</f>
        <v>0.13</v>
      </c>
      <c r="R3553">
        <f>ROUNDUP(VLOOKUP(A3553,A:O,VLOOKUP('MMW Analysis'!$E$4,'MMW Analysis'!$L$5:$M$12,2,FALSE)+7,FALSE)/6976,2)</f>
        <v>0.13</v>
      </c>
    </row>
    <row r="3554" spans="1:18">
      <c r="A3554" t="s">
        <v>3561</v>
      </c>
      <c r="B3554" t="s">
        <v>10580</v>
      </c>
      <c r="C3554" t="s">
        <v>7001</v>
      </c>
      <c r="D3554" t="s">
        <v>14465</v>
      </c>
      <c r="E3554" t="s">
        <v>14036</v>
      </c>
      <c r="F3554" t="s">
        <v>14246</v>
      </c>
      <c r="G3554" t="s">
        <v>13891</v>
      </c>
      <c r="H3554" s="1">
        <v>1172</v>
      </c>
      <c r="I3554" s="1">
        <v>740</v>
      </c>
      <c r="J3554" s="1">
        <v>259</v>
      </c>
      <c r="K3554" s="1">
        <v>423</v>
      </c>
      <c r="L3554" s="1">
        <v>5440</v>
      </c>
      <c r="M3554" s="1">
        <v>989</v>
      </c>
      <c r="N3554" s="1">
        <v>345</v>
      </c>
      <c r="O3554" s="1">
        <v>659</v>
      </c>
      <c r="P3554">
        <f>ROUNDUP(VLOOKUP(A3554,A:O,VLOOKUP('Local Authority Analysis'!$E$4,'Local Authority Analysis'!$M$5:$N$12,2,FALSE)+7,FALSE)/6976,2)</f>
        <v>9.9999999999999992E-2</v>
      </c>
      <c r="Q3554">
        <f>ROUNDUP(VLOOKUP(A3554,A:O,VLOOKUP('SPC Analysis'!$E$4,'SPC Analysis'!$M$5:$N$12,2,FALSE)+7,FALSE)/6976,2)</f>
        <v>9.9999999999999992E-2</v>
      </c>
      <c r="R3554">
        <f>ROUNDUP(VLOOKUP(A3554,A:O,VLOOKUP('MMW Analysis'!$E$4,'MMW Analysis'!$L$5:$M$12,2,FALSE)+7,FALSE)/6976,2)</f>
        <v>9.9999999999999992E-2</v>
      </c>
    </row>
    <row r="3555" spans="1:18">
      <c r="A3555" t="s">
        <v>3562</v>
      </c>
      <c r="B3555" t="s">
        <v>10581</v>
      </c>
      <c r="C3555" t="s">
        <v>7001</v>
      </c>
      <c r="D3555" t="s">
        <v>14466</v>
      </c>
      <c r="E3555" t="s">
        <v>14037</v>
      </c>
      <c r="F3555" t="s">
        <v>14246</v>
      </c>
      <c r="G3555" t="s">
        <v>13891</v>
      </c>
      <c r="H3555" s="1">
        <v>2735</v>
      </c>
      <c r="I3555" s="1">
        <v>1943</v>
      </c>
      <c r="J3555" s="1">
        <v>1035</v>
      </c>
      <c r="K3555" s="1">
        <v>1693</v>
      </c>
      <c r="L3555" s="1">
        <v>5468</v>
      </c>
      <c r="M3555" s="1">
        <v>319</v>
      </c>
      <c r="N3555" s="1">
        <v>261</v>
      </c>
      <c r="O3555" s="1">
        <v>1775</v>
      </c>
      <c r="P3555">
        <f>ROUNDUP(VLOOKUP(A3555,A:O,VLOOKUP('Local Authority Analysis'!$E$4,'Local Authority Analysis'!$M$5:$N$12,2,FALSE)+7,FALSE)/6976,2)</f>
        <v>0.26</v>
      </c>
      <c r="Q3555">
        <f>ROUNDUP(VLOOKUP(A3555,A:O,VLOOKUP('SPC Analysis'!$E$4,'SPC Analysis'!$M$5:$N$12,2,FALSE)+7,FALSE)/6976,2)</f>
        <v>0.26</v>
      </c>
      <c r="R3555">
        <f>ROUNDUP(VLOOKUP(A3555,A:O,VLOOKUP('MMW Analysis'!$E$4,'MMW Analysis'!$L$5:$M$12,2,FALSE)+7,FALSE)/6976,2)</f>
        <v>0.26</v>
      </c>
    </row>
    <row r="3556" spans="1:18">
      <c r="A3556" t="s">
        <v>3563</v>
      </c>
      <c r="B3556" t="s">
        <v>10582</v>
      </c>
      <c r="C3556" t="s">
        <v>7001</v>
      </c>
      <c r="D3556" t="s">
        <v>14466</v>
      </c>
      <c r="E3556" t="s">
        <v>14037</v>
      </c>
      <c r="F3556" t="s">
        <v>14246</v>
      </c>
      <c r="G3556" t="s">
        <v>13891</v>
      </c>
      <c r="H3556" s="1">
        <v>1146</v>
      </c>
      <c r="I3556" s="1">
        <v>551</v>
      </c>
      <c r="J3556" s="1">
        <v>899</v>
      </c>
      <c r="K3556" s="1">
        <v>660</v>
      </c>
      <c r="L3556" s="1">
        <v>6856</v>
      </c>
      <c r="M3556" s="1">
        <v>1161</v>
      </c>
      <c r="N3556" s="1">
        <v>342</v>
      </c>
      <c r="O3556" s="1">
        <v>801</v>
      </c>
      <c r="P3556">
        <f>ROUNDUP(VLOOKUP(A3556,A:O,VLOOKUP('Local Authority Analysis'!$E$4,'Local Authority Analysis'!$M$5:$N$12,2,FALSE)+7,FALSE)/6976,2)</f>
        <v>0.12</v>
      </c>
      <c r="Q3556">
        <f>ROUNDUP(VLOOKUP(A3556,A:O,VLOOKUP('SPC Analysis'!$E$4,'SPC Analysis'!$M$5:$N$12,2,FALSE)+7,FALSE)/6976,2)</f>
        <v>0.12</v>
      </c>
      <c r="R3556">
        <f>ROUNDUP(VLOOKUP(A3556,A:O,VLOOKUP('MMW Analysis'!$E$4,'MMW Analysis'!$L$5:$M$12,2,FALSE)+7,FALSE)/6976,2)</f>
        <v>0.12</v>
      </c>
    </row>
    <row r="3557" spans="1:18">
      <c r="A3557" t="s">
        <v>3564</v>
      </c>
      <c r="B3557" t="s">
        <v>10583</v>
      </c>
      <c r="C3557" t="s">
        <v>7001</v>
      </c>
      <c r="D3557" t="s">
        <v>14466</v>
      </c>
      <c r="E3557" t="s">
        <v>14037</v>
      </c>
      <c r="F3557" t="s">
        <v>14246</v>
      </c>
      <c r="G3557" t="s">
        <v>13891</v>
      </c>
      <c r="H3557" s="1">
        <v>2995</v>
      </c>
      <c r="I3557" s="1">
        <v>2044</v>
      </c>
      <c r="J3557" s="1">
        <v>3155</v>
      </c>
      <c r="K3557" s="1">
        <v>1258</v>
      </c>
      <c r="L3557" s="1">
        <v>6641</v>
      </c>
      <c r="M3557" s="1">
        <v>1286</v>
      </c>
      <c r="N3557" s="1">
        <v>2295</v>
      </c>
      <c r="O3557" s="1">
        <v>2407</v>
      </c>
      <c r="P3557">
        <f>ROUNDUP(VLOOKUP(A3557,A:O,VLOOKUP('Local Authority Analysis'!$E$4,'Local Authority Analysis'!$M$5:$N$12,2,FALSE)+7,FALSE)/6976,2)</f>
        <v>0.35000000000000003</v>
      </c>
      <c r="Q3557">
        <f>ROUNDUP(VLOOKUP(A3557,A:O,VLOOKUP('SPC Analysis'!$E$4,'SPC Analysis'!$M$5:$N$12,2,FALSE)+7,FALSE)/6976,2)</f>
        <v>0.35000000000000003</v>
      </c>
      <c r="R3557">
        <f>ROUNDUP(VLOOKUP(A3557,A:O,VLOOKUP('MMW Analysis'!$E$4,'MMW Analysis'!$L$5:$M$12,2,FALSE)+7,FALSE)/6976,2)</f>
        <v>0.35000000000000003</v>
      </c>
    </row>
    <row r="3558" spans="1:18">
      <c r="A3558" t="s">
        <v>3565</v>
      </c>
      <c r="B3558" t="s">
        <v>10584</v>
      </c>
      <c r="C3558" t="s">
        <v>7001</v>
      </c>
      <c r="D3558" t="s">
        <v>14466</v>
      </c>
      <c r="E3558" t="s">
        <v>14037</v>
      </c>
      <c r="F3558" t="s">
        <v>14246</v>
      </c>
      <c r="G3558" t="s">
        <v>13891</v>
      </c>
      <c r="H3558" s="1">
        <v>338</v>
      </c>
      <c r="I3558" s="1">
        <v>1053</v>
      </c>
      <c r="J3558" s="1">
        <v>1200</v>
      </c>
      <c r="K3558" s="1">
        <v>476</v>
      </c>
      <c r="L3558" s="1">
        <v>5561</v>
      </c>
      <c r="M3558" s="1">
        <v>786</v>
      </c>
      <c r="N3558" s="1">
        <v>212</v>
      </c>
      <c r="O3558" s="1">
        <v>622</v>
      </c>
      <c r="P3558">
        <f>ROUNDUP(VLOOKUP(A3558,A:O,VLOOKUP('Local Authority Analysis'!$E$4,'Local Authority Analysis'!$M$5:$N$12,2,FALSE)+7,FALSE)/6976,2)</f>
        <v>0.09</v>
      </c>
      <c r="Q3558">
        <f>ROUNDUP(VLOOKUP(A3558,A:O,VLOOKUP('SPC Analysis'!$E$4,'SPC Analysis'!$M$5:$N$12,2,FALSE)+7,FALSE)/6976,2)</f>
        <v>0.09</v>
      </c>
      <c r="R3558">
        <f>ROUNDUP(VLOOKUP(A3558,A:O,VLOOKUP('MMW Analysis'!$E$4,'MMW Analysis'!$L$5:$M$12,2,FALSE)+7,FALSE)/6976,2)</f>
        <v>0.09</v>
      </c>
    </row>
    <row r="3559" spans="1:18">
      <c r="A3559" t="s">
        <v>3566</v>
      </c>
      <c r="B3559" t="s">
        <v>10585</v>
      </c>
      <c r="C3559" t="s">
        <v>7001</v>
      </c>
      <c r="D3559" t="s">
        <v>14466</v>
      </c>
      <c r="E3559" t="s">
        <v>14037</v>
      </c>
      <c r="F3559" t="s">
        <v>14246</v>
      </c>
      <c r="G3559" t="s">
        <v>13891</v>
      </c>
      <c r="H3559" s="1">
        <v>506</v>
      </c>
      <c r="I3559" s="1">
        <v>270</v>
      </c>
      <c r="J3559" s="1">
        <v>223</v>
      </c>
      <c r="K3559" s="1">
        <v>61</v>
      </c>
      <c r="L3559" s="1">
        <v>6529</v>
      </c>
      <c r="M3559" s="1">
        <v>777</v>
      </c>
      <c r="N3559" s="1">
        <v>253</v>
      </c>
      <c r="O3559" s="1">
        <v>236</v>
      </c>
      <c r="P3559">
        <f>ROUNDUP(VLOOKUP(A3559,A:O,VLOOKUP('Local Authority Analysis'!$E$4,'Local Authority Analysis'!$M$5:$N$12,2,FALSE)+7,FALSE)/6976,2)</f>
        <v>0.04</v>
      </c>
      <c r="Q3559">
        <f>ROUNDUP(VLOOKUP(A3559,A:O,VLOOKUP('SPC Analysis'!$E$4,'SPC Analysis'!$M$5:$N$12,2,FALSE)+7,FALSE)/6976,2)</f>
        <v>0.04</v>
      </c>
      <c r="R3559">
        <f>ROUNDUP(VLOOKUP(A3559,A:O,VLOOKUP('MMW Analysis'!$E$4,'MMW Analysis'!$L$5:$M$12,2,FALSE)+7,FALSE)/6976,2)</f>
        <v>0.04</v>
      </c>
    </row>
    <row r="3560" spans="1:18">
      <c r="A3560" t="s">
        <v>3567</v>
      </c>
      <c r="B3560" t="s">
        <v>10586</v>
      </c>
      <c r="C3560" t="s">
        <v>7001</v>
      </c>
      <c r="D3560" t="s">
        <v>14466</v>
      </c>
      <c r="E3560" t="s">
        <v>14037</v>
      </c>
      <c r="F3560" t="s">
        <v>14246</v>
      </c>
      <c r="G3560" t="s">
        <v>13891</v>
      </c>
      <c r="H3560" s="1">
        <v>1500</v>
      </c>
      <c r="I3560" s="1">
        <v>1625</v>
      </c>
      <c r="J3560" s="1">
        <v>2381</v>
      </c>
      <c r="K3560" s="1">
        <v>1557</v>
      </c>
      <c r="L3560" s="1">
        <v>5920</v>
      </c>
      <c r="M3560" s="1">
        <v>2007</v>
      </c>
      <c r="N3560" s="1">
        <v>1075</v>
      </c>
      <c r="O3560" s="1">
        <v>1782</v>
      </c>
      <c r="P3560">
        <f>ROUNDUP(VLOOKUP(A3560,A:O,VLOOKUP('Local Authority Analysis'!$E$4,'Local Authority Analysis'!$M$5:$N$12,2,FALSE)+7,FALSE)/6976,2)</f>
        <v>0.26</v>
      </c>
      <c r="Q3560">
        <f>ROUNDUP(VLOOKUP(A3560,A:O,VLOOKUP('SPC Analysis'!$E$4,'SPC Analysis'!$M$5:$N$12,2,FALSE)+7,FALSE)/6976,2)</f>
        <v>0.26</v>
      </c>
      <c r="R3560">
        <f>ROUNDUP(VLOOKUP(A3560,A:O,VLOOKUP('MMW Analysis'!$E$4,'MMW Analysis'!$L$5:$M$12,2,FALSE)+7,FALSE)/6976,2)</f>
        <v>0.26</v>
      </c>
    </row>
    <row r="3561" spans="1:18">
      <c r="A3561" t="s">
        <v>3568</v>
      </c>
      <c r="B3561" t="s">
        <v>10587</v>
      </c>
      <c r="C3561" t="s">
        <v>7001</v>
      </c>
      <c r="D3561" t="s">
        <v>14466</v>
      </c>
      <c r="E3561" t="s">
        <v>14037</v>
      </c>
      <c r="F3561" t="s">
        <v>14246</v>
      </c>
      <c r="G3561" t="s">
        <v>13891</v>
      </c>
      <c r="H3561" s="1">
        <v>626.5</v>
      </c>
      <c r="I3561" s="1">
        <v>385</v>
      </c>
      <c r="J3561" s="1">
        <v>106</v>
      </c>
      <c r="K3561" s="1">
        <v>307</v>
      </c>
      <c r="L3561" s="1">
        <v>5323</v>
      </c>
      <c r="M3561" s="1">
        <v>1562</v>
      </c>
      <c r="N3561" s="1">
        <v>487</v>
      </c>
      <c r="O3561" s="1">
        <v>342</v>
      </c>
      <c r="P3561">
        <f>ROUNDUP(VLOOKUP(A3561,A:O,VLOOKUP('Local Authority Analysis'!$E$4,'Local Authority Analysis'!$M$5:$N$12,2,FALSE)+7,FALSE)/6976,2)</f>
        <v>0.05</v>
      </c>
      <c r="Q3561">
        <f>ROUNDUP(VLOOKUP(A3561,A:O,VLOOKUP('SPC Analysis'!$E$4,'SPC Analysis'!$M$5:$N$12,2,FALSE)+7,FALSE)/6976,2)</f>
        <v>0.05</v>
      </c>
      <c r="R3561">
        <f>ROUNDUP(VLOOKUP(A3561,A:O,VLOOKUP('MMW Analysis'!$E$4,'MMW Analysis'!$L$5:$M$12,2,FALSE)+7,FALSE)/6976,2)</f>
        <v>0.05</v>
      </c>
    </row>
    <row r="3562" spans="1:18">
      <c r="A3562" t="s">
        <v>3569</v>
      </c>
      <c r="B3562" t="s">
        <v>10588</v>
      </c>
      <c r="C3562" t="s">
        <v>7001</v>
      </c>
      <c r="D3562" t="s">
        <v>14465</v>
      </c>
      <c r="E3562" t="s">
        <v>14036</v>
      </c>
      <c r="F3562" t="s">
        <v>14246</v>
      </c>
      <c r="G3562" t="s">
        <v>13891</v>
      </c>
      <c r="H3562" s="1">
        <v>501</v>
      </c>
      <c r="I3562" s="1">
        <v>794</v>
      </c>
      <c r="J3562" s="1">
        <v>144</v>
      </c>
      <c r="K3562" s="1">
        <v>400</v>
      </c>
      <c r="L3562" s="1">
        <v>4844</v>
      </c>
      <c r="M3562" s="1">
        <v>1056</v>
      </c>
      <c r="N3562" s="1">
        <v>190</v>
      </c>
      <c r="O3562" s="1">
        <v>421</v>
      </c>
      <c r="P3562">
        <f>ROUNDUP(VLOOKUP(A3562,A:O,VLOOKUP('Local Authority Analysis'!$E$4,'Local Authority Analysis'!$M$5:$N$12,2,FALSE)+7,FALSE)/6976,2)</f>
        <v>6.9999999999999993E-2</v>
      </c>
      <c r="Q3562">
        <f>ROUNDUP(VLOOKUP(A3562,A:O,VLOOKUP('SPC Analysis'!$E$4,'SPC Analysis'!$M$5:$N$12,2,FALSE)+7,FALSE)/6976,2)</f>
        <v>6.9999999999999993E-2</v>
      </c>
      <c r="R3562">
        <f>ROUNDUP(VLOOKUP(A3562,A:O,VLOOKUP('MMW Analysis'!$E$4,'MMW Analysis'!$L$5:$M$12,2,FALSE)+7,FALSE)/6976,2)</f>
        <v>6.9999999999999993E-2</v>
      </c>
    </row>
    <row r="3563" spans="1:18">
      <c r="A3563" t="s">
        <v>3570</v>
      </c>
      <c r="B3563" t="s">
        <v>10589</v>
      </c>
      <c r="C3563" t="s">
        <v>7001</v>
      </c>
      <c r="D3563" t="s">
        <v>14465</v>
      </c>
      <c r="E3563" t="s">
        <v>14036</v>
      </c>
      <c r="F3563" t="s">
        <v>14246</v>
      </c>
      <c r="G3563" t="s">
        <v>13891</v>
      </c>
      <c r="H3563" s="1">
        <v>54</v>
      </c>
      <c r="I3563" s="1">
        <v>364</v>
      </c>
      <c r="J3563" s="1">
        <v>118</v>
      </c>
      <c r="K3563" s="1">
        <v>120</v>
      </c>
      <c r="L3563" s="1">
        <v>4866</v>
      </c>
      <c r="M3563" s="1">
        <v>1177</v>
      </c>
      <c r="N3563" s="1">
        <v>340</v>
      </c>
      <c r="O3563" s="1">
        <v>118</v>
      </c>
      <c r="P3563">
        <f>ROUNDUP(VLOOKUP(A3563,A:O,VLOOKUP('Local Authority Analysis'!$E$4,'Local Authority Analysis'!$M$5:$N$12,2,FALSE)+7,FALSE)/6976,2)</f>
        <v>0.02</v>
      </c>
      <c r="Q3563">
        <f>ROUNDUP(VLOOKUP(A3563,A:O,VLOOKUP('SPC Analysis'!$E$4,'SPC Analysis'!$M$5:$N$12,2,FALSE)+7,FALSE)/6976,2)</f>
        <v>0.02</v>
      </c>
      <c r="R3563">
        <f>ROUNDUP(VLOOKUP(A3563,A:O,VLOOKUP('MMW Analysis'!$E$4,'MMW Analysis'!$L$5:$M$12,2,FALSE)+7,FALSE)/6976,2)</f>
        <v>0.02</v>
      </c>
    </row>
    <row r="3564" spans="1:18">
      <c r="A3564" t="s">
        <v>3571</v>
      </c>
      <c r="B3564" t="s">
        <v>10590</v>
      </c>
      <c r="C3564" t="s">
        <v>7001</v>
      </c>
      <c r="D3564" t="s">
        <v>14465</v>
      </c>
      <c r="E3564" t="s">
        <v>14036</v>
      </c>
      <c r="F3564" t="s">
        <v>14246</v>
      </c>
      <c r="G3564" t="s">
        <v>13891</v>
      </c>
      <c r="H3564" s="1">
        <v>2324</v>
      </c>
      <c r="I3564" s="1">
        <v>2620</v>
      </c>
      <c r="J3564" s="1">
        <v>1906</v>
      </c>
      <c r="K3564" s="1">
        <v>2264</v>
      </c>
      <c r="L3564" s="1">
        <v>5224</v>
      </c>
      <c r="M3564" s="1">
        <v>1773</v>
      </c>
      <c r="N3564" s="1">
        <v>567</v>
      </c>
      <c r="O3564" s="1">
        <v>2339</v>
      </c>
      <c r="P3564">
        <f>ROUNDUP(VLOOKUP(A3564,A:O,VLOOKUP('Local Authority Analysis'!$E$4,'Local Authority Analysis'!$M$5:$N$12,2,FALSE)+7,FALSE)/6976,2)</f>
        <v>0.34</v>
      </c>
      <c r="Q3564">
        <f>ROUNDUP(VLOOKUP(A3564,A:O,VLOOKUP('SPC Analysis'!$E$4,'SPC Analysis'!$M$5:$N$12,2,FALSE)+7,FALSE)/6976,2)</f>
        <v>0.34</v>
      </c>
      <c r="R3564">
        <f>ROUNDUP(VLOOKUP(A3564,A:O,VLOOKUP('MMW Analysis'!$E$4,'MMW Analysis'!$L$5:$M$12,2,FALSE)+7,FALSE)/6976,2)</f>
        <v>0.34</v>
      </c>
    </row>
    <row r="3565" spans="1:18">
      <c r="A3565" t="s">
        <v>3572</v>
      </c>
      <c r="B3565" t="s">
        <v>10591</v>
      </c>
      <c r="C3565" t="s">
        <v>7001</v>
      </c>
      <c r="D3565" t="s">
        <v>14466</v>
      </c>
      <c r="E3565" t="s">
        <v>14037</v>
      </c>
      <c r="F3565" t="s">
        <v>14246</v>
      </c>
      <c r="G3565" t="s">
        <v>13891</v>
      </c>
      <c r="H3565" s="1">
        <v>3876</v>
      </c>
      <c r="I3565" s="1">
        <v>3256</v>
      </c>
      <c r="J3565" s="1">
        <v>2824</v>
      </c>
      <c r="K3565" s="1">
        <v>1923</v>
      </c>
      <c r="L3565" s="1">
        <v>6185</v>
      </c>
      <c r="M3565" s="1">
        <v>2598</v>
      </c>
      <c r="N3565" s="1">
        <v>4581</v>
      </c>
      <c r="O3565" s="1">
        <v>3454</v>
      </c>
      <c r="P3565">
        <f>ROUNDUP(VLOOKUP(A3565,A:O,VLOOKUP('Local Authority Analysis'!$E$4,'Local Authority Analysis'!$M$5:$N$12,2,FALSE)+7,FALSE)/6976,2)</f>
        <v>0.5</v>
      </c>
      <c r="Q3565">
        <f>ROUNDUP(VLOOKUP(A3565,A:O,VLOOKUP('SPC Analysis'!$E$4,'SPC Analysis'!$M$5:$N$12,2,FALSE)+7,FALSE)/6976,2)</f>
        <v>0.5</v>
      </c>
      <c r="R3565">
        <f>ROUNDUP(VLOOKUP(A3565,A:O,VLOOKUP('MMW Analysis'!$E$4,'MMW Analysis'!$L$5:$M$12,2,FALSE)+7,FALSE)/6976,2)</f>
        <v>0.5</v>
      </c>
    </row>
    <row r="3566" spans="1:18">
      <c r="A3566" t="s">
        <v>3573</v>
      </c>
      <c r="B3566" t="s">
        <v>10592</v>
      </c>
      <c r="C3566" t="s">
        <v>7001</v>
      </c>
      <c r="D3566" t="s">
        <v>14466</v>
      </c>
      <c r="E3566" t="s">
        <v>14037</v>
      </c>
      <c r="F3566" t="s">
        <v>14246</v>
      </c>
      <c r="G3566" t="s">
        <v>13891</v>
      </c>
      <c r="H3566" s="1">
        <v>5131</v>
      </c>
      <c r="I3566" s="1">
        <v>4332</v>
      </c>
      <c r="J3566" s="1">
        <v>3948</v>
      </c>
      <c r="K3566" s="1">
        <v>3008</v>
      </c>
      <c r="L3566" s="1">
        <v>5016</v>
      </c>
      <c r="M3566" s="1">
        <v>6222</v>
      </c>
      <c r="N3566" s="1">
        <v>2730</v>
      </c>
      <c r="O3566" s="1">
        <v>4905</v>
      </c>
      <c r="P3566">
        <f>ROUNDUP(VLOOKUP(A3566,A:O,VLOOKUP('Local Authority Analysis'!$E$4,'Local Authority Analysis'!$M$5:$N$12,2,FALSE)+7,FALSE)/6976,2)</f>
        <v>0.71</v>
      </c>
      <c r="Q3566">
        <f>ROUNDUP(VLOOKUP(A3566,A:O,VLOOKUP('SPC Analysis'!$E$4,'SPC Analysis'!$M$5:$N$12,2,FALSE)+7,FALSE)/6976,2)</f>
        <v>0.71</v>
      </c>
      <c r="R3566">
        <f>ROUNDUP(VLOOKUP(A3566,A:O,VLOOKUP('MMW Analysis'!$E$4,'MMW Analysis'!$L$5:$M$12,2,FALSE)+7,FALSE)/6976,2)</f>
        <v>0.71</v>
      </c>
    </row>
    <row r="3567" spans="1:18">
      <c r="A3567" t="s">
        <v>3574</v>
      </c>
      <c r="B3567" t="s">
        <v>10593</v>
      </c>
      <c r="C3567" t="s">
        <v>7001</v>
      </c>
      <c r="D3567" t="s">
        <v>14466</v>
      </c>
      <c r="E3567" t="s">
        <v>14037</v>
      </c>
      <c r="F3567" t="s">
        <v>14246</v>
      </c>
      <c r="G3567" t="s">
        <v>13891</v>
      </c>
      <c r="H3567" s="1">
        <v>2781</v>
      </c>
      <c r="I3567" s="1">
        <v>2539</v>
      </c>
      <c r="J3567" s="1">
        <v>3782</v>
      </c>
      <c r="K3567" s="1">
        <v>1246</v>
      </c>
      <c r="L3567" s="1">
        <v>5763</v>
      </c>
      <c r="M3567" s="1">
        <v>862</v>
      </c>
      <c r="N3567" s="1">
        <v>2159</v>
      </c>
      <c r="O3567" s="1">
        <v>2501</v>
      </c>
      <c r="P3567">
        <f>ROUNDUP(VLOOKUP(A3567,A:O,VLOOKUP('Local Authority Analysis'!$E$4,'Local Authority Analysis'!$M$5:$N$12,2,FALSE)+7,FALSE)/6976,2)</f>
        <v>0.36</v>
      </c>
      <c r="Q3567">
        <f>ROUNDUP(VLOOKUP(A3567,A:O,VLOOKUP('SPC Analysis'!$E$4,'SPC Analysis'!$M$5:$N$12,2,FALSE)+7,FALSE)/6976,2)</f>
        <v>0.36</v>
      </c>
      <c r="R3567">
        <f>ROUNDUP(VLOOKUP(A3567,A:O,VLOOKUP('MMW Analysis'!$E$4,'MMW Analysis'!$L$5:$M$12,2,FALSE)+7,FALSE)/6976,2)</f>
        <v>0.36</v>
      </c>
    </row>
    <row r="3568" spans="1:18">
      <c r="A3568" t="s">
        <v>3575</v>
      </c>
      <c r="B3568" t="s">
        <v>10594</v>
      </c>
      <c r="C3568" t="s">
        <v>7001</v>
      </c>
      <c r="D3568" t="s">
        <v>14466</v>
      </c>
      <c r="E3568" t="s">
        <v>14037</v>
      </c>
      <c r="F3568" t="s">
        <v>14246</v>
      </c>
      <c r="G3568" t="s">
        <v>13891</v>
      </c>
      <c r="H3568" s="1">
        <v>2311</v>
      </c>
      <c r="I3568" s="1">
        <v>1924</v>
      </c>
      <c r="J3568" s="1">
        <v>2067</v>
      </c>
      <c r="K3568" s="1">
        <v>1487</v>
      </c>
      <c r="L3568" s="1">
        <v>6519</v>
      </c>
      <c r="M3568" s="1">
        <v>2154</v>
      </c>
      <c r="N3568" s="1">
        <v>826</v>
      </c>
      <c r="O3568" s="1">
        <v>2111</v>
      </c>
      <c r="P3568">
        <f>ROUNDUP(VLOOKUP(A3568,A:O,VLOOKUP('Local Authority Analysis'!$E$4,'Local Authority Analysis'!$M$5:$N$12,2,FALSE)+7,FALSE)/6976,2)</f>
        <v>0.31</v>
      </c>
      <c r="Q3568">
        <f>ROUNDUP(VLOOKUP(A3568,A:O,VLOOKUP('SPC Analysis'!$E$4,'SPC Analysis'!$M$5:$N$12,2,FALSE)+7,FALSE)/6976,2)</f>
        <v>0.31</v>
      </c>
      <c r="R3568">
        <f>ROUNDUP(VLOOKUP(A3568,A:O,VLOOKUP('MMW Analysis'!$E$4,'MMW Analysis'!$L$5:$M$12,2,FALSE)+7,FALSE)/6976,2)</f>
        <v>0.31</v>
      </c>
    </row>
    <row r="3569" spans="1:18">
      <c r="A3569" t="s">
        <v>3576</v>
      </c>
      <c r="B3569" t="s">
        <v>10595</v>
      </c>
      <c r="C3569" t="s">
        <v>7001</v>
      </c>
      <c r="D3569" t="s">
        <v>14466</v>
      </c>
      <c r="E3569" t="s">
        <v>14037</v>
      </c>
      <c r="F3569" t="s">
        <v>14246</v>
      </c>
      <c r="G3569" t="s">
        <v>13891</v>
      </c>
      <c r="H3569" s="1">
        <v>3465</v>
      </c>
      <c r="I3569" s="1">
        <v>3706</v>
      </c>
      <c r="J3569" s="1">
        <v>4069</v>
      </c>
      <c r="K3569" s="1">
        <v>2267</v>
      </c>
      <c r="L3569" s="1">
        <v>5337</v>
      </c>
      <c r="M3569" s="1">
        <v>2911</v>
      </c>
      <c r="N3569" s="1">
        <v>3782</v>
      </c>
      <c r="O3569" s="1">
        <v>3783</v>
      </c>
      <c r="P3569">
        <f>ROUNDUP(VLOOKUP(A3569,A:O,VLOOKUP('Local Authority Analysis'!$E$4,'Local Authority Analysis'!$M$5:$N$12,2,FALSE)+7,FALSE)/6976,2)</f>
        <v>0.55000000000000004</v>
      </c>
      <c r="Q3569">
        <f>ROUNDUP(VLOOKUP(A3569,A:O,VLOOKUP('SPC Analysis'!$E$4,'SPC Analysis'!$M$5:$N$12,2,FALSE)+7,FALSE)/6976,2)</f>
        <v>0.55000000000000004</v>
      </c>
      <c r="R3569">
        <f>ROUNDUP(VLOOKUP(A3569,A:O,VLOOKUP('MMW Analysis'!$E$4,'MMW Analysis'!$L$5:$M$12,2,FALSE)+7,FALSE)/6976,2)</f>
        <v>0.55000000000000004</v>
      </c>
    </row>
    <row r="3570" spans="1:18">
      <c r="A3570" t="s">
        <v>3577</v>
      </c>
      <c r="B3570" t="s">
        <v>10596</v>
      </c>
      <c r="C3570" t="s">
        <v>7001</v>
      </c>
      <c r="D3570" t="s">
        <v>14466</v>
      </c>
      <c r="E3570" t="s">
        <v>14037</v>
      </c>
      <c r="F3570" t="s">
        <v>14246</v>
      </c>
      <c r="G3570" t="s">
        <v>13891</v>
      </c>
      <c r="H3570" s="1">
        <v>3378.5</v>
      </c>
      <c r="I3570" s="1">
        <v>4306</v>
      </c>
      <c r="J3570" s="1">
        <v>2782</v>
      </c>
      <c r="K3570" s="1">
        <v>2558</v>
      </c>
      <c r="L3570" s="1">
        <v>4166</v>
      </c>
      <c r="M3570" s="1">
        <v>2131</v>
      </c>
      <c r="N3570" s="1">
        <v>1922</v>
      </c>
      <c r="O3570" s="1">
        <v>3520</v>
      </c>
      <c r="P3570">
        <f>ROUNDUP(VLOOKUP(A3570,A:O,VLOOKUP('Local Authority Analysis'!$E$4,'Local Authority Analysis'!$M$5:$N$12,2,FALSE)+7,FALSE)/6976,2)</f>
        <v>0.51</v>
      </c>
      <c r="Q3570">
        <f>ROUNDUP(VLOOKUP(A3570,A:O,VLOOKUP('SPC Analysis'!$E$4,'SPC Analysis'!$M$5:$N$12,2,FALSE)+7,FALSE)/6976,2)</f>
        <v>0.51</v>
      </c>
      <c r="R3570">
        <f>ROUNDUP(VLOOKUP(A3570,A:O,VLOOKUP('MMW Analysis'!$E$4,'MMW Analysis'!$L$5:$M$12,2,FALSE)+7,FALSE)/6976,2)</f>
        <v>0.51</v>
      </c>
    </row>
    <row r="3571" spans="1:18">
      <c r="A3571" t="s">
        <v>3578</v>
      </c>
      <c r="B3571" t="s">
        <v>10597</v>
      </c>
      <c r="C3571" t="s">
        <v>7001</v>
      </c>
      <c r="D3571" t="s">
        <v>14466</v>
      </c>
      <c r="E3571" t="s">
        <v>14037</v>
      </c>
      <c r="F3571" t="s">
        <v>14246</v>
      </c>
      <c r="G3571" t="s">
        <v>13891</v>
      </c>
      <c r="H3571" s="1">
        <v>1616</v>
      </c>
      <c r="I3571" s="1">
        <v>2221</v>
      </c>
      <c r="J3571" s="1">
        <v>2242</v>
      </c>
      <c r="K3571" s="1">
        <v>1040</v>
      </c>
      <c r="L3571" s="1">
        <v>3137</v>
      </c>
      <c r="M3571" s="1">
        <v>6258</v>
      </c>
      <c r="N3571" s="1">
        <v>1505</v>
      </c>
      <c r="O3571" s="1">
        <v>1896</v>
      </c>
      <c r="P3571">
        <f>ROUNDUP(VLOOKUP(A3571,A:O,VLOOKUP('Local Authority Analysis'!$E$4,'Local Authority Analysis'!$M$5:$N$12,2,FALSE)+7,FALSE)/6976,2)</f>
        <v>0.28000000000000003</v>
      </c>
      <c r="Q3571">
        <f>ROUNDUP(VLOOKUP(A3571,A:O,VLOOKUP('SPC Analysis'!$E$4,'SPC Analysis'!$M$5:$N$12,2,FALSE)+7,FALSE)/6976,2)</f>
        <v>0.28000000000000003</v>
      </c>
      <c r="R3571">
        <f>ROUNDUP(VLOOKUP(A3571,A:O,VLOOKUP('MMW Analysis'!$E$4,'MMW Analysis'!$L$5:$M$12,2,FALSE)+7,FALSE)/6976,2)</f>
        <v>0.28000000000000003</v>
      </c>
    </row>
    <row r="3572" spans="1:18">
      <c r="A3572" t="s">
        <v>3579</v>
      </c>
      <c r="B3572" t="s">
        <v>10598</v>
      </c>
      <c r="C3572" t="s">
        <v>7001</v>
      </c>
      <c r="D3572" t="s">
        <v>14466</v>
      </c>
      <c r="E3572" t="s">
        <v>14037</v>
      </c>
      <c r="F3572" t="s">
        <v>14246</v>
      </c>
      <c r="G3572" t="s">
        <v>13891</v>
      </c>
      <c r="H3572" s="1">
        <v>1959</v>
      </c>
      <c r="I3572" s="1">
        <v>1894</v>
      </c>
      <c r="J3572" s="1">
        <v>948</v>
      </c>
      <c r="K3572" s="1">
        <v>1094</v>
      </c>
      <c r="L3572" s="1">
        <v>5317</v>
      </c>
      <c r="M3572" s="1">
        <v>4925</v>
      </c>
      <c r="N3572" s="1">
        <v>727</v>
      </c>
      <c r="O3572" s="1">
        <v>1719</v>
      </c>
      <c r="P3572">
        <f>ROUNDUP(VLOOKUP(A3572,A:O,VLOOKUP('Local Authority Analysis'!$E$4,'Local Authority Analysis'!$M$5:$N$12,2,FALSE)+7,FALSE)/6976,2)</f>
        <v>0.25</v>
      </c>
      <c r="Q3572">
        <f>ROUNDUP(VLOOKUP(A3572,A:O,VLOOKUP('SPC Analysis'!$E$4,'SPC Analysis'!$M$5:$N$12,2,FALSE)+7,FALSE)/6976,2)</f>
        <v>0.25</v>
      </c>
      <c r="R3572">
        <f>ROUNDUP(VLOOKUP(A3572,A:O,VLOOKUP('MMW Analysis'!$E$4,'MMW Analysis'!$L$5:$M$12,2,FALSE)+7,FALSE)/6976,2)</f>
        <v>0.25</v>
      </c>
    </row>
    <row r="3573" spans="1:18">
      <c r="A3573" t="s">
        <v>3580</v>
      </c>
      <c r="B3573" t="s">
        <v>10599</v>
      </c>
      <c r="C3573" t="s">
        <v>7001</v>
      </c>
      <c r="D3573" t="s">
        <v>14466</v>
      </c>
      <c r="E3573" t="s">
        <v>14037</v>
      </c>
      <c r="F3573" t="s">
        <v>14246</v>
      </c>
      <c r="G3573" t="s">
        <v>13891</v>
      </c>
      <c r="H3573" s="1">
        <v>793</v>
      </c>
      <c r="I3573" s="1">
        <v>1083</v>
      </c>
      <c r="J3573" s="1">
        <v>906</v>
      </c>
      <c r="K3573" s="1">
        <v>482</v>
      </c>
      <c r="L3573" s="1">
        <v>3840</v>
      </c>
      <c r="M3573" s="1">
        <v>1925</v>
      </c>
      <c r="N3573" s="1">
        <v>480</v>
      </c>
      <c r="O3573" s="1">
        <v>815</v>
      </c>
      <c r="P3573">
        <f>ROUNDUP(VLOOKUP(A3573,A:O,VLOOKUP('Local Authority Analysis'!$E$4,'Local Authority Analysis'!$M$5:$N$12,2,FALSE)+7,FALSE)/6976,2)</f>
        <v>0.12</v>
      </c>
      <c r="Q3573">
        <f>ROUNDUP(VLOOKUP(A3573,A:O,VLOOKUP('SPC Analysis'!$E$4,'SPC Analysis'!$M$5:$N$12,2,FALSE)+7,FALSE)/6976,2)</f>
        <v>0.12</v>
      </c>
      <c r="R3573">
        <f>ROUNDUP(VLOOKUP(A3573,A:O,VLOOKUP('MMW Analysis'!$E$4,'MMW Analysis'!$L$5:$M$12,2,FALSE)+7,FALSE)/6976,2)</f>
        <v>0.12</v>
      </c>
    </row>
    <row r="3574" spans="1:18">
      <c r="A3574" t="s">
        <v>3581</v>
      </c>
      <c r="B3574" t="s">
        <v>10600</v>
      </c>
      <c r="C3574" t="s">
        <v>7001</v>
      </c>
      <c r="D3574" t="s">
        <v>14467</v>
      </c>
      <c r="E3574" t="s">
        <v>14038</v>
      </c>
      <c r="F3574" t="s">
        <v>14246</v>
      </c>
      <c r="G3574" t="s">
        <v>13891</v>
      </c>
      <c r="H3574" s="1">
        <v>5116</v>
      </c>
      <c r="I3574" s="1">
        <v>4858</v>
      </c>
      <c r="J3574" s="1">
        <v>3681</v>
      </c>
      <c r="K3574" s="1">
        <v>3778</v>
      </c>
      <c r="L3574" s="1">
        <v>982</v>
      </c>
      <c r="M3574" s="1">
        <v>4483</v>
      </c>
      <c r="N3574" s="1">
        <v>2709</v>
      </c>
      <c r="O3574" s="1">
        <v>4313</v>
      </c>
      <c r="P3574">
        <f>ROUNDUP(VLOOKUP(A3574,A:O,VLOOKUP('Local Authority Analysis'!$E$4,'Local Authority Analysis'!$M$5:$N$12,2,FALSE)+7,FALSE)/6976,2)</f>
        <v>0.62</v>
      </c>
      <c r="Q3574">
        <f>ROUNDUP(VLOOKUP(A3574,A:O,VLOOKUP('SPC Analysis'!$E$4,'SPC Analysis'!$M$5:$N$12,2,FALSE)+7,FALSE)/6976,2)</f>
        <v>0.62</v>
      </c>
      <c r="R3574">
        <f>ROUNDUP(VLOOKUP(A3574,A:O,VLOOKUP('MMW Analysis'!$E$4,'MMW Analysis'!$L$5:$M$12,2,FALSE)+7,FALSE)/6976,2)</f>
        <v>0.62</v>
      </c>
    </row>
    <row r="3575" spans="1:18">
      <c r="A3575" t="s">
        <v>3582</v>
      </c>
      <c r="B3575" t="s">
        <v>10601</v>
      </c>
      <c r="C3575" t="s">
        <v>7001</v>
      </c>
      <c r="D3575" t="s">
        <v>14466</v>
      </c>
      <c r="E3575" t="s">
        <v>14037</v>
      </c>
      <c r="F3575" t="s">
        <v>14246</v>
      </c>
      <c r="G3575" t="s">
        <v>13891</v>
      </c>
      <c r="H3575" s="1">
        <v>6020</v>
      </c>
      <c r="I3575" s="1">
        <v>6013</v>
      </c>
      <c r="J3575" s="1">
        <v>5492</v>
      </c>
      <c r="K3575" s="1">
        <v>4582</v>
      </c>
      <c r="L3575" s="1">
        <v>2144</v>
      </c>
      <c r="M3575" s="1">
        <v>5990</v>
      </c>
      <c r="N3575" s="1">
        <v>6114</v>
      </c>
      <c r="O3575" s="1">
        <v>5942</v>
      </c>
      <c r="P3575">
        <f>ROUNDUP(VLOOKUP(A3575,A:O,VLOOKUP('Local Authority Analysis'!$E$4,'Local Authority Analysis'!$M$5:$N$12,2,FALSE)+7,FALSE)/6976,2)</f>
        <v>0.86</v>
      </c>
      <c r="Q3575">
        <f>ROUNDUP(VLOOKUP(A3575,A:O,VLOOKUP('SPC Analysis'!$E$4,'SPC Analysis'!$M$5:$N$12,2,FALSE)+7,FALSE)/6976,2)</f>
        <v>0.86</v>
      </c>
      <c r="R3575">
        <f>ROUNDUP(VLOOKUP(A3575,A:O,VLOOKUP('MMW Analysis'!$E$4,'MMW Analysis'!$L$5:$M$12,2,FALSE)+7,FALSE)/6976,2)</f>
        <v>0.86</v>
      </c>
    </row>
    <row r="3576" spans="1:18">
      <c r="A3576" t="s">
        <v>3583</v>
      </c>
      <c r="B3576" t="s">
        <v>10602</v>
      </c>
      <c r="C3576" t="s">
        <v>7001</v>
      </c>
      <c r="D3576" t="s">
        <v>14466</v>
      </c>
      <c r="E3576" t="s">
        <v>14037</v>
      </c>
      <c r="F3576" t="s">
        <v>14246</v>
      </c>
      <c r="G3576" t="s">
        <v>13891</v>
      </c>
      <c r="H3576" s="1">
        <v>5507</v>
      </c>
      <c r="I3576" s="1">
        <v>5511</v>
      </c>
      <c r="J3576" s="1">
        <v>5516</v>
      </c>
      <c r="K3576" s="1">
        <v>4043</v>
      </c>
      <c r="L3576" s="1">
        <v>3171</v>
      </c>
      <c r="M3576" s="1">
        <v>5969</v>
      </c>
      <c r="N3576" s="1">
        <v>5657</v>
      </c>
      <c r="O3576" s="1">
        <v>5733</v>
      </c>
      <c r="P3576">
        <f>ROUNDUP(VLOOKUP(A3576,A:O,VLOOKUP('Local Authority Analysis'!$E$4,'Local Authority Analysis'!$M$5:$N$12,2,FALSE)+7,FALSE)/6976,2)</f>
        <v>0.83</v>
      </c>
      <c r="Q3576">
        <f>ROUNDUP(VLOOKUP(A3576,A:O,VLOOKUP('SPC Analysis'!$E$4,'SPC Analysis'!$M$5:$N$12,2,FALSE)+7,FALSE)/6976,2)</f>
        <v>0.83</v>
      </c>
      <c r="R3576">
        <f>ROUNDUP(VLOOKUP(A3576,A:O,VLOOKUP('MMW Analysis'!$E$4,'MMW Analysis'!$L$5:$M$12,2,FALSE)+7,FALSE)/6976,2)</f>
        <v>0.83</v>
      </c>
    </row>
    <row r="3577" spans="1:18">
      <c r="A3577" t="s">
        <v>3584</v>
      </c>
      <c r="B3577" t="s">
        <v>10603</v>
      </c>
      <c r="C3577" t="s">
        <v>7001</v>
      </c>
      <c r="D3577" t="s">
        <v>14466</v>
      </c>
      <c r="E3577" t="s">
        <v>14037</v>
      </c>
      <c r="F3577" t="s">
        <v>14246</v>
      </c>
      <c r="G3577" t="s">
        <v>13891</v>
      </c>
      <c r="H3577" s="1">
        <v>4497</v>
      </c>
      <c r="I3577" s="1">
        <v>4839</v>
      </c>
      <c r="J3577" s="1">
        <v>4732</v>
      </c>
      <c r="K3577" s="1">
        <v>3897</v>
      </c>
      <c r="L3577" s="1">
        <v>4664</v>
      </c>
      <c r="M3577" s="1">
        <v>5903</v>
      </c>
      <c r="N3577" s="1">
        <v>4397</v>
      </c>
      <c r="O3577" s="1">
        <v>5208</v>
      </c>
      <c r="P3577">
        <f>ROUNDUP(VLOOKUP(A3577,A:O,VLOOKUP('Local Authority Analysis'!$E$4,'Local Authority Analysis'!$M$5:$N$12,2,FALSE)+7,FALSE)/6976,2)</f>
        <v>0.75</v>
      </c>
      <c r="Q3577">
        <f>ROUNDUP(VLOOKUP(A3577,A:O,VLOOKUP('SPC Analysis'!$E$4,'SPC Analysis'!$M$5:$N$12,2,FALSE)+7,FALSE)/6976,2)</f>
        <v>0.75</v>
      </c>
      <c r="R3577">
        <f>ROUNDUP(VLOOKUP(A3577,A:O,VLOOKUP('MMW Analysis'!$E$4,'MMW Analysis'!$L$5:$M$12,2,FALSE)+7,FALSE)/6976,2)</f>
        <v>0.75</v>
      </c>
    </row>
    <row r="3578" spans="1:18">
      <c r="A3578" t="s">
        <v>3585</v>
      </c>
      <c r="B3578" t="s">
        <v>10604</v>
      </c>
      <c r="C3578" t="s">
        <v>7001</v>
      </c>
      <c r="D3578" t="s">
        <v>14466</v>
      </c>
      <c r="E3578" t="s">
        <v>14037</v>
      </c>
      <c r="F3578" t="s">
        <v>14246</v>
      </c>
      <c r="G3578" t="s">
        <v>13891</v>
      </c>
      <c r="H3578" s="1">
        <v>3741</v>
      </c>
      <c r="I3578" s="1">
        <v>3302</v>
      </c>
      <c r="J3578" s="1">
        <v>2953</v>
      </c>
      <c r="K3578" s="1">
        <v>3223</v>
      </c>
      <c r="L3578" s="1">
        <v>3015</v>
      </c>
      <c r="M3578" s="1">
        <v>4654</v>
      </c>
      <c r="N3578" s="1">
        <v>4249.5</v>
      </c>
      <c r="O3578" s="1">
        <v>3621</v>
      </c>
      <c r="P3578">
        <f>ROUNDUP(VLOOKUP(A3578,A:O,VLOOKUP('Local Authority Analysis'!$E$4,'Local Authority Analysis'!$M$5:$N$12,2,FALSE)+7,FALSE)/6976,2)</f>
        <v>0.52</v>
      </c>
      <c r="Q3578">
        <f>ROUNDUP(VLOOKUP(A3578,A:O,VLOOKUP('SPC Analysis'!$E$4,'SPC Analysis'!$M$5:$N$12,2,FALSE)+7,FALSE)/6976,2)</f>
        <v>0.52</v>
      </c>
      <c r="R3578">
        <f>ROUNDUP(VLOOKUP(A3578,A:O,VLOOKUP('MMW Analysis'!$E$4,'MMW Analysis'!$L$5:$M$12,2,FALSE)+7,FALSE)/6976,2)</f>
        <v>0.52</v>
      </c>
    </row>
    <row r="3579" spans="1:18">
      <c r="A3579" t="s">
        <v>3586</v>
      </c>
      <c r="B3579" t="s">
        <v>10605</v>
      </c>
      <c r="C3579" t="s">
        <v>7001</v>
      </c>
      <c r="D3579" t="s">
        <v>14467</v>
      </c>
      <c r="E3579" t="s">
        <v>14038</v>
      </c>
      <c r="F3579" t="s">
        <v>14246</v>
      </c>
      <c r="G3579" t="s">
        <v>13891</v>
      </c>
      <c r="H3579" s="1">
        <v>1126</v>
      </c>
      <c r="I3579" s="1">
        <v>1101</v>
      </c>
      <c r="J3579" s="1">
        <v>1288</v>
      </c>
      <c r="K3579" s="1">
        <v>1148</v>
      </c>
      <c r="L3579" s="1">
        <v>1384</v>
      </c>
      <c r="M3579" s="1">
        <v>2799</v>
      </c>
      <c r="N3579" s="1">
        <v>521</v>
      </c>
      <c r="O3579" s="1">
        <v>1038</v>
      </c>
      <c r="P3579">
        <f>ROUNDUP(VLOOKUP(A3579,A:O,VLOOKUP('Local Authority Analysis'!$E$4,'Local Authority Analysis'!$M$5:$N$12,2,FALSE)+7,FALSE)/6976,2)</f>
        <v>0.15000000000000002</v>
      </c>
      <c r="Q3579">
        <f>ROUNDUP(VLOOKUP(A3579,A:O,VLOOKUP('SPC Analysis'!$E$4,'SPC Analysis'!$M$5:$N$12,2,FALSE)+7,FALSE)/6976,2)</f>
        <v>0.15000000000000002</v>
      </c>
      <c r="R3579">
        <f>ROUNDUP(VLOOKUP(A3579,A:O,VLOOKUP('MMW Analysis'!$E$4,'MMW Analysis'!$L$5:$M$12,2,FALSE)+7,FALSE)/6976,2)</f>
        <v>0.15000000000000002</v>
      </c>
    </row>
    <row r="3580" spans="1:18">
      <c r="A3580" t="s">
        <v>3587</v>
      </c>
      <c r="B3580" t="s">
        <v>10606</v>
      </c>
      <c r="C3580" t="s">
        <v>7001</v>
      </c>
      <c r="D3580" t="s">
        <v>14467</v>
      </c>
      <c r="E3580" t="s">
        <v>14038</v>
      </c>
      <c r="F3580" t="s">
        <v>14246</v>
      </c>
      <c r="G3580" t="s">
        <v>13891</v>
      </c>
      <c r="H3580" s="1">
        <v>851</v>
      </c>
      <c r="I3580" s="1">
        <v>861</v>
      </c>
      <c r="J3580" s="1">
        <v>1417</v>
      </c>
      <c r="K3580" s="1">
        <v>440</v>
      </c>
      <c r="L3580" s="1">
        <v>2487</v>
      </c>
      <c r="M3580" s="1">
        <v>601</v>
      </c>
      <c r="N3580" s="1">
        <v>998</v>
      </c>
      <c r="O3580" s="1">
        <v>752</v>
      </c>
      <c r="P3580">
        <f>ROUNDUP(VLOOKUP(A3580,A:O,VLOOKUP('Local Authority Analysis'!$E$4,'Local Authority Analysis'!$M$5:$N$12,2,FALSE)+7,FALSE)/6976,2)</f>
        <v>0.11</v>
      </c>
      <c r="Q3580">
        <f>ROUNDUP(VLOOKUP(A3580,A:O,VLOOKUP('SPC Analysis'!$E$4,'SPC Analysis'!$M$5:$N$12,2,FALSE)+7,FALSE)/6976,2)</f>
        <v>0.11</v>
      </c>
      <c r="R3580">
        <f>ROUNDUP(VLOOKUP(A3580,A:O,VLOOKUP('MMW Analysis'!$E$4,'MMW Analysis'!$L$5:$M$12,2,FALSE)+7,FALSE)/6976,2)</f>
        <v>0.11</v>
      </c>
    </row>
    <row r="3581" spans="1:18">
      <c r="A3581" t="s">
        <v>3588</v>
      </c>
      <c r="B3581" t="s">
        <v>10607</v>
      </c>
      <c r="C3581" t="s">
        <v>7001</v>
      </c>
      <c r="D3581" t="s">
        <v>14467</v>
      </c>
      <c r="E3581" t="s">
        <v>14038</v>
      </c>
      <c r="F3581" t="s">
        <v>14246</v>
      </c>
      <c r="G3581" t="s">
        <v>13891</v>
      </c>
      <c r="H3581" s="1">
        <v>4296</v>
      </c>
      <c r="I3581" s="1">
        <v>4071</v>
      </c>
      <c r="J3581" s="1">
        <v>4492</v>
      </c>
      <c r="K3581" s="1">
        <v>3301</v>
      </c>
      <c r="L3581" s="1">
        <v>1913</v>
      </c>
      <c r="M3581" s="1">
        <v>2431</v>
      </c>
      <c r="N3581" s="1">
        <v>4830</v>
      </c>
      <c r="O3581" s="1">
        <v>4044</v>
      </c>
      <c r="P3581">
        <f>ROUNDUP(VLOOKUP(A3581,A:O,VLOOKUP('Local Authority Analysis'!$E$4,'Local Authority Analysis'!$M$5:$N$12,2,FALSE)+7,FALSE)/6976,2)</f>
        <v>0.57999999999999996</v>
      </c>
      <c r="Q3581">
        <f>ROUNDUP(VLOOKUP(A3581,A:O,VLOOKUP('SPC Analysis'!$E$4,'SPC Analysis'!$M$5:$N$12,2,FALSE)+7,FALSE)/6976,2)</f>
        <v>0.57999999999999996</v>
      </c>
      <c r="R3581">
        <f>ROUNDUP(VLOOKUP(A3581,A:O,VLOOKUP('MMW Analysis'!$E$4,'MMW Analysis'!$L$5:$M$12,2,FALSE)+7,FALSE)/6976,2)</f>
        <v>0.57999999999999996</v>
      </c>
    </row>
    <row r="3582" spans="1:18">
      <c r="A3582" t="s">
        <v>3589</v>
      </c>
      <c r="B3582" t="s">
        <v>10608</v>
      </c>
      <c r="C3582" t="s">
        <v>7001</v>
      </c>
      <c r="D3582" t="s">
        <v>14467</v>
      </c>
      <c r="E3582" t="s">
        <v>14038</v>
      </c>
      <c r="F3582" t="s">
        <v>14246</v>
      </c>
      <c r="G3582" t="s">
        <v>13891</v>
      </c>
      <c r="H3582" s="1">
        <v>456</v>
      </c>
      <c r="I3582" s="1">
        <v>484</v>
      </c>
      <c r="J3582" s="1">
        <v>759</v>
      </c>
      <c r="K3582" s="1">
        <v>84</v>
      </c>
      <c r="L3582" s="1">
        <v>3497</v>
      </c>
      <c r="M3582" s="1">
        <v>1415</v>
      </c>
      <c r="N3582" s="1">
        <v>838</v>
      </c>
      <c r="O3582" s="1">
        <v>365</v>
      </c>
      <c r="P3582">
        <f>ROUNDUP(VLOOKUP(A3582,A:O,VLOOKUP('Local Authority Analysis'!$E$4,'Local Authority Analysis'!$M$5:$N$12,2,FALSE)+7,FALSE)/6976,2)</f>
        <v>6.0000000000000005E-2</v>
      </c>
      <c r="Q3582">
        <f>ROUNDUP(VLOOKUP(A3582,A:O,VLOOKUP('SPC Analysis'!$E$4,'SPC Analysis'!$M$5:$N$12,2,FALSE)+7,FALSE)/6976,2)</f>
        <v>6.0000000000000005E-2</v>
      </c>
      <c r="R3582">
        <f>ROUNDUP(VLOOKUP(A3582,A:O,VLOOKUP('MMW Analysis'!$E$4,'MMW Analysis'!$L$5:$M$12,2,FALSE)+7,FALSE)/6976,2)</f>
        <v>6.0000000000000005E-2</v>
      </c>
    </row>
    <row r="3583" spans="1:18">
      <c r="A3583" t="s">
        <v>3590</v>
      </c>
      <c r="B3583" t="s">
        <v>10609</v>
      </c>
      <c r="C3583" t="s">
        <v>7001</v>
      </c>
      <c r="D3583" t="s">
        <v>14467</v>
      </c>
      <c r="E3583" t="s">
        <v>14038</v>
      </c>
      <c r="F3583" t="s">
        <v>14246</v>
      </c>
      <c r="G3583" t="s">
        <v>13891</v>
      </c>
      <c r="H3583" s="1">
        <v>3810</v>
      </c>
      <c r="I3583" s="1">
        <v>4525</v>
      </c>
      <c r="J3583" s="1">
        <v>5276</v>
      </c>
      <c r="K3583" s="1">
        <v>3518</v>
      </c>
      <c r="L3583" s="1">
        <v>1520</v>
      </c>
      <c r="M3583" s="1">
        <v>4217</v>
      </c>
      <c r="N3583" s="1">
        <v>5089</v>
      </c>
      <c r="O3583" s="1">
        <v>4242</v>
      </c>
      <c r="P3583">
        <f>ROUNDUP(VLOOKUP(A3583,A:O,VLOOKUP('Local Authority Analysis'!$E$4,'Local Authority Analysis'!$M$5:$N$12,2,FALSE)+7,FALSE)/6976,2)</f>
        <v>0.61</v>
      </c>
      <c r="Q3583">
        <f>ROUNDUP(VLOOKUP(A3583,A:O,VLOOKUP('SPC Analysis'!$E$4,'SPC Analysis'!$M$5:$N$12,2,FALSE)+7,FALSE)/6976,2)</f>
        <v>0.61</v>
      </c>
      <c r="R3583">
        <f>ROUNDUP(VLOOKUP(A3583,A:O,VLOOKUP('MMW Analysis'!$E$4,'MMW Analysis'!$L$5:$M$12,2,FALSE)+7,FALSE)/6976,2)</f>
        <v>0.61</v>
      </c>
    </row>
    <row r="3584" spans="1:18">
      <c r="A3584" t="s">
        <v>3591</v>
      </c>
      <c r="B3584" t="s">
        <v>10610</v>
      </c>
      <c r="C3584" t="s">
        <v>7001</v>
      </c>
      <c r="D3584" t="s">
        <v>14467</v>
      </c>
      <c r="E3584" t="s">
        <v>14038</v>
      </c>
      <c r="F3584" t="s">
        <v>14246</v>
      </c>
      <c r="G3584" t="s">
        <v>13891</v>
      </c>
      <c r="H3584" s="1">
        <v>5787</v>
      </c>
      <c r="I3584" s="1">
        <v>5981</v>
      </c>
      <c r="J3584" s="1">
        <v>4689</v>
      </c>
      <c r="K3584" s="1">
        <v>5393</v>
      </c>
      <c r="L3584" s="1">
        <v>1335</v>
      </c>
      <c r="M3584" s="1">
        <v>5667</v>
      </c>
      <c r="N3584" s="1">
        <v>5292</v>
      </c>
      <c r="O3584" s="1">
        <v>5565</v>
      </c>
      <c r="P3584">
        <f>ROUNDUP(VLOOKUP(A3584,A:O,VLOOKUP('Local Authority Analysis'!$E$4,'Local Authority Analysis'!$M$5:$N$12,2,FALSE)+7,FALSE)/6976,2)</f>
        <v>0.8</v>
      </c>
      <c r="Q3584">
        <f>ROUNDUP(VLOOKUP(A3584,A:O,VLOOKUP('SPC Analysis'!$E$4,'SPC Analysis'!$M$5:$N$12,2,FALSE)+7,FALSE)/6976,2)</f>
        <v>0.8</v>
      </c>
      <c r="R3584">
        <f>ROUNDUP(VLOOKUP(A3584,A:O,VLOOKUP('MMW Analysis'!$E$4,'MMW Analysis'!$L$5:$M$12,2,FALSE)+7,FALSE)/6976,2)</f>
        <v>0.8</v>
      </c>
    </row>
    <row r="3585" spans="1:18">
      <c r="A3585" t="s">
        <v>3592</v>
      </c>
      <c r="B3585" t="s">
        <v>10611</v>
      </c>
      <c r="C3585" t="s">
        <v>7001</v>
      </c>
      <c r="D3585" t="s">
        <v>14467</v>
      </c>
      <c r="E3585" t="s">
        <v>14038</v>
      </c>
      <c r="F3585" t="s">
        <v>14246</v>
      </c>
      <c r="G3585" t="s">
        <v>13891</v>
      </c>
      <c r="H3585" s="1">
        <v>1986</v>
      </c>
      <c r="I3585" s="1">
        <v>1306</v>
      </c>
      <c r="J3585" s="1">
        <v>2358</v>
      </c>
      <c r="K3585" s="1">
        <v>620</v>
      </c>
      <c r="L3585" s="1">
        <v>3938</v>
      </c>
      <c r="M3585" s="1">
        <v>1386</v>
      </c>
      <c r="N3585" s="1">
        <v>452</v>
      </c>
      <c r="O3585" s="1">
        <v>1430</v>
      </c>
      <c r="P3585">
        <f>ROUNDUP(VLOOKUP(A3585,A:O,VLOOKUP('Local Authority Analysis'!$E$4,'Local Authority Analysis'!$M$5:$N$12,2,FALSE)+7,FALSE)/6976,2)</f>
        <v>0.21000000000000002</v>
      </c>
      <c r="Q3585">
        <f>ROUNDUP(VLOOKUP(A3585,A:O,VLOOKUP('SPC Analysis'!$E$4,'SPC Analysis'!$M$5:$N$12,2,FALSE)+7,FALSE)/6976,2)</f>
        <v>0.21000000000000002</v>
      </c>
      <c r="R3585">
        <f>ROUNDUP(VLOOKUP(A3585,A:O,VLOOKUP('MMW Analysis'!$E$4,'MMW Analysis'!$L$5:$M$12,2,FALSE)+7,FALSE)/6976,2)</f>
        <v>0.21000000000000002</v>
      </c>
    </row>
    <row r="3586" spans="1:18">
      <c r="A3586" t="s">
        <v>3593</v>
      </c>
      <c r="B3586" t="s">
        <v>10612</v>
      </c>
      <c r="C3586" t="s">
        <v>7001</v>
      </c>
      <c r="D3586" t="s">
        <v>14467</v>
      </c>
      <c r="E3586" t="s">
        <v>14038</v>
      </c>
      <c r="F3586" t="s">
        <v>14246</v>
      </c>
      <c r="G3586" t="s">
        <v>13891</v>
      </c>
      <c r="H3586" s="1">
        <v>3327</v>
      </c>
      <c r="I3586" s="1">
        <v>3729</v>
      </c>
      <c r="J3586" s="1">
        <v>3601</v>
      </c>
      <c r="K3586" s="1">
        <v>2116</v>
      </c>
      <c r="L3586" s="1">
        <v>2686</v>
      </c>
      <c r="M3586" s="1">
        <v>4266</v>
      </c>
      <c r="N3586" s="1">
        <v>2841</v>
      </c>
      <c r="O3586" s="1">
        <v>3384</v>
      </c>
      <c r="P3586">
        <f>ROUNDUP(VLOOKUP(A3586,A:O,VLOOKUP('Local Authority Analysis'!$E$4,'Local Authority Analysis'!$M$5:$N$12,2,FALSE)+7,FALSE)/6976,2)</f>
        <v>0.49</v>
      </c>
      <c r="Q3586">
        <f>ROUNDUP(VLOOKUP(A3586,A:O,VLOOKUP('SPC Analysis'!$E$4,'SPC Analysis'!$M$5:$N$12,2,FALSE)+7,FALSE)/6976,2)</f>
        <v>0.49</v>
      </c>
      <c r="R3586">
        <f>ROUNDUP(VLOOKUP(A3586,A:O,VLOOKUP('MMW Analysis'!$E$4,'MMW Analysis'!$L$5:$M$12,2,FALSE)+7,FALSE)/6976,2)</f>
        <v>0.49</v>
      </c>
    </row>
    <row r="3587" spans="1:18">
      <c r="A3587" t="s">
        <v>3594</v>
      </c>
      <c r="B3587" t="s">
        <v>10613</v>
      </c>
      <c r="C3587" t="s">
        <v>7001</v>
      </c>
      <c r="D3587" t="s">
        <v>14467</v>
      </c>
      <c r="E3587" t="s">
        <v>14038</v>
      </c>
      <c r="F3587" t="s">
        <v>14246</v>
      </c>
      <c r="G3587" t="s">
        <v>13891</v>
      </c>
      <c r="H3587" s="1">
        <v>4474</v>
      </c>
      <c r="I3587" s="1">
        <v>4096</v>
      </c>
      <c r="J3587" s="1">
        <v>4090</v>
      </c>
      <c r="K3587" s="1">
        <v>3828</v>
      </c>
      <c r="L3587" s="1">
        <v>1146</v>
      </c>
      <c r="M3587" s="1">
        <v>4444</v>
      </c>
      <c r="N3587" s="1">
        <v>2979</v>
      </c>
      <c r="O3587" s="1">
        <v>4035</v>
      </c>
      <c r="P3587">
        <f>ROUNDUP(VLOOKUP(A3587,A:O,VLOOKUP('Local Authority Analysis'!$E$4,'Local Authority Analysis'!$M$5:$N$12,2,FALSE)+7,FALSE)/6976,2)</f>
        <v>0.57999999999999996</v>
      </c>
      <c r="Q3587">
        <f>ROUNDUP(VLOOKUP(A3587,A:O,VLOOKUP('SPC Analysis'!$E$4,'SPC Analysis'!$M$5:$N$12,2,FALSE)+7,FALSE)/6976,2)</f>
        <v>0.57999999999999996</v>
      </c>
      <c r="R3587">
        <f>ROUNDUP(VLOOKUP(A3587,A:O,VLOOKUP('MMW Analysis'!$E$4,'MMW Analysis'!$L$5:$M$12,2,FALSE)+7,FALSE)/6976,2)</f>
        <v>0.57999999999999996</v>
      </c>
    </row>
    <row r="3588" spans="1:18">
      <c r="A3588" t="s">
        <v>3595</v>
      </c>
      <c r="B3588" t="s">
        <v>10614</v>
      </c>
      <c r="C3588" t="s">
        <v>7001</v>
      </c>
      <c r="D3588" t="s">
        <v>14467</v>
      </c>
      <c r="E3588" t="s">
        <v>14038</v>
      </c>
      <c r="F3588" t="s">
        <v>14246</v>
      </c>
      <c r="G3588" t="s">
        <v>13891</v>
      </c>
      <c r="H3588" s="1">
        <v>268</v>
      </c>
      <c r="I3588" s="1">
        <v>739</v>
      </c>
      <c r="J3588" s="1">
        <v>1063</v>
      </c>
      <c r="K3588" s="1">
        <v>286</v>
      </c>
      <c r="L3588" s="1">
        <v>4265</v>
      </c>
      <c r="M3588" s="1">
        <v>2013</v>
      </c>
      <c r="N3588" s="1">
        <v>967</v>
      </c>
      <c r="O3588" s="1">
        <v>481</v>
      </c>
      <c r="P3588">
        <f>ROUNDUP(VLOOKUP(A3588,A:O,VLOOKUP('Local Authority Analysis'!$E$4,'Local Authority Analysis'!$M$5:$N$12,2,FALSE)+7,FALSE)/6976,2)</f>
        <v>6.9999999999999993E-2</v>
      </c>
      <c r="Q3588">
        <f>ROUNDUP(VLOOKUP(A3588,A:O,VLOOKUP('SPC Analysis'!$E$4,'SPC Analysis'!$M$5:$N$12,2,FALSE)+7,FALSE)/6976,2)</f>
        <v>6.9999999999999993E-2</v>
      </c>
      <c r="R3588">
        <f>ROUNDUP(VLOOKUP(A3588,A:O,VLOOKUP('MMW Analysis'!$E$4,'MMW Analysis'!$L$5:$M$12,2,FALSE)+7,FALSE)/6976,2)</f>
        <v>6.9999999999999993E-2</v>
      </c>
    </row>
    <row r="3589" spans="1:18">
      <c r="A3589" t="s">
        <v>3596</v>
      </c>
      <c r="B3589" t="s">
        <v>10615</v>
      </c>
      <c r="C3589" t="s">
        <v>7001</v>
      </c>
      <c r="D3589" t="s">
        <v>14467</v>
      </c>
      <c r="E3589" t="s">
        <v>14038</v>
      </c>
      <c r="F3589" t="s">
        <v>14246</v>
      </c>
      <c r="G3589" t="s">
        <v>13891</v>
      </c>
      <c r="H3589" s="1">
        <v>3196</v>
      </c>
      <c r="I3589" s="1">
        <v>2773</v>
      </c>
      <c r="J3589" s="1">
        <v>3524</v>
      </c>
      <c r="K3589" s="1">
        <v>2448</v>
      </c>
      <c r="L3589" s="1">
        <v>3874</v>
      </c>
      <c r="M3589" s="1">
        <v>2932</v>
      </c>
      <c r="N3589" s="1">
        <v>1306</v>
      </c>
      <c r="O3589" s="1">
        <v>3073</v>
      </c>
      <c r="P3589">
        <f>ROUNDUP(VLOOKUP(A3589,A:O,VLOOKUP('Local Authority Analysis'!$E$4,'Local Authority Analysis'!$M$5:$N$12,2,FALSE)+7,FALSE)/6976,2)</f>
        <v>0.45</v>
      </c>
      <c r="Q3589">
        <f>ROUNDUP(VLOOKUP(A3589,A:O,VLOOKUP('SPC Analysis'!$E$4,'SPC Analysis'!$M$5:$N$12,2,FALSE)+7,FALSE)/6976,2)</f>
        <v>0.45</v>
      </c>
      <c r="R3589">
        <f>ROUNDUP(VLOOKUP(A3589,A:O,VLOOKUP('MMW Analysis'!$E$4,'MMW Analysis'!$L$5:$M$12,2,FALSE)+7,FALSE)/6976,2)</f>
        <v>0.45</v>
      </c>
    </row>
    <row r="3590" spans="1:18">
      <c r="A3590" t="s">
        <v>3597</v>
      </c>
      <c r="B3590" t="s">
        <v>10616</v>
      </c>
      <c r="C3590" t="s">
        <v>7001</v>
      </c>
      <c r="D3590" t="s">
        <v>14467</v>
      </c>
      <c r="E3590" t="s">
        <v>14038</v>
      </c>
      <c r="F3590" t="s">
        <v>14246</v>
      </c>
      <c r="G3590" t="s">
        <v>13891</v>
      </c>
      <c r="H3590" s="1">
        <v>4332</v>
      </c>
      <c r="I3590" s="1">
        <v>4017</v>
      </c>
      <c r="J3590" s="1">
        <v>4816</v>
      </c>
      <c r="K3590" s="1">
        <v>3292</v>
      </c>
      <c r="L3590" s="1">
        <v>3549</v>
      </c>
      <c r="M3590" s="1">
        <v>3468</v>
      </c>
      <c r="N3590" s="1">
        <v>1852</v>
      </c>
      <c r="O3590" s="1">
        <v>4380</v>
      </c>
      <c r="P3590">
        <f>ROUNDUP(VLOOKUP(A3590,A:O,VLOOKUP('Local Authority Analysis'!$E$4,'Local Authority Analysis'!$M$5:$N$12,2,FALSE)+7,FALSE)/6976,2)</f>
        <v>0.63</v>
      </c>
      <c r="Q3590">
        <f>ROUNDUP(VLOOKUP(A3590,A:O,VLOOKUP('SPC Analysis'!$E$4,'SPC Analysis'!$M$5:$N$12,2,FALSE)+7,FALSE)/6976,2)</f>
        <v>0.63</v>
      </c>
      <c r="R3590">
        <f>ROUNDUP(VLOOKUP(A3590,A:O,VLOOKUP('MMW Analysis'!$E$4,'MMW Analysis'!$L$5:$M$12,2,FALSE)+7,FALSE)/6976,2)</f>
        <v>0.63</v>
      </c>
    </row>
    <row r="3591" spans="1:18">
      <c r="A3591" t="s">
        <v>3598</v>
      </c>
      <c r="B3591" t="s">
        <v>10617</v>
      </c>
      <c r="C3591" t="s">
        <v>7001</v>
      </c>
      <c r="D3591" t="s">
        <v>14467</v>
      </c>
      <c r="E3591" t="s">
        <v>14038</v>
      </c>
      <c r="F3591" t="s">
        <v>14246</v>
      </c>
      <c r="G3591" t="s">
        <v>13891</v>
      </c>
      <c r="H3591" s="1">
        <v>5615</v>
      </c>
      <c r="I3591" s="1">
        <v>5142</v>
      </c>
      <c r="J3591" s="1">
        <v>3600</v>
      </c>
      <c r="K3591" s="1">
        <v>4205</v>
      </c>
      <c r="L3591" s="1">
        <v>2011</v>
      </c>
      <c r="M3591" s="1">
        <v>6505</v>
      </c>
      <c r="N3591" s="1">
        <v>1832</v>
      </c>
      <c r="O3591" s="1">
        <v>5009</v>
      </c>
      <c r="P3591">
        <f>ROUNDUP(VLOOKUP(A3591,A:O,VLOOKUP('Local Authority Analysis'!$E$4,'Local Authority Analysis'!$M$5:$N$12,2,FALSE)+7,FALSE)/6976,2)</f>
        <v>0.72</v>
      </c>
      <c r="Q3591">
        <f>ROUNDUP(VLOOKUP(A3591,A:O,VLOOKUP('SPC Analysis'!$E$4,'SPC Analysis'!$M$5:$N$12,2,FALSE)+7,FALSE)/6976,2)</f>
        <v>0.72</v>
      </c>
      <c r="R3591">
        <f>ROUNDUP(VLOOKUP(A3591,A:O,VLOOKUP('MMW Analysis'!$E$4,'MMW Analysis'!$L$5:$M$12,2,FALSE)+7,FALSE)/6976,2)</f>
        <v>0.72</v>
      </c>
    </row>
    <row r="3592" spans="1:18">
      <c r="A3592" t="s">
        <v>3599</v>
      </c>
      <c r="B3592" t="s">
        <v>10618</v>
      </c>
      <c r="C3592" t="s">
        <v>7001</v>
      </c>
      <c r="D3592" t="s">
        <v>14467</v>
      </c>
      <c r="E3592" t="s">
        <v>14038</v>
      </c>
      <c r="F3592" t="s">
        <v>14246</v>
      </c>
      <c r="G3592" t="s">
        <v>13891</v>
      </c>
      <c r="H3592" s="1">
        <v>4849</v>
      </c>
      <c r="I3592" s="1">
        <v>4136</v>
      </c>
      <c r="J3592" s="1">
        <v>4676</v>
      </c>
      <c r="K3592" s="1">
        <v>3332</v>
      </c>
      <c r="L3592" s="1">
        <v>1352</v>
      </c>
      <c r="M3592" s="1">
        <v>3490</v>
      </c>
      <c r="N3592" s="1">
        <v>1781</v>
      </c>
      <c r="O3592" s="1">
        <v>4112</v>
      </c>
      <c r="P3592">
        <f>ROUNDUP(VLOOKUP(A3592,A:O,VLOOKUP('Local Authority Analysis'!$E$4,'Local Authority Analysis'!$M$5:$N$12,2,FALSE)+7,FALSE)/6976,2)</f>
        <v>0.59</v>
      </c>
      <c r="Q3592">
        <f>ROUNDUP(VLOOKUP(A3592,A:O,VLOOKUP('SPC Analysis'!$E$4,'SPC Analysis'!$M$5:$N$12,2,FALSE)+7,FALSE)/6976,2)</f>
        <v>0.59</v>
      </c>
      <c r="R3592">
        <f>ROUNDUP(VLOOKUP(A3592,A:O,VLOOKUP('MMW Analysis'!$E$4,'MMW Analysis'!$L$5:$M$12,2,FALSE)+7,FALSE)/6976,2)</f>
        <v>0.59</v>
      </c>
    </row>
    <row r="3593" spans="1:18">
      <c r="A3593" t="s">
        <v>3600</v>
      </c>
      <c r="B3593" t="s">
        <v>10619</v>
      </c>
      <c r="C3593" t="s">
        <v>7001</v>
      </c>
      <c r="D3593" t="s">
        <v>14467</v>
      </c>
      <c r="E3593" t="s">
        <v>14038</v>
      </c>
      <c r="F3593" t="s">
        <v>14246</v>
      </c>
      <c r="G3593" t="s">
        <v>13891</v>
      </c>
      <c r="H3593" s="1">
        <v>4191</v>
      </c>
      <c r="I3593" s="1">
        <v>4028.5</v>
      </c>
      <c r="J3593" s="1">
        <v>3669</v>
      </c>
      <c r="K3593" s="1">
        <v>3600</v>
      </c>
      <c r="L3593" s="1">
        <v>2367</v>
      </c>
      <c r="M3593" s="1">
        <v>3502</v>
      </c>
      <c r="N3593" s="1">
        <v>2674</v>
      </c>
      <c r="O3593" s="1">
        <v>4042</v>
      </c>
      <c r="P3593">
        <f>ROUNDUP(VLOOKUP(A3593,A:O,VLOOKUP('Local Authority Analysis'!$E$4,'Local Authority Analysis'!$M$5:$N$12,2,FALSE)+7,FALSE)/6976,2)</f>
        <v>0.57999999999999996</v>
      </c>
      <c r="Q3593">
        <f>ROUNDUP(VLOOKUP(A3593,A:O,VLOOKUP('SPC Analysis'!$E$4,'SPC Analysis'!$M$5:$N$12,2,FALSE)+7,FALSE)/6976,2)</f>
        <v>0.57999999999999996</v>
      </c>
      <c r="R3593">
        <f>ROUNDUP(VLOOKUP(A3593,A:O,VLOOKUP('MMW Analysis'!$E$4,'MMW Analysis'!$L$5:$M$12,2,FALSE)+7,FALSE)/6976,2)</f>
        <v>0.57999999999999996</v>
      </c>
    </row>
    <row r="3594" spans="1:18">
      <c r="A3594" t="s">
        <v>3601</v>
      </c>
      <c r="B3594" t="s">
        <v>10620</v>
      </c>
      <c r="C3594" t="s">
        <v>7001</v>
      </c>
      <c r="D3594" t="s">
        <v>14467</v>
      </c>
      <c r="E3594" t="s">
        <v>14038</v>
      </c>
      <c r="F3594" t="s">
        <v>14246</v>
      </c>
      <c r="G3594" t="s">
        <v>13891</v>
      </c>
      <c r="H3594" s="1">
        <v>4939</v>
      </c>
      <c r="I3594" s="1">
        <v>4118</v>
      </c>
      <c r="J3594" s="1">
        <v>4367</v>
      </c>
      <c r="K3594" s="1">
        <v>3529</v>
      </c>
      <c r="L3594" s="1">
        <v>2475</v>
      </c>
      <c r="M3594" s="1">
        <v>2432</v>
      </c>
      <c r="N3594" s="1">
        <v>4518</v>
      </c>
      <c r="O3594" s="1">
        <v>4429</v>
      </c>
      <c r="P3594">
        <f>ROUNDUP(VLOOKUP(A3594,A:O,VLOOKUP('Local Authority Analysis'!$E$4,'Local Authority Analysis'!$M$5:$N$12,2,FALSE)+7,FALSE)/6976,2)</f>
        <v>0.64</v>
      </c>
      <c r="Q3594">
        <f>ROUNDUP(VLOOKUP(A3594,A:O,VLOOKUP('SPC Analysis'!$E$4,'SPC Analysis'!$M$5:$N$12,2,FALSE)+7,FALSE)/6976,2)</f>
        <v>0.64</v>
      </c>
      <c r="R3594">
        <f>ROUNDUP(VLOOKUP(A3594,A:O,VLOOKUP('MMW Analysis'!$E$4,'MMW Analysis'!$L$5:$M$12,2,FALSE)+7,FALSE)/6976,2)</f>
        <v>0.64</v>
      </c>
    </row>
    <row r="3595" spans="1:18">
      <c r="A3595" t="s">
        <v>3602</v>
      </c>
      <c r="B3595" t="s">
        <v>10621</v>
      </c>
      <c r="C3595" t="s">
        <v>7001</v>
      </c>
      <c r="D3595" t="s">
        <v>14467</v>
      </c>
      <c r="E3595" t="s">
        <v>14038</v>
      </c>
      <c r="F3595" t="s">
        <v>14246</v>
      </c>
      <c r="G3595" t="s">
        <v>13891</v>
      </c>
      <c r="H3595" s="1">
        <v>5149</v>
      </c>
      <c r="I3595" s="1">
        <v>5545.5</v>
      </c>
      <c r="J3595" s="1">
        <v>5824</v>
      </c>
      <c r="K3595" s="1">
        <v>5014</v>
      </c>
      <c r="L3595" s="1">
        <v>2807</v>
      </c>
      <c r="M3595" s="1">
        <v>3976</v>
      </c>
      <c r="N3595" s="1">
        <v>3790</v>
      </c>
      <c r="O3595" s="1">
        <v>5607</v>
      </c>
      <c r="P3595">
        <f>ROUNDUP(VLOOKUP(A3595,A:O,VLOOKUP('Local Authority Analysis'!$E$4,'Local Authority Analysis'!$M$5:$N$12,2,FALSE)+7,FALSE)/6976,2)</f>
        <v>0.81</v>
      </c>
      <c r="Q3595">
        <f>ROUNDUP(VLOOKUP(A3595,A:O,VLOOKUP('SPC Analysis'!$E$4,'SPC Analysis'!$M$5:$N$12,2,FALSE)+7,FALSE)/6976,2)</f>
        <v>0.81</v>
      </c>
      <c r="R3595">
        <f>ROUNDUP(VLOOKUP(A3595,A:O,VLOOKUP('MMW Analysis'!$E$4,'MMW Analysis'!$L$5:$M$12,2,FALSE)+7,FALSE)/6976,2)</f>
        <v>0.81</v>
      </c>
    </row>
    <row r="3596" spans="1:18">
      <c r="A3596" t="s">
        <v>3603</v>
      </c>
      <c r="B3596" t="s">
        <v>10622</v>
      </c>
      <c r="C3596" t="s">
        <v>7001</v>
      </c>
      <c r="D3596" t="s">
        <v>14467</v>
      </c>
      <c r="E3596" t="s">
        <v>14038</v>
      </c>
      <c r="F3596" t="s">
        <v>14246</v>
      </c>
      <c r="G3596" t="s">
        <v>13891</v>
      </c>
      <c r="H3596" s="1">
        <v>3742</v>
      </c>
      <c r="I3596" s="1">
        <v>3589</v>
      </c>
      <c r="J3596" s="1">
        <v>3572</v>
      </c>
      <c r="K3596" s="1">
        <v>2559</v>
      </c>
      <c r="L3596" s="1">
        <v>3181</v>
      </c>
      <c r="M3596" s="1">
        <v>3444</v>
      </c>
      <c r="N3596" s="1">
        <v>3623</v>
      </c>
      <c r="O3596" s="1">
        <v>3639</v>
      </c>
      <c r="P3596">
        <f>ROUNDUP(VLOOKUP(A3596,A:O,VLOOKUP('Local Authority Analysis'!$E$4,'Local Authority Analysis'!$M$5:$N$12,2,FALSE)+7,FALSE)/6976,2)</f>
        <v>0.53</v>
      </c>
      <c r="Q3596">
        <f>ROUNDUP(VLOOKUP(A3596,A:O,VLOOKUP('SPC Analysis'!$E$4,'SPC Analysis'!$M$5:$N$12,2,FALSE)+7,FALSE)/6976,2)</f>
        <v>0.53</v>
      </c>
      <c r="R3596">
        <f>ROUNDUP(VLOOKUP(A3596,A:O,VLOOKUP('MMW Analysis'!$E$4,'MMW Analysis'!$L$5:$M$12,2,FALSE)+7,FALSE)/6976,2)</f>
        <v>0.53</v>
      </c>
    </row>
    <row r="3597" spans="1:18">
      <c r="A3597" t="s">
        <v>3604</v>
      </c>
      <c r="B3597" t="s">
        <v>10623</v>
      </c>
      <c r="C3597" t="s">
        <v>7001</v>
      </c>
      <c r="D3597" t="s">
        <v>14467</v>
      </c>
      <c r="E3597" t="s">
        <v>14038</v>
      </c>
      <c r="F3597" t="s">
        <v>14246</v>
      </c>
      <c r="G3597" t="s">
        <v>13891</v>
      </c>
      <c r="H3597" s="1">
        <v>4386</v>
      </c>
      <c r="I3597" s="1">
        <v>4227</v>
      </c>
      <c r="J3597" s="1">
        <v>3226</v>
      </c>
      <c r="K3597" s="1">
        <v>2909</v>
      </c>
      <c r="L3597" s="1">
        <v>2738</v>
      </c>
      <c r="M3597" s="1">
        <v>6281</v>
      </c>
      <c r="N3597" s="1">
        <v>4610</v>
      </c>
      <c r="O3597" s="1">
        <v>4212</v>
      </c>
      <c r="P3597">
        <f>ROUNDUP(VLOOKUP(A3597,A:O,VLOOKUP('Local Authority Analysis'!$E$4,'Local Authority Analysis'!$M$5:$N$12,2,FALSE)+7,FALSE)/6976,2)</f>
        <v>0.61</v>
      </c>
      <c r="Q3597">
        <f>ROUNDUP(VLOOKUP(A3597,A:O,VLOOKUP('SPC Analysis'!$E$4,'SPC Analysis'!$M$5:$N$12,2,FALSE)+7,FALSE)/6976,2)</f>
        <v>0.61</v>
      </c>
      <c r="R3597">
        <f>ROUNDUP(VLOOKUP(A3597,A:O,VLOOKUP('MMW Analysis'!$E$4,'MMW Analysis'!$L$5:$M$12,2,FALSE)+7,FALSE)/6976,2)</f>
        <v>0.61</v>
      </c>
    </row>
    <row r="3598" spans="1:18">
      <c r="A3598" t="s">
        <v>3605</v>
      </c>
      <c r="B3598" t="s">
        <v>10624</v>
      </c>
      <c r="C3598" t="s">
        <v>7001</v>
      </c>
      <c r="D3598" t="s">
        <v>14467</v>
      </c>
      <c r="E3598" t="s">
        <v>14038</v>
      </c>
      <c r="F3598" t="s">
        <v>14246</v>
      </c>
      <c r="G3598" t="s">
        <v>13891</v>
      </c>
      <c r="H3598" s="1">
        <v>5323</v>
      </c>
      <c r="I3598" s="1">
        <v>5098</v>
      </c>
      <c r="J3598" s="1">
        <v>4355</v>
      </c>
      <c r="K3598" s="1">
        <v>4904</v>
      </c>
      <c r="L3598" s="1">
        <v>1342</v>
      </c>
      <c r="M3598" s="1">
        <v>6857</v>
      </c>
      <c r="N3598" s="1">
        <v>5164</v>
      </c>
      <c r="O3598" s="1">
        <v>5113</v>
      </c>
      <c r="P3598">
        <f>ROUNDUP(VLOOKUP(A3598,A:O,VLOOKUP('Local Authority Analysis'!$E$4,'Local Authority Analysis'!$M$5:$N$12,2,FALSE)+7,FALSE)/6976,2)</f>
        <v>0.74</v>
      </c>
      <c r="Q3598">
        <f>ROUNDUP(VLOOKUP(A3598,A:O,VLOOKUP('SPC Analysis'!$E$4,'SPC Analysis'!$M$5:$N$12,2,FALSE)+7,FALSE)/6976,2)</f>
        <v>0.74</v>
      </c>
      <c r="R3598">
        <f>ROUNDUP(VLOOKUP(A3598,A:O,VLOOKUP('MMW Analysis'!$E$4,'MMW Analysis'!$L$5:$M$12,2,FALSE)+7,FALSE)/6976,2)</f>
        <v>0.74</v>
      </c>
    </row>
    <row r="3599" spans="1:18">
      <c r="A3599" t="s">
        <v>3606</v>
      </c>
      <c r="B3599" t="s">
        <v>10625</v>
      </c>
      <c r="C3599" t="s">
        <v>7001</v>
      </c>
      <c r="D3599" t="s">
        <v>14467</v>
      </c>
      <c r="E3599" t="s">
        <v>14038</v>
      </c>
      <c r="F3599" t="s">
        <v>14246</v>
      </c>
      <c r="G3599" t="s">
        <v>13891</v>
      </c>
      <c r="H3599" s="1">
        <v>5302</v>
      </c>
      <c r="I3599" s="1">
        <v>5308</v>
      </c>
      <c r="J3599" s="1">
        <v>4413</v>
      </c>
      <c r="K3599" s="1">
        <v>5024</v>
      </c>
      <c r="L3599" s="1">
        <v>1373</v>
      </c>
      <c r="M3599" s="1">
        <v>3590</v>
      </c>
      <c r="N3599" s="1">
        <v>3311</v>
      </c>
      <c r="O3599" s="1">
        <v>4987</v>
      </c>
      <c r="P3599">
        <f>ROUNDUP(VLOOKUP(A3599,A:O,VLOOKUP('Local Authority Analysis'!$E$4,'Local Authority Analysis'!$M$5:$N$12,2,FALSE)+7,FALSE)/6976,2)</f>
        <v>0.72</v>
      </c>
      <c r="Q3599">
        <f>ROUNDUP(VLOOKUP(A3599,A:O,VLOOKUP('SPC Analysis'!$E$4,'SPC Analysis'!$M$5:$N$12,2,FALSE)+7,FALSE)/6976,2)</f>
        <v>0.72</v>
      </c>
      <c r="R3599">
        <f>ROUNDUP(VLOOKUP(A3599,A:O,VLOOKUP('MMW Analysis'!$E$4,'MMW Analysis'!$L$5:$M$12,2,FALSE)+7,FALSE)/6976,2)</f>
        <v>0.72</v>
      </c>
    </row>
    <row r="3600" spans="1:18">
      <c r="A3600" t="s">
        <v>3607</v>
      </c>
      <c r="B3600" t="s">
        <v>10626</v>
      </c>
      <c r="C3600" t="s">
        <v>7001</v>
      </c>
      <c r="D3600" t="s">
        <v>14467</v>
      </c>
      <c r="E3600" t="s">
        <v>14038</v>
      </c>
      <c r="F3600" t="s">
        <v>14246</v>
      </c>
      <c r="G3600" t="s">
        <v>13891</v>
      </c>
      <c r="H3600" s="1">
        <v>4513</v>
      </c>
      <c r="I3600" s="1">
        <v>5601</v>
      </c>
      <c r="J3600" s="1">
        <v>4447</v>
      </c>
      <c r="K3600" s="1">
        <v>4447</v>
      </c>
      <c r="L3600" s="1">
        <v>2540</v>
      </c>
      <c r="M3600" s="1">
        <v>3285</v>
      </c>
      <c r="N3600" s="1">
        <v>4054</v>
      </c>
      <c r="O3600" s="1">
        <v>5024</v>
      </c>
      <c r="P3600">
        <f>ROUNDUP(VLOOKUP(A3600,A:O,VLOOKUP('Local Authority Analysis'!$E$4,'Local Authority Analysis'!$M$5:$N$12,2,FALSE)+7,FALSE)/6976,2)</f>
        <v>0.73</v>
      </c>
      <c r="Q3600">
        <f>ROUNDUP(VLOOKUP(A3600,A:O,VLOOKUP('SPC Analysis'!$E$4,'SPC Analysis'!$M$5:$N$12,2,FALSE)+7,FALSE)/6976,2)</f>
        <v>0.73</v>
      </c>
      <c r="R3600">
        <f>ROUNDUP(VLOOKUP(A3600,A:O,VLOOKUP('MMW Analysis'!$E$4,'MMW Analysis'!$L$5:$M$12,2,FALSE)+7,FALSE)/6976,2)</f>
        <v>0.73</v>
      </c>
    </row>
    <row r="3601" spans="1:18">
      <c r="A3601" t="s">
        <v>3608</v>
      </c>
      <c r="B3601" t="s">
        <v>10627</v>
      </c>
      <c r="C3601" t="s">
        <v>7001</v>
      </c>
      <c r="D3601" s="30" t="s">
        <v>14468</v>
      </c>
      <c r="E3601" s="30" t="s">
        <v>14714</v>
      </c>
      <c r="F3601" t="s">
        <v>14320</v>
      </c>
      <c r="G3601" t="s">
        <v>14321</v>
      </c>
      <c r="H3601" s="1">
        <v>696</v>
      </c>
      <c r="I3601" s="1">
        <v>420</v>
      </c>
      <c r="J3601" s="1">
        <v>455</v>
      </c>
      <c r="K3601" s="1">
        <v>92</v>
      </c>
      <c r="L3601" s="1">
        <v>4031</v>
      </c>
      <c r="M3601" s="1">
        <v>498</v>
      </c>
      <c r="N3601" s="1">
        <v>511</v>
      </c>
      <c r="O3601" s="1">
        <v>347</v>
      </c>
      <c r="P3601">
        <f>ROUNDUP(VLOOKUP(A3601,A:O,VLOOKUP('Local Authority Analysis'!$E$4,'Local Authority Analysis'!$M$5:$N$12,2,FALSE)+7,FALSE)/6976,2)</f>
        <v>0.05</v>
      </c>
      <c r="Q3601">
        <f>ROUNDUP(VLOOKUP(A3601,A:O,VLOOKUP('SPC Analysis'!$E$4,'SPC Analysis'!$M$5:$N$12,2,FALSE)+7,FALSE)/6976,2)</f>
        <v>0.05</v>
      </c>
      <c r="R3601">
        <f>ROUNDUP(VLOOKUP(A3601,A:O,VLOOKUP('MMW Analysis'!$E$4,'MMW Analysis'!$L$5:$M$12,2,FALSE)+7,FALSE)/6976,2)</f>
        <v>0.05</v>
      </c>
    </row>
    <row r="3602" spans="1:18">
      <c r="A3602" t="s">
        <v>3609</v>
      </c>
      <c r="B3602" t="s">
        <v>10628</v>
      </c>
      <c r="C3602" t="s">
        <v>7001</v>
      </c>
      <c r="D3602" t="s">
        <v>14468</v>
      </c>
      <c r="E3602" s="30" t="s">
        <v>14714</v>
      </c>
      <c r="F3602" t="s">
        <v>14320</v>
      </c>
      <c r="G3602" t="s">
        <v>14321</v>
      </c>
      <c r="H3602" s="1">
        <v>1193</v>
      </c>
      <c r="I3602" s="1">
        <v>915</v>
      </c>
      <c r="J3602" s="1">
        <v>1209</v>
      </c>
      <c r="K3602" s="1">
        <v>1071</v>
      </c>
      <c r="L3602" s="1">
        <v>3924</v>
      </c>
      <c r="M3602" s="1">
        <v>995</v>
      </c>
      <c r="N3602" s="1">
        <v>245</v>
      </c>
      <c r="O3602" s="1">
        <v>1002</v>
      </c>
      <c r="P3602">
        <f>ROUNDUP(VLOOKUP(A3602,A:O,VLOOKUP('Local Authority Analysis'!$E$4,'Local Authority Analysis'!$M$5:$N$12,2,FALSE)+7,FALSE)/6976,2)</f>
        <v>0.15000000000000002</v>
      </c>
      <c r="Q3602">
        <f>ROUNDUP(VLOOKUP(A3602,A:O,VLOOKUP('SPC Analysis'!$E$4,'SPC Analysis'!$M$5:$N$12,2,FALSE)+7,FALSE)/6976,2)</f>
        <v>0.15000000000000002</v>
      </c>
      <c r="R3602">
        <f>ROUNDUP(VLOOKUP(A3602,A:O,VLOOKUP('MMW Analysis'!$E$4,'MMW Analysis'!$L$5:$M$12,2,FALSE)+7,FALSE)/6976,2)</f>
        <v>0.15000000000000002</v>
      </c>
    </row>
    <row r="3603" spans="1:18">
      <c r="A3603" t="s">
        <v>3610</v>
      </c>
      <c r="B3603" t="s">
        <v>10629</v>
      </c>
      <c r="C3603" t="s">
        <v>7001</v>
      </c>
      <c r="D3603" t="s">
        <v>14468</v>
      </c>
      <c r="E3603" s="30" t="s">
        <v>14714</v>
      </c>
      <c r="F3603" t="s">
        <v>14320</v>
      </c>
      <c r="G3603" t="s">
        <v>14321</v>
      </c>
      <c r="H3603" s="1">
        <v>1032</v>
      </c>
      <c r="I3603" s="1">
        <v>1006</v>
      </c>
      <c r="J3603" s="1">
        <v>202</v>
      </c>
      <c r="K3603" s="1">
        <v>557</v>
      </c>
      <c r="L3603" s="1">
        <v>4118</v>
      </c>
      <c r="M3603" s="1">
        <v>2469.5</v>
      </c>
      <c r="N3603" s="1">
        <v>132</v>
      </c>
      <c r="O3603" s="1">
        <v>720</v>
      </c>
      <c r="P3603">
        <f>ROUNDUP(VLOOKUP(A3603,A:O,VLOOKUP('Local Authority Analysis'!$E$4,'Local Authority Analysis'!$M$5:$N$12,2,FALSE)+7,FALSE)/6976,2)</f>
        <v>0.11</v>
      </c>
      <c r="Q3603">
        <f>ROUNDUP(VLOOKUP(A3603,A:O,VLOOKUP('SPC Analysis'!$E$4,'SPC Analysis'!$M$5:$N$12,2,FALSE)+7,FALSE)/6976,2)</f>
        <v>0.11</v>
      </c>
      <c r="R3603">
        <f>ROUNDUP(VLOOKUP(A3603,A:O,VLOOKUP('MMW Analysis'!$E$4,'MMW Analysis'!$L$5:$M$12,2,FALSE)+7,FALSE)/6976,2)</f>
        <v>0.11</v>
      </c>
    </row>
    <row r="3604" spans="1:18">
      <c r="A3604" t="s">
        <v>3611</v>
      </c>
      <c r="B3604" t="s">
        <v>10630</v>
      </c>
      <c r="C3604" t="s">
        <v>7001</v>
      </c>
      <c r="D3604" t="s">
        <v>14468</v>
      </c>
      <c r="E3604" s="30" t="s">
        <v>14714</v>
      </c>
      <c r="F3604" t="s">
        <v>14320</v>
      </c>
      <c r="G3604" t="s">
        <v>14321</v>
      </c>
      <c r="H3604" s="1">
        <v>940</v>
      </c>
      <c r="I3604" s="1">
        <v>610</v>
      </c>
      <c r="J3604" s="1">
        <v>1428</v>
      </c>
      <c r="K3604" s="1">
        <v>217</v>
      </c>
      <c r="L3604" s="1">
        <v>2049</v>
      </c>
      <c r="M3604" s="1">
        <v>3306</v>
      </c>
      <c r="N3604" s="1">
        <v>57</v>
      </c>
      <c r="O3604" s="1">
        <v>638</v>
      </c>
      <c r="P3604">
        <f>ROUNDUP(VLOOKUP(A3604,A:O,VLOOKUP('Local Authority Analysis'!$E$4,'Local Authority Analysis'!$M$5:$N$12,2,FALSE)+7,FALSE)/6976,2)</f>
        <v>9.9999999999999992E-2</v>
      </c>
      <c r="Q3604">
        <f>ROUNDUP(VLOOKUP(A3604,A:O,VLOOKUP('SPC Analysis'!$E$4,'SPC Analysis'!$M$5:$N$12,2,FALSE)+7,FALSE)/6976,2)</f>
        <v>9.9999999999999992E-2</v>
      </c>
      <c r="R3604">
        <f>ROUNDUP(VLOOKUP(A3604,A:O,VLOOKUP('MMW Analysis'!$E$4,'MMW Analysis'!$L$5:$M$12,2,FALSE)+7,FALSE)/6976,2)</f>
        <v>9.9999999999999992E-2</v>
      </c>
    </row>
    <row r="3605" spans="1:18">
      <c r="A3605" t="s">
        <v>3612</v>
      </c>
      <c r="B3605" t="s">
        <v>10631</v>
      </c>
      <c r="C3605" t="s">
        <v>7001</v>
      </c>
      <c r="D3605" t="s">
        <v>14468</v>
      </c>
      <c r="E3605" s="30" t="s">
        <v>14714</v>
      </c>
      <c r="F3605" t="s">
        <v>14320</v>
      </c>
      <c r="G3605" t="s">
        <v>14321</v>
      </c>
      <c r="H3605" s="1">
        <v>1528</v>
      </c>
      <c r="I3605" s="1">
        <v>1321</v>
      </c>
      <c r="J3605" s="1">
        <v>1377</v>
      </c>
      <c r="K3605" s="1">
        <v>744</v>
      </c>
      <c r="L3605" s="1">
        <v>1028</v>
      </c>
      <c r="M3605" s="1">
        <v>1571</v>
      </c>
      <c r="N3605" s="1">
        <v>380</v>
      </c>
      <c r="O3605" s="1">
        <v>1072</v>
      </c>
      <c r="P3605">
        <f>ROUNDUP(VLOOKUP(A3605,A:O,VLOOKUP('Local Authority Analysis'!$E$4,'Local Authority Analysis'!$M$5:$N$12,2,FALSE)+7,FALSE)/6976,2)</f>
        <v>0.16</v>
      </c>
      <c r="Q3605">
        <f>ROUNDUP(VLOOKUP(A3605,A:O,VLOOKUP('SPC Analysis'!$E$4,'SPC Analysis'!$M$5:$N$12,2,FALSE)+7,FALSE)/6976,2)</f>
        <v>0.16</v>
      </c>
      <c r="R3605">
        <f>ROUNDUP(VLOOKUP(A3605,A:O,VLOOKUP('MMW Analysis'!$E$4,'MMW Analysis'!$L$5:$M$12,2,FALSE)+7,FALSE)/6976,2)</f>
        <v>0.16</v>
      </c>
    </row>
    <row r="3606" spans="1:18">
      <c r="A3606" t="s">
        <v>3613</v>
      </c>
      <c r="B3606" t="s">
        <v>10632</v>
      </c>
      <c r="C3606" t="s">
        <v>7001</v>
      </c>
      <c r="D3606" t="s">
        <v>14468</v>
      </c>
      <c r="E3606" s="30" t="s">
        <v>14714</v>
      </c>
      <c r="F3606" t="s">
        <v>14320</v>
      </c>
      <c r="G3606" t="s">
        <v>14321</v>
      </c>
      <c r="H3606" s="1">
        <v>193</v>
      </c>
      <c r="I3606" s="1">
        <v>239</v>
      </c>
      <c r="J3606" s="1">
        <v>639</v>
      </c>
      <c r="K3606" s="1">
        <v>220</v>
      </c>
      <c r="L3606" s="1">
        <v>6319</v>
      </c>
      <c r="M3606" s="1">
        <v>1365</v>
      </c>
      <c r="N3606" s="1">
        <v>732</v>
      </c>
      <c r="O3606" s="1">
        <v>248</v>
      </c>
      <c r="P3606">
        <f>ROUNDUP(VLOOKUP(A3606,A:O,VLOOKUP('Local Authority Analysis'!$E$4,'Local Authority Analysis'!$M$5:$N$12,2,FALSE)+7,FALSE)/6976,2)</f>
        <v>0.04</v>
      </c>
      <c r="Q3606">
        <f>ROUNDUP(VLOOKUP(A3606,A:O,VLOOKUP('SPC Analysis'!$E$4,'SPC Analysis'!$M$5:$N$12,2,FALSE)+7,FALSE)/6976,2)</f>
        <v>0.04</v>
      </c>
      <c r="R3606">
        <f>ROUNDUP(VLOOKUP(A3606,A:O,VLOOKUP('MMW Analysis'!$E$4,'MMW Analysis'!$L$5:$M$12,2,FALSE)+7,FALSE)/6976,2)</f>
        <v>0.04</v>
      </c>
    </row>
    <row r="3607" spans="1:18">
      <c r="A3607" t="s">
        <v>3614</v>
      </c>
      <c r="B3607" t="s">
        <v>10633</v>
      </c>
      <c r="C3607" t="s">
        <v>7001</v>
      </c>
      <c r="D3607" t="s">
        <v>14468</v>
      </c>
      <c r="E3607" s="30" t="s">
        <v>14714</v>
      </c>
      <c r="F3607" t="s">
        <v>14320</v>
      </c>
      <c r="G3607" t="s">
        <v>14321</v>
      </c>
      <c r="H3607" s="1">
        <v>60</v>
      </c>
      <c r="I3607" s="1">
        <v>95</v>
      </c>
      <c r="J3607" s="1">
        <v>212</v>
      </c>
      <c r="K3607" s="1">
        <v>14</v>
      </c>
      <c r="L3607" s="1">
        <v>5168</v>
      </c>
      <c r="M3607" s="1">
        <v>1662</v>
      </c>
      <c r="N3607" s="1">
        <v>281</v>
      </c>
      <c r="O3607" s="1">
        <v>50</v>
      </c>
      <c r="P3607">
        <f>ROUNDUP(VLOOKUP(A3607,A:O,VLOOKUP('Local Authority Analysis'!$E$4,'Local Authority Analysis'!$M$5:$N$12,2,FALSE)+7,FALSE)/6976,2)</f>
        <v>0.01</v>
      </c>
      <c r="Q3607">
        <f>ROUNDUP(VLOOKUP(A3607,A:O,VLOOKUP('SPC Analysis'!$E$4,'SPC Analysis'!$M$5:$N$12,2,FALSE)+7,FALSE)/6976,2)</f>
        <v>0.01</v>
      </c>
      <c r="R3607">
        <f>ROUNDUP(VLOOKUP(A3607,A:O,VLOOKUP('MMW Analysis'!$E$4,'MMW Analysis'!$L$5:$M$12,2,FALSE)+7,FALSE)/6976,2)</f>
        <v>0.01</v>
      </c>
    </row>
    <row r="3608" spans="1:18">
      <c r="A3608" t="s">
        <v>3615</v>
      </c>
      <c r="B3608" t="s">
        <v>10634</v>
      </c>
      <c r="C3608" t="s">
        <v>7001</v>
      </c>
      <c r="D3608" t="s">
        <v>14468</v>
      </c>
      <c r="E3608" s="30" t="s">
        <v>14714</v>
      </c>
      <c r="F3608" t="s">
        <v>14320</v>
      </c>
      <c r="G3608" t="s">
        <v>14321</v>
      </c>
      <c r="H3608" s="1">
        <v>301.5</v>
      </c>
      <c r="I3608" s="1">
        <v>207</v>
      </c>
      <c r="J3608" s="1">
        <v>161</v>
      </c>
      <c r="K3608" s="1">
        <v>50</v>
      </c>
      <c r="L3608" s="1">
        <v>4870</v>
      </c>
      <c r="M3608" s="1">
        <v>1564</v>
      </c>
      <c r="N3608" s="1">
        <v>465</v>
      </c>
      <c r="O3608" s="1">
        <v>176</v>
      </c>
      <c r="P3608">
        <f>ROUNDUP(VLOOKUP(A3608,A:O,VLOOKUP('Local Authority Analysis'!$E$4,'Local Authority Analysis'!$M$5:$N$12,2,FALSE)+7,FALSE)/6976,2)</f>
        <v>0.03</v>
      </c>
      <c r="Q3608">
        <f>ROUNDUP(VLOOKUP(A3608,A:O,VLOOKUP('SPC Analysis'!$E$4,'SPC Analysis'!$M$5:$N$12,2,FALSE)+7,FALSE)/6976,2)</f>
        <v>0.03</v>
      </c>
      <c r="R3608">
        <f>ROUNDUP(VLOOKUP(A3608,A:O,VLOOKUP('MMW Analysis'!$E$4,'MMW Analysis'!$L$5:$M$12,2,FALSE)+7,FALSE)/6976,2)</f>
        <v>0.03</v>
      </c>
    </row>
    <row r="3609" spans="1:18">
      <c r="A3609" t="s">
        <v>3616</v>
      </c>
      <c r="B3609" t="s">
        <v>10635</v>
      </c>
      <c r="C3609" t="s">
        <v>7001</v>
      </c>
      <c r="D3609" t="s">
        <v>14468</v>
      </c>
      <c r="E3609" s="30" t="s">
        <v>14714</v>
      </c>
      <c r="F3609" t="s">
        <v>14320</v>
      </c>
      <c r="G3609" t="s">
        <v>14321</v>
      </c>
      <c r="H3609" s="1">
        <v>251</v>
      </c>
      <c r="I3609" s="1">
        <v>229</v>
      </c>
      <c r="J3609" s="1">
        <v>372</v>
      </c>
      <c r="K3609" s="1">
        <v>190</v>
      </c>
      <c r="L3609" s="1">
        <v>5917</v>
      </c>
      <c r="M3609" s="1">
        <v>1164</v>
      </c>
      <c r="N3609" s="1">
        <v>635</v>
      </c>
      <c r="O3609" s="1">
        <v>226</v>
      </c>
      <c r="P3609">
        <f>ROUNDUP(VLOOKUP(A3609,A:O,VLOOKUP('Local Authority Analysis'!$E$4,'Local Authority Analysis'!$M$5:$N$12,2,FALSE)+7,FALSE)/6976,2)</f>
        <v>0.04</v>
      </c>
      <c r="Q3609">
        <f>ROUNDUP(VLOOKUP(A3609,A:O,VLOOKUP('SPC Analysis'!$E$4,'SPC Analysis'!$M$5:$N$12,2,FALSE)+7,FALSE)/6976,2)</f>
        <v>0.04</v>
      </c>
      <c r="R3609">
        <f>ROUNDUP(VLOOKUP(A3609,A:O,VLOOKUP('MMW Analysis'!$E$4,'MMW Analysis'!$L$5:$M$12,2,FALSE)+7,FALSE)/6976,2)</f>
        <v>0.04</v>
      </c>
    </row>
    <row r="3610" spans="1:18">
      <c r="A3610" t="s">
        <v>3617</v>
      </c>
      <c r="B3610" t="s">
        <v>10636</v>
      </c>
      <c r="C3610" t="s">
        <v>7001</v>
      </c>
      <c r="D3610" t="s">
        <v>14468</v>
      </c>
      <c r="E3610" s="30" t="s">
        <v>14714</v>
      </c>
      <c r="F3610" t="s">
        <v>14320</v>
      </c>
      <c r="G3610" t="s">
        <v>14321</v>
      </c>
      <c r="H3610" s="1">
        <v>44</v>
      </c>
      <c r="I3610" s="1">
        <v>41</v>
      </c>
      <c r="J3610" s="1">
        <v>38</v>
      </c>
      <c r="K3610" s="1">
        <v>13</v>
      </c>
      <c r="L3610" s="1">
        <v>6494</v>
      </c>
      <c r="M3610" s="1">
        <v>335</v>
      </c>
      <c r="N3610" s="1">
        <v>546</v>
      </c>
      <c r="O3610" s="1">
        <v>16</v>
      </c>
      <c r="P3610">
        <f>ROUNDUP(VLOOKUP(A3610,A:O,VLOOKUP('Local Authority Analysis'!$E$4,'Local Authority Analysis'!$M$5:$N$12,2,FALSE)+7,FALSE)/6976,2)</f>
        <v>0.01</v>
      </c>
      <c r="Q3610">
        <f>ROUNDUP(VLOOKUP(A3610,A:O,VLOOKUP('SPC Analysis'!$E$4,'SPC Analysis'!$M$5:$N$12,2,FALSE)+7,FALSE)/6976,2)</f>
        <v>0.01</v>
      </c>
      <c r="R3610">
        <f>ROUNDUP(VLOOKUP(A3610,A:O,VLOOKUP('MMW Analysis'!$E$4,'MMW Analysis'!$L$5:$M$12,2,FALSE)+7,FALSE)/6976,2)</f>
        <v>0.01</v>
      </c>
    </row>
    <row r="3611" spans="1:18">
      <c r="A3611" t="s">
        <v>3618</v>
      </c>
      <c r="B3611" t="s">
        <v>10637</v>
      </c>
      <c r="C3611" t="s">
        <v>7001</v>
      </c>
      <c r="D3611" t="s">
        <v>14468</v>
      </c>
      <c r="E3611" s="30" t="s">
        <v>14714</v>
      </c>
      <c r="F3611" t="s">
        <v>14320</v>
      </c>
      <c r="G3611" t="s">
        <v>14321</v>
      </c>
      <c r="H3611" s="1">
        <v>2641.5</v>
      </c>
      <c r="I3611" s="1">
        <v>2845</v>
      </c>
      <c r="J3611" s="1">
        <v>2118</v>
      </c>
      <c r="K3611" s="1">
        <v>2191</v>
      </c>
      <c r="L3611" s="1">
        <v>2529</v>
      </c>
      <c r="M3611" s="1">
        <v>4809</v>
      </c>
      <c r="N3611" s="1">
        <v>1854</v>
      </c>
      <c r="O3611" s="1">
        <v>2557</v>
      </c>
      <c r="P3611">
        <f>ROUNDUP(VLOOKUP(A3611,A:O,VLOOKUP('Local Authority Analysis'!$E$4,'Local Authority Analysis'!$M$5:$N$12,2,FALSE)+7,FALSE)/6976,2)</f>
        <v>0.37</v>
      </c>
      <c r="Q3611">
        <f>ROUNDUP(VLOOKUP(A3611,A:O,VLOOKUP('SPC Analysis'!$E$4,'SPC Analysis'!$M$5:$N$12,2,FALSE)+7,FALSE)/6976,2)</f>
        <v>0.37</v>
      </c>
      <c r="R3611">
        <f>ROUNDUP(VLOOKUP(A3611,A:O,VLOOKUP('MMW Analysis'!$E$4,'MMW Analysis'!$L$5:$M$12,2,FALSE)+7,FALSE)/6976,2)</f>
        <v>0.37</v>
      </c>
    </row>
    <row r="3612" spans="1:18">
      <c r="A3612" t="s">
        <v>3619</v>
      </c>
      <c r="B3612" t="s">
        <v>10638</v>
      </c>
      <c r="C3612" t="s">
        <v>7001</v>
      </c>
      <c r="D3612" t="s">
        <v>14468</v>
      </c>
      <c r="E3612" s="30" t="s">
        <v>14714</v>
      </c>
      <c r="F3612" t="s">
        <v>14320</v>
      </c>
      <c r="G3612" t="s">
        <v>14321</v>
      </c>
      <c r="H3612" s="1">
        <v>3821.5</v>
      </c>
      <c r="I3612" s="1">
        <v>3415</v>
      </c>
      <c r="J3612" s="1">
        <v>2772</v>
      </c>
      <c r="K3612" s="1">
        <v>2721</v>
      </c>
      <c r="L3612" s="1">
        <v>3413</v>
      </c>
      <c r="M3612" s="1">
        <v>4437</v>
      </c>
      <c r="N3612" s="1">
        <v>1310</v>
      </c>
      <c r="O3612" s="1">
        <v>3469</v>
      </c>
      <c r="P3612">
        <f>ROUNDUP(VLOOKUP(A3612,A:O,VLOOKUP('Local Authority Analysis'!$E$4,'Local Authority Analysis'!$M$5:$N$12,2,FALSE)+7,FALSE)/6976,2)</f>
        <v>0.5</v>
      </c>
      <c r="Q3612">
        <f>ROUNDUP(VLOOKUP(A3612,A:O,VLOOKUP('SPC Analysis'!$E$4,'SPC Analysis'!$M$5:$N$12,2,FALSE)+7,FALSE)/6976,2)</f>
        <v>0.5</v>
      </c>
      <c r="R3612">
        <f>ROUNDUP(VLOOKUP(A3612,A:O,VLOOKUP('MMW Analysis'!$E$4,'MMW Analysis'!$L$5:$M$12,2,FALSE)+7,FALSE)/6976,2)</f>
        <v>0.5</v>
      </c>
    </row>
    <row r="3613" spans="1:18">
      <c r="A3613" t="s">
        <v>3620</v>
      </c>
      <c r="B3613" t="s">
        <v>10639</v>
      </c>
      <c r="C3613" t="s">
        <v>7001</v>
      </c>
      <c r="D3613" t="s">
        <v>14468</v>
      </c>
      <c r="E3613" s="30" t="s">
        <v>14714</v>
      </c>
      <c r="F3613" t="s">
        <v>14320</v>
      </c>
      <c r="G3613" t="s">
        <v>14321</v>
      </c>
      <c r="H3613" s="1">
        <v>5736</v>
      </c>
      <c r="I3613" s="1">
        <v>5589</v>
      </c>
      <c r="J3613" s="1">
        <v>4362</v>
      </c>
      <c r="K3613" s="1">
        <v>5215</v>
      </c>
      <c r="L3613" s="1">
        <v>1861</v>
      </c>
      <c r="M3613" s="1">
        <v>1531</v>
      </c>
      <c r="N3613" s="1">
        <v>2201</v>
      </c>
      <c r="O3613" s="1">
        <v>5072</v>
      </c>
      <c r="P3613">
        <f>ROUNDUP(VLOOKUP(A3613,A:O,VLOOKUP('Local Authority Analysis'!$E$4,'Local Authority Analysis'!$M$5:$N$12,2,FALSE)+7,FALSE)/6976,2)</f>
        <v>0.73</v>
      </c>
      <c r="Q3613">
        <f>ROUNDUP(VLOOKUP(A3613,A:O,VLOOKUP('SPC Analysis'!$E$4,'SPC Analysis'!$M$5:$N$12,2,FALSE)+7,FALSE)/6976,2)</f>
        <v>0.73</v>
      </c>
      <c r="R3613">
        <f>ROUNDUP(VLOOKUP(A3613,A:O,VLOOKUP('MMW Analysis'!$E$4,'MMW Analysis'!$L$5:$M$12,2,FALSE)+7,FALSE)/6976,2)</f>
        <v>0.73</v>
      </c>
    </row>
    <row r="3614" spans="1:18">
      <c r="A3614" t="s">
        <v>3621</v>
      </c>
      <c r="B3614" t="s">
        <v>10640</v>
      </c>
      <c r="C3614" t="s">
        <v>7001</v>
      </c>
      <c r="D3614" t="s">
        <v>14467</v>
      </c>
      <c r="E3614" t="s">
        <v>14038</v>
      </c>
      <c r="F3614" t="s">
        <v>14320</v>
      </c>
      <c r="G3614" t="s">
        <v>14321</v>
      </c>
      <c r="H3614" s="1">
        <v>76</v>
      </c>
      <c r="I3614" s="1">
        <v>175</v>
      </c>
      <c r="J3614" s="1">
        <v>19</v>
      </c>
      <c r="K3614" s="1">
        <v>44</v>
      </c>
      <c r="L3614" s="1">
        <v>3078</v>
      </c>
      <c r="M3614" s="1">
        <v>742</v>
      </c>
      <c r="N3614" s="1">
        <v>152</v>
      </c>
      <c r="O3614" s="1">
        <v>39</v>
      </c>
      <c r="P3614">
        <f>ROUNDUP(VLOOKUP(A3614,A:O,VLOOKUP('Local Authority Analysis'!$E$4,'Local Authority Analysis'!$M$5:$N$12,2,FALSE)+7,FALSE)/6976,2)</f>
        <v>0.01</v>
      </c>
      <c r="Q3614">
        <f>ROUNDUP(VLOOKUP(A3614,A:O,VLOOKUP('SPC Analysis'!$E$4,'SPC Analysis'!$M$5:$N$12,2,FALSE)+7,FALSE)/6976,2)</f>
        <v>0.01</v>
      </c>
      <c r="R3614">
        <f>ROUNDUP(VLOOKUP(A3614,A:O,VLOOKUP('MMW Analysis'!$E$4,'MMW Analysis'!$L$5:$M$12,2,FALSE)+7,FALSE)/6976,2)</f>
        <v>0.01</v>
      </c>
    </row>
    <row r="3615" spans="1:18">
      <c r="A3615" t="s">
        <v>3622</v>
      </c>
      <c r="B3615" t="s">
        <v>10641</v>
      </c>
      <c r="C3615" t="s">
        <v>7001</v>
      </c>
      <c r="D3615" t="s">
        <v>14467</v>
      </c>
      <c r="E3615" t="s">
        <v>14038</v>
      </c>
      <c r="F3615" t="s">
        <v>14320</v>
      </c>
      <c r="G3615" t="s">
        <v>14321</v>
      </c>
      <c r="H3615" s="1">
        <v>905</v>
      </c>
      <c r="I3615" s="1">
        <v>667</v>
      </c>
      <c r="J3615" s="1">
        <v>384</v>
      </c>
      <c r="K3615" s="1">
        <v>252</v>
      </c>
      <c r="L3615" s="1">
        <v>1326</v>
      </c>
      <c r="M3615" s="1">
        <v>3074</v>
      </c>
      <c r="N3615" s="1">
        <v>1107</v>
      </c>
      <c r="O3615" s="1">
        <v>519</v>
      </c>
      <c r="P3615">
        <f>ROUNDUP(VLOOKUP(A3615,A:O,VLOOKUP('Local Authority Analysis'!$E$4,'Local Authority Analysis'!$M$5:$N$12,2,FALSE)+7,FALSE)/6976,2)</f>
        <v>0.08</v>
      </c>
      <c r="Q3615">
        <f>ROUNDUP(VLOOKUP(A3615,A:O,VLOOKUP('SPC Analysis'!$E$4,'SPC Analysis'!$M$5:$N$12,2,FALSE)+7,FALSE)/6976,2)</f>
        <v>0.08</v>
      </c>
      <c r="R3615">
        <f>ROUNDUP(VLOOKUP(A3615,A:O,VLOOKUP('MMW Analysis'!$E$4,'MMW Analysis'!$L$5:$M$12,2,FALSE)+7,FALSE)/6976,2)</f>
        <v>0.08</v>
      </c>
    </row>
    <row r="3616" spans="1:18">
      <c r="A3616" t="s">
        <v>3623</v>
      </c>
      <c r="B3616" t="s">
        <v>10642</v>
      </c>
      <c r="C3616" t="s">
        <v>7001</v>
      </c>
      <c r="D3616" t="s">
        <v>14467</v>
      </c>
      <c r="E3616" t="s">
        <v>14038</v>
      </c>
      <c r="F3616" t="s">
        <v>14320</v>
      </c>
      <c r="G3616" t="s">
        <v>14321</v>
      </c>
      <c r="H3616" s="1">
        <v>158</v>
      </c>
      <c r="I3616" s="1">
        <v>358</v>
      </c>
      <c r="J3616" s="1">
        <v>22</v>
      </c>
      <c r="K3616" s="1">
        <v>122</v>
      </c>
      <c r="L3616" s="1">
        <v>2721</v>
      </c>
      <c r="M3616" s="1">
        <v>1476</v>
      </c>
      <c r="N3616" s="1">
        <v>562</v>
      </c>
      <c r="O3616" s="1">
        <v>125</v>
      </c>
      <c r="P3616">
        <f>ROUNDUP(VLOOKUP(A3616,A:O,VLOOKUP('Local Authority Analysis'!$E$4,'Local Authority Analysis'!$M$5:$N$12,2,FALSE)+7,FALSE)/6976,2)</f>
        <v>0.02</v>
      </c>
      <c r="Q3616">
        <f>ROUNDUP(VLOOKUP(A3616,A:O,VLOOKUP('SPC Analysis'!$E$4,'SPC Analysis'!$M$5:$N$12,2,FALSE)+7,FALSE)/6976,2)</f>
        <v>0.02</v>
      </c>
      <c r="R3616">
        <f>ROUNDUP(VLOOKUP(A3616,A:O,VLOOKUP('MMW Analysis'!$E$4,'MMW Analysis'!$L$5:$M$12,2,FALSE)+7,FALSE)/6976,2)</f>
        <v>0.02</v>
      </c>
    </row>
    <row r="3617" spans="1:18">
      <c r="A3617" t="s">
        <v>3624</v>
      </c>
      <c r="B3617" t="s">
        <v>10643</v>
      </c>
      <c r="C3617" t="s">
        <v>7001</v>
      </c>
      <c r="D3617" t="s">
        <v>14467</v>
      </c>
      <c r="E3617" t="s">
        <v>14038</v>
      </c>
      <c r="F3617" t="s">
        <v>14320</v>
      </c>
      <c r="G3617" t="s">
        <v>14321</v>
      </c>
      <c r="H3617" s="1">
        <v>100</v>
      </c>
      <c r="I3617" s="1">
        <v>144</v>
      </c>
      <c r="J3617" s="1">
        <v>41</v>
      </c>
      <c r="K3617" s="1">
        <v>46</v>
      </c>
      <c r="L3617" s="1">
        <v>2820</v>
      </c>
      <c r="M3617" s="1">
        <v>2347</v>
      </c>
      <c r="N3617" s="1">
        <v>449</v>
      </c>
      <c r="O3617" s="1">
        <v>55</v>
      </c>
      <c r="P3617">
        <f>ROUNDUP(VLOOKUP(A3617,A:O,VLOOKUP('Local Authority Analysis'!$E$4,'Local Authority Analysis'!$M$5:$N$12,2,FALSE)+7,FALSE)/6976,2)</f>
        <v>0.01</v>
      </c>
      <c r="Q3617">
        <f>ROUNDUP(VLOOKUP(A3617,A:O,VLOOKUP('SPC Analysis'!$E$4,'SPC Analysis'!$M$5:$N$12,2,FALSE)+7,FALSE)/6976,2)</f>
        <v>0.01</v>
      </c>
      <c r="R3617">
        <f>ROUNDUP(VLOOKUP(A3617,A:O,VLOOKUP('MMW Analysis'!$E$4,'MMW Analysis'!$L$5:$M$12,2,FALSE)+7,FALSE)/6976,2)</f>
        <v>0.01</v>
      </c>
    </row>
    <row r="3618" spans="1:18">
      <c r="A3618" t="s">
        <v>3625</v>
      </c>
      <c r="B3618" t="s">
        <v>10644</v>
      </c>
      <c r="C3618" t="s">
        <v>7001</v>
      </c>
      <c r="D3618" t="s">
        <v>14468</v>
      </c>
      <c r="E3618" s="30" t="s">
        <v>14714</v>
      </c>
      <c r="F3618" t="s">
        <v>14320</v>
      </c>
      <c r="G3618" t="s">
        <v>14321</v>
      </c>
      <c r="H3618" s="1">
        <v>72</v>
      </c>
      <c r="I3618" s="1">
        <v>15</v>
      </c>
      <c r="J3618" s="1">
        <v>54</v>
      </c>
      <c r="K3618" s="1">
        <v>9</v>
      </c>
      <c r="L3618" s="1">
        <v>5325</v>
      </c>
      <c r="M3618" s="1">
        <v>85</v>
      </c>
      <c r="N3618" s="1">
        <v>447.5</v>
      </c>
      <c r="O3618" s="1">
        <v>10</v>
      </c>
      <c r="P3618">
        <f>ROUNDUP(VLOOKUP(A3618,A:O,VLOOKUP('Local Authority Analysis'!$E$4,'Local Authority Analysis'!$M$5:$N$12,2,FALSE)+7,FALSE)/6976,2)</f>
        <v>0.01</v>
      </c>
      <c r="Q3618">
        <f>ROUNDUP(VLOOKUP(A3618,A:O,VLOOKUP('SPC Analysis'!$E$4,'SPC Analysis'!$M$5:$N$12,2,FALSE)+7,FALSE)/6976,2)</f>
        <v>0.01</v>
      </c>
      <c r="R3618">
        <f>ROUNDUP(VLOOKUP(A3618,A:O,VLOOKUP('MMW Analysis'!$E$4,'MMW Analysis'!$L$5:$M$12,2,FALSE)+7,FALSE)/6976,2)</f>
        <v>0.01</v>
      </c>
    </row>
    <row r="3619" spans="1:18">
      <c r="A3619" t="s">
        <v>3626</v>
      </c>
      <c r="B3619" t="s">
        <v>10645</v>
      </c>
      <c r="C3619" t="s">
        <v>7001</v>
      </c>
      <c r="D3619" t="s">
        <v>14469</v>
      </c>
      <c r="E3619" t="s">
        <v>14039</v>
      </c>
      <c r="F3619" t="s">
        <v>14246</v>
      </c>
      <c r="G3619" t="s">
        <v>13891</v>
      </c>
      <c r="H3619" s="1">
        <v>138</v>
      </c>
      <c r="I3619" s="1">
        <v>451</v>
      </c>
      <c r="J3619" s="1">
        <v>615</v>
      </c>
      <c r="K3619" s="1">
        <v>436</v>
      </c>
      <c r="L3619" s="1">
        <v>1598</v>
      </c>
      <c r="M3619" s="1">
        <v>3671</v>
      </c>
      <c r="N3619" s="1">
        <v>881</v>
      </c>
      <c r="O3619" s="1">
        <v>275</v>
      </c>
      <c r="P3619">
        <f>ROUNDUP(VLOOKUP(A3619,A:O,VLOOKUP('Local Authority Analysis'!$E$4,'Local Authority Analysis'!$M$5:$N$12,2,FALSE)+7,FALSE)/6976,2)</f>
        <v>0.04</v>
      </c>
      <c r="Q3619">
        <f>ROUNDUP(VLOOKUP(A3619,A:O,VLOOKUP('SPC Analysis'!$E$4,'SPC Analysis'!$M$5:$N$12,2,FALSE)+7,FALSE)/6976,2)</f>
        <v>0.04</v>
      </c>
      <c r="R3619">
        <f>ROUNDUP(VLOOKUP(A3619,A:O,VLOOKUP('MMW Analysis'!$E$4,'MMW Analysis'!$L$5:$M$12,2,FALSE)+7,FALSE)/6976,2)</f>
        <v>0.04</v>
      </c>
    </row>
    <row r="3620" spans="1:18">
      <c r="A3620" t="s">
        <v>3627</v>
      </c>
      <c r="B3620" t="s">
        <v>10646</v>
      </c>
      <c r="C3620" t="s">
        <v>7001</v>
      </c>
      <c r="D3620" t="s">
        <v>14469</v>
      </c>
      <c r="E3620" t="s">
        <v>14039</v>
      </c>
      <c r="F3620" t="s">
        <v>14246</v>
      </c>
      <c r="G3620" t="s">
        <v>13891</v>
      </c>
      <c r="H3620" s="1">
        <v>2467</v>
      </c>
      <c r="I3620" s="1">
        <v>2816</v>
      </c>
      <c r="J3620" s="1">
        <v>2057</v>
      </c>
      <c r="K3620" s="1">
        <v>2593</v>
      </c>
      <c r="L3620" s="1">
        <v>2409</v>
      </c>
      <c r="M3620" s="1">
        <v>5455</v>
      </c>
      <c r="N3620" s="1">
        <v>1243</v>
      </c>
      <c r="O3620" s="1">
        <v>2533</v>
      </c>
      <c r="P3620">
        <f>ROUNDUP(VLOOKUP(A3620,A:O,VLOOKUP('Local Authority Analysis'!$E$4,'Local Authority Analysis'!$M$5:$N$12,2,FALSE)+7,FALSE)/6976,2)</f>
        <v>0.37</v>
      </c>
      <c r="Q3620">
        <f>ROUNDUP(VLOOKUP(A3620,A:O,VLOOKUP('SPC Analysis'!$E$4,'SPC Analysis'!$M$5:$N$12,2,FALSE)+7,FALSE)/6976,2)</f>
        <v>0.37</v>
      </c>
      <c r="R3620">
        <f>ROUNDUP(VLOOKUP(A3620,A:O,VLOOKUP('MMW Analysis'!$E$4,'MMW Analysis'!$L$5:$M$12,2,FALSE)+7,FALSE)/6976,2)</f>
        <v>0.37</v>
      </c>
    </row>
    <row r="3621" spans="1:18">
      <c r="A3621" t="s">
        <v>3628</v>
      </c>
      <c r="B3621" t="s">
        <v>10647</v>
      </c>
      <c r="C3621" t="s">
        <v>7001</v>
      </c>
      <c r="D3621" t="s">
        <v>14469</v>
      </c>
      <c r="E3621" t="s">
        <v>14039</v>
      </c>
      <c r="F3621" t="s">
        <v>14246</v>
      </c>
      <c r="G3621" t="s">
        <v>13891</v>
      </c>
      <c r="H3621" s="1">
        <v>1548</v>
      </c>
      <c r="I3621" s="1">
        <v>2092</v>
      </c>
      <c r="J3621" s="1">
        <v>1126</v>
      </c>
      <c r="K3621" s="1">
        <v>1892</v>
      </c>
      <c r="L3621" s="1">
        <v>4107</v>
      </c>
      <c r="M3621" s="1">
        <v>1816</v>
      </c>
      <c r="N3621" s="1">
        <v>681</v>
      </c>
      <c r="O3621" s="1">
        <v>1681</v>
      </c>
      <c r="P3621">
        <f>ROUNDUP(VLOOKUP(A3621,A:O,VLOOKUP('Local Authority Analysis'!$E$4,'Local Authority Analysis'!$M$5:$N$12,2,FALSE)+7,FALSE)/6976,2)</f>
        <v>0.25</v>
      </c>
      <c r="Q3621">
        <f>ROUNDUP(VLOOKUP(A3621,A:O,VLOOKUP('SPC Analysis'!$E$4,'SPC Analysis'!$M$5:$N$12,2,FALSE)+7,FALSE)/6976,2)</f>
        <v>0.25</v>
      </c>
      <c r="R3621">
        <f>ROUNDUP(VLOOKUP(A3621,A:O,VLOOKUP('MMW Analysis'!$E$4,'MMW Analysis'!$L$5:$M$12,2,FALSE)+7,FALSE)/6976,2)</f>
        <v>0.25</v>
      </c>
    </row>
    <row r="3622" spans="1:18">
      <c r="A3622" t="s">
        <v>3629</v>
      </c>
      <c r="B3622" t="s">
        <v>10648</v>
      </c>
      <c r="C3622" t="s">
        <v>7001</v>
      </c>
      <c r="D3622" t="s">
        <v>14469</v>
      </c>
      <c r="E3622" t="s">
        <v>14039</v>
      </c>
      <c r="F3622" t="s">
        <v>14320</v>
      </c>
      <c r="G3622" t="s">
        <v>14321</v>
      </c>
      <c r="H3622" s="1">
        <v>1373</v>
      </c>
      <c r="I3622" s="1">
        <v>1594</v>
      </c>
      <c r="J3622" s="1">
        <v>1860</v>
      </c>
      <c r="K3622" s="1">
        <v>720</v>
      </c>
      <c r="L3622" s="1">
        <v>3812</v>
      </c>
      <c r="M3622" s="1">
        <v>3289</v>
      </c>
      <c r="N3622" s="1">
        <v>2788</v>
      </c>
      <c r="O3622" s="1">
        <v>1453</v>
      </c>
      <c r="P3622">
        <f>ROUNDUP(VLOOKUP(A3622,A:O,VLOOKUP('Local Authority Analysis'!$E$4,'Local Authority Analysis'!$M$5:$N$12,2,FALSE)+7,FALSE)/6976,2)</f>
        <v>0.21000000000000002</v>
      </c>
      <c r="Q3622">
        <f>ROUNDUP(VLOOKUP(A3622,A:O,VLOOKUP('SPC Analysis'!$E$4,'SPC Analysis'!$M$5:$N$12,2,FALSE)+7,FALSE)/6976,2)</f>
        <v>0.21000000000000002</v>
      </c>
      <c r="R3622">
        <f>ROUNDUP(VLOOKUP(A3622,A:O,VLOOKUP('MMW Analysis'!$E$4,'MMW Analysis'!$L$5:$M$12,2,FALSE)+7,FALSE)/6976,2)</f>
        <v>0.21000000000000002</v>
      </c>
    </row>
    <row r="3623" spans="1:18">
      <c r="A3623" t="s">
        <v>3630</v>
      </c>
      <c r="B3623" t="s">
        <v>10649</v>
      </c>
      <c r="C3623" t="s">
        <v>7001</v>
      </c>
      <c r="D3623" t="s">
        <v>14469</v>
      </c>
      <c r="E3623" t="s">
        <v>14039</v>
      </c>
      <c r="F3623" t="s">
        <v>14246</v>
      </c>
      <c r="G3623" t="s">
        <v>13891</v>
      </c>
      <c r="H3623" s="1">
        <v>401</v>
      </c>
      <c r="I3623" s="1">
        <v>225</v>
      </c>
      <c r="J3623" s="1">
        <v>1094</v>
      </c>
      <c r="K3623" s="1">
        <v>246</v>
      </c>
      <c r="L3623" s="1">
        <v>3520</v>
      </c>
      <c r="M3623" s="1">
        <v>4636</v>
      </c>
      <c r="N3623" s="1">
        <v>876</v>
      </c>
      <c r="O3623" s="1">
        <v>363</v>
      </c>
      <c r="P3623">
        <f>ROUNDUP(VLOOKUP(A3623,A:O,VLOOKUP('Local Authority Analysis'!$E$4,'Local Authority Analysis'!$M$5:$N$12,2,FALSE)+7,FALSE)/6976,2)</f>
        <v>6.0000000000000005E-2</v>
      </c>
      <c r="Q3623">
        <f>ROUNDUP(VLOOKUP(A3623,A:O,VLOOKUP('SPC Analysis'!$E$4,'SPC Analysis'!$M$5:$N$12,2,FALSE)+7,FALSE)/6976,2)</f>
        <v>6.0000000000000005E-2</v>
      </c>
      <c r="R3623">
        <f>ROUNDUP(VLOOKUP(A3623,A:O,VLOOKUP('MMW Analysis'!$E$4,'MMW Analysis'!$L$5:$M$12,2,FALSE)+7,FALSE)/6976,2)</f>
        <v>6.0000000000000005E-2</v>
      </c>
    </row>
    <row r="3624" spans="1:18">
      <c r="A3624" t="s">
        <v>3631</v>
      </c>
      <c r="B3624" t="s">
        <v>10650</v>
      </c>
      <c r="C3624" t="s">
        <v>7001</v>
      </c>
      <c r="D3624" t="s">
        <v>14469</v>
      </c>
      <c r="E3624" t="s">
        <v>14039</v>
      </c>
      <c r="F3624" t="s">
        <v>14246</v>
      </c>
      <c r="G3624" t="s">
        <v>13891</v>
      </c>
      <c r="H3624" s="1">
        <v>47</v>
      </c>
      <c r="I3624" s="1">
        <v>326</v>
      </c>
      <c r="J3624" s="1">
        <v>207</v>
      </c>
      <c r="K3624" s="1">
        <v>37</v>
      </c>
      <c r="L3624" s="1">
        <v>1504</v>
      </c>
      <c r="M3624" s="1">
        <v>1185</v>
      </c>
      <c r="N3624" s="1">
        <v>792</v>
      </c>
      <c r="O3624" s="1">
        <v>83</v>
      </c>
      <c r="P3624">
        <f>ROUNDUP(VLOOKUP(A3624,A:O,VLOOKUP('Local Authority Analysis'!$E$4,'Local Authority Analysis'!$M$5:$N$12,2,FALSE)+7,FALSE)/6976,2)</f>
        <v>0.02</v>
      </c>
      <c r="Q3624">
        <f>ROUNDUP(VLOOKUP(A3624,A:O,VLOOKUP('SPC Analysis'!$E$4,'SPC Analysis'!$M$5:$N$12,2,FALSE)+7,FALSE)/6976,2)</f>
        <v>0.02</v>
      </c>
      <c r="R3624">
        <f>ROUNDUP(VLOOKUP(A3624,A:O,VLOOKUP('MMW Analysis'!$E$4,'MMW Analysis'!$L$5:$M$12,2,FALSE)+7,FALSE)/6976,2)</f>
        <v>0.02</v>
      </c>
    </row>
    <row r="3625" spans="1:18">
      <c r="A3625" t="s">
        <v>3632</v>
      </c>
      <c r="B3625" t="s">
        <v>10651</v>
      </c>
      <c r="C3625" t="s">
        <v>7001</v>
      </c>
      <c r="D3625" t="s">
        <v>14469</v>
      </c>
      <c r="E3625" t="s">
        <v>14039</v>
      </c>
      <c r="F3625" t="s">
        <v>14246</v>
      </c>
      <c r="G3625" t="s">
        <v>13891</v>
      </c>
      <c r="H3625" s="1">
        <v>59</v>
      </c>
      <c r="I3625" s="1">
        <v>124</v>
      </c>
      <c r="J3625" s="1">
        <v>104</v>
      </c>
      <c r="K3625" s="1">
        <v>27</v>
      </c>
      <c r="L3625" s="1">
        <v>2034</v>
      </c>
      <c r="M3625" s="1">
        <v>1278</v>
      </c>
      <c r="N3625" s="1">
        <v>544</v>
      </c>
      <c r="O3625" s="1">
        <v>33</v>
      </c>
      <c r="P3625">
        <f>ROUNDUP(VLOOKUP(A3625,A:O,VLOOKUP('Local Authority Analysis'!$E$4,'Local Authority Analysis'!$M$5:$N$12,2,FALSE)+7,FALSE)/6976,2)</f>
        <v>0.01</v>
      </c>
      <c r="Q3625">
        <f>ROUNDUP(VLOOKUP(A3625,A:O,VLOOKUP('SPC Analysis'!$E$4,'SPC Analysis'!$M$5:$N$12,2,FALSE)+7,FALSE)/6976,2)</f>
        <v>0.01</v>
      </c>
      <c r="R3625">
        <f>ROUNDUP(VLOOKUP(A3625,A:O,VLOOKUP('MMW Analysis'!$E$4,'MMW Analysis'!$L$5:$M$12,2,FALSE)+7,FALSE)/6976,2)</f>
        <v>0.01</v>
      </c>
    </row>
    <row r="3626" spans="1:18">
      <c r="A3626" t="s">
        <v>3633</v>
      </c>
      <c r="B3626" t="s">
        <v>10652</v>
      </c>
      <c r="C3626" t="s">
        <v>7001</v>
      </c>
      <c r="D3626" t="s">
        <v>14469</v>
      </c>
      <c r="E3626" t="s">
        <v>14039</v>
      </c>
      <c r="F3626" t="s">
        <v>14246</v>
      </c>
      <c r="G3626" t="s">
        <v>13891</v>
      </c>
      <c r="H3626" s="1">
        <v>682.5</v>
      </c>
      <c r="I3626" s="1">
        <v>960</v>
      </c>
      <c r="J3626" s="1">
        <v>186</v>
      </c>
      <c r="K3626" s="1">
        <v>288</v>
      </c>
      <c r="L3626" s="1">
        <v>3156</v>
      </c>
      <c r="M3626" s="1">
        <v>1533</v>
      </c>
      <c r="N3626" s="1">
        <v>1061</v>
      </c>
      <c r="O3626" s="1">
        <v>518</v>
      </c>
      <c r="P3626">
        <f>ROUNDUP(VLOOKUP(A3626,A:O,VLOOKUP('Local Authority Analysis'!$E$4,'Local Authority Analysis'!$M$5:$N$12,2,FALSE)+7,FALSE)/6976,2)</f>
        <v>0.08</v>
      </c>
      <c r="Q3626">
        <f>ROUNDUP(VLOOKUP(A3626,A:O,VLOOKUP('SPC Analysis'!$E$4,'SPC Analysis'!$M$5:$N$12,2,FALSE)+7,FALSE)/6976,2)</f>
        <v>0.08</v>
      </c>
      <c r="R3626">
        <f>ROUNDUP(VLOOKUP(A3626,A:O,VLOOKUP('MMW Analysis'!$E$4,'MMW Analysis'!$L$5:$M$12,2,FALSE)+7,FALSE)/6976,2)</f>
        <v>0.08</v>
      </c>
    </row>
    <row r="3627" spans="1:18">
      <c r="A3627" t="s">
        <v>3634</v>
      </c>
      <c r="B3627" t="s">
        <v>10653</v>
      </c>
      <c r="C3627" t="s">
        <v>7001</v>
      </c>
      <c r="D3627" t="s">
        <v>14466</v>
      </c>
      <c r="E3627" t="s">
        <v>14037</v>
      </c>
      <c r="F3627" t="s">
        <v>14246</v>
      </c>
      <c r="G3627" t="s">
        <v>13891</v>
      </c>
      <c r="H3627" s="1">
        <v>3914</v>
      </c>
      <c r="I3627" s="1">
        <v>5041</v>
      </c>
      <c r="J3627" s="1">
        <v>4393</v>
      </c>
      <c r="K3627" s="1">
        <v>3063</v>
      </c>
      <c r="L3627" s="1">
        <v>5937</v>
      </c>
      <c r="M3627" s="1">
        <v>5157</v>
      </c>
      <c r="N3627" s="1">
        <v>4437</v>
      </c>
      <c r="O3627" s="1">
        <v>4902</v>
      </c>
      <c r="P3627">
        <f>ROUNDUP(VLOOKUP(A3627,A:O,VLOOKUP('Local Authority Analysis'!$E$4,'Local Authority Analysis'!$M$5:$N$12,2,FALSE)+7,FALSE)/6976,2)</f>
        <v>0.71</v>
      </c>
      <c r="Q3627">
        <f>ROUNDUP(VLOOKUP(A3627,A:O,VLOOKUP('SPC Analysis'!$E$4,'SPC Analysis'!$M$5:$N$12,2,FALSE)+7,FALSE)/6976,2)</f>
        <v>0.71</v>
      </c>
      <c r="R3627">
        <f>ROUNDUP(VLOOKUP(A3627,A:O,VLOOKUP('MMW Analysis'!$E$4,'MMW Analysis'!$L$5:$M$12,2,FALSE)+7,FALSE)/6976,2)</f>
        <v>0.71</v>
      </c>
    </row>
    <row r="3628" spans="1:18">
      <c r="A3628" t="s">
        <v>3635</v>
      </c>
      <c r="B3628" t="s">
        <v>10654</v>
      </c>
      <c r="C3628" t="s">
        <v>7001</v>
      </c>
      <c r="D3628" t="s">
        <v>14469</v>
      </c>
      <c r="E3628" t="s">
        <v>14039</v>
      </c>
      <c r="F3628" t="s">
        <v>14320</v>
      </c>
      <c r="G3628" t="s">
        <v>14321</v>
      </c>
      <c r="H3628" s="1">
        <v>680</v>
      </c>
      <c r="I3628" s="1">
        <v>584</v>
      </c>
      <c r="J3628" s="1">
        <v>662</v>
      </c>
      <c r="K3628" s="1">
        <v>454</v>
      </c>
      <c r="L3628" s="1">
        <v>5363</v>
      </c>
      <c r="M3628" s="1">
        <v>1510</v>
      </c>
      <c r="N3628" s="1">
        <v>429</v>
      </c>
      <c r="O3628" s="1">
        <v>594</v>
      </c>
      <c r="P3628">
        <f>ROUNDUP(VLOOKUP(A3628,A:O,VLOOKUP('Local Authority Analysis'!$E$4,'Local Authority Analysis'!$M$5:$N$12,2,FALSE)+7,FALSE)/6976,2)</f>
        <v>0.09</v>
      </c>
      <c r="Q3628">
        <f>ROUNDUP(VLOOKUP(A3628,A:O,VLOOKUP('SPC Analysis'!$E$4,'SPC Analysis'!$M$5:$N$12,2,FALSE)+7,FALSE)/6976,2)</f>
        <v>0.09</v>
      </c>
      <c r="R3628">
        <f>ROUNDUP(VLOOKUP(A3628,A:O,VLOOKUP('MMW Analysis'!$E$4,'MMW Analysis'!$L$5:$M$12,2,FALSE)+7,FALSE)/6976,2)</f>
        <v>0.09</v>
      </c>
    </row>
    <row r="3629" spans="1:18">
      <c r="A3629" t="s">
        <v>3636</v>
      </c>
      <c r="B3629" t="s">
        <v>10655</v>
      </c>
      <c r="C3629" t="s">
        <v>7001</v>
      </c>
      <c r="D3629" t="s">
        <v>14469</v>
      </c>
      <c r="E3629" t="s">
        <v>14039</v>
      </c>
      <c r="F3629" t="s">
        <v>14320</v>
      </c>
      <c r="G3629" t="s">
        <v>14321</v>
      </c>
      <c r="H3629" s="1">
        <v>114</v>
      </c>
      <c r="I3629" s="1">
        <v>81</v>
      </c>
      <c r="J3629" s="1">
        <v>386</v>
      </c>
      <c r="K3629" s="1">
        <v>109</v>
      </c>
      <c r="L3629" s="1">
        <v>4973</v>
      </c>
      <c r="M3629" s="1">
        <v>499</v>
      </c>
      <c r="N3629" s="1">
        <v>605</v>
      </c>
      <c r="O3629" s="1">
        <v>91</v>
      </c>
      <c r="P3629">
        <f>ROUNDUP(VLOOKUP(A3629,A:O,VLOOKUP('Local Authority Analysis'!$E$4,'Local Authority Analysis'!$M$5:$N$12,2,FALSE)+7,FALSE)/6976,2)</f>
        <v>0.02</v>
      </c>
      <c r="Q3629">
        <f>ROUNDUP(VLOOKUP(A3629,A:O,VLOOKUP('SPC Analysis'!$E$4,'SPC Analysis'!$M$5:$N$12,2,FALSE)+7,FALSE)/6976,2)</f>
        <v>0.02</v>
      </c>
      <c r="R3629">
        <f>ROUNDUP(VLOOKUP(A3629,A:O,VLOOKUP('MMW Analysis'!$E$4,'MMW Analysis'!$L$5:$M$12,2,FALSE)+7,FALSE)/6976,2)</f>
        <v>0.02</v>
      </c>
    </row>
    <row r="3630" spans="1:18">
      <c r="A3630" t="s">
        <v>3637</v>
      </c>
      <c r="B3630" t="s">
        <v>10656</v>
      </c>
      <c r="C3630" t="s">
        <v>7001</v>
      </c>
      <c r="D3630" t="s">
        <v>14469</v>
      </c>
      <c r="E3630" t="s">
        <v>14039</v>
      </c>
      <c r="F3630" t="s">
        <v>14320</v>
      </c>
      <c r="G3630" t="s">
        <v>14321</v>
      </c>
      <c r="H3630" s="1">
        <v>738</v>
      </c>
      <c r="I3630" s="1">
        <v>883</v>
      </c>
      <c r="J3630" s="1">
        <v>1403</v>
      </c>
      <c r="K3630" s="1">
        <v>316</v>
      </c>
      <c r="L3630" s="1">
        <v>6156</v>
      </c>
      <c r="M3630" s="1">
        <v>2039</v>
      </c>
      <c r="N3630" s="1">
        <v>877</v>
      </c>
      <c r="O3630" s="1">
        <v>809</v>
      </c>
      <c r="P3630">
        <f>ROUNDUP(VLOOKUP(A3630,A:O,VLOOKUP('Local Authority Analysis'!$E$4,'Local Authority Analysis'!$M$5:$N$12,2,FALSE)+7,FALSE)/6976,2)</f>
        <v>0.12</v>
      </c>
      <c r="Q3630">
        <f>ROUNDUP(VLOOKUP(A3630,A:O,VLOOKUP('SPC Analysis'!$E$4,'SPC Analysis'!$M$5:$N$12,2,FALSE)+7,FALSE)/6976,2)</f>
        <v>0.12</v>
      </c>
      <c r="R3630">
        <f>ROUNDUP(VLOOKUP(A3630,A:O,VLOOKUP('MMW Analysis'!$E$4,'MMW Analysis'!$L$5:$M$12,2,FALSE)+7,FALSE)/6976,2)</f>
        <v>0.12</v>
      </c>
    </row>
    <row r="3631" spans="1:18">
      <c r="A3631" t="s">
        <v>3638</v>
      </c>
      <c r="B3631" t="s">
        <v>10657</v>
      </c>
      <c r="C3631" t="s">
        <v>7001</v>
      </c>
      <c r="D3631" t="s">
        <v>14469</v>
      </c>
      <c r="E3631" t="s">
        <v>14039</v>
      </c>
      <c r="F3631" t="s">
        <v>14320</v>
      </c>
      <c r="G3631" t="s">
        <v>14321</v>
      </c>
      <c r="H3631" s="1">
        <v>493</v>
      </c>
      <c r="I3631" s="1">
        <v>701</v>
      </c>
      <c r="J3631" s="1">
        <v>1264</v>
      </c>
      <c r="K3631" s="1">
        <v>489</v>
      </c>
      <c r="L3631" s="1">
        <v>5438</v>
      </c>
      <c r="M3631" s="1">
        <v>3392</v>
      </c>
      <c r="N3631" s="1">
        <v>866</v>
      </c>
      <c r="O3631" s="1">
        <v>714</v>
      </c>
      <c r="P3631">
        <f>ROUNDUP(VLOOKUP(A3631,A:O,VLOOKUP('Local Authority Analysis'!$E$4,'Local Authority Analysis'!$M$5:$N$12,2,FALSE)+7,FALSE)/6976,2)</f>
        <v>0.11</v>
      </c>
      <c r="Q3631">
        <f>ROUNDUP(VLOOKUP(A3631,A:O,VLOOKUP('SPC Analysis'!$E$4,'SPC Analysis'!$M$5:$N$12,2,FALSE)+7,FALSE)/6976,2)</f>
        <v>0.11</v>
      </c>
      <c r="R3631">
        <f>ROUNDUP(VLOOKUP(A3631,A:O,VLOOKUP('MMW Analysis'!$E$4,'MMW Analysis'!$L$5:$M$12,2,FALSE)+7,FALSE)/6976,2)</f>
        <v>0.11</v>
      </c>
    </row>
    <row r="3632" spans="1:18">
      <c r="A3632" t="s">
        <v>3639</v>
      </c>
      <c r="B3632" t="s">
        <v>10658</v>
      </c>
      <c r="C3632" t="s">
        <v>7001</v>
      </c>
      <c r="D3632" t="s">
        <v>14469</v>
      </c>
      <c r="E3632" t="s">
        <v>14039</v>
      </c>
      <c r="F3632" t="s">
        <v>14320</v>
      </c>
      <c r="G3632" t="s">
        <v>14321</v>
      </c>
      <c r="H3632" s="1">
        <v>2507</v>
      </c>
      <c r="I3632" s="1">
        <v>2363</v>
      </c>
      <c r="J3632" s="1">
        <v>2459</v>
      </c>
      <c r="K3632" s="1">
        <v>1926</v>
      </c>
      <c r="L3632" s="1">
        <v>6794</v>
      </c>
      <c r="M3632" s="1">
        <v>4695</v>
      </c>
      <c r="N3632" s="1">
        <v>942</v>
      </c>
      <c r="O3632" s="1">
        <v>2600</v>
      </c>
      <c r="P3632">
        <f>ROUNDUP(VLOOKUP(A3632,A:O,VLOOKUP('Local Authority Analysis'!$E$4,'Local Authority Analysis'!$M$5:$N$12,2,FALSE)+7,FALSE)/6976,2)</f>
        <v>0.38</v>
      </c>
      <c r="Q3632">
        <f>ROUNDUP(VLOOKUP(A3632,A:O,VLOOKUP('SPC Analysis'!$E$4,'SPC Analysis'!$M$5:$N$12,2,FALSE)+7,FALSE)/6976,2)</f>
        <v>0.38</v>
      </c>
      <c r="R3632">
        <f>ROUNDUP(VLOOKUP(A3632,A:O,VLOOKUP('MMW Analysis'!$E$4,'MMW Analysis'!$L$5:$M$12,2,FALSE)+7,FALSE)/6976,2)</f>
        <v>0.38</v>
      </c>
    </row>
    <row r="3633" spans="1:18">
      <c r="A3633" t="s">
        <v>3640</v>
      </c>
      <c r="B3633" t="s">
        <v>10659</v>
      </c>
      <c r="C3633" t="s">
        <v>7001</v>
      </c>
      <c r="D3633" t="s">
        <v>14466</v>
      </c>
      <c r="E3633" t="s">
        <v>14037</v>
      </c>
      <c r="F3633" t="s">
        <v>14246</v>
      </c>
      <c r="G3633" t="s">
        <v>13891</v>
      </c>
      <c r="H3633" s="1">
        <v>392</v>
      </c>
      <c r="I3633" s="1">
        <v>680</v>
      </c>
      <c r="J3633" s="1">
        <v>2463</v>
      </c>
      <c r="K3633" s="1">
        <v>477</v>
      </c>
      <c r="L3633" s="1">
        <v>6758</v>
      </c>
      <c r="M3633" s="1">
        <v>1698</v>
      </c>
      <c r="N3633" s="1">
        <v>664</v>
      </c>
      <c r="O3633" s="1">
        <v>719</v>
      </c>
      <c r="P3633">
        <f>ROUNDUP(VLOOKUP(A3633,A:O,VLOOKUP('Local Authority Analysis'!$E$4,'Local Authority Analysis'!$M$5:$N$12,2,FALSE)+7,FALSE)/6976,2)</f>
        <v>0.11</v>
      </c>
      <c r="Q3633">
        <f>ROUNDUP(VLOOKUP(A3633,A:O,VLOOKUP('SPC Analysis'!$E$4,'SPC Analysis'!$M$5:$N$12,2,FALSE)+7,FALSE)/6976,2)</f>
        <v>0.11</v>
      </c>
      <c r="R3633">
        <f>ROUNDUP(VLOOKUP(A3633,A:O,VLOOKUP('MMW Analysis'!$E$4,'MMW Analysis'!$L$5:$M$12,2,FALSE)+7,FALSE)/6976,2)</f>
        <v>0.11</v>
      </c>
    </row>
    <row r="3634" spans="1:18">
      <c r="A3634" t="s">
        <v>3641</v>
      </c>
      <c r="B3634" t="s">
        <v>10660</v>
      </c>
      <c r="C3634" t="s">
        <v>7001</v>
      </c>
      <c r="D3634" t="s">
        <v>14466</v>
      </c>
      <c r="E3634" t="s">
        <v>14037</v>
      </c>
      <c r="F3634" t="s">
        <v>14246</v>
      </c>
      <c r="G3634" t="s">
        <v>13891</v>
      </c>
      <c r="H3634" s="1">
        <v>22</v>
      </c>
      <c r="I3634" s="1">
        <v>1</v>
      </c>
      <c r="J3634" s="1">
        <v>864</v>
      </c>
      <c r="K3634" s="1">
        <v>5</v>
      </c>
      <c r="L3634" s="1">
        <v>4467</v>
      </c>
      <c r="M3634" s="1">
        <v>323</v>
      </c>
      <c r="N3634" s="1">
        <v>889</v>
      </c>
      <c r="O3634" s="1">
        <v>24</v>
      </c>
      <c r="P3634">
        <f>ROUNDUP(VLOOKUP(A3634,A:O,VLOOKUP('Local Authority Analysis'!$E$4,'Local Authority Analysis'!$M$5:$N$12,2,FALSE)+7,FALSE)/6976,2)</f>
        <v>0.01</v>
      </c>
      <c r="Q3634">
        <f>ROUNDUP(VLOOKUP(A3634,A:O,VLOOKUP('SPC Analysis'!$E$4,'SPC Analysis'!$M$5:$N$12,2,FALSE)+7,FALSE)/6976,2)</f>
        <v>0.01</v>
      </c>
      <c r="R3634">
        <f>ROUNDUP(VLOOKUP(A3634,A:O,VLOOKUP('MMW Analysis'!$E$4,'MMW Analysis'!$L$5:$M$12,2,FALSE)+7,FALSE)/6976,2)</f>
        <v>0.01</v>
      </c>
    </row>
    <row r="3635" spans="1:18">
      <c r="A3635" t="s">
        <v>3642</v>
      </c>
      <c r="B3635" t="s">
        <v>10661</v>
      </c>
      <c r="C3635" t="s">
        <v>7001</v>
      </c>
      <c r="D3635" t="s">
        <v>14466</v>
      </c>
      <c r="E3635" t="s">
        <v>14037</v>
      </c>
      <c r="F3635" t="s">
        <v>14246</v>
      </c>
      <c r="G3635" t="s">
        <v>13891</v>
      </c>
      <c r="H3635" s="1">
        <v>670</v>
      </c>
      <c r="I3635" s="1">
        <v>587</v>
      </c>
      <c r="J3635" s="1">
        <v>796</v>
      </c>
      <c r="K3635" s="1">
        <v>503</v>
      </c>
      <c r="L3635" s="1">
        <v>6830</v>
      </c>
      <c r="M3635" s="1">
        <v>1818</v>
      </c>
      <c r="N3635" s="1">
        <v>749</v>
      </c>
      <c r="O3635" s="1">
        <v>671</v>
      </c>
      <c r="P3635">
        <f>ROUNDUP(VLOOKUP(A3635,A:O,VLOOKUP('Local Authority Analysis'!$E$4,'Local Authority Analysis'!$M$5:$N$12,2,FALSE)+7,FALSE)/6976,2)</f>
        <v>9.9999999999999992E-2</v>
      </c>
      <c r="Q3635">
        <f>ROUNDUP(VLOOKUP(A3635,A:O,VLOOKUP('SPC Analysis'!$E$4,'SPC Analysis'!$M$5:$N$12,2,FALSE)+7,FALSE)/6976,2)</f>
        <v>9.9999999999999992E-2</v>
      </c>
      <c r="R3635">
        <f>ROUNDUP(VLOOKUP(A3635,A:O,VLOOKUP('MMW Analysis'!$E$4,'MMW Analysis'!$L$5:$M$12,2,FALSE)+7,FALSE)/6976,2)</f>
        <v>9.9999999999999992E-2</v>
      </c>
    </row>
    <row r="3636" spans="1:18">
      <c r="A3636" t="s">
        <v>3643</v>
      </c>
      <c r="B3636" t="s">
        <v>10662</v>
      </c>
      <c r="C3636" t="s">
        <v>7001</v>
      </c>
      <c r="D3636" t="s">
        <v>14469</v>
      </c>
      <c r="E3636" t="s">
        <v>14039</v>
      </c>
      <c r="F3636" t="s">
        <v>14320</v>
      </c>
      <c r="G3636" t="s">
        <v>14321</v>
      </c>
      <c r="H3636" s="1">
        <v>2590</v>
      </c>
      <c r="I3636" s="1">
        <v>2231</v>
      </c>
      <c r="J3636" s="1">
        <v>1811</v>
      </c>
      <c r="K3636" s="1">
        <v>1273</v>
      </c>
      <c r="L3636" s="1">
        <v>6873</v>
      </c>
      <c r="M3636" s="1">
        <v>375</v>
      </c>
      <c r="N3636" s="1">
        <v>827</v>
      </c>
      <c r="O3636" s="1">
        <v>2013</v>
      </c>
      <c r="P3636">
        <f>ROUNDUP(VLOOKUP(A3636,A:O,VLOOKUP('Local Authority Analysis'!$E$4,'Local Authority Analysis'!$M$5:$N$12,2,FALSE)+7,FALSE)/6976,2)</f>
        <v>0.29000000000000004</v>
      </c>
      <c r="Q3636">
        <f>ROUNDUP(VLOOKUP(A3636,A:O,VLOOKUP('SPC Analysis'!$E$4,'SPC Analysis'!$M$5:$N$12,2,FALSE)+7,FALSE)/6976,2)</f>
        <v>0.29000000000000004</v>
      </c>
      <c r="R3636">
        <f>ROUNDUP(VLOOKUP(A3636,A:O,VLOOKUP('MMW Analysis'!$E$4,'MMW Analysis'!$L$5:$M$12,2,FALSE)+7,FALSE)/6976,2)</f>
        <v>0.29000000000000004</v>
      </c>
    </row>
    <row r="3637" spans="1:18">
      <c r="A3637" t="s">
        <v>3644</v>
      </c>
      <c r="B3637" t="s">
        <v>10663</v>
      </c>
      <c r="C3637" t="s">
        <v>7001</v>
      </c>
      <c r="D3637" t="s">
        <v>14466</v>
      </c>
      <c r="E3637" t="s">
        <v>14037</v>
      </c>
      <c r="F3637" t="s">
        <v>14246</v>
      </c>
      <c r="G3637" t="s">
        <v>13891</v>
      </c>
      <c r="H3637" s="1">
        <v>132</v>
      </c>
      <c r="I3637" s="1">
        <v>146</v>
      </c>
      <c r="J3637" s="1">
        <v>309</v>
      </c>
      <c r="K3637" s="1">
        <v>88</v>
      </c>
      <c r="L3637" s="1">
        <v>6975</v>
      </c>
      <c r="M3637" s="1">
        <v>945</v>
      </c>
      <c r="N3637" s="1">
        <v>491</v>
      </c>
      <c r="O3637" s="1">
        <v>127</v>
      </c>
      <c r="P3637">
        <f>ROUNDUP(VLOOKUP(A3637,A:O,VLOOKUP('Local Authority Analysis'!$E$4,'Local Authority Analysis'!$M$5:$N$12,2,FALSE)+7,FALSE)/6976,2)</f>
        <v>0.02</v>
      </c>
      <c r="Q3637">
        <f>ROUNDUP(VLOOKUP(A3637,A:O,VLOOKUP('SPC Analysis'!$E$4,'SPC Analysis'!$M$5:$N$12,2,FALSE)+7,FALSE)/6976,2)</f>
        <v>0.02</v>
      </c>
      <c r="R3637">
        <f>ROUNDUP(VLOOKUP(A3637,A:O,VLOOKUP('MMW Analysis'!$E$4,'MMW Analysis'!$L$5:$M$12,2,FALSE)+7,FALSE)/6976,2)</f>
        <v>0.02</v>
      </c>
    </row>
    <row r="3638" spans="1:18">
      <c r="A3638" t="s">
        <v>3645</v>
      </c>
      <c r="B3638" t="s">
        <v>9189</v>
      </c>
      <c r="C3638" t="s">
        <v>7001</v>
      </c>
      <c r="D3638" t="s">
        <v>14466</v>
      </c>
      <c r="E3638" t="s">
        <v>14037</v>
      </c>
      <c r="F3638" t="s">
        <v>14246</v>
      </c>
      <c r="G3638" t="s">
        <v>13891</v>
      </c>
      <c r="H3638" s="1">
        <v>542</v>
      </c>
      <c r="I3638" s="1">
        <v>350</v>
      </c>
      <c r="J3638" s="1">
        <v>805</v>
      </c>
      <c r="K3638" s="1">
        <v>64</v>
      </c>
      <c r="L3638" s="1">
        <v>6748</v>
      </c>
      <c r="M3638" s="1">
        <v>1085</v>
      </c>
      <c r="N3638" s="1">
        <v>655</v>
      </c>
      <c r="O3638" s="1">
        <v>361</v>
      </c>
      <c r="P3638">
        <f>ROUNDUP(VLOOKUP(A3638,A:O,VLOOKUP('Local Authority Analysis'!$E$4,'Local Authority Analysis'!$M$5:$N$12,2,FALSE)+7,FALSE)/6976,2)</f>
        <v>6.0000000000000005E-2</v>
      </c>
      <c r="Q3638">
        <f>ROUNDUP(VLOOKUP(A3638,A:O,VLOOKUP('SPC Analysis'!$E$4,'SPC Analysis'!$M$5:$N$12,2,FALSE)+7,FALSE)/6976,2)</f>
        <v>6.0000000000000005E-2</v>
      </c>
      <c r="R3638">
        <f>ROUNDUP(VLOOKUP(A3638,A:O,VLOOKUP('MMW Analysis'!$E$4,'MMW Analysis'!$L$5:$M$12,2,FALSE)+7,FALSE)/6976,2)</f>
        <v>6.0000000000000005E-2</v>
      </c>
    </row>
    <row r="3639" spans="1:18">
      <c r="A3639" t="s">
        <v>3646</v>
      </c>
      <c r="B3639" t="s">
        <v>9190</v>
      </c>
      <c r="C3639" t="s">
        <v>7001</v>
      </c>
      <c r="D3639" t="s">
        <v>14466</v>
      </c>
      <c r="E3639" t="s">
        <v>14037</v>
      </c>
      <c r="F3639" t="s">
        <v>14246</v>
      </c>
      <c r="G3639" t="s">
        <v>13891</v>
      </c>
      <c r="H3639" s="1">
        <v>1027</v>
      </c>
      <c r="I3639" s="1">
        <v>1217</v>
      </c>
      <c r="J3639" s="1">
        <v>2753</v>
      </c>
      <c r="K3639" s="1">
        <v>819</v>
      </c>
      <c r="L3639" s="1">
        <v>6780</v>
      </c>
      <c r="M3639" s="1">
        <v>4245</v>
      </c>
      <c r="N3639" s="1">
        <v>1066</v>
      </c>
      <c r="O3639" s="1">
        <v>1400</v>
      </c>
      <c r="P3639">
        <f>ROUNDUP(VLOOKUP(A3639,A:O,VLOOKUP('Local Authority Analysis'!$E$4,'Local Authority Analysis'!$M$5:$N$12,2,FALSE)+7,FALSE)/6976,2)</f>
        <v>0.21000000000000002</v>
      </c>
      <c r="Q3639">
        <f>ROUNDUP(VLOOKUP(A3639,A:O,VLOOKUP('SPC Analysis'!$E$4,'SPC Analysis'!$M$5:$N$12,2,FALSE)+7,FALSE)/6976,2)</f>
        <v>0.21000000000000002</v>
      </c>
      <c r="R3639">
        <f>ROUNDUP(VLOOKUP(A3639,A:O,VLOOKUP('MMW Analysis'!$E$4,'MMW Analysis'!$L$5:$M$12,2,FALSE)+7,FALSE)/6976,2)</f>
        <v>0.21000000000000002</v>
      </c>
    </row>
    <row r="3640" spans="1:18">
      <c r="A3640" t="s">
        <v>3647</v>
      </c>
      <c r="B3640" t="s">
        <v>9191</v>
      </c>
      <c r="C3640" t="s">
        <v>7001</v>
      </c>
      <c r="D3640" t="s">
        <v>14466</v>
      </c>
      <c r="E3640" t="s">
        <v>14037</v>
      </c>
      <c r="F3640" t="s">
        <v>14246</v>
      </c>
      <c r="G3640" t="s">
        <v>13891</v>
      </c>
      <c r="H3640" s="1">
        <v>1148</v>
      </c>
      <c r="I3640" s="1">
        <v>840</v>
      </c>
      <c r="J3640" s="1">
        <v>748</v>
      </c>
      <c r="K3640" s="1">
        <v>548</v>
      </c>
      <c r="L3640" s="1">
        <v>5714</v>
      </c>
      <c r="M3640" s="1">
        <v>794</v>
      </c>
      <c r="N3640" s="1">
        <v>197</v>
      </c>
      <c r="O3640" s="1">
        <v>816</v>
      </c>
      <c r="P3640">
        <f>ROUNDUP(VLOOKUP(A3640,A:O,VLOOKUP('Local Authority Analysis'!$E$4,'Local Authority Analysis'!$M$5:$N$12,2,FALSE)+7,FALSE)/6976,2)</f>
        <v>0.12</v>
      </c>
      <c r="Q3640">
        <f>ROUNDUP(VLOOKUP(A3640,A:O,VLOOKUP('SPC Analysis'!$E$4,'SPC Analysis'!$M$5:$N$12,2,FALSE)+7,FALSE)/6976,2)</f>
        <v>0.12</v>
      </c>
      <c r="R3640">
        <f>ROUNDUP(VLOOKUP(A3640,A:O,VLOOKUP('MMW Analysis'!$E$4,'MMW Analysis'!$L$5:$M$12,2,FALSE)+7,FALSE)/6976,2)</f>
        <v>0.12</v>
      </c>
    </row>
    <row r="3641" spans="1:18">
      <c r="A3641" t="s">
        <v>3648</v>
      </c>
      <c r="B3641" t="s">
        <v>9192</v>
      </c>
      <c r="C3641" t="s">
        <v>7001</v>
      </c>
      <c r="D3641" t="s">
        <v>14466</v>
      </c>
      <c r="E3641" t="s">
        <v>14037</v>
      </c>
      <c r="F3641" t="s">
        <v>14246</v>
      </c>
      <c r="G3641" t="s">
        <v>13891</v>
      </c>
      <c r="H3641" s="1">
        <v>2044</v>
      </c>
      <c r="I3641" s="1">
        <v>1573</v>
      </c>
      <c r="J3641" s="1">
        <v>862</v>
      </c>
      <c r="K3641" s="1">
        <v>1787</v>
      </c>
      <c r="L3641" s="1">
        <v>6406</v>
      </c>
      <c r="M3641" s="1">
        <v>2105</v>
      </c>
      <c r="N3641" s="1">
        <v>565</v>
      </c>
      <c r="O3641" s="1">
        <v>1678</v>
      </c>
      <c r="P3641">
        <f>ROUNDUP(VLOOKUP(A3641,A:O,VLOOKUP('Local Authority Analysis'!$E$4,'Local Authority Analysis'!$M$5:$N$12,2,FALSE)+7,FALSE)/6976,2)</f>
        <v>0.25</v>
      </c>
      <c r="Q3641">
        <f>ROUNDUP(VLOOKUP(A3641,A:O,VLOOKUP('SPC Analysis'!$E$4,'SPC Analysis'!$M$5:$N$12,2,FALSE)+7,FALSE)/6976,2)</f>
        <v>0.25</v>
      </c>
      <c r="R3641">
        <f>ROUNDUP(VLOOKUP(A3641,A:O,VLOOKUP('MMW Analysis'!$E$4,'MMW Analysis'!$L$5:$M$12,2,FALSE)+7,FALSE)/6976,2)</f>
        <v>0.25</v>
      </c>
    </row>
    <row r="3642" spans="1:18">
      <c r="A3642" t="s">
        <v>3649</v>
      </c>
      <c r="B3642" t="s">
        <v>9193</v>
      </c>
      <c r="C3642" t="s">
        <v>7001</v>
      </c>
      <c r="D3642" t="s">
        <v>14466</v>
      </c>
      <c r="E3642" t="s">
        <v>14037</v>
      </c>
      <c r="F3642" t="s">
        <v>14246</v>
      </c>
      <c r="G3642" t="s">
        <v>13891</v>
      </c>
      <c r="H3642" s="1">
        <v>528</v>
      </c>
      <c r="I3642" s="1">
        <v>590</v>
      </c>
      <c r="J3642" s="1">
        <v>1536</v>
      </c>
      <c r="K3642" s="1">
        <v>141</v>
      </c>
      <c r="L3642" s="1">
        <v>6639</v>
      </c>
      <c r="M3642" s="1">
        <v>755</v>
      </c>
      <c r="N3642" s="1">
        <v>289</v>
      </c>
      <c r="O3642" s="1">
        <v>525</v>
      </c>
      <c r="P3642">
        <f>ROUNDUP(VLOOKUP(A3642,A:O,VLOOKUP('Local Authority Analysis'!$E$4,'Local Authority Analysis'!$M$5:$N$12,2,FALSE)+7,FALSE)/6976,2)</f>
        <v>0.08</v>
      </c>
      <c r="Q3642">
        <f>ROUNDUP(VLOOKUP(A3642,A:O,VLOOKUP('SPC Analysis'!$E$4,'SPC Analysis'!$M$5:$N$12,2,FALSE)+7,FALSE)/6976,2)</f>
        <v>0.08</v>
      </c>
      <c r="R3642">
        <f>ROUNDUP(VLOOKUP(A3642,A:O,VLOOKUP('MMW Analysis'!$E$4,'MMW Analysis'!$L$5:$M$12,2,FALSE)+7,FALSE)/6976,2)</f>
        <v>0.08</v>
      </c>
    </row>
    <row r="3643" spans="1:18">
      <c r="A3643" t="s">
        <v>3650</v>
      </c>
      <c r="B3643" t="s">
        <v>10664</v>
      </c>
      <c r="C3643" t="s">
        <v>7001</v>
      </c>
      <c r="D3643" t="s">
        <v>14466</v>
      </c>
      <c r="E3643" t="s">
        <v>14037</v>
      </c>
      <c r="F3643" t="s">
        <v>14246</v>
      </c>
      <c r="G3643" t="s">
        <v>13891</v>
      </c>
      <c r="H3643" s="1">
        <v>243</v>
      </c>
      <c r="I3643" s="1">
        <v>267</v>
      </c>
      <c r="J3643" s="1">
        <v>55</v>
      </c>
      <c r="K3643" s="1">
        <v>98</v>
      </c>
      <c r="L3643" s="1">
        <v>6941</v>
      </c>
      <c r="M3643" s="1">
        <v>469</v>
      </c>
      <c r="N3643" s="1">
        <v>667</v>
      </c>
      <c r="O3643" s="1">
        <v>160</v>
      </c>
      <c r="P3643">
        <f>ROUNDUP(VLOOKUP(A3643,A:O,VLOOKUP('Local Authority Analysis'!$E$4,'Local Authority Analysis'!$M$5:$N$12,2,FALSE)+7,FALSE)/6976,2)</f>
        <v>0.03</v>
      </c>
      <c r="Q3643">
        <f>ROUNDUP(VLOOKUP(A3643,A:O,VLOOKUP('SPC Analysis'!$E$4,'SPC Analysis'!$M$5:$N$12,2,FALSE)+7,FALSE)/6976,2)</f>
        <v>0.03</v>
      </c>
      <c r="R3643">
        <f>ROUNDUP(VLOOKUP(A3643,A:O,VLOOKUP('MMW Analysis'!$E$4,'MMW Analysis'!$L$5:$M$12,2,FALSE)+7,FALSE)/6976,2)</f>
        <v>0.03</v>
      </c>
    </row>
    <row r="3644" spans="1:18">
      <c r="A3644" t="s">
        <v>3651</v>
      </c>
      <c r="B3644" t="s">
        <v>10665</v>
      </c>
      <c r="C3644" t="s">
        <v>7001</v>
      </c>
      <c r="D3644" t="s">
        <v>14469</v>
      </c>
      <c r="E3644" t="s">
        <v>14039</v>
      </c>
      <c r="F3644" t="s">
        <v>14320</v>
      </c>
      <c r="G3644" t="s">
        <v>14321</v>
      </c>
      <c r="H3644" s="1">
        <v>337</v>
      </c>
      <c r="I3644" s="1">
        <v>783</v>
      </c>
      <c r="J3644" s="1">
        <v>53</v>
      </c>
      <c r="K3644" s="1">
        <v>166</v>
      </c>
      <c r="L3644" s="1">
        <v>4896</v>
      </c>
      <c r="M3644" s="1">
        <v>492</v>
      </c>
      <c r="N3644" s="1">
        <v>221</v>
      </c>
      <c r="O3644" s="1">
        <v>265</v>
      </c>
      <c r="P3644">
        <f>ROUNDUP(VLOOKUP(A3644,A:O,VLOOKUP('Local Authority Analysis'!$E$4,'Local Authority Analysis'!$M$5:$N$12,2,FALSE)+7,FALSE)/6976,2)</f>
        <v>0.04</v>
      </c>
      <c r="Q3644">
        <f>ROUNDUP(VLOOKUP(A3644,A:O,VLOOKUP('SPC Analysis'!$E$4,'SPC Analysis'!$M$5:$N$12,2,FALSE)+7,FALSE)/6976,2)</f>
        <v>0.04</v>
      </c>
      <c r="R3644">
        <f>ROUNDUP(VLOOKUP(A3644,A:O,VLOOKUP('MMW Analysis'!$E$4,'MMW Analysis'!$L$5:$M$12,2,FALSE)+7,FALSE)/6976,2)</f>
        <v>0.04</v>
      </c>
    </row>
    <row r="3645" spans="1:18">
      <c r="A3645" t="s">
        <v>3652</v>
      </c>
      <c r="B3645" t="s">
        <v>10666</v>
      </c>
      <c r="C3645" t="s">
        <v>7001</v>
      </c>
      <c r="D3645" t="s">
        <v>14469</v>
      </c>
      <c r="E3645" t="s">
        <v>14039</v>
      </c>
      <c r="F3645" t="s">
        <v>14320</v>
      </c>
      <c r="G3645" t="s">
        <v>14321</v>
      </c>
      <c r="H3645" s="1">
        <v>1916</v>
      </c>
      <c r="I3645" s="1">
        <v>2561</v>
      </c>
      <c r="J3645" s="1">
        <v>2136</v>
      </c>
      <c r="K3645" s="1">
        <v>578</v>
      </c>
      <c r="L3645" s="1">
        <v>3380</v>
      </c>
      <c r="M3645" s="1">
        <v>2363</v>
      </c>
      <c r="N3645" s="1">
        <v>1718</v>
      </c>
      <c r="O3645" s="1">
        <v>1817</v>
      </c>
      <c r="P3645">
        <f>ROUNDUP(VLOOKUP(A3645,A:O,VLOOKUP('Local Authority Analysis'!$E$4,'Local Authority Analysis'!$M$5:$N$12,2,FALSE)+7,FALSE)/6976,2)</f>
        <v>0.27</v>
      </c>
      <c r="Q3645">
        <f>ROUNDUP(VLOOKUP(A3645,A:O,VLOOKUP('SPC Analysis'!$E$4,'SPC Analysis'!$M$5:$N$12,2,FALSE)+7,FALSE)/6976,2)</f>
        <v>0.27</v>
      </c>
      <c r="R3645">
        <f>ROUNDUP(VLOOKUP(A3645,A:O,VLOOKUP('MMW Analysis'!$E$4,'MMW Analysis'!$L$5:$M$12,2,FALSE)+7,FALSE)/6976,2)</f>
        <v>0.27</v>
      </c>
    </row>
    <row r="3646" spans="1:18">
      <c r="A3646" t="s">
        <v>3653</v>
      </c>
      <c r="B3646" t="s">
        <v>10667</v>
      </c>
      <c r="C3646" t="s">
        <v>7001</v>
      </c>
      <c r="D3646" t="s">
        <v>14469</v>
      </c>
      <c r="E3646" t="s">
        <v>14039</v>
      </c>
      <c r="F3646" t="s">
        <v>14320</v>
      </c>
      <c r="G3646" t="s">
        <v>14321</v>
      </c>
      <c r="H3646" s="1">
        <v>73</v>
      </c>
      <c r="I3646" s="1">
        <v>171</v>
      </c>
      <c r="J3646" s="1">
        <v>141</v>
      </c>
      <c r="K3646" s="1">
        <v>86</v>
      </c>
      <c r="L3646" s="1">
        <v>4627</v>
      </c>
      <c r="M3646" s="1">
        <v>1209</v>
      </c>
      <c r="N3646" s="1">
        <v>582</v>
      </c>
      <c r="O3646" s="1">
        <v>85</v>
      </c>
      <c r="P3646">
        <f>ROUNDUP(VLOOKUP(A3646,A:O,VLOOKUP('Local Authority Analysis'!$E$4,'Local Authority Analysis'!$M$5:$N$12,2,FALSE)+7,FALSE)/6976,2)</f>
        <v>0.02</v>
      </c>
      <c r="Q3646">
        <f>ROUNDUP(VLOOKUP(A3646,A:O,VLOOKUP('SPC Analysis'!$E$4,'SPC Analysis'!$M$5:$N$12,2,FALSE)+7,FALSE)/6976,2)</f>
        <v>0.02</v>
      </c>
      <c r="R3646">
        <f>ROUNDUP(VLOOKUP(A3646,A:O,VLOOKUP('MMW Analysis'!$E$4,'MMW Analysis'!$L$5:$M$12,2,FALSE)+7,FALSE)/6976,2)</f>
        <v>0.02</v>
      </c>
    </row>
    <row r="3647" spans="1:18">
      <c r="A3647" t="s">
        <v>3654</v>
      </c>
      <c r="B3647" t="s">
        <v>10668</v>
      </c>
      <c r="C3647" t="s">
        <v>7001</v>
      </c>
      <c r="D3647" t="s">
        <v>14469</v>
      </c>
      <c r="E3647" t="s">
        <v>14039</v>
      </c>
      <c r="F3647" t="s">
        <v>14320</v>
      </c>
      <c r="G3647" t="s">
        <v>14321</v>
      </c>
      <c r="H3647" s="1">
        <v>84</v>
      </c>
      <c r="I3647" s="1">
        <v>312</v>
      </c>
      <c r="J3647" s="1">
        <v>430</v>
      </c>
      <c r="K3647" s="1">
        <v>387</v>
      </c>
      <c r="L3647" s="1">
        <v>6024</v>
      </c>
      <c r="M3647" s="1">
        <v>3745</v>
      </c>
      <c r="N3647" s="1">
        <v>646</v>
      </c>
      <c r="O3647" s="1">
        <v>238</v>
      </c>
      <c r="P3647">
        <f>ROUNDUP(VLOOKUP(A3647,A:O,VLOOKUP('Local Authority Analysis'!$E$4,'Local Authority Analysis'!$M$5:$N$12,2,FALSE)+7,FALSE)/6976,2)</f>
        <v>0.04</v>
      </c>
      <c r="Q3647">
        <f>ROUNDUP(VLOOKUP(A3647,A:O,VLOOKUP('SPC Analysis'!$E$4,'SPC Analysis'!$M$5:$N$12,2,FALSE)+7,FALSE)/6976,2)</f>
        <v>0.04</v>
      </c>
      <c r="R3647">
        <f>ROUNDUP(VLOOKUP(A3647,A:O,VLOOKUP('MMW Analysis'!$E$4,'MMW Analysis'!$L$5:$M$12,2,FALSE)+7,FALSE)/6976,2)</f>
        <v>0.04</v>
      </c>
    </row>
    <row r="3648" spans="1:18">
      <c r="A3648" t="s">
        <v>3655</v>
      </c>
      <c r="B3648" t="s">
        <v>10669</v>
      </c>
      <c r="C3648" t="s">
        <v>7001</v>
      </c>
      <c r="D3648" t="s">
        <v>14469</v>
      </c>
      <c r="E3648" t="s">
        <v>14039</v>
      </c>
      <c r="F3648" t="s">
        <v>14320</v>
      </c>
      <c r="G3648" t="s">
        <v>14321</v>
      </c>
      <c r="H3648" s="1">
        <v>1700</v>
      </c>
      <c r="I3648" s="1">
        <v>1948</v>
      </c>
      <c r="J3648" s="1">
        <v>2937</v>
      </c>
      <c r="K3648" s="1">
        <v>1302</v>
      </c>
      <c r="L3648" s="1">
        <v>6092</v>
      </c>
      <c r="M3648" s="1">
        <v>1454</v>
      </c>
      <c r="N3648" s="1">
        <v>1002</v>
      </c>
      <c r="O3648" s="1">
        <v>1955</v>
      </c>
      <c r="P3648">
        <f>ROUNDUP(VLOOKUP(A3648,A:O,VLOOKUP('Local Authority Analysis'!$E$4,'Local Authority Analysis'!$M$5:$N$12,2,FALSE)+7,FALSE)/6976,2)</f>
        <v>0.29000000000000004</v>
      </c>
      <c r="Q3648">
        <f>ROUNDUP(VLOOKUP(A3648,A:O,VLOOKUP('SPC Analysis'!$E$4,'SPC Analysis'!$M$5:$N$12,2,FALSE)+7,FALSE)/6976,2)</f>
        <v>0.29000000000000004</v>
      </c>
      <c r="R3648">
        <f>ROUNDUP(VLOOKUP(A3648,A:O,VLOOKUP('MMW Analysis'!$E$4,'MMW Analysis'!$L$5:$M$12,2,FALSE)+7,FALSE)/6976,2)</f>
        <v>0.29000000000000004</v>
      </c>
    </row>
    <row r="3649" spans="1:18">
      <c r="A3649" t="s">
        <v>3656</v>
      </c>
      <c r="B3649" t="s">
        <v>10670</v>
      </c>
      <c r="C3649" t="s">
        <v>7001</v>
      </c>
      <c r="D3649" t="s">
        <v>14469</v>
      </c>
      <c r="E3649" t="s">
        <v>14039</v>
      </c>
      <c r="F3649" t="s">
        <v>14320</v>
      </c>
      <c r="G3649" t="s">
        <v>14321</v>
      </c>
      <c r="H3649" s="1">
        <v>838</v>
      </c>
      <c r="I3649" s="1">
        <v>575</v>
      </c>
      <c r="J3649" s="1">
        <v>1547</v>
      </c>
      <c r="K3649" s="1">
        <v>56</v>
      </c>
      <c r="L3649" s="1">
        <v>4464</v>
      </c>
      <c r="M3649" s="1">
        <v>1935</v>
      </c>
      <c r="N3649" s="1">
        <v>745</v>
      </c>
      <c r="O3649" s="1">
        <v>577</v>
      </c>
      <c r="P3649">
        <f>ROUNDUP(VLOOKUP(A3649,A:O,VLOOKUP('Local Authority Analysis'!$E$4,'Local Authority Analysis'!$M$5:$N$12,2,FALSE)+7,FALSE)/6976,2)</f>
        <v>0.09</v>
      </c>
      <c r="Q3649">
        <f>ROUNDUP(VLOOKUP(A3649,A:O,VLOOKUP('SPC Analysis'!$E$4,'SPC Analysis'!$M$5:$N$12,2,FALSE)+7,FALSE)/6976,2)</f>
        <v>0.09</v>
      </c>
      <c r="R3649">
        <f>ROUNDUP(VLOOKUP(A3649,A:O,VLOOKUP('MMW Analysis'!$E$4,'MMW Analysis'!$L$5:$M$12,2,FALSE)+7,FALSE)/6976,2)</f>
        <v>0.09</v>
      </c>
    </row>
    <row r="3650" spans="1:18">
      <c r="A3650" t="s">
        <v>3657</v>
      </c>
      <c r="B3650" t="s">
        <v>10671</v>
      </c>
      <c r="C3650" t="s">
        <v>7001</v>
      </c>
      <c r="D3650" t="s">
        <v>14469</v>
      </c>
      <c r="E3650" t="s">
        <v>14039</v>
      </c>
      <c r="F3650" t="s">
        <v>14320</v>
      </c>
      <c r="G3650" t="s">
        <v>14321</v>
      </c>
      <c r="H3650" s="1">
        <v>339</v>
      </c>
      <c r="I3650" s="1">
        <v>278</v>
      </c>
      <c r="J3650" s="1">
        <v>1269</v>
      </c>
      <c r="K3650" s="1">
        <v>208</v>
      </c>
      <c r="L3650" s="1">
        <v>5598</v>
      </c>
      <c r="M3650" s="1">
        <v>2763</v>
      </c>
      <c r="N3650" s="1">
        <v>1214</v>
      </c>
      <c r="O3650" s="1">
        <v>385</v>
      </c>
      <c r="P3650">
        <f>ROUNDUP(VLOOKUP(A3650,A:O,VLOOKUP('Local Authority Analysis'!$E$4,'Local Authority Analysis'!$M$5:$N$12,2,FALSE)+7,FALSE)/6976,2)</f>
        <v>6.0000000000000005E-2</v>
      </c>
      <c r="Q3650">
        <f>ROUNDUP(VLOOKUP(A3650,A:O,VLOOKUP('SPC Analysis'!$E$4,'SPC Analysis'!$M$5:$N$12,2,FALSE)+7,FALSE)/6976,2)</f>
        <v>6.0000000000000005E-2</v>
      </c>
      <c r="R3650">
        <f>ROUNDUP(VLOOKUP(A3650,A:O,VLOOKUP('MMW Analysis'!$E$4,'MMW Analysis'!$L$5:$M$12,2,FALSE)+7,FALSE)/6976,2)</f>
        <v>6.0000000000000005E-2</v>
      </c>
    </row>
    <row r="3651" spans="1:18">
      <c r="A3651" t="s">
        <v>3658</v>
      </c>
      <c r="B3651" t="s">
        <v>10672</v>
      </c>
      <c r="C3651" t="s">
        <v>7001</v>
      </c>
      <c r="D3651" t="s">
        <v>14469</v>
      </c>
      <c r="E3651" t="s">
        <v>14039</v>
      </c>
      <c r="F3651" t="s">
        <v>14320</v>
      </c>
      <c r="G3651" t="s">
        <v>14321</v>
      </c>
      <c r="H3651" s="1">
        <v>1065</v>
      </c>
      <c r="I3651" s="1">
        <v>1621</v>
      </c>
      <c r="J3651" s="1">
        <v>1390</v>
      </c>
      <c r="K3651" s="1">
        <v>719</v>
      </c>
      <c r="L3651" s="1">
        <v>6570</v>
      </c>
      <c r="M3651" s="1">
        <v>3211</v>
      </c>
      <c r="N3651" s="1">
        <v>1263</v>
      </c>
      <c r="O3651" s="1">
        <v>1337</v>
      </c>
      <c r="P3651">
        <f>ROUNDUP(VLOOKUP(A3651,A:O,VLOOKUP('Local Authority Analysis'!$E$4,'Local Authority Analysis'!$M$5:$N$12,2,FALSE)+7,FALSE)/6976,2)</f>
        <v>0.2</v>
      </c>
      <c r="Q3651">
        <f>ROUNDUP(VLOOKUP(A3651,A:O,VLOOKUP('SPC Analysis'!$E$4,'SPC Analysis'!$M$5:$N$12,2,FALSE)+7,FALSE)/6976,2)</f>
        <v>0.2</v>
      </c>
      <c r="R3651">
        <f>ROUNDUP(VLOOKUP(A3651,A:O,VLOOKUP('MMW Analysis'!$E$4,'MMW Analysis'!$L$5:$M$12,2,FALSE)+7,FALSE)/6976,2)</f>
        <v>0.2</v>
      </c>
    </row>
    <row r="3652" spans="1:18">
      <c r="A3652" t="s">
        <v>3659</v>
      </c>
      <c r="B3652" t="s">
        <v>10673</v>
      </c>
      <c r="C3652" t="s">
        <v>7001</v>
      </c>
      <c r="D3652" t="s">
        <v>14469</v>
      </c>
      <c r="E3652" t="s">
        <v>14039</v>
      </c>
      <c r="F3652" t="s">
        <v>14320</v>
      </c>
      <c r="G3652" t="s">
        <v>14321</v>
      </c>
      <c r="H3652" s="1">
        <v>813</v>
      </c>
      <c r="I3652" s="1">
        <v>928</v>
      </c>
      <c r="J3652" s="1">
        <v>337</v>
      </c>
      <c r="K3652" s="1">
        <v>205</v>
      </c>
      <c r="L3652" s="1">
        <v>5401</v>
      </c>
      <c r="M3652" s="1">
        <v>2133</v>
      </c>
      <c r="N3652" s="1">
        <v>805</v>
      </c>
      <c r="O3652" s="1">
        <v>619</v>
      </c>
      <c r="P3652">
        <f>ROUNDUP(VLOOKUP(A3652,A:O,VLOOKUP('Local Authority Analysis'!$E$4,'Local Authority Analysis'!$M$5:$N$12,2,FALSE)+7,FALSE)/6976,2)</f>
        <v>0.09</v>
      </c>
      <c r="Q3652">
        <f>ROUNDUP(VLOOKUP(A3652,A:O,VLOOKUP('SPC Analysis'!$E$4,'SPC Analysis'!$M$5:$N$12,2,FALSE)+7,FALSE)/6976,2)</f>
        <v>0.09</v>
      </c>
      <c r="R3652">
        <f>ROUNDUP(VLOOKUP(A3652,A:O,VLOOKUP('MMW Analysis'!$E$4,'MMW Analysis'!$L$5:$M$12,2,FALSE)+7,FALSE)/6976,2)</f>
        <v>0.09</v>
      </c>
    </row>
    <row r="3653" spans="1:18">
      <c r="A3653" t="s">
        <v>3660</v>
      </c>
      <c r="B3653" t="s">
        <v>10674</v>
      </c>
      <c r="C3653" t="s">
        <v>7001</v>
      </c>
      <c r="D3653" t="s">
        <v>14469</v>
      </c>
      <c r="E3653" t="s">
        <v>14039</v>
      </c>
      <c r="F3653" t="s">
        <v>14320</v>
      </c>
      <c r="G3653" t="s">
        <v>14321</v>
      </c>
      <c r="H3653" s="1">
        <v>33</v>
      </c>
      <c r="I3653" s="1">
        <v>201</v>
      </c>
      <c r="J3653" s="1">
        <v>561</v>
      </c>
      <c r="K3653" s="1">
        <v>147</v>
      </c>
      <c r="L3653" s="1">
        <v>4470</v>
      </c>
      <c r="M3653" s="1">
        <v>853</v>
      </c>
      <c r="N3653" s="1">
        <v>2484</v>
      </c>
      <c r="O3653" s="1">
        <v>123</v>
      </c>
      <c r="P3653">
        <f>ROUNDUP(VLOOKUP(A3653,A:O,VLOOKUP('Local Authority Analysis'!$E$4,'Local Authority Analysis'!$M$5:$N$12,2,FALSE)+7,FALSE)/6976,2)</f>
        <v>0.02</v>
      </c>
      <c r="Q3653">
        <f>ROUNDUP(VLOOKUP(A3653,A:O,VLOOKUP('SPC Analysis'!$E$4,'SPC Analysis'!$M$5:$N$12,2,FALSE)+7,FALSE)/6976,2)</f>
        <v>0.02</v>
      </c>
      <c r="R3653">
        <f>ROUNDUP(VLOOKUP(A3653,A:O,VLOOKUP('MMW Analysis'!$E$4,'MMW Analysis'!$L$5:$M$12,2,FALSE)+7,FALSE)/6976,2)</f>
        <v>0.02</v>
      </c>
    </row>
    <row r="3654" spans="1:18">
      <c r="A3654" t="s">
        <v>3661</v>
      </c>
      <c r="B3654" t="s">
        <v>10675</v>
      </c>
      <c r="C3654" t="s">
        <v>7001</v>
      </c>
      <c r="D3654" t="s">
        <v>14469</v>
      </c>
      <c r="E3654" t="s">
        <v>14039</v>
      </c>
      <c r="F3654" t="s">
        <v>14320</v>
      </c>
      <c r="G3654" t="s">
        <v>14321</v>
      </c>
      <c r="H3654" s="1">
        <v>969</v>
      </c>
      <c r="I3654" s="1">
        <v>1154</v>
      </c>
      <c r="J3654" s="1">
        <v>2128</v>
      </c>
      <c r="K3654" s="1">
        <v>861</v>
      </c>
      <c r="L3654" s="1">
        <v>6249</v>
      </c>
      <c r="M3654" s="1">
        <v>797</v>
      </c>
      <c r="N3654" s="1">
        <v>524</v>
      </c>
      <c r="O3654" s="1">
        <v>1156</v>
      </c>
      <c r="P3654">
        <f>ROUNDUP(VLOOKUP(A3654,A:O,VLOOKUP('Local Authority Analysis'!$E$4,'Local Authority Analysis'!$M$5:$N$12,2,FALSE)+7,FALSE)/6976,2)</f>
        <v>0.17</v>
      </c>
      <c r="Q3654">
        <f>ROUNDUP(VLOOKUP(A3654,A:O,VLOOKUP('SPC Analysis'!$E$4,'SPC Analysis'!$M$5:$N$12,2,FALSE)+7,FALSE)/6976,2)</f>
        <v>0.17</v>
      </c>
      <c r="R3654">
        <f>ROUNDUP(VLOOKUP(A3654,A:O,VLOOKUP('MMW Analysis'!$E$4,'MMW Analysis'!$L$5:$M$12,2,FALSE)+7,FALSE)/6976,2)</f>
        <v>0.17</v>
      </c>
    </row>
    <row r="3655" spans="1:18">
      <c r="A3655" t="s">
        <v>3662</v>
      </c>
      <c r="B3655" t="s">
        <v>10676</v>
      </c>
      <c r="C3655" t="s">
        <v>7001</v>
      </c>
      <c r="D3655" t="s">
        <v>14469</v>
      </c>
      <c r="E3655" t="s">
        <v>14039</v>
      </c>
      <c r="F3655" t="s">
        <v>14320</v>
      </c>
      <c r="G3655" t="s">
        <v>14321</v>
      </c>
      <c r="H3655" s="1">
        <v>548.5</v>
      </c>
      <c r="I3655" s="1">
        <v>393</v>
      </c>
      <c r="J3655" s="1">
        <v>2587</v>
      </c>
      <c r="K3655" s="1">
        <v>600</v>
      </c>
      <c r="L3655" s="1">
        <v>5583</v>
      </c>
      <c r="M3655" s="1">
        <v>1069</v>
      </c>
      <c r="N3655" s="1">
        <v>1441</v>
      </c>
      <c r="O3655" s="1">
        <v>676</v>
      </c>
      <c r="P3655">
        <f>ROUNDUP(VLOOKUP(A3655,A:O,VLOOKUP('Local Authority Analysis'!$E$4,'Local Authority Analysis'!$M$5:$N$12,2,FALSE)+7,FALSE)/6976,2)</f>
        <v>9.9999999999999992E-2</v>
      </c>
      <c r="Q3655">
        <f>ROUNDUP(VLOOKUP(A3655,A:O,VLOOKUP('SPC Analysis'!$E$4,'SPC Analysis'!$M$5:$N$12,2,FALSE)+7,FALSE)/6976,2)</f>
        <v>9.9999999999999992E-2</v>
      </c>
      <c r="R3655">
        <f>ROUNDUP(VLOOKUP(A3655,A:O,VLOOKUP('MMW Analysis'!$E$4,'MMW Analysis'!$L$5:$M$12,2,FALSE)+7,FALSE)/6976,2)</f>
        <v>9.9999999999999992E-2</v>
      </c>
    </row>
    <row r="3656" spans="1:18">
      <c r="A3656" t="s">
        <v>3663</v>
      </c>
      <c r="B3656" t="s">
        <v>10677</v>
      </c>
      <c r="C3656" t="s">
        <v>7001</v>
      </c>
      <c r="D3656" t="s">
        <v>14469</v>
      </c>
      <c r="E3656" t="s">
        <v>14039</v>
      </c>
      <c r="F3656" t="s">
        <v>14320</v>
      </c>
      <c r="G3656" t="s">
        <v>14321</v>
      </c>
      <c r="H3656" s="1">
        <v>326</v>
      </c>
      <c r="I3656" s="1">
        <v>78</v>
      </c>
      <c r="J3656" s="1">
        <v>749</v>
      </c>
      <c r="K3656" s="1">
        <v>143</v>
      </c>
      <c r="L3656" s="1">
        <v>1534</v>
      </c>
      <c r="M3656" s="1">
        <v>183</v>
      </c>
      <c r="N3656" s="1">
        <v>109</v>
      </c>
      <c r="O3656" s="1">
        <v>128</v>
      </c>
      <c r="P3656">
        <f>ROUNDUP(VLOOKUP(A3656,A:O,VLOOKUP('Local Authority Analysis'!$E$4,'Local Authority Analysis'!$M$5:$N$12,2,FALSE)+7,FALSE)/6976,2)</f>
        <v>0.02</v>
      </c>
      <c r="Q3656">
        <f>ROUNDUP(VLOOKUP(A3656,A:O,VLOOKUP('SPC Analysis'!$E$4,'SPC Analysis'!$M$5:$N$12,2,FALSE)+7,FALSE)/6976,2)</f>
        <v>0.02</v>
      </c>
      <c r="R3656">
        <f>ROUNDUP(VLOOKUP(A3656,A:O,VLOOKUP('MMW Analysis'!$E$4,'MMW Analysis'!$L$5:$M$12,2,FALSE)+7,FALSE)/6976,2)</f>
        <v>0.02</v>
      </c>
    </row>
    <row r="3657" spans="1:18">
      <c r="A3657" t="s">
        <v>3664</v>
      </c>
      <c r="B3657" t="s">
        <v>10678</v>
      </c>
      <c r="C3657" t="s">
        <v>7001</v>
      </c>
      <c r="D3657" t="s">
        <v>14469</v>
      </c>
      <c r="E3657" t="s">
        <v>14039</v>
      </c>
      <c r="F3657" t="s">
        <v>14320</v>
      </c>
      <c r="G3657" t="s">
        <v>14321</v>
      </c>
      <c r="H3657" s="1">
        <v>2272</v>
      </c>
      <c r="I3657" s="1">
        <v>1668</v>
      </c>
      <c r="J3657" s="1">
        <v>1803</v>
      </c>
      <c r="K3657" s="1">
        <v>1383</v>
      </c>
      <c r="L3657" s="1">
        <v>4121</v>
      </c>
      <c r="M3657" s="1">
        <v>361.5</v>
      </c>
      <c r="N3657" s="1">
        <v>1003</v>
      </c>
      <c r="O3657" s="1">
        <v>1676</v>
      </c>
      <c r="P3657">
        <f>ROUNDUP(VLOOKUP(A3657,A:O,VLOOKUP('Local Authority Analysis'!$E$4,'Local Authority Analysis'!$M$5:$N$12,2,FALSE)+7,FALSE)/6976,2)</f>
        <v>0.25</v>
      </c>
      <c r="Q3657">
        <f>ROUNDUP(VLOOKUP(A3657,A:O,VLOOKUP('SPC Analysis'!$E$4,'SPC Analysis'!$M$5:$N$12,2,FALSE)+7,FALSE)/6976,2)</f>
        <v>0.25</v>
      </c>
      <c r="R3657">
        <f>ROUNDUP(VLOOKUP(A3657,A:O,VLOOKUP('MMW Analysis'!$E$4,'MMW Analysis'!$L$5:$M$12,2,FALSE)+7,FALSE)/6976,2)</f>
        <v>0.25</v>
      </c>
    </row>
    <row r="3658" spans="1:18">
      <c r="A3658" t="s">
        <v>3665</v>
      </c>
      <c r="B3658" t="s">
        <v>10679</v>
      </c>
      <c r="C3658" t="s">
        <v>7001</v>
      </c>
      <c r="D3658" t="s">
        <v>14469</v>
      </c>
      <c r="E3658" t="s">
        <v>14039</v>
      </c>
      <c r="F3658" t="s">
        <v>14320</v>
      </c>
      <c r="G3658" t="s">
        <v>14321</v>
      </c>
      <c r="H3658" s="1">
        <v>16</v>
      </c>
      <c r="I3658" s="1">
        <v>106</v>
      </c>
      <c r="J3658" s="1">
        <v>343</v>
      </c>
      <c r="K3658" s="1">
        <v>1187</v>
      </c>
      <c r="L3658" s="1">
        <v>1498</v>
      </c>
      <c r="M3658" s="1">
        <v>1462</v>
      </c>
      <c r="N3658" s="1">
        <v>266</v>
      </c>
      <c r="O3658" s="1">
        <v>104</v>
      </c>
      <c r="P3658">
        <f>ROUNDUP(VLOOKUP(A3658,A:O,VLOOKUP('Local Authority Analysis'!$E$4,'Local Authority Analysis'!$M$5:$N$12,2,FALSE)+7,FALSE)/6976,2)</f>
        <v>0.02</v>
      </c>
      <c r="Q3658">
        <f>ROUNDUP(VLOOKUP(A3658,A:O,VLOOKUP('SPC Analysis'!$E$4,'SPC Analysis'!$M$5:$N$12,2,FALSE)+7,FALSE)/6976,2)</f>
        <v>0.02</v>
      </c>
      <c r="R3658">
        <f>ROUNDUP(VLOOKUP(A3658,A:O,VLOOKUP('MMW Analysis'!$E$4,'MMW Analysis'!$L$5:$M$12,2,FALSE)+7,FALSE)/6976,2)</f>
        <v>0.02</v>
      </c>
    </row>
    <row r="3659" spans="1:18">
      <c r="A3659" t="s">
        <v>3666</v>
      </c>
      <c r="B3659" t="s">
        <v>10680</v>
      </c>
      <c r="C3659" t="s">
        <v>7001</v>
      </c>
      <c r="D3659" t="s">
        <v>14469</v>
      </c>
      <c r="E3659" t="s">
        <v>14039</v>
      </c>
      <c r="F3659" t="s">
        <v>14320</v>
      </c>
      <c r="G3659" t="s">
        <v>14321</v>
      </c>
      <c r="H3659" s="1">
        <v>160</v>
      </c>
      <c r="I3659" s="1">
        <v>87</v>
      </c>
      <c r="J3659" s="1">
        <v>175</v>
      </c>
      <c r="K3659" s="1">
        <v>21</v>
      </c>
      <c r="L3659" s="1">
        <v>3467</v>
      </c>
      <c r="M3659" s="1">
        <v>560</v>
      </c>
      <c r="N3659" s="1">
        <v>796</v>
      </c>
      <c r="O3659" s="1">
        <v>66</v>
      </c>
      <c r="P3659">
        <f>ROUNDUP(VLOOKUP(A3659,A:O,VLOOKUP('Local Authority Analysis'!$E$4,'Local Authority Analysis'!$M$5:$N$12,2,FALSE)+7,FALSE)/6976,2)</f>
        <v>0.01</v>
      </c>
      <c r="Q3659">
        <f>ROUNDUP(VLOOKUP(A3659,A:O,VLOOKUP('SPC Analysis'!$E$4,'SPC Analysis'!$M$5:$N$12,2,FALSE)+7,FALSE)/6976,2)</f>
        <v>0.01</v>
      </c>
      <c r="R3659">
        <f>ROUNDUP(VLOOKUP(A3659,A:O,VLOOKUP('MMW Analysis'!$E$4,'MMW Analysis'!$L$5:$M$12,2,FALSE)+7,FALSE)/6976,2)</f>
        <v>0.01</v>
      </c>
    </row>
    <row r="3660" spans="1:18">
      <c r="A3660" t="s">
        <v>3667</v>
      </c>
      <c r="B3660" t="s">
        <v>10681</v>
      </c>
      <c r="C3660" t="s">
        <v>7001</v>
      </c>
      <c r="D3660" t="s">
        <v>14469</v>
      </c>
      <c r="E3660" t="s">
        <v>14039</v>
      </c>
      <c r="F3660" t="s">
        <v>14320</v>
      </c>
      <c r="G3660" t="s">
        <v>14321</v>
      </c>
      <c r="H3660" s="1">
        <v>499</v>
      </c>
      <c r="I3660" s="1">
        <v>790</v>
      </c>
      <c r="J3660" s="1">
        <v>984</v>
      </c>
      <c r="K3660" s="1">
        <v>401</v>
      </c>
      <c r="L3660" s="1">
        <v>4998</v>
      </c>
      <c r="M3660" s="1">
        <v>1928</v>
      </c>
      <c r="N3660" s="1">
        <v>711</v>
      </c>
      <c r="O3660" s="1">
        <v>648</v>
      </c>
      <c r="P3660">
        <f>ROUNDUP(VLOOKUP(A3660,A:O,VLOOKUP('Local Authority Analysis'!$E$4,'Local Authority Analysis'!$M$5:$N$12,2,FALSE)+7,FALSE)/6976,2)</f>
        <v>9.9999999999999992E-2</v>
      </c>
      <c r="Q3660">
        <f>ROUNDUP(VLOOKUP(A3660,A:O,VLOOKUP('SPC Analysis'!$E$4,'SPC Analysis'!$M$5:$N$12,2,FALSE)+7,FALSE)/6976,2)</f>
        <v>9.9999999999999992E-2</v>
      </c>
      <c r="R3660">
        <f>ROUNDUP(VLOOKUP(A3660,A:O,VLOOKUP('MMW Analysis'!$E$4,'MMW Analysis'!$L$5:$M$12,2,FALSE)+7,FALSE)/6976,2)</f>
        <v>9.9999999999999992E-2</v>
      </c>
    </row>
    <row r="3661" spans="1:18">
      <c r="A3661" t="s">
        <v>3668</v>
      </c>
      <c r="B3661" t="s">
        <v>10682</v>
      </c>
      <c r="C3661" t="s">
        <v>7001</v>
      </c>
      <c r="D3661" t="s">
        <v>14469</v>
      </c>
      <c r="E3661" t="s">
        <v>14039</v>
      </c>
      <c r="F3661" t="s">
        <v>14320</v>
      </c>
      <c r="G3661" t="s">
        <v>14321</v>
      </c>
      <c r="H3661" s="1">
        <v>225</v>
      </c>
      <c r="I3661" s="1">
        <v>198</v>
      </c>
      <c r="J3661" s="1">
        <v>201</v>
      </c>
      <c r="K3661" s="1">
        <v>184</v>
      </c>
      <c r="L3661" s="1">
        <v>2727</v>
      </c>
      <c r="M3661" s="1">
        <v>448</v>
      </c>
      <c r="N3661" s="1">
        <v>811</v>
      </c>
      <c r="O3661" s="1">
        <v>156</v>
      </c>
      <c r="P3661">
        <f>ROUNDUP(VLOOKUP(A3661,A:O,VLOOKUP('Local Authority Analysis'!$E$4,'Local Authority Analysis'!$M$5:$N$12,2,FALSE)+7,FALSE)/6976,2)</f>
        <v>0.03</v>
      </c>
      <c r="Q3661">
        <f>ROUNDUP(VLOOKUP(A3661,A:O,VLOOKUP('SPC Analysis'!$E$4,'SPC Analysis'!$M$5:$N$12,2,FALSE)+7,FALSE)/6976,2)</f>
        <v>0.03</v>
      </c>
      <c r="R3661">
        <f>ROUNDUP(VLOOKUP(A3661,A:O,VLOOKUP('MMW Analysis'!$E$4,'MMW Analysis'!$L$5:$M$12,2,FALSE)+7,FALSE)/6976,2)</f>
        <v>0.03</v>
      </c>
    </row>
    <row r="3662" spans="1:18">
      <c r="A3662" t="s">
        <v>3669</v>
      </c>
      <c r="B3662" t="s">
        <v>10683</v>
      </c>
      <c r="C3662" t="s">
        <v>7001</v>
      </c>
      <c r="D3662" t="s">
        <v>14468</v>
      </c>
      <c r="E3662" s="30" t="s">
        <v>14714</v>
      </c>
      <c r="F3662" t="s">
        <v>14320</v>
      </c>
      <c r="G3662" t="s">
        <v>14321</v>
      </c>
      <c r="H3662" s="1">
        <v>1591</v>
      </c>
      <c r="I3662" s="1">
        <v>1928</v>
      </c>
      <c r="J3662" s="1">
        <v>1227</v>
      </c>
      <c r="K3662" s="1">
        <v>1106</v>
      </c>
      <c r="L3662" s="1">
        <v>2218</v>
      </c>
      <c r="M3662" s="1">
        <v>3292</v>
      </c>
      <c r="N3662" s="1">
        <v>656</v>
      </c>
      <c r="O3662" s="1">
        <v>1488</v>
      </c>
      <c r="P3662">
        <f>ROUNDUP(VLOOKUP(A3662,A:O,VLOOKUP('Local Authority Analysis'!$E$4,'Local Authority Analysis'!$M$5:$N$12,2,FALSE)+7,FALSE)/6976,2)</f>
        <v>0.22</v>
      </c>
      <c r="Q3662">
        <f>ROUNDUP(VLOOKUP(A3662,A:O,VLOOKUP('SPC Analysis'!$E$4,'SPC Analysis'!$M$5:$N$12,2,FALSE)+7,FALSE)/6976,2)</f>
        <v>0.22</v>
      </c>
      <c r="R3662">
        <f>ROUNDUP(VLOOKUP(A3662,A:O,VLOOKUP('MMW Analysis'!$E$4,'MMW Analysis'!$L$5:$M$12,2,FALSE)+7,FALSE)/6976,2)</f>
        <v>0.22</v>
      </c>
    </row>
    <row r="3663" spans="1:18">
      <c r="A3663" t="s">
        <v>3670</v>
      </c>
      <c r="B3663" t="s">
        <v>10684</v>
      </c>
      <c r="C3663" t="s">
        <v>7001</v>
      </c>
      <c r="D3663" t="s">
        <v>14468</v>
      </c>
      <c r="E3663" s="30" t="s">
        <v>14714</v>
      </c>
      <c r="F3663" t="s">
        <v>14320</v>
      </c>
      <c r="G3663" t="s">
        <v>14321</v>
      </c>
      <c r="H3663" s="1">
        <v>155</v>
      </c>
      <c r="I3663" s="1">
        <v>188</v>
      </c>
      <c r="J3663" s="1">
        <v>142</v>
      </c>
      <c r="K3663" s="1">
        <v>247</v>
      </c>
      <c r="L3663" s="1">
        <v>4245</v>
      </c>
      <c r="M3663" s="1">
        <v>2587</v>
      </c>
      <c r="N3663" s="1">
        <v>187</v>
      </c>
      <c r="O3663" s="1">
        <v>164</v>
      </c>
      <c r="P3663">
        <f>ROUNDUP(VLOOKUP(A3663,A:O,VLOOKUP('Local Authority Analysis'!$E$4,'Local Authority Analysis'!$M$5:$N$12,2,FALSE)+7,FALSE)/6976,2)</f>
        <v>0.03</v>
      </c>
      <c r="Q3663">
        <f>ROUNDUP(VLOOKUP(A3663,A:O,VLOOKUP('SPC Analysis'!$E$4,'SPC Analysis'!$M$5:$N$12,2,FALSE)+7,FALSE)/6976,2)</f>
        <v>0.03</v>
      </c>
      <c r="R3663">
        <f>ROUNDUP(VLOOKUP(A3663,A:O,VLOOKUP('MMW Analysis'!$E$4,'MMW Analysis'!$L$5:$M$12,2,FALSE)+7,FALSE)/6976,2)</f>
        <v>0.03</v>
      </c>
    </row>
    <row r="3664" spans="1:18">
      <c r="A3664" t="s">
        <v>3671</v>
      </c>
      <c r="B3664" t="s">
        <v>10685</v>
      </c>
      <c r="C3664" t="s">
        <v>7001</v>
      </c>
      <c r="D3664" t="s">
        <v>14468</v>
      </c>
      <c r="E3664" s="30" t="s">
        <v>14714</v>
      </c>
      <c r="F3664" t="s">
        <v>14320</v>
      </c>
      <c r="G3664" t="s">
        <v>14321</v>
      </c>
      <c r="H3664" s="1">
        <v>779</v>
      </c>
      <c r="I3664" s="1">
        <v>1380</v>
      </c>
      <c r="J3664" s="1">
        <v>1233</v>
      </c>
      <c r="K3664" s="1">
        <v>1417</v>
      </c>
      <c r="L3664" s="1">
        <v>5296</v>
      </c>
      <c r="M3664" s="1">
        <v>2572</v>
      </c>
      <c r="N3664" s="1">
        <v>690</v>
      </c>
      <c r="O3664" s="1">
        <v>1196</v>
      </c>
      <c r="P3664">
        <f>ROUNDUP(VLOOKUP(A3664,A:O,VLOOKUP('Local Authority Analysis'!$E$4,'Local Authority Analysis'!$M$5:$N$12,2,FALSE)+7,FALSE)/6976,2)</f>
        <v>0.18000000000000002</v>
      </c>
      <c r="Q3664">
        <f>ROUNDUP(VLOOKUP(A3664,A:O,VLOOKUP('SPC Analysis'!$E$4,'SPC Analysis'!$M$5:$N$12,2,FALSE)+7,FALSE)/6976,2)</f>
        <v>0.18000000000000002</v>
      </c>
      <c r="R3664">
        <f>ROUNDUP(VLOOKUP(A3664,A:O,VLOOKUP('MMW Analysis'!$E$4,'MMW Analysis'!$L$5:$M$12,2,FALSE)+7,FALSE)/6976,2)</f>
        <v>0.18000000000000002</v>
      </c>
    </row>
    <row r="3665" spans="1:18">
      <c r="A3665" t="s">
        <v>3672</v>
      </c>
      <c r="B3665" t="s">
        <v>10686</v>
      </c>
      <c r="C3665" t="s">
        <v>7001</v>
      </c>
      <c r="D3665" t="s">
        <v>14468</v>
      </c>
      <c r="E3665" s="30" t="s">
        <v>14714</v>
      </c>
      <c r="F3665" t="s">
        <v>14320</v>
      </c>
      <c r="G3665" t="s">
        <v>14321</v>
      </c>
      <c r="H3665" s="1">
        <v>409</v>
      </c>
      <c r="I3665" s="1">
        <v>631</v>
      </c>
      <c r="J3665" s="1">
        <v>287</v>
      </c>
      <c r="K3665" s="1">
        <v>491</v>
      </c>
      <c r="L3665" s="1">
        <v>2629</v>
      </c>
      <c r="M3665" s="1">
        <v>1078</v>
      </c>
      <c r="N3665" s="1">
        <v>99</v>
      </c>
      <c r="O3665" s="1">
        <v>381</v>
      </c>
      <c r="P3665">
        <f>ROUNDUP(VLOOKUP(A3665,A:O,VLOOKUP('Local Authority Analysis'!$E$4,'Local Authority Analysis'!$M$5:$N$12,2,FALSE)+7,FALSE)/6976,2)</f>
        <v>6.0000000000000005E-2</v>
      </c>
      <c r="Q3665">
        <f>ROUNDUP(VLOOKUP(A3665,A:O,VLOOKUP('SPC Analysis'!$E$4,'SPC Analysis'!$M$5:$N$12,2,FALSE)+7,FALSE)/6976,2)</f>
        <v>6.0000000000000005E-2</v>
      </c>
      <c r="R3665">
        <f>ROUNDUP(VLOOKUP(A3665,A:O,VLOOKUP('MMW Analysis'!$E$4,'MMW Analysis'!$L$5:$M$12,2,FALSE)+7,FALSE)/6976,2)</f>
        <v>6.0000000000000005E-2</v>
      </c>
    </row>
    <row r="3666" spans="1:18">
      <c r="A3666" t="s">
        <v>3673</v>
      </c>
      <c r="B3666" t="s">
        <v>10687</v>
      </c>
      <c r="C3666" t="s">
        <v>7001</v>
      </c>
      <c r="D3666" t="s">
        <v>14468</v>
      </c>
      <c r="E3666" s="30" t="s">
        <v>14714</v>
      </c>
      <c r="F3666" t="s">
        <v>14320</v>
      </c>
      <c r="G3666" t="s">
        <v>14321</v>
      </c>
      <c r="H3666" s="1">
        <v>534</v>
      </c>
      <c r="I3666" s="1">
        <v>629</v>
      </c>
      <c r="J3666" s="1">
        <v>366</v>
      </c>
      <c r="K3666" s="1">
        <v>329</v>
      </c>
      <c r="L3666" s="1">
        <v>2980</v>
      </c>
      <c r="M3666" s="1">
        <v>634</v>
      </c>
      <c r="N3666" s="1">
        <v>424</v>
      </c>
      <c r="O3666" s="1">
        <v>408</v>
      </c>
      <c r="P3666">
        <f>ROUNDUP(VLOOKUP(A3666,A:O,VLOOKUP('Local Authority Analysis'!$E$4,'Local Authority Analysis'!$M$5:$N$12,2,FALSE)+7,FALSE)/6976,2)</f>
        <v>6.0000000000000005E-2</v>
      </c>
      <c r="Q3666">
        <f>ROUNDUP(VLOOKUP(A3666,A:O,VLOOKUP('SPC Analysis'!$E$4,'SPC Analysis'!$M$5:$N$12,2,FALSE)+7,FALSE)/6976,2)</f>
        <v>6.0000000000000005E-2</v>
      </c>
      <c r="R3666">
        <f>ROUNDUP(VLOOKUP(A3666,A:O,VLOOKUP('MMW Analysis'!$E$4,'MMW Analysis'!$L$5:$M$12,2,FALSE)+7,FALSE)/6976,2)</f>
        <v>6.0000000000000005E-2</v>
      </c>
    </row>
    <row r="3667" spans="1:18">
      <c r="A3667" t="s">
        <v>3674</v>
      </c>
      <c r="B3667" t="s">
        <v>10688</v>
      </c>
      <c r="C3667" t="s">
        <v>7001</v>
      </c>
      <c r="D3667" t="s">
        <v>14468</v>
      </c>
      <c r="E3667" s="30" t="s">
        <v>14714</v>
      </c>
      <c r="F3667" t="s">
        <v>14320</v>
      </c>
      <c r="G3667" t="s">
        <v>14321</v>
      </c>
      <c r="H3667" s="1">
        <v>263</v>
      </c>
      <c r="I3667" s="1">
        <v>228</v>
      </c>
      <c r="J3667" s="1">
        <v>23</v>
      </c>
      <c r="K3667" s="1">
        <v>189</v>
      </c>
      <c r="L3667" s="1">
        <v>4743</v>
      </c>
      <c r="M3667" s="1">
        <v>849</v>
      </c>
      <c r="N3667" s="1">
        <v>505</v>
      </c>
      <c r="O3667" s="1">
        <v>155</v>
      </c>
      <c r="P3667">
        <f>ROUNDUP(VLOOKUP(A3667,A:O,VLOOKUP('Local Authority Analysis'!$E$4,'Local Authority Analysis'!$M$5:$N$12,2,FALSE)+7,FALSE)/6976,2)</f>
        <v>0.03</v>
      </c>
      <c r="Q3667">
        <f>ROUNDUP(VLOOKUP(A3667,A:O,VLOOKUP('SPC Analysis'!$E$4,'SPC Analysis'!$M$5:$N$12,2,FALSE)+7,FALSE)/6976,2)</f>
        <v>0.03</v>
      </c>
      <c r="R3667">
        <f>ROUNDUP(VLOOKUP(A3667,A:O,VLOOKUP('MMW Analysis'!$E$4,'MMW Analysis'!$L$5:$M$12,2,FALSE)+7,FALSE)/6976,2)</f>
        <v>0.03</v>
      </c>
    </row>
    <row r="3668" spans="1:18">
      <c r="A3668" t="s">
        <v>3675</v>
      </c>
      <c r="B3668" t="s">
        <v>10689</v>
      </c>
      <c r="C3668" t="s">
        <v>7001</v>
      </c>
      <c r="D3668" t="s">
        <v>14469</v>
      </c>
      <c r="E3668" t="s">
        <v>14039</v>
      </c>
      <c r="F3668" t="s">
        <v>14320</v>
      </c>
      <c r="G3668" t="s">
        <v>14321</v>
      </c>
      <c r="H3668" s="1">
        <v>289</v>
      </c>
      <c r="I3668" s="1">
        <v>311</v>
      </c>
      <c r="J3668" s="1">
        <v>1642</v>
      </c>
      <c r="K3668" s="1">
        <v>446</v>
      </c>
      <c r="L3668" s="1">
        <v>6082</v>
      </c>
      <c r="M3668" s="1">
        <v>3567</v>
      </c>
      <c r="N3668" s="1">
        <v>1238</v>
      </c>
      <c r="O3668" s="1">
        <v>462</v>
      </c>
      <c r="P3668">
        <f>ROUNDUP(VLOOKUP(A3668,A:O,VLOOKUP('Local Authority Analysis'!$E$4,'Local Authority Analysis'!$M$5:$N$12,2,FALSE)+7,FALSE)/6976,2)</f>
        <v>6.9999999999999993E-2</v>
      </c>
      <c r="Q3668">
        <f>ROUNDUP(VLOOKUP(A3668,A:O,VLOOKUP('SPC Analysis'!$E$4,'SPC Analysis'!$M$5:$N$12,2,FALSE)+7,FALSE)/6976,2)</f>
        <v>6.9999999999999993E-2</v>
      </c>
      <c r="R3668">
        <f>ROUNDUP(VLOOKUP(A3668,A:O,VLOOKUP('MMW Analysis'!$E$4,'MMW Analysis'!$L$5:$M$12,2,FALSE)+7,FALSE)/6976,2)</f>
        <v>6.9999999999999993E-2</v>
      </c>
    </row>
    <row r="3669" spans="1:18">
      <c r="A3669" t="s">
        <v>3676</v>
      </c>
      <c r="B3669" t="s">
        <v>10690</v>
      </c>
      <c r="C3669" t="s">
        <v>7001</v>
      </c>
      <c r="D3669" t="s">
        <v>14469</v>
      </c>
      <c r="E3669" t="s">
        <v>14039</v>
      </c>
      <c r="F3669" t="s">
        <v>14320</v>
      </c>
      <c r="G3669" t="s">
        <v>14321</v>
      </c>
      <c r="H3669" s="1">
        <v>1950.5</v>
      </c>
      <c r="I3669" s="1">
        <v>1874</v>
      </c>
      <c r="J3669" s="1">
        <v>1525</v>
      </c>
      <c r="K3669" s="1">
        <v>1789</v>
      </c>
      <c r="L3669" s="1">
        <v>5190</v>
      </c>
      <c r="M3669" s="1">
        <v>2342</v>
      </c>
      <c r="N3669" s="1">
        <v>1452</v>
      </c>
      <c r="O3669" s="1">
        <v>1943</v>
      </c>
      <c r="P3669">
        <f>ROUNDUP(VLOOKUP(A3669,A:O,VLOOKUP('Local Authority Analysis'!$E$4,'Local Authority Analysis'!$M$5:$N$12,2,FALSE)+7,FALSE)/6976,2)</f>
        <v>0.28000000000000003</v>
      </c>
      <c r="Q3669">
        <f>ROUNDUP(VLOOKUP(A3669,A:O,VLOOKUP('SPC Analysis'!$E$4,'SPC Analysis'!$M$5:$N$12,2,FALSE)+7,FALSE)/6976,2)</f>
        <v>0.28000000000000003</v>
      </c>
      <c r="R3669">
        <f>ROUNDUP(VLOOKUP(A3669,A:O,VLOOKUP('MMW Analysis'!$E$4,'MMW Analysis'!$L$5:$M$12,2,FALSE)+7,FALSE)/6976,2)</f>
        <v>0.28000000000000003</v>
      </c>
    </row>
    <row r="3670" spans="1:18">
      <c r="A3670" t="s">
        <v>3677</v>
      </c>
      <c r="B3670" t="s">
        <v>10691</v>
      </c>
      <c r="C3670" t="s">
        <v>7001</v>
      </c>
      <c r="D3670" t="s">
        <v>14469</v>
      </c>
      <c r="E3670" t="s">
        <v>14039</v>
      </c>
      <c r="F3670" t="s">
        <v>14320</v>
      </c>
      <c r="G3670" t="s">
        <v>14321</v>
      </c>
      <c r="H3670" s="1">
        <v>4741</v>
      </c>
      <c r="I3670" s="1">
        <v>4313</v>
      </c>
      <c r="J3670" s="1">
        <v>146</v>
      </c>
      <c r="K3670" s="1">
        <v>2930</v>
      </c>
      <c r="L3670" s="1">
        <v>4679</v>
      </c>
      <c r="M3670" s="1">
        <v>299</v>
      </c>
      <c r="N3670" s="1">
        <v>601</v>
      </c>
      <c r="O3670" s="1">
        <v>2279</v>
      </c>
      <c r="P3670">
        <f>ROUNDUP(VLOOKUP(A3670,A:O,VLOOKUP('Local Authority Analysis'!$E$4,'Local Authority Analysis'!$M$5:$N$12,2,FALSE)+7,FALSE)/6976,2)</f>
        <v>0.33</v>
      </c>
      <c r="Q3670">
        <f>ROUNDUP(VLOOKUP(A3670,A:O,VLOOKUP('SPC Analysis'!$E$4,'SPC Analysis'!$M$5:$N$12,2,FALSE)+7,FALSE)/6976,2)</f>
        <v>0.33</v>
      </c>
      <c r="R3670">
        <f>ROUNDUP(VLOOKUP(A3670,A:O,VLOOKUP('MMW Analysis'!$E$4,'MMW Analysis'!$L$5:$M$12,2,FALSE)+7,FALSE)/6976,2)</f>
        <v>0.33</v>
      </c>
    </row>
    <row r="3671" spans="1:18">
      <c r="A3671" t="s">
        <v>3678</v>
      </c>
      <c r="B3671" t="s">
        <v>10692</v>
      </c>
      <c r="C3671" t="s">
        <v>7001</v>
      </c>
      <c r="D3671" t="s">
        <v>14469</v>
      </c>
      <c r="E3671" t="s">
        <v>14039</v>
      </c>
      <c r="F3671" t="s">
        <v>14320</v>
      </c>
      <c r="G3671" t="s">
        <v>14321</v>
      </c>
      <c r="H3671" s="1">
        <v>1061</v>
      </c>
      <c r="I3671" s="1">
        <v>842</v>
      </c>
      <c r="J3671" s="1">
        <v>1151</v>
      </c>
      <c r="K3671" s="1">
        <v>1492</v>
      </c>
      <c r="L3671" s="1">
        <v>4293</v>
      </c>
      <c r="M3671" s="1">
        <v>737</v>
      </c>
      <c r="N3671" s="1">
        <v>1163</v>
      </c>
      <c r="O3671" s="1">
        <v>1015</v>
      </c>
      <c r="P3671">
        <f>ROUNDUP(VLOOKUP(A3671,A:O,VLOOKUP('Local Authority Analysis'!$E$4,'Local Authority Analysis'!$M$5:$N$12,2,FALSE)+7,FALSE)/6976,2)</f>
        <v>0.15000000000000002</v>
      </c>
      <c r="Q3671">
        <f>ROUNDUP(VLOOKUP(A3671,A:O,VLOOKUP('SPC Analysis'!$E$4,'SPC Analysis'!$M$5:$N$12,2,FALSE)+7,FALSE)/6976,2)</f>
        <v>0.15000000000000002</v>
      </c>
      <c r="R3671">
        <f>ROUNDUP(VLOOKUP(A3671,A:O,VLOOKUP('MMW Analysis'!$E$4,'MMW Analysis'!$L$5:$M$12,2,FALSE)+7,FALSE)/6976,2)</f>
        <v>0.15000000000000002</v>
      </c>
    </row>
    <row r="3672" spans="1:18">
      <c r="A3672" t="s">
        <v>3679</v>
      </c>
      <c r="B3672" t="s">
        <v>10693</v>
      </c>
      <c r="C3672" t="s">
        <v>7001</v>
      </c>
      <c r="D3672" t="s">
        <v>14469</v>
      </c>
      <c r="E3672" t="s">
        <v>14039</v>
      </c>
      <c r="F3672" t="s">
        <v>14320</v>
      </c>
      <c r="G3672" t="s">
        <v>14321</v>
      </c>
      <c r="H3672" s="1">
        <v>1630</v>
      </c>
      <c r="I3672" s="1">
        <v>2035</v>
      </c>
      <c r="J3672" s="1">
        <v>1685</v>
      </c>
      <c r="K3672" s="1">
        <v>1589</v>
      </c>
      <c r="L3672" s="1">
        <v>5011</v>
      </c>
      <c r="M3672" s="1">
        <v>2278</v>
      </c>
      <c r="N3672" s="1">
        <v>1374</v>
      </c>
      <c r="O3672" s="1">
        <v>1866</v>
      </c>
      <c r="P3672">
        <f>ROUNDUP(VLOOKUP(A3672,A:O,VLOOKUP('Local Authority Analysis'!$E$4,'Local Authority Analysis'!$M$5:$N$12,2,FALSE)+7,FALSE)/6976,2)</f>
        <v>0.27</v>
      </c>
      <c r="Q3672">
        <f>ROUNDUP(VLOOKUP(A3672,A:O,VLOOKUP('SPC Analysis'!$E$4,'SPC Analysis'!$M$5:$N$12,2,FALSE)+7,FALSE)/6976,2)</f>
        <v>0.27</v>
      </c>
      <c r="R3672">
        <f>ROUNDUP(VLOOKUP(A3672,A:O,VLOOKUP('MMW Analysis'!$E$4,'MMW Analysis'!$L$5:$M$12,2,FALSE)+7,FALSE)/6976,2)</f>
        <v>0.27</v>
      </c>
    </row>
    <row r="3673" spans="1:18">
      <c r="A3673" t="s">
        <v>3680</v>
      </c>
      <c r="B3673" t="s">
        <v>10694</v>
      </c>
      <c r="C3673" t="s">
        <v>7001</v>
      </c>
      <c r="D3673" t="s">
        <v>14468</v>
      </c>
      <c r="E3673" s="30" t="s">
        <v>14714</v>
      </c>
      <c r="F3673" t="s">
        <v>14320</v>
      </c>
      <c r="G3673" t="s">
        <v>14321</v>
      </c>
      <c r="H3673" s="1">
        <v>34</v>
      </c>
      <c r="I3673" s="1">
        <v>151</v>
      </c>
      <c r="J3673" s="1">
        <v>163</v>
      </c>
      <c r="K3673" s="1">
        <v>298</v>
      </c>
      <c r="L3673" s="1">
        <v>5661</v>
      </c>
      <c r="M3673" s="1">
        <v>1239</v>
      </c>
      <c r="N3673" s="1">
        <v>861</v>
      </c>
      <c r="O3673" s="1">
        <v>98</v>
      </c>
      <c r="P3673">
        <f>ROUNDUP(VLOOKUP(A3673,A:O,VLOOKUP('Local Authority Analysis'!$E$4,'Local Authority Analysis'!$M$5:$N$12,2,FALSE)+7,FALSE)/6976,2)</f>
        <v>0.02</v>
      </c>
      <c r="Q3673">
        <f>ROUNDUP(VLOOKUP(A3673,A:O,VLOOKUP('SPC Analysis'!$E$4,'SPC Analysis'!$M$5:$N$12,2,FALSE)+7,FALSE)/6976,2)</f>
        <v>0.02</v>
      </c>
      <c r="R3673">
        <f>ROUNDUP(VLOOKUP(A3673,A:O,VLOOKUP('MMW Analysis'!$E$4,'MMW Analysis'!$L$5:$M$12,2,FALSE)+7,FALSE)/6976,2)</f>
        <v>0.02</v>
      </c>
    </row>
    <row r="3674" spans="1:18">
      <c r="A3674" t="s">
        <v>3681</v>
      </c>
      <c r="B3674" t="s">
        <v>10695</v>
      </c>
      <c r="C3674" t="s">
        <v>7001</v>
      </c>
      <c r="D3674" t="s">
        <v>14468</v>
      </c>
      <c r="E3674" s="30" t="s">
        <v>14714</v>
      </c>
      <c r="F3674" t="s">
        <v>14320</v>
      </c>
      <c r="G3674" t="s">
        <v>14321</v>
      </c>
      <c r="H3674" s="1">
        <v>189</v>
      </c>
      <c r="I3674" s="1">
        <v>522.5</v>
      </c>
      <c r="J3674" s="1">
        <v>198</v>
      </c>
      <c r="K3674" s="1">
        <v>270</v>
      </c>
      <c r="L3674" s="1">
        <v>3168</v>
      </c>
      <c r="M3674" s="1">
        <v>364</v>
      </c>
      <c r="N3674" s="1">
        <v>1051</v>
      </c>
      <c r="O3674" s="1">
        <v>225</v>
      </c>
      <c r="P3674">
        <f>ROUNDUP(VLOOKUP(A3674,A:O,VLOOKUP('Local Authority Analysis'!$E$4,'Local Authority Analysis'!$M$5:$N$12,2,FALSE)+7,FALSE)/6976,2)</f>
        <v>0.04</v>
      </c>
      <c r="Q3674">
        <f>ROUNDUP(VLOOKUP(A3674,A:O,VLOOKUP('SPC Analysis'!$E$4,'SPC Analysis'!$M$5:$N$12,2,FALSE)+7,FALSE)/6976,2)</f>
        <v>0.04</v>
      </c>
      <c r="R3674">
        <f>ROUNDUP(VLOOKUP(A3674,A:O,VLOOKUP('MMW Analysis'!$E$4,'MMW Analysis'!$L$5:$M$12,2,FALSE)+7,FALSE)/6976,2)</f>
        <v>0.04</v>
      </c>
    </row>
    <row r="3675" spans="1:18">
      <c r="A3675" t="s">
        <v>3682</v>
      </c>
      <c r="B3675" t="s">
        <v>10696</v>
      </c>
      <c r="C3675" t="s">
        <v>7001</v>
      </c>
      <c r="D3675" t="s">
        <v>14468</v>
      </c>
      <c r="E3675" s="30" t="s">
        <v>14714</v>
      </c>
      <c r="F3675" t="s">
        <v>14320</v>
      </c>
      <c r="G3675" t="s">
        <v>14321</v>
      </c>
      <c r="H3675" s="1">
        <v>228</v>
      </c>
      <c r="I3675" s="1">
        <v>195</v>
      </c>
      <c r="J3675" s="1">
        <v>48</v>
      </c>
      <c r="K3675" s="1">
        <v>57</v>
      </c>
      <c r="L3675" s="1">
        <v>3630</v>
      </c>
      <c r="M3675" s="1">
        <v>2162</v>
      </c>
      <c r="N3675" s="1">
        <v>623</v>
      </c>
      <c r="O3675" s="1">
        <v>116</v>
      </c>
      <c r="P3675">
        <f>ROUNDUP(VLOOKUP(A3675,A:O,VLOOKUP('Local Authority Analysis'!$E$4,'Local Authority Analysis'!$M$5:$N$12,2,FALSE)+7,FALSE)/6976,2)</f>
        <v>0.02</v>
      </c>
      <c r="Q3675">
        <f>ROUNDUP(VLOOKUP(A3675,A:O,VLOOKUP('SPC Analysis'!$E$4,'SPC Analysis'!$M$5:$N$12,2,FALSE)+7,FALSE)/6976,2)</f>
        <v>0.02</v>
      </c>
      <c r="R3675">
        <f>ROUNDUP(VLOOKUP(A3675,A:O,VLOOKUP('MMW Analysis'!$E$4,'MMW Analysis'!$L$5:$M$12,2,FALSE)+7,FALSE)/6976,2)</f>
        <v>0.02</v>
      </c>
    </row>
    <row r="3676" spans="1:18">
      <c r="A3676" t="s">
        <v>3683</v>
      </c>
      <c r="B3676" t="s">
        <v>10697</v>
      </c>
      <c r="C3676" t="s">
        <v>7001</v>
      </c>
      <c r="D3676" t="s">
        <v>14468</v>
      </c>
      <c r="E3676" s="30" t="s">
        <v>14714</v>
      </c>
      <c r="F3676" t="s">
        <v>14320</v>
      </c>
      <c r="G3676" t="s">
        <v>14321</v>
      </c>
      <c r="H3676" s="1">
        <v>2680</v>
      </c>
      <c r="I3676" s="1">
        <v>2804</v>
      </c>
      <c r="J3676" s="1">
        <v>2092</v>
      </c>
      <c r="K3676" s="1">
        <v>2094</v>
      </c>
      <c r="L3676" s="1">
        <v>2791</v>
      </c>
      <c r="M3676" s="1">
        <v>1669</v>
      </c>
      <c r="N3676" s="1">
        <v>1647.5</v>
      </c>
      <c r="O3676" s="1">
        <v>2399</v>
      </c>
      <c r="P3676">
        <f>ROUNDUP(VLOOKUP(A3676,A:O,VLOOKUP('Local Authority Analysis'!$E$4,'Local Authority Analysis'!$M$5:$N$12,2,FALSE)+7,FALSE)/6976,2)</f>
        <v>0.35000000000000003</v>
      </c>
      <c r="Q3676">
        <f>ROUNDUP(VLOOKUP(A3676,A:O,VLOOKUP('SPC Analysis'!$E$4,'SPC Analysis'!$M$5:$N$12,2,FALSE)+7,FALSE)/6976,2)</f>
        <v>0.35000000000000003</v>
      </c>
      <c r="R3676">
        <f>ROUNDUP(VLOOKUP(A3676,A:O,VLOOKUP('MMW Analysis'!$E$4,'MMW Analysis'!$L$5:$M$12,2,FALSE)+7,FALSE)/6976,2)</f>
        <v>0.35000000000000003</v>
      </c>
    </row>
    <row r="3677" spans="1:18">
      <c r="A3677" t="s">
        <v>3684</v>
      </c>
      <c r="B3677" t="s">
        <v>10698</v>
      </c>
      <c r="C3677" t="s">
        <v>7001</v>
      </c>
      <c r="D3677" t="s">
        <v>14468</v>
      </c>
      <c r="E3677" s="30" t="s">
        <v>14714</v>
      </c>
      <c r="F3677" t="s">
        <v>14320</v>
      </c>
      <c r="G3677" t="s">
        <v>14321</v>
      </c>
      <c r="H3677" s="1">
        <v>161</v>
      </c>
      <c r="I3677" s="1">
        <v>246</v>
      </c>
      <c r="J3677" s="1">
        <v>290</v>
      </c>
      <c r="K3677" s="1">
        <v>55</v>
      </c>
      <c r="L3677" s="1">
        <v>4097</v>
      </c>
      <c r="M3677" s="1">
        <v>1251</v>
      </c>
      <c r="N3677" s="1">
        <v>695</v>
      </c>
      <c r="O3677" s="1">
        <v>161</v>
      </c>
      <c r="P3677">
        <f>ROUNDUP(VLOOKUP(A3677,A:O,VLOOKUP('Local Authority Analysis'!$E$4,'Local Authority Analysis'!$M$5:$N$12,2,FALSE)+7,FALSE)/6976,2)</f>
        <v>0.03</v>
      </c>
      <c r="Q3677">
        <f>ROUNDUP(VLOOKUP(A3677,A:O,VLOOKUP('SPC Analysis'!$E$4,'SPC Analysis'!$M$5:$N$12,2,FALSE)+7,FALSE)/6976,2)</f>
        <v>0.03</v>
      </c>
      <c r="R3677">
        <f>ROUNDUP(VLOOKUP(A3677,A:O,VLOOKUP('MMW Analysis'!$E$4,'MMW Analysis'!$L$5:$M$12,2,FALSE)+7,FALSE)/6976,2)</f>
        <v>0.03</v>
      </c>
    </row>
    <row r="3678" spans="1:18">
      <c r="A3678" t="s">
        <v>3685</v>
      </c>
      <c r="B3678" t="s">
        <v>10699</v>
      </c>
      <c r="C3678" t="s">
        <v>7001</v>
      </c>
      <c r="D3678" t="s">
        <v>14468</v>
      </c>
      <c r="E3678" s="30" t="s">
        <v>14714</v>
      </c>
      <c r="F3678" t="s">
        <v>14320</v>
      </c>
      <c r="G3678" t="s">
        <v>14321</v>
      </c>
      <c r="H3678" s="1">
        <v>3920</v>
      </c>
      <c r="I3678" s="1">
        <v>3543</v>
      </c>
      <c r="J3678" s="1">
        <v>3985</v>
      </c>
      <c r="K3678" s="1">
        <v>3184</v>
      </c>
      <c r="L3678" s="1">
        <v>2607</v>
      </c>
      <c r="M3678" s="1">
        <v>3554</v>
      </c>
      <c r="N3678" s="1">
        <v>2324</v>
      </c>
      <c r="O3678" s="1">
        <v>3786</v>
      </c>
      <c r="P3678">
        <f>ROUNDUP(VLOOKUP(A3678,A:O,VLOOKUP('Local Authority Analysis'!$E$4,'Local Authority Analysis'!$M$5:$N$12,2,FALSE)+7,FALSE)/6976,2)</f>
        <v>0.55000000000000004</v>
      </c>
      <c r="Q3678">
        <f>ROUNDUP(VLOOKUP(A3678,A:O,VLOOKUP('SPC Analysis'!$E$4,'SPC Analysis'!$M$5:$N$12,2,FALSE)+7,FALSE)/6976,2)</f>
        <v>0.55000000000000004</v>
      </c>
      <c r="R3678">
        <f>ROUNDUP(VLOOKUP(A3678,A:O,VLOOKUP('MMW Analysis'!$E$4,'MMW Analysis'!$L$5:$M$12,2,FALSE)+7,FALSE)/6976,2)</f>
        <v>0.55000000000000004</v>
      </c>
    </row>
    <row r="3679" spans="1:18">
      <c r="A3679" t="s">
        <v>3686</v>
      </c>
      <c r="B3679" t="s">
        <v>10700</v>
      </c>
      <c r="C3679" t="s">
        <v>7001</v>
      </c>
      <c r="D3679" t="s">
        <v>14470</v>
      </c>
      <c r="E3679" t="s">
        <v>14653</v>
      </c>
      <c r="F3679" t="s">
        <v>14320</v>
      </c>
      <c r="G3679" t="s">
        <v>14321</v>
      </c>
      <c r="H3679" s="1">
        <v>406</v>
      </c>
      <c r="I3679" s="1">
        <v>390</v>
      </c>
      <c r="J3679" s="1">
        <v>879</v>
      </c>
      <c r="K3679" s="1">
        <v>340</v>
      </c>
      <c r="L3679" s="1">
        <v>4487</v>
      </c>
      <c r="M3679" s="1">
        <v>1091</v>
      </c>
      <c r="N3679" s="1">
        <v>1177</v>
      </c>
      <c r="O3679" s="1">
        <v>416</v>
      </c>
      <c r="P3679">
        <f>ROUNDUP(VLOOKUP(A3679,A:O,VLOOKUP('Local Authority Analysis'!$E$4,'Local Authority Analysis'!$M$5:$N$12,2,FALSE)+7,FALSE)/6976,2)</f>
        <v>6.0000000000000005E-2</v>
      </c>
      <c r="Q3679">
        <f>ROUNDUP(VLOOKUP(A3679,A:O,VLOOKUP('SPC Analysis'!$E$4,'SPC Analysis'!$M$5:$N$12,2,FALSE)+7,FALSE)/6976,2)</f>
        <v>6.0000000000000005E-2</v>
      </c>
      <c r="R3679">
        <f>ROUNDUP(VLOOKUP(A3679,A:O,VLOOKUP('MMW Analysis'!$E$4,'MMW Analysis'!$L$5:$M$12,2,FALSE)+7,FALSE)/6976,2)</f>
        <v>6.0000000000000005E-2</v>
      </c>
    </row>
    <row r="3680" spans="1:18">
      <c r="A3680" t="s">
        <v>3687</v>
      </c>
      <c r="B3680" t="s">
        <v>10701</v>
      </c>
      <c r="C3680" t="s">
        <v>7001</v>
      </c>
      <c r="D3680" t="s">
        <v>14470</v>
      </c>
      <c r="E3680" t="s">
        <v>14653</v>
      </c>
      <c r="F3680" t="s">
        <v>14320</v>
      </c>
      <c r="G3680" t="s">
        <v>14321</v>
      </c>
      <c r="H3680" s="1">
        <v>587</v>
      </c>
      <c r="I3680" s="1">
        <v>827.5</v>
      </c>
      <c r="J3680" s="1">
        <v>726</v>
      </c>
      <c r="K3680" s="1">
        <v>851</v>
      </c>
      <c r="L3680" s="1">
        <v>4285</v>
      </c>
      <c r="M3680" s="1">
        <v>2646</v>
      </c>
      <c r="N3680" s="1">
        <v>409</v>
      </c>
      <c r="O3680" s="1">
        <v>745</v>
      </c>
      <c r="P3680">
        <f>ROUNDUP(VLOOKUP(A3680,A:O,VLOOKUP('Local Authority Analysis'!$E$4,'Local Authority Analysis'!$M$5:$N$12,2,FALSE)+7,FALSE)/6976,2)</f>
        <v>0.11</v>
      </c>
      <c r="Q3680">
        <f>ROUNDUP(VLOOKUP(A3680,A:O,VLOOKUP('SPC Analysis'!$E$4,'SPC Analysis'!$M$5:$N$12,2,FALSE)+7,FALSE)/6976,2)</f>
        <v>0.11</v>
      </c>
      <c r="R3680">
        <f>ROUNDUP(VLOOKUP(A3680,A:O,VLOOKUP('MMW Analysis'!$E$4,'MMW Analysis'!$L$5:$M$12,2,FALSE)+7,FALSE)/6976,2)</f>
        <v>0.11</v>
      </c>
    </row>
    <row r="3681" spans="1:18">
      <c r="A3681" t="s">
        <v>3688</v>
      </c>
      <c r="B3681" t="s">
        <v>10702</v>
      </c>
      <c r="C3681" t="s">
        <v>7001</v>
      </c>
      <c r="D3681" t="s">
        <v>14470</v>
      </c>
      <c r="E3681" t="s">
        <v>14653</v>
      </c>
      <c r="F3681" t="s">
        <v>14320</v>
      </c>
      <c r="G3681" t="s">
        <v>14321</v>
      </c>
      <c r="H3681" s="1">
        <v>384</v>
      </c>
      <c r="I3681" s="1">
        <v>897</v>
      </c>
      <c r="J3681" s="1">
        <v>481</v>
      </c>
      <c r="K3681" s="1">
        <v>675</v>
      </c>
      <c r="L3681" s="1">
        <v>3903</v>
      </c>
      <c r="M3681" s="1">
        <v>1057</v>
      </c>
      <c r="N3681" s="1">
        <v>485</v>
      </c>
      <c r="O3681" s="1">
        <v>540</v>
      </c>
      <c r="P3681">
        <f>ROUNDUP(VLOOKUP(A3681,A:O,VLOOKUP('Local Authority Analysis'!$E$4,'Local Authority Analysis'!$M$5:$N$12,2,FALSE)+7,FALSE)/6976,2)</f>
        <v>0.08</v>
      </c>
      <c r="Q3681">
        <f>ROUNDUP(VLOOKUP(A3681,A:O,VLOOKUP('SPC Analysis'!$E$4,'SPC Analysis'!$M$5:$N$12,2,FALSE)+7,FALSE)/6976,2)</f>
        <v>0.08</v>
      </c>
      <c r="R3681">
        <f>ROUNDUP(VLOOKUP(A3681,A:O,VLOOKUP('MMW Analysis'!$E$4,'MMW Analysis'!$L$5:$M$12,2,FALSE)+7,FALSE)/6976,2)</f>
        <v>0.08</v>
      </c>
    </row>
    <row r="3682" spans="1:18">
      <c r="A3682" t="s">
        <v>3689</v>
      </c>
      <c r="B3682" t="s">
        <v>10703</v>
      </c>
      <c r="C3682" t="s">
        <v>7001</v>
      </c>
      <c r="D3682" t="s">
        <v>14468</v>
      </c>
      <c r="E3682" s="30" t="s">
        <v>14714</v>
      </c>
      <c r="F3682" t="s">
        <v>14320</v>
      </c>
      <c r="G3682" t="s">
        <v>14321</v>
      </c>
      <c r="H3682" s="1">
        <v>4888.5</v>
      </c>
      <c r="I3682" s="1">
        <v>4681</v>
      </c>
      <c r="J3682" s="1">
        <v>3789</v>
      </c>
      <c r="K3682" s="1">
        <v>3542</v>
      </c>
      <c r="L3682" s="1">
        <v>2378</v>
      </c>
      <c r="M3682" s="1">
        <v>5510</v>
      </c>
      <c r="N3682" s="1">
        <v>2081</v>
      </c>
      <c r="O3682" s="1">
        <v>4631</v>
      </c>
      <c r="P3682">
        <f>ROUNDUP(VLOOKUP(A3682,A:O,VLOOKUP('Local Authority Analysis'!$E$4,'Local Authority Analysis'!$M$5:$N$12,2,FALSE)+7,FALSE)/6976,2)</f>
        <v>0.67</v>
      </c>
      <c r="Q3682">
        <f>ROUNDUP(VLOOKUP(A3682,A:O,VLOOKUP('SPC Analysis'!$E$4,'SPC Analysis'!$M$5:$N$12,2,FALSE)+7,FALSE)/6976,2)</f>
        <v>0.67</v>
      </c>
      <c r="R3682">
        <f>ROUNDUP(VLOOKUP(A3682,A:O,VLOOKUP('MMW Analysis'!$E$4,'MMW Analysis'!$L$5:$M$12,2,FALSE)+7,FALSE)/6976,2)</f>
        <v>0.67</v>
      </c>
    </row>
    <row r="3683" spans="1:18">
      <c r="A3683" t="s">
        <v>3690</v>
      </c>
      <c r="B3683" t="s">
        <v>10704</v>
      </c>
      <c r="C3683" t="s">
        <v>7001</v>
      </c>
      <c r="D3683" t="s">
        <v>14470</v>
      </c>
      <c r="E3683" t="s">
        <v>14653</v>
      </c>
      <c r="F3683" t="s">
        <v>14320</v>
      </c>
      <c r="G3683" t="s">
        <v>14321</v>
      </c>
      <c r="H3683" s="1">
        <v>4055</v>
      </c>
      <c r="I3683" s="1">
        <v>3321</v>
      </c>
      <c r="J3683" s="1">
        <v>5259</v>
      </c>
      <c r="K3683" s="1">
        <v>2622</v>
      </c>
      <c r="L3683" s="1">
        <v>802</v>
      </c>
      <c r="M3683" s="1">
        <v>6075</v>
      </c>
      <c r="N3683" s="1">
        <v>704</v>
      </c>
      <c r="O3683" s="1">
        <v>3348</v>
      </c>
      <c r="P3683">
        <f>ROUNDUP(VLOOKUP(A3683,A:O,VLOOKUP('Local Authority Analysis'!$E$4,'Local Authority Analysis'!$M$5:$N$12,2,FALSE)+7,FALSE)/6976,2)</f>
        <v>0.48</v>
      </c>
      <c r="Q3683">
        <f>ROUNDUP(VLOOKUP(A3683,A:O,VLOOKUP('SPC Analysis'!$E$4,'SPC Analysis'!$M$5:$N$12,2,FALSE)+7,FALSE)/6976,2)</f>
        <v>0.48</v>
      </c>
      <c r="R3683">
        <f>ROUNDUP(VLOOKUP(A3683,A:O,VLOOKUP('MMW Analysis'!$E$4,'MMW Analysis'!$L$5:$M$12,2,FALSE)+7,FALSE)/6976,2)</f>
        <v>0.48</v>
      </c>
    </row>
    <row r="3684" spans="1:18">
      <c r="A3684" t="s">
        <v>3691</v>
      </c>
      <c r="B3684" t="s">
        <v>10705</v>
      </c>
      <c r="C3684" t="s">
        <v>7001</v>
      </c>
      <c r="D3684" t="s">
        <v>14470</v>
      </c>
      <c r="E3684" t="s">
        <v>14653</v>
      </c>
      <c r="F3684" t="s">
        <v>14320</v>
      </c>
      <c r="G3684" t="s">
        <v>14321</v>
      </c>
      <c r="H3684" s="1">
        <v>4120</v>
      </c>
      <c r="I3684" s="1">
        <v>3910.5</v>
      </c>
      <c r="J3684" s="1">
        <v>4719</v>
      </c>
      <c r="K3684" s="1">
        <v>2424</v>
      </c>
      <c r="L3684" s="1">
        <v>1240</v>
      </c>
      <c r="M3684" s="1">
        <v>899</v>
      </c>
      <c r="N3684" s="1">
        <v>2772</v>
      </c>
      <c r="O3684" s="1">
        <v>3324</v>
      </c>
      <c r="P3684">
        <f>ROUNDUP(VLOOKUP(A3684,A:O,VLOOKUP('Local Authority Analysis'!$E$4,'Local Authority Analysis'!$M$5:$N$12,2,FALSE)+7,FALSE)/6976,2)</f>
        <v>0.48</v>
      </c>
      <c r="Q3684">
        <f>ROUNDUP(VLOOKUP(A3684,A:O,VLOOKUP('SPC Analysis'!$E$4,'SPC Analysis'!$M$5:$N$12,2,FALSE)+7,FALSE)/6976,2)</f>
        <v>0.48</v>
      </c>
      <c r="R3684">
        <f>ROUNDUP(VLOOKUP(A3684,A:O,VLOOKUP('MMW Analysis'!$E$4,'MMW Analysis'!$L$5:$M$12,2,FALSE)+7,FALSE)/6976,2)</f>
        <v>0.48</v>
      </c>
    </row>
    <row r="3685" spans="1:18">
      <c r="A3685" t="s">
        <v>3692</v>
      </c>
      <c r="B3685" t="s">
        <v>10706</v>
      </c>
      <c r="C3685" t="s">
        <v>7001</v>
      </c>
      <c r="D3685" t="s">
        <v>14470</v>
      </c>
      <c r="E3685" t="s">
        <v>14653</v>
      </c>
      <c r="F3685" t="s">
        <v>14320</v>
      </c>
      <c r="G3685" t="s">
        <v>14321</v>
      </c>
      <c r="H3685" s="1">
        <v>5556</v>
      </c>
      <c r="I3685" s="1">
        <v>6061</v>
      </c>
      <c r="J3685" s="1">
        <v>4681</v>
      </c>
      <c r="K3685" s="1">
        <v>5671</v>
      </c>
      <c r="L3685" s="1">
        <v>2437</v>
      </c>
      <c r="M3685" s="1">
        <v>3929</v>
      </c>
      <c r="N3685" s="1">
        <v>5315</v>
      </c>
      <c r="O3685" s="1">
        <v>5792</v>
      </c>
      <c r="P3685">
        <f>ROUNDUP(VLOOKUP(A3685,A:O,VLOOKUP('Local Authority Analysis'!$E$4,'Local Authority Analysis'!$M$5:$N$12,2,FALSE)+7,FALSE)/6976,2)</f>
        <v>0.84</v>
      </c>
      <c r="Q3685">
        <f>ROUNDUP(VLOOKUP(A3685,A:O,VLOOKUP('SPC Analysis'!$E$4,'SPC Analysis'!$M$5:$N$12,2,FALSE)+7,FALSE)/6976,2)</f>
        <v>0.84</v>
      </c>
      <c r="R3685">
        <f>ROUNDUP(VLOOKUP(A3685,A:O,VLOOKUP('MMW Analysis'!$E$4,'MMW Analysis'!$L$5:$M$12,2,FALSE)+7,FALSE)/6976,2)</f>
        <v>0.84</v>
      </c>
    </row>
    <row r="3686" spans="1:18">
      <c r="A3686" t="s">
        <v>3693</v>
      </c>
      <c r="B3686" t="s">
        <v>10707</v>
      </c>
      <c r="C3686" t="s">
        <v>7001</v>
      </c>
      <c r="D3686" t="s">
        <v>14470</v>
      </c>
      <c r="E3686" t="s">
        <v>14653</v>
      </c>
      <c r="F3686" t="s">
        <v>14320</v>
      </c>
      <c r="G3686" t="s">
        <v>14321</v>
      </c>
      <c r="H3686" s="1">
        <v>6025</v>
      </c>
      <c r="I3686" s="1">
        <v>5726</v>
      </c>
      <c r="J3686" s="1">
        <v>6332</v>
      </c>
      <c r="K3686" s="1">
        <v>6525</v>
      </c>
      <c r="L3686" s="1">
        <v>1885</v>
      </c>
      <c r="M3686" s="1">
        <v>4284</v>
      </c>
      <c r="N3686" s="1">
        <v>6038</v>
      </c>
      <c r="O3686" s="1">
        <v>6117</v>
      </c>
      <c r="P3686">
        <f>ROUNDUP(VLOOKUP(A3686,A:O,VLOOKUP('Local Authority Analysis'!$E$4,'Local Authority Analysis'!$M$5:$N$12,2,FALSE)+7,FALSE)/6976,2)</f>
        <v>0.88</v>
      </c>
      <c r="Q3686">
        <f>ROUNDUP(VLOOKUP(A3686,A:O,VLOOKUP('SPC Analysis'!$E$4,'SPC Analysis'!$M$5:$N$12,2,FALSE)+7,FALSE)/6976,2)</f>
        <v>0.88</v>
      </c>
      <c r="R3686">
        <f>ROUNDUP(VLOOKUP(A3686,A:O,VLOOKUP('MMW Analysis'!$E$4,'MMW Analysis'!$L$5:$M$12,2,FALSE)+7,FALSE)/6976,2)</f>
        <v>0.88</v>
      </c>
    </row>
    <row r="3687" spans="1:18">
      <c r="A3687" t="s">
        <v>3694</v>
      </c>
      <c r="B3687" t="s">
        <v>10708</v>
      </c>
      <c r="C3687" t="s">
        <v>7001</v>
      </c>
      <c r="D3687" t="s">
        <v>14470</v>
      </c>
      <c r="E3687" t="s">
        <v>14653</v>
      </c>
      <c r="F3687" t="s">
        <v>14320</v>
      </c>
      <c r="G3687" t="s">
        <v>14321</v>
      </c>
      <c r="H3687" s="1">
        <v>3969</v>
      </c>
      <c r="I3687" s="1">
        <v>4097</v>
      </c>
      <c r="J3687" s="1">
        <v>3940</v>
      </c>
      <c r="K3687" s="1">
        <v>4860</v>
      </c>
      <c r="L3687" s="1">
        <v>2575</v>
      </c>
      <c r="M3687" s="1">
        <v>3994</v>
      </c>
      <c r="N3687" s="1">
        <v>2490</v>
      </c>
      <c r="O3687" s="1">
        <v>4327</v>
      </c>
      <c r="P3687">
        <f>ROUNDUP(VLOOKUP(A3687,A:O,VLOOKUP('Local Authority Analysis'!$E$4,'Local Authority Analysis'!$M$5:$N$12,2,FALSE)+7,FALSE)/6976,2)</f>
        <v>0.63</v>
      </c>
      <c r="Q3687">
        <f>ROUNDUP(VLOOKUP(A3687,A:O,VLOOKUP('SPC Analysis'!$E$4,'SPC Analysis'!$M$5:$N$12,2,FALSE)+7,FALSE)/6976,2)</f>
        <v>0.63</v>
      </c>
      <c r="R3687">
        <f>ROUNDUP(VLOOKUP(A3687,A:O,VLOOKUP('MMW Analysis'!$E$4,'MMW Analysis'!$L$5:$M$12,2,FALSE)+7,FALSE)/6976,2)</f>
        <v>0.63</v>
      </c>
    </row>
    <row r="3688" spans="1:18">
      <c r="A3688" t="s">
        <v>3695</v>
      </c>
      <c r="B3688" t="s">
        <v>10709</v>
      </c>
      <c r="C3688" t="s">
        <v>7001</v>
      </c>
      <c r="D3688" t="s">
        <v>14470</v>
      </c>
      <c r="E3688" t="s">
        <v>14653</v>
      </c>
      <c r="F3688" t="s">
        <v>14320</v>
      </c>
      <c r="G3688" t="s">
        <v>14321</v>
      </c>
      <c r="H3688" s="1">
        <v>5067</v>
      </c>
      <c r="I3688" s="1">
        <v>5927</v>
      </c>
      <c r="J3688" s="1">
        <v>4754</v>
      </c>
      <c r="K3688" s="1">
        <v>5353</v>
      </c>
      <c r="L3688" s="1">
        <v>3839</v>
      </c>
      <c r="M3688" s="1">
        <v>2535</v>
      </c>
      <c r="N3688" s="1">
        <v>3668</v>
      </c>
      <c r="O3688" s="1">
        <v>5606</v>
      </c>
      <c r="P3688">
        <f>ROUNDUP(VLOOKUP(A3688,A:O,VLOOKUP('Local Authority Analysis'!$E$4,'Local Authority Analysis'!$M$5:$N$12,2,FALSE)+7,FALSE)/6976,2)</f>
        <v>0.81</v>
      </c>
      <c r="Q3688">
        <f>ROUNDUP(VLOOKUP(A3688,A:O,VLOOKUP('SPC Analysis'!$E$4,'SPC Analysis'!$M$5:$N$12,2,FALSE)+7,FALSE)/6976,2)</f>
        <v>0.81</v>
      </c>
      <c r="R3688">
        <f>ROUNDUP(VLOOKUP(A3688,A:O,VLOOKUP('MMW Analysis'!$E$4,'MMW Analysis'!$L$5:$M$12,2,FALSE)+7,FALSE)/6976,2)</f>
        <v>0.81</v>
      </c>
    </row>
    <row r="3689" spans="1:18">
      <c r="A3689" t="s">
        <v>3696</v>
      </c>
      <c r="B3689" t="s">
        <v>10710</v>
      </c>
      <c r="C3689" t="s">
        <v>7001</v>
      </c>
      <c r="D3689" t="s">
        <v>14470</v>
      </c>
      <c r="E3689" t="s">
        <v>14653</v>
      </c>
      <c r="F3689" t="s">
        <v>14320</v>
      </c>
      <c r="G3689" t="s">
        <v>14321</v>
      </c>
      <c r="H3689" s="1">
        <v>4391</v>
      </c>
      <c r="I3689" s="1">
        <v>4556</v>
      </c>
      <c r="J3689" s="1">
        <v>4995</v>
      </c>
      <c r="K3689" s="1">
        <v>3499</v>
      </c>
      <c r="L3689" s="1">
        <v>2426</v>
      </c>
      <c r="M3689" s="1">
        <v>3000</v>
      </c>
      <c r="N3689" s="1">
        <v>3253</v>
      </c>
      <c r="O3689" s="1">
        <v>4514</v>
      </c>
      <c r="P3689">
        <f>ROUNDUP(VLOOKUP(A3689,A:O,VLOOKUP('Local Authority Analysis'!$E$4,'Local Authority Analysis'!$M$5:$N$12,2,FALSE)+7,FALSE)/6976,2)</f>
        <v>0.65</v>
      </c>
      <c r="Q3689">
        <f>ROUNDUP(VLOOKUP(A3689,A:O,VLOOKUP('SPC Analysis'!$E$4,'SPC Analysis'!$M$5:$N$12,2,FALSE)+7,FALSE)/6976,2)</f>
        <v>0.65</v>
      </c>
      <c r="R3689">
        <f>ROUNDUP(VLOOKUP(A3689,A:O,VLOOKUP('MMW Analysis'!$E$4,'MMW Analysis'!$L$5:$M$12,2,FALSE)+7,FALSE)/6976,2)</f>
        <v>0.65</v>
      </c>
    </row>
    <row r="3690" spans="1:18">
      <c r="A3690" t="s">
        <v>3697</v>
      </c>
      <c r="B3690" t="s">
        <v>10711</v>
      </c>
      <c r="C3690" t="s">
        <v>7001</v>
      </c>
      <c r="D3690" t="s">
        <v>14470</v>
      </c>
      <c r="E3690" t="s">
        <v>14653</v>
      </c>
      <c r="F3690" t="s">
        <v>14320</v>
      </c>
      <c r="G3690" t="s">
        <v>14321</v>
      </c>
      <c r="H3690" s="1">
        <v>1667</v>
      </c>
      <c r="I3690" s="1">
        <v>951</v>
      </c>
      <c r="J3690" s="1">
        <v>2006</v>
      </c>
      <c r="K3690" s="1">
        <v>692</v>
      </c>
      <c r="L3690" s="1">
        <v>4788</v>
      </c>
      <c r="M3690" s="1">
        <v>4897</v>
      </c>
      <c r="N3690" s="1">
        <v>674</v>
      </c>
      <c r="O3690" s="1">
        <v>1341</v>
      </c>
      <c r="P3690">
        <f>ROUNDUP(VLOOKUP(A3690,A:O,VLOOKUP('Local Authority Analysis'!$E$4,'Local Authority Analysis'!$M$5:$N$12,2,FALSE)+7,FALSE)/6976,2)</f>
        <v>0.2</v>
      </c>
      <c r="Q3690">
        <f>ROUNDUP(VLOOKUP(A3690,A:O,VLOOKUP('SPC Analysis'!$E$4,'SPC Analysis'!$M$5:$N$12,2,FALSE)+7,FALSE)/6976,2)</f>
        <v>0.2</v>
      </c>
      <c r="R3690">
        <f>ROUNDUP(VLOOKUP(A3690,A:O,VLOOKUP('MMW Analysis'!$E$4,'MMW Analysis'!$L$5:$M$12,2,FALSE)+7,FALSE)/6976,2)</f>
        <v>0.2</v>
      </c>
    </row>
    <row r="3691" spans="1:18">
      <c r="A3691" t="s">
        <v>3698</v>
      </c>
      <c r="B3691" t="s">
        <v>10712</v>
      </c>
      <c r="C3691" t="s">
        <v>7001</v>
      </c>
      <c r="D3691" t="s">
        <v>14470</v>
      </c>
      <c r="E3691" t="s">
        <v>14653</v>
      </c>
      <c r="F3691" t="s">
        <v>14320</v>
      </c>
      <c r="G3691" t="s">
        <v>14321</v>
      </c>
      <c r="H3691" s="1">
        <v>1329</v>
      </c>
      <c r="I3691" s="1">
        <v>1465</v>
      </c>
      <c r="J3691" s="1">
        <v>1653</v>
      </c>
      <c r="K3691" s="1">
        <v>1042</v>
      </c>
      <c r="L3691" s="1">
        <v>4124</v>
      </c>
      <c r="M3691" s="1">
        <v>5589</v>
      </c>
      <c r="N3691" s="1">
        <v>1894</v>
      </c>
      <c r="O3691" s="1">
        <v>1508</v>
      </c>
      <c r="P3691">
        <f>ROUNDUP(VLOOKUP(A3691,A:O,VLOOKUP('Local Authority Analysis'!$E$4,'Local Authority Analysis'!$M$5:$N$12,2,FALSE)+7,FALSE)/6976,2)</f>
        <v>0.22</v>
      </c>
      <c r="Q3691">
        <f>ROUNDUP(VLOOKUP(A3691,A:O,VLOOKUP('SPC Analysis'!$E$4,'SPC Analysis'!$M$5:$N$12,2,FALSE)+7,FALSE)/6976,2)</f>
        <v>0.22</v>
      </c>
      <c r="R3691">
        <f>ROUNDUP(VLOOKUP(A3691,A:O,VLOOKUP('MMW Analysis'!$E$4,'MMW Analysis'!$L$5:$M$12,2,FALSE)+7,FALSE)/6976,2)</f>
        <v>0.22</v>
      </c>
    </row>
    <row r="3692" spans="1:18">
      <c r="A3692" t="s">
        <v>3699</v>
      </c>
      <c r="B3692" t="s">
        <v>10713</v>
      </c>
      <c r="C3692" t="s">
        <v>7001</v>
      </c>
      <c r="D3692" t="s">
        <v>14470</v>
      </c>
      <c r="E3692" t="s">
        <v>14653</v>
      </c>
      <c r="F3692" t="s">
        <v>14320</v>
      </c>
      <c r="G3692" t="s">
        <v>14321</v>
      </c>
      <c r="H3692" s="1">
        <v>831</v>
      </c>
      <c r="I3692" s="1">
        <v>1001</v>
      </c>
      <c r="J3692" s="1">
        <v>838</v>
      </c>
      <c r="K3692" s="1">
        <v>504</v>
      </c>
      <c r="L3692" s="1">
        <v>5799</v>
      </c>
      <c r="M3692" s="1">
        <v>1943</v>
      </c>
      <c r="N3692" s="1">
        <v>1155</v>
      </c>
      <c r="O3692" s="1">
        <v>855</v>
      </c>
      <c r="P3692">
        <f>ROUNDUP(VLOOKUP(A3692,A:O,VLOOKUP('Local Authority Analysis'!$E$4,'Local Authority Analysis'!$M$5:$N$12,2,FALSE)+7,FALSE)/6976,2)</f>
        <v>0.13</v>
      </c>
      <c r="Q3692">
        <f>ROUNDUP(VLOOKUP(A3692,A:O,VLOOKUP('SPC Analysis'!$E$4,'SPC Analysis'!$M$5:$N$12,2,FALSE)+7,FALSE)/6976,2)</f>
        <v>0.13</v>
      </c>
      <c r="R3692">
        <f>ROUNDUP(VLOOKUP(A3692,A:O,VLOOKUP('MMW Analysis'!$E$4,'MMW Analysis'!$L$5:$M$12,2,FALSE)+7,FALSE)/6976,2)</f>
        <v>0.13</v>
      </c>
    </row>
    <row r="3693" spans="1:18">
      <c r="A3693" t="s">
        <v>3700</v>
      </c>
      <c r="B3693" t="s">
        <v>10714</v>
      </c>
      <c r="C3693" t="s">
        <v>7001</v>
      </c>
      <c r="D3693" t="s">
        <v>14470</v>
      </c>
      <c r="E3693" t="s">
        <v>14653</v>
      </c>
      <c r="F3693" t="s">
        <v>14320</v>
      </c>
      <c r="G3693" t="s">
        <v>14321</v>
      </c>
      <c r="H3693" s="1">
        <v>581</v>
      </c>
      <c r="I3693" s="1">
        <v>801</v>
      </c>
      <c r="J3693" s="1">
        <v>530</v>
      </c>
      <c r="K3693" s="1">
        <v>260</v>
      </c>
      <c r="L3693" s="1">
        <v>5808</v>
      </c>
      <c r="M3693" s="1">
        <v>1113</v>
      </c>
      <c r="N3693" s="1">
        <v>626</v>
      </c>
      <c r="O3693" s="1">
        <v>550</v>
      </c>
      <c r="P3693">
        <f>ROUNDUP(VLOOKUP(A3693,A:O,VLOOKUP('Local Authority Analysis'!$E$4,'Local Authority Analysis'!$M$5:$N$12,2,FALSE)+7,FALSE)/6976,2)</f>
        <v>0.08</v>
      </c>
      <c r="Q3693">
        <f>ROUNDUP(VLOOKUP(A3693,A:O,VLOOKUP('SPC Analysis'!$E$4,'SPC Analysis'!$M$5:$N$12,2,FALSE)+7,FALSE)/6976,2)</f>
        <v>0.08</v>
      </c>
      <c r="R3693">
        <f>ROUNDUP(VLOOKUP(A3693,A:O,VLOOKUP('MMW Analysis'!$E$4,'MMW Analysis'!$L$5:$M$12,2,FALSE)+7,FALSE)/6976,2)</f>
        <v>0.08</v>
      </c>
    </row>
    <row r="3694" spans="1:18">
      <c r="A3694" t="s">
        <v>3701</v>
      </c>
      <c r="B3694" t="s">
        <v>10715</v>
      </c>
      <c r="C3694" t="s">
        <v>7001</v>
      </c>
      <c r="D3694" t="s">
        <v>14470</v>
      </c>
      <c r="E3694" t="s">
        <v>14653</v>
      </c>
      <c r="F3694" t="s">
        <v>14320</v>
      </c>
      <c r="G3694" t="s">
        <v>14321</v>
      </c>
      <c r="H3694" s="1">
        <v>571</v>
      </c>
      <c r="I3694" s="1">
        <v>434</v>
      </c>
      <c r="J3694" s="1">
        <v>392</v>
      </c>
      <c r="K3694" s="1">
        <v>104</v>
      </c>
      <c r="L3694" s="1">
        <v>4709</v>
      </c>
      <c r="M3694" s="1">
        <v>277</v>
      </c>
      <c r="N3694" s="1">
        <v>1170</v>
      </c>
      <c r="O3694" s="1">
        <v>315</v>
      </c>
      <c r="P3694">
        <f>ROUNDUP(VLOOKUP(A3694,A:O,VLOOKUP('Local Authority Analysis'!$E$4,'Local Authority Analysis'!$M$5:$N$12,2,FALSE)+7,FALSE)/6976,2)</f>
        <v>0.05</v>
      </c>
      <c r="Q3694">
        <f>ROUNDUP(VLOOKUP(A3694,A:O,VLOOKUP('SPC Analysis'!$E$4,'SPC Analysis'!$M$5:$N$12,2,FALSE)+7,FALSE)/6976,2)</f>
        <v>0.05</v>
      </c>
      <c r="R3694">
        <f>ROUNDUP(VLOOKUP(A3694,A:O,VLOOKUP('MMW Analysis'!$E$4,'MMW Analysis'!$L$5:$M$12,2,FALSE)+7,FALSE)/6976,2)</f>
        <v>0.05</v>
      </c>
    </row>
    <row r="3695" spans="1:18">
      <c r="A3695" t="s">
        <v>3702</v>
      </c>
      <c r="B3695" t="s">
        <v>10716</v>
      </c>
      <c r="C3695" t="s">
        <v>7001</v>
      </c>
      <c r="D3695" t="s">
        <v>14470</v>
      </c>
      <c r="E3695" t="s">
        <v>14653</v>
      </c>
      <c r="F3695" t="s">
        <v>14320</v>
      </c>
      <c r="G3695" t="s">
        <v>14321</v>
      </c>
      <c r="H3695" s="1">
        <v>795.5</v>
      </c>
      <c r="I3695" s="1">
        <v>578</v>
      </c>
      <c r="J3695" s="1">
        <v>682</v>
      </c>
      <c r="K3695" s="1">
        <v>516</v>
      </c>
      <c r="L3695" s="1">
        <v>4521</v>
      </c>
      <c r="M3695" s="1">
        <v>3472</v>
      </c>
      <c r="N3695" s="1">
        <v>2014</v>
      </c>
      <c r="O3695" s="1">
        <v>711</v>
      </c>
      <c r="P3695">
        <f>ROUNDUP(VLOOKUP(A3695,A:O,VLOOKUP('Local Authority Analysis'!$E$4,'Local Authority Analysis'!$M$5:$N$12,2,FALSE)+7,FALSE)/6976,2)</f>
        <v>0.11</v>
      </c>
      <c r="Q3695">
        <f>ROUNDUP(VLOOKUP(A3695,A:O,VLOOKUP('SPC Analysis'!$E$4,'SPC Analysis'!$M$5:$N$12,2,FALSE)+7,FALSE)/6976,2)</f>
        <v>0.11</v>
      </c>
      <c r="R3695">
        <f>ROUNDUP(VLOOKUP(A3695,A:O,VLOOKUP('MMW Analysis'!$E$4,'MMW Analysis'!$L$5:$M$12,2,FALSE)+7,FALSE)/6976,2)</f>
        <v>0.11</v>
      </c>
    </row>
    <row r="3696" spans="1:18">
      <c r="A3696" t="s">
        <v>3703</v>
      </c>
      <c r="B3696" t="s">
        <v>10717</v>
      </c>
      <c r="C3696" t="s">
        <v>7001</v>
      </c>
      <c r="D3696" t="s">
        <v>14470</v>
      </c>
      <c r="E3696" t="s">
        <v>14653</v>
      </c>
      <c r="F3696" t="s">
        <v>14320</v>
      </c>
      <c r="G3696" t="s">
        <v>14321</v>
      </c>
      <c r="H3696" s="1">
        <v>975</v>
      </c>
      <c r="I3696" s="1">
        <v>1982</v>
      </c>
      <c r="J3696" s="1">
        <v>1274</v>
      </c>
      <c r="K3696" s="1">
        <v>1022</v>
      </c>
      <c r="L3696" s="1">
        <v>5065</v>
      </c>
      <c r="M3696" s="1">
        <v>2825</v>
      </c>
      <c r="N3696" s="1">
        <v>648</v>
      </c>
      <c r="O3696" s="1">
        <v>1382</v>
      </c>
      <c r="P3696">
        <f>ROUNDUP(VLOOKUP(A3696,A:O,VLOOKUP('Local Authority Analysis'!$E$4,'Local Authority Analysis'!$M$5:$N$12,2,FALSE)+7,FALSE)/6976,2)</f>
        <v>0.2</v>
      </c>
      <c r="Q3696">
        <f>ROUNDUP(VLOOKUP(A3696,A:O,VLOOKUP('SPC Analysis'!$E$4,'SPC Analysis'!$M$5:$N$12,2,FALSE)+7,FALSE)/6976,2)</f>
        <v>0.2</v>
      </c>
      <c r="R3696">
        <f>ROUNDUP(VLOOKUP(A3696,A:O,VLOOKUP('MMW Analysis'!$E$4,'MMW Analysis'!$L$5:$M$12,2,FALSE)+7,FALSE)/6976,2)</f>
        <v>0.2</v>
      </c>
    </row>
    <row r="3697" spans="1:18">
      <c r="A3697" t="s">
        <v>3704</v>
      </c>
      <c r="B3697" t="s">
        <v>10718</v>
      </c>
      <c r="C3697" t="s">
        <v>7001</v>
      </c>
      <c r="D3697" t="s">
        <v>14470</v>
      </c>
      <c r="E3697" t="s">
        <v>14653</v>
      </c>
      <c r="F3697" t="s">
        <v>14320</v>
      </c>
      <c r="G3697" t="s">
        <v>14321</v>
      </c>
      <c r="H3697" s="1">
        <v>2422</v>
      </c>
      <c r="I3697" s="1">
        <v>2686</v>
      </c>
      <c r="J3697" s="1">
        <v>1426</v>
      </c>
      <c r="K3697" s="1">
        <v>2005</v>
      </c>
      <c r="L3697" s="1">
        <v>5092</v>
      </c>
      <c r="M3697" s="1">
        <v>2536</v>
      </c>
      <c r="N3697" s="1">
        <v>2179.5</v>
      </c>
      <c r="O3697" s="1">
        <v>2349</v>
      </c>
      <c r="P3697">
        <f>ROUNDUP(VLOOKUP(A3697,A:O,VLOOKUP('Local Authority Analysis'!$E$4,'Local Authority Analysis'!$M$5:$N$12,2,FALSE)+7,FALSE)/6976,2)</f>
        <v>0.34</v>
      </c>
      <c r="Q3697">
        <f>ROUNDUP(VLOOKUP(A3697,A:O,VLOOKUP('SPC Analysis'!$E$4,'SPC Analysis'!$M$5:$N$12,2,FALSE)+7,FALSE)/6976,2)</f>
        <v>0.34</v>
      </c>
      <c r="R3697">
        <f>ROUNDUP(VLOOKUP(A3697,A:O,VLOOKUP('MMW Analysis'!$E$4,'MMW Analysis'!$L$5:$M$12,2,FALSE)+7,FALSE)/6976,2)</f>
        <v>0.34</v>
      </c>
    </row>
    <row r="3698" spans="1:18">
      <c r="A3698" t="s">
        <v>3705</v>
      </c>
      <c r="B3698" t="s">
        <v>10719</v>
      </c>
      <c r="C3698" t="s">
        <v>7001</v>
      </c>
      <c r="D3698" t="s">
        <v>14470</v>
      </c>
      <c r="E3698" t="s">
        <v>14653</v>
      </c>
      <c r="F3698" t="s">
        <v>14320</v>
      </c>
      <c r="G3698" t="s">
        <v>14321</v>
      </c>
      <c r="H3698" s="1">
        <v>173</v>
      </c>
      <c r="I3698" s="1">
        <v>172</v>
      </c>
      <c r="J3698" s="1">
        <v>80</v>
      </c>
      <c r="K3698" s="1">
        <v>265</v>
      </c>
      <c r="L3698" s="1">
        <v>4397</v>
      </c>
      <c r="M3698" s="1">
        <v>415</v>
      </c>
      <c r="N3698" s="1">
        <v>232</v>
      </c>
      <c r="O3698" s="1">
        <v>117</v>
      </c>
      <c r="P3698">
        <f>ROUNDUP(VLOOKUP(A3698,A:O,VLOOKUP('Local Authority Analysis'!$E$4,'Local Authority Analysis'!$M$5:$N$12,2,FALSE)+7,FALSE)/6976,2)</f>
        <v>0.02</v>
      </c>
      <c r="Q3698">
        <f>ROUNDUP(VLOOKUP(A3698,A:O,VLOOKUP('SPC Analysis'!$E$4,'SPC Analysis'!$M$5:$N$12,2,FALSE)+7,FALSE)/6976,2)</f>
        <v>0.02</v>
      </c>
      <c r="R3698">
        <f>ROUNDUP(VLOOKUP(A3698,A:O,VLOOKUP('MMW Analysis'!$E$4,'MMW Analysis'!$L$5:$M$12,2,FALSE)+7,FALSE)/6976,2)</f>
        <v>0.02</v>
      </c>
    </row>
    <row r="3699" spans="1:18">
      <c r="A3699" t="s">
        <v>3706</v>
      </c>
      <c r="B3699" t="s">
        <v>10720</v>
      </c>
      <c r="C3699" t="s">
        <v>7001</v>
      </c>
      <c r="D3699" t="s">
        <v>14470</v>
      </c>
      <c r="E3699" t="s">
        <v>14653</v>
      </c>
      <c r="F3699" t="s">
        <v>14247</v>
      </c>
      <c r="G3699" t="s">
        <v>13892</v>
      </c>
      <c r="H3699" s="1">
        <v>5037</v>
      </c>
      <c r="I3699" s="1">
        <v>4723.5</v>
      </c>
      <c r="J3699" s="1">
        <v>3342</v>
      </c>
      <c r="K3699" s="1">
        <v>4455</v>
      </c>
      <c r="L3699" s="1">
        <v>3923</v>
      </c>
      <c r="M3699" s="1">
        <v>5452</v>
      </c>
      <c r="N3699" s="1">
        <v>1474</v>
      </c>
      <c r="O3699" s="1">
        <v>4968</v>
      </c>
      <c r="P3699">
        <f>ROUNDUP(VLOOKUP(A3699,A:O,VLOOKUP('Local Authority Analysis'!$E$4,'Local Authority Analysis'!$M$5:$N$12,2,FALSE)+7,FALSE)/6976,2)</f>
        <v>0.72</v>
      </c>
      <c r="Q3699">
        <f>ROUNDUP(VLOOKUP(A3699,A:O,VLOOKUP('SPC Analysis'!$E$4,'SPC Analysis'!$M$5:$N$12,2,FALSE)+7,FALSE)/6976,2)</f>
        <v>0.72</v>
      </c>
      <c r="R3699">
        <f>ROUNDUP(VLOOKUP(A3699,A:O,VLOOKUP('MMW Analysis'!$E$4,'MMW Analysis'!$L$5:$M$12,2,FALSE)+7,FALSE)/6976,2)</f>
        <v>0.72</v>
      </c>
    </row>
    <row r="3700" spans="1:18">
      <c r="A3700" t="s">
        <v>3707</v>
      </c>
      <c r="B3700" t="s">
        <v>10721</v>
      </c>
      <c r="C3700" t="s">
        <v>7001</v>
      </c>
      <c r="D3700" t="s">
        <v>14470</v>
      </c>
      <c r="E3700" t="s">
        <v>14653</v>
      </c>
      <c r="F3700" t="s">
        <v>14247</v>
      </c>
      <c r="G3700" t="s">
        <v>13892</v>
      </c>
      <c r="H3700" s="1">
        <v>139</v>
      </c>
      <c r="I3700" s="1">
        <v>206</v>
      </c>
      <c r="J3700" s="1">
        <v>160</v>
      </c>
      <c r="K3700" s="1">
        <v>264</v>
      </c>
      <c r="L3700" s="1">
        <v>4177</v>
      </c>
      <c r="M3700" s="1">
        <v>2638</v>
      </c>
      <c r="N3700" s="1">
        <v>269</v>
      </c>
      <c r="O3700" s="1">
        <v>170</v>
      </c>
      <c r="P3700">
        <f>ROUNDUP(VLOOKUP(A3700,A:O,VLOOKUP('Local Authority Analysis'!$E$4,'Local Authority Analysis'!$M$5:$N$12,2,FALSE)+7,FALSE)/6976,2)</f>
        <v>0.03</v>
      </c>
      <c r="Q3700">
        <f>ROUNDUP(VLOOKUP(A3700,A:O,VLOOKUP('SPC Analysis'!$E$4,'SPC Analysis'!$M$5:$N$12,2,FALSE)+7,FALSE)/6976,2)</f>
        <v>0.03</v>
      </c>
      <c r="R3700">
        <f>ROUNDUP(VLOOKUP(A3700,A:O,VLOOKUP('MMW Analysis'!$E$4,'MMW Analysis'!$L$5:$M$12,2,FALSE)+7,FALSE)/6976,2)</f>
        <v>0.03</v>
      </c>
    </row>
    <row r="3701" spans="1:18">
      <c r="A3701" t="s">
        <v>3708</v>
      </c>
      <c r="B3701" t="s">
        <v>10722</v>
      </c>
      <c r="C3701" t="s">
        <v>7001</v>
      </c>
      <c r="D3701" t="s">
        <v>14470</v>
      </c>
      <c r="E3701" t="s">
        <v>14653</v>
      </c>
      <c r="F3701" t="s">
        <v>14247</v>
      </c>
      <c r="G3701" t="s">
        <v>13892</v>
      </c>
      <c r="H3701" s="1">
        <v>658</v>
      </c>
      <c r="I3701" s="1">
        <v>333</v>
      </c>
      <c r="J3701" s="1">
        <v>349</v>
      </c>
      <c r="K3701" s="1">
        <v>93</v>
      </c>
      <c r="L3701" s="1">
        <v>5082</v>
      </c>
      <c r="M3701" s="1">
        <v>2006</v>
      </c>
      <c r="N3701" s="1">
        <v>453</v>
      </c>
      <c r="O3701" s="1">
        <v>337</v>
      </c>
      <c r="P3701">
        <f>ROUNDUP(VLOOKUP(A3701,A:O,VLOOKUP('Local Authority Analysis'!$E$4,'Local Authority Analysis'!$M$5:$N$12,2,FALSE)+7,FALSE)/6976,2)</f>
        <v>0.05</v>
      </c>
      <c r="Q3701">
        <f>ROUNDUP(VLOOKUP(A3701,A:O,VLOOKUP('SPC Analysis'!$E$4,'SPC Analysis'!$M$5:$N$12,2,FALSE)+7,FALSE)/6976,2)</f>
        <v>0.05</v>
      </c>
      <c r="R3701">
        <f>ROUNDUP(VLOOKUP(A3701,A:O,VLOOKUP('MMW Analysis'!$E$4,'MMW Analysis'!$L$5:$M$12,2,FALSE)+7,FALSE)/6976,2)</f>
        <v>0.05</v>
      </c>
    </row>
    <row r="3702" spans="1:18">
      <c r="A3702" t="s">
        <v>3709</v>
      </c>
      <c r="B3702" t="s">
        <v>10723</v>
      </c>
      <c r="C3702" t="s">
        <v>7001</v>
      </c>
      <c r="D3702" t="s">
        <v>14470</v>
      </c>
      <c r="E3702" t="s">
        <v>14653</v>
      </c>
      <c r="F3702" t="s">
        <v>14247</v>
      </c>
      <c r="G3702" t="s">
        <v>13892</v>
      </c>
      <c r="H3702" s="1">
        <v>6970.5</v>
      </c>
      <c r="I3702" s="1">
        <v>6974</v>
      </c>
      <c r="J3702" s="1">
        <v>811</v>
      </c>
      <c r="K3702" s="1">
        <v>3436</v>
      </c>
      <c r="L3702" s="1">
        <v>1682</v>
      </c>
      <c r="M3702" s="1">
        <v>6928</v>
      </c>
      <c r="N3702" s="1">
        <v>18</v>
      </c>
      <c r="O3702" s="1">
        <v>4169</v>
      </c>
      <c r="P3702">
        <f>ROUNDUP(VLOOKUP(A3702,A:O,VLOOKUP('Local Authority Analysis'!$E$4,'Local Authority Analysis'!$M$5:$N$12,2,FALSE)+7,FALSE)/6976,2)</f>
        <v>0.6</v>
      </c>
      <c r="Q3702">
        <f>ROUNDUP(VLOOKUP(A3702,A:O,VLOOKUP('SPC Analysis'!$E$4,'SPC Analysis'!$M$5:$N$12,2,FALSE)+7,FALSE)/6976,2)</f>
        <v>0.6</v>
      </c>
      <c r="R3702">
        <f>ROUNDUP(VLOOKUP(A3702,A:O,VLOOKUP('MMW Analysis'!$E$4,'MMW Analysis'!$L$5:$M$12,2,FALSE)+7,FALSE)/6976,2)</f>
        <v>0.6</v>
      </c>
    </row>
    <row r="3703" spans="1:18">
      <c r="A3703" t="s">
        <v>3710</v>
      </c>
      <c r="B3703" t="s">
        <v>10724</v>
      </c>
      <c r="C3703" t="s">
        <v>7001</v>
      </c>
      <c r="D3703" t="s">
        <v>14470</v>
      </c>
      <c r="E3703" t="s">
        <v>14653</v>
      </c>
      <c r="F3703" t="s">
        <v>14247</v>
      </c>
      <c r="G3703" t="s">
        <v>13892</v>
      </c>
      <c r="H3703" s="1">
        <v>3</v>
      </c>
      <c r="I3703" s="1">
        <v>11</v>
      </c>
      <c r="J3703" s="1">
        <v>526</v>
      </c>
      <c r="K3703" s="1">
        <v>42</v>
      </c>
      <c r="L3703" s="1">
        <v>4626</v>
      </c>
      <c r="M3703" s="1">
        <v>109</v>
      </c>
      <c r="N3703" s="1">
        <v>19</v>
      </c>
      <c r="O3703" s="1">
        <v>14</v>
      </c>
      <c r="P3703">
        <f>ROUNDUP(VLOOKUP(A3703,A:O,VLOOKUP('Local Authority Analysis'!$E$4,'Local Authority Analysis'!$M$5:$N$12,2,FALSE)+7,FALSE)/6976,2)</f>
        <v>0.01</v>
      </c>
      <c r="Q3703">
        <f>ROUNDUP(VLOOKUP(A3703,A:O,VLOOKUP('SPC Analysis'!$E$4,'SPC Analysis'!$M$5:$N$12,2,FALSE)+7,FALSE)/6976,2)</f>
        <v>0.01</v>
      </c>
      <c r="R3703">
        <f>ROUNDUP(VLOOKUP(A3703,A:O,VLOOKUP('MMW Analysis'!$E$4,'MMW Analysis'!$L$5:$M$12,2,FALSE)+7,FALSE)/6976,2)</f>
        <v>0.01</v>
      </c>
    </row>
    <row r="3704" spans="1:18">
      <c r="A3704" t="s">
        <v>3711</v>
      </c>
      <c r="B3704" t="s">
        <v>10725</v>
      </c>
      <c r="C3704" t="s">
        <v>7001</v>
      </c>
      <c r="D3704" t="s">
        <v>14470</v>
      </c>
      <c r="E3704" t="s">
        <v>14653</v>
      </c>
      <c r="F3704" t="s">
        <v>14247</v>
      </c>
      <c r="G3704" t="s">
        <v>13892</v>
      </c>
      <c r="H3704" s="1">
        <v>2167</v>
      </c>
      <c r="I3704" s="1">
        <v>1563</v>
      </c>
      <c r="J3704" s="1">
        <v>1427</v>
      </c>
      <c r="K3704" s="1">
        <v>649</v>
      </c>
      <c r="L3704" s="1">
        <v>6321</v>
      </c>
      <c r="M3704" s="1">
        <v>885</v>
      </c>
      <c r="N3704" s="1">
        <v>370</v>
      </c>
      <c r="O3704" s="1">
        <v>1484</v>
      </c>
      <c r="P3704">
        <f>ROUNDUP(VLOOKUP(A3704,A:O,VLOOKUP('Local Authority Analysis'!$E$4,'Local Authority Analysis'!$M$5:$N$12,2,FALSE)+7,FALSE)/6976,2)</f>
        <v>0.22</v>
      </c>
      <c r="Q3704">
        <f>ROUNDUP(VLOOKUP(A3704,A:O,VLOOKUP('SPC Analysis'!$E$4,'SPC Analysis'!$M$5:$N$12,2,FALSE)+7,FALSE)/6976,2)</f>
        <v>0.22</v>
      </c>
      <c r="R3704">
        <f>ROUNDUP(VLOOKUP(A3704,A:O,VLOOKUP('MMW Analysis'!$E$4,'MMW Analysis'!$L$5:$M$12,2,FALSE)+7,FALSE)/6976,2)</f>
        <v>0.22</v>
      </c>
    </row>
    <row r="3705" spans="1:18">
      <c r="A3705" t="s">
        <v>3712</v>
      </c>
      <c r="B3705" t="s">
        <v>10726</v>
      </c>
      <c r="C3705" t="s">
        <v>7001</v>
      </c>
      <c r="D3705" t="s">
        <v>14470</v>
      </c>
      <c r="E3705" t="s">
        <v>14653</v>
      </c>
      <c r="F3705" t="s">
        <v>14247</v>
      </c>
      <c r="G3705" t="s">
        <v>13892</v>
      </c>
      <c r="H3705" s="1">
        <v>257.5</v>
      </c>
      <c r="I3705" s="1">
        <v>85</v>
      </c>
      <c r="J3705" s="1">
        <v>489</v>
      </c>
      <c r="K3705" s="1">
        <v>131</v>
      </c>
      <c r="L3705" s="1">
        <v>5132</v>
      </c>
      <c r="M3705" s="1">
        <v>82</v>
      </c>
      <c r="N3705" s="1">
        <v>955</v>
      </c>
      <c r="O3705" s="1">
        <v>138</v>
      </c>
      <c r="P3705">
        <f>ROUNDUP(VLOOKUP(A3705,A:O,VLOOKUP('Local Authority Analysis'!$E$4,'Local Authority Analysis'!$M$5:$N$12,2,FALSE)+7,FALSE)/6976,2)</f>
        <v>0.02</v>
      </c>
      <c r="Q3705">
        <f>ROUNDUP(VLOOKUP(A3705,A:O,VLOOKUP('SPC Analysis'!$E$4,'SPC Analysis'!$M$5:$N$12,2,FALSE)+7,FALSE)/6976,2)</f>
        <v>0.02</v>
      </c>
      <c r="R3705">
        <f>ROUNDUP(VLOOKUP(A3705,A:O,VLOOKUP('MMW Analysis'!$E$4,'MMW Analysis'!$L$5:$M$12,2,FALSE)+7,FALSE)/6976,2)</f>
        <v>0.02</v>
      </c>
    </row>
    <row r="3706" spans="1:18">
      <c r="A3706" t="s">
        <v>3713</v>
      </c>
      <c r="B3706" t="s">
        <v>10727</v>
      </c>
      <c r="C3706" t="s">
        <v>7001</v>
      </c>
      <c r="D3706" t="s">
        <v>14470</v>
      </c>
      <c r="E3706" t="s">
        <v>14653</v>
      </c>
      <c r="F3706" t="s">
        <v>14247</v>
      </c>
      <c r="G3706" t="s">
        <v>13892</v>
      </c>
      <c r="H3706" s="1">
        <v>1780.5</v>
      </c>
      <c r="I3706" s="1">
        <v>1495</v>
      </c>
      <c r="J3706" s="1">
        <v>2307</v>
      </c>
      <c r="K3706" s="1">
        <v>871</v>
      </c>
      <c r="L3706" s="1">
        <v>4901</v>
      </c>
      <c r="M3706" s="1">
        <v>3234</v>
      </c>
      <c r="N3706" s="1">
        <v>1936</v>
      </c>
      <c r="O3706" s="1">
        <v>1688</v>
      </c>
      <c r="P3706">
        <f>ROUNDUP(VLOOKUP(A3706,A:O,VLOOKUP('Local Authority Analysis'!$E$4,'Local Authority Analysis'!$M$5:$N$12,2,FALSE)+7,FALSE)/6976,2)</f>
        <v>0.25</v>
      </c>
      <c r="Q3706">
        <f>ROUNDUP(VLOOKUP(A3706,A:O,VLOOKUP('SPC Analysis'!$E$4,'SPC Analysis'!$M$5:$N$12,2,FALSE)+7,FALSE)/6976,2)</f>
        <v>0.25</v>
      </c>
      <c r="R3706">
        <f>ROUNDUP(VLOOKUP(A3706,A:O,VLOOKUP('MMW Analysis'!$E$4,'MMW Analysis'!$L$5:$M$12,2,FALSE)+7,FALSE)/6976,2)</f>
        <v>0.25</v>
      </c>
    </row>
    <row r="3707" spans="1:18">
      <c r="A3707" t="s">
        <v>3714</v>
      </c>
      <c r="B3707" t="s">
        <v>10728</v>
      </c>
      <c r="C3707" t="s">
        <v>7001</v>
      </c>
      <c r="D3707" t="s">
        <v>14470</v>
      </c>
      <c r="E3707" t="s">
        <v>14653</v>
      </c>
      <c r="F3707" t="s">
        <v>14247</v>
      </c>
      <c r="G3707" t="s">
        <v>13892</v>
      </c>
      <c r="H3707" s="1">
        <v>335</v>
      </c>
      <c r="I3707" s="1">
        <v>352</v>
      </c>
      <c r="J3707" s="1">
        <v>813</v>
      </c>
      <c r="K3707" s="1">
        <v>335</v>
      </c>
      <c r="L3707" s="1">
        <v>6553</v>
      </c>
      <c r="M3707" s="1">
        <v>1047</v>
      </c>
      <c r="N3707" s="1">
        <v>412</v>
      </c>
      <c r="O3707" s="1">
        <v>378</v>
      </c>
      <c r="P3707">
        <f>ROUNDUP(VLOOKUP(A3707,A:O,VLOOKUP('Local Authority Analysis'!$E$4,'Local Authority Analysis'!$M$5:$N$12,2,FALSE)+7,FALSE)/6976,2)</f>
        <v>6.0000000000000005E-2</v>
      </c>
      <c r="Q3707">
        <f>ROUNDUP(VLOOKUP(A3707,A:O,VLOOKUP('SPC Analysis'!$E$4,'SPC Analysis'!$M$5:$N$12,2,FALSE)+7,FALSE)/6976,2)</f>
        <v>6.0000000000000005E-2</v>
      </c>
      <c r="R3707">
        <f>ROUNDUP(VLOOKUP(A3707,A:O,VLOOKUP('MMW Analysis'!$E$4,'MMW Analysis'!$L$5:$M$12,2,FALSE)+7,FALSE)/6976,2)</f>
        <v>6.0000000000000005E-2</v>
      </c>
    </row>
    <row r="3708" spans="1:18">
      <c r="A3708" t="s">
        <v>3715</v>
      </c>
      <c r="B3708" t="s">
        <v>10729</v>
      </c>
      <c r="C3708" t="s">
        <v>7001</v>
      </c>
      <c r="D3708" t="s">
        <v>14470</v>
      </c>
      <c r="E3708" t="s">
        <v>14653</v>
      </c>
      <c r="F3708" t="s">
        <v>14247</v>
      </c>
      <c r="G3708" t="s">
        <v>13892</v>
      </c>
      <c r="H3708" s="1">
        <v>116</v>
      </c>
      <c r="I3708" s="1">
        <v>56</v>
      </c>
      <c r="J3708" s="1">
        <v>871</v>
      </c>
      <c r="K3708" s="1">
        <v>85</v>
      </c>
      <c r="L3708" s="1">
        <v>5984</v>
      </c>
      <c r="M3708" s="1">
        <v>59</v>
      </c>
      <c r="N3708" s="1">
        <v>353</v>
      </c>
      <c r="O3708" s="1">
        <v>87</v>
      </c>
      <c r="P3708">
        <f>ROUNDUP(VLOOKUP(A3708,A:O,VLOOKUP('Local Authority Analysis'!$E$4,'Local Authority Analysis'!$M$5:$N$12,2,FALSE)+7,FALSE)/6976,2)</f>
        <v>0.02</v>
      </c>
      <c r="Q3708">
        <f>ROUNDUP(VLOOKUP(A3708,A:O,VLOOKUP('SPC Analysis'!$E$4,'SPC Analysis'!$M$5:$N$12,2,FALSE)+7,FALSE)/6976,2)</f>
        <v>0.02</v>
      </c>
      <c r="R3708">
        <f>ROUNDUP(VLOOKUP(A3708,A:O,VLOOKUP('MMW Analysis'!$E$4,'MMW Analysis'!$L$5:$M$12,2,FALSE)+7,FALSE)/6976,2)</f>
        <v>0.02</v>
      </c>
    </row>
    <row r="3709" spans="1:18">
      <c r="A3709" t="s">
        <v>3716</v>
      </c>
      <c r="B3709" t="s">
        <v>10730</v>
      </c>
      <c r="C3709" t="s">
        <v>7001</v>
      </c>
      <c r="D3709" t="s">
        <v>14470</v>
      </c>
      <c r="E3709" t="s">
        <v>14653</v>
      </c>
      <c r="F3709" t="s">
        <v>14247</v>
      </c>
      <c r="G3709" t="s">
        <v>13892</v>
      </c>
      <c r="H3709" s="1">
        <v>884</v>
      </c>
      <c r="I3709" s="1">
        <v>1245</v>
      </c>
      <c r="J3709" s="1">
        <v>1340</v>
      </c>
      <c r="K3709" s="1">
        <v>392</v>
      </c>
      <c r="L3709" s="1">
        <v>6302</v>
      </c>
      <c r="M3709" s="1">
        <v>2567.5</v>
      </c>
      <c r="N3709" s="1">
        <v>1218</v>
      </c>
      <c r="O3709" s="1">
        <v>1016</v>
      </c>
      <c r="P3709">
        <f>ROUNDUP(VLOOKUP(A3709,A:O,VLOOKUP('Local Authority Analysis'!$E$4,'Local Authority Analysis'!$M$5:$N$12,2,FALSE)+7,FALSE)/6976,2)</f>
        <v>0.15000000000000002</v>
      </c>
      <c r="Q3709">
        <f>ROUNDUP(VLOOKUP(A3709,A:O,VLOOKUP('SPC Analysis'!$E$4,'SPC Analysis'!$M$5:$N$12,2,FALSE)+7,FALSE)/6976,2)</f>
        <v>0.15000000000000002</v>
      </c>
      <c r="R3709">
        <f>ROUNDUP(VLOOKUP(A3709,A:O,VLOOKUP('MMW Analysis'!$E$4,'MMW Analysis'!$L$5:$M$12,2,FALSE)+7,FALSE)/6976,2)</f>
        <v>0.15000000000000002</v>
      </c>
    </row>
    <row r="3710" spans="1:18">
      <c r="A3710" t="s">
        <v>3717</v>
      </c>
      <c r="B3710" t="s">
        <v>10731</v>
      </c>
      <c r="C3710" t="s">
        <v>7001</v>
      </c>
      <c r="D3710" t="s">
        <v>14471</v>
      </c>
      <c r="E3710" t="s">
        <v>14040</v>
      </c>
      <c r="F3710" t="s">
        <v>14247</v>
      </c>
      <c r="G3710" t="s">
        <v>13892</v>
      </c>
      <c r="H3710" s="1">
        <v>3406</v>
      </c>
      <c r="I3710" s="1">
        <v>3529</v>
      </c>
      <c r="J3710" s="1">
        <v>3533</v>
      </c>
      <c r="K3710" s="1">
        <v>3297</v>
      </c>
      <c r="L3710" s="1">
        <v>3419</v>
      </c>
      <c r="M3710" s="1">
        <v>2276</v>
      </c>
      <c r="N3710" s="1">
        <v>1440</v>
      </c>
      <c r="O3710" s="1">
        <v>3500</v>
      </c>
      <c r="P3710">
        <f>ROUNDUP(VLOOKUP(A3710,A:O,VLOOKUP('Local Authority Analysis'!$E$4,'Local Authority Analysis'!$M$5:$N$12,2,FALSE)+7,FALSE)/6976,2)</f>
        <v>0.51</v>
      </c>
      <c r="Q3710">
        <f>ROUNDUP(VLOOKUP(A3710,A:O,VLOOKUP('SPC Analysis'!$E$4,'SPC Analysis'!$M$5:$N$12,2,FALSE)+7,FALSE)/6976,2)</f>
        <v>0.51</v>
      </c>
      <c r="R3710">
        <f>ROUNDUP(VLOOKUP(A3710,A:O,VLOOKUP('MMW Analysis'!$E$4,'MMW Analysis'!$L$5:$M$12,2,FALSE)+7,FALSE)/6976,2)</f>
        <v>0.51</v>
      </c>
    </row>
    <row r="3711" spans="1:18">
      <c r="A3711" t="s">
        <v>3718</v>
      </c>
      <c r="B3711" t="s">
        <v>10732</v>
      </c>
      <c r="C3711" t="s">
        <v>7001</v>
      </c>
      <c r="D3711" t="s">
        <v>14470</v>
      </c>
      <c r="E3711" t="s">
        <v>14653</v>
      </c>
      <c r="F3711" t="s">
        <v>14247</v>
      </c>
      <c r="G3711" t="s">
        <v>13892</v>
      </c>
      <c r="H3711" s="1">
        <v>164</v>
      </c>
      <c r="I3711" s="1">
        <v>264</v>
      </c>
      <c r="J3711" s="1">
        <v>717</v>
      </c>
      <c r="K3711" s="1">
        <v>279</v>
      </c>
      <c r="L3711" s="1">
        <v>6741</v>
      </c>
      <c r="M3711" s="1">
        <v>250</v>
      </c>
      <c r="N3711" s="1">
        <v>456</v>
      </c>
      <c r="O3711" s="1">
        <v>229</v>
      </c>
      <c r="P3711">
        <f>ROUNDUP(VLOOKUP(A3711,A:O,VLOOKUP('Local Authority Analysis'!$E$4,'Local Authority Analysis'!$M$5:$N$12,2,FALSE)+7,FALSE)/6976,2)</f>
        <v>0.04</v>
      </c>
      <c r="Q3711">
        <f>ROUNDUP(VLOOKUP(A3711,A:O,VLOOKUP('SPC Analysis'!$E$4,'SPC Analysis'!$M$5:$N$12,2,FALSE)+7,FALSE)/6976,2)</f>
        <v>0.04</v>
      </c>
      <c r="R3711">
        <f>ROUNDUP(VLOOKUP(A3711,A:O,VLOOKUP('MMW Analysis'!$E$4,'MMW Analysis'!$L$5:$M$12,2,FALSE)+7,FALSE)/6976,2)</f>
        <v>0.04</v>
      </c>
    </row>
    <row r="3712" spans="1:18">
      <c r="A3712" t="s">
        <v>3719</v>
      </c>
      <c r="B3712" t="s">
        <v>10733</v>
      </c>
      <c r="C3712" t="s">
        <v>7001</v>
      </c>
      <c r="D3712" t="s">
        <v>14470</v>
      </c>
      <c r="E3712" t="s">
        <v>14653</v>
      </c>
      <c r="F3712" t="s">
        <v>14247</v>
      </c>
      <c r="G3712" t="s">
        <v>13892</v>
      </c>
      <c r="H3712" s="1">
        <v>204</v>
      </c>
      <c r="I3712" s="1">
        <v>29</v>
      </c>
      <c r="J3712" s="1">
        <v>336</v>
      </c>
      <c r="K3712" s="1">
        <v>369</v>
      </c>
      <c r="L3712" s="1">
        <v>4851</v>
      </c>
      <c r="M3712" s="1">
        <v>1070</v>
      </c>
      <c r="N3712" s="1">
        <v>1074</v>
      </c>
      <c r="O3712" s="1">
        <v>137</v>
      </c>
      <c r="P3712">
        <f>ROUNDUP(VLOOKUP(A3712,A:O,VLOOKUP('Local Authority Analysis'!$E$4,'Local Authority Analysis'!$M$5:$N$12,2,FALSE)+7,FALSE)/6976,2)</f>
        <v>0.02</v>
      </c>
      <c r="Q3712">
        <f>ROUNDUP(VLOOKUP(A3712,A:O,VLOOKUP('SPC Analysis'!$E$4,'SPC Analysis'!$M$5:$N$12,2,FALSE)+7,FALSE)/6976,2)</f>
        <v>0.02</v>
      </c>
      <c r="R3712">
        <f>ROUNDUP(VLOOKUP(A3712,A:O,VLOOKUP('MMW Analysis'!$E$4,'MMW Analysis'!$L$5:$M$12,2,FALSE)+7,FALSE)/6976,2)</f>
        <v>0.02</v>
      </c>
    </row>
    <row r="3713" spans="1:18">
      <c r="A3713" t="s">
        <v>3720</v>
      </c>
      <c r="B3713" t="s">
        <v>10734</v>
      </c>
      <c r="C3713" t="s">
        <v>7001</v>
      </c>
      <c r="D3713" t="s">
        <v>14470</v>
      </c>
      <c r="E3713" t="s">
        <v>14653</v>
      </c>
      <c r="F3713" t="s">
        <v>14247</v>
      </c>
      <c r="G3713" t="s">
        <v>13892</v>
      </c>
      <c r="H3713" s="1">
        <v>363</v>
      </c>
      <c r="I3713" s="1">
        <v>544</v>
      </c>
      <c r="J3713" s="1">
        <v>831</v>
      </c>
      <c r="K3713" s="1">
        <v>757</v>
      </c>
      <c r="L3713" s="1">
        <v>6305</v>
      </c>
      <c r="M3713" s="1">
        <v>78</v>
      </c>
      <c r="N3713" s="1">
        <v>223</v>
      </c>
      <c r="O3713" s="1">
        <v>438</v>
      </c>
      <c r="P3713">
        <f>ROUNDUP(VLOOKUP(A3713,A:O,VLOOKUP('Local Authority Analysis'!$E$4,'Local Authority Analysis'!$M$5:$N$12,2,FALSE)+7,FALSE)/6976,2)</f>
        <v>6.9999999999999993E-2</v>
      </c>
      <c r="Q3713">
        <f>ROUNDUP(VLOOKUP(A3713,A:O,VLOOKUP('SPC Analysis'!$E$4,'SPC Analysis'!$M$5:$N$12,2,FALSE)+7,FALSE)/6976,2)</f>
        <v>6.9999999999999993E-2</v>
      </c>
      <c r="R3713">
        <f>ROUNDUP(VLOOKUP(A3713,A:O,VLOOKUP('MMW Analysis'!$E$4,'MMW Analysis'!$L$5:$M$12,2,FALSE)+7,FALSE)/6976,2)</f>
        <v>6.9999999999999993E-2</v>
      </c>
    </row>
    <row r="3714" spans="1:18">
      <c r="A3714" t="s">
        <v>3721</v>
      </c>
      <c r="B3714" t="s">
        <v>10735</v>
      </c>
      <c r="C3714" t="s">
        <v>7001</v>
      </c>
      <c r="D3714" t="s">
        <v>14470</v>
      </c>
      <c r="E3714" t="s">
        <v>14653</v>
      </c>
      <c r="F3714" t="s">
        <v>14247</v>
      </c>
      <c r="G3714" t="s">
        <v>13892</v>
      </c>
      <c r="H3714" s="1">
        <v>746</v>
      </c>
      <c r="I3714" s="1">
        <v>455</v>
      </c>
      <c r="J3714" s="1">
        <v>1395</v>
      </c>
      <c r="K3714" s="1">
        <v>427</v>
      </c>
      <c r="L3714" s="1">
        <v>6627</v>
      </c>
      <c r="M3714" s="1">
        <v>440</v>
      </c>
      <c r="N3714" s="1">
        <v>450</v>
      </c>
      <c r="O3714" s="1">
        <v>610</v>
      </c>
      <c r="P3714">
        <f>ROUNDUP(VLOOKUP(A3714,A:O,VLOOKUP('Local Authority Analysis'!$E$4,'Local Authority Analysis'!$M$5:$N$12,2,FALSE)+7,FALSE)/6976,2)</f>
        <v>0.09</v>
      </c>
      <c r="Q3714">
        <f>ROUNDUP(VLOOKUP(A3714,A:O,VLOOKUP('SPC Analysis'!$E$4,'SPC Analysis'!$M$5:$N$12,2,FALSE)+7,FALSE)/6976,2)</f>
        <v>0.09</v>
      </c>
      <c r="R3714">
        <f>ROUNDUP(VLOOKUP(A3714,A:O,VLOOKUP('MMW Analysis'!$E$4,'MMW Analysis'!$L$5:$M$12,2,FALSE)+7,FALSE)/6976,2)</f>
        <v>0.09</v>
      </c>
    </row>
    <row r="3715" spans="1:18">
      <c r="A3715" t="s">
        <v>3722</v>
      </c>
      <c r="B3715" t="s">
        <v>10736</v>
      </c>
      <c r="C3715" t="s">
        <v>7001</v>
      </c>
      <c r="D3715" t="s">
        <v>14472</v>
      </c>
      <c r="E3715" t="s">
        <v>14654</v>
      </c>
      <c r="F3715" t="s">
        <v>14247</v>
      </c>
      <c r="G3715" t="s">
        <v>13892</v>
      </c>
      <c r="H3715" s="1">
        <v>3009</v>
      </c>
      <c r="I3715" s="1">
        <v>2786</v>
      </c>
      <c r="J3715" s="1">
        <v>3073</v>
      </c>
      <c r="K3715" s="1">
        <v>4035</v>
      </c>
      <c r="L3715" s="1">
        <v>2790</v>
      </c>
      <c r="M3715" s="1">
        <v>6614.5</v>
      </c>
      <c r="N3715" s="1">
        <v>76</v>
      </c>
      <c r="O3715" s="1">
        <v>3082</v>
      </c>
      <c r="P3715">
        <f>ROUNDUP(VLOOKUP(A3715,A:O,VLOOKUP('Local Authority Analysis'!$E$4,'Local Authority Analysis'!$M$5:$N$12,2,FALSE)+7,FALSE)/6976,2)</f>
        <v>0.45</v>
      </c>
      <c r="Q3715">
        <f>ROUNDUP(VLOOKUP(A3715,A:O,VLOOKUP('SPC Analysis'!$E$4,'SPC Analysis'!$M$5:$N$12,2,FALSE)+7,FALSE)/6976,2)</f>
        <v>0.45</v>
      </c>
      <c r="R3715">
        <f>ROUNDUP(VLOOKUP(A3715,A:O,VLOOKUP('MMW Analysis'!$E$4,'MMW Analysis'!$L$5:$M$12,2,FALSE)+7,FALSE)/6976,2)</f>
        <v>0.45</v>
      </c>
    </row>
    <row r="3716" spans="1:18">
      <c r="A3716" t="s">
        <v>3723</v>
      </c>
      <c r="B3716" t="s">
        <v>10737</v>
      </c>
      <c r="C3716" t="s">
        <v>7001</v>
      </c>
      <c r="D3716" t="s">
        <v>14471</v>
      </c>
      <c r="E3716" t="s">
        <v>14040</v>
      </c>
      <c r="F3716" t="s">
        <v>14247</v>
      </c>
      <c r="G3716" t="s">
        <v>13892</v>
      </c>
      <c r="H3716" s="1">
        <v>6434</v>
      </c>
      <c r="I3716" s="1">
        <v>6601</v>
      </c>
      <c r="J3716" s="1">
        <v>5975</v>
      </c>
      <c r="K3716" s="1">
        <v>6867</v>
      </c>
      <c r="L3716" s="1">
        <v>2867</v>
      </c>
      <c r="M3716" s="1">
        <v>2038</v>
      </c>
      <c r="N3716" s="1">
        <v>2359.5</v>
      </c>
      <c r="O3716" s="1">
        <v>6349</v>
      </c>
      <c r="P3716">
        <f>ROUNDUP(VLOOKUP(A3716,A:O,VLOOKUP('Local Authority Analysis'!$E$4,'Local Authority Analysis'!$M$5:$N$12,2,FALSE)+7,FALSE)/6976,2)</f>
        <v>0.92</v>
      </c>
      <c r="Q3716">
        <f>ROUNDUP(VLOOKUP(A3716,A:O,VLOOKUP('SPC Analysis'!$E$4,'SPC Analysis'!$M$5:$N$12,2,FALSE)+7,FALSE)/6976,2)</f>
        <v>0.92</v>
      </c>
      <c r="R3716">
        <f>ROUNDUP(VLOOKUP(A3716,A:O,VLOOKUP('MMW Analysis'!$E$4,'MMW Analysis'!$L$5:$M$12,2,FALSE)+7,FALSE)/6976,2)</f>
        <v>0.92</v>
      </c>
    </row>
    <row r="3717" spans="1:18">
      <c r="A3717" t="s">
        <v>3724</v>
      </c>
      <c r="B3717" t="s">
        <v>10738</v>
      </c>
      <c r="C3717" t="s">
        <v>7001</v>
      </c>
      <c r="D3717" t="s">
        <v>14471</v>
      </c>
      <c r="E3717" t="s">
        <v>14040</v>
      </c>
      <c r="F3717" t="s">
        <v>14247</v>
      </c>
      <c r="G3717" t="s">
        <v>13892</v>
      </c>
      <c r="H3717" s="1">
        <v>191</v>
      </c>
      <c r="I3717" s="1">
        <v>149</v>
      </c>
      <c r="J3717" s="1">
        <v>177</v>
      </c>
      <c r="K3717" s="1">
        <v>28</v>
      </c>
      <c r="L3717" s="1">
        <v>5547</v>
      </c>
      <c r="M3717" s="1">
        <v>1410</v>
      </c>
      <c r="N3717" s="1">
        <v>233</v>
      </c>
      <c r="O3717" s="1">
        <v>111</v>
      </c>
      <c r="P3717">
        <f>ROUNDUP(VLOOKUP(A3717,A:O,VLOOKUP('Local Authority Analysis'!$E$4,'Local Authority Analysis'!$M$5:$N$12,2,FALSE)+7,FALSE)/6976,2)</f>
        <v>0.02</v>
      </c>
      <c r="Q3717">
        <f>ROUNDUP(VLOOKUP(A3717,A:O,VLOOKUP('SPC Analysis'!$E$4,'SPC Analysis'!$M$5:$N$12,2,FALSE)+7,FALSE)/6976,2)</f>
        <v>0.02</v>
      </c>
      <c r="R3717">
        <f>ROUNDUP(VLOOKUP(A3717,A:O,VLOOKUP('MMW Analysis'!$E$4,'MMW Analysis'!$L$5:$M$12,2,FALSE)+7,FALSE)/6976,2)</f>
        <v>0.02</v>
      </c>
    </row>
    <row r="3718" spans="1:18">
      <c r="A3718" t="s">
        <v>3725</v>
      </c>
      <c r="B3718" t="s">
        <v>10739</v>
      </c>
      <c r="C3718" t="s">
        <v>7001</v>
      </c>
      <c r="D3718" t="s">
        <v>14470</v>
      </c>
      <c r="E3718" t="s">
        <v>14653</v>
      </c>
      <c r="F3718" t="s">
        <v>14247</v>
      </c>
      <c r="G3718" t="s">
        <v>13892</v>
      </c>
      <c r="H3718" s="1">
        <v>1134</v>
      </c>
      <c r="I3718" s="1">
        <v>1128</v>
      </c>
      <c r="J3718" s="1">
        <v>2944</v>
      </c>
      <c r="K3718" s="1">
        <v>1793</v>
      </c>
      <c r="L3718" s="1">
        <v>5050</v>
      </c>
      <c r="M3718" s="1">
        <v>930</v>
      </c>
      <c r="N3718" s="1">
        <v>403</v>
      </c>
      <c r="O3718" s="1">
        <v>1403</v>
      </c>
      <c r="P3718">
        <f>ROUNDUP(VLOOKUP(A3718,A:O,VLOOKUP('Local Authority Analysis'!$E$4,'Local Authority Analysis'!$M$5:$N$12,2,FALSE)+7,FALSE)/6976,2)</f>
        <v>0.21000000000000002</v>
      </c>
      <c r="Q3718">
        <f>ROUNDUP(VLOOKUP(A3718,A:O,VLOOKUP('SPC Analysis'!$E$4,'SPC Analysis'!$M$5:$N$12,2,FALSE)+7,FALSE)/6976,2)</f>
        <v>0.21000000000000002</v>
      </c>
      <c r="R3718">
        <f>ROUNDUP(VLOOKUP(A3718,A:O,VLOOKUP('MMW Analysis'!$E$4,'MMW Analysis'!$L$5:$M$12,2,FALSE)+7,FALSE)/6976,2)</f>
        <v>0.21000000000000002</v>
      </c>
    </row>
    <row r="3719" spans="1:18">
      <c r="A3719" t="s">
        <v>3726</v>
      </c>
      <c r="B3719" t="s">
        <v>10740</v>
      </c>
      <c r="C3719" t="s">
        <v>7001</v>
      </c>
      <c r="D3719" t="s">
        <v>14470</v>
      </c>
      <c r="E3719" t="s">
        <v>14653</v>
      </c>
      <c r="F3719" t="s">
        <v>14247</v>
      </c>
      <c r="G3719" t="s">
        <v>13892</v>
      </c>
      <c r="H3719" s="1">
        <v>852</v>
      </c>
      <c r="I3719" s="1">
        <v>491</v>
      </c>
      <c r="J3719" s="1">
        <v>663</v>
      </c>
      <c r="K3719" s="1">
        <v>108</v>
      </c>
      <c r="L3719" s="1">
        <v>4274</v>
      </c>
      <c r="M3719" s="1">
        <v>1384</v>
      </c>
      <c r="N3719" s="1">
        <v>1129</v>
      </c>
      <c r="O3719" s="1">
        <v>491</v>
      </c>
      <c r="P3719">
        <f>ROUNDUP(VLOOKUP(A3719,A:O,VLOOKUP('Local Authority Analysis'!$E$4,'Local Authority Analysis'!$M$5:$N$12,2,FALSE)+7,FALSE)/6976,2)</f>
        <v>0.08</v>
      </c>
      <c r="Q3719">
        <f>ROUNDUP(VLOOKUP(A3719,A:O,VLOOKUP('SPC Analysis'!$E$4,'SPC Analysis'!$M$5:$N$12,2,FALSE)+7,FALSE)/6976,2)</f>
        <v>0.08</v>
      </c>
      <c r="R3719">
        <f>ROUNDUP(VLOOKUP(A3719,A:O,VLOOKUP('MMW Analysis'!$E$4,'MMW Analysis'!$L$5:$M$12,2,FALSE)+7,FALSE)/6976,2)</f>
        <v>0.08</v>
      </c>
    </row>
    <row r="3720" spans="1:18">
      <c r="A3720" t="s">
        <v>3727</v>
      </c>
      <c r="B3720" t="s">
        <v>10741</v>
      </c>
      <c r="C3720" t="s">
        <v>7001</v>
      </c>
      <c r="D3720" t="s">
        <v>14471</v>
      </c>
      <c r="E3720" t="s">
        <v>14040</v>
      </c>
      <c r="F3720" t="s">
        <v>14247</v>
      </c>
      <c r="G3720" t="s">
        <v>13892</v>
      </c>
      <c r="H3720" s="1">
        <v>56</v>
      </c>
      <c r="I3720" s="1">
        <v>159</v>
      </c>
      <c r="J3720" s="1">
        <v>131</v>
      </c>
      <c r="K3720" s="1">
        <v>103</v>
      </c>
      <c r="L3720" s="1">
        <v>5694</v>
      </c>
      <c r="M3720" s="1">
        <v>428</v>
      </c>
      <c r="N3720" s="1">
        <v>486</v>
      </c>
      <c r="O3720" s="1">
        <v>74</v>
      </c>
      <c r="P3720">
        <f>ROUNDUP(VLOOKUP(A3720,A:O,VLOOKUP('Local Authority Analysis'!$E$4,'Local Authority Analysis'!$M$5:$N$12,2,FALSE)+7,FALSE)/6976,2)</f>
        <v>0.02</v>
      </c>
      <c r="Q3720">
        <f>ROUNDUP(VLOOKUP(A3720,A:O,VLOOKUP('SPC Analysis'!$E$4,'SPC Analysis'!$M$5:$N$12,2,FALSE)+7,FALSE)/6976,2)</f>
        <v>0.02</v>
      </c>
      <c r="R3720">
        <f>ROUNDUP(VLOOKUP(A3720,A:O,VLOOKUP('MMW Analysis'!$E$4,'MMW Analysis'!$L$5:$M$12,2,FALSE)+7,FALSE)/6976,2)</f>
        <v>0.02</v>
      </c>
    </row>
    <row r="3721" spans="1:18">
      <c r="A3721" t="s">
        <v>3728</v>
      </c>
      <c r="B3721" t="s">
        <v>10742</v>
      </c>
      <c r="C3721" t="s">
        <v>7001</v>
      </c>
      <c r="D3721" t="s">
        <v>14470</v>
      </c>
      <c r="E3721" t="s">
        <v>14653</v>
      </c>
      <c r="F3721" t="s">
        <v>14247</v>
      </c>
      <c r="G3721" t="s">
        <v>13892</v>
      </c>
      <c r="H3721" s="1">
        <v>1167</v>
      </c>
      <c r="I3721" s="1">
        <v>569</v>
      </c>
      <c r="J3721" s="1">
        <v>1202</v>
      </c>
      <c r="K3721" s="1">
        <v>746</v>
      </c>
      <c r="L3721" s="1">
        <v>5743</v>
      </c>
      <c r="M3721" s="1">
        <v>164</v>
      </c>
      <c r="N3721" s="1">
        <v>280</v>
      </c>
      <c r="O3721" s="1">
        <v>772</v>
      </c>
      <c r="P3721">
        <f>ROUNDUP(VLOOKUP(A3721,A:O,VLOOKUP('Local Authority Analysis'!$E$4,'Local Authority Analysis'!$M$5:$N$12,2,FALSE)+7,FALSE)/6976,2)</f>
        <v>0.12</v>
      </c>
      <c r="Q3721">
        <f>ROUNDUP(VLOOKUP(A3721,A:O,VLOOKUP('SPC Analysis'!$E$4,'SPC Analysis'!$M$5:$N$12,2,FALSE)+7,FALSE)/6976,2)</f>
        <v>0.12</v>
      </c>
      <c r="R3721">
        <f>ROUNDUP(VLOOKUP(A3721,A:O,VLOOKUP('MMW Analysis'!$E$4,'MMW Analysis'!$L$5:$M$12,2,FALSE)+7,FALSE)/6976,2)</f>
        <v>0.12</v>
      </c>
    </row>
    <row r="3722" spans="1:18">
      <c r="A3722" t="s">
        <v>3729</v>
      </c>
      <c r="B3722" t="s">
        <v>10743</v>
      </c>
      <c r="C3722" t="s">
        <v>7001</v>
      </c>
      <c r="D3722" t="s">
        <v>14472</v>
      </c>
      <c r="E3722" t="s">
        <v>14654</v>
      </c>
      <c r="F3722" t="s">
        <v>14247</v>
      </c>
      <c r="G3722" t="s">
        <v>13892</v>
      </c>
      <c r="H3722" s="1">
        <v>6970.5</v>
      </c>
      <c r="I3722" s="1">
        <v>6974</v>
      </c>
      <c r="J3722" s="1">
        <v>3517</v>
      </c>
      <c r="K3722" s="1">
        <v>4559</v>
      </c>
      <c r="L3722" s="1">
        <v>4634</v>
      </c>
      <c r="M3722" s="1">
        <v>6928</v>
      </c>
      <c r="N3722" s="1">
        <v>50</v>
      </c>
      <c r="O3722" s="1">
        <v>6058</v>
      </c>
      <c r="P3722">
        <f>ROUNDUP(VLOOKUP(A3722,A:O,VLOOKUP('Local Authority Analysis'!$E$4,'Local Authority Analysis'!$M$5:$N$12,2,FALSE)+7,FALSE)/6976,2)</f>
        <v>0.87</v>
      </c>
      <c r="Q3722">
        <f>ROUNDUP(VLOOKUP(A3722,A:O,VLOOKUP('SPC Analysis'!$E$4,'SPC Analysis'!$M$5:$N$12,2,FALSE)+7,FALSE)/6976,2)</f>
        <v>0.87</v>
      </c>
      <c r="R3722">
        <f>ROUNDUP(VLOOKUP(A3722,A:O,VLOOKUP('MMW Analysis'!$E$4,'MMW Analysis'!$L$5:$M$12,2,FALSE)+7,FALSE)/6976,2)</f>
        <v>0.87</v>
      </c>
    </row>
    <row r="3723" spans="1:18">
      <c r="A3723" t="s">
        <v>3730</v>
      </c>
      <c r="B3723" t="s">
        <v>10744</v>
      </c>
      <c r="C3723" t="s">
        <v>7001</v>
      </c>
      <c r="D3723" t="s">
        <v>14472</v>
      </c>
      <c r="E3723" t="s">
        <v>14654</v>
      </c>
      <c r="F3723" t="s">
        <v>14247</v>
      </c>
      <c r="G3723" t="s">
        <v>13892</v>
      </c>
      <c r="H3723" s="1">
        <v>6970.5</v>
      </c>
      <c r="I3723" s="1">
        <v>6974</v>
      </c>
      <c r="J3723" s="1">
        <v>1774</v>
      </c>
      <c r="K3723" s="1">
        <v>4823</v>
      </c>
      <c r="L3723" s="1">
        <v>2053</v>
      </c>
      <c r="M3723" s="1">
        <v>6879</v>
      </c>
      <c r="N3723" s="1">
        <v>28</v>
      </c>
      <c r="O3723" s="1">
        <v>5098</v>
      </c>
      <c r="P3723">
        <f>ROUNDUP(VLOOKUP(A3723,A:O,VLOOKUP('Local Authority Analysis'!$E$4,'Local Authority Analysis'!$M$5:$N$12,2,FALSE)+7,FALSE)/6976,2)</f>
        <v>0.74</v>
      </c>
      <c r="Q3723">
        <f>ROUNDUP(VLOOKUP(A3723,A:O,VLOOKUP('SPC Analysis'!$E$4,'SPC Analysis'!$M$5:$N$12,2,FALSE)+7,FALSE)/6976,2)</f>
        <v>0.74</v>
      </c>
      <c r="R3723">
        <f>ROUNDUP(VLOOKUP(A3723,A:O,VLOOKUP('MMW Analysis'!$E$4,'MMW Analysis'!$L$5:$M$12,2,FALSE)+7,FALSE)/6976,2)</f>
        <v>0.74</v>
      </c>
    </row>
    <row r="3724" spans="1:18">
      <c r="A3724" t="s">
        <v>3731</v>
      </c>
      <c r="B3724" t="s">
        <v>10745</v>
      </c>
      <c r="C3724" t="s">
        <v>7001</v>
      </c>
      <c r="D3724" t="s">
        <v>14472</v>
      </c>
      <c r="E3724" t="s">
        <v>14654</v>
      </c>
      <c r="F3724" t="s">
        <v>14247</v>
      </c>
      <c r="G3724" t="s">
        <v>13892</v>
      </c>
      <c r="H3724" s="1">
        <v>176</v>
      </c>
      <c r="I3724" s="1">
        <v>134</v>
      </c>
      <c r="J3724" s="1">
        <v>613</v>
      </c>
      <c r="K3724" s="1">
        <v>124</v>
      </c>
      <c r="L3724" s="1">
        <v>3656</v>
      </c>
      <c r="M3724" s="1">
        <v>580</v>
      </c>
      <c r="N3724" s="1">
        <v>262</v>
      </c>
      <c r="O3724" s="1">
        <v>149</v>
      </c>
      <c r="P3724">
        <f>ROUNDUP(VLOOKUP(A3724,A:O,VLOOKUP('Local Authority Analysis'!$E$4,'Local Authority Analysis'!$M$5:$N$12,2,FALSE)+7,FALSE)/6976,2)</f>
        <v>0.03</v>
      </c>
      <c r="Q3724">
        <f>ROUNDUP(VLOOKUP(A3724,A:O,VLOOKUP('SPC Analysis'!$E$4,'SPC Analysis'!$M$5:$N$12,2,FALSE)+7,FALSE)/6976,2)</f>
        <v>0.03</v>
      </c>
      <c r="R3724">
        <f>ROUNDUP(VLOOKUP(A3724,A:O,VLOOKUP('MMW Analysis'!$E$4,'MMW Analysis'!$L$5:$M$12,2,FALSE)+7,FALSE)/6976,2)</f>
        <v>0.03</v>
      </c>
    </row>
    <row r="3725" spans="1:18">
      <c r="A3725" t="s">
        <v>3732</v>
      </c>
      <c r="B3725" t="s">
        <v>10746</v>
      </c>
      <c r="C3725" t="s">
        <v>7001</v>
      </c>
      <c r="D3725" t="s">
        <v>14472</v>
      </c>
      <c r="E3725" t="s">
        <v>14654</v>
      </c>
      <c r="F3725" t="s">
        <v>14247</v>
      </c>
      <c r="G3725" t="s">
        <v>13892</v>
      </c>
      <c r="H3725" s="1">
        <v>1322</v>
      </c>
      <c r="I3725" s="1">
        <v>981</v>
      </c>
      <c r="J3725" s="1">
        <v>2327</v>
      </c>
      <c r="K3725" s="1">
        <v>580</v>
      </c>
      <c r="L3725" s="1">
        <v>3047</v>
      </c>
      <c r="M3725" s="1">
        <v>1339</v>
      </c>
      <c r="N3725" s="1">
        <v>1025</v>
      </c>
      <c r="O3725" s="1">
        <v>1119</v>
      </c>
      <c r="P3725">
        <f>ROUNDUP(VLOOKUP(A3725,A:O,VLOOKUP('Local Authority Analysis'!$E$4,'Local Authority Analysis'!$M$5:$N$12,2,FALSE)+7,FALSE)/6976,2)</f>
        <v>0.17</v>
      </c>
      <c r="Q3725">
        <f>ROUNDUP(VLOOKUP(A3725,A:O,VLOOKUP('SPC Analysis'!$E$4,'SPC Analysis'!$M$5:$N$12,2,FALSE)+7,FALSE)/6976,2)</f>
        <v>0.17</v>
      </c>
      <c r="R3725">
        <f>ROUNDUP(VLOOKUP(A3725,A:O,VLOOKUP('MMW Analysis'!$E$4,'MMW Analysis'!$L$5:$M$12,2,FALSE)+7,FALSE)/6976,2)</f>
        <v>0.17</v>
      </c>
    </row>
    <row r="3726" spans="1:18">
      <c r="A3726" t="s">
        <v>3733</v>
      </c>
      <c r="B3726" t="s">
        <v>10747</v>
      </c>
      <c r="C3726" t="s">
        <v>7001</v>
      </c>
      <c r="D3726" t="s">
        <v>14472</v>
      </c>
      <c r="E3726" t="s">
        <v>14654</v>
      </c>
      <c r="F3726" t="s">
        <v>14247</v>
      </c>
      <c r="G3726" t="s">
        <v>13892</v>
      </c>
      <c r="H3726" s="1">
        <v>113</v>
      </c>
      <c r="I3726" s="1">
        <v>38</v>
      </c>
      <c r="J3726" s="1">
        <v>1149</v>
      </c>
      <c r="K3726" s="1">
        <v>173</v>
      </c>
      <c r="L3726" s="1">
        <v>4891</v>
      </c>
      <c r="M3726" s="1">
        <v>370</v>
      </c>
      <c r="N3726" s="1">
        <v>105</v>
      </c>
      <c r="O3726" s="1">
        <v>107</v>
      </c>
      <c r="P3726">
        <f>ROUNDUP(VLOOKUP(A3726,A:O,VLOOKUP('Local Authority Analysis'!$E$4,'Local Authority Analysis'!$M$5:$N$12,2,FALSE)+7,FALSE)/6976,2)</f>
        <v>0.02</v>
      </c>
      <c r="Q3726">
        <f>ROUNDUP(VLOOKUP(A3726,A:O,VLOOKUP('SPC Analysis'!$E$4,'SPC Analysis'!$M$5:$N$12,2,FALSE)+7,FALSE)/6976,2)</f>
        <v>0.02</v>
      </c>
      <c r="R3726">
        <f>ROUNDUP(VLOOKUP(A3726,A:O,VLOOKUP('MMW Analysis'!$E$4,'MMW Analysis'!$L$5:$M$12,2,FALSE)+7,FALSE)/6976,2)</f>
        <v>0.02</v>
      </c>
    </row>
    <row r="3727" spans="1:18">
      <c r="A3727" t="s">
        <v>3734</v>
      </c>
      <c r="B3727" t="s">
        <v>10748</v>
      </c>
      <c r="C3727" t="s">
        <v>7001</v>
      </c>
      <c r="D3727" t="s">
        <v>14472</v>
      </c>
      <c r="E3727" t="s">
        <v>14654</v>
      </c>
      <c r="F3727" t="s">
        <v>14247</v>
      </c>
      <c r="G3727" t="s">
        <v>13892</v>
      </c>
      <c r="H3727" s="1">
        <v>279</v>
      </c>
      <c r="I3727" s="1">
        <v>314</v>
      </c>
      <c r="J3727" s="1">
        <v>1806</v>
      </c>
      <c r="K3727" s="1">
        <v>191</v>
      </c>
      <c r="L3727" s="1">
        <v>3682</v>
      </c>
      <c r="M3727" s="1">
        <v>963</v>
      </c>
      <c r="N3727" s="1">
        <v>214</v>
      </c>
      <c r="O3727" s="1">
        <v>322</v>
      </c>
      <c r="P3727">
        <f>ROUNDUP(VLOOKUP(A3727,A:O,VLOOKUP('Local Authority Analysis'!$E$4,'Local Authority Analysis'!$M$5:$N$12,2,FALSE)+7,FALSE)/6976,2)</f>
        <v>0.05</v>
      </c>
      <c r="Q3727">
        <f>ROUNDUP(VLOOKUP(A3727,A:O,VLOOKUP('SPC Analysis'!$E$4,'SPC Analysis'!$M$5:$N$12,2,FALSE)+7,FALSE)/6976,2)</f>
        <v>0.05</v>
      </c>
      <c r="R3727">
        <f>ROUNDUP(VLOOKUP(A3727,A:O,VLOOKUP('MMW Analysis'!$E$4,'MMW Analysis'!$L$5:$M$12,2,FALSE)+7,FALSE)/6976,2)</f>
        <v>0.05</v>
      </c>
    </row>
    <row r="3728" spans="1:18">
      <c r="A3728" t="s">
        <v>3735</v>
      </c>
      <c r="B3728" t="s">
        <v>10749</v>
      </c>
      <c r="C3728" t="s">
        <v>7001</v>
      </c>
      <c r="D3728" t="s">
        <v>14472</v>
      </c>
      <c r="E3728" t="s">
        <v>14654</v>
      </c>
      <c r="F3728" t="s">
        <v>14247</v>
      </c>
      <c r="G3728" t="s">
        <v>13892</v>
      </c>
      <c r="H3728" s="1">
        <v>1847</v>
      </c>
      <c r="I3728" s="1">
        <v>1624</v>
      </c>
      <c r="J3728" s="1">
        <v>1415</v>
      </c>
      <c r="K3728" s="1">
        <v>865</v>
      </c>
      <c r="L3728" s="1">
        <v>3876</v>
      </c>
      <c r="M3728" s="1">
        <v>1360</v>
      </c>
      <c r="N3728" s="1">
        <v>309</v>
      </c>
      <c r="O3728" s="1">
        <v>1435</v>
      </c>
      <c r="P3728">
        <f>ROUNDUP(VLOOKUP(A3728,A:O,VLOOKUP('Local Authority Analysis'!$E$4,'Local Authority Analysis'!$M$5:$N$12,2,FALSE)+7,FALSE)/6976,2)</f>
        <v>0.21000000000000002</v>
      </c>
      <c r="Q3728">
        <f>ROUNDUP(VLOOKUP(A3728,A:O,VLOOKUP('SPC Analysis'!$E$4,'SPC Analysis'!$M$5:$N$12,2,FALSE)+7,FALSE)/6976,2)</f>
        <v>0.21000000000000002</v>
      </c>
      <c r="R3728">
        <f>ROUNDUP(VLOOKUP(A3728,A:O,VLOOKUP('MMW Analysis'!$E$4,'MMW Analysis'!$L$5:$M$12,2,FALSE)+7,FALSE)/6976,2)</f>
        <v>0.21000000000000002</v>
      </c>
    </row>
    <row r="3729" spans="1:18">
      <c r="A3729" t="s">
        <v>3736</v>
      </c>
      <c r="B3729" t="s">
        <v>10750</v>
      </c>
      <c r="C3729" t="s">
        <v>7001</v>
      </c>
      <c r="D3729" t="s">
        <v>14472</v>
      </c>
      <c r="E3729" t="s">
        <v>14654</v>
      </c>
      <c r="F3729" t="s">
        <v>14247</v>
      </c>
      <c r="G3729" t="s">
        <v>13892</v>
      </c>
      <c r="H3729" s="1">
        <v>310</v>
      </c>
      <c r="I3729" s="1">
        <v>421</v>
      </c>
      <c r="J3729" s="1">
        <v>1245</v>
      </c>
      <c r="K3729" s="1">
        <v>126</v>
      </c>
      <c r="L3729" s="1">
        <v>2899</v>
      </c>
      <c r="M3729" s="1">
        <v>1483</v>
      </c>
      <c r="N3729" s="1">
        <v>104</v>
      </c>
      <c r="O3729" s="1">
        <v>317</v>
      </c>
      <c r="P3729">
        <f>ROUNDUP(VLOOKUP(A3729,A:O,VLOOKUP('Local Authority Analysis'!$E$4,'Local Authority Analysis'!$M$5:$N$12,2,FALSE)+7,FALSE)/6976,2)</f>
        <v>0.05</v>
      </c>
      <c r="Q3729">
        <f>ROUNDUP(VLOOKUP(A3729,A:O,VLOOKUP('SPC Analysis'!$E$4,'SPC Analysis'!$M$5:$N$12,2,FALSE)+7,FALSE)/6976,2)</f>
        <v>0.05</v>
      </c>
      <c r="R3729">
        <f>ROUNDUP(VLOOKUP(A3729,A:O,VLOOKUP('MMW Analysis'!$E$4,'MMW Analysis'!$L$5:$M$12,2,FALSE)+7,FALSE)/6976,2)</f>
        <v>0.05</v>
      </c>
    </row>
    <row r="3730" spans="1:18">
      <c r="A3730" t="s">
        <v>3737</v>
      </c>
      <c r="B3730" t="s">
        <v>10751</v>
      </c>
      <c r="C3730" t="s">
        <v>7001</v>
      </c>
      <c r="D3730" t="s">
        <v>14472</v>
      </c>
      <c r="E3730" t="s">
        <v>14654</v>
      </c>
      <c r="F3730" t="s">
        <v>14320</v>
      </c>
      <c r="G3730" t="s">
        <v>14321</v>
      </c>
      <c r="H3730" s="1">
        <v>3839</v>
      </c>
      <c r="I3730" s="1">
        <v>3759</v>
      </c>
      <c r="J3730" s="1">
        <v>3713</v>
      </c>
      <c r="K3730" s="1">
        <v>3185</v>
      </c>
      <c r="L3730" s="1">
        <v>6955</v>
      </c>
      <c r="M3730" s="1">
        <v>1634</v>
      </c>
      <c r="N3730" s="1">
        <v>320.5</v>
      </c>
      <c r="O3730" s="1">
        <v>3864</v>
      </c>
      <c r="P3730">
        <f>ROUNDUP(VLOOKUP(A3730,A:O,VLOOKUP('Local Authority Analysis'!$E$4,'Local Authority Analysis'!$M$5:$N$12,2,FALSE)+7,FALSE)/6976,2)</f>
        <v>0.56000000000000005</v>
      </c>
      <c r="Q3730">
        <f>ROUNDUP(VLOOKUP(A3730,A:O,VLOOKUP('SPC Analysis'!$E$4,'SPC Analysis'!$M$5:$N$12,2,FALSE)+7,FALSE)/6976,2)</f>
        <v>0.56000000000000005</v>
      </c>
      <c r="R3730">
        <f>ROUNDUP(VLOOKUP(A3730,A:O,VLOOKUP('MMW Analysis'!$E$4,'MMW Analysis'!$L$5:$M$12,2,FALSE)+7,FALSE)/6976,2)</f>
        <v>0.56000000000000005</v>
      </c>
    </row>
    <row r="3731" spans="1:18">
      <c r="A3731" t="s">
        <v>3738</v>
      </c>
      <c r="B3731" t="s">
        <v>10752</v>
      </c>
      <c r="C3731" t="s">
        <v>7001</v>
      </c>
      <c r="D3731" t="s">
        <v>14472</v>
      </c>
      <c r="E3731" t="s">
        <v>14654</v>
      </c>
      <c r="F3731" t="s">
        <v>14320</v>
      </c>
      <c r="G3731" t="s">
        <v>14321</v>
      </c>
      <c r="H3731" s="1">
        <v>5112</v>
      </c>
      <c r="I3731" s="1">
        <v>6261</v>
      </c>
      <c r="J3731" s="1">
        <v>2402</v>
      </c>
      <c r="K3731" s="1">
        <v>3397</v>
      </c>
      <c r="L3731" s="1">
        <v>5545</v>
      </c>
      <c r="M3731" s="1">
        <v>5141</v>
      </c>
      <c r="N3731" s="1">
        <v>122</v>
      </c>
      <c r="O3731" s="1">
        <v>4887</v>
      </c>
      <c r="P3731">
        <f>ROUNDUP(VLOOKUP(A3731,A:O,VLOOKUP('Local Authority Analysis'!$E$4,'Local Authority Analysis'!$M$5:$N$12,2,FALSE)+7,FALSE)/6976,2)</f>
        <v>0.71</v>
      </c>
      <c r="Q3731">
        <f>ROUNDUP(VLOOKUP(A3731,A:O,VLOOKUP('SPC Analysis'!$E$4,'SPC Analysis'!$M$5:$N$12,2,FALSE)+7,FALSE)/6976,2)</f>
        <v>0.71</v>
      </c>
      <c r="R3731">
        <f>ROUNDUP(VLOOKUP(A3731,A:O,VLOOKUP('MMW Analysis'!$E$4,'MMW Analysis'!$L$5:$M$12,2,FALSE)+7,FALSE)/6976,2)</f>
        <v>0.71</v>
      </c>
    </row>
    <row r="3732" spans="1:18">
      <c r="A3732" t="s">
        <v>3739</v>
      </c>
      <c r="B3732" t="s">
        <v>10753</v>
      </c>
      <c r="C3732" t="s">
        <v>7001</v>
      </c>
      <c r="D3732" t="s">
        <v>14472</v>
      </c>
      <c r="E3732" t="s">
        <v>14654</v>
      </c>
      <c r="F3732" t="s">
        <v>14320</v>
      </c>
      <c r="G3732" t="s">
        <v>14321</v>
      </c>
      <c r="H3732" s="1">
        <v>3516</v>
      </c>
      <c r="I3732" s="1">
        <v>2988</v>
      </c>
      <c r="J3732" s="1">
        <v>2709</v>
      </c>
      <c r="K3732" s="1">
        <v>2383</v>
      </c>
      <c r="L3732" s="1">
        <v>6192</v>
      </c>
      <c r="M3732" s="1">
        <v>2876</v>
      </c>
      <c r="N3732" s="1">
        <v>980</v>
      </c>
      <c r="O3732" s="1">
        <v>3251</v>
      </c>
      <c r="P3732">
        <f>ROUNDUP(VLOOKUP(A3732,A:O,VLOOKUP('Local Authority Analysis'!$E$4,'Local Authority Analysis'!$M$5:$N$12,2,FALSE)+7,FALSE)/6976,2)</f>
        <v>0.47000000000000003</v>
      </c>
      <c r="Q3732">
        <f>ROUNDUP(VLOOKUP(A3732,A:O,VLOOKUP('SPC Analysis'!$E$4,'SPC Analysis'!$M$5:$N$12,2,FALSE)+7,FALSE)/6976,2)</f>
        <v>0.47000000000000003</v>
      </c>
      <c r="R3732">
        <f>ROUNDUP(VLOOKUP(A3732,A:O,VLOOKUP('MMW Analysis'!$E$4,'MMW Analysis'!$L$5:$M$12,2,FALSE)+7,FALSE)/6976,2)</f>
        <v>0.47000000000000003</v>
      </c>
    </row>
    <row r="3733" spans="1:18">
      <c r="A3733" t="s">
        <v>3740</v>
      </c>
      <c r="B3733" t="s">
        <v>10754</v>
      </c>
      <c r="C3733" t="s">
        <v>7001</v>
      </c>
      <c r="D3733" t="s">
        <v>14472</v>
      </c>
      <c r="E3733" t="s">
        <v>14654</v>
      </c>
      <c r="F3733" t="s">
        <v>14320</v>
      </c>
      <c r="G3733" t="s">
        <v>14321</v>
      </c>
      <c r="H3733" s="1">
        <v>3746</v>
      </c>
      <c r="I3733" s="1">
        <v>3825</v>
      </c>
      <c r="J3733" s="1">
        <v>3485</v>
      </c>
      <c r="K3733" s="1">
        <v>3539</v>
      </c>
      <c r="L3733" s="1">
        <v>6849</v>
      </c>
      <c r="M3733" s="1">
        <v>2822</v>
      </c>
      <c r="N3733" s="1">
        <v>1518</v>
      </c>
      <c r="O3733" s="1">
        <v>4135</v>
      </c>
      <c r="P3733">
        <f>ROUNDUP(VLOOKUP(A3733,A:O,VLOOKUP('Local Authority Analysis'!$E$4,'Local Authority Analysis'!$M$5:$N$12,2,FALSE)+7,FALSE)/6976,2)</f>
        <v>0.6</v>
      </c>
      <c r="Q3733">
        <f>ROUNDUP(VLOOKUP(A3733,A:O,VLOOKUP('SPC Analysis'!$E$4,'SPC Analysis'!$M$5:$N$12,2,FALSE)+7,FALSE)/6976,2)</f>
        <v>0.6</v>
      </c>
      <c r="R3733">
        <f>ROUNDUP(VLOOKUP(A3733,A:O,VLOOKUP('MMW Analysis'!$E$4,'MMW Analysis'!$L$5:$M$12,2,FALSE)+7,FALSE)/6976,2)</f>
        <v>0.6</v>
      </c>
    </row>
    <row r="3734" spans="1:18">
      <c r="A3734" t="s">
        <v>3741</v>
      </c>
      <c r="B3734" t="s">
        <v>10755</v>
      </c>
      <c r="C3734" t="s">
        <v>7001</v>
      </c>
      <c r="D3734" t="s">
        <v>14472</v>
      </c>
      <c r="E3734" t="s">
        <v>14654</v>
      </c>
      <c r="F3734" t="s">
        <v>14320</v>
      </c>
      <c r="G3734" t="s">
        <v>14321</v>
      </c>
      <c r="H3734" s="1">
        <v>3432</v>
      </c>
      <c r="I3734" s="1">
        <v>3783</v>
      </c>
      <c r="J3734" s="1">
        <v>2016</v>
      </c>
      <c r="K3734" s="1">
        <v>2791</v>
      </c>
      <c r="L3734" s="1">
        <v>6926</v>
      </c>
      <c r="M3734" s="1">
        <v>1889</v>
      </c>
      <c r="N3734" s="1">
        <v>432</v>
      </c>
      <c r="O3734" s="1">
        <v>3304</v>
      </c>
      <c r="P3734">
        <f>ROUNDUP(VLOOKUP(A3734,A:O,VLOOKUP('Local Authority Analysis'!$E$4,'Local Authority Analysis'!$M$5:$N$12,2,FALSE)+7,FALSE)/6976,2)</f>
        <v>0.48</v>
      </c>
      <c r="Q3734">
        <f>ROUNDUP(VLOOKUP(A3734,A:O,VLOOKUP('SPC Analysis'!$E$4,'SPC Analysis'!$M$5:$N$12,2,FALSE)+7,FALSE)/6976,2)</f>
        <v>0.48</v>
      </c>
      <c r="R3734">
        <f>ROUNDUP(VLOOKUP(A3734,A:O,VLOOKUP('MMW Analysis'!$E$4,'MMW Analysis'!$L$5:$M$12,2,FALSE)+7,FALSE)/6976,2)</f>
        <v>0.48</v>
      </c>
    </row>
    <row r="3735" spans="1:18">
      <c r="A3735" t="s">
        <v>3742</v>
      </c>
      <c r="B3735" t="s">
        <v>10756</v>
      </c>
      <c r="C3735" t="s">
        <v>7001</v>
      </c>
      <c r="D3735" t="s">
        <v>14472</v>
      </c>
      <c r="E3735" t="s">
        <v>14654</v>
      </c>
      <c r="F3735" t="s">
        <v>14320</v>
      </c>
      <c r="G3735" t="s">
        <v>14321</v>
      </c>
      <c r="H3735" s="1">
        <v>991</v>
      </c>
      <c r="I3735" s="1">
        <v>1608</v>
      </c>
      <c r="J3735" s="1">
        <v>1070</v>
      </c>
      <c r="K3735" s="1">
        <v>929</v>
      </c>
      <c r="L3735" s="1">
        <v>6772</v>
      </c>
      <c r="M3735" s="1">
        <v>4510</v>
      </c>
      <c r="N3735" s="1">
        <v>213</v>
      </c>
      <c r="O3735" s="1">
        <v>1284</v>
      </c>
      <c r="P3735">
        <f>ROUNDUP(VLOOKUP(A3735,A:O,VLOOKUP('Local Authority Analysis'!$E$4,'Local Authority Analysis'!$M$5:$N$12,2,FALSE)+7,FALSE)/6976,2)</f>
        <v>0.19</v>
      </c>
      <c r="Q3735">
        <f>ROUNDUP(VLOOKUP(A3735,A:O,VLOOKUP('SPC Analysis'!$E$4,'SPC Analysis'!$M$5:$N$12,2,FALSE)+7,FALSE)/6976,2)</f>
        <v>0.19</v>
      </c>
      <c r="R3735">
        <f>ROUNDUP(VLOOKUP(A3735,A:O,VLOOKUP('MMW Analysis'!$E$4,'MMW Analysis'!$L$5:$M$12,2,FALSE)+7,FALSE)/6976,2)</f>
        <v>0.19</v>
      </c>
    </row>
    <row r="3736" spans="1:18">
      <c r="A3736" t="s">
        <v>3743</v>
      </c>
      <c r="B3736" t="s">
        <v>10757</v>
      </c>
      <c r="C3736" t="s">
        <v>7001</v>
      </c>
      <c r="D3736" t="s">
        <v>14472</v>
      </c>
      <c r="E3736" t="s">
        <v>14654</v>
      </c>
      <c r="F3736" t="s">
        <v>14320</v>
      </c>
      <c r="G3736" t="s">
        <v>14321</v>
      </c>
      <c r="H3736" s="1">
        <v>3194</v>
      </c>
      <c r="I3736" s="1">
        <v>2808</v>
      </c>
      <c r="J3736" s="1">
        <v>3120</v>
      </c>
      <c r="K3736" s="1">
        <v>2351</v>
      </c>
      <c r="L3736" s="1">
        <v>6839</v>
      </c>
      <c r="M3736" s="1">
        <v>2985</v>
      </c>
      <c r="N3736" s="1">
        <v>351</v>
      </c>
      <c r="O3736" s="1">
        <v>3096</v>
      </c>
      <c r="P3736">
        <f>ROUNDUP(VLOOKUP(A3736,A:O,VLOOKUP('Local Authority Analysis'!$E$4,'Local Authority Analysis'!$M$5:$N$12,2,FALSE)+7,FALSE)/6976,2)</f>
        <v>0.45</v>
      </c>
      <c r="Q3736">
        <f>ROUNDUP(VLOOKUP(A3736,A:O,VLOOKUP('SPC Analysis'!$E$4,'SPC Analysis'!$M$5:$N$12,2,FALSE)+7,FALSE)/6976,2)</f>
        <v>0.45</v>
      </c>
      <c r="R3736">
        <f>ROUNDUP(VLOOKUP(A3736,A:O,VLOOKUP('MMW Analysis'!$E$4,'MMW Analysis'!$L$5:$M$12,2,FALSE)+7,FALSE)/6976,2)</f>
        <v>0.45</v>
      </c>
    </row>
    <row r="3737" spans="1:18">
      <c r="A3737" t="s">
        <v>3744</v>
      </c>
      <c r="B3737" t="s">
        <v>10758</v>
      </c>
      <c r="C3737" t="s">
        <v>7001</v>
      </c>
      <c r="D3737" t="s">
        <v>14472</v>
      </c>
      <c r="E3737" t="s">
        <v>14654</v>
      </c>
      <c r="F3737" t="s">
        <v>14320</v>
      </c>
      <c r="G3737" t="s">
        <v>14321</v>
      </c>
      <c r="H3737" s="1">
        <v>2484</v>
      </c>
      <c r="I3737" s="1">
        <v>2586</v>
      </c>
      <c r="J3737" s="1">
        <v>2123</v>
      </c>
      <c r="K3737" s="1">
        <v>1298</v>
      </c>
      <c r="L3737" s="1">
        <v>4513</v>
      </c>
      <c r="M3737" s="1">
        <v>1361</v>
      </c>
      <c r="N3737" s="1">
        <v>706</v>
      </c>
      <c r="O3737" s="1">
        <v>2173</v>
      </c>
      <c r="P3737">
        <f>ROUNDUP(VLOOKUP(A3737,A:O,VLOOKUP('Local Authority Analysis'!$E$4,'Local Authority Analysis'!$M$5:$N$12,2,FALSE)+7,FALSE)/6976,2)</f>
        <v>0.32</v>
      </c>
      <c r="Q3737">
        <f>ROUNDUP(VLOOKUP(A3737,A:O,VLOOKUP('SPC Analysis'!$E$4,'SPC Analysis'!$M$5:$N$12,2,FALSE)+7,FALSE)/6976,2)</f>
        <v>0.32</v>
      </c>
      <c r="R3737">
        <f>ROUNDUP(VLOOKUP(A3737,A:O,VLOOKUP('MMW Analysis'!$E$4,'MMW Analysis'!$L$5:$M$12,2,FALSE)+7,FALSE)/6976,2)</f>
        <v>0.32</v>
      </c>
    </row>
    <row r="3738" spans="1:18">
      <c r="A3738" t="s">
        <v>3745</v>
      </c>
      <c r="B3738" t="s">
        <v>10759</v>
      </c>
      <c r="C3738" t="s">
        <v>7001</v>
      </c>
      <c r="D3738" t="s">
        <v>14472</v>
      </c>
      <c r="E3738" t="s">
        <v>14654</v>
      </c>
      <c r="F3738" t="s">
        <v>14320</v>
      </c>
      <c r="G3738" t="s">
        <v>14321</v>
      </c>
      <c r="H3738" s="1">
        <v>1265</v>
      </c>
      <c r="I3738" s="1">
        <v>879</v>
      </c>
      <c r="J3738" s="1">
        <v>927</v>
      </c>
      <c r="K3738" s="1">
        <v>439</v>
      </c>
      <c r="L3738" s="1">
        <v>4029</v>
      </c>
      <c r="M3738" s="1">
        <v>1159</v>
      </c>
      <c r="N3738" s="1">
        <v>115</v>
      </c>
      <c r="O3738" s="1">
        <v>832</v>
      </c>
      <c r="P3738">
        <f>ROUNDUP(VLOOKUP(A3738,A:O,VLOOKUP('Local Authority Analysis'!$E$4,'Local Authority Analysis'!$M$5:$N$12,2,FALSE)+7,FALSE)/6976,2)</f>
        <v>0.12</v>
      </c>
      <c r="Q3738">
        <f>ROUNDUP(VLOOKUP(A3738,A:O,VLOOKUP('SPC Analysis'!$E$4,'SPC Analysis'!$M$5:$N$12,2,FALSE)+7,FALSE)/6976,2)</f>
        <v>0.12</v>
      </c>
      <c r="R3738">
        <f>ROUNDUP(VLOOKUP(A3738,A:O,VLOOKUP('MMW Analysis'!$E$4,'MMW Analysis'!$L$5:$M$12,2,FALSE)+7,FALSE)/6976,2)</f>
        <v>0.12</v>
      </c>
    </row>
    <row r="3739" spans="1:18">
      <c r="A3739" t="s">
        <v>3746</v>
      </c>
      <c r="B3739" t="s">
        <v>10760</v>
      </c>
      <c r="C3739" t="s">
        <v>7001</v>
      </c>
      <c r="D3739" t="s">
        <v>14472</v>
      </c>
      <c r="E3739" t="s">
        <v>14654</v>
      </c>
      <c r="F3739" t="s">
        <v>14320</v>
      </c>
      <c r="G3739" t="s">
        <v>14321</v>
      </c>
      <c r="H3739" s="1">
        <v>1386.5</v>
      </c>
      <c r="I3739" s="1">
        <v>997</v>
      </c>
      <c r="J3739" s="1">
        <v>1144</v>
      </c>
      <c r="K3739" s="1">
        <v>1393</v>
      </c>
      <c r="L3739" s="1">
        <v>4547</v>
      </c>
      <c r="M3739" s="1">
        <v>288</v>
      </c>
      <c r="N3739" s="1">
        <v>54</v>
      </c>
      <c r="O3739" s="1">
        <v>1051</v>
      </c>
      <c r="P3739">
        <f>ROUNDUP(VLOOKUP(A3739,A:O,VLOOKUP('Local Authority Analysis'!$E$4,'Local Authority Analysis'!$M$5:$N$12,2,FALSE)+7,FALSE)/6976,2)</f>
        <v>0.16</v>
      </c>
      <c r="Q3739">
        <f>ROUNDUP(VLOOKUP(A3739,A:O,VLOOKUP('SPC Analysis'!$E$4,'SPC Analysis'!$M$5:$N$12,2,FALSE)+7,FALSE)/6976,2)</f>
        <v>0.16</v>
      </c>
      <c r="R3739">
        <f>ROUNDUP(VLOOKUP(A3739,A:O,VLOOKUP('MMW Analysis'!$E$4,'MMW Analysis'!$L$5:$M$12,2,FALSE)+7,FALSE)/6976,2)</f>
        <v>0.16</v>
      </c>
    </row>
    <row r="3740" spans="1:18">
      <c r="A3740" t="s">
        <v>3747</v>
      </c>
      <c r="B3740" t="s">
        <v>10761</v>
      </c>
      <c r="C3740" t="s">
        <v>7001</v>
      </c>
      <c r="D3740" t="s">
        <v>14465</v>
      </c>
      <c r="E3740" t="s">
        <v>14036</v>
      </c>
      <c r="F3740" t="s">
        <v>14246</v>
      </c>
      <c r="G3740" t="s">
        <v>13891</v>
      </c>
      <c r="H3740" s="1">
        <v>1034</v>
      </c>
      <c r="I3740" s="1">
        <v>1077</v>
      </c>
      <c r="J3740" s="1">
        <v>1053</v>
      </c>
      <c r="K3740" s="1">
        <v>1463</v>
      </c>
      <c r="L3740" s="1">
        <v>6757</v>
      </c>
      <c r="M3740" s="1">
        <v>345</v>
      </c>
      <c r="N3740" s="1">
        <v>83</v>
      </c>
      <c r="O3740" s="1">
        <v>1036</v>
      </c>
      <c r="P3740">
        <f>ROUNDUP(VLOOKUP(A3740,A:O,VLOOKUP('Local Authority Analysis'!$E$4,'Local Authority Analysis'!$M$5:$N$12,2,FALSE)+7,FALSE)/6976,2)</f>
        <v>0.15000000000000002</v>
      </c>
      <c r="Q3740">
        <f>ROUNDUP(VLOOKUP(A3740,A:O,VLOOKUP('SPC Analysis'!$E$4,'SPC Analysis'!$M$5:$N$12,2,FALSE)+7,FALSE)/6976,2)</f>
        <v>0.15000000000000002</v>
      </c>
      <c r="R3740">
        <f>ROUNDUP(VLOOKUP(A3740,A:O,VLOOKUP('MMW Analysis'!$E$4,'MMW Analysis'!$L$5:$M$12,2,FALSE)+7,FALSE)/6976,2)</f>
        <v>0.15000000000000002</v>
      </c>
    </row>
    <row r="3741" spans="1:18">
      <c r="A3741" t="s">
        <v>3748</v>
      </c>
      <c r="B3741" t="s">
        <v>10762</v>
      </c>
      <c r="C3741" t="s">
        <v>7001</v>
      </c>
      <c r="D3741" t="s">
        <v>14465</v>
      </c>
      <c r="E3741" t="s">
        <v>14036</v>
      </c>
      <c r="F3741" t="s">
        <v>14246</v>
      </c>
      <c r="G3741" t="s">
        <v>13891</v>
      </c>
      <c r="H3741" s="1">
        <v>12</v>
      </c>
      <c r="I3741" s="1">
        <v>7</v>
      </c>
      <c r="J3741" s="1">
        <v>6</v>
      </c>
      <c r="K3741" s="1">
        <v>3</v>
      </c>
      <c r="L3741" s="1">
        <v>3352</v>
      </c>
      <c r="M3741" s="1">
        <v>515</v>
      </c>
      <c r="N3741" s="1">
        <v>640</v>
      </c>
      <c r="O3741" s="1">
        <v>2</v>
      </c>
      <c r="P3741">
        <f>ROUNDUP(VLOOKUP(A3741,A:O,VLOOKUP('Local Authority Analysis'!$E$4,'Local Authority Analysis'!$M$5:$N$12,2,FALSE)+7,FALSE)/6976,2)</f>
        <v>0.01</v>
      </c>
      <c r="Q3741">
        <f>ROUNDUP(VLOOKUP(A3741,A:O,VLOOKUP('SPC Analysis'!$E$4,'SPC Analysis'!$M$5:$N$12,2,FALSE)+7,FALSE)/6976,2)</f>
        <v>0.01</v>
      </c>
      <c r="R3741">
        <f>ROUNDUP(VLOOKUP(A3741,A:O,VLOOKUP('MMW Analysis'!$E$4,'MMW Analysis'!$L$5:$M$12,2,FALSE)+7,FALSE)/6976,2)</f>
        <v>0.01</v>
      </c>
    </row>
    <row r="3742" spans="1:18">
      <c r="A3742" t="s">
        <v>3749</v>
      </c>
      <c r="B3742" t="s">
        <v>10763</v>
      </c>
      <c r="C3742" t="s">
        <v>7001</v>
      </c>
      <c r="D3742" t="s">
        <v>14472</v>
      </c>
      <c r="E3742" t="s">
        <v>14654</v>
      </c>
      <c r="F3742" t="s">
        <v>14320</v>
      </c>
      <c r="G3742" t="s">
        <v>14321</v>
      </c>
      <c r="H3742" s="1">
        <v>588.5</v>
      </c>
      <c r="I3742" s="1">
        <v>493</v>
      </c>
      <c r="J3742" s="1">
        <v>656</v>
      </c>
      <c r="K3742" s="1">
        <v>244</v>
      </c>
      <c r="L3742" s="1">
        <v>3834</v>
      </c>
      <c r="M3742" s="1">
        <v>2315</v>
      </c>
      <c r="N3742" s="1">
        <v>246</v>
      </c>
      <c r="O3742" s="1">
        <v>453</v>
      </c>
      <c r="P3742">
        <f>ROUNDUP(VLOOKUP(A3742,A:O,VLOOKUP('Local Authority Analysis'!$E$4,'Local Authority Analysis'!$M$5:$N$12,2,FALSE)+7,FALSE)/6976,2)</f>
        <v>6.9999999999999993E-2</v>
      </c>
      <c r="Q3742">
        <f>ROUNDUP(VLOOKUP(A3742,A:O,VLOOKUP('SPC Analysis'!$E$4,'SPC Analysis'!$M$5:$N$12,2,FALSE)+7,FALSE)/6976,2)</f>
        <v>6.9999999999999993E-2</v>
      </c>
      <c r="R3742">
        <f>ROUNDUP(VLOOKUP(A3742,A:O,VLOOKUP('MMW Analysis'!$E$4,'MMW Analysis'!$L$5:$M$12,2,FALSE)+7,FALSE)/6976,2)</f>
        <v>6.9999999999999993E-2</v>
      </c>
    </row>
    <row r="3743" spans="1:18">
      <c r="A3743" t="s">
        <v>3750</v>
      </c>
      <c r="B3743" t="s">
        <v>10764</v>
      </c>
      <c r="C3743" t="s">
        <v>7001</v>
      </c>
      <c r="D3743" t="s">
        <v>14469</v>
      </c>
      <c r="E3743" t="s">
        <v>14039</v>
      </c>
      <c r="F3743" t="s">
        <v>14320</v>
      </c>
      <c r="G3743" t="s">
        <v>14321</v>
      </c>
      <c r="H3743" s="1">
        <v>1302</v>
      </c>
      <c r="I3743" s="1">
        <v>1902</v>
      </c>
      <c r="J3743" s="1">
        <v>3148</v>
      </c>
      <c r="K3743" s="1">
        <v>926</v>
      </c>
      <c r="L3743" s="1">
        <v>3668</v>
      </c>
      <c r="M3743" s="1">
        <v>1606</v>
      </c>
      <c r="N3743" s="1">
        <v>628</v>
      </c>
      <c r="O3743" s="1">
        <v>1594</v>
      </c>
      <c r="P3743">
        <f>ROUNDUP(VLOOKUP(A3743,A:O,VLOOKUP('Local Authority Analysis'!$E$4,'Local Authority Analysis'!$M$5:$N$12,2,FALSE)+7,FALSE)/6976,2)</f>
        <v>0.23</v>
      </c>
      <c r="Q3743">
        <f>ROUNDUP(VLOOKUP(A3743,A:O,VLOOKUP('SPC Analysis'!$E$4,'SPC Analysis'!$M$5:$N$12,2,FALSE)+7,FALSE)/6976,2)</f>
        <v>0.23</v>
      </c>
      <c r="R3743">
        <f>ROUNDUP(VLOOKUP(A3743,A:O,VLOOKUP('MMW Analysis'!$E$4,'MMW Analysis'!$L$5:$M$12,2,FALSE)+7,FALSE)/6976,2)</f>
        <v>0.23</v>
      </c>
    </row>
    <row r="3744" spans="1:18">
      <c r="A3744" t="s">
        <v>3751</v>
      </c>
      <c r="B3744" t="s">
        <v>10765</v>
      </c>
      <c r="C3744" t="s">
        <v>7001</v>
      </c>
      <c r="D3744" t="s">
        <v>14472</v>
      </c>
      <c r="E3744" t="s">
        <v>14654</v>
      </c>
      <c r="F3744" t="s">
        <v>14320</v>
      </c>
      <c r="G3744" t="s">
        <v>14321</v>
      </c>
      <c r="H3744" s="1">
        <v>4645</v>
      </c>
      <c r="I3744" s="1">
        <v>4518</v>
      </c>
      <c r="J3744" s="1">
        <v>3071</v>
      </c>
      <c r="K3744" s="1">
        <v>3954</v>
      </c>
      <c r="L3744" s="1">
        <v>6759</v>
      </c>
      <c r="M3744" s="1">
        <v>2951</v>
      </c>
      <c r="N3744" s="1">
        <v>1267</v>
      </c>
      <c r="O3744" s="1">
        <v>4715</v>
      </c>
      <c r="P3744">
        <f>ROUNDUP(VLOOKUP(A3744,A:O,VLOOKUP('Local Authority Analysis'!$E$4,'Local Authority Analysis'!$M$5:$N$12,2,FALSE)+7,FALSE)/6976,2)</f>
        <v>0.68</v>
      </c>
      <c r="Q3744">
        <f>ROUNDUP(VLOOKUP(A3744,A:O,VLOOKUP('SPC Analysis'!$E$4,'SPC Analysis'!$M$5:$N$12,2,FALSE)+7,FALSE)/6976,2)</f>
        <v>0.68</v>
      </c>
      <c r="R3744">
        <f>ROUNDUP(VLOOKUP(A3744,A:O,VLOOKUP('MMW Analysis'!$E$4,'MMW Analysis'!$L$5:$M$12,2,FALSE)+7,FALSE)/6976,2)</f>
        <v>0.68</v>
      </c>
    </row>
    <row r="3745" spans="1:18">
      <c r="A3745" t="s">
        <v>3752</v>
      </c>
      <c r="B3745" t="s">
        <v>10766</v>
      </c>
      <c r="C3745" t="s">
        <v>7001</v>
      </c>
      <c r="D3745" t="s">
        <v>14472</v>
      </c>
      <c r="E3745" t="s">
        <v>14654</v>
      </c>
      <c r="F3745" t="s">
        <v>14320</v>
      </c>
      <c r="G3745" t="s">
        <v>14321</v>
      </c>
      <c r="H3745" s="1">
        <v>4158</v>
      </c>
      <c r="I3745" s="1">
        <v>3889</v>
      </c>
      <c r="J3745" s="1">
        <v>3428</v>
      </c>
      <c r="K3745" s="1">
        <v>3212</v>
      </c>
      <c r="L3745" s="1">
        <v>6854</v>
      </c>
      <c r="M3745" s="1">
        <v>1720</v>
      </c>
      <c r="N3745" s="1">
        <v>398</v>
      </c>
      <c r="O3745" s="1">
        <v>3987</v>
      </c>
      <c r="P3745">
        <f>ROUNDUP(VLOOKUP(A3745,A:O,VLOOKUP('Local Authority Analysis'!$E$4,'Local Authority Analysis'!$M$5:$N$12,2,FALSE)+7,FALSE)/6976,2)</f>
        <v>0.57999999999999996</v>
      </c>
      <c r="Q3745">
        <f>ROUNDUP(VLOOKUP(A3745,A:O,VLOOKUP('SPC Analysis'!$E$4,'SPC Analysis'!$M$5:$N$12,2,FALSE)+7,FALSE)/6976,2)</f>
        <v>0.57999999999999996</v>
      </c>
      <c r="R3745">
        <f>ROUNDUP(VLOOKUP(A3745,A:O,VLOOKUP('MMW Analysis'!$E$4,'MMW Analysis'!$L$5:$M$12,2,FALSE)+7,FALSE)/6976,2)</f>
        <v>0.57999999999999996</v>
      </c>
    </row>
    <row r="3746" spans="1:18">
      <c r="A3746" t="s">
        <v>3753</v>
      </c>
      <c r="B3746" t="s">
        <v>10767</v>
      </c>
      <c r="C3746" t="s">
        <v>7001</v>
      </c>
      <c r="D3746" t="s">
        <v>14472</v>
      </c>
      <c r="E3746" t="s">
        <v>14654</v>
      </c>
      <c r="F3746" t="s">
        <v>14320</v>
      </c>
      <c r="G3746" t="s">
        <v>14321</v>
      </c>
      <c r="H3746" s="1">
        <v>5155</v>
      </c>
      <c r="I3746" s="1">
        <v>5689</v>
      </c>
      <c r="J3746" s="1">
        <v>1754</v>
      </c>
      <c r="K3746" s="1">
        <v>4458</v>
      </c>
      <c r="L3746" s="1">
        <v>6943</v>
      </c>
      <c r="M3746" s="1">
        <v>1217</v>
      </c>
      <c r="N3746" s="1">
        <v>813</v>
      </c>
      <c r="O3746" s="1">
        <v>4624</v>
      </c>
      <c r="P3746">
        <f>ROUNDUP(VLOOKUP(A3746,A:O,VLOOKUP('Local Authority Analysis'!$E$4,'Local Authority Analysis'!$M$5:$N$12,2,FALSE)+7,FALSE)/6976,2)</f>
        <v>0.67</v>
      </c>
      <c r="Q3746">
        <f>ROUNDUP(VLOOKUP(A3746,A:O,VLOOKUP('SPC Analysis'!$E$4,'SPC Analysis'!$M$5:$N$12,2,FALSE)+7,FALSE)/6976,2)</f>
        <v>0.67</v>
      </c>
      <c r="R3746">
        <f>ROUNDUP(VLOOKUP(A3746,A:O,VLOOKUP('MMW Analysis'!$E$4,'MMW Analysis'!$L$5:$M$12,2,FALSE)+7,FALSE)/6976,2)</f>
        <v>0.67</v>
      </c>
    </row>
    <row r="3747" spans="1:18">
      <c r="A3747" t="s">
        <v>3754</v>
      </c>
      <c r="B3747" t="s">
        <v>10768</v>
      </c>
      <c r="C3747" t="s">
        <v>7001</v>
      </c>
      <c r="D3747" t="s">
        <v>14472</v>
      </c>
      <c r="E3747" t="s">
        <v>14654</v>
      </c>
      <c r="F3747" t="s">
        <v>14320</v>
      </c>
      <c r="G3747" t="s">
        <v>14321</v>
      </c>
      <c r="H3747" s="1">
        <v>6082</v>
      </c>
      <c r="I3747" s="1">
        <v>6147</v>
      </c>
      <c r="J3747" s="1">
        <v>4597</v>
      </c>
      <c r="K3747" s="1">
        <v>6550</v>
      </c>
      <c r="L3747" s="1">
        <v>6640</v>
      </c>
      <c r="M3747" s="1">
        <v>3825</v>
      </c>
      <c r="N3747" s="1">
        <v>225</v>
      </c>
      <c r="O3747" s="1">
        <v>6262</v>
      </c>
      <c r="P3747">
        <f>ROUNDUP(VLOOKUP(A3747,A:O,VLOOKUP('Local Authority Analysis'!$E$4,'Local Authority Analysis'!$M$5:$N$12,2,FALSE)+7,FALSE)/6976,2)</f>
        <v>0.9</v>
      </c>
      <c r="Q3747">
        <f>ROUNDUP(VLOOKUP(A3747,A:O,VLOOKUP('SPC Analysis'!$E$4,'SPC Analysis'!$M$5:$N$12,2,FALSE)+7,FALSE)/6976,2)</f>
        <v>0.9</v>
      </c>
      <c r="R3747">
        <f>ROUNDUP(VLOOKUP(A3747,A:O,VLOOKUP('MMW Analysis'!$E$4,'MMW Analysis'!$L$5:$M$12,2,FALSE)+7,FALSE)/6976,2)</f>
        <v>0.9</v>
      </c>
    </row>
    <row r="3748" spans="1:18">
      <c r="A3748" t="s">
        <v>3755</v>
      </c>
      <c r="B3748" t="s">
        <v>10769</v>
      </c>
      <c r="C3748" t="s">
        <v>7001</v>
      </c>
      <c r="D3748" t="s">
        <v>14472</v>
      </c>
      <c r="E3748" t="s">
        <v>14654</v>
      </c>
      <c r="F3748" t="s">
        <v>14320</v>
      </c>
      <c r="G3748" t="s">
        <v>14321</v>
      </c>
      <c r="H3748" s="1">
        <v>3544</v>
      </c>
      <c r="I3748" s="1">
        <v>3095</v>
      </c>
      <c r="J3748" s="1">
        <v>3715</v>
      </c>
      <c r="K3748" s="1">
        <v>2730</v>
      </c>
      <c r="L3748" s="1">
        <v>6728</v>
      </c>
      <c r="M3748" s="1">
        <v>1218</v>
      </c>
      <c r="N3748" s="1">
        <v>659</v>
      </c>
      <c r="O3748" s="1">
        <v>3375</v>
      </c>
      <c r="P3748">
        <f>ROUNDUP(VLOOKUP(A3748,A:O,VLOOKUP('Local Authority Analysis'!$E$4,'Local Authority Analysis'!$M$5:$N$12,2,FALSE)+7,FALSE)/6976,2)</f>
        <v>0.49</v>
      </c>
      <c r="Q3748">
        <f>ROUNDUP(VLOOKUP(A3748,A:O,VLOOKUP('SPC Analysis'!$E$4,'SPC Analysis'!$M$5:$N$12,2,FALSE)+7,FALSE)/6976,2)</f>
        <v>0.49</v>
      </c>
      <c r="R3748">
        <f>ROUNDUP(VLOOKUP(A3748,A:O,VLOOKUP('MMW Analysis'!$E$4,'MMW Analysis'!$L$5:$M$12,2,FALSE)+7,FALSE)/6976,2)</f>
        <v>0.49</v>
      </c>
    </row>
    <row r="3749" spans="1:18">
      <c r="A3749" t="s">
        <v>3756</v>
      </c>
      <c r="B3749" t="s">
        <v>10770</v>
      </c>
      <c r="C3749" t="s">
        <v>7001</v>
      </c>
      <c r="D3749" t="s">
        <v>14472</v>
      </c>
      <c r="E3749" t="s">
        <v>14654</v>
      </c>
      <c r="F3749" t="s">
        <v>14320</v>
      </c>
      <c r="G3749" t="s">
        <v>14321</v>
      </c>
      <c r="H3749" s="1">
        <v>142</v>
      </c>
      <c r="I3749" s="1">
        <v>235</v>
      </c>
      <c r="J3749" s="1">
        <v>419</v>
      </c>
      <c r="K3749" s="1">
        <v>66</v>
      </c>
      <c r="L3749" s="1">
        <v>4529</v>
      </c>
      <c r="M3749" s="1">
        <v>937</v>
      </c>
      <c r="N3749" s="1">
        <v>593</v>
      </c>
      <c r="O3749" s="1">
        <v>166</v>
      </c>
      <c r="P3749">
        <f>ROUNDUP(VLOOKUP(A3749,A:O,VLOOKUP('Local Authority Analysis'!$E$4,'Local Authority Analysis'!$M$5:$N$12,2,FALSE)+7,FALSE)/6976,2)</f>
        <v>0.03</v>
      </c>
      <c r="Q3749">
        <f>ROUNDUP(VLOOKUP(A3749,A:O,VLOOKUP('SPC Analysis'!$E$4,'SPC Analysis'!$M$5:$N$12,2,FALSE)+7,FALSE)/6976,2)</f>
        <v>0.03</v>
      </c>
      <c r="R3749">
        <f>ROUNDUP(VLOOKUP(A3749,A:O,VLOOKUP('MMW Analysis'!$E$4,'MMW Analysis'!$L$5:$M$12,2,FALSE)+7,FALSE)/6976,2)</f>
        <v>0.03</v>
      </c>
    </row>
    <row r="3750" spans="1:18">
      <c r="A3750" t="s">
        <v>3757</v>
      </c>
      <c r="B3750" t="s">
        <v>10771</v>
      </c>
      <c r="C3750" t="s">
        <v>7001</v>
      </c>
      <c r="D3750" t="s">
        <v>14465</v>
      </c>
      <c r="E3750" t="s">
        <v>14036</v>
      </c>
      <c r="F3750" t="s">
        <v>14246</v>
      </c>
      <c r="G3750" t="s">
        <v>13891</v>
      </c>
      <c r="H3750" s="1">
        <v>1538</v>
      </c>
      <c r="I3750" s="1">
        <v>1962</v>
      </c>
      <c r="J3750" s="1">
        <v>1280</v>
      </c>
      <c r="K3750" s="1">
        <v>1003</v>
      </c>
      <c r="L3750" s="1">
        <v>6168</v>
      </c>
      <c r="M3750" s="1">
        <v>2605</v>
      </c>
      <c r="N3750" s="1">
        <v>421</v>
      </c>
      <c r="O3750" s="1">
        <v>1602</v>
      </c>
      <c r="P3750">
        <f>ROUNDUP(VLOOKUP(A3750,A:O,VLOOKUP('Local Authority Analysis'!$E$4,'Local Authority Analysis'!$M$5:$N$12,2,FALSE)+7,FALSE)/6976,2)</f>
        <v>0.23</v>
      </c>
      <c r="Q3750">
        <f>ROUNDUP(VLOOKUP(A3750,A:O,VLOOKUP('SPC Analysis'!$E$4,'SPC Analysis'!$M$5:$N$12,2,FALSE)+7,FALSE)/6976,2)</f>
        <v>0.23</v>
      </c>
      <c r="R3750">
        <f>ROUNDUP(VLOOKUP(A3750,A:O,VLOOKUP('MMW Analysis'!$E$4,'MMW Analysis'!$L$5:$M$12,2,FALSE)+7,FALSE)/6976,2)</f>
        <v>0.23</v>
      </c>
    </row>
    <row r="3751" spans="1:18">
      <c r="A3751" t="s">
        <v>3758</v>
      </c>
      <c r="B3751" t="s">
        <v>10772</v>
      </c>
      <c r="C3751" t="s">
        <v>7001</v>
      </c>
      <c r="D3751" t="s">
        <v>14465</v>
      </c>
      <c r="E3751" t="s">
        <v>14036</v>
      </c>
      <c r="F3751" t="s">
        <v>14246</v>
      </c>
      <c r="G3751" t="s">
        <v>13891</v>
      </c>
      <c r="H3751" s="1">
        <v>324</v>
      </c>
      <c r="I3751" s="1">
        <v>521</v>
      </c>
      <c r="J3751" s="1">
        <v>1317</v>
      </c>
      <c r="K3751" s="1">
        <v>480</v>
      </c>
      <c r="L3751" s="1">
        <v>5812</v>
      </c>
      <c r="M3751" s="1">
        <v>1860</v>
      </c>
      <c r="N3751" s="1">
        <v>299</v>
      </c>
      <c r="O3751" s="1">
        <v>521</v>
      </c>
      <c r="P3751">
        <f>ROUNDUP(VLOOKUP(A3751,A:O,VLOOKUP('Local Authority Analysis'!$E$4,'Local Authority Analysis'!$M$5:$N$12,2,FALSE)+7,FALSE)/6976,2)</f>
        <v>0.08</v>
      </c>
      <c r="Q3751">
        <f>ROUNDUP(VLOOKUP(A3751,A:O,VLOOKUP('SPC Analysis'!$E$4,'SPC Analysis'!$M$5:$N$12,2,FALSE)+7,FALSE)/6976,2)</f>
        <v>0.08</v>
      </c>
      <c r="R3751">
        <f>ROUNDUP(VLOOKUP(A3751,A:O,VLOOKUP('MMW Analysis'!$E$4,'MMW Analysis'!$L$5:$M$12,2,FALSE)+7,FALSE)/6976,2)</f>
        <v>0.08</v>
      </c>
    </row>
    <row r="3752" spans="1:18">
      <c r="A3752" t="s">
        <v>3759</v>
      </c>
      <c r="B3752" t="s">
        <v>10773</v>
      </c>
      <c r="C3752" t="s">
        <v>7001</v>
      </c>
      <c r="D3752" t="s">
        <v>14465</v>
      </c>
      <c r="E3752" t="s">
        <v>14036</v>
      </c>
      <c r="F3752" t="s">
        <v>14246</v>
      </c>
      <c r="G3752" t="s">
        <v>13891</v>
      </c>
      <c r="H3752" s="1">
        <v>728</v>
      </c>
      <c r="I3752" s="1">
        <v>279</v>
      </c>
      <c r="J3752" s="1">
        <v>823</v>
      </c>
      <c r="K3752" s="1">
        <v>300</v>
      </c>
      <c r="L3752" s="1">
        <v>6953</v>
      </c>
      <c r="M3752" s="1">
        <v>2496</v>
      </c>
      <c r="N3752" s="1">
        <v>461</v>
      </c>
      <c r="O3752" s="1">
        <v>499</v>
      </c>
      <c r="P3752">
        <f>ROUNDUP(VLOOKUP(A3752,A:O,VLOOKUP('Local Authority Analysis'!$E$4,'Local Authority Analysis'!$M$5:$N$12,2,FALSE)+7,FALSE)/6976,2)</f>
        <v>0.08</v>
      </c>
      <c r="Q3752">
        <f>ROUNDUP(VLOOKUP(A3752,A:O,VLOOKUP('SPC Analysis'!$E$4,'SPC Analysis'!$M$5:$N$12,2,FALSE)+7,FALSE)/6976,2)</f>
        <v>0.08</v>
      </c>
      <c r="R3752">
        <f>ROUNDUP(VLOOKUP(A3752,A:O,VLOOKUP('MMW Analysis'!$E$4,'MMW Analysis'!$L$5:$M$12,2,FALSE)+7,FALSE)/6976,2)</f>
        <v>0.08</v>
      </c>
    </row>
    <row r="3753" spans="1:18">
      <c r="A3753" t="s">
        <v>3760</v>
      </c>
      <c r="B3753" t="s">
        <v>10774</v>
      </c>
      <c r="C3753" t="s">
        <v>7001</v>
      </c>
      <c r="D3753" t="s">
        <v>14465</v>
      </c>
      <c r="E3753" t="s">
        <v>14036</v>
      </c>
      <c r="F3753" t="s">
        <v>14246</v>
      </c>
      <c r="G3753" t="s">
        <v>13891</v>
      </c>
      <c r="H3753" s="1">
        <v>4534</v>
      </c>
      <c r="I3753" s="1">
        <v>3537</v>
      </c>
      <c r="J3753" s="1">
        <v>1066</v>
      </c>
      <c r="K3753" s="1">
        <v>2205</v>
      </c>
      <c r="L3753" s="1">
        <v>1795</v>
      </c>
      <c r="M3753" s="1">
        <v>1275</v>
      </c>
      <c r="N3753" s="1">
        <v>5</v>
      </c>
      <c r="O3753" s="1">
        <v>2447</v>
      </c>
      <c r="P3753">
        <f>ROUNDUP(VLOOKUP(A3753,A:O,VLOOKUP('Local Authority Analysis'!$E$4,'Local Authority Analysis'!$M$5:$N$12,2,FALSE)+7,FALSE)/6976,2)</f>
        <v>0.36</v>
      </c>
      <c r="Q3753">
        <f>ROUNDUP(VLOOKUP(A3753,A:O,VLOOKUP('SPC Analysis'!$E$4,'SPC Analysis'!$M$5:$N$12,2,FALSE)+7,FALSE)/6976,2)</f>
        <v>0.36</v>
      </c>
      <c r="R3753">
        <f>ROUNDUP(VLOOKUP(A3753,A:O,VLOOKUP('MMW Analysis'!$E$4,'MMW Analysis'!$L$5:$M$12,2,FALSE)+7,FALSE)/6976,2)</f>
        <v>0.36</v>
      </c>
    </row>
    <row r="3754" spans="1:18">
      <c r="A3754" t="s">
        <v>3761</v>
      </c>
      <c r="B3754" t="s">
        <v>10775</v>
      </c>
      <c r="C3754" t="s">
        <v>7001</v>
      </c>
      <c r="D3754" t="s">
        <v>14465</v>
      </c>
      <c r="E3754" t="s">
        <v>14036</v>
      </c>
      <c r="F3754" t="s">
        <v>14246</v>
      </c>
      <c r="G3754" t="s">
        <v>13891</v>
      </c>
      <c r="H3754" s="1">
        <v>6964</v>
      </c>
      <c r="I3754" s="1">
        <v>6966</v>
      </c>
      <c r="J3754" s="1">
        <v>6398</v>
      </c>
      <c r="K3754" s="1">
        <v>6976</v>
      </c>
      <c r="L3754" s="1">
        <v>1404</v>
      </c>
      <c r="M3754" s="1">
        <v>5135</v>
      </c>
      <c r="N3754" s="1">
        <v>6</v>
      </c>
      <c r="O3754" s="1">
        <v>6154</v>
      </c>
      <c r="P3754">
        <f>ROUNDUP(VLOOKUP(A3754,A:O,VLOOKUP('Local Authority Analysis'!$E$4,'Local Authority Analysis'!$M$5:$N$12,2,FALSE)+7,FALSE)/6976,2)</f>
        <v>0.89</v>
      </c>
      <c r="Q3754">
        <f>ROUNDUP(VLOOKUP(A3754,A:O,VLOOKUP('SPC Analysis'!$E$4,'SPC Analysis'!$M$5:$N$12,2,FALSE)+7,FALSE)/6976,2)</f>
        <v>0.89</v>
      </c>
      <c r="R3754">
        <f>ROUNDUP(VLOOKUP(A3754,A:O,VLOOKUP('MMW Analysis'!$E$4,'MMW Analysis'!$L$5:$M$12,2,FALSE)+7,FALSE)/6976,2)</f>
        <v>0.89</v>
      </c>
    </row>
    <row r="3755" spans="1:18">
      <c r="A3755" t="s">
        <v>3762</v>
      </c>
      <c r="B3755" t="s">
        <v>7117</v>
      </c>
      <c r="C3755" t="s">
        <v>7001</v>
      </c>
      <c r="D3755" t="s">
        <v>14473</v>
      </c>
      <c r="E3755" t="s">
        <v>14655</v>
      </c>
      <c r="F3755" t="s">
        <v>14248</v>
      </c>
      <c r="G3755" t="s">
        <v>13893</v>
      </c>
      <c r="H3755" s="1">
        <v>2645</v>
      </c>
      <c r="I3755" s="1">
        <v>1970</v>
      </c>
      <c r="J3755" s="1">
        <v>1840</v>
      </c>
      <c r="K3755" s="1">
        <v>1824</v>
      </c>
      <c r="L3755" s="1">
        <v>2128</v>
      </c>
      <c r="M3755" s="1">
        <v>2914</v>
      </c>
      <c r="N3755" s="1">
        <v>110</v>
      </c>
      <c r="O3755" s="1">
        <v>1974</v>
      </c>
      <c r="P3755">
        <f>ROUNDUP(VLOOKUP(A3755,A:O,VLOOKUP('Local Authority Analysis'!$E$4,'Local Authority Analysis'!$M$5:$N$12,2,FALSE)+7,FALSE)/6976,2)</f>
        <v>0.29000000000000004</v>
      </c>
      <c r="Q3755">
        <f>ROUNDUP(VLOOKUP(A3755,A:O,VLOOKUP('SPC Analysis'!$E$4,'SPC Analysis'!$M$5:$N$12,2,FALSE)+7,FALSE)/6976,2)</f>
        <v>0.29000000000000004</v>
      </c>
      <c r="R3755">
        <f>ROUNDUP(VLOOKUP(A3755,A:O,VLOOKUP('MMW Analysis'!$E$4,'MMW Analysis'!$L$5:$M$12,2,FALSE)+7,FALSE)/6976,2)</f>
        <v>0.29000000000000004</v>
      </c>
    </row>
    <row r="3756" spans="1:18">
      <c r="A3756" t="s">
        <v>3763</v>
      </c>
      <c r="B3756" t="s">
        <v>7118</v>
      </c>
      <c r="C3756" t="s">
        <v>7001</v>
      </c>
      <c r="D3756" t="s">
        <v>14473</v>
      </c>
      <c r="E3756" t="s">
        <v>14655</v>
      </c>
      <c r="F3756" t="s">
        <v>14248</v>
      </c>
      <c r="G3756" t="s">
        <v>13893</v>
      </c>
      <c r="H3756" s="1">
        <v>5151</v>
      </c>
      <c r="I3756" s="1">
        <v>4694</v>
      </c>
      <c r="J3756" s="1">
        <v>3172</v>
      </c>
      <c r="K3756" s="1">
        <v>4866</v>
      </c>
      <c r="L3756" s="1">
        <v>1689</v>
      </c>
      <c r="M3756" s="1">
        <v>579</v>
      </c>
      <c r="N3756" s="1">
        <v>60</v>
      </c>
      <c r="O3756" s="1">
        <v>3795</v>
      </c>
      <c r="P3756">
        <f>ROUNDUP(VLOOKUP(A3756,A:O,VLOOKUP('Local Authority Analysis'!$E$4,'Local Authority Analysis'!$M$5:$N$12,2,FALSE)+7,FALSE)/6976,2)</f>
        <v>0.55000000000000004</v>
      </c>
      <c r="Q3756">
        <f>ROUNDUP(VLOOKUP(A3756,A:O,VLOOKUP('SPC Analysis'!$E$4,'SPC Analysis'!$M$5:$N$12,2,FALSE)+7,FALSE)/6976,2)</f>
        <v>0.55000000000000004</v>
      </c>
      <c r="R3756">
        <f>ROUNDUP(VLOOKUP(A3756,A:O,VLOOKUP('MMW Analysis'!$E$4,'MMW Analysis'!$L$5:$M$12,2,FALSE)+7,FALSE)/6976,2)</f>
        <v>0.55000000000000004</v>
      </c>
    </row>
    <row r="3757" spans="1:18">
      <c r="A3757" t="s">
        <v>3764</v>
      </c>
      <c r="B3757" t="s">
        <v>7119</v>
      </c>
      <c r="C3757" t="s">
        <v>7001</v>
      </c>
      <c r="D3757" t="s">
        <v>14473</v>
      </c>
      <c r="E3757" t="s">
        <v>14655</v>
      </c>
      <c r="F3757" t="s">
        <v>14248</v>
      </c>
      <c r="G3757" t="s">
        <v>13893</v>
      </c>
      <c r="H3757" s="1">
        <v>4316</v>
      </c>
      <c r="I3757" s="1">
        <v>4436</v>
      </c>
      <c r="J3757" s="1">
        <v>3967</v>
      </c>
      <c r="K3757" s="1">
        <v>3390</v>
      </c>
      <c r="L3757" s="1">
        <v>1349</v>
      </c>
      <c r="M3757" s="1">
        <v>2779</v>
      </c>
      <c r="N3757" s="1">
        <v>71</v>
      </c>
      <c r="O3757" s="1">
        <v>3652</v>
      </c>
      <c r="P3757">
        <f>ROUNDUP(VLOOKUP(A3757,A:O,VLOOKUP('Local Authority Analysis'!$E$4,'Local Authority Analysis'!$M$5:$N$12,2,FALSE)+7,FALSE)/6976,2)</f>
        <v>0.53</v>
      </c>
      <c r="Q3757">
        <f>ROUNDUP(VLOOKUP(A3757,A:O,VLOOKUP('SPC Analysis'!$E$4,'SPC Analysis'!$M$5:$N$12,2,FALSE)+7,FALSE)/6976,2)</f>
        <v>0.53</v>
      </c>
      <c r="R3757">
        <f>ROUNDUP(VLOOKUP(A3757,A:O,VLOOKUP('MMW Analysis'!$E$4,'MMW Analysis'!$L$5:$M$12,2,FALSE)+7,FALSE)/6976,2)</f>
        <v>0.53</v>
      </c>
    </row>
    <row r="3758" spans="1:18">
      <c r="A3758" t="s">
        <v>3765</v>
      </c>
      <c r="B3758" t="s">
        <v>7120</v>
      </c>
      <c r="C3758" t="s">
        <v>7001</v>
      </c>
      <c r="D3758" t="s">
        <v>14472</v>
      </c>
      <c r="E3758" t="s">
        <v>14654</v>
      </c>
      <c r="F3758" t="s">
        <v>14248</v>
      </c>
      <c r="G3758" t="s">
        <v>13893</v>
      </c>
      <c r="H3758" s="1">
        <v>274</v>
      </c>
      <c r="I3758" s="1">
        <v>308</v>
      </c>
      <c r="J3758" s="1">
        <v>3229</v>
      </c>
      <c r="K3758" s="1">
        <v>182</v>
      </c>
      <c r="L3758" s="1">
        <v>3160</v>
      </c>
      <c r="M3758" s="1">
        <v>22</v>
      </c>
      <c r="N3758" s="1">
        <v>173</v>
      </c>
      <c r="O3758" s="1">
        <v>289</v>
      </c>
      <c r="P3758">
        <f>ROUNDUP(VLOOKUP(A3758,A:O,VLOOKUP('Local Authority Analysis'!$E$4,'Local Authority Analysis'!$M$5:$N$12,2,FALSE)+7,FALSE)/6976,2)</f>
        <v>0.05</v>
      </c>
      <c r="Q3758">
        <f>ROUNDUP(VLOOKUP(A3758,A:O,VLOOKUP('SPC Analysis'!$E$4,'SPC Analysis'!$M$5:$N$12,2,FALSE)+7,FALSE)/6976,2)</f>
        <v>0.05</v>
      </c>
      <c r="R3758">
        <f>ROUNDUP(VLOOKUP(A3758,A:O,VLOOKUP('MMW Analysis'!$E$4,'MMW Analysis'!$L$5:$M$12,2,FALSE)+7,FALSE)/6976,2)</f>
        <v>0.05</v>
      </c>
    </row>
    <row r="3759" spans="1:18">
      <c r="A3759" t="s">
        <v>3766</v>
      </c>
      <c r="B3759" t="s">
        <v>10776</v>
      </c>
      <c r="C3759" t="s">
        <v>7001</v>
      </c>
      <c r="D3759" t="s">
        <v>14473</v>
      </c>
      <c r="E3759" t="s">
        <v>14655</v>
      </c>
      <c r="F3759" t="s">
        <v>14248</v>
      </c>
      <c r="G3759" t="s">
        <v>13893</v>
      </c>
      <c r="H3759" s="1">
        <v>6056</v>
      </c>
      <c r="I3759" s="1">
        <v>5827</v>
      </c>
      <c r="J3759" s="1">
        <v>3966</v>
      </c>
      <c r="K3759" s="1">
        <v>5868</v>
      </c>
      <c r="L3759" s="1">
        <v>2031</v>
      </c>
      <c r="M3759" s="1">
        <v>464</v>
      </c>
      <c r="N3759" s="1">
        <v>17</v>
      </c>
      <c r="O3759" s="1">
        <v>4661</v>
      </c>
      <c r="P3759">
        <f>ROUNDUP(VLOOKUP(A3759,A:O,VLOOKUP('Local Authority Analysis'!$E$4,'Local Authority Analysis'!$M$5:$N$12,2,FALSE)+7,FALSE)/6976,2)</f>
        <v>0.67</v>
      </c>
      <c r="Q3759">
        <f>ROUNDUP(VLOOKUP(A3759,A:O,VLOOKUP('SPC Analysis'!$E$4,'SPC Analysis'!$M$5:$N$12,2,FALSE)+7,FALSE)/6976,2)</f>
        <v>0.67</v>
      </c>
      <c r="R3759">
        <f>ROUNDUP(VLOOKUP(A3759,A:O,VLOOKUP('MMW Analysis'!$E$4,'MMW Analysis'!$L$5:$M$12,2,FALSE)+7,FALSE)/6976,2)</f>
        <v>0.67</v>
      </c>
    </row>
    <row r="3760" spans="1:18">
      <c r="A3760" t="s">
        <v>3767</v>
      </c>
      <c r="B3760" t="s">
        <v>10777</v>
      </c>
      <c r="C3760" t="s">
        <v>7001</v>
      </c>
      <c r="D3760" t="s">
        <v>14473</v>
      </c>
      <c r="E3760" t="s">
        <v>14655</v>
      </c>
      <c r="F3760" t="s">
        <v>14248</v>
      </c>
      <c r="G3760" t="s">
        <v>13893</v>
      </c>
      <c r="H3760" s="1">
        <v>3696</v>
      </c>
      <c r="I3760" s="1">
        <v>2422</v>
      </c>
      <c r="J3760" s="1">
        <v>72</v>
      </c>
      <c r="K3760" s="1">
        <v>3178</v>
      </c>
      <c r="L3760" s="1">
        <v>2196</v>
      </c>
      <c r="M3760" s="1">
        <v>20</v>
      </c>
      <c r="N3760" s="1">
        <v>85</v>
      </c>
      <c r="O3760" s="1">
        <v>1378</v>
      </c>
      <c r="P3760">
        <f>ROUNDUP(VLOOKUP(A3760,A:O,VLOOKUP('Local Authority Analysis'!$E$4,'Local Authority Analysis'!$M$5:$N$12,2,FALSE)+7,FALSE)/6976,2)</f>
        <v>0.2</v>
      </c>
      <c r="Q3760">
        <f>ROUNDUP(VLOOKUP(A3760,A:O,VLOOKUP('SPC Analysis'!$E$4,'SPC Analysis'!$M$5:$N$12,2,FALSE)+7,FALSE)/6976,2)</f>
        <v>0.2</v>
      </c>
      <c r="R3760">
        <f>ROUNDUP(VLOOKUP(A3760,A:O,VLOOKUP('MMW Analysis'!$E$4,'MMW Analysis'!$L$5:$M$12,2,FALSE)+7,FALSE)/6976,2)</f>
        <v>0.2</v>
      </c>
    </row>
    <row r="3761" spans="1:18">
      <c r="A3761" t="s">
        <v>3768</v>
      </c>
      <c r="B3761" t="s">
        <v>10778</v>
      </c>
      <c r="C3761" t="s">
        <v>7001</v>
      </c>
      <c r="D3761" t="s">
        <v>14473</v>
      </c>
      <c r="E3761" t="s">
        <v>14655</v>
      </c>
      <c r="F3761" t="s">
        <v>14248</v>
      </c>
      <c r="G3761" t="s">
        <v>13893</v>
      </c>
      <c r="H3761" s="1">
        <v>6960</v>
      </c>
      <c r="I3761" s="1">
        <v>6962</v>
      </c>
      <c r="J3761" s="1">
        <v>6715</v>
      </c>
      <c r="K3761" s="1">
        <v>6971</v>
      </c>
      <c r="L3761" s="1">
        <v>2535</v>
      </c>
      <c r="M3761" s="1">
        <v>137</v>
      </c>
      <c r="N3761" s="1">
        <v>21</v>
      </c>
      <c r="O3761" s="1">
        <v>5543</v>
      </c>
      <c r="P3761">
        <f>ROUNDUP(VLOOKUP(A3761,A:O,VLOOKUP('Local Authority Analysis'!$E$4,'Local Authority Analysis'!$M$5:$N$12,2,FALSE)+7,FALSE)/6976,2)</f>
        <v>0.8</v>
      </c>
      <c r="Q3761">
        <f>ROUNDUP(VLOOKUP(A3761,A:O,VLOOKUP('SPC Analysis'!$E$4,'SPC Analysis'!$M$5:$N$12,2,FALSE)+7,FALSE)/6976,2)</f>
        <v>0.8</v>
      </c>
      <c r="R3761">
        <f>ROUNDUP(VLOOKUP(A3761,A:O,VLOOKUP('MMW Analysis'!$E$4,'MMW Analysis'!$L$5:$M$12,2,FALSE)+7,FALSE)/6976,2)</f>
        <v>0.8</v>
      </c>
    </row>
    <row r="3762" spans="1:18">
      <c r="A3762" t="s">
        <v>3769</v>
      </c>
      <c r="B3762" t="s">
        <v>7112</v>
      </c>
      <c r="C3762" t="s">
        <v>7001</v>
      </c>
      <c r="D3762" t="s">
        <v>14473</v>
      </c>
      <c r="E3762" t="s">
        <v>14655</v>
      </c>
      <c r="F3762" t="s">
        <v>14248</v>
      </c>
      <c r="G3762" t="s">
        <v>13893</v>
      </c>
      <c r="H3762" s="1">
        <v>4862</v>
      </c>
      <c r="I3762" s="1">
        <v>5920</v>
      </c>
      <c r="J3762" s="1">
        <v>1508</v>
      </c>
      <c r="K3762" s="1">
        <v>5572</v>
      </c>
      <c r="L3762" s="1">
        <v>5309</v>
      </c>
      <c r="M3762" s="1">
        <v>93</v>
      </c>
      <c r="N3762" s="1">
        <v>153</v>
      </c>
      <c r="O3762" s="1">
        <v>3857</v>
      </c>
      <c r="P3762">
        <f>ROUNDUP(VLOOKUP(A3762,A:O,VLOOKUP('Local Authority Analysis'!$E$4,'Local Authority Analysis'!$M$5:$N$12,2,FALSE)+7,FALSE)/6976,2)</f>
        <v>0.56000000000000005</v>
      </c>
      <c r="Q3762">
        <f>ROUNDUP(VLOOKUP(A3762,A:O,VLOOKUP('SPC Analysis'!$E$4,'SPC Analysis'!$M$5:$N$12,2,FALSE)+7,FALSE)/6976,2)</f>
        <v>0.56000000000000005</v>
      </c>
      <c r="R3762">
        <f>ROUNDUP(VLOOKUP(A3762,A:O,VLOOKUP('MMW Analysis'!$E$4,'MMW Analysis'!$L$5:$M$12,2,FALSE)+7,FALSE)/6976,2)</f>
        <v>0.56000000000000005</v>
      </c>
    </row>
    <row r="3763" spans="1:18">
      <c r="A3763" t="s">
        <v>3770</v>
      </c>
      <c r="B3763" t="s">
        <v>7113</v>
      </c>
      <c r="C3763" t="s">
        <v>7001</v>
      </c>
      <c r="D3763" t="s">
        <v>14473</v>
      </c>
      <c r="E3763" t="s">
        <v>14655</v>
      </c>
      <c r="F3763" t="s">
        <v>14248</v>
      </c>
      <c r="G3763" t="s">
        <v>13893</v>
      </c>
      <c r="H3763" s="1">
        <v>5424</v>
      </c>
      <c r="I3763" s="1">
        <v>2883</v>
      </c>
      <c r="J3763" s="1">
        <v>3295</v>
      </c>
      <c r="K3763" s="1">
        <v>5542</v>
      </c>
      <c r="L3763" s="1">
        <v>5897</v>
      </c>
      <c r="M3763" s="1">
        <v>40</v>
      </c>
      <c r="N3763" s="1">
        <v>4</v>
      </c>
      <c r="O3763" s="1">
        <v>3418</v>
      </c>
      <c r="P3763">
        <f>ROUNDUP(VLOOKUP(A3763,A:O,VLOOKUP('Local Authority Analysis'!$E$4,'Local Authority Analysis'!$M$5:$N$12,2,FALSE)+7,FALSE)/6976,2)</f>
        <v>0.49</v>
      </c>
      <c r="Q3763">
        <f>ROUNDUP(VLOOKUP(A3763,A:O,VLOOKUP('SPC Analysis'!$E$4,'SPC Analysis'!$M$5:$N$12,2,FALSE)+7,FALSE)/6976,2)</f>
        <v>0.49</v>
      </c>
      <c r="R3763">
        <f>ROUNDUP(VLOOKUP(A3763,A:O,VLOOKUP('MMW Analysis'!$E$4,'MMW Analysis'!$L$5:$M$12,2,FALSE)+7,FALSE)/6976,2)</f>
        <v>0.49</v>
      </c>
    </row>
    <row r="3764" spans="1:18">
      <c r="A3764" t="s">
        <v>3771</v>
      </c>
      <c r="B3764" t="s">
        <v>7114</v>
      </c>
      <c r="C3764" t="s">
        <v>7001</v>
      </c>
      <c r="D3764" t="s">
        <v>14473</v>
      </c>
      <c r="E3764" t="s">
        <v>14655</v>
      </c>
      <c r="F3764" t="s">
        <v>14248</v>
      </c>
      <c r="G3764" t="s">
        <v>13893</v>
      </c>
      <c r="H3764" s="1">
        <v>4207</v>
      </c>
      <c r="I3764" s="1">
        <v>3708</v>
      </c>
      <c r="J3764" s="1">
        <v>4167</v>
      </c>
      <c r="K3764" s="1">
        <v>3421</v>
      </c>
      <c r="L3764" s="1">
        <v>6455</v>
      </c>
      <c r="M3764" s="1">
        <v>1950</v>
      </c>
      <c r="N3764" s="1">
        <v>126</v>
      </c>
      <c r="O3764" s="1">
        <v>4037</v>
      </c>
      <c r="P3764">
        <f>ROUNDUP(VLOOKUP(A3764,A:O,VLOOKUP('Local Authority Analysis'!$E$4,'Local Authority Analysis'!$M$5:$N$12,2,FALSE)+7,FALSE)/6976,2)</f>
        <v>0.57999999999999996</v>
      </c>
      <c r="Q3764">
        <f>ROUNDUP(VLOOKUP(A3764,A:O,VLOOKUP('SPC Analysis'!$E$4,'SPC Analysis'!$M$5:$N$12,2,FALSE)+7,FALSE)/6976,2)</f>
        <v>0.57999999999999996</v>
      </c>
      <c r="R3764">
        <f>ROUNDUP(VLOOKUP(A3764,A:O,VLOOKUP('MMW Analysis'!$E$4,'MMW Analysis'!$L$5:$M$12,2,FALSE)+7,FALSE)/6976,2)</f>
        <v>0.57999999999999996</v>
      </c>
    </row>
    <row r="3765" spans="1:18">
      <c r="A3765" t="s">
        <v>3772</v>
      </c>
      <c r="B3765" t="s">
        <v>7115</v>
      </c>
      <c r="C3765" t="s">
        <v>7001</v>
      </c>
      <c r="D3765" t="s">
        <v>14473</v>
      </c>
      <c r="E3765" t="s">
        <v>14655</v>
      </c>
      <c r="F3765" t="s">
        <v>14248</v>
      </c>
      <c r="G3765" t="s">
        <v>13893</v>
      </c>
      <c r="H3765" s="1">
        <v>4180</v>
      </c>
      <c r="I3765" s="1">
        <v>4176</v>
      </c>
      <c r="J3765" s="1">
        <v>3290</v>
      </c>
      <c r="K3765" s="1">
        <v>3715</v>
      </c>
      <c r="L3765" s="1">
        <v>5416</v>
      </c>
      <c r="M3765" s="1">
        <v>1107</v>
      </c>
      <c r="N3765" s="1">
        <v>75</v>
      </c>
      <c r="O3765" s="1">
        <v>3853</v>
      </c>
      <c r="P3765">
        <f>ROUNDUP(VLOOKUP(A3765,A:O,VLOOKUP('Local Authority Analysis'!$E$4,'Local Authority Analysis'!$M$5:$N$12,2,FALSE)+7,FALSE)/6976,2)</f>
        <v>0.56000000000000005</v>
      </c>
      <c r="Q3765">
        <f>ROUNDUP(VLOOKUP(A3765,A:O,VLOOKUP('SPC Analysis'!$E$4,'SPC Analysis'!$M$5:$N$12,2,FALSE)+7,FALSE)/6976,2)</f>
        <v>0.56000000000000005</v>
      </c>
      <c r="R3765">
        <f>ROUNDUP(VLOOKUP(A3765,A:O,VLOOKUP('MMW Analysis'!$E$4,'MMW Analysis'!$L$5:$M$12,2,FALSE)+7,FALSE)/6976,2)</f>
        <v>0.56000000000000005</v>
      </c>
    </row>
    <row r="3766" spans="1:18">
      <c r="A3766" t="s">
        <v>3773</v>
      </c>
      <c r="B3766" t="s">
        <v>7116</v>
      </c>
      <c r="C3766" t="s">
        <v>7001</v>
      </c>
      <c r="D3766" t="s">
        <v>14473</v>
      </c>
      <c r="E3766" t="s">
        <v>14655</v>
      </c>
      <c r="F3766" t="s">
        <v>14248</v>
      </c>
      <c r="G3766" t="s">
        <v>13893</v>
      </c>
      <c r="H3766" s="1">
        <v>713</v>
      </c>
      <c r="I3766" s="1">
        <v>369</v>
      </c>
      <c r="J3766" s="1">
        <v>1725</v>
      </c>
      <c r="K3766" s="1">
        <v>253</v>
      </c>
      <c r="L3766" s="1">
        <v>2503</v>
      </c>
      <c r="M3766" s="1">
        <v>369</v>
      </c>
      <c r="N3766" s="1">
        <v>569.5</v>
      </c>
      <c r="O3766" s="1">
        <v>458</v>
      </c>
      <c r="P3766">
        <f>ROUNDUP(VLOOKUP(A3766,A:O,VLOOKUP('Local Authority Analysis'!$E$4,'Local Authority Analysis'!$M$5:$N$12,2,FALSE)+7,FALSE)/6976,2)</f>
        <v>6.9999999999999993E-2</v>
      </c>
      <c r="Q3766">
        <f>ROUNDUP(VLOOKUP(A3766,A:O,VLOOKUP('SPC Analysis'!$E$4,'SPC Analysis'!$M$5:$N$12,2,FALSE)+7,FALSE)/6976,2)</f>
        <v>6.9999999999999993E-2</v>
      </c>
      <c r="R3766">
        <f>ROUNDUP(VLOOKUP(A3766,A:O,VLOOKUP('MMW Analysis'!$E$4,'MMW Analysis'!$L$5:$M$12,2,FALSE)+7,FALSE)/6976,2)</f>
        <v>6.9999999999999993E-2</v>
      </c>
    </row>
    <row r="3767" spans="1:18">
      <c r="A3767" t="s">
        <v>3774</v>
      </c>
      <c r="B3767" t="s">
        <v>10779</v>
      </c>
      <c r="C3767" t="s">
        <v>7001</v>
      </c>
      <c r="D3767" t="s">
        <v>14473</v>
      </c>
      <c r="E3767" t="s">
        <v>14655</v>
      </c>
      <c r="F3767" t="s">
        <v>14248</v>
      </c>
      <c r="G3767" t="s">
        <v>13893</v>
      </c>
      <c r="H3767" s="1">
        <v>3318.5</v>
      </c>
      <c r="I3767" s="1">
        <v>3539</v>
      </c>
      <c r="J3767" s="1">
        <v>1587</v>
      </c>
      <c r="K3767" s="1">
        <v>2792</v>
      </c>
      <c r="L3767" s="1">
        <v>5321</v>
      </c>
      <c r="M3767" s="1">
        <v>14</v>
      </c>
      <c r="N3767" s="1">
        <v>101</v>
      </c>
      <c r="O3767" s="1">
        <v>2384</v>
      </c>
      <c r="P3767">
        <f>ROUNDUP(VLOOKUP(A3767,A:O,VLOOKUP('Local Authority Analysis'!$E$4,'Local Authority Analysis'!$M$5:$N$12,2,FALSE)+7,FALSE)/6976,2)</f>
        <v>0.35000000000000003</v>
      </c>
      <c r="Q3767">
        <f>ROUNDUP(VLOOKUP(A3767,A:O,VLOOKUP('SPC Analysis'!$E$4,'SPC Analysis'!$M$5:$N$12,2,FALSE)+7,FALSE)/6976,2)</f>
        <v>0.35000000000000003</v>
      </c>
      <c r="R3767">
        <f>ROUNDUP(VLOOKUP(A3767,A:O,VLOOKUP('MMW Analysis'!$E$4,'MMW Analysis'!$L$5:$M$12,2,FALSE)+7,FALSE)/6976,2)</f>
        <v>0.35000000000000003</v>
      </c>
    </row>
    <row r="3768" spans="1:18">
      <c r="A3768" t="s">
        <v>3775</v>
      </c>
      <c r="B3768" t="s">
        <v>10780</v>
      </c>
      <c r="C3768" t="s">
        <v>7001</v>
      </c>
      <c r="D3768" t="s">
        <v>14473</v>
      </c>
      <c r="E3768" t="s">
        <v>14655</v>
      </c>
      <c r="F3768" t="s">
        <v>14248</v>
      </c>
      <c r="G3768" t="s">
        <v>13893</v>
      </c>
      <c r="H3768" s="1">
        <v>1642</v>
      </c>
      <c r="I3768" s="1">
        <v>970</v>
      </c>
      <c r="J3768" s="1">
        <v>735</v>
      </c>
      <c r="K3768" s="1">
        <v>1269</v>
      </c>
      <c r="L3768" s="1">
        <v>3787</v>
      </c>
      <c r="M3768" s="1">
        <v>497</v>
      </c>
      <c r="N3768" s="1">
        <v>47</v>
      </c>
      <c r="O3768" s="1">
        <v>1014</v>
      </c>
      <c r="P3768">
        <f>ROUNDUP(VLOOKUP(A3768,A:O,VLOOKUP('Local Authority Analysis'!$E$4,'Local Authority Analysis'!$M$5:$N$12,2,FALSE)+7,FALSE)/6976,2)</f>
        <v>0.15000000000000002</v>
      </c>
      <c r="Q3768">
        <f>ROUNDUP(VLOOKUP(A3768,A:O,VLOOKUP('SPC Analysis'!$E$4,'SPC Analysis'!$M$5:$N$12,2,FALSE)+7,FALSE)/6976,2)</f>
        <v>0.15000000000000002</v>
      </c>
      <c r="R3768">
        <f>ROUNDUP(VLOOKUP(A3768,A:O,VLOOKUP('MMW Analysis'!$E$4,'MMW Analysis'!$L$5:$M$12,2,FALSE)+7,FALSE)/6976,2)</f>
        <v>0.15000000000000002</v>
      </c>
    </row>
    <row r="3769" spans="1:18">
      <c r="A3769" t="s">
        <v>3776</v>
      </c>
      <c r="B3769" t="s">
        <v>10781</v>
      </c>
      <c r="C3769" t="s">
        <v>7001</v>
      </c>
      <c r="D3769" t="s">
        <v>14473</v>
      </c>
      <c r="E3769" t="s">
        <v>14655</v>
      </c>
      <c r="F3769" t="s">
        <v>14248</v>
      </c>
      <c r="G3769" t="s">
        <v>13893</v>
      </c>
      <c r="H3769" s="1">
        <v>6411</v>
      </c>
      <c r="I3769" s="1">
        <v>6220</v>
      </c>
      <c r="J3769" s="1">
        <v>5698</v>
      </c>
      <c r="K3769" s="1">
        <v>6939</v>
      </c>
      <c r="L3769" s="1">
        <v>2386</v>
      </c>
      <c r="M3769" s="1">
        <v>86</v>
      </c>
      <c r="N3769" s="1">
        <v>31</v>
      </c>
      <c r="O3769" s="1">
        <v>5008</v>
      </c>
      <c r="P3769">
        <f>ROUNDUP(VLOOKUP(A3769,A:O,VLOOKUP('Local Authority Analysis'!$E$4,'Local Authority Analysis'!$M$5:$N$12,2,FALSE)+7,FALSE)/6976,2)</f>
        <v>0.72</v>
      </c>
      <c r="Q3769">
        <f>ROUNDUP(VLOOKUP(A3769,A:O,VLOOKUP('SPC Analysis'!$E$4,'SPC Analysis'!$M$5:$N$12,2,FALSE)+7,FALSE)/6976,2)</f>
        <v>0.72</v>
      </c>
      <c r="R3769">
        <f>ROUNDUP(VLOOKUP(A3769,A:O,VLOOKUP('MMW Analysis'!$E$4,'MMW Analysis'!$L$5:$M$12,2,FALSE)+7,FALSE)/6976,2)</f>
        <v>0.72</v>
      </c>
    </row>
    <row r="3770" spans="1:18">
      <c r="A3770" t="s">
        <v>3777</v>
      </c>
      <c r="B3770" t="s">
        <v>10782</v>
      </c>
      <c r="C3770" t="s">
        <v>7001</v>
      </c>
      <c r="D3770" t="s">
        <v>14473</v>
      </c>
      <c r="E3770" t="s">
        <v>14655</v>
      </c>
      <c r="F3770" t="s">
        <v>14248</v>
      </c>
      <c r="G3770" t="s">
        <v>13893</v>
      </c>
      <c r="H3770" s="1">
        <v>6741</v>
      </c>
      <c r="I3770" s="1">
        <v>6529</v>
      </c>
      <c r="J3770" s="1">
        <v>2098</v>
      </c>
      <c r="K3770" s="1">
        <v>6585</v>
      </c>
      <c r="L3770" s="1">
        <v>1738</v>
      </c>
      <c r="M3770" s="1">
        <v>3</v>
      </c>
      <c r="N3770" s="1">
        <v>400</v>
      </c>
      <c r="O3770" s="1">
        <v>4193</v>
      </c>
      <c r="P3770">
        <f>ROUNDUP(VLOOKUP(A3770,A:O,VLOOKUP('Local Authority Analysis'!$E$4,'Local Authority Analysis'!$M$5:$N$12,2,FALSE)+7,FALSE)/6976,2)</f>
        <v>0.61</v>
      </c>
      <c r="Q3770">
        <f>ROUNDUP(VLOOKUP(A3770,A:O,VLOOKUP('SPC Analysis'!$E$4,'SPC Analysis'!$M$5:$N$12,2,FALSE)+7,FALSE)/6976,2)</f>
        <v>0.61</v>
      </c>
      <c r="R3770">
        <f>ROUNDUP(VLOOKUP(A3770,A:O,VLOOKUP('MMW Analysis'!$E$4,'MMW Analysis'!$L$5:$M$12,2,FALSE)+7,FALSE)/6976,2)</f>
        <v>0.61</v>
      </c>
    </row>
    <row r="3771" spans="1:18">
      <c r="A3771" t="s">
        <v>3778</v>
      </c>
      <c r="B3771" t="s">
        <v>10783</v>
      </c>
      <c r="C3771" t="s">
        <v>7001</v>
      </c>
      <c r="D3771" t="s">
        <v>14473</v>
      </c>
      <c r="E3771" t="s">
        <v>14655</v>
      </c>
      <c r="F3771" t="s">
        <v>14248</v>
      </c>
      <c r="G3771" t="s">
        <v>13893</v>
      </c>
      <c r="H3771" s="1">
        <v>6618</v>
      </c>
      <c r="I3771" s="1">
        <v>6255</v>
      </c>
      <c r="J3771" s="1">
        <v>6065</v>
      </c>
      <c r="K3771" s="1">
        <v>6231</v>
      </c>
      <c r="L3771" s="1">
        <v>3615</v>
      </c>
      <c r="M3771" s="1">
        <v>1</v>
      </c>
      <c r="N3771" s="1">
        <v>13</v>
      </c>
      <c r="O3771" s="1">
        <v>5039</v>
      </c>
      <c r="P3771">
        <f>ROUNDUP(VLOOKUP(A3771,A:O,VLOOKUP('Local Authority Analysis'!$E$4,'Local Authority Analysis'!$M$5:$N$12,2,FALSE)+7,FALSE)/6976,2)</f>
        <v>0.73</v>
      </c>
      <c r="Q3771">
        <f>ROUNDUP(VLOOKUP(A3771,A:O,VLOOKUP('SPC Analysis'!$E$4,'SPC Analysis'!$M$5:$N$12,2,FALSE)+7,FALSE)/6976,2)</f>
        <v>0.73</v>
      </c>
      <c r="R3771">
        <f>ROUNDUP(VLOOKUP(A3771,A:O,VLOOKUP('MMW Analysis'!$E$4,'MMW Analysis'!$L$5:$M$12,2,FALSE)+7,FALSE)/6976,2)</f>
        <v>0.73</v>
      </c>
    </row>
    <row r="3772" spans="1:18">
      <c r="A3772" t="s">
        <v>3779</v>
      </c>
      <c r="B3772" t="s">
        <v>10784</v>
      </c>
      <c r="C3772" t="s">
        <v>7001</v>
      </c>
      <c r="D3772" t="s">
        <v>14473</v>
      </c>
      <c r="E3772" t="s">
        <v>14655</v>
      </c>
      <c r="F3772" t="s">
        <v>14248</v>
      </c>
      <c r="G3772" t="s">
        <v>13893</v>
      </c>
      <c r="H3772" s="1">
        <v>6951</v>
      </c>
      <c r="I3772" s="1">
        <v>6891</v>
      </c>
      <c r="J3772" s="1">
        <v>2850</v>
      </c>
      <c r="K3772" s="1">
        <v>6920</v>
      </c>
      <c r="L3772" s="1">
        <v>4432</v>
      </c>
      <c r="M3772" s="1">
        <v>2421</v>
      </c>
      <c r="N3772" s="1">
        <v>273</v>
      </c>
      <c r="O3772" s="1">
        <v>5996</v>
      </c>
      <c r="P3772">
        <f>ROUNDUP(VLOOKUP(A3772,A:O,VLOOKUP('Local Authority Analysis'!$E$4,'Local Authority Analysis'!$M$5:$N$12,2,FALSE)+7,FALSE)/6976,2)</f>
        <v>0.86</v>
      </c>
      <c r="Q3772">
        <f>ROUNDUP(VLOOKUP(A3772,A:O,VLOOKUP('SPC Analysis'!$E$4,'SPC Analysis'!$M$5:$N$12,2,FALSE)+7,FALSE)/6976,2)</f>
        <v>0.86</v>
      </c>
      <c r="R3772">
        <f>ROUNDUP(VLOOKUP(A3772,A:O,VLOOKUP('MMW Analysis'!$E$4,'MMW Analysis'!$L$5:$M$12,2,FALSE)+7,FALSE)/6976,2)</f>
        <v>0.86</v>
      </c>
    </row>
    <row r="3773" spans="1:18">
      <c r="A3773" t="s">
        <v>3780</v>
      </c>
      <c r="B3773" t="s">
        <v>10785</v>
      </c>
      <c r="C3773" t="s">
        <v>7001</v>
      </c>
      <c r="D3773" t="s">
        <v>14473</v>
      </c>
      <c r="E3773" t="s">
        <v>14655</v>
      </c>
      <c r="F3773" t="s">
        <v>14248</v>
      </c>
      <c r="G3773" t="s">
        <v>13893</v>
      </c>
      <c r="H3773" s="1">
        <v>1023</v>
      </c>
      <c r="I3773" s="1">
        <v>796</v>
      </c>
      <c r="J3773" s="1">
        <v>777</v>
      </c>
      <c r="K3773" s="1">
        <v>731</v>
      </c>
      <c r="L3773" s="1">
        <v>6327</v>
      </c>
      <c r="M3773" s="1">
        <v>1911</v>
      </c>
      <c r="N3773" s="1">
        <v>599</v>
      </c>
      <c r="O3773" s="1">
        <v>892</v>
      </c>
      <c r="P3773">
        <f>ROUNDUP(VLOOKUP(A3773,A:O,VLOOKUP('Local Authority Analysis'!$E$4,'Local Authority Analysis'!$M$5:$N$12,2,FALSE)+7,FALSE)/6976,2)</f>
        <v>0.13</v>
      </c>
      <c r="Q3773">
        <f>ROUNDUP(VLOOKUP(A3773,A:O,VLOOKUP('SPC Analysis'!$E$4,'SPC Analysis'!$M$5:$N$12,2,FALSE)+7,FALSE)/6976,2)</f>
        <v>0.13</v>
      </c>
      <c r="R3773">
        <f>ROUNDUP(VLOOKUP(A3773,A:O,VLOOKUP('MMW Analysis'!$E$4,'MMW Analysis'!$L$5:$M$12,2,FALSE)+7,FALSE)/6976,2)</f>
        <v>0.13</v>
      </c>
    </row>
    <row r="3774" spans="1:18">
      <c r="A3774" t="s">
        <v>3781</v>
      </c>
      <c r="B3774" t="s">
        <v>10786</v>
      </c>
      <c r="C3774" t="s">
        <v>7001</v>
      </c>
      <c r="D3774" t="s">
        <v>14473</v>
      </c>
      <c r="E3774" t="s">
        <v>14655</v>
      </c>
      <c r="F3774" t="s">
        <v>14248</v>
      </c>
      <c r="G3774" t="s">
        <v>13893</v>
      </c>
      <c r="H3774" s="1">
        <v>891</v>
      </c>
      <c r="I3774" s="1">
        <v>1407</v>
      </c>
      <c r="J3774" s="1">
        <v>1783</v>
      </c>
      <c r="K3774" s="1">
        <v>1263</v>
      </c>
      <c r="L3774" s="1">
        <v>5570</v>
      </c>
      <c r="M3774" s="1">
        <v>3706</v>
      </c>
      <c r="N3774" s="1">
        <v>159</v>
      </c>
      <c r="O3774" s="1">
        <v>1310</v>
      </c>
      <c r="P3774">
        <f>ROUNDUP(VLOOKUP(A3774,A:O,VLOOKUP('Local Authority Analysis'!$E$4,'Local Authority Analysis'!$M$5:$N$12,2,FALSE)+7,FALSE)/6976,2)</f>
        <v>0.19</v>
      </c>
      <c r="Q3774">
        <f>ROUNDUP(VLOOKUP(A3774,A:O,VLOOKUP('SPC Analysis'!$E$4,'SPC Analysis'!$M$5:$N$12,2,FALSE)+7,FALSE)/6976,2)</f>
        <v>0.19</v>
      </c>
      <c r="R3774">
        <f>ROUNDUP(VLOOKUP(A3774,A:O,VLOOKUP('MMW Analysis'!$E$4,'MMW Analysis'!$L$5:$M$12,2,FALSE)+7,FALSE)/6976,2)</f>
        <v>0.19</v>
      </c>
    </row>
    <row r="3775" spans="1:18">
      <c r="A3775" t="s">
        <v>3782</v>
      </c>
      <c r="B3775" t="s">
        <v>10787</v>
      </c>
      <c r="C3775" t="s">
        <v>7001</v>
      </c>
      <c r="D3775" t="s">
        <v>14473</v>
      </c>
      <c r="E3775" t="s">
        <v>14655</v>
      </c>
      <c r="F3775" t="s">
        <v>14248</v>
      </c>
      <c r="G3775" t="s">
        <v>13893</v>
      </c>
      <c r="H3775" s="1">
        <v>1956</v>
      </c>
      <c r="I3775" s="1">
        <v>1459</v>
      </c>
      <c r="J3775" s="1">
        <v>3454</v>
      </c>
      <c r="K3775" s="1">
        <v>987</v>
      </c>
      <c r="L3775" s="1">
        <v>6965</v>
      </c>
      <c r="M3775" s="1">
        <v>1649</v>
      </c>
      <c r="N3775" s="1">
        <v>79</v>
      </c>
      <c r="O3775" s="1">
        <v>1781</v>
      </c>
      <c r="P3775">
        <f>ROUNDUP(VLOOKUP(A3775,A:O,VLOOKUP('Local Authority Analysis'!$E$4,'Local Authority Analysis'!$M$5:$N$12,2,FALSE)+7,FALSE)/6976,2)</f>
        <v>0.26</v>
      </c>
      <c r="Q3775">
        <f>ROUNDUP(VLOOKUP(A3775,A:O,VLOOKUP('SPC Analysis'!$E$4,'SPC Analysis'!$M$5:$N$12,2,FALSE)+7,FALSE)/6976,2)</f>
        <v>0.26</v>
      </c>
      <c r="R3775">
        <f>ROUNDUP(VLOOKUP(A3775,A:O,VLOOKUP('MMW Analysis'!$E$4,'MMW Analysis'!$L$5:$M$12,2,FALSE)+7,FALSE)/6976,2)</f>
        <v>0.26</v>
      </c>
    </row>
    <row r="3776" spans="1:18">
      <c r="A3776" t="s">
        <v>3783</v>
      </c>
      <c r="B3776" t="s">
        <v>10788</v>
      </c>
      <c r="C3776" t="s">
        <v>7001</v>
      </c>
      <c r="D3776" t="s">
        <v>14473</v>
      </c>
      <c r="E3776" t="s">
        <v>14655</v>
      </c>
      <c r="F3776" t="s">
        <v>14248</v>
      </c>
      <c r="G3776" t="s">
        <v>13893</v>
      </c>
      <c r="H3776" s="1">
        <v>4718</v>
      </c>
      <c r="I3776" s="1">
        <v>4492</v>
      </c>
      <c r="J3776" s="1">
        <v>4281</v>
      </c>
      <c r="K3776" s="1">
        <v>4468</v>
      </c>
      <c r="L3776" s="1">
        <v>6425</v>
      </c>
      <c r="M3776" s="1">
        <v>1642</v>
      </c>
      <c r="N3776" s="1">
        <v>191</v>
      </c>
      <c r="O3776" s="1">
        <v>4720</v>
      </c>
      <c r="P3776">
        <f>ROUNDUP(VLOOKUP(A3776,A:O,VLOOKUP('Local Authority Analysis'!$E$4,'Local Authority Analysis'!$M$5:$N$12,2,FALSE)+7,FALSE)/6976,2)</f>
        <v>0.68</v>
      </c>
      <c r="Q3776">
        <f>ROUNDUP(VLOOKUP(A3776,A:O,VLOOKUP('SPC Analysis'!$E$4,'SPC Analysis'!$M$5:$N$12,2,FALSE)+7,FALSE)/6976,2)</f>
        <v>0.68</v>
      </c>
      <c r="R3776">
        <f>ROUNDUP(VLOOKUP(A3776,A:O,VLOOKUP('MMW Analysis'!$E$4,'MMW Analysis'!$L$5:$M$12,2,FALSE)+7,FALSE)/6976,2)</f>
        <v>0.68</v>
      </c>
    </row>
    <row r="3777" spans="1:18">
      <c r="A3777" t="s">
        <v>3784</v>
      </c>
      <c r="B3777" t="s">
        <v>10789</v>
      </c>
      <c r="C3777" t="s">
        <v>7001</v>
      </c>
      <c r="D3777" t="s">
        <v>14473</v>
      </c>
      <c r="E3777" t="s">
        <v>14655</v>
      </c>
      <c r="F3777" t="s">
        <v>14248</v>
      </c>
      <c r="G3777" t="s">
        <v>13893</v>
      </c>
      <c r="H3777" s="1">
        <v>5173</v>
      </c>
      <c r="I3777" s="1">
        <v>4864</v>
      </c>
      <c r="J3777" s="1">
        <v>5719</v>
      </c>
      <c r="K3777" s="1">
        <v>6321</v>
      </c>
      <c r="L3777" s="1">
        <v>6730</v>
      </c>
      <c r="M3777" s="1">
        <v>2427</v>
      </c>
      <c r="N3777" s="1">
        <v>51</v>
      </c>
      <c r="O3777" s="1">
        <v>5505</v>
      </c>
      <c r="P3777">
        <f>ROUNDUP(VLOOKUP(A3777,A:O,VLOOKUP('Local Authority Analysis'!$E$4,'Local Authority Analysis'!$M$5:$N$12,2,FALSE)+7,FALSE)/6976,2)</f>
        <v>0.79</v>
      </c>
      <c r="Q3777">
        <f>ROUNDUP(VLOOKUP(A3777,A:O,VLOOKUP('SPC Analysis'!$E$4,'SPC Analysis'!$M$5:$N$12,2,FALSE)+7,FALSE)/6976,2)</f>
        <v>0.79</v>
      </c>
      <c r="R3777">
        <f>ROUNDUP(VLOOKUP(A3777,A:O,VLOOKUP('MMW Analysis'!$E$4,'MMW Analysis'!$L$5:$M$12,2,FALSE)+7,FALSE)/6976,2)</f>
        <v>0.79</v>
      </c>
    </row>
    <row r="3778" spans="1:18">
      <c r="A3778" t="s">
        <v>3785</v>
      </c>
      <c r="B3778" t="s">
        <v>10790</v>
      </c>
      <c r="C3778" t="s">
        <v>7001</v>
      </c>
      <c r="D3778" t="s">
        <v>14473</v>
      </c>
      <c r="E3778" t="s">
        <v>14655</v>
      </c>
      <c r="F3778" t="s">
        <v>14248</v>
      </c>
      <c r="G3778" t="s">
        <v>13893</v>
      </c>
      <c r="H3778" s="1">
        <v>1949</v>
      </c>
      <c r="I3778" s="1">
        <v>1413</v>
      </c>
      <c r="J3778" s="1">
        <v>2339</v>
      </c>
      <c r="K3778" s="1">
        <v>1112</v>
      </c>
      <c r="L3778" s="1">
        <v>4546</v>
      </c>
      <c r="M3778" s="1">
        <v>3123</v>
      </c>
      <c r="N3778" s="1">
        <v>138</v>
      </c>
      <c r="O3778" s="1">
        <v>1669</v>
      </c>
      <c r="P3778">
        <f>ROUNDUP(VLOOKUP(A3778,A:O,VLOOKUP('Local Authority Analysis'!$E$4,'Local Authority Analysis'!$M$5:$N$12,2,FALSE)+7,FALSE)/6976,2)</f>
        <v>0.24000000000000002</v>
      </c>
      <c r="Q3778">
        <f>ROUNDUP(VLOOKUP(A3778,A:O,VLOOKUP('SPC Analysis'!$E$4,'SPC Analysis'!$M$5:$N$12,2,FALSE)+7,FALSE)/6976,2)</f>
        <v>0.24000000000000002</v>
      </c>
      <c r="R3778">
        <f>ROUNDUP(VLOOKUP(A3778,A:O,VLOOKUP('MMW Analysis'!$E$4,'MMW Analysis'!$L$5:$M$12,2,FALSE)+7,FALSE)/6976,2)</f>
        <v>0.24000000000000002</v>
      </c>
    </row>
    <row r="3779" spans="1:18">
      <c r="A3779" t="s">
        <v>3786</v>
      </c>
      <c r="B3779" t="s">
        <v>10791</v>
      </c>
      <c r="C3779" t="s">
        <v>7001</v>
      </c>
      <c r="D3779" t="s">
        <v>14473</v>
      </c>
      <c r="E3779" t="s">
        <v>14655</v>
      </c>
      <c r="F3779" t="s">
        <v>14248</v>
      </c>
      <c r="G3779" t="s">
        <v>13893</v>
      </c>
      <c r="H3779" s="1">
        <v>5185.5</v>
      </c>
      <c r="I3779" s="1">
        <v>6053</v>
      </c>
      <c r="J3779" s="1">
        <v>2767</v>
      </c>
      <c r="K3779" s="1">
        <v>4634</v>
      </c>
      <c r="L3779" s="1">
        <v>5658</v>
      </c>
      <c r="M3779" s="1">
        <v>193</v>
      </c>
      <c r="N3779" s="1">
        <v>1007</v>
      </c>
      <c r="O3779" s="1">
        <v>4593</v>
      </c>
      <c r="P3779">
        <f>ROUNDUP(VLOOKUP(A3779,A:O,VLOOKUP('Local Authority Analysis'!$E$4,'Local Authority Analysis'!$M$5:$N$12,2,FALSE)+7,FALSE)/6976,2)</f>
        <v>0.66</v>
      </c>
      <c r="Q3779">
        <f>ROUNDUP(VLOOKUP(A3779,A:O,VLOOKUP('SPC Analysis'!$E$4,'SPC Analysis'!$M$5:$N$12,2,FALSE)+7,FALSE)/6976,2)</f>
        <v>0.66</v>
      </c>
      <c r="R3779">
        <f>ROUNDUP(VLOOKUP(A3779,A:O,VLOOKUP('MMW Analysis'!$E$4,'MMW Analysis'!$L$5:$M$12,2,FALSE)+7,FALSE)/6976,2)</f>
        <v>0.66</v>
      </c>
    </row>
    <row r="3780" spans="1:18">
      <c r="A3780" t="s">
        <v>3787</v>
      </c>
      <c r="B3780" t="s">
        <v>10792</v>
      </c>
      <c r="C3780" t="s">
        <v>7001</v>
      </c>
      <c r="D3780" t="s">
        <v>14473</v>
      </c>
      <c r="E3780" t="s">
        <v>14655</v>
      </c>
      <c r="F3780" t="s">
        <v>14248</v>
      </c>
      <c r="G3780" t="s">
        <v>13893</v>
      </c>
      <c r="H3780" s="1">
        <v>6452</v>
      </c>
      <c r="I3780" s="1">
        <v>6364</v>
      </c>
      <c r="J3780" s="1">
        <v>4724</v>
      </c>
      <c r="K3780" s="1">
        <v>6070</v>
      </c>
      <c r="L3780" s="1">
        <v>4299</v>
      </c>
      <c r="M3780" s="1">
        <v>3240</v>
      </c>
      <c r="N3780" s="1">
        <v>346</v>
      </c>
      <c r="O3780" s="1">
        <v>6139</v>
      </c>
      <c r="P3780">
        <f>ROUNDUP(VLOOKUP(A3780,A:O,VLOOKUP('Local Authority Analysis'!$E$4,'Local Authority Analysis'!$M$5:$N$12,2,FALSE)+7,FALSE)/6976,2)</f>
        <v>0.89</v>
      </c>
      <c r="Q3780">
        <f>ROUNDUP(VLOOKUP(A3780,A:O,VLOOKUP('SPC Analysis'!$E$4,'SPC Analysis'!$M$5:$N$12,2,FALSE)+7,FALSE)/6976,2)</f>
        <v>0.89</v>
      </c>
      <c r="R3780">
        <f>ROUNDUP(VLOOKUP(A3780,A:O,VLOOKUP('MMW Analysis'!$E$4,'MMW Analysis'!$L$5:$M$12,2,FALSE)+7,FALSE)/6976,2)</f>
        <v>0.89</v>
      </c>
    </row>
    <row r="3781" spans="1:18">
      <c r="A3781" t="s">
        <v>3788</v>
      </c>
      <c r="B3781" t="s">
        <v>10793</v>
      </c>
      <c r="C3781" t="s">
        <v>7001</v>
      </c>
      <c r="D3781" t="s">
        <v>14473</v>
      </c>
      <c r="E3781" t="s">
        <v>14655</v>
      </c>
      <c r="F3781" t="s">
        <v>14248</v>
      </c>
      <c r="G3781" t="s">
        <v>13893</v>
      </c>
      <c r="H3781" s="1">
        <v>3356</v>
      </c>
      <c r="I3781" s="1">
        <v>3108</v>
      </c>
      <c r="J3781" s="1">
        <v>3259</v>
      </c>
      <c r="K3781" s="1">
        <v>2955</v>
      </c>
      <c r="L3781" s="1">
        <v>6966</v>
      </c>
      <c r="M3781" s="1">
        <v>1341</v>
      </c>
      <c r="N3781" s="1">
        <v>176</v>
      </c>
      <c r="O3781" s="1">
        <v>3247</v>
      </c>
      <c r="P3781">
        <f>ROUNDUP(VLOOKUP(A3781,A:O,VLOOKUP('Local Authority Analysis'!$E$4,'Local Authority Analysis'!$M$5:$N$12,2,FALSE)+7,FALSE)/6976,2)</f>
        <v>0.47000000000000003</v>
      </c>
      <c r="Q3781">
        <f>ROUNDUP(VLOOKUP(A3781,A:O,VLOOKUP('SPC Analysis'!$E$4,'SPC Analysis'!$M$5:$N$12,2,FALSE)+7,FALSE)/6976,2)</f>
        <v>0.47000000000000003</v>
      </c>
      <c r="R3781">
        <f>ROUNDUP(VLOOKUP(A3781,A:O,VLOOKUP('MMW Analysis'!$E$4,'MMW Analysis'!$L$5:$M$12,2,FALSE)+7,FALSE)/6976,2)</f>
        <v>0.47000000000000003</v>
      </c>
    </row>
    <row r="3782" spans="1:18">
      <c r="A3782" t="s">
        <v>3789</v>
      </c>
      <c r="B3782" t="s">
        <v>10794</v>
      </c>
      <c r="C3782" t="s">
        <v>7001</v>
      </c>
      <c r="D3782" t="s">
        <v>14473</v>
      </c>
      <c r="E3782" t="s">
        <v>14655</v>
      </c>
      <c r="F3782" t="s">
        <v>14248</v>
      </c>
      <c r="G3782" t="s">
        <v>13893</v>
      </c>
      <c r="H3782" s="1">
        <v>6717</v>
      </c>
      <c r="I3782" s="1">
        <v>6828</v>
      </c>
      <c r="J3782" s="1">
        <v>3066</v>
      </c>
      <c r="K3782" s="1">
        <v>6895</v>
      </c>
      <c r="L3782" s="1">
        <v>5488</v>
      </c>
      <c r="M3782" s="1">
        <v>5368</v>
      </c>
      <c r="N3782" s="1">
        <v>846</v>
      </c>
      <c r="O3782" s="1">
        <v>6456</v>
      </c>
      <c r="P3782">
        <f>ROUNDUP(VLOOKUP(A3782,A:O,VLOOKUP('Local Authority Analysis'!$E$4,'Local Authority Analysis'!$M$5:$N$12,2,FALSE)+7,FALSE)/6976,2)</f>
        <v>0.93</v>
      </c>
      <c r="Q3782">
        <f>ROUNDUP(VLOOKUP(A3782,A:O,VLOOKUP('SPC Analysis'!$E$4,'SPC Analysis'!$M$5:$N$12,2,FALSE)+7,FALSE)/6976,2)</f>
        <v>0.93</v>
      </c>
      <c r="R3782">
        <f>ROUNDUP(VLOOKUP(A3782,A:O,VLOOKUP('MMW Analysis'!$E$4,'MMW Analysis'!$L$5:$M$12,2,FALSE)+7,FALSE)/6976,2)</f>
        <v>0.93</v>
      </c>
    </row>
    <row r="3783" spans="1:18">
      <c r="A3783" t="s">
        <v>3790</v>
      </c>
      <c r="B3783" t="s">
        <v>10795</v>
      </c>
      <c r="C3783" t="s">
        <v>7001</v>
      </c>
      <c r="D3783" t="s">
        <v>14473</v>
      </c>
      <c r="E3783" t="s">
        <v>14655</v>
      </c>
      <c r="F3783" t="s">
        <v>14248</v>
      </c>
      <c r="G3783" t="s">
        <v>13893</v>
      </c>
      <c r="H3783" s="1">
        <v>6026</v>
      </c>
      <c r="I3783" s="1">
        <v>5854</v>
      </c>
      <c r="J3783" s="1">
        <v>6034</v>
      </c>
      <c r="K3783" s="1">
        <v>5820</v>
      </c>
      <c r="L3783" s="1">
        <v>6908</v>
      </c>
      <c r="M3783" s="1">
        <v>1201</v>
      </c>
      <c r="N3783" s="1">
        <v>209</v>
      </c>
      <c r="O3783" s="1">
        <v>5970</v>
      </c>
      <c r="P3783">
        <f>ROUNDUP(VLOOKUP(A3783,A:O,VLOOKUP('Local Authority Analysis'!$E$4,'Local Authority Analysis'!$M$5:$N$12,2,FALSE)+7,FALSE)/6976,2)</f>
        <v>0.86</v>
      </c>
      <c r="Q3783">
        <f>ROUNDUP(VLOOKUP(A3783,A:O,VLOOKUP('SPC Analysis'!$E$4,'SPC Analysis'!$M$5:$N$12,2,FALSE)+7,FALSE)/6976,2)</f>
        <v>0.86</v>
      </c>
      <c r="R3783">
        <f>ROUNDUP(VLOOKUP(A3783,A:O,VLOOKUP('MMW Analysis'!$E$4,'MMW Analysis'!$L$5:$M$12,2,FALSE)+7,FALSE)/6976,2)</f>
        <v>0.86</v>
      </c>
    </row>
    <row r="3784" spans="1:18">
      <c r="A3784" t="s">
        <v>3791</v>
      </c>
      <c r="B3784" t="s">
        <v>10796</v>
      </c>
      <c r="C3784" t="s">
        <v>7001</v>
      </c>
      <c r="D3784" t="s">
        <v>14473</v>
      </c>
      <c r="E3784" t="s">
        <v>14655</v>
      </c>
      <c r="F3784" t="s">
        <v>14248</v>
      </c>
      <c r="G3784" t="s">
        <v>13893</v>
      </c>
      <c r="H3784" s="1">
        <v>6363</v>
      </c>
      <c r="I3784" s="1">
        <v>6581</v>
      </c>
      <c r="J3784" s="1">
        <v>6603</v>
      </c>
      <c r="K3784" s="1">
        <v>6849</v>
      </c>
      <c r="L3784" s="1">
        <v>6825</v>
      </c>
      <c r="M3784" s="1">
        <v>2538</v>
      </c>
      <c r="N3784" s="1">
        <v>150</v>
      </c>
      <c r="O3784" s="1">
        <v>6666</v>
      </c>
      <c r="P3784">
        <f>ROUNDUP(VLOOKUP(A3784,A:O,VLOOKUP('Local Authority Analysis'!$E$4,'Local Authority Analysis'!$M$5:$N$12,2,FALSE)+7,FALSE)/6976,2)</f>
        <v>0.96</v>
      </c>
      <c r="Q3784">
        <f>ROUNDUP(VLOOKUP(A3784,A:O,VLOOKUP('SPC Analysis'!$E$4,'SPC Analysis'!$M$5:$N$12,2,FALSE)+7,FALSE)/6976,2)</f>
        <v>0.96</v>
      </c>
      <c r="R3784">
        <f>ROUNDUP(VLOOKUP(A3784,A:O,VLOOKUP('MMW Analysis'!$E$4,'MMW Analysis'!$L$5:$M$12,2,FALSE)+7,FALSE)/6976,2)</f>
        <v>0.96</v>
      </c>
    </row>
    <row r="3785" spans="1:18">
      <c r="A3785" t="s">
        <v>3792</v>
      </c>
      <c r="B3785" t="s">
        <v>10797</v>
      </c>
      <c r="C3785" t="s">
        <v>7001</v>
      </c>
      <c r="D3785" t="s">
        <v>14474</v>
      </c>
      <c r="E3785" t="s">
        <v>14041</v>
      </c>
      <c r="F3785" t="s">
        <v>14248</v>
      </c>
      <c r="G3785" t="s">
        <v>13893</v>
      </c>
      <c r="H3785" s="1">
        <v>6853</v>
      </c>
      <c r="I3785" s="1">
        <v>6665</v>
      </c>
      <c r="J3785" s="1">
        <v>6486</v>
      </c>
      <c r="K3785" s="1">
        <v>6822</v>
      </c>
      <c r="L3785" s="1">
        <v>4999</v>
      </c>
      <c r="M3785" s="1">
        <v>2454</v>
      </c>
      <c r="N3785" s="1">
        <v>1100</v>
      </c>
      <c r="O3785" s="1">
        <v>6773</v>
      </c>
      <c r="P3785">
        <f>ROUNDUP(VLOOKUP(A3785,A:O,VLOOKUP('Local Authority Analysis'!$E$4,'Local Authority Analysis'!$M$5:$N$12,2,FALSE)+7,FALSE)/6976,2)</f>
        <v>0.98</v>
      </c>
      <c r="Q3785">
        <f>ROUNDUP(VLOOKUP(A3785,A:O,VLOOKUP('SPC Analysis'!$E$4,'SPC Analysis'!$M$5:$N$12,2,FALSE)+7,FALSE)/6976,2)</f>
        <v>0.98</v>
      </c>
      <c r="R3785">
        <f>ROUNDUP(VLOOKUP(A3785,A:O,VLOOKUP('MMW Analysis'!$E$4,'MMW Analysis'!$L$5:$M$12,2,FALSE)+7,FALSE)/6976,2)</f>
        <v>0.98</v>
      </c>
    </row>
    <row r="3786" spans="1:18">
      <c r="A3786" t="s">
        <v>3793</v>
      </c>
      <c r="B3786" t="s">
        <v>10798</v>
      </c>
      <c r="C3786" t="s">
        <v>7001</v>
      </c>
      <c r="D3786" t="s">
        <v>14474</v>
      </c>
      <c r="E3786" t="s">
        <v>14041</v>
      </c>
      <c r="F3786" t="s">
        <v>14248</v>
      </c>
      <c r="G3786" t="s">
        <v>13893</v>
      </c>
      <c r="H3786" s="1">
        <v>3917</v>
      </c>
      <c r="I3786" s="1">
        <v>4002</v>
      </c>
      <c r="J3786" s="1">
        <v>3449</v>
      </c>
      <c r="K3786" s="1">
        <v>2860</v>
      </c>
      <c r="L3786" s="1">
        <v>5668</v>
      </c>
      <c r="M3786" s="1">
        <v>2052</v>
      </c>
      <c r="N3786" s="1">
        <v>265</v>
      </c>
      <c r="O3786" s="1">
        <v>3798</v>
      </c>
      <c r="P3786">
        <f>ROUNDUP(VLOOKUP(A3786,A:O,VLOOKUP('Local Authority Analysis'!$E$4,'Local Authority Analysis'!$M$5:$N$12,2,FALSE)+7,FALSE)/6976,2)</f>
        <v>0.55000000000000004</v>
      </c>
      <c r="Q3786">
        <f>ROUNDUP(VLOOKUP(A3786,A:O,VLOOKUP('SPC Analysis'!$E$4,'SPC Analysis'!$M$5:$N$12,2,FALSE)+7,FALSE)/6976,2)</f>
        <v>0.55000000000000004</v>
      </c>
      <c r="R3786">
        <f>ROUNDUP(VLOOKUP(A3786,A:O,VLOOKUP('MMW Analysis'!$E$4,'MMW Analysis'!$L$5:$M$12,2,FALSE)+7,FALSE)/6976,2)</f>
        <v>0.55000000000000004</v>
      </c>
    </row>
    <row r="3787" spans="1:18">
      <c r="A3787" t="s">
        <v>3794</v>
      </c>
      <c r="B3787" t="s">
        <v>10799</v>
      </c>
      <c r="C3787" t="s">
        <v>7001</v>
      </c>
      <c r="D3787" t="s">
        <v>14474</v>
      </c>
      <c r="E3787" t="s">
        <v>14041</v>
      </c>
      <c r="F3787" t="s">
        <v>14248</v>
      </c>
      <c r="G3787" t="s">
        <v>13893</v>
      </c>
      <c r="H3787" s="1">
        <v>4672</v>
      </c>
      <c r="I3787" s="1">
        <v>4581</v>
      </c>
      <c r="J3787" s="1">
        <v>6201</v>
      </c>
      <c r="K3787" s="1">
        <v>4190</v>
      </c>
      <c r="L3787" s="1">
        <v>6066</v>
      </c>
      <c r="M3787" s="1">
        <v>2858</v>
      </c>
      <c r="N3787" s="1">
        <v>116</v>
      </c>
      <c r="O3787" s="1">
        <v>5035</v>
      </c>
      <c r="P3787">
        <f>ROUNDUP(VLOOKUP(A3787,A:O,VLOOKUP('Local Authority Analysis'!$E$4,'Local Authority Analysis'!$M$5:$N$12,2,FALSE)+7,FALSE)/6976,2)</f>
        <v>0.73</v>
      </c>
      <c r="Q3787">
        <f>ROUNDUP(VLOOKUP(A3787,A:O,VLOOKUP('SPC Analysis'!$E$4,'SPC Analysis'!$M$5:$N$12,2,FALSE)+7,FALSE)/6976,2)</f>
        <v>0.73</v>
      </c>
      <c r="R3787">
        <f>ROUNDUP(VLOOKUP(A3787,A:O,VLOOKUP('MMW Analysis'!$E$4,'MMW Analysis'!$L$5:$M$12,2,FALSE)+7,FALSE)/6976,2)</f>
        <v>0.73</v>
      </c>
    </row>
    <row r="3788" spans="1:18">
      <c r="A3788" t="s">
        <v>3795</v>
      </c>
      <c r="B3788" t="s">
        <v>10800</v>
      </c>
      <c r="C3788" t="s">
        <v>7001</v>
      </c>
      <c r="D3788" t="s">
        <v>14474</v>
      </c>
      <c r="E3788" t="s">
        <v>14041</v>
      </c>
      <c r="F3788" t="s">
        <v>14248</v>
      </c>
      <c r="G3788" t="s">
        <v>13893</v>
      </c>
      <c r="H3788" s="1">
        <v>6184</v>
      </c>
      <c r="I3788" s="1">
        <v>6460</v>
      </c>
      <c r="J3788" s="1">
        <v>5633</v>
      </c>
      <c r="K3788" s="1">
        <v>6590</v>
      </c>
      <c r="L3788" s="1">
        <v>5203</v>
      </c>
      <c r="M3788" s="1">
        <v>4360</v>
      </c>
      <c r="N3788" s="1">
        <v>181</v>
      </c>
      <c r="O3788" s="1">
        <v>6447</v>
      </c>
      <c r="P3788">
        <f>ROUNDUP(VLOOKUP(A3788,A:O,VLOOKUP('Local Authority Analysis'!$E$4,'Local Authority Analysis'!$M$5:$N$12,2,FALSE)+7,FALSE)/6976,2)</f>
        <v>0.93</v>
      </c>
      <c r="Q3788">
        <f>ROUNDUP(VLOOKUP(A3788,A:O,VLOOKUP('SPC Analysis'!$E$4,'SPC Analysis'!$M$5:$N$12,2,FALSE)+7,FALSE)/6976,2)</f>
        <v>0.93</v>
      </c>
      <c r="R3788">
        <f>ROUNDUP(VLOOKUP(A3788,A:O,VLOOKUP('MMW Analysis'!$E$4,'MMW Analysis'!$L$5:$M$12,2,FALSE)+7,FALSE)/6976,2)</f>
        <v>0.93</v>
      </c>
    </row>
    <row r="3789" spans="1:18">
      <c r="A3789" t="s">
        <v>3796</v>
      </c>
      <c r="B3789" t="s">
        <v>10801</v>
      </c>
      <c r="C3789" t="s">
        <v>7001</v>
      </c>
      <c r="D3789" t="s">
        <v>14474</v>
      </c>
      <c r="E3789" t="s">
        <v>14041</v>
      </c>
      <c r="F3789" t="s">
        <v>14248</v>
      </c>
      <c r="G3789" t="s">
        <v>13893</v>
      </c>
      <c r="H3789" s="1">
        <v>3663</v>
      </c>
      <c r="I3789" s="1">
        <v>4702</v>
      </c>
      <c r="J3789" s="1">
        <v>4759</v>
      </c>
      <c r="K3789" s="1">
        <v>3780</v>
      </c>
      <c r="L3789" s="1">
        <v>5918</v>
      </c>
      <c r="M3789" s="1">
        <v>4865</v>
      </c>
      <c r="N3789" s="1">
        <v>56</v>
      </c>
      <c r="O3789" s="1">
        <v>4526</v>
      </c>
      <c r="P3789">
        <f>ROUNDUP(VLOOKUP(A3789,A:O,VLOOKUP('Local Authority Analysis'!$E$4,'Local Authority Analysis'!$M$5:$N$12,2,FALSE)+7,FALSE)/6976,2)</f>
        <v>0.65</v>
      </c>
      <c r="Q3789">
        <f>ROUNDUP(VLOOKUP(A3789,A:O,VLOOKUP('SPC Analysis'!$E$4,'SPC Analysis'!$M$5:$N$12,2,FALSE)+7,FALSE)/6976,2)</f>
        <v>0.65</v>
      </c>
      <c r="R3789">
        <f>ROUNDUP(VLOOKUP(A3789,A:O,VLOOKUP('MMW Analysis'!$E$4,'MMW Analysis'!$L$5:$M$12,2,FALSE)+7,FALSE)/6976,2)</f>
        <v>0.65</v>
      </c>
    </row>
    <row r="3790" spans="1:18">
      <c r="A3790" t="s">
        <v>3797</v>
      </c>
      <c r="B3790" t="s">
        <v>10802</v>
      </c>
      <c r="C3790" t="s">
        <v>7001</v>
      </c>
      <c r="D3790" t="s">
        <v>14474</v>
      </c>
      <c r="E3790" t="s">
        <v>14041</v>
      </c>
      <c r="F3790" t="s">
        <v>14248</v>
      </c>
      <c r="G3790" t="s">
        <v>13893</v>
      </c>
      <c r="H3790" s="1">
        <v>5465.5</v>
      </c>
      <c r="I3790" s="1">
        <v>6499.5</v>
      </c>
      <c r="J3790" s="1">
        <v>4567</v>
      </c>
      <c r="K3790" s="1">
        <v>6148</v>
      </c>
      <c r="L3790" s="1">
        <v>6143</v>
      </c>
      <c r="M3790" s="1">
        <v>3519</v>
      </c>
      <c r="N3790" s="1">
        <v>127</v>
      </c>
      <c r="O3790" s="1">
        <v>6013</v>
      </c>
      <c r="P3790">
        <f>ROUNDUP(VLOOKUP(A3790,A:O,VLOOKUP('Local Authority Analysis'!$E$4,'Local Authority Analysis'!$M$5:$N$12,2,FALSE)+7,FALSE)/6976,2)</f>
        <v>0.87</v>
      </c>
      <c r="Q3790">
        <f>ROUNDUP(VLOOKUP(A3790,A:O,VLOOKUP('SPC Analysis'!$E$4,'SPC Analysis'!$M$5:$N$12,2,FALSE)+7,FALSE)/6976,2)</f>
        <v>0.87</v>
      </c>
      <c r="R3790">
        <f>ROUNDUP(VLOOKUP(A3790,A:O,VLOOKUP('MMW Analysis'!$E$4,'MMW Analysis'!$L$5:$M$12,2,FALSE)+7,FALSE)/6976,2)</f>
        <v>0.87</v>
      </c>
    </row>
    <row r="3791" spans="1:18">
      <c r="A3791" t="s">
        <v>3798</v>
      </c>
      <c r="B3791" t="s">
        <v>10803</v>
      </c>
      <c r="C3791" t="s">
        <v>7001</v>
      </c>
      <c r="D3791" t="s">
        <v>14474</v>
      </c>
      <c r="E3791" t="s">
        <v>14041</v>
      </c>
      <c r="F3791" t="s">
        <v>14248</v>
      </c>
      <c r="G3791" t="s">
        <v>13893</v>
      </c>
      <c r="H3791" s="1">
        <v>4925</v>
      </c>
      <c r="I3791" s="1">
        <v>5569</v>
      </c>
      <c r="J3791" s="1">
        <v>3827</v>
      </c>
      <c r="K3791" s="1">
        <v>5934</v>
      </c>
      <c r="L3791" s="1">
        <v>6731</v>
      </c>
      <c r="M3791" s="1">
        <v>2497</v>
      </c>
      <c r="N3791" s="1">
        <v>255</v>
      </c>
      <c r="O3791" s="1">
        <v>5380</v>
      </c>
      <c r="P3791">
        <f>ROUNDUP(VLOOKUP(A3791,A:O,VLOOKUP('Local Authority Analysis'!$E$4,'Local Authority Analysis'!$M$5:$N$12,2,FALSE)+7,FALSE)/6976,2)</f>
        <v>0.78</v>
      </c>
      <c r="Q3791">
        <f>ROUNDUP(VLOOKUP(A3791,A:O,VLOOKUP('SPC Analysis'!$E$4,'SPC Analysis'!$M$5:$N$12,2,FALSE)+7,FALSE)/6976,2)</f>
        <v>0.78</v>
      </c>
      <c r="R3791">
        <f>ROUNDUP(VLOOKUP(A3791,A:O,VLOOKUP('MMW Analysis'!$E$4,'MMW Analysis'!$L$5:$M$12,2,FALSE)+7,FALSE)/6976,2)</f>
        <v>0.78</v>
      </c>
    </row>
    <row r="3792" spans="1:18">
      <c r="A3792" t="s">
        <v>3799</v>
      </c>
      <c r="B3792" t="s">
        <v>10804</v>
      </c>
      <c r="C3792" t="s">
        <v>7001</v>
      </c>
      <c r="D3792" t="s">
        <v>14474</v>
      </c>
      <c r="E3792" t="s">
        <v>14041</v>
      </c>
      <c r="F3792" t="s">
        <v>14248</v>
      </c>
      <c r="G3792" t="s">
        <v>13893</v>
      </c>
      <c r="H3792" s="1">
        <v>1962</v>
      </c>
      <c r="I3792" s="1">
        <v>2315</v>
      </c>
      <c r="J3792" s="1">
        <v>1565</v>
      </c>
      <c r="K3792" s="1">
        <v>2222</v>
      </c>
      <c r="L3792" s="1">
        <v>6645</v>
      </c>
      <c r="M3792" s="1">
        <v>859</v>
      </c>
      <c r="N3792" s="1">
        <v>107</v>
      </c>
      <c r="O3792" s="1">
        <v>1998</v>
      </c>
      <c r="P3792">
        <f>ROUNDUP(VLOOKUP(A3792,A:O,VLOOKUP('Local Authority Analysis'!$E$4,'Local Authority Analysis'!$M$5:$N$12,2,FALSE)+7,FALSE)/6976,2)</f>
        <v>0.29000000000000004</v>
      </c>
      <c r="Q3792">
        <f>ROUNDUP(VLOOKUP(A3792,A:O,VLOOKUP('SPC Analysis'!$E$4,'SPC Analysis'!$M$5:$N$12,2,FALSE)+7,FALSE)/6976,2)</f>
        <v>0.29000000000000004</v>
      </c>
      <c r="R3792">
        <f>ROUNDUP(VLOOKUP(A3792,A:O,VLOOKUP('MMW Analysis'!$E$4,'MMW Analysis'!$L$5:$M$12,2,FALSE)+7,FALSE)/6976,2)</f>
        <v>0.29000000000000004</v>
      </c>
    </row>
    <row r="3793" spans="1:18">
      <c r="A3793" t="s">
        <v>3800</v>
      </c>
      <c r="B3793" t="s">
        <v>7211</v>
      </c>
      <c r="C3793" t="s">
        <v>7001</v>
      </c>
      <c r="D3793" t="s">
        <v>14474</v>
      </c>
      <c r="E3793" t="s">
        <v>14041</v>
      </c>
      <c r="F3793" t="s">
        <v>14248</v>
      </c>
      <c r="G3793" t="s">
        <v>13893</v>
      </c>
      <c r="H3793" s="1">
        <v>1432</v>
      </c>
      <c r="I3793" s="1">
        <v>577</v>
      </c>
      <c r="J3793" s="1">
        <v>4557</v>
      </c>
      <c r="K3793" s="1">
        <v>873</v>
      </c>
      <c r="L3793" s="1">
        <v>5044</v>
      </c>
      <c r="M3793" s="1">
        <v>275</v>
      </c>
      <c r="N3793" s="1">
        <v>185</v>
      </c>
      <c r="O3793" s="1">
        <v>1082</v>
      </c>
      <c r="P3793">
        <f>ROUNDUP(VLOOKUP(A3793,A:O,VLOOKUP('Local Authority Analysis'!$E$4,'Local Authority Analysis'!$M$5:$N$12,2,FALSE)+7,FALSE)/6976,2)</f>
        <v>0.16</v>
      </c>
      <c r="Q3793">
        <f>ROUNDUP(VLOOKUP(A3793,A:O,VLOOKUP('SPC Analysis'!$E$4,'SPC Analysis'!$M$5:$N$12,2,FALSE)+7,FALSE)/6976,2)</f>
        <v>0.16</v>
      </c>
      <c r="R3793">
        <f>ROUNDUP(VLOOKUP(A3793,A:O,VLOOKUP('MMW Analysis'!$E$4,'MMW Analysis'!$L$5:$M$12,2,FALSE)+7,FALSE)/6976,2)</f>
        <v>0.16</v>
      </c>
    </row>
    <row r="3794" spans="1:18">
      <c r="A3794" t="s">
        <v>3801</v>
      </c>
      <c r="B3794" t="s">
        <v>7212</v>
      </c>
      <c r="C3794" t="s">
        <v>7001</v>
      </c>
      <c r="D3794" t="s">
        <v>14474</v>
      </c>
      <c r="E3794" t="s">
        <v>14041</v>
      </c>
      <c r="F3794" t="s">
        <v>14248</v>
      </c>
      <c r="G3794" t="s">
        <v>13893</v>
      </c>
      <c r="H3794" s="1">
        <v>1310</v>
      </c>
      <c r="I3794" s="1">
        <v>1437</v>
      </c>
      <c r="J3794" s="1">
        <v>2720</v>
      </c>
      <c r="K3794" s="1">
        <v>752</v>
      </c>
      <c r="L3794" s="1">
        <v>6913</v>
      </c>
      <c r="M3794" s="1">
        <v>2286</v>
      </c>
      <c r="N3794" s="1">
        <v>322</v>
      </c>
      <c r="O3794" s="1">
        <v>1482</v>
      </c>
      <c r="P3794">
        <f>ROUNDUP(VLOOKUP(A3794,A:O,VLOOKUP('Local Authority Analysis'!$E$4,'Local Authority Analysis'!$M$5:$N$12,2,FALSE)+7,FALSE)/6976,2)</f>
        <v>0.22</v>
      </c>
      <c r="Q3794">
        <f>ROUNDUP(VLOOKUP(A3794,A:O,VLOOKUP('SPC Analysis'!$E$4,'SPC Analysis'!$M$5:$N$12,2,FALSE)+7,FALSE)/6976,2)</f>
        <v>0.22</v>
      </c>
      <c r="R3794">
        <f>ROUNDUP(VLOOKUP(A3794,A:O,VLOOKUP('MMW Analysis'!$E$4,'MMW Analysis'!$L$5:$M$12,2,FALSE)+7,FALSE)/6976,2)</f>
        <v>0.22</v>
      </c>
    </row>
    <row r="3795" spans="1:18">
      <c r="A3795" t="s">
        <v>3802</v>
      </c>
      <c r="B3795" t="s">
        <v>7213</v>
      </c>
      <c r="C3795" t="s">
        <v>7001</v>
      </c>
      <c r="D3795" t="s">
        <v>14474</v>
      </c>
      <c r="E3795" t="s">
        <v>14041</v>
      </c>
      <c r="F3795" t="s">
        <v>14248</v>
      </c>
      <c r="G3795" t="s">
        <v>13893</v>
      </c>
      <c r="H3795" s="1">
        <v>803.5</v>
      </c>
      <c r="I3795" s="1">
        <v>805</v>
      </c>
      <c r="J3795" s="1">
        <v>2730</v>
      </c>
      <c r="K3795" s="1">
        <v>813</v>
      </c>
      <c r="L3795" s="1">
        <v>6801</v>
      </c>
      <c r="M3795" s="1">
        <v>3253</v>
      </c>
      <c r="N3795" s="1">
        <v>256</v>
      </c>
      <c r="O3795" s="1">
        <v>1076</v>
      </c>
      <c r="P3795">
        <f>ROUNDUP(VLOOKUP(A3795,A:O,VLOOKUP('Local Authority Analysis'!$E$4,'Local Authority Analysis'!$M$5:$N$12,2,FALSE)+7,FALSE)/6976,2)</f>
        <v>0.16</v>
      </c>
      <c r="Q3795">
        <f>ROUNDUP(VLOOKUP(A3795,A:O,VLOOKUP('SPC Analysis'!$E$4,'SPC Analysis'!$M$5:$N$12,2,FALSE)+7,FALSE)/6976,2)</f>
        <v>0.16</v>
      </c>
      <c r="R3795">
        <f>ROUNDUP(VLOOKUP(A3795,A:O,VLOOKUP('MMW Analysis'!$E$4,'MMW Analysis'!$L$5:$M$12,2,FALSE)+7,FALSE)/6976,2)</f>
        <v>0.16</v>
      </c>
    </row>
    <row r="3796" spans="1:18">
      <c r="A3796" t="s">
        <v>3803</v>
      </c>
      <c r="B3796" t="s">
        <v>7214</v>
      </c>
      <c r="C3796" t="s">
        <v>7001</v>
      </c>
      <c r="D3796" t="s">
        <v>14474</v>
      </c>
      <c r="E3796" t="s">
        <v>14041</v>
      </c>
      <c r="F3796" t="s">
        <v>14248</v>
      </c>
      <c r="G3796" t="s">
        <v>13893</v>
      </c>
      <c r="H3796" s="1">
        <v>1868</v>
      </c>
      <c r="I3796" s="1">
        <v>2066</v>
      </c>
      <c r="J3796" s="1">
        <v>1251</v>
      </c>
      <c r="K3796" s="1">
        <v>721</v>
      </c>
      <c r="L3796" s="1">
        <v>6866</v>
      </c>
      <c r="M3796" s="1">
        <v>1437</v>
      </c>
      <c r="N3796" s="1">
        <v>247</v>
      </c>
      <c r="O3796" s="1">
        <v>1589</v>
      </c>
      <c r="P3796">
        <f>ROUNDUP(VLOOKUP(A3796,A:O,VLOOKUP('Local Authority Analysis'!$E$4,'Local Authority Analysis'!$M$5:$N$12,2,FALSE)+7,FALSE)/6976,2)</f>
        <v>0.23</v>
      </c>
      <c r="Q3796">
        <f>ROUNDUP(VLOOKUP(A3796,A:O,VLOOKUP('SPC Analysis'!$E$4,'SPC Analysis'!$M$5:$N$12,2,FALSE)+7,FALSE)/6976,2)</f>
        <v>0.23</v>
      </c>
      <c r="R3796">
        <f>ROUNDUP(VLOOKUP(A3796,A:O,VLOOKUP('MMW Analysis'!$E$4,'MMW Analysis'!$L$5:$M$12,2,FALSE)+7,FALSE)/6976,2)</f>
        <v>0.23</v>
      </c>
    </row>
    <row r="3797" spans="1:18">
      <c r="A3797" t="s">
        <v>3804</v>
      </c>
      <c r="B3797" t="s">
        <v>10805</v>
      </c>
      <c r="C3797" t="s">
        <v>7001</v>
      </c>
      <c r="D3797" t="s">
        <v>14474</v>
      </c>
      <c r="E3797" t="s">
        <v>14041</v>
      </c>
      <c r="F3797" t="s">
        <v>14248</v>
      </c>
      <c r="G3797" t="s">
        <v>13893</v>
      </c>
      <c r="H3797" s="1">
        <v>4632</v>
      </c>
      <c r="I3797" s="1">
        <v>4682</v>
      </c>
      <c r="J3797" s="1">
        <v>4263</v>
      </c>
      <c r="K3797" s="1">
        <v>5469</v>
      </c>
      <c r="L3797" s="1">
        <v>6201</v>
      </c>
      <c r="M3797" s="1">
        <v>2192</v>
      </c>
      <c r="N3797" s="1">
        <v>532</v>
      </c>
      <c r="O3797" s="1">
        <v>5031</v>
      </c>
      <c r="P3797">
        <f>ROUNDUP(VLOOKUP(A3797,A:O,VLOOKUP('Local Authority Analysis'!$E$4,'Local Authority Analysis'!$M$5:$N$12,2,FALSE)+7,FALSE)/6976,2)</f>
        <v>0.73</v>
      </c>
      <c r="Q3797">
        <f>ROUNDUP(VLOOKUP(A3797,A:O,VLOOKUP('SPC Analysis'!$E$4,'SPC Analysis'!$M$5:$N$12,2,FALSE)+7,FALSE)/6976,2)</f>
        <v>0.73</v>
      </c>
      <c r="R3797">
        <f>ROUNDUP(VLOOKUP(A3797,A:O,VLOOKUP('MMW Analysis'!$E$4,'MMW Analysis'!$L$5:$M$12,2,FALSE)+7,FALSE)/6976,2)</f>
        <v>0.73</v>
      </c>
    </row>
    <row r="3798" spans="1:18">
      <c r="A3798" t="s">
        <v>3805</v>
      </c>
      <c r="B3798" t="s">
        <v>10806</v>
      </c>
      <c r="C3798" t="s">
        <v>7001</v>
      </c>
      <c r="D3798" t="s">
        <v>14474</v>
      </c>
      <c r="E3798" t="s">
        <v>14041</v>
      </c>
      <c r="F3798" t="s">
        <v>14248</v>
      </c>
      <c r="G3798" t="s">
        <v>13893</v>
      </c>
      <c r="H3798" s="1">
        <v>1045</v>
      </c>
      <c r="I3798" s="1">
        <v>1105.5</v>
      </c>
      <c r="J3798" s="1">
        <v>1781</v>
      </c>
      <c r="K3798" s="1">
        <v>1730</v>
      </c>
      <c r="L3798" s="1">
        <v>6081</v>
      </c>
      <c r="M3798" s="1">
        <v>2521</v>
      </c>
      <c r="N3798" s="1">
        <v>74</v>
      </c>
      <c r="O3798" s="1">
        <v>1309</v>
      </c>
      <c r="P3798">
        <f>ROUNDUP(VLOOKUP(A3798,A:O,VLOOKUP('Local Authority Analysis'!$E$4,'Local Authority Analysis'!$M$5:$N$12,2,FALSE)+7,FALSE)/6976,2)</f>
        <v>0.19</v>
      </c>
      <c r="Q3798">
        <f>ROUNDUP(VLOOKUP(A3798,A:O,VLOOKUP('SPC Analysis'!$E$4,'SPC Analysis'!$M$5:$N$12,2,FALSE)+7,FALSE)/6976,2)</f>
        <v>0.19</v>
      </c>
      <c r="R3798">
        <f>ROUNDUP(VLOOKUP(A3798,A:O,VLOOKUP('MMW Analysis'!$E$4,'MMW Analysis'!$L$5:$M$12,2,FALSE)+7,FALSE)/6976,2)</f>
        <v>0.19</v>
      </c>
    </row>
    <row r="3799" spans="1:18">
      <c r="A3799" t="s">
        <v>3806</v>
      </c>
      <c r="B3799" t="s">
        <v>10807</v>
      </c>
      <c r="C3799" t="s">
        <v>7001</v>
      </c>
      <c r="D3799" t="s">
        <v>14474</v>
      </c>
      <c r="E3799" t="s">
        <v>14041</v>
      </c>
      <c r="F3799" t="s">
        <v>14248</v>
      </c>
      <c r="G3799" t="s">
        <v>13893</v>
      </c>
      <c r="H3799" s="1">
        <v>1038</v>
      </c>
      <c r="I3799" s="1">
        <v>1243</v>
      </c>
      <c r="J3799" s="1">
        <v>1698</v>
      </c>
      <c r="K3799" s="1">
        <v>2496</v>
      </c>
      <c r="L3799" s="1">
        <v>6501</v>
      </c>
      <c r="M3799" s="1">
        <v>1253</v>
      </c>
      <c r="N3799" s="1">
        <v>78</v>
      </c>
      <c r="O3799" s="1">
        <v>1383</v>
      </c>
      <c r="P3799">
        <f>ROUNDUP(VLOOKUP(A3799,A:O,VLOOKUP('Local Authority Analysis'!$E$4,'Local Authority Analysis'!$M$5:$N$12,2,FALSE)+7,FALSE)/6976,2)</f>
        <v>0.2</v>
      </c>
      <c r="Q3799">
        <f>ROUNDUP(VLOOKUP(A3799,A:O,VLOOKUP('SPC Analysis'!$E$4,'SPC Analysis'!$M$5:$N$12,2,FALSE)+7,FALSE)/6976,2)</f>
        <v>0.2</v>
      </c>
      <c r="R3799">
        <f>ROUNDUP(VLOOKUP(A3799,A:O,VLOOKUP('MMW Analysis'!$E$4,'MMW Analysis'!$L$5:$M$12,2,FALSE)+7,FALSE)/6976,2)</f>
        <v>0.2</v>
      </c>
    </row>
    <row r="3800" spans="1:18">
      <c r="A3800" t="s">
        <v>3807</v>
      </c>
      <c r="B3800" t="s">
        <v>10808</v>
      </c>
      <c r="C3800" t="s">
        <v>7001</v>
      </c>
      <c r="D3800" t="s">
        <v>14474</v>
      </c>
      <c r="E3800" t="s">
        <v>14041</v>
      </c>
      <c r="F3800" t="s">
        <v>14248</v>
      </c>
      <c r="G3800" t="s">
        <v>13893</v>
      </c>
      <c r="H3800" s="1">
        <v>750</v>
      </c>
      <c r="I3800" s="1">
        <v>419</v>
      </c>
      <c r="J3800" s="1">
        <v>153</v>
      </c>
      <c r="K3800" s="1">
        <v>77</v>
      </c>
      <c r="L3800" s="1">
        <v>5782</v>
      </c>
      <c r="M3800" s="1">
        <v>952</v>
      </c>
      <c r="N3800" s="1">
        <v>264</v>
      </c>
      <c r="O3800" s="1">
        <v>308</v>
      </c>
      <c r="P3800">
        <f>ROUNDUP(VLOOKUP(A3800,A:O,VLOOKUP('Local Authority Analysis'!$E$4,'Local Authority Analysis'!$M$5:$N$12,2,FALSE)+7,FALSE)/6976,2)</f>
        <v>0.05</v>
      </c>
      <c r="Q3800">
        <f>ROUNDUP(VLOOKUP(A3800,A:O,VLOOKUP('SPC Analysis'!$E$4,'SPC Analysis'!$M$5:$N$12,2,FALSE)+7,FALSE)/6976,2)</f>
        <v>0.05</v>
      </c>
      <c r="R3800">
        <f>ROUNDUP(VLOOKUP(A3800,A:O,VLOOKUP('MMW Analysis'!$E$4,'MMW Analysis'!$L$5:$M$12,2,FALSE)+7,FALSE)/6976,2)</f>
        <v>0.05</v>
      </c>
    </row>
    <row r="3801" spans="1:18">
      <c r="A3801" t="s">
        <v>3808</v>
      </c>
      <c r="B3801" t="s">
        <v>10809</v>
      </c>
      <c r="C3801" t="s">
        <v>7001</v>
      </c>
      <c r="D3801" t="s">
        <v>14474</v>
      </c>
      <c r="E3801" t="s">
        <v>14041</v>
      </c>
      <c r="F3801" t="s">
        <v>14248</v>
      </c>
      <c r="G3801" t="s">
        <v>13893</v>
      </c>
      <c r="H3801" s="1">
        <v>1036</v>
      </c>
      <c r="I3801" s="1">
        <v>1247</v>
      </c>
      <c r="J3801" s="1">
        <v>2788</v>
      </c>
      <c r="K3801" s="1">
        <v>640</v>
      </c>
      <c r="L3801" s="1">
        <v>6142</v>
      </c>
      <c r="M3801" s="1">
        <v>831</v>
      </c>
      <c r="N3801" s="1">
        <v>538</v>
      </c>
      <c r="O3801" s="1">
        <v>1210</v>
      </c>
      <c r="P3801">
        <f>ROUNDUP(VLOOKUP(A3801,A:O,VLOOKUP('Local Authority Analysis'!$E$4,'Local Authority Analysis'!$M$5:$N$12,2,FALSE)+7,FALSE)/6976,2)</f>
        <v>0.18000000000000002</v>
      </c>
      <c r="Q3801">
        <f>ROUNDUP(VLOOKUP(A3801,A:O,VLOOKUP('SPC Analysis'!$E$4,'SPC Analysis'!$M$5:$N$12,2,FALSE)+7,FALSE)/6976,2)</f>
        <v>0.18000000000000002</v>
      </c>
      <c r="R3801">
        <f>ROUNDUP(VLOOKUP(A3801,A:O,VLOOKUP('MMW Analysis'!$E$4,'MMW Analysis'!$L$5:$M$12,2,FALSE)+7,FALSE)/6976,2)</f>
        <v>0.18000000000000002</v>
      </c>
    </row>
    <row r="3802" spans="1:18">
      <c r="A3802" t="s">
        <v>3809</v>
      </c>
      <c r="B3802" t="s">
        <v>10810</v>
      </c>
      <c r="C3802" t="s">
        <v>7001</v>
      </c>
      <c r="D3802" t="s">
        <v>14474</v>
      </c>
      <c r="E3802" t="s">
        <v>14041</v>
      </c>
      <c r="F3802" t="s">
        <v>14248</v>
      </c>
      <c r="G3802" t="s">
        <v>13893</v>
      </c>
      <c r="H3802" s="1">
        <v>4377.5</v>
      </c>
      <c r="I3802" s="1">
        <v>3794</v>
      </c>
      <c r="J3802" s="1">
        <v>5027</v>
      </c>
      <c r="K3802" s="1">
        <v>3999</v>
      </c>
      <c r="L3802" s="1">
        <v>6704</v>
      </c>
      <c r="M3802" s="1">
        <v>1304</v>
      </c>
      <c r="N3802" s="1">
        <v>202</v>
      </c>
      <c r="O3802" s="1">
        <v>4323</v>
      </c>
      <c r="P3802">
        <f>ROUNDUP(VLOOKUP(A3802,A:O,VLOOKUP('Local Authority Analysis'!$E$4,'Local Authority Analysis'!$M$5:$N$12,2,FALSE)+7,FALSE)/6976,2)</f>
        <v>0.62</v>
      </c>
      <c r="Q3802">
        <f>ROUNDUP(VLOOKUP(A3802,A:O,VLOOKUP('SPC Analysis'!$E$4,'SPC Analysis'!$M$5:$N$12,2,FALSE)+7,FALSE)/6976,2)</f>
        <v>0.62</v>
      </c>
      <c r="R3802">
        <f>ROUNDUP(VLOOKUP(A3802,A:O,VLOOKUP('MMW Analysis'!$E$4,'MMW Analysis'!$L$5:$M$12,2,FALSE)+7,FALSE)/6976,2)</f>
        <v>0.62</v>
      </c>
    </row>
    <row r="3803" spans="1:18">
      <c r="A3803" t="s">
        <v>3810</v>
      </c>
      <c r="B3803" t="s">
        <v>10811</v>
      </c>
      <c r="C3803" t="s">
        <v>7001</v>
      </c>
      <c r="D3803" t="s">
        <v>14474</v>
      </c>
      <c r="E3803" t="s">
        <v>14041</v>
      </c>
      <c r="F3803" t="s">
        <v>14248</v>
      </c>
      <c r="G3803" t="s">
        <v>13893</v>
      </c>
      <c r="H3803" s="1">
        <v>5530</v>
      </c>
      <c r="I3803" s="1">
        <v>5911</v>
      </c>
      <c r="J3803" s="1">
        <v>6481</v>
      </c>
      <c r="K3803" s="1">
        <v>6465</v>
      </c>
      <c r="L3803" s="1">
        <v>5765</v>
      </c>
      <c r="M3803" s="1">
        <v>1901</v>
      </c>
      <c r="N3803" s="1">
        <v>632</v>
      </c>
      <c r="O3803" s="1">
        <v>6132</v>
      </c>
      <c r="P3803">
        <f>ROUNDUP(VLOOKUP(A3803,A:O,VLOOKUP('Local Authority Analysis'!$E$4,'Local Authority Analysis'!$M$5:$N$12,2,FALSE)+7,FALSE)/6976,2)</f>
        <v>0.88</v>
      </c>
      <c r="Q3803">
        <f>ROUNDUP(VLOOKUP(A3803,A:O,VLOOKUP('SPC Analysis'!$E$4,'SPC Analysis'!$M$5:$N$12,2,FALSE)+7,FALSE)/6976,2)</f>
        <v>0.88</v>
      </c>
      <c r="R3803">
        <f>ROUNDUP(VLOOKUP(A3803,A:O,VLOOKUP('MMW Analysis'!$E$4,'MMW Analysis'!$L$5:$M$12,2,FALSE)+7,FALSE)/6976,2)</f>
        <v>0.88</v>
      </c>
    </row>
    <row r="3804" spans="1:18">
      <c r="A3804" t="s">
        <v>3811</v>
      </c>
      <c r="B3804" t="s">
        <v>10812</v>
      </c>
      <c r="C3804" t="s">
        <v>7001</v>
      </c>
      <c r="D3804" t="s">
        <v>14474</v>
      </c>
      <c r="E3804" t="s">
        <v>14041</v>
      </c>
      <c r="F3804" t="s">
        <v>14248</v>
      </c>
      <c r="G3804" t="s">
        <v>13893</v>
      </c>
      <c r="H3804" s="1">
        <v>4617</v>
      </c>
      <c r="I3804" s="1">
        <v>4486</v>
      </c>
      <c r="J3804" s="1">
        <v>4295</v>
      </c>
      <c r="K3804" s="1">
        <v>4568</v>
      </c>
      <c r="L3804" s="1">
        <v>6431</v>
      </c>
      <c r="M3804" s="1">
        <v>2758</v>
      </c>
      <c r="N3804" s="1">
        <v>1098</v>
      </c>
      <c r="O3804" s="1">
        <v>4985</v>
      </c>
      <c r="P3804">
        <f>ROUNDUP(VLOOKUP(A3804,A:O,VLOOKUP('Local Authority Analysis'!$E$4,'Local Authority Analysis'!$M$5:$N$12,2,FALSE)+7,FALSE)/6976,2)</f>
        <v>0.72</v>
      </c>
      <c r="Q3804">
        <f>ROUNDUP(VLOOKUP(A3804,A:O,VLOOKUP('SPC Analysis'!$E$4,'SPC Analysis'!$M$5:$N$12,2,FALSE)+7,FALSE)/6976,2)</f>
        <v>0.72</v>
      </c>
      <c r="R3804">
        <f>ROUNDUP(VLOOKUP(A3804,A:O,VLOOKUP('MMW Analysis'!$E$4,'MMW Analysis'!$L$5:$M$12,2,FALSE)+7,FALSE)/6976,2)</f>
        <v>0.72</v>
      </c>
    </row>
    <row r="3805" spans="1:18">
      <c r="A3805" t="s">
        <v>3812</v>
      </c>
      <c r="B3805" t="s">
        <v>10813</v>
      </c>
      <c r="C3805" t="s">
        <v>7001</v>
      </c>
      <c r="D3805" t="s">
        <v>14471</v>
      </c>
      <c r="E3805" t="s">
        <v>14040</v>
      </c>
      <c r="F3805" t="s">
        <v>14247</v>
      </c>
      <c r="G3805" t="s">
        <v>13892</v>
      </c>
      <c r="H3805" s="1">
        <v>1000</v>
      </c>
      <c r="I3805" s="1">
        <v>1333</v>
      </c>
      <c r="J3805" s="1">
        <v>305</v>
      </c>
      <c r="K3805" s="1">
        <v>1248</v>
      </c>
      <c r="L3805" s="1">
        <v>4749</v>
      </c>
      <c r="M3805" s="1">
        <v>2385</v>
      </c>
      <c r="N3805" s="1">
        <v>157</v>
      </c>
      <c r="O3805" s="1">
        <v>953</v>
      </c>
      <c r="P3805">
        <f>ROUNDUP(VLOOKUP(A3805,A:O,VLOOKUP('Local Authority Analysis'!$E$4,'Local Authority Analysis'!$M$5:$N$12,2,FALSE)+7,FALSE)/6976,2)</f>
        <v>0.14000000000000001</v>
      </c>
      <c r="Q3805">
        <f>ROUNDUP(VLOOKUP(A3805,A:O,VLOOKUP('SPC Analysis'!$E$4,'SPC Analysis'!$M$5:$N$12,2,FALSE)+7,FALSE)/6976,2)</f>
        <v>0.14000000000000001</v>
      </c>
      <c r="R3805">
        <f>ROUNDUP(VLOOKUP(A3805,A:O,VLOOKUP('MMW Analysis'!$E$4,'MMW Analysis'!$L$5:$M$12,2,FALSE)+7,FALSE)/6976,2)</f>
        <v>0.14000000000000001</v>
      </c>
    </row>
    <row r="3806" spans="1:18">
      <c r="A3806" t="s">
        <v>3813</v>
      </c>
      <c r="B3806" t="s">
        <v>10814</v>
      </c>
      <c r="C3806" t="s">
        <v>7001</v>
      </c>
      <c r="D3806" t="s">
        <v>14471</v>
      </c>
      <c r="E3806" t="s">
        <v>14040</v>
      </c>
      <c r="F3806" t="s">
        <v>14247</v>
      </c>
      <c r="G3806" t="s">
        <v>13892</v>
      </c>
      <c r="H3806" s="1">
        <v>759</v>
      </c>
      <c r="I3806" s="1">
        <v>428</v>
      </c>
      <c r="J3806" s="1">
        <v>818</v>
      </c>
      <c r="K3806" s="1">
        <v>425</v>
      </c>
      <c r="L3806" s="1">
        <v>6010</v>
      </c>
      <c r="M3806" s="1">
        <v>1100</v>
      </c>
      <c r="N3806" s="1">
        <v>151</v>
      </c>
      <c r="O3806" s="1">
        <v>555</v>
      </c>
      <c r="P3806">
        <f>ROUNDUP(VLOOKUP(A3806,A:O,VLOOKUP('Local Authority Analysis'!$E$4,'Local Authority Analysis'!$M$5:$N$12,2,FALSE)+7,FALSE)/6976,2)</f>
        <v>0.08</v>
      </c>
      <c r="Q3806">
        <f>ROUNDUP(VLOOKUP(A3806,A:O,VLOOKUP('SPC Analysis'!$E$4,'SPC Analysis'!$M$5:$N$12,2,FALSE)+7,FALSE)/6976,2)</f>
        <v>0.08</v>
      </c>
      <c r="R3806">
        <f>ROUNDUP(VLOOKUP(A3806,A:O,VLOOKUP('MMW Analysis'!$E$4,'MMW Analysis'!$L$5:$M$12,2,FALSE)+7,FALSE)/6976,2)</f>
        <v>0.08</v>
      </c>
    </row>
    <row r="3807" spans="1:18">
      <c r="A3807" t="s">
        <v>3814</v>
      </c>
      <c r="B3807" t="s">
        <v>10815</v>
      </c>
      <c r="C3807" t="s">
        <v>7001</v>
      </c>
      <c r="D3807" t="s">
        <v>14471</v>
      </c>
      <c r="E3807" t="s">
        <v>14040</v>
      </c>
      <c r="F3807" t="s">
        <v>14247</v>
      </c>
      <c r="G3807" t="s">
        <v>13892</v>
      </c>
      <c r="H3807" s="1">
        <v>313</v>
      </c>
      <c r="I3807" s="1">
        <v>349</v>
      </c>
      <c r="J3807" s="1">
        <v>117</v>
      </c>
      <c r="K3807" s="1">
        <v>150</v>
      </c>
      <c r="L3807" s="1">
        <v>6379</v>
      </c>
      <c r="M3807" s="1">
        <v>154</v>
      </c>
      <c r="N3807" s="1">
        <v>369</v>
      </c>
      <c r="O3807" s="1">
        <v>207</v>
      </c>
      <c r="P3807">
        <f>ROUNDUP(VLOOKUP(A3807,A:O,VLOOKUP('Local Authority Analysis'!$E$4,'Local Authority Analysis'!$M$5:$N$12,2,FALSE)+7,FALSE)/6976,2)</f>
        <v>0.03</v>
      </c>
      <c r="Q3807">
        <f>ROUNDUP(VLOOKUP(A3807,A:O,VLOOKUP('SPC Analysis'!$E$4,'SPC Analysis'!$M$5:$N$12,2,FALSE)+7,FALSE)/6976,2)</f>
        <v>0.03</v>
      </c>
      <c r="R3807">
        <f>ROUNDUP(VLOOKUP(A3807,A:O,VLOOKUP('MMW Analysis'!$E$4,'MMW Analysis'!$L$5:$M$12,2,FALSE)+7,FALSE)/6976,2)</f>
        <v>0.03</v>
      </c>
    </row>
    <row r="3808" spans="1:18">
      <c r="A3808" t="s">
        <v>3815</v>
      </c>
      <c r="B3808" t="s">
        <v>10816</v>
      </c>
      <c r="C3808" t="s">
        <v>7001</v>
      </c>
      <c r="D3808" t="s">
        <v>14471</v>
      </c>
      <c r="E3808" t="s">
        <v>14040</v>
      </c>
      <c r="F3808" t="s">
        <v>14247</v>
      </c>
      <c r="G3808" t="s">
        <v>13892</v>
      </c>
      <c r="H3808" s="1">
        <v>19</v>
      </c>
      <c r="I3808" s="1">
        <v>20</v>
      </c>
      <c r="J3808" s="1">
        <v>788</v>
      </c>
      <c r="K3808" s="1">
        <v>8</v>
      </c>
      <c r="L3808" s="1">
        <v>4028</v>
      </c>
      <c r="M3808" s="1">
        <v>706</v>
      </c>
      <c r="N3808" s="1">
        <v>294</v>
      </c>
      <c r="O3808" s="1">
        <v>29</v>
      </c>
      <c r="P3808">
        <f>ROUNDUP(VLOOKUP(A3808,A:O,VLOOKUP('Local Authority Analysis'!$E$4,'Local Authority Analysis'!$M$5:$N$12,2,FALSE)+7,FALSE)/6976,2)</f>
        <v>0.01</v>
      </c>
      <c r="Q3808">
        <f>ROUNDUP(VLOOKUP(A3808,A:O,VLOOKUP('SPC Analysis'!$E$4,'SPC Analysis'!$M$5:$N$12,2,FALSE)+7,FALSE)/6976,2)</f>
        <v>0.01</v>
      </c>
      <c r="R3808">
        <f>ROUNDUP(VLOOKUP(A3808,A:O,VLOOKUP('MMW Analysis'!$E$4,'MMW Analysis'!$L$5:$M$12,2,FALSE)+7,FALSE)/6976,2)</f>
        <v>0.01</v>
      </c>
    </row>
    <row r="3809" spans="1:18">
      <c r="A3809" t="s">
        <v>3816</v>
      </c>
      <c r="B3809" t="s">
        <v>10817</v>
      </c>
      <c r="C3809" t="s">
        <v>7001</v>
      </c>
      <c r="D3809" t="s">
        <v>14471</v>
      </c>
      <c r="E3809" t="s">
        <v>14040</v>
      </c>
      <c r="F3809" t="s">
        <v>14247</v>
      </c>
      <c r="G3809" t="s">
        <v>13892</v>
      </c>
      <c r="H3809" s="1">
        <v>131</v>
      </c>
      <c r="I3809" s="1">
        <v>116</v>
      </c>
      <c r="J3809" s="1">
        <v>695</v>
      </c>
      <c r="K3809" s="1">
        <v>79</v>
      </c>
      <c r="L3809" s="1">
        <v>5569</v>
      </c>
      <c r="M3809" s="1">
        <v>1656</v>
      </c>
      <c r="N3809" s="1">
        <v>354</v>
      </c>
      <c r="O3809" s="1">
        <v>147</v>
      </c>
      <c r="P3809">
        <f>ROUNDUP(VLOOKUP(A3809,A:O,VLOOKUP('Local Authority Analysis'!$E$4,'Local Authority Analysis'!$M$5:$N$12,2,FALSE)+7,FALSE)/6976,2)</f>
        <v>0.03</v>
      </c>
      <c r="Q3809">
        <f>ROUNDUP(VLOOKUP(A3809,A:O,VLOOKUP('SPC Analysis'!$E$4,'SPC Analysis'!$M$5:$N$12,2,FALSE)+7,FALSE)/6976,2)</f>
        <v>0.03</v>
      </c>
      <c r="R3809">
        <f>ROUNDUP(VLOOKUP(A3809,A:O,VLOOKUP('MMW Analysis'!$E$4,'MMW Analysis'!$L$5:$M$12,2,FALSE)+7,FALSE)/6976,2)</f>
        <v>0.03</v>
      </c>
    </row>
    <row r="3810" spans="1:18">
      <c r="A3810" t="s">
        <v>3817</v>
      </c>
      <c r="B3810" t="s">
        <v>10818</v>
      </c>
      <c r="C3810" t="s">
        <v>7001</v>
      </c>
      <c r="D3810" t="s">
        <v>14471</v>
      </c>
      <c r="E3810" t="s">
        <v>14040</v>
      </c>
      <c r="F3810" t="s">
        <v>14248</v>
      </c>
      <c r="G3810" t="s">
        <v>13893</v>
      </c>
      <c r="H3810" s="1">
        <v>1397.5</v>
      </c>
      <c r="I3810" s="1">
        <v>1117</v>
      </c>
      <c r="J3810" s="1">
        <v>569</v>
      </c>
      <c r="K3810" s="1">
        <v>610</v>
      </c>
      <c r="L3810" s="1">
        <v>4799</v>
      </c>
      <c r="M3810" s="1">
        <v>1020</v>
      </c>
      <c r="N3810" s="1">
        <v>430</v>
      </c>
      <c r="O3810" s="1">
        <v>945</v>
      </c>
      <c r="P3810">
        <f>ROUNDUP(VLOOKUP(A3810,A:O,VLOOKUP('Local Authority Analysis'!$E$4,'Local Authority Analysis'!$M$5:$N$12,2,FALSE)+7,FALSE)/6976,2)</f>
        <v>0.14000000000000001</v>
      </c>
      <c r="Q3810">
        <f>ROUNDUP(VLOOKUP(A3810,A:O,VLOOKUP('SPC Analysis'!$E$4,'SPC Analysis'!$M$5:$N$12,2,FALSE)+7,FALSE)/6976,2)</f>
        <v>0.14000000000000001</v>
      </c>
      <c r="R3810">
        <f>ROUNDUP(VLOOKUP(A3810,A:O,VLOOKUP('MMW Analysis'!$E$4,'MMW Analysis'!$L$5:$M$12,2,FALSE)+7,FALSE)/6976,2)</f>
        <v>0.14000000000000001</v>
      </c>
    </row>
    <row r="3811" spans="1:18">
      <c r="A3811" t="s">
        <v>3818</v>
      </c>
      <c r="B3811" t="s">
        <v>10819</v>
      </c>
      <c r="C3811" t="s">
        <v>7001</v>
      </c>
      <c r="D3811" t="s">
        <v>14471</v>
      </c>
      <c r="E3811" t="s">
        <v>14040</v>
      </c>
      <c r="F3811" t="s">
        <v>14247</v>
      </c>
      <c r="G3811" t="s">
        <v>13892</v>
      </c>
      <c r="H3811" s="1">
        <v>1402</v>
      </c>
      <c r="I3811" s="1">
        <v>2425</v>
      </c>
      <c r="J3811" s="1">
        <v>1480</v>
      </c>
      <c r="K3811" s="1">
        <v>2176</v>
      </c>
      <c r="L3811" s="1">
        <v>4925</v>
      </c>
      <c r="M3811" s="1">
        <v>3491</v>
      </c>
      <c r="N3811" s="1">
        <v>607</v>
      </c>
      <c r="O3811" s="1">
        <v>1952</v>
      </c>
      <c r="P3811">
        <f>ROUNDUP(VLOOKUP(A3811,A:O,VLOOKUP('Local Authority Analysis'!$E$4,'Local Authority Analysis'!$M$5:$N$12,2,FALSE)+7,FALSE)/6976,2)</f>
        <v>0.28000000000000003</v>
      </c>
      <c r="Q3811">
        <f>ROUNDUP(VLOOKUP(A3811,A:O,VLOOKUP('SPC Analysis'!$E$4,'SPC Analysis'!$M$5:$N$12,2,FALSE)+7,FALSE)/6976,2)</f>
        <v>0.28000000000000003</v>
      </c>
      <c r="R3811">
        <f>ROUNDUP(VLOOKUP(A3811,A:O,VLOOKUP('MMW Analysis'!$E$4,'MMW Analysis'!$L$5:$M$12,2,FALSE)+7,FALSE)/6976,2)</f>
        <v>0.28000000000000003</v>
      </c>
    </row>
    <row r="3812" spans="1:18">
      <c r="A3812" t="s">
        <v>3819</v>
      </c>
      <c r="B3812" t="s">
        <v>10820</v>
      </c>
      <c r="C3812" t="s">
        <v>7001</v>
      </c>
      <c r="D3812" t="s">
        <v>14471</v>
      </c>
      <c r="E3812" t="s">
        <v>14040</v>
      </c>
      <c r="F3812" t="s">
        <v>14247</v>
      </c>
      <c r="G3812" t="s">
        <v>13892</v>
      </c>
      <c r="H3812" s="1">
        <v>297</v>
      </c>
      <c r="I3812" s="1">
        <v>212</v>
      </c>
      <c r="J3812" s="1">
        <v>447</v>
      </c>
      <c r="K3812" s="1">
        <v>203</v>
      </c>
      <c r="L3812" s="1">
        <v>3805</v>
      </c>
      <c r="M3812" s="1">
        <v>708</v>
      </c>
      <c r="N3812" s="1">
        <v>609</v>
      </c>
      <c r="O3812" s="1">
        <v>222</v>
      </c>
      <c r="P3812">
        <f>ROUNDUP(VLOOKUP(A3812,A:O,VLOOKUP('Local Authority Analysis'!$E$4,'Local Authority Analysis'!$M$5:$N$12,2,FALSE)+7,FALSE)/6976,2)</f>
        <v>0.04</v>
      </c>
      <c r="Q3812">
        <f>ROUNDUP(VLOOKUP(A3812,A:O,VLOOKUP('SPC Analysis'!$E$4,'SPC Analysis'!$M$5:$N$12,2,FALSE)+7,FALSE)/6976,2)</f>
        <v>0.04</v>
      </c>
      <c r="R3812">
        <f>ROUNDUP(VLOOKUP(A3812,A:O,VLOOKUP('MMW Analysis'!$E$4,'MMW Analysis'!$L$5:$M$12,2,FALSE)+7,FALSE)/6976,2)</f>
        <v>0.04</v>
      </c>
    </row>
    <row r="3813" spans="1:18">
      <c r="A3813" t="s">
        <v>3820</v>
      </c>
      <c r="B3813" t="s">
        <v>10821</v>
      </c>
      <c r="C3813" t="s">
        <v>7001</v>
      </c>
      <c r="D3813" t="s">
        <v>14475</v>
      </c>
      <c r="E3813" t="s">
        <v>14656</v>
      </c>
      <c r="F3813" t="s">
        <v>14248</v>
      </c>
      <c r="G3813" t="s">
        <v>13893</v>
      </c>
      <c r="H3813" s="1">
        <v>3590</v>
      </c>
      <c r="I3813" s="1">
        <v>3598</v>
      </c>
      <c r="J3813" s="1">
        <v>3386</v>
      </c>
      <c r="K3813" s="1">
        <v>2373</v>
      </c>
      <c r="L3813" s="1">
        <v>6198</v>
      </c>
      <c r="M3813" s="1">
        <v>999</v>
      </c>
      <c r="N3813" s="1">
        <v>1283</v>
      </c>
      <c r="O3813" s="1">
        <v>3412</v>
      </c>
      <c r="P3813">
        <f>ROUNDUP(VLOOKUP(A3813,A:O,VLOOKUP('Local Authority Analysis'!$E$4,'Local Authority Analysis'!$M$5:$N$12,2,FALSE)+7,FALSE)/6976,2)</f>
        <v>0.49</v>
      </c>
      <c r="Q3813">
        <f>ROUNDUP(VLOOKUP(A3813,A:O,VLOOKUP('SPC Analysis'!$E$4,'SPC Analysis'!$M$5:$N$12,2,FALSE)+7,FALSE)/6976,2)</f>
        <v>0.49</v>
      </c>
      <c r="R3813">
        <f>ROUNDUP(VLOOKUP(A3813,A:O,VLOOKUP('MMW Analysis'!$E$4,'MMW Analysis'!$L$5:$M$12,2,FALSE)+7,FALSE)/6976,2)</f>
        <v>0.49</v>
      </c>
    </row>
    <row r="3814" spans="1:18">
      <c r="A3814" t="s">
        <v>3821</v>
      </c>
      <c r="B3814" t="s">
        <v>10822</v>
      </c>
      <c r="C3814" t="s">
        <v>7001</v>
      </c>
      <c r="D3814" t="s">
        <v>14474</v>
      </c>
      <c r="E3814" t="s">
        <v>14041</v>
      </c>
      <c r="F3814" t="s">
        <v>14248</v>
      </c>
      <c r="G3814" t="s">
        <v>13893</v>
      </c>
      <c r="H3814" s="1">
        <v>3175</v>
      </c>
      <c r="I3814" s="1">
        <v>3218</v>
      </c>
      <c r="J3814" s="1">
        <v>1093</v>
      </c>
      <c r="K3814" s="1">
        <v>2317</v>
      </c>
      <c r="L3814" s="1">
        <v>3290</v>
      </c>
      <c r="M3814" s="1">
        <v>2283</v>
      </c>
      <c r="N3814" s="1">
        <v>131</v>
      </c>
      <c r="O3814" s="1">
        <v>2398</v>
      </c>
      <c r="P3814">
        <f>ROUNDUP(VLOOKUP(A3814,A:O,VLOOKUP('Local Authority Analysis'!$E$4,'Local Authority Analysis'!$M$5:$N$12,2,FALSE)+7,FALSE)/6976,2)</f>
        <v>0.35000000000000003</v>
      </c>
      <c r="Q3814">
        <f>ROUNDUP(VLOOKUP(A3814,A:O,VLOOKUP('SPC Analysis'!$E$4,'SPC Analysis'!$M$5:$N$12,2,FALSE)+7,FALSE)/6976,2)</f>
        <v>0.35000000000000003</v>
      </c>
      <c r="R3814">
        <f>ROUNDUP(VLOOKUP(A3814,A:O,VLOOKUP('MMW Analysis'!$E$4,'MMW Analysis'!$L$5:$M$12,2,FALSE)+7,FALSE)/6976,2)</f>
        <v>0.35000000000000003</v>
      </c>
    </row>
    <row r="3815" spans="1:18">
      <c r="A3815" t="s">
        <v>3822</v>
      </c>
      <c r="B3815" t="s">
        <v>10823</v>
      </c>
      <c r="C3815" t="s">
        <v>7001</v>
      </c>
      <c r="D3815" t="s">
        <v>14475</v>
      </c>
      <c r="E3815" t="s">
        <v>14656</v>
      </c>
      <c r="F3815" t="s">
        <v>14247</v>
      </c>
      <c r="G3815" t="s">
        <v>13892</v>
      </c>
      <c r="H3815" s="1">
        <v>3494</v>
      </c>
      <c r="I3815" s="1">
        <v>3065</v>
      </c>
      <c r="J3815" s="1">
        <v>1344</v>
      </c>
      <c r="K3815" s="1">
        <v>3161</v>
      </c>
      <c r="L3815" s="1">
        <v>4806</v>
      </c>
      <c r="M3815" s="1">
        <v>772</v>
      </c>
      <c r="N3815" s="1">
        <v>1094</v>
      </c>
      <c r="O3815" s="1">
        <v>2717</v>
      </c>
      <c r="P3815">
        <f>ROUNDUP(VLOOKUP(A3815,A:O,VLOOKUP('Local Authority Analysis'!$E$4,'Local Authority Analysis'!$M$5:$N$12,2,FALSE)+7,FALSE)/6976,2)</f>
        <v>0.39</v>
      </c>
      <c r="Q3815">
        <f>ROUNDUP(VLOOKUP(A3815,A:O,VLOOKUP('SPC Analysis'!$E$4,'SPC Analysis'!$M$5:$N$12,2,FALSE)+7,FALSE)/6976,2)</f>
        <v>0.39</v>
      </c>
      <c r="R3815">
        <f>ROUNDUP(VLOOKUP(A3815,A:O,VLOOKUP('MMW Analysis'!$E$4,'MMW Analysis'!$L$5:$M$12,2,FALSE)+7,FALSE)/6976,2)</f>
        <v>0.39</v>
      </c>
    </row>
    <row r="3816" spans="1:18">
      <c r="A3816" t="s">
        <v>3823</v>
      </c>
      <c r="B3816" t="s">
        <v>10824</v>
      </c>
      <c r="C3816" t="s">
        <v>7001</v>
      </c>
      <c r="D3816" t="s">
        <v>14475</v>
      </c>
      <c r="E3816" t="s">
        <v>14656</v>
      </c>
      <c r="F3816" t="s">
        <v>14247</v>
      </c>
      <c r="G3816" t="s">
        <v>13892</v>
      </c>
      <c r="H3816" s="1">
        <v>2115</v>
      </c>
      <c r="I3816" s="1">
        <v>1248</v>
      </c>
      <c r="J3816" s="1">
        <v>653</v>
      </c>
      <c r="K3816" s="1">
        <v>1699</v>
      </c>
      <c r="L3816" s="1">
        <v>6252</v>
      </c>
      <c r="M3816" s="1">
        <v>525</v>
      </c>
      <c r="N3816" s="1">
        <v>199</v>
      </c>
      <c r="O3816" s="1">
        <v>1348</v>
      </c>
      <c r="P3816">
        <f>ROUNDUP(VLOOKUP(A3816,A:O,VLOOKUP('Local Authority Analysis'!$E$4,'Local Authority Analysis'!$M$5:$N$12,2,FALSE)+7,FALSE)/6976,2)</f>
        <v>0.2</v>
      </c>
      <c r="Q3816">
        <f>ROUNDUP(VLOOKUP(A3816,A:O,VLOOKUP('SPC Analysis'!$E$4,'SPC Analysis'!$M$5:$N$12,2,FALSE)+7,FALSE)/6976,2)</f>
        <v>0.2</v>
      </c>
      <c r="R3816">
        <f>ROUNDUP(VLOOKUP(A3816,A:O,VLOOKUP('MMW Analysis'!$E$4,'MMW Analysis'!$L$5:$M$12,2,FALSE)+7,FALSE)/6976,2)</f>
        <v>0.2</v>
      </c>
    </row>
    <row r="3817" spans="1:18">
      <c r="A3817" t="s">
        <v>3824</v>
      </c>
      <c r="B3817" t="s">
        <v>10825</v>
      </c>
      <c r="C3817" t="s">
        <v>7001</v>
      </c>
      <c r="D3817" t="s">
        <v>14475</v>
      </c>
      <c r="E3817" t="s">
        <v>14656</v>
      </c>
      <c r="F3817" t="s">
        <v>14247</v>
      </c>
      <c r="G3817" t="s">
        <v>13892</v>
      </c>
      <c r="H3817" s="1">
        <v>1537</v>
      </c>
      <c r="I3817" s="1">
        <v>1908</v>
      </c>
      <c r="J3817" s="1">
        <v>3144</v>
      </c>
      <c r="K3817" s="1">
        <v>659</v>
      </c>
      <c r="L3817" s="1">
        <v>5818</v>
      </c>
      <c r="M3817" s="1">
        <v>120</v>
      </c>
      <c r="N3817" s="1">
        <v>154</v>
      </c>
      <c r="O3817" s="1">
        <v>1429</v>
      </c>
      <c r="P3817">
        <f>ROUNDUP(VLOOKUP(A3817,A:O,VLOOKUP('Local Authority Analysis'!$E$4,'Local Authority Analysis'!$M$5:$N$12,2,FALSE)+7,FALSE)/6976,2)</f>
        <v>0.21000000000000002</v>
      </c>
      <c r="Q3817">
        <f>ROUNDUP(VLOOKUP(A3817,A:O,VLOOKUP('SPC Analysis'!$E$4,'SPC Analysis'!$M$5:$N$12,2,FALSE)+7,FALSE)/6976,2)</f>
        <v>0.21000000000000002</v>
      </c>
      <c r="R3817">
        <f>ROUNDUP(VLOOKUP(A3817,A:O,VLOOKUP('MMW Analysis'!$E$4,'MMW Analysis'!$L$5:$M$12,2,FALSE)+7,FALSE)/6976,2)</f>
        <v>0.21000000000000002</v>
      </c>
    </row>
    <row r="3818" spans="1:18">
      <c r="A3818" t="s">
        <v>3825</v>
      </c>
      <c r="B3818" t="s">
        <v>10826</v>
      </c>
      <c r="C3818" t="s">
        <v>7001</v>
      </c>
      <c r="D3818" t="s">
        <v>14475</v>
      </c>
      <c r="E3818" t="s">
        <v>14656</v>
      </c>
      <c r="F3818" t="s">
        <v>14248</v>
      </c>
      <c r="G3818" t="s">
        <v>13893</v>
      </c>
      <c r="H3818" s="1">
        <v>5942</v>
      </c>
      <c r="I3818" s="1">
        <v>5502.5</v>
      </c>
      <c r="J3818" s="1">
        <v>6567</v>
      </c>
      <c r="K3818" s="1">
        <v>5382</v>
      </c>
      <c r="L3818" s="1">
        <v>4954</v>
      </c>
      <c r="M3818" s="1">
        <v>2515</v>
      </c>
      <c r="N3818" s="1">
        <v>665</v>
      </c>
      <c r="O3818" s="1">
        <v>5999</v>
      </c>
      <c r="P3818">
        <f>ROUNDUP(VLOOKUP(A3818,A:O,VLOOKUP('Local Authority Analysis'!$E$4,'Local Authority Analysis'!$M$5:$N$12,2,FALSE)+7,FALSE)/6976,2)</f>
        <v>0.86</v>
      </c>
      <c r="Q3818">
        <f>ROUNDUP(VLOOKUP(A3818,A:O,VLOOKUP('SPC Analysis'!$E$4,'SPC Analysis'!$M$5:$N$12,2,FALSE)+7,FALSE)/6976,2)</f>
        <v>0.86</v>
      </c>
      <c r="R3818">
        <f>ROUNDUP(VLOOKUP(A3818,A:O,VLOOKUP('MMW Analysis'!$E$4,'MMW Analysis'!$L$5:$M$12,2,FALSE)+7,FALSE)/6976,2)</f>
        <v>0.86</v>
      </c>
    </row>
    <row r="3819" spans="1:18">
      <c r="A3819" t="s">
        <v>3826</v>
      </c>
      <c r="B3819" t="s">
        <v>10827</v>
      </c>
      <c r="C3819" t="s">
        <v>7001</v>
      </c>
      <c r="D3819" t="s">
        <v>14471</v>
      </c>
      <c r="E3819" t="s">
        <v>14040</v>
      </c>
      <c r="F3819" t="s">
        <v>14247</v>
      </c>
      <c r="G3819" t="s">
        <v>13892</v>
      </c>
      <c r="H3819" s="1">
        <v>2</v>
      </c>
      <c r="I3819" s="1">
        <v>6</v>
      </c>
      <c r="J3819" s="1">
        <v>328</v>
      </c>
      <c r="K3819" s="1">
        <v>1</v>
      </c>
      <c r="L3819" s="1">
        <v>6573</v>
      </c>
      <c r="M3819" s="1">
        <v>291</v>
      </c>
      <c r="N3819" s="1">
        <v>241</v>
      </c>
      <c r="O3819" s="1">
        <v>11</v>
      </c>
      <c r="P3819">
        <f>ROUNDUP(VLOOKUP(A3819,A:O,VLOOKUP('Local Authority Analysis'!$E$4,'Local Authority Analysis'!$M$5:$N$12,2,FALSE)+7,FALSE)/6976,2)</f>
        <v>0.01</v>
      </c>
      <c r="Q3819">
        <f>ROUNDUP(VLOOKUP(A3819,A:O,VLOOKUP('SPC Analysis'!$E$4,'SPC Analysis'!$M$5:$N$12,2,FALSE)+7,FALSE)/6976,2)</f>
        <v>0.01</v>
      </c>
      <c r="R3819">
        <f>ROUNDUP(VLOOKUP(A3819,A:O,VLOOKUP('MMW Analysis'!$E$4,'MMW Analysis'!$L$5:$M$12,2,FALSE)+7,FALSE)/6976,2)</f>
        <v>0.01</v>
      </c>
    </row>
    <row r="3820" spans="1:18">
      <c r="A3820" t="s">
        <v>3827</v>
      </c>
      <c r="B3820" t="s">
        <v>10828</v>
      </c>
      <c r="C3820" t="s">
        <v>7001</v>
      </c>
      <c r="D3820" t="s">
        <v>14471</v>
      </c>
      <c r="E3820" t="s">
        <v>14040</v>
      </c>
      <c r="F3820" t="s">
        <v>14247</v>
      </c>
      <c r="G3820" t="s">
        <v>13892</v>
      </c>
      <c r="H3820" s="1">
        <v>437</v>
      </c>
      <c r="I3820" s="1">
        <v>627</v>
      </c>
      <c r="J3820" s="1">
        <v>773</v>
      </c>
      <c r="K3820" s="1">
        <v>198</v>
      </c>
      <c r="L3820" s="1">
        <v>4037</v>
      </c>
      <c r="M3820" s="1">
        <v>825</v>
      </c>
      <c r="N3820" s="1">
        <v>600</v>
      </c>
      <c r="O3820" s="1">
        <v>426</v>
      </c>
      <c r="P3820">
        <f>ROUNDUP(VLOOKUP(A3820,A:O,VLOOKUP('Local Authority Analysis'!$E$4,'Local Authority Analysis'!$M$5:$N$12,2,FALSE)+7,FALSE)/6976,2)</f>
        <v>6.9999999999999993E-2</v>
      </c>
      <c r="Q3820">
        <f>ROUNDUP(VLOOKUP(A3820,A:O,VLOOKUP('SPC Analysis'!$E$4,'SPC Analysis'!$M$5:$N$12,2,FALSE)+7,FALSE)/6976,2)</f>
        <v>6.9999999999999993E-2</v>
      </c>
      <c r="R3820">
        <f>ROUNDUP(VLOOKUP(A3820,A:O,VLOOKUP('MMW Analysis'!$E$4,'MMW Analysis'!$L$5:$M$12,2,FALSE)+7,FALSE)/6976,2)</f>
        <v>6.9999999999999993E-2</v>
      </c>
    </row>
    <row r="3821" spans="1:18">
      <c r="A3821" t="s">
        <v>3828</v>
      </c>
      <c r="B3821" t="s">
        <v>10829</v>
      </c>
      <c r="C3821" t="s">
        <v>7001</v>
      </c>
      <c r="D3821" t="s">
        <v>14471</v>
      </c>
      <c r="E3821" t="s">
        <v>14040</v>
      </c>
      <c r="F3821" t="s">
        <v>14247</v>
      </c>
      <c r="G3821" t="s">
        <v>13892</v>
      </c>
      <c r="H3821" s="1">
        <v>254</v>
      </c>
      <c r="I3821" s="1">
        <v>497</v>
      </c>
      <c r="J3821" s="1">
        <v>580</v>
      </c>
      <c r="K3821" s="1">
        <v>251</v>
      </c>
      <c r="L3821" s="1">
        <v>4140</v>
      </c>
      <c r="M3821" s="1">
        <v>3151</v>
      </c>
      <c r="N3821" s="1">
        <v>1280</v>
      </c>
      <c r="O3821" s="1">
        <v>362</v>
      </c>
      <c r="P3821">
        <f>ROUNDUP(VLOOKUP(A3821,A:O,VLOOKUP('Local Authority Analysis'!$E$4,'Local Authority Analysis'!$M$5:$N$12,2,FALSE)+7,FALSE)/6976,2)</f>
        <v>6.0000000000000005E-2</v>
      </c>
      <c r="Q3821">
        <f>ROUNDUP(VLOOKUP(A3821,A:O,VLOOKUP('SPC Analysis'!$E$4,'SPC Analysis'!$M$5:$N$12,2,FALSE)+7,FALSE)/6976,2)</f>
        <v>6.0000000000000005E-2</v>
      </c>
      <c r="R3821">
        <f>ROUNDUP(VLOOKUP(A3821,A:O,VLOOKUP('MMW Analysis'!$E$4,'MMW Analysis'!$L$5:$M$12,2,FALSE)+7,FALSE)/6976,2)</f>
        <v>6.0000000000000005E-2</v>
      </c>
    </row>
    <row r="3822" spans="1:18">
      <c r="A3822" t="s">
        <v>3829</v>
      </c>
      <c r="B3822" t="s">
        <v>10830</v>
      </c>
      <c r="C3822" t="s">
        <v>7001</v>
      </c>
      <c r="D3822" t="s">
        <v>14471</v>
      </c>
      <c r="E3822" t="s">
        <v>14040</v>
      </c>
      <c r="F3822" t="s">
        <v>14247</v>
      </c>
      <c r="G3822" t="s">
        <v>13892</v>
      </c>
      <c r="H3822" s="1">
        <v>68</v>
      </c>
      <c r="I3822" s="1">
        <v>54</v>
      </c>
      <c r="J3822" s="1">
        <v>47</v>
      </c>
      <c r="K3822" s="1">
        <v>33</v>
      </c>
      <c r="L3822" s="1">
        <v>5723</v>
      </c>
      <c r="M3822" s="1">
        <v>134</v>
      </c>
      <c r="N3822" s="1">
        <v>395</v>
      </c>
      <c r="O3822" s="1">
        <v>21</v>
      </c>
      <c r="P3822">
        <f>ROUNDUP(VLOOKUP(A3822,A:O,VLOOKUP('Local Authority Analysis'!$E$4,'Local Authority Analysis'!$M$5:$N$12,2,FALSE)+7,FALSE)/6976,2)</f>
        <v>0.01</v>
      </c>
      <c r="Q3822">
        <f>ROUNDUP(VLOOKUP(A3822,A:O,VLOOKUP('SPC Analysis'!$E$4,'SPC Analysis'!$M$5:$N$12,2,FALSE)+7,FALSE)/6976,2)</f>
        <v>0.01</v>
      </c>
      <c r="R3822">
        <f>ROUNDUP(VLOOKUP(A3822,A:O,VLOOKUP('MMW Analysis'!$E$4,'MMW Analysis'!$L$5:$M$12,2,FALSE)+7,FALSE)/6976,2)</f>
        <v>0.01</v>
      </c>
    </row>
    <row r="3823" spans="1:18">
      <c r="A3823" t="s">
        <v>3830</v>
      </c>
      <c r="B3823" t="s">
        <v>10831</v>
      </c>
      <c r="C3823" t="s">
        <v>7001</v>
      </c>
      <c r="D3823" t="s">
        <v>14471</v>
      </c>
      <c r="E3823" t="s">
        <v>14040</v>
      </c>
      <c r="F3823" t="s">
        <v>14247</v>
      </c>
      <c r="G3823" t="s">
        <v>13892</v>
      </c>
      <c r="H3823" s="1">
        <v>1284</v>
      </c>
      <c r="I3823" s="1">
        <v>1140</v>
      </c>
      <c r="J3823" s="1">
        <v>1273</v>
      </c>
      <c r="K3823" s="1">
        <v>165</v>
      </c>
      <c r="L3823" s="1">
        <v>2262</v>
      </c>
      <c r="M3823" s="1">
        <v>1512</v>
      </c>
      <c r="N3823" s="1">
        <v>1130</v>
      </c>
      <c r="O3823" s="1">
        <v>839</v>
      </c>
      <c r="P3823">
        <f>ROUNDUP(VLOOKUP(A3823,A:O,VLOOKUP('Local Authority Analysis'!$E$4,'Local Authority Analysis'!$M$5:$N$12,2,FALSE)+7,FALSE)/6976,2)</f>
        <v>0.13</v>
      </c>
      <c r="Q3823">
        <f>ROUNDUP(VLOOKUP(A3823,A:O,VLOOKUP('SPC Analysis'!$E$4,'SPC Analysis'!$M$5:$N$12,2,FALSE)+7,FALSE)/6976,2)</f>
        <v>0.13</v>
      </c>
      <c r="R3823">
        <f>ROUNDUP(VLOOKUP(A3823,A:O,VLOOKUP('MMW Analysis'!$E$4,'MMW Analysis'!$L$5:$M$12,2,FALSE)+7,FALSE)/6976,2)</f>
        <v>0.13</v>
      </c>
    </row>
    <row r="3824" spans="1:18">
      <c r="A3824" t="s">
        <v>3831</v>
      </c>
      <c r="B3824" t="s">
        <v>10832</v>
      </c>
      <c r="C3824" t="s">
        <v>7001</v>
      </c>
      <c r="D3824" t="s">
        <v>14471</v>
      </c>
      <c r="E3824" t="s">
        <v>14040</v>
      </c>
      <c r="F3824" t="s">
        <v>14247</v>
      </c>
      <c r="G3824" t="s">
        <v>13892</v>
      </c>
      <c r="H3824" s="1">
        <v>2103</v>
      </c>
      <c r="I3824" s="1">
        <v>2499</v>
      </c>
      <c r="J3824" s="1">
        <v>1882</v>
      </c>
      <c r="K3824" s="1">
        <v>1167</v>
      </c>
      <c r="L3824" s="1">
        <v>3827</v>
      </c>
      <c r="M3824" s="1">
        <v>738</v>
      </c>
      <c r="N3824" s="1">
        <v>1026</v>
      </c>
      <c r="O3824" s="1">
        <v>1898</v>
      </c>
      <c r="P3824">
        <f>ROUNDUP(VLOOKUP(A3824,A:O,VLOOKUP('Local Authority Analysis'!$E$4,'Local Authority Analysis'!$M$5:$N$12,2,FALSE)+7,FALSE)/6976,2)</f>
        <v>0.28000000000000003</v>
      </c>
      <c r="Q3824">
        <f>ROUNDUP(VLOOKUP(A3824,A:O,VLOOKUP('SPC Analysis'!$E$4,'SPC Analysis'!$M$5:$N$12,2,FALSE)+7,FALSE)/6976,2)</f>
        <v>0.28000000000000003</v>
      </c>
      <c r="R3824">
        <f>ROUNDUP(VLOOKUP(A3824,A:O,VLOOKUP('MMW Analysis'!$E$4,'MMW Analysis'!$L$5:$M$12,2,FALSE)+7,FALSE)/6976,2)</f>
        <v>0.28000000000000003</v>
      </c>
    </row>
    <row r="3825" spans="1:18">
      <c r="A3825" t="s">
        <v>3832</v>
      </c>
      <c r="B3825" t="s">
        <v>10833</v>
      </c>
      <c r="C3825" t="s">
        <v>7001</v>
      </c>
      <c r="D3825" t="s">
        <v>14471</v>
      </c>
      <c r="E3825" t="s">
        <v>14040</v>
      </c>
      <c r="F3825" t="s">
        <v>14247</v>
      </c>
      <c r="G3825" t="s">
        <v>13892</v>
      </c>
      <c r="H3825" s="1">
        <v>1686</v>
      </c>
      <c r="I3825" s="1">
        <v>1718</v>
      </c>
      <c r="J3825" s="1">
        <v>1187</v>
      </c>
      <c r="K3825" s="1">
        <v>2097</v>
      </c>
      <c r="L3825" s="1">
        <v>2690</v>
      </c>
      <c r="M3825" s="1">
        <v>3351</v>
      </c>
      <c r="N3825" s="1">
        <v>1403</v>
      </c>
      <c r="O3825" s="1">
        <v>1672</v>
      </c>
      <c r="P3825">
        <f>ROUNDUP(VLOOKUP(A3825,A:O,VLOOKUP('Local Authority Analysis'!$E$4,'Local Authority Analysis'!$M$5:$N$12,2,FALSE)+7,FALSE)/6976,2)</f>
        <v>0.24000000000000002</v>
      </c>
      <c r="Q3825">
        <f>ROUNDUP(VLOOKUP(A3825,A:O,VLOOKUP('SPC Analysis'!$E$4,'SPC Analysis'!$M$5:$N$12,2,FALSE)+7,FALSE)/6976,2)</f>
        <v>0.24000000000000002</v>
      </c>
      <c r="R3825">
        <f>ROUNDUP(VLOOKUP(A3825,A:O,VLOOKUP('MMW Analysis'!$E$4,'MMW Analysis'!$L$5:$M$12,2,FALSE)+7,FALSE)/6976,2)</f>
        <v>0.24000000000000002</v>
      </c>
    </row>
    <row r="3826" spans="1:18">
      <c r="A3826" t="s">
        <v>3833</v>
      </c>
      <c r="B3826" t="s">
        <v>10834</v>
      </c>
      <c r="C3826" t="s">
        <v>7001</v>
      </c>
      <c r="D3826" t="s">
        <v>14471</v>
      </c>
      <c r="E3826" t="s">
        <v>14040</v>
      </c>
      <c r="F3826" t="s">
        <v>14247</v>
      </c>
      <c r="G3826" t="s">
        <v>13892</v>
      </c>
      <c r="H3826" s="1">
        <v>89</v>
      </c>
      <c r="I3826" s="1">
        <v>138</v>
      </c>
      <c r="J3826" s="1">
        <v>39</v>
      </c>
      <c r="K3826" s="1">
        <v>82</v>
      </c>
      <c r="L3826" s="1">
        <v>3956</v>
      </c>
      <c r="M3826" s="1">
        <v>1027</v>
      </c>
      <c r="N3826" s="1">
        <v>564</v>
      </c>
      <c r="O3826" s="1">
        <v>57</v>
      </c>
      <c r="P3826">
        <f>ROUNDUP(VLOOKUP(A3826,A:O,VLOOKUP('Local Authority Analysis'!$E$4,'Local Authority Analysis'!$M$5:$N$12,2,FALSE)+7,FALSE)/6976,2)</f>
        <v>0.01</v>
      </c>
      <c r="Q3826">
        <f>ROUNDUP(VLOOKUP(A3826,A:O,VLOOKUP('SPC Analysis'!$E$4,'SPC Analysis'!$M$5:$N$12,2,FALSE)+7,FALSE)/6976,2)</f>
        <v>0.01</v>
      </c>
      <c r="R3826">
        <f>ROUNDUP(VLOOKUP(A3826,A:O,VLOOKUP('MMW Analysis'!$E$4,'MMW Analysis'!$L$5:$M$12,2,FALSE)+7,FALSE)/6976,2)</f>
        <v>0.01</v>
      </c>
    </row>
    <row r="3827" spans="1:18">
      <c r="A3827" t="s">
        <v>3834</v>
      </c>
      <c r="B3827" t="s">
        <v>10835</v>
      </c>
      <c r="C3827" t="s">
        <v>7001</v>
      </c>
      <c r="D3827" t="s">
        <v>14471</v>
      </c>
      <c r="E3827" t="s">
        <v>14040</v>
      </c>
      <c r="F3827" t="s">
        <v>14247</v>
      </c>
      <c r="G3827" t="s">
        <v>13892</v>
      </c>
      <c r="H3827" s="1">
        <v>135</v>
      </c>
      <c r="I3827" s="1">
        <v>129</v>
      </c>
      <c r="J3827" s="1">
        <v>298</v>
      </c>
      <c r="K3827" s="1">
        <v>181</v>
      </c>
      <c r="L3827" s="1">
        <v>4674</v>
      </c>
      <c r="M3827" s="1">
        <v>1441</v>
      </c>
      <c r="N3827" s="1">
        <v>1216</v>
      </c>
      <c r="O3827" s="1">
        <v>143</v>
      </c>
      <c r="P3827">
        <f>ROUNDUP(VLOOKUP(A3827,A:O,VLOOKUP('Local Authority Analysis'!$E$4,'Local Authority Analysis'!$M$5:$N$12,2,FALSE)+7,FALSE)/6976,2)</f>
        <v>0.03</v>
      </c>
      <c r="Q3827">
        <f>ROUNDUP(VLOOKUP(A3827,A:O,VLOOKUP('SPC Analysis'!$E$4,'SPC Analysis'!$M$5:$N$12,2,FALSE)+7,FALSE)/6976,2)</f>
        <v>0.03</v>
      </c>
      <c r="R3827">
        <f>ROUNDUP(VLOOKUP(A3827,A:O,VLOOKUP('MMW Analysis'!$E$4,'MMW Analysis'!$L$5:$M$12,2,FALSE)+7,FALSE)/6976,2)</f>
        <v>0.03</v>
      </c>
    </row>
    <row r="3828" spans="1:18">
      <c r="A3828" t="s">
        <v>3835</v>
      </c>
      <c r="B3828" t="s">
        <v>10836</v>
      </c>
      <c r="C3828" t="s">
        <v>7001</v>
      </c>
      <c r="D3828" t="s">
        <v>14471</v>
      </c>
      <c r="E3828" t="s">
        <v>14040</v>
      </c>
      <c r="F3828" t="s">
        <v>14247</v>
      </c>
      <c r="G3828" t="s">
        <v>13892</v>
      </c>
      <c r="H3828" s="1">
        <v>64</v>
      </c>
      <c r="I3828" s="1">
        <v>233</v>
      </c>
      <c r="J3828" s="1">
        <v>152</v>
      </c>
      <c r="K3828" s="1">
        <v>63</v>
      </c>
      <c r="L3828" s="1">
        <v>1642</v>
      </c>
      <c r="M3828" s="1">
        <v>199</v>
      </c>
      <c r="N3828" s="1">
        <v>1042</v>
      </c>
      <c r="O3828" s="1">
        <v>53</v>
      </c>
      <c r="P3828">
        <f>ROUNDUP(VLOOKUP(A3828,A:O,VLOOKUP('Local Authority Analysis'!$E$4,'Local Authority Analysis'!$M$5:$N$12,2,FALSE)+7,FALSE)/6976,2)</f>
        <v>0.01</v>
      </c>
      <c r="Q3828">
        <f>ROUNDUP(VLOOKUP(A3828,A:O,VLOOKUP('SPC Analysis'!$E$4,'SPC Analysis'!$M$5:$N$12,2,FALSE)+7,FALSE)/6976,2)</f>
        <v>0.01</v>
      </c>
      <c r="R3828">
        <f>ROUNDUP(VLOOKUP(A3828,A:O,VLOOKUP('MMW Analysis'!$E$4,'MMW Analysis'!$L$5:$M$12,2,FALSE)+7,FALSE)/6976,2)</f>
        <v>0.01</v>
      </c>
    </row>
    <row r="3829" spans="1:18">
      <c r="A3829" t="s">
        <v>3836</v>
      </c>
      <c r="B3829" t="s">
        <v>10837</v>
      </c>
      <c r="C3829" t="s">
        <v>7001</v>
      </c>
      <c r="D3829" t="s">
        <v>14471</v>
      </c>
      <c r="E3829" t="s">
        <v>14040</v>
      </c>
      <c r="F3829" t="s">
        <v>14247</v>
      </c>
      <c r="G3829" t="s">
        <v>13892</v>
      </c>
      <c r="H3829" s="1">
        <v>373</v>
      </c>
      <c r="I3829" s="1">
        <v>340</v>
      </c>
      <c r="J3829" s="1">
        <v>1446</v>
      </c>
      <c r="K3829" s="1">
        <v>195</v>
      </c>
      <c r="L3829" s="1">
        <v>2206</v>
      </c>
      <c r="M3829" s="1">
        <v>648</v>
      </c>
      <c r="N3829" s="1">
        <v>935</v>
      </c>
      <c r="O3829" s="1">
        <v>334</v>
      </c>
      <c r="P3829">
        <f>ROUNDUP(VLOOKUP(A3829,A:O,VLOOKUP('Local Authority Analysis'!$E$4,'Local Authority Analysis'!$M$5:$N$12,2,FALSE)+7,FALSE)/6976,2)</f>
        <v>0.05</v>
      </c>
      <c r="Q3829">
        <f>ROUNDUP(VLOOKUP(A3829,A:O,VLOOKUP('SPC Analysis'!$E$4,'SPC Analysis'!$M$5:$N$12,2,FALSE)+7,FALSE)/6976,2)</f>
        <v>0.05</v>
      </c>
      <c r="R3829">
        <f>ROUNDUP(VLOOKUP(A3829,A:O,VLOOKUP('MMW Analysis'!$E$4,'MMW Analysis'!$L$5:$M$12,2,FALSE)+7,FALSE)/6976,2)</f>
        <v>0.05</v>
      </c>
    </row>
    <row r="3830" spans="1:18">
      <c r="A3830" t="s">
        <v>3837</v>
      </c>
      <c r="B3830" t="s">
        <v>10838</v>
      </c>
      <c r="C3830" t="s">
        <v>7001</v>
      </c>
      <c r="D3830" t="s">
        <v>14471</v>
      </c>
      <c r="E3830" t="s">
        <v>14040</v>
      </c>
      <c r="F3830" t="s">
        <v>14247</v>
      </c>
      <c r="G3830" t="s">
        <v>13892</v>
      </c>
      <c r="H3830" s="1">
        <v>1356</v>
      </c>
      <c r="I3830" s="1">
        <v>1646</v>
      </c>
      <c r="J3830" s="1">
        <v>1782</v>
      </c>
      <c r="K3830" s="1">
        <v>1341</v>
      </c>
      <c r="L3830" s="1">
        <v>2513</v>
      </c>
      <c r="M3830" s="1">
        <v>2436</v>
      </c>
      <c r="N3830" s="1">
        <v>1623</v>
      </c>
      <c r="O3830" s="1">
        <v>1495</v>
      </c>
      <c r="P3830">
        <f>ROUNDUP(VLOOKUP(A3830,A:O,VLOOKUP('Local Authority Analysis'!$E$4,'Local Authority Analysis'!$M$5:$N$12,2,FALSE)+7,FALSE)/6976,2)</f>
        <v>0.22</v>
      </c>
      <c r="Q3830">
        <f>ROUNDUP(VLOOKUP(A3830,A:O,VLOOKUP('SPC Analysis'!$E$4,'SPC Analysis'!$M$5:$N$12,2,FALSE)+7,FALSE)/6976,2)</f>
        <v>0.22</v>
      </c>
      <c r="R3830">
        <f>ROUNDUP(VLOOKUP(A3830,A:O,VLOOKUP('MMW Analysis'!$E$4,'MMW Analysis'!$L$5:$M$12,2,FALSE)+7,FALSE)/6976,2)</f>
        <v>0.22</v>
      </c>
    </row>
    <row r="3831" spans="1:18">
      <c r="A3831" t="s">
        <v>3838</v>
      </c>
      <c r="B3831" t="s">
        <v>10839</v>
      </c>
      <c r="C3831" t="s">
        <v>7001</v>
      </c>
      <c r="D3831" t="s">
        <v>14471</v>
      </c>
      <c r="E3831" t="s">
        <v>14040</v>
      </c>
      <c r="F3831" t="s">
        <v>14247</v>
      </c>
      <c r="G3831" t="s">
        <v>13892</v>
      </c>
      <c r="H3831" s="1">
        <v>364</v>
      </c>
      <c r="I3831" s="1">
        <v>612</v>
      </c>
      <c r="J3831" s="1">
        <v>816</v>
      </c>
      <c r="K3831" s="1">
        <v>153</v>
      </c>
      <c r="L3831" s="1">
        <v>1659</v>
      </c>
      <c r="M3831" s="1">
        <v>1905</v>
      </c>
      <c r="N3831" s="1">
        <v>995</v>
      </c>
      <c r="O3831" s="1">
        <v>375</v>
      </c>
      <c r="P3831">
        <f>ROUNDUP(VLOOKUP(A3831,A:O,VLOOKUP('Local Authority Analysis'!$E$4,'Local Authority Analysis'!$M$5:$N$12,2,FALSE)+7,FALSE)/6976,2)</f>
        <v>6.0000000000000005E-2</v>
      </c>
      <c r="Q3831">
        <f>ROUNDUP(VLOOKUP(A3831,A:O,VLOOKUP('SPC Analysis'!$E$4,'SPC Analysis'!$M$5:$N$12,2,FALSE)+7,FALSE)/6976,2)</f>
        <v>6.0000000000000005E-2</v>
      </c>
      <c r="R3831">
        <f>ROUNDUP(VLOOKUP(A3831,A:O,VLOOKUP('MMW Analysis'!$E$4,'MMW Analysis'!$L$5:$M$12,2,FALSE)+7,FALSE)/6976,2)</f>
        <v>6.0000000000000005E-2</v>
      </c>
    </row>
    <row r="3832" spans="1:18">
      <c r="A3832" t="s">
        <v>3839</v>
      </c>
      <c r="B3832" t="s">
        <v>10840</v>
      </c>
      <c r="C3832" t="s">
        <v>7001</v>
      </c>
      <c r="D3832" t="s">
        <v>14471</v>
      </c>
      <c r="E3832" t="s">
        <v>14040</v>
      </c>
      <c r="F3832" t="s">
        <v>14247</v>
      </c>
      <c r="G3832" t="s">
        <v>13892</v>
      </c>
      <c r="H3832" s="1">
        <v>215</v>
      </c>
      <c r="I3832" s="1">
        <v>50</v>
      </c>
      <c r="J3832" s="1">
        <v>66</v>
      </c>
      <c r="K3832" s="1">
        <v>68</v>
      </c>
      <c r="L3832" s="1">
        <v>5034</v>
      </c>
      <c r="M3832" s="1">
        <v>892</v>
      </c>
      <c r="N3832" s="1">
        <v>630</v>
      </c>
      <c r="O3832" s="1">
        <v>71</v>
      </c>
      <c r="P3832">
        <f>ROUNDUP(VLOOKUP(A3832,A:O,VLOOKUP('Local Authority Analysis'!$E$4,'Local Authority Analysis'!$M$5:$N$12,2,FALSE)+7,FALSE)/6976,2)</f>
        <v>0.02</v>
      </c>
      <c r="Q3832">
        <f>ROUNDUP(VLOOKUP(A3832,A:O,VLOOKUP('SPC Analysis'!$E$4,'SPC Analysis'!$M$5:$N$12,2,FALSE)+7,FALSE)/6976,2)</f>
        <v>0.02</v>
      </c>
      <c r="R3832">
        <f>ROUNDUP(VLOOKUP(A3832,A:O,VLOOKUP('MMW Analysis'!$E$4,'MMW Analysis'!$L$5:$M$12,2,FALSE)+7,FALSE)/6976,2)</f>
        <v>0.02</v>
      </c>
    </row>
    <row r="3833" spans="1:18">
      <c r="A3833" t="s">
        <v>3840</v>
      </c>
      <c r="B3833" t="s">
        <v>10841</v>
      </c>
      <c r="C3833" t="s">
        <v>7001</v>
      </c>
      <c r="D3833" t="s">
        <v>14471</v>
      </c>
      <c r="E3833" t="s">
        <v>14040</v>
      </c>
      <c r="F3833" t="s">
        <v>14247</v>
      </c>
      <c r="G3833" t="s">
        <v>13892</v>
      </c>
      <c r="H3833" s="1">
        <v>230</v>
      </c>
      <c r="I3833" s="1">
        <v>351</v>
      </c>
      <c r="J3833" s="1">
        <v>431</v>
      </c>
      <c r="K3833" s="1">
        <v>130</v>
      </c>
      <c r="L3833" s="1">
        <v>4904</v>
      </c>
      <c r="M3833" s="1">
        <v>1989</v>
      </c>
      <c r="N3833" s="1">
        <v>1046</v>
      </c>
      <c r="O3833" s="1">
        <v>259</v>
      </c>
      <c r="P3833">
        <f>ROUNDUP(VLOOKUP(A3833,A:O,VLOOKUP('Local Authority Analysis'!$E$4,'Local Authority Analysis'!$M$5:$N$12,2,FALSE)+7,FALSE)/6976,2)</f>
        <v>0.04</v>
      </c>
      <c r="Q3833">
        <f>ROUNDUP(VLOOKUP(A3833,A:O,VLOOKUP('SPC Analysis'!$E$4,'SPC Analysis'!$M$5:$N$12,2,FALSE)+7,FALSE)/6976,2)</f>
        <v>0.04</v>
      </c>
      <c r="R3833">
        <f>ROUNDUP(VLOOKUP(A3833,A:O,VLOOKUP('MMW Analysis'!$E$4,'MMW Analysis'!$L$5:$M$12,2,FALSE)+7,FALSE)/6976,2)</f>
        <v>0.04</v>
      </c>
    </row>
    <row r="3834" spans="1:18">
      <c r="A3834" t="s">
        <v>3841</v>
      </c>
      <c r="B3834" t="s">
        <v>10842</v>
      </c>
      <c r="C3834" t="s">
        <v>7001</v>
      </c>
      <c r="D3834" t="s">
        <v>14471</v>
      </c>
      <c r="E3834" t="s">
        <v>14040</v>
      </c>
      <c r="F3834" t="s">
        <v>14247</v>
      </c>
      <c r="G3834" t="s">
        <v>13892</v>
      </c>
      <c r="H3834" s="1">
        <v>229</v>
      </c>
      <c r="I3834" s="1">
        <v>214</v>
      </c>
      <c r="J3834" s="1">
        <v>16</v>
      </c>
      <c r="K3834" s="1">
        <v>81</v>
      </c>
      <c r="L3834" s="1">
        <v>4981</v>
      </c>
      <c r="M3834" s="1">
        <v>1187</v>
      </c>
      <c r="N3834" s="1">
        <v>467</v>
      </c>
      <c r="O3834" s="1">
        <v>115</v>
      </c>
      <c r="P3834">
        <f>ROUNDUP(VLOOKUP(A3834,A:O,VLOOKUP('Local Authority Analysis'!$E$4,'Local Authority Analysis'!$M$5:$N$12,2,FALSE)+7,FALSE)/6976,2)</f>
        <v>0.02</v>
      </c>
      <c r="Q3834">
        <f>ROUNDUP(VLOOKUP(A3834,A:O,VLOOKUP('SPC Analysis'!$E$4,'SPC Analysis'!$M$5:$N$12,2,FALSE)+7,FALSE)/6976,2)</f>
        <v>0.02</v>
      </c>
      <c r="R3834">
        <f>ROUNDUP(VLOOKUP(A3834,A:O,VLOOKUP('MMW Analysis'!$E$4,'MMW Analysis'!$L$5:$M$12,2,FALSE)+7,FALSE)/6976,2)</f>
        <v>0.02</v>
      </c>
    </row>
    <row r="3835" spans="1:18">
      <c r="A3835" t="s">
        <v>3842</v>
      </c>
      <c r="B3835" t="s">
        <v>10843</v>
      </c>
      <c r="C3835" t="s">
        <v>7001</v>
      </c>
      <c r="D3835" t="s">
        <v>14471</v>
      </c>
      <c r="E3835" t="s">
        <v>14040</v>
      </c>
      <c r="F3835" t="s">
        <v>14247</v>
      </c>
      <c r="G3835" t="s">
        <v>13892</v>
      </c>
      <c r="H3835" s="1">
        <v>1076</v>
      </c>
      <c r="I3835" s="1">
        <v>1127</v>
      </c>
      <c r="J3835" s="1">
        <v>1606</v>
      </c>
      <c r="K3835" s="1">
        <v>1053</v>
      </c>
      <c r="L3835" s="1">
        <v>5653</v>
      </c>
      <c r="M3835" s="1">
        <v>4202</v>
      </c>
      <c r="N3835" s="1">
        <v>1245</v>
      </c>
      <c r="O3835" s="1">
        <v>1299</v>
      </c>
      <c r="P3835">
        <f>ROUNDUP(VLOOKUP(A3835,A:O,VLOOKUP('Local Authority Analysis'!$E$4,'Local Authority Analysis'!$M$5:$N$12,2,FALSE)+7,FALSE)/6976,2)</f>
        <v>0.19</v>
      </c>
      <c r="Q3835">
        <f>ROUNDUP(VLOOKUP(A3835,A:O,VLOOKUP('SPC Analysis'!$E$4,'SPC Analysis'!$M$5:$N$12,2,FALSE)+7,FALSE)/6976,2)</f>
        <v>0.19</v>
      </c>
      <c r="R3835">
        <f>ROUNDUP(VLOOKUP(A3835,A:O,VLOOKUP('MMW Analysis'!$E$4,'MMW Analysis'!$L$5:$M$12,2,FALSE)+7,FALSE)/6976,2)</f>
        <v>0.19</v>
      </c>
    </row>
    <row r="3836" spans="1:18">
      <c r="A3836" t="s">
        <v>3843</v>
      </c>
      <c r="B3836" t="s">
        <v>10844</v>
      </c>
      <c r="C3836" t="s">
        <v>7001</v>
      </c>
      <c r="D3836" t="s">
        <v>14471</v>
      </c>
      <c r="E3836" t="s">
        <v>14040</v>
      </c>
      <c r="F3836" t="s">
        <v>14247</v>
      </c>
      <c r="G3836" t="s">
        <v>13892</v>
      </c>
      <c r="H3836" s="1">
        <v>485</v>
      </c>
      <c r="I3836" s="1">
        <v>819</v>
      </c>
      <c r="J3836" s="1">
        <v>1973</v>
      </c>
      <c r="K3836" s="1">
        <v>988</v>
      </c>
      <c r="L3836" s="1">
        <v>1383</v>
      </c>
      <c r="M3836" s="1">
        <v>2472</v>
      </c>
      <c r="N3836" s="1">
        <v>556</v>
      </c>
      <c r="O3836" s="1">
        <v>749</v>
      </c>
      <c r="P3836">
        <f>ROUNDUP(VLOOKUP(A3836,A:O,VLOOKUP('Local Authority Analysis'!$E$4,'Local Authority Analysis'!$M$5:$N$12,2,FALSE)+7,FALSE)/6976,2)</f>
        <v>0.11</v>
      </c>
      <c r="Q3836">
        <f>ROUNDUP(VLOOKUP(A3836,A:O,VLOOKUP('SPC Analysis'!$E$4,'SPC Analysis'!$M$5:$N$12,2,FALSE)+7,FALSE)/6976,2)</f>
        <v>0.11</v>
      </c>
      <c r="R3836">
        <f>ROUNDUP(VLOOKUP(A3836,A:O,VLOOKUP('MMW Analysis'!$E$4,'MMW Analysis'!$L$5:$M$12,2,FALSE)+7,FALSE)/6976,2)</f>
        <v>0.11</v>
      </c>
    </row>
    <row r="3837" spans="1:18">
      <c r="A3837" t="s">
        <v>3844</v>
      </c>
      <c r="B3837" t="s">
        <v>10845</v>
      </c>
      <c r="C3837" t="s">
        <v>7001</v>
      </c>
      <c r="D3837" t="s">
        <v>14475</v>
      </c>
      <c r="E3837" t="s">
        <v>14656</v>
      </c>
      <c r="F3837" t="s">
        <v>14247</v>
      </c>
      <c r="G3837" t="s">
        <v>13892</v>
      </c>
      <c r="H3837" s="1">
        <v>2539.5</v>
      </c>
      <c r="I3837" s="1">
        <v>2701</v>
      </c>
      <c r="J3837" s="1">
        <v>3815</v>
      </c>
      <c r="K3837" s="1">
        <v>2504</v>
      </c>
      <c r="L3837" s="1">
        <v>4002</v>
      </c>
      <c r="M3837" s="1">
        <v>3900</v>
      </c>
      <c r="N3837" s="1">
        <v>1457</v>
      </c>
      <c r="O3837" s="1">
        <v>2934</v>
      </c>
      <c r="P3837">
        <f>ROUNDUP(VLOOKUP(A3837,A:O,VLOOKUP('Local Authority Analysis'!$E$4,'Local Authority Analysis'!$M$5:$N$12,2,FALSE)+7,FALSE)/6976,2)</f>
        <v>0.43</v>
      </c>
      <c r="Q3837">
        <f>ROUNDUP(VLOOKUP(A3837,A:O,VLOOKUP('SPC Analysis'!$E$4,'SPC Analysis'!$M$5:$N$12,2,FALSE)+7,FALSE)/6976,2)</f>
        <v>0.43</v>
      </c>
      <c r="R3837">
        <f>ROUNDUP(VLOOKUP(A3837,A:O,VLOOKUP('MMW Analysis'!$E$4,'MMW Analysis'!$L$5:$M$12,2,FALSE)+7,FALSE)/6976,2)</f>
        <v>0.43</v>
      </c>
    </row>
    <row r="3838" spans="1:18">
      <c r="A3838" t="s">
        <v>3845</v>
      </c>
      <c r="B3838" t="s">
        <v>10846</v>
      </c>
      <c r="C3838" t="s">
        <v>7001</v>
      </c>
      <c r="D3838" t="s">
        <v>14475</v>
      </c>
      <c r="E3838" t="s">
        <v>14656</v>
      </c>
      <c r="F3838" t="s">
        <v>14247</v>
      </c>
      <c r="G3838" t="s">
        <v>13892</v>
      </c>
      <c r="H3838" s="1">
        <v>4641</v>
      </c>
      <c r="I3838" s="1">
        <v>4040</v>
      </c>
      <c r="J3838" s="1">
        <v>4150</v>
      </c>
      <c r="K3838" s="1">
        <v>3762</v>
      </c>
      <c r="L3838" s="1">
        <v>2853</v>
      </c>
      <c r="M3838" s="1">
        <v>4923</v>
      </c>
      <c r="N3838" s="1">
        <v>263</v>
      </c>
      <c r="O3838" s="1">
        <v>4278</v>
      </c>
      <c r="P3838">
        <f>ROUNDUP(VLOOKUP(A3838,A:O,VLOOKUP('Local Authority Analysis'!$E$4,'Local Authority Analysis'!$M$5:$N$12,2,FALSE)+7,FALSE)/6976,2)</f>
        <v>0.62</v>
      </c>
      <c r="Q3838">
        <f>ROUNDUP(VLOOKUP(A3838,A:O,VLOOKUP('SPC Analysis'!$E$4,'SPC Analysis'!$M$5:$N$12,2,FALSE)+7,FALSE)/6976,2)</f>
        <v>0.62</v>
      </c>
      <c r="R3838">
        <f>ROUNDUP(VLOOKUP(A3838,A:O,VLOOKUP('MMW Analysis'!$E$4,'MMW Analysis'!$L$5:$M$12,2,FALSE)+7,FALSE)/6976,2)</f>
        <v>0.62</v>
      </c>
    </row>
    <row r="3839" spans="1:18">
      <c r="A3839" t="s">
        <v>3846</v>
      </c>
      <c r="B3839" t="s">
        <v>10847</v>
      </c>
      <c r="C3839" t="s">
        <v>7001</v>
      </c>
      <c r="D3839" t="s">
        <v>14475</v>
      </c>
      <c r="E3839" t="s">
        <v>14656</v>
      </c>
      <c r="F3839" t="s">
        <v>14247</v>
      </c>
      <c r="G3839" t="s">
        <v>13892</v>
      </c>
      <c r="H3839" s="1">
        <v>5675</v>
      </c>
      <c r="I3839" s="1">
        <v>4559</v>
      </c>
      <c r="J3839" s="1">
        <v>4176</v>
      </c>
      <c r="K3839" s="1">
        <v>3859</v>
      </c>
      <c r="L3839" s="1">
        <v>2079</v>
      </c>
      <c r="M3839" s="1">
        <v>4781</v>
      </c>
      <c r="N3839" s="1">
        <v>830</v>
      </c>
      <c r="O3839" s="1">
        <v>4756</v>
      </c>
      <c r="P3839">
        <f>ROUNDUP(VLOOKUP(A3839,A:O,VLOOKUP('Local Authority Analysis'!$E$4,'Local Authority Analysis'!$M$5:$N$12,2,FALSE)+7,FALSE)/6976,2)</f>
        <v>0.69000000000000006</v>
      </c>
      <c r="Q3839">
        <f>ROUNDUP(VLOOKUP(A3839,A:O,VLOOKUP('SPC Analysis'!$E$4,'SPC Analysis'!$M$5:$N$12,2,FALSE)+7,FALSE)/6976,2)</f>
        <v>0.69000000000000006</v>
      </c>
      <c r="R3839">
        <f>ROUNDUP(VLOOKUP(A3839,A:O,VLOOKUP('MMW Analysis'!$E$4,'MMW Analysis'!$L$5:$M$12,2,FALSE)+7,FALSE)/6976,2)</f>
        <v>0.69000000000000006</v>
      </c>
    </row>
    <row r="3840" spans="1:18">
      <c r="A3840" t="s">
        <v>3847</v>
      </c>
      <c r="B3840" t="s">
        <v>10848</v>
      </c>
      <c r="C3840" t="s">
        <v>7001</v>
      </c>
      <c r="D3840" t="s">
        <v>14471</v>
      </c>
      <c r="E3840" t="s">
        <v>14040</v>
      </c>
      <c r="F3840" t="s">
        <v>14247</v>
      </c>
      <c r="G3840" t="s">
        <v>13892</v>
      </c>
      <c r="H3840" s="1">
        <v>149</v>
      </c>
      <c r="I3840" s="1">
        <v>46</v>
      </c>
      <c r="J3840" s="1">
        <v>123</v>
      </c>
      <c r="K3840" s="1">
        <v>116</v>
      </c>
      <c r="L3840" s="1">
        <v>2029</v>
      </c>
      <c r="M3840" s="1">
        <v>1628</v>
      </c>
      <c r="N3840" s="1">
        <v>739</v>
      </c>
      <c r="O3840" s="1">
        <v>56</v>
      </c>
      <c r="P3840">
        <f>ROUNDUP(VLOOKUP(A3840,A:O,VLOOKUP('Local Authority Analysis'!$E$4,'Local Authority Analysis'!$M$5:$N$12,2,FALSE)+7,FALSE)/6976,2)</f>
        <v>0.01</v>
      </c>
      <c r="Q3840">
        <f>ROUNDUP(VLOOKUP(A3840,A:O,VLOOKUP('SPC Analysis'!$E$4,'SPC Analysis'!$M$5:$N$12,2,FALSE)+7,FALSE)/6976,2)</f>
        <v>0.01</v>
      </c>
      <c r="R3840">
        <f>ROUNDUP(VLOOKUP(A3840,A:O,VLOOKUP('MMW Analysis'!$E$4,'MMW Analysis'!$L$5:$M$12,2,FALSE)+7,FALSE)/6976,2)</f>
        <v>0.01</v>
      </c>
    </row>
    <row r="3841" spans="1:18">
      <c r="A3841" t="s">
        <v>3848</v>
      </c>
      <c r="B3841" t="s">
        <v>10849</v>
      </c>
      <c r="C3841" t="s">
        <v>7001</v>
      </c>
      <c r="D3841" t="s">
        <v>14475</v>
      </c>
      <c r="E3841" t="s">
        <v>14656</v>
      </c>
      <c r="F3841" t="s">
        <v>14247</v>
      </c>
      <c r="G3841" t="s">
        <v>13892</v>
      </c>
      <c r="H3841" s="1">
        <v>5450</v>
      </c>
      <c r="I3841" s="1">
        <v>5494</v>
      </c>
      <c r="J3841" s="1">
        <v>5749</v>
      </c>
      <c r="K3841" s="1">
        <v>5832</v>
      </c>
      <c r="L3841" s="1">
        <v>796</v>
      </c>
      <c r="M3841" s="1">
        <v>4057</v>
      </c>
      <c r="N3841" s="1">
        <v>5746</v>
      </c>
      <c r="O3841" s="1">
        <v>5243</v>
      </c>
      <c r="P3841">
        <f>ROUNDUP(VLOOKUP(A3841,A:O,VLOOKUP('Local Authority Analysis'!$E$4,'Local Authority Analysis'!$M$5:$N$12,2,FALSE)+7,FALSE)/6976,2)</f>
        <v>0.76</v>
      </c>
      <c r="Q3841">
        <f>ROUNDUP(VLOOKUP(A3841,A:O,VLOOKUP('SPC Analysis'!$E$4,'SPC Analysis'!$M$5:$N$12,2,FALSE)+7,FALSE)/6976,2)</f>
        <v>0.76</v>
      </c>
      <c r="R3841">
        <f>ROUNDUP(VLOOKUP(A3841,A:O,VLOOKUP('MMW Analysis'!$E$4,'MMW Analysis'!$L$5:$M$12,2,FALSE)+7,FALSE)/6976,2)</f>
        <v>0.76</v>
      </c>
    </row>
    <row r="3842" spans="1:18">
      <c r="A3842" t="s">
        <v>3849</v>
      </c>
      <c r="B3842" t="s">
        <v>10850</v>
      </c>
      <c r="C3842" t="s">
        <v>7001</v>
      </c>
      <c r="D3842" t="s">
        <v>14475</v>
      </c>
      <c r="E3842" t="s">
        <v>14656</v>
      </c>
      <c r="F3842" t="s">
        <v>14247</v>
      </c>
      <c r="G3842" t="s">
        <v>13892</v>
      </c>
      <c r="H3842" s="1">
        <v>3806</v>
      </c>
      <c r="I3842" s="1">
        <v>3833</v>
      </c>
      <c r="J3842" s="1">
        <v>3964</v>
      </c>
      <c r="K3842" s="1">
        <v>3252</v>
      </c>
      <c r="L3842" s="1">
        <v>4379</v>
      </c>
      <c r="M3842" s="1">
        <v>3300</v>
      </c>
      <c r="N3842" s="1">
        <v>3267</v>
      </c>
      <c r="O3842" s="1">
        <v>4100</v>
      </c>
      <c r="P3842">
        <f>ROUNDUP(VLOOKUP(A3842,A:O,VLOOKUP('Local Authority Analysis'!$E$4,'Local Authority Analysis'!$M$5:$N$12,2,FALSE)+7,FALSE)/6976,2)</f>
        <v>0.59</v>
      </c>
      <c r="Q3842">
        <f>ROUNDUP(VLOOKUP(A3842,A:O,VLOOKUP('SPC Analysis'!$E$4,'SPC Analysis'!$M$5:$N$12,2,FALSE)+7,FALSE)/6976,2)</f>
        <v>0.59</v>
      </c>
      <c r="R3842">
        <f>ROUNDUP(VLOOKUP(A3842,A:O,VLOOKUP('MMW Analysis'!$E$4,'MMW Analysis'!$L$5:$M$12,2,FALSE)+7,FALSE)/6976,2)</f>
        <v>0.59</v>
      </c>
    </row>
    <row r="3843" spans="1:18">
      <c r="A3843" t="s">
        <v>3850</v>
      </c>
      <c r="B3843" t="s">
        <v>10851</v>
      </c>
      <c r="C3843" t="s">
        <v>7001</v>
      </c>
      <c r="D3843" t="s">
        <v>14475</v>
      </c>
      <c r="E3843" t="s">
        <v>14656</v>
      </c>
      <c r="F3843" t="s">
        <v>14247</v>
      </c>
      <c r="G3843" t="s">
        <v>13892</v>
      </c>
      <c r="H3843" s="1">
        <v>573</v>
      </c>
      <c r="I3843" s="1">
        <v>593</v>
      </c>
      <c r="J3843" s="1">
        <v>704</v>
      </c>
      <c r="K3843" s="1">
        <v>421</v>
      </c>
      <c r="L3843" s="1">
        <v>1340</v>
      </c>
      <c r="M3843" s="1">
        <v>2058</v>
      </c>
      <c r="N3843" s="1">
        <v>637</v>
      </c>
      <c r="O3843" s="1">
        <v>484</v>
      </c>
      <c r="P3843">
        <f>ROUNDUP(VLOOKUP(A3843,A:O,VLOOKUP('Local Authority Analysis'!$E$4,'Local Authority Analysis'!$M$5:$N$12,2,FALSE)+7,FALSE)/6976,2)</f>
        <v>6.9999999999999993E-2</v>
      </c>
      <c r="Q3843">
        <f>ROUNDUP(VLOOKUP(A3843,A:O,VLOOKUP('SPC Analysis'!$E$4,'SPC Analysis'!$M$5:$N$12,2,FALSE)+7,FALSE)/6976,2)</f>
        <v>6.9999999999999993E-2</v>
      </c>
      <c r="R3843">
        <f>ROUNDUP(VLOOKUP(A3843,A:O,VLOOKUP('MMW Analysis'!$E$4,'MMW Analysis'!$L$5:$M$12,2,FALSE)+7,FALSE)/6976,2)</f>
        <v>6.9999999999999993E-2</v>
      </c>
    </row>
    <row r="3844" spans="1:18">
      <c r="A3844" t="s">
        <v>3851</v>
      </c>
      <c r="B3844" t="s">
        <v>10852</v>
      </c>
      <c r="C3844" t="s">
        <v>7001</v>
      </c>
      <c r="D3844" t="s">
        <v>14475</v>
      </c>
      <c r="E3844" t="s">
        <v>14656</v>
      </c>
      <c r="F3844" t="s">
        <v>14247</v>
      </c>
      <c r="G3844" t="s">
        <v>13892</v>
      </c>
      <c r="H3844" s="1">
        <v>1891</v>
      </c>
      <c r="I3844" s="1">
        <v>1762</v>
      </c>
      <c r="J3844" s="1">
        <v>2077</v>
      </c>
      <c r="K3844" s="1">
        <v>1047</v>
      </c>
      <c r="L3844" s="1">
        <v>3629</v>
      </c>
      <c r="M3844" s="1">
        <v>4542</v>
      </c>
      <c r="N3844" s="1">
        <v>1647.5</v>
      </c>
      <c r="O3844" s="1">
        <v>1826</v>
      </c>
      <c r="P3844">
        <f>ROUNDUP(VLOOKUP(A3844,A:O,VLOOKUP('Local Authority Analysis'!$E$4,'Local Authority Analysis'!$M$5:$N$12,2,FALSE)+7,FALSE)/6976,2)</f>
        <v>0.27</v>
      </c>
      <c r="Q3844">
        <f>ROUNDUP(VLOOKUP(A3844,A:O,VLOOKUP('SPC Analysis'!$E$4,'SPC Analysis'!$M$5:$N$12,2,FALSE)+7,FALSE)/6976,2)</f>
        <v>0.27</v>
      </c>
      <c r="R3844">
        <f>ROUNDUP(VLOOKUP(A3844,A:O,VLOOKUP('MMW Analysis'!$E$4,'MMW Analysis'!$L$5:$M$12,2,FALSE)+7,FALSE)/6976,2)</f>
        <v>0.27</v>
      </c>
    </row>
    <row r="3845" spans="1:18">
      <c r="A3845" t="s">
        <v>3852</v>
      </c>
      <c r="B3845" t="s">
        <v>10853</v>
      </c>
      <c r="C3845" t="s">
        <v>7001</v>
      </c>
      <c r="D3845" t="s">
        <v>14475</v>
      </c>
      <c r="E3845" t="s">
        <v>14656</v>
      </c>
      <c r="F3845" t="s">
        <v>14247</v>
      </c>
      <c r="G3845" t="s">
        <v>13892</v>
      </c>
      <c r="H3845" s="1">
        <v>997.5</v>
      </c>
      <c r="I3845" s="1">
        <v>1503</v>
      </c>
      <c r="J3845" s="1">
        <v>1745</v>
      </c>
      <c r="K3845" s="1">
        <v>986</v>
      </c>
      <c r="L3845" s="1">
        <v>4768</v>
      </c>
      <c r="M3845" s="1">
        <v>2015</v>
      </c>
      <c r="N3845" s="1">
        <v>512</v>
      </c>
      <c r="O3845" s="1">
        <v>1283</v>
      </c>
      <c r="P3845">
        <f>ROUNDUP(VLOOKUP(A3845,A:O,VLOOKUP('Local Authority Analysis'!$E$4,'Local Authority Analysis'!$M$5:$N$12,2,FALSE)+7,FALSE)/6976,2)</f>
        <v>0.19</v>
      </c>
      <c r="Q3845">
        <f>ROUNDUP(VLOOKUP(A3845,A:O,VLOOKUP('SPC Analysis'!$E$4,'SPC Analysis'!$M$5:$N$12,2,FALSE)+7,FALSE)/6976,2)</f>
        <v>0.19</v>
      </c>
      <c r="R3845">
        <f>ROUNDUP(VLOOKUP(A3845,A:O,VLOOKUP('MMW Analysis'!$E$4,'MMW Analysis'!$L$5:$M$12,2,FALSE)+7,FALSE)/6976,2)</f>
        <v>0.19</v>
      </c>
    </row>
    <row r="3846" spans="1:18">
      <c r="A3846" t="s">
        <v>3853</v>
      </c>
      <c r="B3846" t="s">
        <v>10854</v>
      </c>
      <c r="C3846" t="s">
        <v>7001</v>
      </c>
      <c r="D3846" t="s">
        <v>14471</v>
      </c>
      <c r="E3846" t="s">
        <v>14040</v>
      </c>
      <c r="F3846" t="s">
        <v>14247</v>
      </c>
      <c r="G3846" t="s">
        <v>13892</v>
      </c>
      <c r="H3846" s="1">
        <v>324</v>
      </c>
      <c r="I3846" s="1">
        <v>637</v>
      </c>
      <c r="J3846" s="1">
        <v>1175</v>
      </c>
      <c r="K3846" s="1">
        <v>508</v>
      </c>
      <c r="L3846" s="1">
        <v>1692</v>
      </c>
      <c r="M3846" s="1">
        <v>2627</v>
      </c>
      <c r="N3846" s="1">
        <v>592</v>
      </c>
      <c r="O3846" s="1">
        <v>487</v>
      </c>
      <c r="P3846">
        <f>ROUNDUP(VLOOKUP(A3846,A:O,VLOOKUP('Local Authority Analysis'!$E$4,'Local Authority Analysis'!$M$5:$N$12,2,FALSE)+7,FALSE)/6976,2)</f>
        <v>6.9999999999999993E-2</v>
      </c>
      <c r="Q3846">
        <f>ROUNDUP(VLOOKUP(A3846,A:O,VLOOKUP('SPC Analysis'!$E$4,'SPC Analysis'!$M$5:$N$12,2,FALSE)+7,FALSE)/6976,2)</f>
        <v>6.9999999999999993E-2</v>
      </c>
      <c r="R3846">
        <f>ROUNDUP(VLOOKUP(A3846,A:O,VLOOKUP('MMW Analysis'!$E$4,'MMW Analysis'!$L$5:$M$12,2,FALSE)+7,FALSE)/6976,2)</f>
        <v>6.9999999999999993E-2</v>
      </c>
    </row>
    <row r="3847" spans="1:18">
      <c r="A3847" t="s">
        <v>3854</v>
      </c>
      <c r="B3847" t="s">
        <v>10855</v>
      </c>
      <c r="C3847" t="s">
        <v>7001</v>
      </c>
      <c r="D3847" t="s">
        <v>14475</v>
      </c>
      <c r="E3847" t="s">
        <v>14656</v>
      </c>
      <c r="F3847" t="s">
        <v>14247</v>
      </c>
      <c r="G3847" t="s">
        <v>13892</v>
      </c>
      <c r="H3847" s="1">
        <v>1837</v>
      </c>
      <c r="I3847" s="1">
        <v>2155</v>
      </c>
      <c r="J3847" s="1">
        <v>1682</v>
      </c>
      <c r="K3847" s="1">
        <v>2656</v>
      </c>
      <c r="L3847" s="1">
        <v>1727</v>
      </c>
      <c r="M3847" s="1">
        <v>2556</v>
      </c>
      <c r="N3847" s="1">
        <v>944</v>
      </c>
      <c r="O3847" s="1">
        <v>1917</v>
      </c>
      <c r="P3847">
        <f>ROUNDUP(VLOOKUP(A3847,A:O,VLOOKUP('Local Authority Analysis'!$E$4,'Local Authority Analysis'!$M$5:$N$12,2,FALSE)+7,FALSE)/6976,2)</f>
        <v>0.28000000000000003</v>
      </c>
      <c r="Q3847">
        <f>ROUNDUP(VLOOKUP(A3847,A:O,VLOOKUP('SPC Analysis'!$E$4,'SPC Analysis'!$M$5:$N$12,2,FALSE)+7,FALSE)/6976,2)</f>
        <v>0.28000000000000003</v>
      </c>
      <c r="R3847">
        <f>ROUNDUP(VLOOKUP(A3847,A:O,VLOOKUP('MMW Analysis'!$E$4,'MMW Analysis'!$L$5:$M$12,2,FALSE)+7,FALSE)/6976,2)</f>
        <v>0.28000000000000003</v>
      </c>
    </row>
    <row r="3848" spans="1:18">
      <c r="A3848" t="s">
        <v>3855</v>
      </c>
      <c r="B3848" t="s">
        <v>10856</v>
      </c>
      <c r="C3848" t="s">
        <v>7001</v>
      </c>
      <c r="D3848" t="s">
        <v>14475</v>
      </c>
      <c r="E3848" t="s">
        <v>14656</v>
      </c>
      <c r="F3848" t="s">
        <v>14247</v>
      </c>
      <c r="G3848" t="s">
        <v>13892</v>
      </c>
      <c r="H3848" s="1">
        <v>495</v>
      </c>
      <c r="I3848" s="1">
        <v>400</v>
      </c>
      <c r="J3848" s="1">
        <v>582</v>
      </c>
      <c r="K3848" s="1">
        <v>657</v>
      </c>
      <c r="L3848" s="1">
        <v>3109</v>
      </c>
      <c r="M3848" s="1">
        <v>2019</v>
      </c>
      <c r="N3848" s="1">
        <v>389</v>
      </c>
      <c r="O3848" s="1">
        <v>448</v>
      </c>
      <c r="P3848">
        <f>ROUNDUP(VLOOKUP(A3848,A:O,VLOOKUP('Local Authority Analysis'!$E$4,'Local Authority Analysis'!$M$5:$N$12,2,FALSE)+7,FALSE)/6976,2)</f>
        <v>6.9999999999999993E-2</v>
      </c>
      <c r="Q3848">
        <f>ROUNDUP(VLOOKUP(A3848,A:O,VLOOKUP('SPC Analysis'!$E$4,'SPC Analysis'!$M$5:$N$12,2,FALSE)+7,FALSE)/6976,2)</f>
        <v>6.9999999999999993E-2</v>
      </c>
      <c r="R3848">
        <f>ROUNDUP(VLOOKUP(A3848,A:O,VLOOKUP('MMW Analysis'!$E$4,'MMW Analysis'!$L$5:$M$12,2,FALSE)+7,FALSE)/6976,2)</f>
        <v>6.9999999999999993E-2</v>
      </c>
    </row>
    <row r="3849" spans="1:18">
      <c r="A3849" t="s">
        <v>3856</v>
      </c>
      <c r="B3849" t="s">
        <v>10857</v>
      </c>
      <c r="C3849" t="s">
        <v>7001</v>
      </c>
      <c r="D3849" t="s">
        <v>14475</v>
      </c>
      <c r="E3849" t="s">
        <v>14656</v>
      </c>
      <c r="F3849" t="s">
        <v>14247</v>
      </c>
      <c r="G3849" t="s">
        <v>13892</v>
      </c>
      <c r="H3849" s="1">
        <v>156</v>
      </c>
      <c r="I3849" s="1">
        <v>58</v>
      </c>
      <c r="J3849" s="1">
        <v>323</v>
      </c>
      <c r="K3849" s="1">
        <v>162</v>
      </c>
      <c r="L3849" s="1">
        <v>3947</v>
      </c>
      <c r="M3849" s="1">
        <v>388</v>
      </c>
      <c r="N3849" s="1">
        <v>473</v>
      </c>
      <c r="O3849" s="1">
        <v>89</v>
      </c>
      <c r="P3849">
        <f>ROUNDUP(VLOOKUP(A3849,A:O,VLOOKUP('Local Authority Analysis'!$E$4,'Local Authority Analysis'!$M$5:$N$12,2,FALSE)+7,FALSE)/6976,2)</f>
        <v>0.02</v>
      </c>
      <c r="Q3849">
        <f>ROUNDUP(VLOOKUP(A3849,A:O,VLOOKUP('SPC Analysis'!$E$4,'SPC Analysis'!$M$5:$N$12,2,FALSE)+7,FALSE)/6976,2)</f>
        <v>0.02</v>
      </c>
      <c r="R3849">
        <f>ROUNDUP(VLOOKUP(A3849,A:O,VLOOKUP('MMW Analysis'!$E$4,'MMW Analysis'!$L$5:$M$12,2,FALSE)+7,FALSE)/6976,2)</f>
        <v>0.02</v>
      </c>
    </row>
    <row r="3850" spans="1:18">
      <c r="A3850" t="s">
        <v>3857</v>
      </c>
      <c r="B3850" t="s">
        <v>10858</v>
      </c>
      <c r="C3850" t="s">
        <v>7001</v>
      </c>
      <c r="D3850" t="s">
        <v>14475</v>
      </c>
      <c r="E3850" t="s">
        <v>14656</v>
      </c>
      <c r="F3850" t="s">
        <v>14247</v>
      </c>
      <c r="G3850" t="s">
        <v>13892</v>
      </c>
      <c r="H3850" s="1">
        <v>781</v>
      </c>
      <c r="I3850" s="1">
        <v>919.5</v>
      </c>
      <c r="J3850" s="1">
        <v>1560</v>
      </c>
      <c r="K3850" s="1">
        <v>381</v>
      </c>
      <c r="L3850" s="1">
        <v>4095</v>
      </c>
      <c r="M3850" s="1">
        <v>2068</v>
      </c>
      <c r="N3850" s="1">
        <v>440</v>
      </c>
      <c r="O3850" s="1">
        <v>820</v>
      </c>
      <c r="P3850">
        <f>ROUNDUP(VLOOKUP(A3850,A:O,VLOOKUP('Local Authority Analysis'!$E$4,'Local Authority Analysis'!$M$5:$N$12,2,FALSE)+7,FALSE)/6976,2)</f>
        <v>0.12</v>
      </c>
      <c r="Q3850">
        <f>ROUNDUP(VLOOKUP(A3850,A:O,VLOOKUP('SPC Analysis'!$E$4,'SPC Analysis'!$M$5:$N$12,2,FALSE)+7,FALSE)/6976,2)</f>
        <v>0.12</v>
      </c>
      <c r="R3850">
        <f>ROUNDUP(VLOOKUP(A3850,A:O,VLOOKUP('MMW Analysis'!$E$4,'MMW Analysis'!$L$5:$M$12,2,FALSE)+7,FALSE)/6976,2)</f>
        <v>0.12</v>
      </c>
    </row>
    <row r="3851" spans="1:18">
      <c r="A3851" t="s">
        <v>3858</v>
      </c>
      <c r="B3851" t="s">
        <v>10859</v>
      </c>
      <c r="C3851" t="s">
        <v>7001</v>
      </c>
      <c r="D3851" t="s">
        <v>14475</v>
      </c>
      <c r="E3851" t="s">
        <v>14656</v>
      </c>
      <c r="F3851" t="s">
        <v>14247</v>
      </c>
      <c r="G3851" t="s">
        <v>13892</v>
      </c>
      <c r="H3851" s="1">
        <v>805</v>
      </c>
      <c r="I3851" s="1">
        <v>509</v>
      </c>
      <c r="J3851" s="1">
        <v>1003</v>
      </c>
      <c r="K3851" s="1">
        <v>222</v>
      </c>
      <c r="L3851" s="1">
        <v>3093</v>
      </c>
      <c r="M3851" s="1">
        <v>910</v>
      </c>
      <c r="N3851" s="1">
        <v>371</v>
      </c>
      <c r="O3851" s="1">
        <v>524</v>
      </c>
      <c r="P3851">
        <f>ROUNDUP(VLOOKUP(A3851,A:O,VLOOKUP('Local Authority Analysis'!$E$4,'Local Authority Analysis'!$M$5:$N$12,2,FALSE)+7,FALSE)/6976,2)</f>
        <v>0.08</v>
      </c>
      <c r="Q3851">
        <f>ROUNDUP(VLOOKUP(A3851,A:O,VLOOKUP('SPC Analysis'!$E$4,'SPC Analysis'!$M$5:$N$12,2,FALSE)+7,FALSE)/6976,2)</f>
        <v>0.08</v>
      </c>
      <c r="R3851">
        <f>ROUNDUP(VLOOKUP(A3851,A:O,VLOOKUP('MMW Analysis'!$E$4,'MMW Analysis'!$L$5:$M$12,2,FALSE)+7,FALSE)/6976,2)</f>
        <v>0.08</v>
      </c>
    </row>
    <row r="3852" spans="1:18">
      <c r="A3852" t="s">
        <v>3859</v>
      </c>
      <c r="B3852" t="s">
        <v>10860</v>
      </c>
      <c r="C3852" t="s">
        <v>7001</v>
      </c>
      <c r="D3852" t="s">
        <v>14475</v>
      </c>
      <c r="E3852" t="s">
        <v>14656</v>
      </c>
      <c r="F3852" t="s">
        <v>14247</v>
      </c>
      <c r="G3852" t="s">
        <v>13892</v>
      </c>
      <c r="H3852" s="1">
        <v>1802</v>
      </c>
      <c r="I3852" s="1">
        <v>1676</v>
      </c>
      <c r="J3852" s="1">
        <v>2815</v>
      </c>
      <c r="K3852" s="1">
        <v>2497</v>
      </c>
      <c r="L3852" s="1">
        <v>2181</v>
      </c>
      <c r="M3852" s="1">
        <v>865</v>
      </c>
      <c r="N3852" s="1">
        <v>839</v>
      </c>
      <c r="O3852" s="1">
        <v>1809</v>
      </c>
      <c r="P3852">
        <f>ROUNDUP(VLOOKUP(A3852,A:O,VLOOKUP('Local Authority Analysis'!$E$4,'Local Authority Analysis'!$M$5:$N$12,2,FALSE)+7,FALSE)/6976,2)</f>
        <v>0.26</v>
      </c>
      <c r="Q3852">
        <f>ROUNDUP(VLOOKUP(A3852,A:O,VLOOKUP('SPC Analysis'!$E$4,'SPC Analysis'!$M$5:$N$12,2,FALSE)+7,FALSE)/6976,2)</f>
        <v>0.26</v>
      </c>
      <c r="R3852">
        <f>ROUNDUP(VLOOKUP(A3852,A:O,VLOOKUP('MMW Analysis'!$E$4,'MMW Analysis'!$L$5:$M$12,2,FALSE)+7,FALSE)/6976,2)</f>
        <v>0.26</v>
      </c>
    </row>
    <row r="3853" spans="1:18">
      <c r="A3853" t="s">
        <v>3860</v>
      </c>
      <c r="B3853" t="s">
        <v>10861</v>
      </c>
      <c r="C3853" t="s">
        <v>7001</v>
      </c>
      <c r="D3853" t="s">
        <v>14475</v>
      </c>
      <c r="E3853" t="s">
        <v>14656</v>
      </c>
      <c r="F3853" t="s">
        <v>14247</v>
      </c>
      <c r="G3853" t="s">
        <v>13892</v>
      </c>
      <c r="H3853" s="1">
        <v>520</v>
      </c>
      <c r="I3853" s="1">
        <v>63</v>
      </c>
      <c r="J3853" s="1">
        <v>1327</v>
      </c>
      <c r="K3853" s="1">
        <v>149</v>
      </c>
      <c r="L3853" s="1">
        <v>3496</v>
      </c>
      <c r="M3853" s="1">
        <v>1449</v>
      </c>
      <c r="N3853" s="1">
        <v>596</v>
      </c>
      <c r="O3853" s="1">
        <v>250</v>
      </c>
      <c r="P3853">
        <f>ROUNDUP(VLOOKUP(A3853,A:O,VLOOKUP('Local Authority Analysis'!$E$4,'Local Authority Analysis'!$M$5:$N$12,2,FALSE)+7,FALSE)/6976,2)</f>
        <v>0.04</v>
      </c>
      <c r="Q3853">
        <f>ROUNDUP(VLOOKUP(A3853,A:O,VLOOKUP('SPC Analysis'!$E$4,'SPC Analysis'!$M$5:$N$12,2,FALSE)+7,FALSE)/6976,2)</f>
        <v>0.04</v>
      </c>
      <c r="R3853">
        <f>ROUNDUP(VLOOKUP(A3853,A:O,VLOOKUP('MMW Analysis'!$E$4,'MMW Analysis'!$L$5:$M$12,2,FALSE)+7,FALSE)/6976,2)</f>
        <v>0.04</v>
      </c>
    </row>
    <row r="3854" spans="1:18">
      <c r="A3854" t="s">
        <v>3861</v>
      </c>
      <c r="B3854" t="s">
        <v>10862</v>
      </c>
      <c r="C3854" t="s">
        <v>7001</v>
      </c>
      <c r="D3854" t="s">
        <v>14475</v>
      </c>
      <c r="E3854" t="s">
        <v>14656</v>
      </c>
      <c r="F3854" t="s">
        <v>14247</v>
      </c>
      <c r="G3854" t="s">
        <v>13892</v>
      </c>
      <c r="H3854" s="1">
        <v>232</v>
      </c>
      <c r="I3854" s="1">
        <v>76</v>
      </c>
      <c r="J3854" s="1">
        <v>636</v>
      </c>
      <c r="K3854" s="1">
        <v>218</v>
      </c>
      <c r="L3854" s="1">
        <v>5089</v>
      </c>
      <c r="M3854" s="1">
        <v>236</v>
      </c>
      <c r="N3854" s="1">
        <v>34</v>
      </c>
      <c r="O3854" s="1">
        <v>148</v>
      </c>
      <c r="P3854">
        <f>ROUNDUP(VLOOKUP(A3854,A:O,VLOOKUP('Local Authority Analysis'!$E$4,'Local Authority Analysis'!$M$5:$N$12,2,FALSE)+7,FALSE)/6976,2)</f>
        <v>0.03</v>
      </c>
      <c r="Q3854">
        <f>ROUNDUP(VLOOKUP(A3854,A:O,VLOOKUP('SPC Analysis'!$E$4,'SPC Analysis'!$M$5:$N$12,2,FALSE)+7,FALSE)/6976,2)</f>
        <v>0.03</v>
      </c>
      <c r="R3854">
        <f>ROUNDUP(VLOOKUP(A3854,A:O,VLOOKUP('MMW Analysis'!$E$4,'MMW Analysis'!$L$5:$M$12,2,FALSE)+7,FALSE)/6976,2)</f>
        <v>0.03</v>
      </c>
    </row>
    <row r="3855" spans="1:18">
      <c r="A3855" t="s">
        <v>3862</v>
      </c>
      <c r="B3855" t="s">
        <v>10863</v>
      </c>
      <c r="C3855" t="s">
        <v>7001</v>
      </c>
      <c r="D3855" t="s">
        <v>14475</v>
      </c>
      <c r="E3855" t="s">
        <v>14656</v>
      </c>
      <c r="F3855" t="s">
        <v>14247</v>
      </c>
      <c r="G3855" t="s">
        <v>13892</v>
      </c>
      <c r="H3855" s="1">
        <v>81</v>
      </c>
      <c r="I3855" s="1">
        <v>152</v>
      </c>
      <c r="J3855" s="1">
        <v>311</v>
      </c>
      <c r="K3855" s="1">
        <v>404</v>
      </c>
      <c r="L3855" s="1">
        <v>6109</v>
      </c>
      <c r="M3855" s="1">
        <v>218</v>
      </c>
      <c r="N3855" s="1">
        <v>168</v>
      </c>
      <c r="O3855" s="1">
        <v>124</v>
      </c>
      <c r="P3855">
        <f>ROUNDUP(VLOOKUP(A3855,A:O,VLOOKUP('Local Authority Analysis'!$E$4,'Local Authority Analysis'!$M$5:$N$12,2,FALSE)+7,FALSE)/6976,2)</f>
        <v>0.02</v>
      </c>
      <c r="Q3855">
        <f>ROUNDUP(VLOOKUP(A3855,A:O,VLOOKUP('SPC Analysis'!$E$4,'SPC Analysis'!$M$5:$N$12,2,FALSE)+7,FALSE)/6976,2)</f>
        <v>0.02</v>
      </c>
      <c r="R3855">
        <f>ROUNDUP(VLOOKUP(A3855,A:O,VLOOKUP('MMW Analysis'!$E$4,'MMW Analysis'!$L$5:$M$12,2,FALSE)+7,FALSE)/6976,2)</f>
        <v>0.02</v>
      </c>
    </row>
    <row r="3856" spans="1:18">
      <c r="A3856" t="s">
        <v>3863</v>
      </c>
      <c r="B3856" t="s">
        <v>10864</v>
      </c>
      <c r="C3856" t="s">
        <v>7001</v>
      </c>
      <c r="D3856" t="s">
        <v>14475</v>
      </c>
      <c r="E3856" t="s">
        <v>14656</v>
      </c>
      <c r="F3856" t="s">
        <v>14247</v>
      </c>
      <c r="G3856" t="s">
        <v>13892</v>
      </c>
      <c r="H3856" s="1">
        <v>398</v>
      </c>
      <c r="I3856" s="1">
        <v>756</v>
      </c>
      <c r="J3856" s="1">
        <v>724</v>
      </c>
      <c r="K3856" s="1">
        <v>486</v>
      </c>
      <c r="L3856" s="1">
        <v>6088</v>
      </c>
      <c r="M3856" s="1">
        <v>646</v>
      </c>
      <c r="N3856" s="1">
        <v>254</v>
      </c>
      <c r="O3856" s="1">
        <v>532</v>
      </c>
      <c r="P3856">
        <f>ROUNDUP(VLOOKUP(A3856,A:O,VLOOKUP('Local Authority Analysis'!$E$4,'Local Authority Analysis'!$M$5:$N$12,2,FALSE)+7,FALSE)/6976,2)</f>
        <v>0.08</v>
      </c>
      <c r="Q3856">
        <f>ROUNDUP(VLOOKUP(A3856,A:O,VLOOKUP('SPC Analysis'!$E$4,'SPC Analysis'!$M$5:$N$12,2,FALSE)+7,FALSE)/6976,2)</f>
        <v>0.08</v>
      </c>
      <c r="R3856">
        <f>ROUNDUP(VLOOKUP(A3856,A:O,VLOOKUP('MMW Analysis'!$E$4,'MMW Analysis'!$L$5:$M$12,2,FALSE)+7,FALSE)/6976,2)</f>
        <v>0.08</v>
      </c>
    </row>
    <row r="3857" spans="1:18">
      <c r="A3857" t="s">
        <v>3864</v>
      </c>
      <c r="B3857" t="s">
        <v>10865</v>
      </c>
      <c r="C3857" t="s">
        <v>7001</v>
      </c>
      <c r="D3857" t="s">
        <v>14475</v>
      </c>
      <c r="E3857" t="s">
        <v>14656</v>
      </c>
      <c r="F3857" t="s">
        <v>14247</v>
      </c>
      <c r="G3857" t="s">
        <v>13892</v>
      </c>
      <c r="H3857" s="1">
        <v>354</v>
      </c>
      <c r="I3857" s="1">
        <v>32</v>
      </c>
      <c r="J3857" s="1">
        <v>506</v>
      </c>
      <c r="K3857" s="1">
        <v>297</v>
      </c>
      <c r="L3857" s="1">
        <v>3836</v>
      </c>
      <c r="M3857" s="1">
        <v>216</v>
      </c>
      <c r="N3857" s="1">
        <v>88</v>
      </c>
      <c r="O3857" s="1">
        <v>142</v>
      </c>
      <c r="P3857">
        <f>ROUNDUP(VLOOKUP(A3857,A:O,VLOOKUP('Local Authority Analysis'!$E$4,'Local Authority Analysis'!$M$5:$N$12,2,FALSE)+7,FALSE)/6976,2)</f>
        <v>0.03</v>
      </c>
      <c r="Q3857">
        <f>ROUNDUP(VLOOKUP(A3857,A:O,VLOOKUP('SPC Analysis'!$E$4,'SPC Analysis'!$M$5:$N$12,2,FALSE)+7,FALSE)/6976,2)</f>
        <v>0.03</v>
      </c>
      <c r="R3857">
        <f>ROUNDUP(VLOOKUP(A3857,A:O,VLOOKUP('MMW Analysis'!$E$4,'MMW Analysis'!$L$5:$M$12,2,FALSE)+7,FALSE)/6976,2)</f>
        <v>0.03</v>
      </c>
    </row>
    <row r="3858" spans="1:18">
      <c r="A3858" t="s">
        <v>3865</v>
      </c>
      <c r="B3858" t="s">
        <v>10866</v>
      </c>
      <c r="C3858" t="s">
        <v>7001</v>
      </c>
      <c r="D3858" t="s">
        <v>14475</v>
      </c>
      <c r="E3858" t="s">
        <v>14656</v>
      </c>
      <c r="F3858" t="s">
        <v>14247</v>
      </c>
      <c r="G3858" t="s">
        <v>13892</v>
      </c>
      <c r="H3858" s="1">
        <v>143</v>
      </c>
      <c r="I3858" s="1">
        <v>2</v>
      </c>
      <c r="J3858" s="1">
        <v>338</v>
      </c>
      <c r="K3858" s="1">
        <v>87</v>
      </c>
      <c r="L3858" s="1">
        <v>5122</v>
      </c>
      <c r="M3858" s="1">
        <v>71</v>
      </c>
      <c r="N3858" s="1">
        <v>92</v>
      </c>
      <c r="O3858" s="1">
        <v>34</v>
      </c>
      <c r="P3858">
        <f>ROUNDUP(VLOOKUP(A3858,A:O,VLOOKUP('Local Authority Analysis'!$E$4,'Local Authority Analysis'!$M$5:$N$12,2,FALSE)+7,FALSE)/6976,2)</f>
        <v>0.01</v>
      </c>
      <c r="Q3858">
        <f>ROUNDUP(VLOOKUP(A3858,A:O,VLOOKUP('SPC Analysis'!$E$4,'SPC Analysis'!$M$5:$N$12,2,FALSE)+7,FALSE)/6976,2)</f>
        <v>0.01</v>
      </c>
      <c r="R3858">
        <f>ROUNDUP(VLOOKUP(A3858,A:O,VLOOKUP('MMW Analysis'!$E$4,'MMW Analysis'!$L$5:$M$12,2,FALSE)+7,FALSE)/6976,2)</f>
        <v>0.01</v>
      </c>
    </row>
    <row r="3859" spans="1:18">
      <c r="A3859" t="s">
        <v>3866</v>
      </c>
      <c r="B3859" t="s">
        <v>10867</v>
      </c>
      <c r="C3859" t="s">
        <v>7001</v>
      </c>
      <c r="D3859" t="s">
        <v>14476</v>
      </c>
      <c r="E3859" t="s">
        <v>14657</v>
      </c>
      <c r="F3859" t="s">
        <v>14247</v>
      </c>
      <c r="G3859" t="s">
        <v>13892</v>
      </c>
      <c r="H3859" s="1">
        <v>3950</v>
      </c>
      <c r="I3859" s="1">
        <v>3550</v>
      </c>
      <c r="J3859" s="1">
        <v>5854</v>
      </c>
      <c r="K3859" s="1">
        <v>4307</v>
      </c>
      <c r="L3859" s="1">
        <v>3253</v>
      </c>
      <c r="M3859" s="1">
        <v>4534</v>
      </c>
      <c r="N3859" s="1">
        <v>1646</v>
      </c>
      <c r="O3859" s="1">
        <v>4433</v>
      </c>
      <c r="P3859">
        <f>ROUNDUP(VLOOKUP(A3859,A:O,VLOOKUP('Local Authority Analysis'!$E$4,'Local Authority Analysis'!$M$5:$N$12,2,FALSE)+7,FALSE)/6976,2)</f>
        <v>0.64</v>
      </c>
      <c r="Q3859">
        <f>ROUNDUP(VLOOKUP(A3859,A:O,VLOOKUP('SPC Analysis'!$E$4,'SPC Analysis'!$M$5:$N$12,2,FALSE)+7,FALSE)/6976,2)</f>
        <v>0.64</v>
      </c>
      <c r="R3859">
        <f>ROUNDUP(VLOOKUP(A3859,A:O,VLOOKUP('MMW Analysis'!$E$4,'MMW Analysis'!$L$5:$M$12,2,FALSE)+7,FALSE)/6976,2)</f>
        <v>0.64</v>
      </c>
    </row>
    <row r="3860" spans="1:18">
      <c r="A3860" t="s">
        <v>3867</v>
      </c>
      <c r="B3860" t="s">
        <v>10868</v>
      </c>
      <c r="C3860" t="s">
        <v>7001</v>
      </c>
      <c r="D3860" t="s">
        <v>14476</v>
      </c>
      <c r="E3860" t="s">
        <v>14657</v>
      </c>
      <c r="F3860" t="s">
        <v>14247</v>
      </c>
      <c r="G3860" t="s">
        <v>13892</v>
      </c>
      <c r="H3860" s="1">
        <v>5651</v>
      </c>
      <c r="I3860" s="1">
        <v>5842</v>
      </c>
      <c r="J3860" s="1">
        <v>6763</v>
      </c>
      <c r="K3860" s="1">
        <v>5787</v>
      </c>
      <c r="L3860" s="1">
        <v>2647</v>
      </c>
      <c r="M3860" s="1">
        <v>4147.5</v>
      </c>
      <c r="N3860" s="1">
        <v>4747</v>
      </c>
      <c r="O3860" s="1">
        <v>6144</v>
      </c>
      <c r="P3860">
        <f>ROUNDUP(VLOOKUP(A3860,A:O,VLOOKUP('Local Authority Analysis'!$E$4,'Local Authority Analysis'!$M$5:$N$12,2,FALSE)+7,FALSE)/6976,2)</f>
        <v>0.89</v>
      </c>
      <c r="Q3860">
        <f>ROUNDUP(VLOOKUP(A3860,A:O,VLOOKUP('SPC Analysis'!$E$4,'SPC Analysis'!$M$5:$N$12,2,FALSE)+7,FALSE)/6976,2)</f>
        <v>0.89</v>
      </c>
      <c r="R3860">
        <f>ROUNDUP(VLOOKUP(A3860,A:O,VLOOKUP('MMW Analysis'!$E$4,'MMW Analysis'!$L$5:$M$12,2,FALSE)+7,FALSE)/6976,2)</f>
        <v>0.89</v>
      </c>
    </row>
    <row r="3861" spans="1:18">
      <c r="A3861" t="s">
        <v>3868</v>
      </c>
      <c r="B3861" t="s">
        <v>10869</v>
      </c>
      <c r="C3861" t="s">
        <v>7001</v>
      </c>
      <c r="D3861" t="s">
        <v>14476</v>
      </c>
      <c r="E3861" t="s">
        <v>14657</v>
      </c>
      <c r="F3861" t="s">
        <v>14247</v>
      </c>
      <c r="G3861" t="s">
        <v>13892</v>
      </c>
      <c r="H3861" s="1">
        <v>5866</v>
      </c>
      <c r="I3861" s="1">
        <v>6388</v>
      </c>
      <c r="J3861" s="1">
        <v>6806</v>
      </c>
      <c r="K3861" s="1">
        <v>5631</v>
      </c>
      <c r="L3861" s="1">
        <v>3698</v>
      </c>
      <c r="M3861" s="1">
        <v>4031</v>
      </c>
      <c r="N3861" s="1">
        <v>3784</v>
      </c>
      <c r="O3861" s="1">
        <v>6481</v>
      </c>
      <c r="P3861">
        <f>ROUNDUP(VLOOKUP(A3861,A:O,VLOOKUP('Local Authority Analysis'!$E$4,'Local Authority Analysis'!$M$5:$N$12,2,FALSE)+7,FALSE)/6976,2)</f>
        <v>0.93</v>
      </c>
      <c r="Q3861">
        <f>ROUNDUP(VLOOKUP(A3861,A:O,VLOOKUP('SPC Analysis'!$E$4,'SPC Analysis'!$M$5:$N$12,2,FALSE)+7,FALSE)/6976,2)</f>
        <v>0.93</v>
      </c>
      <c r="R3861">
        <f>ROUNDUP(VLOOKUP(A3861,A:O,VLOOKUP('MMW Analysis'!$E$4,'MMW Analysis'!$L$5:$M$12,2,FALSE)+7,FALSE)/6976,2)</f>
        <v>0.93</v>
      </c>
    </row>
    <row r="3862" spans="1:18">
      <c r="A3862" t="s">
        <v>3869</v>
      </c>
      <c r="B3862" t="s">
        <v>10870</v>
      </c>
      <c r="C3862" t="s">
        <v>7001</v>
      </c>
      <c r="D3862" t="s">
        <v>14476</v>
      </c>
      <c r="E3862" t="s">
        <v>14657</v>
      </c>
      <c r="F3862" t="s">
        <v>14247</v>
      </c>
      <c r="G3862" t="s">
        <v>13892</v>
      </c>
      <c r="H3862" s="1">
        <v>5905</v>
      </c>
      <c r="I3862" s="1">
        <v>5571</v>
      </c>
      <c r="J3862" s="1">
        <v>5841</v>
      </c>
      <c r="K3862" s="1">
        <v>5102</v>
      </c>
      <c r="L3862" s="1">
        <v>4770</v>
      </c>
      <c r="M3862" s="1">
        <v>6224</v>
      </c>
      <c r="N3862" s="1">
        <v>1918</v>
      </c>
      <c r="O3862" s="1">
        <v>6236</v>
      </c>
      <c r="P3862">
        <f>ROUNDUP(VLOOKUP(A3862,A:O,VLOOKUP('Local Authority Analysis'!$E$4,'Local Authority Analysis'!$M$5:$N$12,2,FALSE)+7,FALSE)/6976,2)</f>
        <v>0.9</v>
      </c>
      <c r="Q3862">
        <f>ROUNDUP(VLOOKUP(A3862,A:O,VLOOKUP('SPC Analysis'!$E$4,'SPC Analysis'!$M$5:$N$12,2,FALSE)+7,FALSE)/6976,2)</f>
        <v>0.9</v>
      </c>
      <c r="R3862">
        <f>ROUNDUP(VLOOKUP(A3862,A:O,VLOOKUP('MMW Analysis'!$E$4,'MMW Analysis'!$L$5:$M$12,2,FALSE)+7,FALSE)/6976,2)</f>
        <v>0.9</v>
      </c>
    </row>
    <row r="3863" spans="1:18">
      <c r="A3863" t="s">
        <v>3870</v>
      </c>
      <c r="B3863" t="s">
        <v>10871</v>
      </c>
      <c r="C3863" t="s">
        <v>7001</v>
      </c>
      <c r="D3863" t="s">
        <v>14476</v>
      </c>
      <c r="E3863" t="s">
        <v>14657</v>
      </c>
      <c r="F3863" t="s">
        <v>14247</v>
      </c>
      <c r="G3863" t="s">
        <v>13892</v>
      </c>
      <c r="H3863" s="1">
        <v>6546</v>
      </c>
      <c r="I3863" s="1">
        <v>6716</v>
      </c>
      <c r="J3863" s="1">
        <v>6345</v>
      </c>
      <c r="K3863" s="1">
        <v>6677</v>
      </c>
      <c r="L3863" s="1">
        <v>3970</v>
      </c>
      <c r="M3863" s="1">
        <v>4392</v>
      </c>
      <c r="N3863" s="1">
        <v>5519</v>
      </c>
      <c r="O3863" s="1">
        <v>6849</v>
      </c>
      <c r="P3863">
        <f>ROUNDUP(VLOOKUP(A3863,A:O,VLOOKUP('Local Authority Analysis'!$E$4,'Local Authority Analysis'!$M$5:$N$12,2,FALSE)+7,FALSE)/6976,2)</f>
        <v>0.99</v>
      </c>
      <c r="Q3863">
        <f>ROUNDUP(VLOOKUP(A3863,A:O,VLOOKUP('SPC Analysis'!$E$4,'SPC Analysis'!$M$5:$N$12,2,FALSE)+7,FALSE)/6976,2)</f>
        <v>0.99</v>
      </c>
      <c r="R3863">
        <f>ROUNDUP(VLOOKUP(A3863,A:O,VLOOKUP('MMW Analysis'!$E$4,'MMW Analysis'!$L$5:$M$12,2,FALSE)+7,FALSE)/6976,2)</f>
        <v>0.99</v>
      </c>
    </row>
    <row r="3864" spans="1:18">
      <c r="A3864" t="s">
        <v>3871</v>
      </c>
      <c r="B3864" t="s">
        <v>10872</v>
      </c>
      <c r="C3864" t="s">
        <v>7001</v>
      </c>
      <c r="D3864" t="s">
        <v>14476</v>
      </c>
      <c r="E3864" t="s">
        <v>14657</v>
      </c>
      <c r="F3864" t="s">
        <v>14247</v>
      </c>
      <c r="G3864" t="s">
        <v>13892</v>
      </c>
      <c r="H3864" s="1">
        <v>5464</v>
      </c>
      <c r="I3864" s="1">
        <v>6402</v>
      </c>
      <c r="J3864" s="1">
        <v>6851</v>
      </c>
      <c r="K3864" s="1">
        <v>5479</v>
      </c>
      <c r="L3864" s="1">
        <v>4505</v>
      </c>
      <c r="M3864" s="1">
        <v>2927</v>
      </c>
      <c r="N3864" s="1">
        <v>5016</v>
      </c>
      <c r="O3864" s="1">
        <v>6396</v>
      </c>
      <c r="P3864">
        <f>ROUNDUP(VLOOKUP(A3864,A:O,VLOOKUP('Local Authority Analysis'!$E$4,'Local Authority Analysis'!$M$5:$N$12,2,FALSE)+7,FALSE)/6976,2)</f>
        <v>0.92</v>
      </c>
      <c r="Q3864">
        <f>ROUNDUP(VLOOKUP(A3864,A:O,VLOOKUP('SPC Analysis'!$E$4,'SPC Analysis'!$M$5:$N$12,2,FALSE)+7,FALSE)/6976,2)</f>
        <v>0.92</v>
      </c>
      <c r="R3864">
        <f>ROUNDUP(VLOOKUP(A3864,A:O,VLOOKUP('MMW Analysis'!$E$4,'MMW Analysis'!$L$5:$M$12,2,FALSE)+7,FALSE)/6976,2)</f>
        <v>0.92</v>
      </c>
    </row>
    <row r="3865" spans="1:18">
      <c r="A3865" t="s">
        <v>3872</v>
      </c>
      <c r="B3865" t="s">
        <v>10873</v>
      </c>
      <c r="C3865" t="s">
        <v>7001</v>
      </c>
      <c r="D3865" t="s">
        <v>14474</v>
      </c>
      <c r="E3865" t="s">
        <v>14041</v>
      </c>
      <c r="F3865" t="s">
        <v>14248</v>
      </c>
      <c r="G3865" t="s">
        <v>13893</v>
      </c>
      <c r="H3865" s="1">
        <v>3509</v>
      </c>
      <c r="I3865" s="1">
        <v>2795</v>
      </c>
      <c r="J3865" s="1">
        <v>4944</v>
      </c>
      <c r="K3865" s="1">
        <v>3159</v>
      </c>
      <c r="L3865" s="1">
        <v>4755</v>
      </c>
      <c r="M3865" s="1">
        <v>2234</v>
      </c>
      <c r="N3865" s="1">
        <v>950</v>
      </c>
      <c r="O3865" s="1">
        <v>3528</v>
      </c>
      <c r="P3865">
        <f>ROUNDUP(VLOOKUP(A3865,A:O,VLOOKUP('Local Authority Analysis'!$E$4,'Local Authority Analysis'!$M$5:$N$12,2,FALSE)+7,FALSE)/6976,2)</f>
        <v>0.51</v>
      </c>
      <c r="Q3865">
        <f>ROUNDUP(VLOOKUP(A3865,A:O,VLOOKUP('SPC Analysis'!$E$4,'SPC Analysis'!$M$5:$N$12,2,FALSE)+7,FALSE)/6976,2)</f>
        <v>0.51</v>
      </c>
      <c r="R3865">
        <f>ROUNDUP(VLOOKUP(A3865,A:O,VLOOKUP('MMW Analysis'!$E$4,'MMW Analysis'!$L$5:$M$12,2,FALSE)+7,FALSE)/6976,2)</f>
        <v>0.51</v>
      </c>
    </row>
    <row r="3866" spans="1:18">
      <c r="A3866" t="s">
        <v>3873</v>
      </c>
      <c r="B3866" t="s">
        <v>10874</v>
      </c>
      <c r="C3866" t="s">
        <v>7001</v>
      </c>
      <c r="D3866" t="s">
        <v>14475</v>
      </c>
      <c r="E3866" t="s">
        <v>14656</v>
      </c>
      <c r="F3866" t="s">
        <v>14248</v>
      </c>
      <c r="G3866" t="s">
        <v>13893</v>
      </c>
      <c r="H3866" s="1">
        <v>6335.5</v>
      </c>
      <c r="I3866" s="1">
        <v>6375</v>
      </c>
      <c r="J3866" s="1">
        <v>6713</v>
      </c>
      <c r="K3866" s="1">
        <v>6629</v>
      </c>
      <c r="L3866" s="1">
        <v>4347</v>
      </c>
      <c r="M3866" s="1">
        <v>2840</v>
      </c>
      <c r="N3866" s="1">
        <v>2807</v>
      </c>
      <c r="O3866" s="1">
        <v>6681</v>
      </c>
      <c r="P3866">
        <f>ROUNDUP(VLOOKUP(A3866,A:O,VLOOKUP('Local Authority Analysis'!$E$4,'Local Authority Analysis'!$M$5:$N$12,2,FALSE)+7,FALSE)/6976,2)</f>
        <v>0.96</v>
      </c>
      <c r="Q3866">
        <f>ROUNDUP(VLOOKUP(A3866,A:O,VLOOKUP('SPC Analysis'!$E$4,'SPC Analysis'!$M$5:$N$12,2,FALSE)+7,FALSE)/6976,2)</f>
        <v>0.96</v>
      </c>
      <c r="R3866">
        <f>ROUNDUP(VLOOKUP(A3866,A:O,VLOOKUP('MMW Analysis'!$E$4,'MMW Analysis'!$L$5:$M$12,2,FALSE)+7,FALSE)/6976,2)</f>
        <v>0.96</v>
      </c>
    </row>
    <row r="3867" spans="1:18">
      <c r="A3867" t="s">
        <v>3874</v>
      </c>
      <c r="B3867" t="s">
        <v>10875</v>
      </c>
      <c r="C3867" t="s">
        <v>7001</v>
      </c>
      <c r="D3867" t="s">
        <v>14474</v>
      </c>
      <c r="E3867" t="s">
        <v>14041</v>
      </c>
      <c r="F3867" t="s">
        <v>14248</v>
      </c>
      <c r="G3867" t="s">
        <v>13893</v>
      </c>
      <c r="H3867" s="1">
        <v>5647</v>
      </c>
      <c r="I3867" s="1">
        <v>5836</v>
      </c>
      <c r="J3867" s="1">
        <v>5907</v>
      </c>
      <c r="K3867" s="1">
        <v>6407</v>
      </c>
      <c r="L3867" s="1">
        <v>5260</v>
      </c>
      <c r="M3867" s="1">
        <v>1619</v>
      </c>
      <c r="N3867" s="1">
        <v>555</v>
      </c>
      <c r="O3867" s="1">
        <v>5945</v>
      </c>
      <c r="P3867">
        <f>ROUNDUP(VLOOKUP(A3867,A:O,VLOOKUP('Local Authority Analysis'!$E$4,'Local Authority Analysis'!$M$5:$N$12,2,FALSE)+7,FALSE)/6976,2)</f>
        <v>0.86</v>
      </c>
      <c r="Q3867">
        <f>ROUNDUP(VLOOKUP(A3867,A:O,VLOOKUP('SPC Analysis'!$E$4,'SPC Analysis'!$M$5:$N$12,2,FALSE)+7,FALSE)/6976,2)</f>
        <v>0.86</v>
      </c>
      <c r="R3867">
        <f>ROUNDUP(VLOOKUP(A3867,A:O,VLOOKUP('MMW Analysis'!$E$4,'MMW Analysis'!$L$5:$M$12,2,FALSE)+7,FALSE)/6976,2)</f>
        <v>0.86</v>
      </c>
    </row>
    <row r="3868" spans="1:18">
      <c r="A3868" t="s">
        <v>3875</v>
      </c>
      <c r="B3868" t="s">
        <v>10876</v>
      </c>
      <c r="C3868" t="s">
        <v>7001</v>
      </c>
      <c r="D3868" t="s">
        <v>14474</v>
      </c>
      <c r="E3868" t="s">
        <v>14041</v>
      </c>
      <c r="F3868" t="s">
        <v>14248</v>
      </c>
      <c r="G3868" t="s">
        <v>13893</v>
      </c>
      <c r="H3868" s="1">
        <v>6210</v>
      </c>
      <c r="I3868" s="1">
        <v>6707</v>
      </c>
      <c r="J3868" s="1">
        <v>6868</v>
      </c>
      <c r="K3868" s="1">
        <v>6704</v>
      </c>
      <c r="L3868" s="1">
        <v>4300</v>
      </c>
      <c r="M3868" s="1">
        <v>2020</v>
      </c>
      <c r="N3868" s="1">
        <v>3142</v>
      </c>
      <c r="O3868" s="1">
        <v>6672</v>
      </c>
      <c r="P3868">
        <f>ROUNDUP(VLOOKUP(A3868,A:O,VLOOKUP('Local Authority Analysis'!$E$4,'Local Authority Analysis'!$M$5:$N$12,2,FALSE)+7,FALSE)/6976,2)</f>
        <v>0.96</v>
      </c>
      <c r="Q3868">
        <f>ROUNDUP(VLOOKUP(A3868,A:O,VLOOKUP('SPC Analysis'!$E$4,'SPC Analysis'!$M$5:$N$12,2,FALSE)+7,FALSE)/6976,2)</f>
        <v>0.96</v>
      </c>
      <c r="R3868">
        <f>ROUNDUP(VLOOKUP(A3868,A:O,VLOOKUP('MMW Analysis'!$E$4,'MMW Analysis'!$L$5:$M$12,2,FALSE)+7,FALSE)/6976,2)</f>
        <v>0.96</v>
      </c>
    </row>
    <row r="3869" spans="1:18">
      <c r="A3869" t="s">
        <v>3876</v>
      </c>
      <c r="B3869" t="s">
        <v>10877</v>
      </c>
      <c r="C3869" t="s">
        <v>7001</v>
      </c>
      <c r="D3869" t="s">
        <v>14474</v>
      </c>
      <c r="E3869" t="s">
        <v>14041</v>
      </c>
      <c r="F3869" t="s">
        <v>14248</v>
      </c>
      <c r="G3869" t="s">
        <v>13893</v>
      </c>
      <c r="H3869" s="1">
        <v>5550</v>
      </c>
      <c r="I3869" s="1">
        <v>5139</v>
      </c>
      <c r="J3869" s="1">
        <v>6359</v>
      </c>
      <c r="K3869" s="1">
        <v>5202</v>
      </c>
      <c r="L3869" s="1">
        <v>5560</v>
      </c>
      <c r="M3869" s="1">
        <v>3128</v>
      </c>
      <c r="N3869" s="1">
        <v>1532</v>
      </c>
      <c r="O3869" s="1">
        <v>5915</v>
      </c>
      <c r="P3869">
        <f>ROUNDUP(VLOOKUP(A3869,A:O,VLOOKUP('Local Authority Analysis'!$E$4,'Local Authority Analysis'!$M$5:$N$12,2,FALSE)+7,FALSE)/6976,2)</f>
        <v>0.85</v>
      </c>
      <c r="Q3869">
        <f>ROUNDUP(VLOOKUP(A3869,A:O,VLOOKUP('SPC Analysis'!$E$4,'SPC Analysis'!$M$5:$N$12,2,FALSE)+7,FALSE)/6976,2)</f>
        <v>0.85</v>
      </c>
      <c r="R3869">
        <f>ROUNDUP(VLOOKUP(A3869,A:O,VLOOKUP('MMW Analysis'!$E$4,'MMW Analysis'!$L$5:$M$12,2,FALSE)+7,FALSE)/6976,2)</f>
        <v>0.85</v>
      </c>
    </row>
    <row r="3870" spans="1:18">
      <c r="A3870" t="s">
        <v>3877</v>
      </c>
      <c r="B3870" t="s">
        <v>10878</v>
      </c>
      <c r="C3870" t="s">
        <v>7001</v>
      </c>
      <c r="D3870" t="s">
        <v>14476</v>
      </c>
      <c r="E3870" t="s">
        <v>14657</v>
      </c>
      <c r="F3870" t="s">
        <v>14248</v>
      </c>
      <c r="G3870" t="s">
        <v>13893</v>
      </c>
      <c r="H3870" s="1">
        <v>6912</v>
      </c>
      <c r="I3870" s="1">
        <v>6763</v>
      </c>
      <c r="J3870" s="1">
        <v>6849</v>
      </c>
      <c r="K3870" s="1">
        <v>6889</v>
      </c>
      <c r="L3870" s="1">
        <v>6582</v>
      </c>
      <c r="M3870" s="1">
        <v>5928</v>
      </c>
      <c r="N3870" s="1">
        <v>743.5</v>
      </c>
      <c r="O3870" s="1">
        <v>6957</v>
      </c>
      <c r="P3870">
        <f>ROUNDUP(VLOOKUP(A3870,A:O,VLOOKUP('Local Authority Analysis'!$E$4,'Local Authority Analysis'!$M$5:$N$12,2,FALSE)+7,FALSE)/6976,2)</f>
        <v>1</v>
      </c>
      <c r="Q3870">
        <f>ROUNDUP(VLOOKUP(A3870,A:O,VLOOKUP('SPC Analysis'!$E$4,'SPC Analysis'!$M$5:$N$12,2,FALSE)+7,FALSE)/6976,2)</f>
        <v>1</v>
      </c>
      <c r="R3870">
        <f>ROUNDUP(VLOOKUP(A3870,A:O,VLOOKUP('MMW Analysis'!$E$4,'MMW Analysis'!$L$5:$M$12,2,FALSE)+7,FALSE)/6976,2)</f>
        <v>1</v>
      </c>
    </row>
    <row r="3871" spans="1:18">
      <c r="A3871" t="s">
        <v>3878</v>
      </c>
      <c r="B3871" t="s">
        <v>10879</v>
      </c>
      <c r="C3871" t="s">
        <v>7001</v>
      </c>
      <c r="D3871" t="s">
        <v>14474</v>
      </c>
      <c r="E3871" t="s">
        <v>14041</v>
      </c>
      <c r="F3871" t="s">
        <v>14248</v>
      </c>
      <c r="G3871" t="s">
        <v>13893</v>
      </c>
      <c r="H3871" s="1">
        <v>5922</v>
      </c>
      <c r="I3871" s="1">
        <v>5819</v>
      </c>
      <c r="J3871" s="1">
        <v>6287</v>
      </c>
      <c r="K3871" s="1">
        <v>6513</v>
      </c>
      <c r="L3871" s="1">
        <v>5294</v>
      </c>
      <c r="M3871" s="1">
        <v>314</v>
      </c>
      <c r="N3871" s="1">
        <v>59</v>
      </c>
      <c r="O3871" s="1">
        <v>5461</v>
      </c>
      <c r="P3871">
        <f>ROUNDUP(VLOOKUP(A3871,A:O,VLOOKUP('Local Authority Analysis'!$E$4,'Local Authority Analysis'!$M$5:$N$12,2,FALSE)+7,FALSE)/6976,2)</f>
        <v>0.79</v>
      </c>
      <c r="Q3871">
        <f>ROUNDUP(VLOOKUP(A3871,A:O,VLOOKUP('SPC Analysis'!$E$4,'SPC Analysis'!$M$5:$N$12,2,FALSE)+7,FALSE)/6976,2)</f>
        <v>0.79</v>
      </c>
      <c r="R3871">
        <f>ROUNDUP(VLOOKUP(A3871,A:O,VLOOKUP('MMW Analysis'!$E$4,'MMW Analysis'!$L$5:$M$12,2,FALSE)+7,FALSE)/6976,2)</f>
        <v>0.79</v>
      </c>
    </row>
    <row r="3872" spans="1:18">
      <c r="A3872" t="s">
        <v>3879</v>
      </c>
      <c r="B3872" t="s">
        <v>10880</v>
      </c>
      <c r="C3872" t="s">
        <v>7001</v>
      </c>
      <c r="D3872" t="s">
        <v>14474</v>
      </c>
      <c r="E3872" t="s">
        <v>14041</v>
      </c>
      <c r="F3872" t="s">
        <v>14248</v>
      </c>
      <c r="G3872" t="s">
        <v>13893</v>
      </c>
      <c r="H3872" s="1">
        <v>5706</v>
      </c>
      <c r="I3872" s="1">
        <v>5679</v>
      </c>
      <c r="J3872" s="1">
        <v>6239</v>
      </c>
      <c r="K3872" s="1">
        <v>5878</v>
      </c>
      <c r="L3872" s="1">
        <v>6906</v>
      </c>
      <c r="M3872" s="1">
        <v>3113</v>
      </c>
      <c r="N3872" s="1">
        <v>282</v>
      </c>
      <c r="O3872" s="1">
        <v>6173</v>
      </c>
      <c r="P3872">
        <f>ROUNDUP(VLOOKUP(A3872,A:O,VLOOKUP('Local Authority Analysis'!$E$4,'Local Authority Analysis'!$M$5:$N$12,2,FALSE)+7,FALSE)/6976,2)</f>
        <v>0.89</v>
      </c>
      <c r="Q3872">
        <f>ROUNDUP(VLOOKUP(A3872,A:O,VLOOKUP('SPC Analysis'!$E$4,'SPC Analysis'!$M$5:$N$12,2,FALSE)+7,FALSE)/6976,2)</f>
        <v>0.89</v>
      </c>
      <c r="R3872">
        <f>ROUNDUP(VLOOKUP(A3872,A:O,VLOOKUP('MMW Analysis'!$E$4,'MMW Analysis'!$L$5:$M$12,2,FALSE)+7,FALSE)/6976,2)</f>
        <v>0.89</v>
      </c>
    </row>
    <row r="3873" spans="1:18">
      <c r="A3873" t="s">
        <v>3880</v>
      </c>
      <c r="B3873" t="s">
        <v>10881</v>
      </c>
      <c r="C3873" t="s">
        <v>7001</v>
      </c>
      <c r="D3873" t="s">
        <v>14474</v>
      </c>
      <c r="E3873" t="s">
        <v>14041</v>
      </c>
      <c r="F3873" t="s">
        <v>14248</v>
      </c>
      <c r="G3873" t="s">
        <v>13893</v>
      </c>
      <c r="H3873" s="1">
        <v>5343</v>
      </c>
      <c r="I3873" s="1">
        <v>5884</v>
      </c>
      <c r="J3873" s="1">
        <v>4763</v>
      </c>
      <c r="K3873" s="1">
        <v>6619</v>
      </c>
      <c r="L3873" s="1">
        <v>6746</v>
      </c>
      <c r="M3873" s="1">
        <v>2212</v>
      </c>
      <c r="N3873" s="1">
        <v>66</v>
      </c>
      <c r="O3873" s="1">
        <v>5763</v>
      </c>
      <c r="P3873">
        <f>ROUNDUP(VLOOKUP(A3873,A:O,VLOOKUP('Local Authority Analysis'!$E$4,'Local Authority Analysis'!$M$5:$N$12,2,FALSE)+7,FALSE)/6976,2)</f>
        <v>0.83</v>
      </c>
      <c r="Q3873">
        <f>ROUNDUP(VLOOKUP(A3873,A:O,VLOOKUP('SPC Analysis'!$E$4,'SPC Analysis'!$M$5:$N$12,2,FALSE)+7,FALSE)/6976,2)</f>
        <v>0.83</v>
      </c>
      <c r="R3873">
        <f>ROUNDUP(VLOOKUP(A3873,A:O,VLOOKUP('MMW Analysis'!$E$4,'MMW Analysis'!$L$5:$M$12,2,FALSE)+7,FALSE)/6976,2)</f>
        <v>0.83</v>
      </c>
    </row>
    <row r="3874" spans="1:18">
      <c r="A3874" t="s">
        <v>3881</v>
      </c>
      <c r="B3874" t="s">
        <v>10882</v>
      </c>
      <c r="C3874" t="s">
        <v>7001</v>
      </c>
      <c r="D3874" t="s">
        <v>14474</v>
      </c>
      <c r="E3874" t="s">
        <v>14041</v>
      </c>
      <c r="F3874" t="s">
        <v>14248</v>
      </c>
      <c r="G3874" t="s">
        <v>13893</v>
      </c>
      <c r="H3874" s="1">
        <v>5889</v>
      </c>
      <c r="I3874" s="1">
        <v>5215</v>
      </c>
      <c r="J3874" s="1">
        <v>6353</v>
      </c>
      <c r="K3874" s="1">
        <v>5284</v>
      </c>
      <c r="L3874" s="1">
        <v>6062</v>
      </c>
      <c r="M3874" s="1">
        <v>2834</v>
      </c>
      <c r="N3874" s="1">
        <v>206</v>
      </c>
      <c r="O3874" s="1">
        <v>5869</v>
      </c>
      <c r="P3874">
        <f>ROUNDUP(VLOOKUP(A3874,A:O,VLOOKUP('Local Authority Analysis'!$E$4,'Local Authority Analysis'!$M$5:$N$12,2,FALSE)+7,FALSE)/6976,2)</f>
        <v>0.85</v>
      </c>
      <c r="Q3874">
        <f>ROUNDUP(VLOOKUP(A3874,A:O,VLOOKUP('SPC Analysis'!$E$4,'SPC Analysis'!$M$5:$N$12,2,FALSE)+7,FALSE)/6976,2)</f>
        <v>0.85</v>
      </c>
      <c r="R3874">
        <f>ROUNDUP(VLOOKUP(A3874,A:O,VLOOKUP('MMW Analysis'!$E$4,'MMW Analysis'!$L$5:$M$12,2,FALSE)+7,FALSE)/6976,2)</f>
        <v>0.85</v>
      </c>
    </row>
    <row r="3875" spans="1:18">
      <c r="A3875" t="s">
        <v>3882</v>
      </c>
      <c r="B3875" t="s">
        <v>10883</v>
      </c>
      <c r="C3875" t="s">
        <v>7001</v>
      </c>
      <c r="D3875" t="s">
        <v>14474</v>
      </c>
      <c r="E3875" t="s">
        <v>14041</v>
      </c>
      <c r="F3875" t="s">
        <v>14248</v>
      </c>
      <c r="G3875" t="s">
        <v>13893</v>
      </c>
      <c r="H3875" s="1">
        <v>4669</v>
      </c>
      <c r="I3875" s="1">
        <v>4160</v>
      </c>
      <c r="J3875" s="1">
        <v>3922</v>
      </c>
      <c r="K3875" s="1">
        <v>3940</v>
      </c>
      <c r="L3875" s="1">
        <v>6278</v>
      </c>
      <c r="M3875" s="1">
        <v>752</v>
      </c>
      <c r="N3875" s="1">
        <v>537</v>
      </c>
      <c r="O3875" s="1">
        <v>4279</v>
      </c>
      <c r="P3875">
        <f>ROUNDUP(VLOOKUP(A3875,A:O,VLOOKUP('Local Authority Analysis'!$E$4,'Local Authority Analysis'!$M$5:$N$12,2,FALSE)+7,FALSE)/6976,2)</f>
        <v>0.62</v>
      </c>
      <c r="Q3875">
        <f>ROUNDUP(VLOOKUP(A3875,A:O,VLOOKUP('SPC Analysis'!$E$4,'SPC Analysis'!$M$5:$N$12,2,FALSE)+7,FALSE)/6976,2)</f>
        <v>0.62</v>
      </c>
      <c r="R3875">
        <f>ROUNDUP(VLOOKUP(A3875,A:O,VLOOKUP('MMW Analysis'!$E$4,'MMW Analysis'!$L$5:$M$12,2,FALSE)+7,FALSE)/6976,2)</f>
        <v>0.62</v>
      </c>
    </row>
    <row r="3876" spans="1:18">
      <c r="A3876" t="s">
        <v>3883</v>
      </c>
      <c r="B3876" t="s">
        <v>10884</v>
      </c>
      <c r="C3876" t="s">
        <v>7001</v>
      </c>
      <c r="D3876" t="s">
        <v>14476</v>
      </c>
      <c r="E3876" t="s">
        <v>14657</v>
      </c>
      <c r="F3876" t="s">
        <v>14248</v>
      </c>
      <c r="G3876" t="s">
        <v>13893</v>
      </c>
      <c r="H3876" s="1">
        <v>5145</v>
      </c>
      <c r="I3876" s="1">
        <v>5018</v>
      </c>
      <c r="J3876" s="1">
        <v>5512</v>
      </c>
      <c r="K3876" s="1">
        <v>4501</v>
      </c>
      <c r="L3876" s="1">
        <v>6566</v>
      </c>
      <c r="M3876" s="1">
        <v>4459</v>
      </c>
      <c r="N3876" s="1">
        <v>1356</v>
      </c>
      <c r="O3876" s="1">
        <v>5673</v>
      </c>
      <c r="P3876">
        <f>ROUNDUP(VLOOKUP(A3876,A:O,VLOOKUP('Local Authority Analysis'!$E$4,'Local Authority Analysis'!$M$5:$N$12,2,FALSE)+7,FALSE)/6976,2)</f>
        <v>0.82000000000000006</v>
      </c>
      <c r="Q3876">
        <f>ROUNDUP(VLOOKUP(A3876,A:O,VLOOKUP('SPC Analysis'!$E$4,'SPC Analysis'!$M$5:$N$12,2,FALSE)+7,FALSE)/6976,2)</f>
        <v>0.82000000000000006</v>
      </c>
      <c r="R3876">
        <f>ROUNDUP(VLOOKUP(A3876,A:O,VLOOKUP('MMW Analysis'!$E$4,'MMW Analysis'!$L$5:$M$12,2,FALSE)+7,FALSE)/6976,2)</f>
        <v>0.82000000000000006</v>
      </c>
    </row>
    <row r="3877" spans="1:18">
      <c r="A3877" t="s">
        <v>3884</v>
      </c>
      <c r="B3877" t="s">
        <v>8666</v>
      </c>
      <c r="C3877" t="s">
        <v>7001</v>
      </c>
      <c r="D3877" t="s">
        <v>14476</v>
      </c>
      <c r="E3877" t="s">
        <v>14657</v>
      </c>
      <c r="F3877" t="s">
        <v>14248</v>
      </c>
      <c r="G3877" t="s">
        <v>13893</v>
      </c>
      <c r="H3877" s="1">
        <v>5864</v>
      </c>
      <c r="I3877" s="1">
        <v>5478</v>
      </c>
      <c r="J3877" s="1">
        <v>4909</v>
      </c>
      <c r="K3877" s="1">
        <v>4735</v>
      </c>
      <c r="L3877" s="1">
        <v>4961</v>
      </c>
      <c r="M3877" s="1">
        <v>1637</v>
      </c>
      <c r="N3877" s="1">
        <v>15</v>
      </c>
      <c r="O3877" s="1">
        <v>5253</v>
      </c>
      <c r="P3877">
        <f>ROUNDUP(VLOOKUP(A3877,A:O,VLOOKUP('Local Authority Analysis'!$E$4,'Local Authority Analysis'!$M$5:$N$12,2,FALSE)+7,FALSE)/6976,2)</f>
        <v>0.76</v>
      </c>
      <c r="Q3877">
        <f>ROUNDUP(VLOOKUP(A3877,A:O,VLOOKUP('SPC Analysis'!$E$4,'SPC Analysis'!$M$5:$N$12,2,FALSE)+7,FALSE)/6976,2)</f>
        <v>0.76</v>
      </c>
      <c r="R3877">
        <f>ROUNDUP(VLOOKUP(A3877,A:O,VLOOKUP('MMW Analysis'!$E$4,'MMW Analysis'!$L$5:$M$12,2,FALSE)+7,FALSE)/6976,2)</f>
        <v>0.76</v>
      </c>
    </row>
    <row r="3878" spans="1:18">
      <c r="A3878" t="s">
        <v>3885</v>
      </c>
      <c r="B3878" t="s">
        <v>8667</v>
      </c>
      <c r="C3878" t="s">
        <v>7001</v>
      </c>
      <c r="D3878" t="s">
        <v>14476</v>
      </c>
      <c r="E3878" t="s">
        <v>14657</v>
      </c>
      <c r="F3878" t="s">
        <v>14248</v>
      </c>
      <c r="G3878" t="s">
        <v>13893</v>
      </c>
      <c r="H3878" s="1">
        <v>4122</v>
      </c>
      <c r="I3878" s="1">
        <v>3741</v>
      </c>
      <c r="J3878" s="1">
        <v>3853</v>
      </c>
      <c r="K3878" s="1">
        <v>3430</v>
      </c>
      <c r="L3878" s="1">
        <v>6803</v>
      </c>
      <c r="M3878" s="1">
        <v>2647</v>
      </c>
      <c r="N3878" s="1">
        <v>499</v>
      </c>
      <c r="O3878" s="1">
        <v>4164</v>
      </c>
      <c r="P3878">
        <f>ROUNDUP(VLOOKUP(A3878,A:O,VLOOKUP('Local Authority Analysis'!$E$4,'Local Authority Analysis'!$M$5:$N$12,2,FALSE)+7,FALSE)/6976,2)</f>
        <v>0.6</v>
      </c>
      <c r="Q3878">
        <f>ROUNDUP(VLOOKUP(A3878,A:O,VLOOKUP('SPC Analysis'!$E$4,'SPC Analysis'!$M$5:$N$12,2,FALSE)+7,FALSE)/6976,2)</f>
        <v>0.6</v>
      </c>
      <c r="R3878">
        <f>ROUNDUP(VLOOKUP(A3878,A:O,VLOOKUP('MMW Analysis'!$E$4,'MMW Analysis'!$L$5:$M$12,2,FALSE)+7,FALSE)/6976,2)</f>
        <v>0.6</v>
      </c>
    </row>
    <row r="3879" spans="1:18">
      <c r="A3879" t="s">
        <v>3886</v>
      </c>
      <c r="B3879" t="s">
        <v>8668</v>
      </c>
      <c r="C3879" t="s">
        <v>7001</v>
      </c>
      <c r="D3879" t="s">
        <v>14476</v>
      </c>
      <c r="E3879" t="s">
        <v>14657</v>
      </c>
      <c r="F3879" t="s">
        <v>14248</v>
      </c>
      <c r="G3879" t="s">
        <v>13893</v>
      </c>
      <c r="H3879" s="1">
        <v>1814</v>
      </c>
      <c r="I3879" s="1">
        <v>791</v>
      </c>
      <c r="J3879" s="1">
        <v>2162</v>
      </c>
      <c r="K3879" s="1">
        <v>740</v>
      </c>
      <c r="L3879" s="1">
        <v>6223</v>
      </c>
      <c r="M3879" s="1">
        <v>1431</v>
      </c>
      <c r="N3879" s="1">
        <v>46</v>
      </c>
      <c r="O3879" s="1">
        <v>1226</v>
      </c>
      <c r="P3879">
        <f>ROUNDUP(VLOOKUP(A3879,A:O,VLOOKUP('Local Authority Analysis'!$E$4,'Local Authority Analysis'!$M$5:$N$12,2,FALSE)+7,FALSE)/6976,2)</f>
        <v>0.18000000000000002</v>
      </c>
      <c r="Q3879">
        <f>ROUNDUP(VLOOKUP(A3879,A:O,VLOOKUP('SPC Analysis'!$E$4,'SPC Analysis'!$M$5:$N$12,2,FALSE)+7,FALSE)/6976,2)</f>
        <v>0.18000000000000002</v>
      </c>
      <c r="R3879">
        <f>ROUNDUP(VLOOKUP(A3879,A:O,VLOOKUP('MMW Analysis'!$E$4,'MMW Analysis'!$L$5:$M$12,2,FALSE)+7,FALSE)/6976,2)</f>
        <v>0.18000000000000002</v>
      </c>
    </row>
    <row r="3880" spans="1:18">
      <c r="A3880" t="s">
        <v>3887</v>
      </c>
      <c r="B3880" t="s">
        <v>8669</v>
      </c>
      <c r="C3880" t="s">
        <v>7001</v>
      </c>
      <c r="D3880" t="s">
        <v>14476</v>
      </c>
      <c r="E3880" t="s">
        <v>14657</v>
      </c>
      <c r="F3880" t="s">
        <v>14248</v>
      </c>
      <c r="G3880" t="s">
        <v>13893</v>
      </c>
      <c r="H3880" s="1">
        <v>6281</v>
      </c>
      <c r="I3880" s="1">
        <v>6508</v>
      </c>
      <c r="J3880" s="1">
        <v>6330</v>
      </c>
      <c r="K3880" s="1">
        <v>6142</v>
      </c>
      <c r="L3880" s="1">
        <v>4431</v>
      </c>
      <c r="M3880" s="1">
        <v>1798</v>
      </c>
      <c r="N3880" s="1">
        <v>821</v>
      </c>
      <c r="O3880" s="1">
        <v>6319</v>
      </c>
      <c r="P3880">
        <f>ROUNDUP(VLOOKUP(A3880,A:O,VLOOKUP('Local Authority Analysis'!$E$4,'Local Authority Analysis'!$M$5:$N$12,2,FALSE)+7,FALSE)/6976,2)</f>
        <v>0.91</v>
      </c>
      <c r="Q3880">
        <f>ROUNDUP(VLOOKUP(A3880,A:O,VLOOKUP('SPC Analysis'!$E$4,'SPC Analysis'!$M$5:$N$12,2,FALSE)+7,FALSE)/6976,2)</f>
        <v>0.91</v>
      </c>
      <c r="R3880">
        <f>ROUNDUP(VLOOKUP(A3880,A:O,VLOOKUP('MMW Analysis'!$E$4,'MMW Analysis'!$L$5:$M$12,2,FALSE)+7,FALSE)/6976,2)</f>
        <v>0.91</v>
      </c>
    </row>
    <row r="3881" spans="1:18">
      <c r="A3881" t="s">
        <v>3888</v>
      </c>
      <c r="B3881" t="s">
        <v>8670</v>
      </c>
      <c r="C3881" t="s">
        <v>7001</v>
      </c>
      <c r="D3881" t="s">
        <v>14476</v>
      </c>
      <c r="E3881" t="s">
        <v>14657</v>
      </c>
      <c r="F3881" t="s">
        <v>14248</v>
      </c>
      <c r="G3881" t="s">
        <v>13893</v>
      </c>
      <c r="H3881" s="1">
        <v>4067</v>
      </c>
      <c r="I3881" s="1">
        <v>3492</v>
      </c>
      <c r="J3881" s="1">
        <v>2286</v>
      </c>
      <c r="K3881" s="1">
        <v>3276</v>
      </c>
      <c r="L3881" s="1">
        <v>6927</v>
      </c>
      <c r="M3881" s="1">
        <v>4395</v>
      </c>
      <c r="N3881" s="1">
        <v>238</v>
      </c>
      <c r="O3881" s="1">
        <v>3735</v>
      </c>
      <c r="P3881">
        <f>ROUNDUP(VLOOKUP(A3881,A:O,VLOOKUP('Local Authority Analysis'!$E$4,'Local Authority Analysis'!$M$5:$N$12,2,FALSE)+7,FALSE)/6976,2)</f>
        <v>0.54</v>
      </c>
      <c r="Q3881">
        <f>ROUNDUP(VLOOKUP(A3881,A:O,VLOOKUP('SPC Analysis'!$E$4,'SPC Analysis'!$M$5:$N$12,2,FALSE)+7,FALSE)/6976,2)</f>
        <v>0.54</v>
      </c>
      <c r="R3881">
        <f>ROUNDUP(VLOOKUP(A3881,A:O,VLOOKUP('MMW Analysis'!$E$4,'MMW Analysis'!$L$5:$M$12,2,FALSE)+7,FALSE)/6976,2)</f>
        <v>0.54</v>
      </c>
    </row>
    <row r="3882" spans="1:18">
      <c r="A3882" t="s">
        <v>3889</v>
      </c>
      <c r="B3882" t="s">
        <v>10885</v>
      </c>
      <c r="C3882" t="s">
        <v>7001</v>
      </c>
      <c r="D3882" t="s">
        <v>14476</v>
      </c>
      <c r="E3882" t="s">
        <v>14657</v>
      </c>
      <c r="F3882" t="s">
        <v>14248</v>
      </c>
      <c r="G3882" t="s">
        <v>13893</v>
      </c>
      <c r="H3882" s="1">
        <v>1675</v>
      </c>
      <c r="I3882" s="1">
        <v>1350</v>
      </c>
      <c r="J3882" s="1">
        <v>1849</v>
      </c>
      <c r="K3882" s="1">
        <v>696</v>
      </c>
      <c r="L3882" s="1">
        <v>6890</v>
      </c>
      <c r="M3882" s="1">
        <v>1042</v>
      </c>
      <c r="N3882" s="1">
        <v>172</v>
      </c>
      <c r="O3882" s="1">
        <v>1381</v>
      </c>
      <c r="P3882">
        <f>ROUNDUP(VLOOKUP(A3882,A:O,VLOOKUP('Local Authority Analysis'!$E$4,'Local Authority Analysis'!$M$5:$N$12,2,FALSE)+7,FALSE)/6976,2)</f>
        <v>0.2</v>
      </c>
      <c r="Q3882">
        <f>ROUNDUP(VLOOKUP(A3882,A:O,VLOOKUP('SPC Analysis'!$E$4,'SPC Analysis'!$M$5:$N$12,2,FALSE)+7,FALSE)/6976,2)</f>
        <v>0.2</v>
      </c>
      <c r="R3882">
        <f>ROUNDUP(VLOOKUP(A3882,A:O,VLOOKUP('MMW Analysis'!$E$4,'MMW Analysis'!$L$5:$M$12,2,FALSE)+7,FALSE)/6976,2)</f>
        <v>0.2</v>
      </c>
    </row>
    <row r="3883" spans="1:18">
      <c r="A3883" t="s">
        <v>3890</v>
      </c>
      <c r="B3883" t="s">
        <v>10886</v>
      </c>
      <c r="C3883" t="s">
        <v>7001</v>
      </c>
      <c r="D3883" t="s">
        <v>14476</v>
      </c>
      <c r="E3883" t="s">
        <v>14657</v>
      </c>
      <c r="F3883" t="s">
        <v>14248</v>
      </c>
      <c r="G3883" t="s">
        <v>13893</v>
      </c>
      <c r="H3883" s="1">
        <v>4315</v>
      </c>
      <c r="I3883" s="1">
        <v>4278</v>
      </c>
      <c r="J3883" s="1">
        <v>3185</v>
      </c>
      <c r="K3883" s="1">
        <v>3134</v>
      </c>
      <c r="L3883" s="1">
        <v>5336</v>
      </c>
      <c r="M3883" s="1">
        <v>1855</v>
      </c>
      <c r="N3883" s="1">
        <v>799.5</v>
      </c>
      <c r="O3883" s="1">
        <v>4066</v>
      </c>
      <c r="P3883">
        <f>ROUNDUP(VLOOKUP(A3883,A:O,VLOOKUP('Local Authority Analysis'!$E$4,'Local Authority Analysis'!$M$5:$N$12,2,FALSE)+7,FALSE)/6976,2)</f>
        <v>0.59</v>
      </c>
      <c r="Q3883">
        <f>ROUNDUP(VLOOKUP(A3883,A:O,VLOOKUP('SPC Analysis'!$E$4,'SPC Analysis'!$M$5:$N$12,2,FALSE)+7,FALSE)/6976,2)</f>
        <v>0.59</v>
      </c>
      <c r="R3883">
        <f>ROUNDUP(VLOOKUP(A3883,A:O,VLOOKUP('MMW Analysis'!$E$4,'MMW Analysis'!$L$5:$M$12,2,FALSE)+7,FALSE)/6976,2)</f>
        <v>0.59</v>
      </c>
    </row>
    <row r="3884" spans="1:18">
      <c r="A3884" t="s">
        <v>3891</v>
      </c>
      <c r="B3884" t="s">
        <v>10887</v>
      </c>
      <c r="C3884" t="s">
        <v>7001</v>
      </c>
      <c r="D3884" t="s">
        <v>14477</v>
      </c>
      <c r="E3884" t="s">
        <v>14658</v>
      </c>
      <c r="F3884" t="s">
        <v>14248</v>
      </c>
      <c r="G3884" t="s">
        <v>13893</v>
      </c>
      <c r="H3884" s="1">
        <v>1508</v>
      </c>
      <c r="I3884" s="1">
        <v>1044</v>
      </c>
      <c r="J3884" s="1">
        <v>1872</v>
      </c>
      <c r="K3884" s="1">
        <v>703</v>
      </c>
      <c r="L3884" s="1">
        <v>6877</v>
      </c>
      <c r="M3884" s="1">
        <v>1136</v>
      </c>
      <c r="N3884" s="1">
        <v>631</v>
      </c>
      <c r="O3884" s="1">
        <v>1259</v>
      </c>
      <c r="P3884">
        <f>ROUNDUP(VLOOKUP(A3884,A:O,VLOOKUP('Local Authority Analysis'!$E$4,'Local Authority Analysis'!$M$5:$N$12,2,FALSE)+7,FALSE)/6976,2)</f>
        <v>0.19</v>
      </c>
      <c r="Q3884">
        <f>ROUNDUP(VLOOKUP(A3884,A:O,VLOOKUP('SPC Analysis'!$E$4,'SPC Analysis'!$M$5:$N$12,2,FALSE)+7,FALSE)/6976,2)</f>
        <v>0.19</v>
      </c>
      <c r="R3884">
        <f>ROUNDUP(VLOOKUP(A3884,A:O,VLOOKUP('MMW Analysis'!$E$4,'MMW Analysis'!$L$5:$M$12,2,FALSE)+7,FALSE)/6976,2)</f>
        <v>0.19</v>
      </c>
    </row>
    <row r="3885" spans="1:18">
      <c r="A3885" t="s">
        <v>3892</v>
      </c>
      <c r="B3885" t="s">
        <v>10888</v>
      </c>
      <c r="C3885" t="s">
        <v>7001</v>
      </c>
      <c r="D3885" t="s">
        <v>14477</v>
      </c>
      <c r="E3885" t="s">
        <v>14658</v>
      </c>
      <c r="F3885" t="s">
        <v>14249</v>
      </c>
      <c r="G3885" t="s">
        <v>13894</v>
      </c>
      <c r="H3885" s="1">
        <v>6603</v>
      </c>
      <c r="I3885" s="1">
        <v>6573</v>
      </c>
      <c r="J3885" s="1">
        <v>4650</v>
      </c>
      <c r="K3885" s="1">
        <v>6707</v>
      </c>
      <c r="L3885" s="1">
        <v>5068</v>
      </c>
      <c r="M3885" s="1">
        <v>4856.5</v>
      </c>
      <c r="N3885" s="1">
        <v>49</v>
      </c>
      <c r="O3885" s="1">
        <v>6371</v>
      </c>
      <c r="P3885">
        <f>ROUNDUP(VLOOKUP(A3885,A:O,VLOOKUP('Local Authority Analysis'!$E$4,'Local Authority Analysis'!$M$5:$N$12,2,FALSE)+7,FALSE)/6976,2)</f>
        <v>0.92</v>
      </c>
      <c r="Q3885">
        <f>ROUNDUP(VLOOKUP(A3885,A:O,VLOOKUP('SPC Analysis'!$E$4,'SPC Analysis'!$M$5:$N$12,2,FALSE)+7,FALSE)/6976,2)</f>
        <v>0.92</v>
      </c>
      <c r="R3885">
        <f>ROUNDUP(VLOOKUP(A3885,A:O,VLOOKUP('MMW Analysis'!$E$4,'MMW Analysis'!$L$5:$M$12,2,FALSE)+7,FALSE)/6976,2)</f>
        <v>0.92</v>
      </c>
    </row>
    <row r="3886" spans="1:18">
      <c r="A3886" t="s">
        <v>3893</v>
      </c>
      <c r="B3886" t="s">
        <v>10889</v>
      </c>
      <c r="C3886" t="s">
        <v>7001</v>
      </c>
      <c r="D3886" t="s">
        <v>14477</v>
      </c>
      <c r="E3886" t="s">
        <v>14658</v>
      </c>
      <c r="F3886" t="s">
        <v>14248</v>
      </c>
      <c r="G3886" t="s">
        <v>13893</v>
      </c>
      <c r="H3886" s="1">
        <v>3671</v>
      </c>
      <c r="I3886" s="1">
        <v>2728</v>
      </c>
      <c r="J3886" s="1">
        <v>4027</v>
      </c>
      <c r="K3886" s="1">
        <v>3126</v>
      </c>
      <c r="L3886" s="1">
        <v>6888</v>
      </c>
      <c r="M3886" s="1">
        <v>2730</v>
      </c>
      <c r="N3886" s="1">
        <v>103</v>
      </c>
      <c r="O3886" s="1">
        <v>3450</v>
      </c>
      <c r="P3886">
        <f>ROUNDUP(VLOOKUP(A3886,A:O,VLOOKUP('Local Authority Analysis'!$E$4,'Local Authority Analysis'!$M$5:$N$12,2,FALSE)+7,FALSE)/6976,2)</f>
        <v>0.5</v>
      </c>
      <c r="Q3886">
        <f>ROUNDUP(VLOOKUP(A3886,A:O,VLOOKUP('SPC Analysis'!$E$4,'SPC Analysis'!$M$5:$N$12,2,FALSE)+7,FALSE)/6976,2)</f>
        <v>0.5</v>
      </c>
      <c r="R3886">
        <f>ROUNDUP(VLOOKUP(A3886,A:O,VLOOKUP('MMW Analysis'!$E$4,'MMW Analysis'!$L$5:$M$12,2,FALSE)+7,FALSE)/6976,2)</f>
        <v>0.5</v>
      </c>
    </row>
    <row r="3887" spans="1:18">
      <c r="A3887" t="s">
        <v>3894</v>
      </c>
      <c r="B3887" t="s">
        <v>10890</v>
      </c>
      <c r="C3887" t="s">
        <v>7001</v>
      </c>
      <c r="D3887" t="s">
        <v>14477</v>
      </c>
      <c r="E3887" t="s">
        <v>14658</v>
      </c>
      <c r="F3887" t="s">
        <v>14248</v>
      </c>
      <c r="G3887" t="s">
        <v>13893</v>
      </c>
      <c r="H3887" s="1">
        <v>3112</v>
      </c>
      <c r="I3887" s="1">
        <v>1923</v>
      </c>
      <c r="J3887" s="1">
        <v>2297</v>
      </c>
      <c r="K3887" s="1">
        <v>2704</v>
      </c>
      <c r="L3887" s="1">
        <v>6777</v>
      </c>
      <c r="M3887" s="1">
        <v>2091</v>
      </c>
      <c r="N3887" s="1">
        <v>518</v>
      </c>
      <c r="O3887" s="1">
        <v>2561</v>
      </c>
      <c r="P3887">
        <f>ROUNDUP(VLOOKUP(A3887,A:O,VLOOKUP('Local Authority Analysis'!$E$4,'Local Authority Analysis'!$M$5:$N$12,2,FALSE)+7,FALSE)/6976,2)</f>
        <v>0.37</v>
      </c>
      <c r="Q3887">
        <f>ROUNDUP(VLOOKUP(A3887,A:O,VLOOKUP('SPC Analysis'!$E$4,'SPC Analysis'!$M$5:$N$12,2,FALSE)+7,FALSE)/6976,2)</f>
        <v>0.37</v>
      </c>
      <c r="R3887">
        <f>ROUNDUP(VLOOKUP(A3887,A:O,VLOOKUP('MMW Analysis'!$E$4,'MMW Analysis'!$L$5:$M$12,2,FALSE)+7,FALSE)/6976,2)</f>
        <v>0.37</v>
      </c>
    </row>
    <row r="3888" spans="1:18">
      <c r="A3888" t="s">
        <v>3895</v>
      </c>
      <c r="B3888" t="s">
        <v>10891</v>
      </c>
      <c r="C3888" t="s">
        <v>7001</v>
      </c>
      <c r="D3888" t="s">
        <v>14477</v>
      </c>
      <c r="E3888" t="s">
        <v>14658</v>
      </c>
      <c r="F3888" t="s">
        <v>14248</v>
      </c>
      <c r="G3888" t="s">
        <v>13893</v>
      </c>
      <c r="H3888" s="1">
        <v>6380</v>
      </c>
      <c r="I3888" s="1">
        <v>6824</v>
      </c>
      <c r="J3888" s="1">
        <v>6039</v>
      </c>
      <c r="K3888" s="1">
        <v>6968</v>
      </c>
      <c r="L3888" s="1">
        <v>3949</v>
      </c>
      <c r="M3888" s="1">
        <v>4584</v>
      </c>
      <c r="N3888" s="1">
        <v>1028.5</v>
      </c>
      <c r="O3888" s="1">
        <v>6721</v>
      </c>
      <c r="P3888">
        <f>ROUNDUP(VLOOKUP(A3888,A:O,VLOOKUP('Local Authority Analysis'!$E$4,'Local Authority Analysis'!$M$5:$N$12,2,FALSE)+7,FALSE)/6976,2)</f>
        <v>0.97</v>
      </c>
      <c r="Q3888">
        <f>ROUNDUP(VLOOKUP(A3888,A:O,VLOOKUP('SPC Analysis'!$E$4,'SPC Analysis'!$M$5:$N$12,2,FALSE)+7,FALSE)/6976,2)</f>
        <v>0.97</v>
      </c>
      <c r="R3888">
        <f>ROUNDUP(VLOOKUP(A3888,A:O,VLOOKUP('MMW Analysis'!$E$4,'MMW Analysis'!$L$5:$M$12,2,FALSE)+7,FALSE)/6976,2)</f>
        <v>0.97</v>
      </c>
    </row>
    <row r="3889" spans="1:18">
      <c r="A3889" t="s">
        <v>3896</v>
      </c>
      <c r="B3889" t="s">
        <v>10892</v>
      </c>
      <c r="C3889" t="s">
        <v>7001</v>
      </c>
      <c r="D3889" t="s">
        <v>14477</v>
      </c>
      <c r="E3889" t="s">
        <v>14658</v>
      </c>
      <c r="F3889" t="s">
        <v>14248</v>
      </c>
      <c r="G3889" t="s">
        <v>13893</v>
      </c>
      <c r="H3889" s="1">
        <v>4553</v>
      </c>
      <c r="I3889" s="1">
        <v>4883</v>
      </c>
      <c r="J3889" s="1">
        <v>3984</v>
      </c>
      <c r="K3889" s="1">
        <v>3603</v>
      </c>
      <c r="L3889" s="1">
        <v>6799</v>
      </c>
      <c r="M3889" s="1">
        <v>2695</v>
      </c>
      <c r="N3889" s="1">
        <v>240</v>
      </c>
      <c r="O3889" s="1">
        <v>4749</v>
      </c>
      <c r="P3889">
        <f>ROUNDUP(VLOOKUP(A3889,A:O,VLOOKUP('Local Authority Analysis'!$E$4,'Local Authority Analysis'!$M$5:$N$12,2,FALSE)+7,FALSE)/6976,2)</f>
        <v>0.69000000000000006</v>
      </c>
      <c r="Q3889">
        <f>ROUNDUP(VLOOKUP(A3889,A:O,VLOOKUP('SPC Analysis'!$E$4,'SPC Analysis'!$M$5:$N$12,2,FALSE)+7,FALSE)/6976,2)</f>
        <v>0.69000000000000006</v>
      </c>
      <c r="R3889">
        <f>ROUNDUP(VLOOKUP(A3889,A:O,VLOOKUP('MMW Analysis'!$E$4,'MMW Analysis'!$L$5:$M$12,2,FALSE)+7,FALSE)/6976,2)</f>
        <v>0.69000000000000006</v>
      </c>
    </row>
    <row r="3890" spans="1:18">
      <c r="A3890" t="s">
        <v>3897</v>
      </c>
      <c r="B3890" t="s">
        <v>10893</v>
      </c>
      <c r="C3890" t="s">
        <v>7001</v>
      </c>
      <c r="D3890" t="s">
        <v>14477</v>
      </c>
      <c r="E3890" t="s">
        <v>14658</v>
      </c>
      <c r="F3890" t="s">
        <v>14248</v>
      </c>
      <c r="G3890" t="s">
        <v>13893</v>
      </c>
      <c r="H3890" s="1">
        <v>479</v>
      </c>
      <c r="I3890" s="1">
        <v>113</v>
      </c>
      <c r="J3890" s="1">
        <v>2356</v>
      </c>
      <c r="K3890" s="1">
        <v>274</v>
      </c>
      <c r="L3890" s="1">
        <v>5290</v>
      </c>
      <c r="M3890" s="1">
        <v>1718</v>
      </c>
      <c r="N3890" s="1">
        <v>359</v>
      </c>
      <c r="O3890" s="1">
        <v>368</v>
      </c>
      <c r="P3890">
        <f>ROUNDUP(VLOOKUP(A3890,A:O,VLOOKUP('Local Authority Analysis'!$E$4,'Local Authority Analysis'!$M$5:$N$12,2,FALSE)+7,FALSE)/6976,2)</f>
        <v>6.0000000000000005E-2</v>
      </c>
      <c r="Q3890">
        <f>ROUNDUP(VLOOKUP(A3890,A:O,VLOOKUP('SPC Analysis'!$E$4,'SPC Analysis'!$M$5:$N$12,2,FALSE)+7,FALSE)/6976,2)</f>
        <v>6.0000000000000005E-2</v>
      </c>
      <c r="R3890">
        <f>ROUNDUP(VLOOKUP(A3890,A:O,VLOOKUP('MMW Analysis'!$E$4,'MMW Analysis'!$L$5:$M$12,2,FALSE)+7,FALSE)/6976,2)</f>
        <v>6.0000000000000005E-2</v>
      </c>
    </row>
    <row r="3891" spans="1:18">
      <c r="A3891" t="s">
        <v>3898</v>
      </c>
      <c r="B3891" t="s">
        <v>10894</v>
      </c>
      <c r="C3891" t="s">
        <v>7001</v>
      </c>
      <c r="D3891" t="s">
        <v>14477</v>
      </c>
      <c r="E3891" t="s">
        <v>14658</v>
      </c>
      <c r="F3891" t="s">
        <v>14248</v>
      </c>
      <c r="G3891" t="s">
        <v>13893</v>
      </c>
      <c r="H3891" s="1">
        <v>2644</v>
      </c>
      <c r="I3891" s="1">
        <v>2916</v>
      </c>
      <c r="J3891" s="1">
        <v>3119</v>
      </c>
      <c r="K3891" s="1">
        <v>2509</v>
      </c>
      <c r="L3891" s="1">
        <v>6776</v>
      </c>
      <c r="M3891" s="1">
        <v>3139</v>
      </c>
      <c r="N3891" s="1">
        <v>230</v>
      </c>
      <c r="O3891" s="1">
        <v>2975</v>
      </c>
      <c r="P3891">
        <f>ROUNDUP(VLOOKUP(A3891,A:O,VLOOKUP('Local Authority Analysis'!$E$4,'Local Authority Analysis'!$M$5:$N$12,2,FALSE)+7,FALSE)/6976,2)</f>
        <v>0.43</v>
      </c>
      <c r="Q3891">
        <f>ROUNDUP(VLOOKUP(A3891,A:O,VLOOKUP('SPC Analysis'!$E$4,'SPC Analysis'!$M$5:$N$12,2,FALSE)+7,FALSE)/6976,2)</f>
        <v>0.43</v>
      </c>
      <c r="R3891">
        <f>ROUNDUP(VLOOKUP(A3891,A:O,VLOOKUP('MMW Analysis'!$E$4,'MMW Analysis'!$L$5:$M$12,2,FALSE)+7,FALSE)/6976,2)</f>
        <v>0.43</v>
      </c>
    </row>
    <row r="3892" spans="1:18">
      <c r="A3892" t="s">
        <v>3899</v>
      </c>
      <c r="B3892" t="s">
        <v>10895</v>
      </c>
      <c r="C3892" t="s">
        <v>7001</v>
      </c>
      <c r="D3892" t="s">
        <v>14476</v>
      </c>
      <c r="E3892" t="s">
        <v>14657</v>
      </c>
      <c r="F3892" t="s">
        <v>14248</v>
      </c>
      <c r="G3892" t="s">
        <v>13893</v>
      </c>
      <c r="H3892" s="1">
        <v>3186</v>
      </c>
      <c r="I3892" s="1">
        <v>3305</v>
      </c>
      <c r="J3892" s="1">
        <v>4444</v>
      </c>
      <c r="K3892" s="1">
        <v>2225</v>
      </c>
      <c r="L3892" s="1">
        <v>6963</v>
      </c>
      <c r="M3892" s="1">
        <v>3455</v>
      </c>
      <c r="N3892" s="1">
        <v>477</v>
      </c>
      <c r="O3892" s="1">
        <v>3526</v>
      </c>
      <c r="P3892">
        <f>ROUNDUP(VLOOKUP(A3892,A:O,VLOOKUP('Local Authority Analysis'!$E$4,'Local Authority Analysis'!$M$5:$N$12,2,FALSE)+7,FALSE)/6976,2)</f>
        <v>0.51</v>
      </c>
      <c r="Q3892">
        <f>ROUNDUP(VLOOKUP(A3892,A:O,VLOOKUP('SPC Analysis'!$E$4,'SPC Analysis'!$M$5:$N$12,2,FALSE)+7,FALSE)/6976,2)</f>
        <v>0.51</v>
      </c>
      <c r="R3892">
        <f>ROUNDUP(VLOOKUP(A3892,A:O,VLOOKUP('MMW Analysis'!$E$4,'MMW Analysis'!$L$5:$M$12,2,FALSE)+7,FALSE)/6976,2)</f>
        <v>0.51</v>
      </c>
    </row>
    <row r="3893" spans="1:18">
      <c r="A3893" t="s">
        <v>3900</v>
      </c>
      <c r="B3893" t="s">
        <v>10896</v>
      </c>
      <c r="C3893" t="s">
        <v>7001</v>
      </c>
      <c r="D3893" t="s">
        <v>14476</v>
      </c>
      <c r="E3893" t="s">
        <v>14657</v>
      </c>
      <c r="F3893" t="s">
        <v>14248</v>
      </c>
      <c r="G3893" t="s">
        <v>13893</v>
      </c>
      <c r="H3893" s="1">
        <v>4671</v>
      </c>
      <c r="I3893" s="1">
        <v>5339</v>
      </c>
      <c r="J3893" s="1">
        <v>5934</v>
      </c>
      <c r="K3893" s="1">
        <v>4594</v>
      </c>
      <c r="L3893" s="1">
        <v>6930</v>
      </c>
      <c r="M3893" s="1">
        <v>4612</v>
      </c>
      <c r="N3893" s="1">
        <v>825</v>
      </c>
      <c r="O3893" s="1">
        <v>5680</v>
      </c>
      <c r="P3893">
        <f>ROUNDUP(VLOOKUP(A3893,A:O,VLOOKUP('Local Authority Analysis'!$E$4,'Local Authority Analysis'!$M$5:$N$12,2,FALSE)+7,FALSE)/6976,2)</f>
        <v>0.82000000000000006</v>
      </c>
      <c r="Q3893">
        <f>ROUNDUP(VLOOKUP(A3893,A:O,VLOOKUP('SPC Analysis'!$E$4,'SPC Analysis'!$M$5:$N$12,2,FALSE)+7,FALSE)/6976,2)</f>
        <v>0.82000000000000006</v>
      </c>
      <c r="R3893">
        <f>ROUNDUP(VLOOKUP(A3893,A:O,VLOOKUP('MMW Analysis'!$E$4,'MMW Analysis'!$L$5:$M$12,2,FALSE)+7,FALSE)/6976,2)</f>
        <v>0.82000000000000006</v>
      </c>
    </row>
    <row r="3894" spans="1:18">
      <c r="A3894" t="s">
        <v>3901</v>
      </c>
      <c r="B3894" t="s">
        <v>10897</v>
      </c>
      <c r="C3894" t="s">
        <v>7001</v>
      </c>
      <c r="D3894" t="s">
        <v>14476</v>
      </c>
      <c r="E3894" t="s">
        <v>14657</v>
      </c>
      <c r="F3894" t="s">
        <v>14248</v>
      </c>
      <c r="G3894" t="s">
        <v>13893</v>
      </c>
      <c r="H3894" s="1">
        <v>5903.5</v>
      </c>
      <c r="I3894" s="1">
        <v>6007</v>
      </c>
      <c r="J3894" s="1">
        <v>6815</v>
      </c>
      <c r="K3894" s="1">
        <v>5239</v>
      </c>
      <c r="L3894" s="1">
        <v>6667</v>
      </c>
      <c r="M3894" s="1">
        <v>2714</v>
      </c>
      <c r="N3894" s="1">
        <v>2050</v>
      </c>
      <c r="O3894" s="1">
        <v>6463</v>
      </c>
      <c r="P3894">
        <f>ROUNDUP(VLOOKUP(A3894,A:O,VLOOKUP('Local Authority Analysis'!$E$4,'Local Authority Analysis'!$M$5:$N$12,2,FALSE)+7,FALSE)/6976,2)</f>
        <v>0.93</v>
      </c>
      <c r="Q3894">
        <f>ROUNDUP(VLOOKUP(A3894,A:O,VLOOKUP('SPC Analysis'!$E$4,'SPC Analysis'!$M$5:$N$12,2,FALSE)+7,FALSE)/6976,2)</f>
        <v>0.93</v>
      </c>
      <c r="R3894">
        <f>ROUNDUP(VLOOKUP(A3894,A:O,VLOOKUP('MMW Analysis'!$E$4,'MMW Analysis'!$L$5:$M$12,2,FALSE)+7,FALSE)/6976,2)</f>
        <v>0.93</v>
      </c>
    </row>
    <row r="3895" spans="1:18">
      <c r="A3895" t="s">
        <v>3902</v>
      </c>
      <c r="B3895" t="s">
        <v>10898</v>
      </c>
      <c r="C3895" t="s">
        <v>7001</v>
      </c>
      <c r="D3895" t="s">
        <v>14476</v>
      </c>
      <c r="E3895" t="s">
        <v>14657</v>
      </c>
      <c r="F3895" t="s">
        <v>14248</v>
      </c>
      <c r="G3895" t="s">
        <v>13893</v>
      </c>
      <c r="H3895" s="1">
        <v>6855</v>
      </c>
      <c r="I3895" s="1">
        <v>6733</v>
      </c>
      <c r="J3895" s="1">
        <v>6712</v>
      </c>
      <c r="K3895" s="1">
        <v>6896</v>
      </c>
      <c r="L3895" s="1">
        <v>5592</v>
      </c>
      <c r="M3895" s="1">
        <v>4669</v>
      </c>
      <c r="N3895" s="1">
        <v>2858</v>
      </c>
      <c r="O3895" s="1">
        <v>6951</v>
      </c>
      <c r="P3895">
        <f>ROUNDUP(VLOOKUP(A3895,A:O,VLOOKUP('Local Authority Analysis'!$E$4,'Local Authority Analysis'!$M$5:$N$12,2,FALSE)+7,FALSE)/6976,2)</f>
        <v>1</v>
      </c>
      <c r="Q3895">
        <f>ROUNDUP(VLOOKUP(A3895,A:O,VLOOKUP('SPC Analysis'!$E$4,'SPC Analysis'!$M$5:$N$12,2,FALSE)+7,FALSE)/6976,2)</f>
        <v>1</v>
      </c>
      <c r="R3895">
        <f>ROUNDUP(VLOOKUP(A3895,A:O,VLOOKUP('MMW Analysis'!$E$4,'MMW Analysis'!$L$5:$M$12,2,FALSE)+7,FALSE)/6976,2)</f>
        <v>1</v>
      </c>
    </row>
    <row r="3896" spans="1:18">
      <c r="A3896" t="s">
        <v>3903</v>
      </c>
      <c r="B3896" t="s">
        <v>10899</v>
      </c>
      <c r="C3896" t="s">
        <v>7001</v>
      </c>
      <c r="D3896" t="s">
        <v>14476</v>
      </c>
      <c r="E3896" t="s">
        <v>14657</v>
      </c>
      <c r="F3896" t="s">
        <v>14248</v>
      </c>
      <c r="G3896" t="s">
        <v>13893</v>
      </c>
      <c r="H3896" s="1">
        <v>6395</v>
      </c>
      <c r="I3896" s="1">
        <v>6484</v>
      </c>
      <c r="J3896" s="1">
        <v>6651</v>
      </c>
      <c r="K3896" s="1">
        <v>6393</v>
      </c>
      <c r="L3896" s="1">
        <v>6654</v>
      </c>
      <c r="M3896" s="1">
        <v>2654</v>
      </c>
      <c r="N3896" s="1">
        <v>2069</v>
      </c>
      <c r="O3896" s="1">
        <v>6813</v>
      </c>
      <c r="P3896">
        <f>ROUNDUP(VLOOKUP(A3896,A:O,VLOOKUP('Local Authority Analysis'!$E$4,'Local Authority Analysis'!$M$5:$N$12,2,FALSE)+7,FALSE)/6976,2)</f>
        <v>0.98</v>
      </c>
      <c r="Q3896">
        <f>ROUNDUP(VLOOKUP(A3896,A:O,VLOOKUP('SPC Analysis'!$E$4,'SPC Analysis'!$M$5:$N$12,2,FALSE)+7,FALSE)/6976,2)</f>
        <v>0.98</v>
      </c>
      <c r="R3896">
        <f>ROUNDUP(VLOOKUP(A3896,A:O,VLOOKUP('MMW Analysis'!$E$4,'MMW Analysis'!$L$5:$M$12,2,FALSE)+7,FALSE)/6976,2)</f>
        <v>0.98</v>
      </c>
    </row>
    <row r="3897" spans="1:18">
      <c r="A3897" t="s">
        <v>3904</v>
      </c>
      <c r="B3897" t="s">
        <v>10900</v>
      </c>
      <c r="C3897" t="s">
        <v>7001</v>
      </c>
      <c r="D3897" t="s">
        <v>14476</v>
      </c>
      <c r="E3897" t="s">
        <v>14657</v>
      </c>
      <c r="F3897" t="s">
        <v>14248</v>
      </c>
      <c r="G3897" t="s">
        <v>13893</v>
      </c>
      <c r="H3897" s="1">
        <v>4004</v>
      </c>
      <c r="I3897" s="1">
        <v>4619</v>
      </c>
      <c r="J3897" s="1">
        <v>5839</v>
      </c>
      <c r="K3897" s="1">
        <v>4536</v>
      </c>
      <c r="L3897" s="1">
        <v>6946</v>
      </c>
      <c r="M3897" s="1">
        <v>3776</v>
      </c>
      <c r="N3897" s="1">
        <v>909</v>
      </c>
      <c r="O3897" s="1">
        <v>5135</v>
      </c>
      <c r="P3897">
        <f>ROUNDUP(VLOOKUP(A3897,A:O,VLOOKUP('Local Authority Analysis'!$E$4,'Local Authority Analysis'!$M$5:$N$12,2,FALSE)+7,FALSE)/6976,2)</f>
        <v>0.74</v>
      </c>
      <c r="Q3897">
        <f>ROUNDUP(VLOOKUP(A3897,A:O,VLOOKUP('SPC Analysis'!$E$4,'SPC Analysis'!$M$5:$N$12,2,FALSE)+7,FALSE)/6976,2)</f>
        <v>0.74</v>
      </c>
      <c r="R3897">
        <f>ROUNDUP(VLOOKUP(A3897,A:O,VLOOKUP('MMW Analysis'!$E$4,'MMW Analysis'!$L$5:$M$12,2,FALSE)+7,FALSE)/6976,2)</f>
        <v>0.74</v>
      </c>
    </row>
    <row r="3898" spans="1:18">
      <c r="A3898" t="s">
        <v>3905</v>
      </c>
      <c r="B3898" t="s">
        <v>10901</v>
      </c>
      <c r="C3898" t="s">
        <v>7001</v>
      </c>
      <c r="D3898" t="s">
        <v>14476</v>
      </c>
      <c r="E3898" t="s">
        <v>14657</v>
      </c>
      <c r="F3898" t="s">
        <v>14248</v>
      </c>
      <c r="G3898" t="s">
        <v>13893</v>
      </c>
      <c r="H3898" s="1">
        <v>6306</v>
      </c>
      <c r="I3898" s="1">
        <v>6678</v>
      </c>
      <c r="J3898" s="1">
        <v>6743</v>
      </c>
      <c r="K3898" s="1">
        <v>6761</v>
      </c>
      <c r="L3898" s="1">
        <v>6951</v>
      </c>
      <c r="M3898" s="1">
        <v>4104</v>
      </c>
      <c r="N3898" s="1">
        <v>3541.5</v>
      </c>
      <c r="O3898" s="1">
        <v>6944</v>
      </c>
      <c r="P3898">
        <f>ROUNDUP(VLOOKUP(A3898,A:O,VLOOKUP('Local Authority Analysis'!$E$4,'Local Authority Analysis'!$M$5:$N$12,2,FALSE)+7,FALSE)/6976,2)</f>
        <v>1</v>
      </c>
      <c r="Q3898">
        <f>ROUNDUP(VLOOKUP(A3898,A:O,VLOOKUP('SPC Analysis'!$E$4,'SPC Analysis'!$M$5:$N$12,2,FALSE)+7,FALSE)/6976,2)</f>
        <v>1</v>
      </c>
      <c r="R3898">
        <f>ROUNDUP(VLOOKUP(A3898,A:O,VLOOKUP('MMW Analysis'!$E$4,'MMW Analysis'!$L$5:$M$12,2,FALSE)+7,FALSE)/6976,2)</f>
        <v>1</v>
      </c>
    </row>
    <row r="3899" spans="1:18">
      <c r="A3899" t="s">
        <v>3906</v>
      </c>
      <c r="B3899" t="s">
        <v>10902</v>
      </c>
      <c r="C3899" t="s">
        <v>7001</v>
      </c>
      <c r="D3899" t="s">
        <v>14476</v>
      </c>
      <c r="E3899" t="s">
        <v>14657</v>
      </c>
      <c r="F3899" t="s">
        <v>14248</v>
      </c>
      <c r="G3899" t="s">
        <v>13893</v>
      </c>
      <c r="H3899" s="1">
        <v>6102</v>
      </c>
      <c r="I3899" s="1">
        <v>6234</v>
      </c>
      <c r="J3899" s="1">
        <v>6861</v>
      </c>
      <c r="K3899" s="1">
        <v>5897</v>
      </c>
      <c r="L3899" s="1">
        <v>6151</v>
      </c>
      <c r="M3899" s="1">
        <v>3586</v>
      </c>
      <c r="N3899" s="1">
        <v>3608</v>
      </c>
      <c r="O3899" s="1">
        <v>6761</v>
      </c>
      <c r="P3899">
        <f>ROUNDUP(VLOOKUP(A3899,A:O,VLOOKUP('Local Authority Analysis'!$E$4,'Local Authority Analysis'!$M$5:$N$12,2,FALSE)+7,FALSE)/6976,2)</f>
        <v>0.97</v>
      </c>
      <c r="Q3899">
        <f>ROUNDUP(VLOOKUP(A3899,A:O,VLOOKUP('SPC Analysis'!$E$4,'SPC Analysis'!$M$5:$N$12,2,FALSE)+7,FALSE)/6976,2)</f>
        <v>0.97</v>
      </c>
      <c r="R3899">
        <f>ROUNDUP(VLOOKUP(A3899,A:O,VLOOKUP('MMW Analysis'!$E$4,'MMW Analysis'!$L$5:$M$12,2,FALSE)+7,FALSE)/6976,2)</f>
        <v>0.97</v>
      </c>
    </row>
    <row r="3900" spans="1:18">
      <c r="A3900" t="s">
        <v>3907</v>
      </c>
      <c r="B3900" t="s">
        <v>10903</v>
      </c>
      <c r="C3900" t="s">
        <v>7001</v>
      </c>
      <c r="D3900" t="s">
        <v>14476</v>
      </c>
      <c r="E3900" t="s">
        <v>14657</v>
      </c>
      <c r="F3900" t="s">
        <v>14248</v>
      </c>
      <c r="G3900" t="s">
        <v>13893</v>
      </c>
      <c r="H3900" s="1">
        <v>5512</v>
      </c>
      <c r="I3900" s="1">
        <v>6416</v>
      </c>
      <c r="J3900" s="1">
        <v>6048</v>
      </c>
      <c r="K3900" s="1">
        <v>6479</v>
      </c>
      <c r="L3900" s="1">
        <v>6630</v>
      </c>
      <c r="M3900" s="1">
        <v>4023</v>
      </c>
      <c r="N3900" s="1">
        <v>1460</v>
      </c>
      <c r="O3900" s="1">
        <v>6611</v>
      </c>
      <c r="P3900">
        <f>ROUNDUP(VLOOKUP(A3900,A:O,VLOOKUP('Local Authority Analysis'!$E$4,'Local Authority Analysis'!$M$5:$N$12,2,FALSE)+7,FALSE)/6976,2)</f>
        <v>0.95</v>
      </c>
      <c r="Q3900">
        <f>ROUNDUP(VLOOKUP(A3900,A:O,VLOOKUP('SPC Analysis'!$E$4,'SPC Analysis'!$M$5:$N$12,2,FALSE)+7,FALSE)/6976,2)</f>
        <v>0.95</v>
      </c>
      <c r="R3900">
        <f>ROUNDUP(VLOOKUP(A3900,A:O,VLOOKUP('MMW Analysis'!$E$4,'MMW Analysis'!$L$5:$M$12,2,FALSE)+7,FALSE)/6976,2)</f>
        <v>0.95</v>
      </c>
    </row>
    <row r="3901" spans="1:18">
      <c r="A3901" t="s">
        <v>3908</v>
      </c>
      <c r="B3901" t="s">
        <v>10904</v>
      </c>
      <c r="C3901" t="s">
        <v>7001</v>
      </c>
      <c r="D3901" t="s">
        <v>14476</v>
      </c>
      <c r="E3901" t="s">
        <v>14657</v>
      </c>
      <c r="F3901" t="s">
        <v>14248</v>
      </c>
      <c r="G3901" t="s">
        <v>13893</v>
      </c>
      <c r="H3901" s="1">
        <v>5826</v>
      </c>
      <c r="I3901" s="1">
        <v>5320</v>
      </c>
      <c r="J3901" s="1">
        <v>6920</v>
      </c>
      <c r="K3901" s="1">
        <v>6523</v>
      </c>
      <c r="L3901" s="1">
        <v>4939</v>
      </c>
      <c r="M3901" s="1">
        <v>3747</v>
      </c>
      <c r="N3901" s="1">
        <v>2170</v>
      </c>
      <c r="O3901" s="1">
        <v>6361</v>
      </c>
      <c r="P3901">
        <f>ROUNDUP(VLOOKUP(A3901,A:O,VLOOKUP('Local Authority Analysis'!$E$4,'Local Authority Analysis'!$M$5:$N$12,2,FALSE)+7,FALSE)/6976,2)</f>
        <v>0.92</v>
      </c>
      <c r="Q3901">
        <f>ROUNDUP(VLOOKUP(A3901,A:O,VLOOKUP('SPC Analysis'!$E$4,'SPC Analysis'!$M$5:$N$12,2,FALSE)+7,FALSE)/6976,2)</f>
        <v>0.92</v>
      </c>
      <c r="R3901">
        <f>ROUNDUP(VLOOKUP(A3901,A:O,VLOOKUP('MMW Analysis'!$E$4,'MMW Analysis'!$L$5:$M$12,2,FALSE)+7,FALSE)/6976,2)</f>
        <v>0.92</v>
      </c>
    </row>
    <row r="3902" spans="1:18">
      <c r="A3902" t="s">
        <v>3909</v>
      </c>
      <c r="B3902" t="s">
        <v>10905</v>
      </c>
      <c r="C3902" t="s">
        <v>7001</v>
      </c>
      <c r="D3902" t="s">
        <v>14476</v>
      </c>
      <c r="E3902" t="s">
        <v>14657</v>
      </c>
      <c r="F3902" t="s">
        <v>14248</v>
      </c>
      <c r="G3902" t="s">
        <v>13893</v>
      </c>
      <c r="H3902" s="1">
        <v>6164</v>
      </c>
      <c r="I3902" s="1">
        <v>5890</v>
      </c>
      <c r="J3902" s="1">
        <v>6116</v>
      </c>
      <c r="K3902" s="1">
        <v>6049</v>
      </c>
      <c r="L3902" s="1">
        <v>5614</v>
      </c>
      <c r="M3902" s="1">
        <v>3788</v>
      </c>
      <c r="N3902" s="1">
        <v>222</v>
      </c>
      <c r="O3902" s="1">
        <v>6291</v>
      </c>
      <c r="P3902">
        <f>ROUNDUP(VLOOKUP(A3902,A:O,VLOOKUP('Local Authority Analysis'!$E$4,'Local Authority Analysis'!$M$5:$N$12,2,FALSE)+7,FALSE)/6976,2)</f>
        <v>0.91</v>
      </c>
      <c r="Q3902">
        <f>ROUNDUP(VLOOKUP(A3902,A:O,VLOOKUP('SPC Analysis'!$E$4,'SPC Analysis'!$M$5:$N$12,2,FALSE)+7,FALSE)/6976,2)</f>
        <v>0.91</v>
      </c>
      <c r="R3902">
        <f>ROUNDUP(VLOOKUP(A3902,A:O,VLOOKUP('MMW Analysis'!$E$4,'MMW Analysis'!$L$5:$M$12,2,FALSE)+7,FALSE)/6976,2)</f>
        <v>0.91</v>
      </c>
    </row>
    <row r="3903" spans="1:18">
      <c r="A3903" t="s">
        <v>3910</v>
      </c>
      <c r="B3903" t="s">
        <v>10906</v>
      </c>
      <c r="C3903" t="s">
        <v>7001</v>
      </c>
      <c r="D3903" t="s">
        <v>14476</v>
      </c>
      <c r="E3903" t="s">
        <v>14657</v>
      </c>
      <c r="F3903" t="s">
        <v>14248</v>
      </c>
      <c r="G3903" t="s">
        <v>13893</v>
      </c>
      <c r="H3903" s="1">
        <v>5821</v>
      </c>
      <c r="I3903" s="1">
        <v>6423</v>
      </c>
      <c r="J3903" s="1">
        <v>6492</v>
      </c>
      <c r="K3903" s="1">
        <v>5780</v>
      </c>
      <c r="L3903" s="1">
        <v>6210</v>
      </c>
      <c r="M3903" s="1">
        <v>2262</v>
      </c>
      <c r="N3903" s="1">
        <v>334</v>
      </c>
      <c r="O3903" s="1">
        <v>6292</v>
      </c>
      <c r="P3903">
        <f>ROUNDUP(VLOOKUP(A3903,A:O,VLOOKUP('Local Authority Analysis'!$E$4,'Local Authority Analysis'!$M$5:$N$12,2,FALSE)+7,FALSE)/6976,2)</f>
        <v>0.91</v>
      </c>
      <c r="Q3903">
        <f>ROUNDUP(VLOOKUP(A3903,A:O,VLOOKUP('SPC Analysis'!$E$4,'SPC Analysis'!$M$5:$N$12,2,FALSE)+7,FALSE)/6976,2)</f>
        <v>0.91</v>
      </c>
      <c r="R3903">
        <f>ROUNDUP(VLOOKUP(A3903,A:O,VLOOKUP('MMW Analysis'!$E$4,'MMW Analysis'!$L$5:$M$12,2,FALSE)+7,FALSE)/6976,2)</f>
        <v>0.91</v>
      </c>
    </row>
    <row r="3904" spans="1:18">
      <c r="A3904" t="s">
        <v>3911</v>
      </c>
      <c r="B3904" t="s">
        <v>10907</v>
      </c>
      <c r="C3904" t="s">
        <v>7001</v>
      </c>
      <c r="D3904" t="s">
        <v>14477</v>
      </c>
      <c r="E3904" t="s">
        <v>14658</v>
      </c>
      <c r="F3904" t="s">
        <v>14249</v>
      </c>
      <c r="G3904" t="s">
        <v>13894</v>
      </c>
      <c r="H3904" s="1">
        <v>2915.5</v>
      </c>
      <c r="I3904" s="1">
        <v>1543</v>
      </c>
      <c r="J3904" s="1">
        <v>6485</v>
      </c>
      <c r="K3904" s="1">
        <v>3120</v>
      </c>
      <c r="L3904" s="1">
        <v>4388</v>
      </c>
      <c r="M3904" s="1">
        <v>3133</v>
      </c>
      <c r="N3904" s="1">
        <v>1407</v>
      </c>
      <c r="O3904" s="1">
        <v>2882</v>
      </c>
      <c r="P3904">
        <f>ROUNDUP(VLOOKUP(A3904,A:O,VLOOKUP('Local Authority Analysis'!$E$4,'Local Authority Analysis'!$M$5:$N$12,2,FALSE)+7,FALSE)/6976,2)</f>
        <v>0.42</v>
      </c>
      <c r="Q3904">
        <f>ROUNDUP(VLOOKUP(A3904,A:O,VLOOKUP('SPC Analysis'!$E$4,'SPC Analysis'!$M$5:$N$12,2,FALSE)+7,FALSE)/6976,2)</f>
        <v>0.42</v>
      </c>
      <c r="R3904">
        <f>ROUNDUP(VLOOKUP(A3904,A:O,VLOOKUP('MMW Analysis'!$E$4,'MMW Analysis'!$L$5:$M$12,2,FALSE)+7,FALSE)/6976,2)</f>
        <v>0.42</v>
      </c>
    </row>
    <row r="3905" spans="1:18">
      <c r="A3905" t="s">
        <v>3912</v>
      </c>
      <c r="B3905" t="s">
        <v>10908</v>
      </c>
      <c r="C3905" t="s">
        <v>7001</v>
      </c>
      <c r="D3905" t="s">
        <v>14477</v>
      </c>
      <c r="E3905" t="s">
        <v>14658</v>
      </c>
      <c r="F3905" t="s">
        <v>14249</v>
      </c>
      <c r="G3905" t="s">
        <v>13894</v>
      </c>
      <c r="H3905" s="1">
        <v>6551</v>
      </c>
      <c r="I3905" s="1">
        <v>5683</v>
      </c>
      <c r="J3905" s="1">
        <v>6890</v>
      </c>
      <c r="K3905" s="1">
        <v>6283</v>
      </c>
      <c r="L3905" s="1">
        <v>4491</v>
      </c>
      <c r="M3905" s="1">
        <v>5268</v>
      </c>
      <c r="N3905" s="1">
        <v>6280</v>
      </c>
      <c r="O3905" s="1">
        <v>6784</v>
      </c>
      <c r="P3905">
        <f>ROUNDUP(VLOOKUP(A3905,A:O,VLOOKUP('Local Authority Analysis'!$E$4,'Local Authority Analysis'!$M$5:$N$12,2,FALSE)+7,FALSE)/6976,2)</f>
        <v>0.98</v>
      </c>
      <c r="Q3905">
        <f>ROUNDUP(VLOOKUP(A3905,A:O,VLOOKUP('SPC Analysis'!$E$4,'SPC Analysis'!$M$5:$N$12,2,FALSE)+7,FALSE)/6976,2)</f>
        <v>0.98</v>
      </c>
      <c r="R3905">
        <f>ROUNDUP(VLOOKUP(A3905,A:O,VLOOKUP('MMW Analysis'!$E$4,'MMW Analysis'!$L$5:$M$12,2,FALSE)+7,FALSE)/6976,2)</f>
        <v>0.98</v>
      </c>
    </row>
    <row r="3906" spans="1:18">
      <c r="A3906" t="s">
        <v>3913</v>
      </c>
      <c r="B3906" t="s">
        <v>10909</v>
      </c>
      <c r="C3906" t="s">
        <v>7001</v>
      </c>
      <c r="D3906" t="s">
        <v>14477</v>
      </c>
      <c r="E3906" t="s">
        <v>14658</v>
      </c>
      <c r="F3906" t="s">
        <v>14249</v>
      </c>
      <c r="G3906" t="s">
        <v>13894</v>
      </c>
      <c r="H3906" s="1">
        <v>6911</v>
      </c>
      <c r="I3906" s="1">
        <v>6262</v>
      </c>
      <c r="J3906" s="1">
        <v>6729</v>
      </c>
      <c r="K3906" s="1">
        <v>6457</v>
      </c>
      <c r="L3906" s="1">
        <v>4404</v>
      </c>
      <c r="M3906" s="1">
        <v>3206</v>
      </c>
      <c r="N3906" s="1">
        <v>3188</v>
      </c>
      <c r="O3906" s="1">
        <v>6789</v>
      </c>
      <c r="P3906">
        <f>ROUNDUP(VLOOKUP(A3906,A:O,VLOOKUP('Local Authority Analysis'!$E$4,'Local Authority Analysis'!$M$5:$N$12,2,FALSE)+7,FALSE)/6976,2)</f>
        <v>0.98</v>
      </c>
      <c r="Q3906">
        <f>ROUNDUP(VLOOKUP(A3906,A:O,VLOOKUP('SPC Analysis'!$E$4,'SPC Analysis'!$M$5:$N$12,2,FALSE)+7,FALSE)/6976,2)</f>
        <v>0.98</v>
      </c>
      <c r="R3906">
        <f>ROUNDUP(VLOOKUP(A3906,A:O,VLOOKUP('MMW Analysis'!$E$4,'MMW Analysis'!$L$5:$M$12,2,FALSE)+7,FALSE)/6976,2)</f>
        <v>0.98</v>
      </c>
    </row>
    <row r="3907" spans="1:18">
      <c r="A3907" t="s">
        <v>3914</v>
      </c>
      <c r="B3907" t="s">
        <v>10910</v>
      </c>
      <c r="C3907" t="s">
        <v>7001</v>
      </c>
      <c r="D3907" t="s">
        <v>14477</v>
      </c>
      <c r="E3907" t="s">
        <v>14658</v>
      </c>
      <c r="F3907" t="s">
        <v>14249</v>
      </c>
      <c r="G3907" t="s">
        <v>13894</v>
      </c>
      <c r="H3907" s="1">
        <v>6321.5</v>
      </c>
      <c r="I3907" s="1">
        <v>6359</v>
      </c>
      <c r="J3907" s="1">
        <v>6914</v>
      </c>
      <c r="K3907" s="1">
        <v>6778</v>
      </c>
      <c r="L3907" s="1">
        <v>3962</v>
      </c>
      <c r="M3907" s="1">
        <v>2084</v>
      </c>
      <c r="N3907" s="1">
        <v>5310</v>
      </c>
      <c r="O3907" s="1">
        <v>6651</v>
      </c>
      <c r="P3907">
        <f>ROUNDUP(VLOOKUP(A3907,A:O,VLOOKUP('Local Authority Analysis'!$E$4,'Local Authority Analysis'!$M$5:$N$12,2,FALSE)+7,FALSE)/6976,2)</f>
        <v>0.96</v>
      </c>
      <c r="Q3907">
        <f>ROUNDUP(VLOOKUP(A3907,A:O,VLOOKUP('SPC Analysis'!$E$4,'SPC Analysis'!$M$5:$N$12,2,FALSE)+7,FALSE)/6976,2)</f>
        <v>0.96</v>
      </c>
      <c r="R3907">
        <f>ROUNDUP(VLOOKUP(A3907,A:O,VLOOKUP('MMW Analysis'!$E$4,'MMW Analysis'!$L$5:$M$12,2,FALSE)+7,FALSE)/6976,2)</f>
        <v>0.96</v>
      </c>
    </row>
    <row r="3908" spans="1:18">
      <c r="A3908" t="s">
        <v>3915</v>
      </c>
      <c r="B3908" t="s">
        <v>10911</v>
      </c>
      <c r="C3908" t="s">
        <v>7001</v>
      </c>
      <c r="D3908" t="s">
        <v>14476</v>
      </c>
      <c r="E3908" t="s">
        <v>14657</v>
      </c>
      <c r="F3908" t="s">
        <v>14248</v>
      </c>
      <c r="G3908" t="s">
        <v>13893</v>
      </c>
      <c r="H3908" s="1">
        <v>6263</v>
      </c>
      <c r="I3908" s="1">
        <v>4733</v>
      </c>
      <c r="J3908" s="1">
        <v>6583</v>
      </c>
      <c r="K3908" s="1">
        <v>6072</v>
      </c>
      <c r="L3908" s="1">
        <v>2656</v>
      </c>
      <c r="M3908" s="1">
        <v>564</v>
      </c>
      <c r="N3908" s="1">
        <v>1434</v>
      </c>
      <c r="O3908" s="1">
        <v>5269</v>
      </c>
      <c r="P3908">
        <f>ROUNDUP(VLOOKUP(A3908,A:O,VLOOKUP('Local Authority Analysis'!$E$4,'Local Authority Analysis'!$M$5:$N$12,2,FALSE)+7,FALSE)/6976,2)</f>
        <v>0.76</v>
      </c>
      <c r="Q3908">
        <f>ROUNDUP(VLOOKUP(A3908,A:O,VLOOKUP('SPC Analysis'!$E$4,'SPC Analysis'!$M$5:$N$12,2,FALSE)+7,FALSE)/6976,2)</f>
        <v>0.76</v>
      </c>
      <c r="R3908">
        <f>ROUNDUP(VLOOKUP(A3908,A:O,VLOOKUP('MMW Analysis'!$E$4,'MMW Analysis'!$L$5:$M$12,2,FALSE)+7,FALSE)/6976,2)</f>
        <v>0.76</v>
      </c>
    </row>
    <row r="3909" spans="1:18">
      <c r="A3909" t="s">
        <v>3916</v>
      </c>
      <c r="B3909" t="s">
        <v>10912</v>
      </c>
      <c r="C3909" t="s">
        <v>7001</v>
      </c>
      <c r="D3909" t="s">
        <v>14476</v>
      </c>
      <c r="E3909" t="s">
        <v>14657</v>
      </c>
      <c r="F3909" t="s">
        <v>14249</v>
      </c>
      <c r="G3909" t="s">
        <v>13894</v>
      </c>
      <c r="H3909" s="1">
        <v>6038</v>
      </c>
      <c r="I3909" s="1">
        <v>5796</v>
      </c>
      <c r="J3909" s="1">
        <v>6901</v>
      </c>
      <c r="K3909" s="1">
        <v>5391</v>
      </c>
      <c r="L3909" s="1">
        <v>3217</v>
      </c>
      <c r="M3909" s="1">
        <v>2469.5</v>
      </c>
      <c r="N3909" s="1">
        <v>5429.5</v>
      </c>
      <c r="O3909" s="1">
        <v>6164</v>
      </c>
      <c r="P3909">
        <f>ROUNDUP(VLOOKUP(A3909,A:O,VLOOKUP('Local Authority Analysis'!$E$4,'Local Authority Analysis'!$M$5:$N$12,2,FALSE)+7,FALSE)/6976,2)</f>
        <v>0.89</v>
      </c>
      <c r="Q3909">
        <f>ROUNDUP(VLOOKUP(A3909,A:O,VLOOKUP('SPC Analysis'!$E$4,'SPC Analysis'!$M$5:$N$12,2,FALSE)+7,FALSE)/6976,2)</f>
        <v>0.89</v>
      </c>
      <c r="R3909">
        <f>ROUNDUP(VLOOKUP(A3909,A:O,VLOOKUP('MMW Analysis'!$E$4,'MMW Analysis'!$L$5:$M$12,2,FALSE)+7,FALSE)/6976,2)</f>
        <v>0.89</v>
      </c>
    </row>
    <row r="3910" spans="1:18">
      <c r="A3910" t="s">
        <v>3917</v>
      </c>
      <c r="B3910" t="s">
        <v>10913</v>
      </c>
      <c r="C3910" t="s">
        <v>7001</v>
      </c>
      <c r="D3910" t="s">
        <v>14477</v>
      </c>
      <c r="E3910" t="s">
        <v>14658</v>
      </c>
      <c r="F3910" t="s">
        <v>14249</v>
      </c>
      <c r="G3910" t="s">
        <v>13894</v>
      </c>
      <c r="H3910" s="1">
        <v>4449</v>
      </c>
      <c r="I3910" s="1">
        <v>5360</v>
      </c>
      <c r="J3910" s="1">
        <v>6793</v>
      </c>
      <c r="K3910" s="1">
        <v>4974</v>
      </c>
      <c r="L3910" s="1">
        <v>5491</v>
      </c>
      <c r="M3910" s="1">
        <v>4949</v>
      </c>
      <c r="N3910" s="1">
        <v>2519</v>
      </c>
      <c r="O3910" s="1">
        <v>5825</v>
      </c>
      <c r="P3910">
        <f>ROUNDUP(VLOOKUP(A3910,A:O,VLOOKUP('Local Authority Analysis'!$E$4,'Local Authority Analysis'!$M$5:$N$12,2,FALSE)+7,FALSE)/6976,2)</f>
        <v>0.84</v>
      </c>
      <c r="Q3910">
        <f>ROUNDUP(VLOOKUP(A3910,A:O,VLOOKUP('SPC Analysis'!$E$4,'SPC Analysis'!$M$5:$N$12,2,FALSE)+7,FALSE)/6976,2)</f>
        <v>0.84</v>
      </c>
      <c r="R3910">
        <f>ROUNDUP(VLOOKUP(A3910,A:O,VLOOKUP('MMW Analysis'!$E$4,'MMW Analysis'!$L$5:$M$12,2,FALSE)+7,FALSE)/6976,2)</f>
        <v>0.84</v>
      </c>
    </row>
    <row r="3911" spans="1:18">
      <c r="A3911" t="s">
        <v>3918</v>
      </c>
      <c r="B3911" t="s">
        <v>10914</v>
      </c>
      <c r="C3911" t="s">
        <v>7001</v>
      </c>
      <c r="D3911" t="s">
        <v>14477</v>
      </c>
      <c r="E3911" t="s">
        <v>14658</v>
      </c>
      <c r="F3911" t="s">
        <v>14248</v>
      </c>
      <c r="G3911" t="s">
        <v>13893</v>
      </c>
      <c r="H3911" s="1">
        <v>1388</v>
      </c>
      <c r="I3911" s="1">
        <v>709</v>
      </c>
      <c r="J3911" s="1">
        <v>3301</v>
      </c>
      <c r="K3911" s="1">
        <v>754</v>
      </c>
      <c r="L3911" s="1">
        <v>6447</v>
      </c>
      <c r="M3911" s="1">
        <v>974</v>
      </c>
      <c r="N3911" s="1">
        <v>1010</v>
      </c>
      <c r="O3911" s="1">
        <v>1205</v>
      </c>
      <c r="P3911">
        <f>ROUNDUP(VLOOKUP(A3911,A:O,VLOOKUP('Local Authority Analysis'!$E$4,'Local Authority Analysis'!$M$5:$N$12,2,FALSE)+7,FALSE)/6976,2)</f>
        <v>0.18000000000000002</v>
      </c>
      <c r="Q3911">
        <f>ROUNDUP(VLOOKUP(A3911,A:O,VLOOKUP('SPC Analysis'!$E$4,'SPC Analysis'!$M$5:$N$12,2,FALSE)+7,FALSE)/6976,2)</f>
        <v>0.18000000000000002</v>
      </c>
      <c r="R3911">
        <f>ROUNDUP(VLOOKUP(A3911,A:O,VLOOKUP('MMW Analysis'!$E$4,'MMW Analysis'!$L$5:$M$12,2,FALSE)+7,FALSE)/6976,2)</f>
        <v>0.18000000000000002</v>
      </c>
    </row>
    <row r="3912" spans="1:18">
      <c r="A3912" t="s">
        <v>3919</v>
      </c>
      <c r="B3912" t="s">
        <v>10915</v>
      </c>
      <c r="C3912" t="s">
        <v>7001</v>
      </c>
      <c r="D3912" t="s">
        <v>14477</v>
      </c>
      <c r="E3912" t="s">
        <v>14658</v>
      </c>
      <c r="F3912" t="s">
        <v>14249</v>
      </c>
      <c r="G3912" t="s">
        <v>13894</v>
      </c>
      <c r="H3912" s="1">
        <v>6064</v>
      </c>
      <c r="I3912" s="1">
        <v>6517</v>
      </c>
      <c r="J3912" s="1">
        <v>6856</v>
      </c>
      <c r="K3912" s="1">
        <v>6006</v>
      </c>
      <c r="L3912" s="1">
        <v>2744</v>
      </c>
      <c r="M3912" s="1">
        <v>3983.5</v>
      </c>
      <c r="N3912" s="1">
        <v>2704.5</v>
      </c>
      <c r="O3912" s="1">
        <v>6427</v>
      </c>
      <c r="P3912">
        <f>ROUNDUP(VLOOKUP(A3912,A:O,VLOOKUP('Local Authority Analysis'!$E$4,'Local Authority Analysis'!$M$5:$N$12,2,FALSE)+7,FALSE)/6976,2)</f>
        <v>0.93</v>
      </c>
      <c r="Q3912">
        <f>ROUNDUP(VLOOKUP(A3912,A:O,VLOOKUP('SPC Analysis'!$E$4,'SPC Analysis'!$M$5:$N$12,2,FALSE)+7,FALSE)/6976,2)</f>
        <v>0.93</v>
      </c>
      <c r="R3912">
        <f>ROUNDUP(VLOOKUP(A3912,A:O,VLOOKUP('MMW Analysis'!$E$4,'MMW Analysis'!$L$5:$M$12,2,FALSE)+7,FALSE)/6976,2)</f>
        <v>0.93</v>
      </c>
    </row>
    <row r="3913" spans="1:18">
      <c r="A3913" t="s">
        <v>3920</v>
      </c>
      <c r="B3913" t="s">
        <v>10916</v>
      </c>
      <c r="C3913" t="s">
        <v>7001</v>
      </c>
      <c r="D3913" t="s">
        <v>14477</v>
      </c>
      <c r="E3913" t="s">
        <v>14658</v>
      </c>
      <c r="F3913" t="s">
        <v>14249</v>
      </c>
      <c r="G3913" t="s">
        <v>13894</v>
      </c>
      <c r="H3913" s="1">
        <v>6459</v>
      </c>
      <c r="I3913" s="1">
        <v>6723</v>
      </c>
      <c r="J3913" s="1">
        <v>6650</v>
      </c>
      <c r="K3913" s="1">
        <v>6207</v>
      </c>
      <c r="L3913" s="1">
        <v>5104</v>
      </c>
      <c r="M3913" s="1">
        <v>5124</v>
      </c>
      <c r="N3913" s="1">
        <v>4901</v>
      </c>
      <c r="O3913" s="1">
        <v>6919</v>
      </c>
      <c r="P3913">
        <f>ROUNDUP(VLOOKUP(A3913,A:O,VLOOKUP('Local Authority Analysis'!$E$4,'Local Authority Analysis'!$M$5:$N$12,2,FALSE)+7,FALSE)/6976,2)</f>
        <v>1</v>
      </c>
      <c r="Q3913">
        <f>ROUNDUP(VLOOKUP(A3913,A:O,VLOOKUP('SPC Analysis'!$E$4,'SPC Analysis'!$M$5:$N$12,2,FALSE)+7,FALSE)/6976,2)</f>
        <v>1</v>
      </c>
      <c r="R3913">
        <f>ROUNDUP(VLOOKUP(A3913,A:O,VLOOKUP('MMW Analysis'!$E$4,'MMW Analysis'!$L$5:$M$12,2,FALSE)+7,FALSE)/6976,2)</f>
        <v>1</v>
      </c>
    </row>
    <row r="3914" spans="1:18">
      <c r="A3914" t="s">
        <v>3921</v>
      </c>
      <c r="B3914" t="s">
        <v>10917</v>
      </c>
      <c r="C3914" t="s">
        <v>7001</v>
      </c>
      <c r="D3914" t="s">
        <v>14477</v>
      </c>
      <c r="E3914" t="s">
        <v>14658</v>
      </c>
      <c r="F3914" t="s">
        <v>14249</v>
      </c>
      <c r="G3914" t="s">
        <v>13894</v>
      </c>
      <c r="H3914" s="1">
        <v>5685</v>
      </c>
      <c r="I3914" s="1">
        <v>6001.5</v>
      </c>
      <c r="J3914" s="1">
        <v>6391</v>
      </c>
      <c r="K3914" s="1">
        <v>6168</v>
      </c>
      <c r="L3914" s="1">
        <v>5579</v>
      </c>
      <c r="M3914" s="1">
        <v>3370</v>
      </c>
      <c r="N3914" s="1">
        <v>3665</v>
      </c>
      <c r="O3914" s="1">
        <v>6514</v>
      </c>
      <c r="P3914">
        <f>ROUNDUP(VLOOKUP(A3914,A:O,VLOOKUP('Local Authority Analysis'!$E$4,'Local Authority Analysis'!$M$5:$N$12,2,FALSE)+7,FALSE)/6976,2)</f>
        <v>0.94000000000000006</v>
      </c>
      <c r="Q3914">
        <f>ROUNDUP(VLOOKUP(A3914,A:O,VLOOKUP('SPC Analysis'!$E$4,'SPC Analysis'!$M$5:$N$12,2,FALSE)+7,FALSE)/6976,2)</f>
        <v>0.94000000000000006</v>
      </c>
      <c r="R3914">
        <f>ROUNDUP(VLOOKUP(A3914,A:O,VLOOKUP('MMW Analysis'!$E$4,'MMW Analysis'!$L$5:$M$12,2,FALSE)+7,FALSE)/6976,2)</f>
        <v>0.94000000000000006</v>
      </c>
    </row>
    <row r="3915" spans="1:18">
      <c r="A3915" t="s">
        <v>3922</v>
      </c>
      <c r="B3915" t="s">
        <v>10918</v>
      </c>
      <c r="C3915" t="s">
        <v>7001</v>
      </c>
      <c r="D3915" t="s">
        <v>14477</v>
      </c>
      <c r="E3915" t="s">
        <v>14658</v>
      </c>
      <c r="F3915" t="s">
        <v>14249</v>
      </c>
      <c r="G3915" t="s">
        <v>13894</v>
      </c>
      <c r="H3915" s="1">
        <v>6127</v>
      </c>
      <c r="I3915" s="1">
        <v>6251</v>
      </c>
      <c r="J3915" s="1">
        <v>6665</v>
      </c>
      <c r="K3915" s="1">
        <v>6146</v>
      </c>
      <c r="L3915" s="1">
        <v>5053</v>
      </c>
      <c r="M3915" s="1">
        <v>6142</v>
      </c>
      <c r="N3915" s="1">
        <v>3509</v>
      </c>
      <c r="O3915" s="1">
        <v>6811</v>
      </c>
      <c r="P3915">
        <f>ROUNDUP(VLOOKUP(A3915,A:O,VLOOKUP('Local Authority Analysis'!$E$4,'Local Authority Analysis'!$M$5:$N$12,2,FALSE)+7,FALSE)/6976,2)</f>
        <v>0.98</v>
      </c>
      <c r="Q3915">
        <f>ROUNDUP(VLOOKUP(A3915,A:O,VLOOKUP('SPC Analysis'!$E$4,'SPC Analysis'!$M$5:$N$12,2,FALSE)+7,FALSE)/6976,2)</f>
        <v>0.98</v>
      </c>
      <c r="R3915">
        <f>ROUNDUP(VLOOKUP(A3915,A:O,VLOOKUP('MMW Analysis'!$E$4,'MMW Analysis'!$L$5:$M$12,2,FALSE)+7,FALSE)/6976,2)</f>
        <v>0.98</v>
      </c>
    </row>
    <row r="3916" spans="1:18">
      <c r="A3916" t="s">
        <v>3923</v>
      </c>
      <c r="B3916" t="s">
        <v>10919</v>
      </c>
      <c r="C3916" t="s">
        <v>7001</v>
      </c>
      <c r="D3916" t="s">
        <v>14477</v>
      </c>
      <c r="E3916" t="s">
        <v>14658</v>
      </c>
      <c r="F3916" t="s">
        <v>14249</v>
      </c>
      <c r="G3916" t="s">
        <v>13894</v>
      </c>
      <c r="H3916" s="1">
        <v>5179</v>
      </c>
      <c r="I3916" s="1">
        <v>5504</v>
      </c>
      <c r="J3916" s="1">
        <v>6770</v>
      </c>
      <c r="K3916" s="1">
        <v>5390</v>
      </c>
      <c r="L3916" s="1">
        <v>4207</v>
      </c>
      <c r="M3916" s="1">
        <v>3204</v>
      </c>
      <c r="N3916" s="1">
        <v>5442</v>
      </c>
      <c r="O3916" s="1">
        <v>6027</v>
      </c>
      <c r="P3916">
        <f>ROUNDUP(VLOOKUP(A3916,A:O,VLOOKUP('Local Authority Analysis'!$E$4,'Local Authority Analysis'!$M$5:$N$12,2,FALSE)+7,FALSE)/6976,2)</f>
        <v>0.87</v>
      </c>
      <c r="Q3916">
        <f>ROUNDUP(VLOOKUP(A3916,A:O,VLOOKUP('SPC Analysis'!$E$4,'SPC Analysis'!$M$5:$N$12,2,FALSE)+7,FALSE)/6976,2)</f>
        <v>0.87</v>
      </c>
      <c r="R3916">
        <f>ROUNDUP(VLOOKUP(A3916,A:O,VLOOKUP('MMW Analysis'!$E$4,'MMW Analysis'!$L$5:$M$12,2,FALSE)+7,FALSE)/6976,2)</f>
        <v>0.87</v>
      </c>
    </row>
    <row r="3917" spans="1:18">
      <c r="A3917" t="s">
        <v>3924</v>
      </c>
      <c r="B3917" t="s">
        <v>10920</v>
      </c>
      <c r="C3917" t="s">
        <v>7001</v>
      </c>
      <c r="D3917" t="s">
        <v>14477</v>
      </c>
      <c r="E3917" t="s">
        <v>14658</v>
      </c>
      <c r="F3917" t="s">
        <v>14249</v>
      </c>
      <c r="G3917" t="s">
        <v>13894</v>
      </c>
      <c r="H3917" s="1">
        <v>5340</v>
      </c>
      <c r="I3917" s="1">
        <v>5163.5</v>
      </c>
      <c r="J3917" s="1">
        <v>6812</v>
      </c>
      <c r="K3917" s="1">
        <v>5522</v>
      </c>
      <c r="L3917" s="1">
        <v>3331</v>
      </c>
      <c r="M3917" s="1">
        <v>2048</v>
      </c>
      <c r="N3917" s="1">
        <v>5066</v>
      </c>
      <c r="O3917" s="1">
        <v>5701</v>
      </c>
      <c r="P3917">
        <f>ROUNDUP(VLOOKUP(A3917,A:O,VLOOKUP('Local Authority Analysis'!$E$4,'Local Authority Analysis'!$M$5:$N$12,2,FALSE)+7,FALSE)/6976,2)</f>
        <v>0.82000000000000006</v>
      </c>
      <c r="Q3917">
        <f>ROUNDUP(VLOOKUP(A3917,A:O,VLOOKUP('SPC Analysis'!$E$4,'SPC Analysis'!$M$5:$N$12,2,FALSE)+7,FALSE)/6976,2)</f>
        <v>0.82000000000000006</v>
      </c>
      <c r="R3917">
        <f>ROUNDUP(VLOOKUP(A3917,A:O,VLOOKUP('MMW Analysis'!$E$4,'MMW Analysis'!$L$5:$M$12,2,FALSE)+7,FALSE)/6976,2)</f>
        <v>0.82000000000000006</v>
      </c>
    </row>
    <row r="3918" spans="1:18">
      <c r="A3918" t="s">
        <v>3925</v>
      </c>
      <c r="B3918" t="s">
        <v>10921</v>
      </c>
      <c r="C3918" t="s">
        <v>7001</v>
      </c>
      <c r="D3918" t="s">
        <v>14477</v>
      </c>
      <c r="E3918" t="s">
        <v>14658</v>
      </c>
      <c r="F3918" t="s">
        <v>14249</v>
      </c>
      <c r="G3918" t="s">
        <v>13894</v>
      </c>
      <c r="H3918" s="1">
        <v>3515</v>
      </c>
      <c r="I3918" s="1">
        <v>3404</v>
      </c>
      <c r="J3918" s="1">
        <v>6284</v>
      </c>
      <c r="K3918" s="1">
        <v>3105</v>
      </c>
      <c r="L3918" s="1">
        <v>6591</v>
      </c>
      <c r="M3918" s="1">
        <v>3274</v>
      </c>
      <c r="N3918" s="1">
        <v>2896</v>
      </c>
      <c r="O3918" s="1">
        <v>4299</v>
      </c>
      <c r="P3918">
        <f>ROUNDUP(VLOOKUP(A3918,A:O,VLOOKUP('Local Authority Analysis'!$E$4,'Local Authority Analysis'!$M$5:$N$12,2,FALSE)+7,FALSE)/6976,2)</f>
        <v>0.62</v>
      </c>
      <c r="Q3918">
        <f>ROUNDUP(VLOOKUP(A3918,A:O,VLOOKUP('SPC Analysis'!$E$4,'SPC Analysis'!$M$5:$N$12,2,FALSE)+7,FALSE)/6976,2)</f>
        <v>0.62</v>
      </c>
      <c r="R3918">
        <f>ROUNDUP(VLOOKUP(A3918,A:O,VLOOKUP('MMW Analysis'!$E$4,'MMW Analysis'!$L$5:$M$12,2,FALSE)+7,FALSE)/6976,2)</f>
        <v>0.62</v>
      </c>
    </row>
    <row r="3919" spans="1:18">
      <c r="A3919" t="s">
        <v>3926</v>
      </c>
      <c r="B3919" t="s">
        <v>10922</v>
      </c>
      <c r="C3919" t="s">
        <v>7001</v>
      </c>
      <c r="D3919" t="s">
        <v>14477</v>
      </c>
      <c r="E3919" t="s">
        <v>14658</v>
      </c>
      <c r="F3919" t="s">
        <v>14249</v>
      </c>
      <c r="G3919" t="s">
        <v>13894</v>
      </c>
      <c r="H3919" s="1">
        <v>693</v>
      </c>
      <c r="I3919" s="1">
        <v>405</v>
      </c>
      <c r="J3919" s="1">
        <v>1584</v>
      </c>
      <c r="K3919" s="1">
        <v>413</v>
      </c>
      <c r="L3919" s="1">
        <v>5552</v>
      </c>
      <c r="M3919" s="1">
        <v>1289</v>
      </c>
      <c r="N3919" s="1">
        <v>348</v>
      </c>
      <c r="O3919" s="1">
        <v>605</v>
      </c>
      <c r="P3919">
        <f>ROUNDUP(VLOOKUP(A3919,A:O,VLOOKUP('Local Authority Analysis'!$E$4,'Local Authority Analysis'!$M$5:$N$12,2,FALSE)+7,FALSE)/6976,2)</f>
        <v>0.09</v>
      </c>
      <c r="Q3919">
        <f>ROUNDUP(VLOOKUP(A3919,A:O,VLOOKUP('SPC Analysis'!$E$4,'SPC Analysis'!$M$5:$N$12,2,FALSE)+7,FALSE)/6976,2)</f>
        <v>0.09</v>
      </c>
      <c r="R3919">
        <f>ROUNDUP(VLOOKUP(A3919,A:O,VLOOKUP('MMW Analysis'!$E$4,'MMW Analysis'!$L$5:$M$12,2,FALSE)+7,FALSE)/6976,2)</f>
        <v>0.09</v>
      </c>
    </row>
    <row r="3920" spans="1:18">
      <c r="A3920" t="s">
        <v>3927</v>
      </c>
      <c r="B3920" t="s">
        <v>10923</v>
      </c>
      <c r="C3920" t="s">
        <v>7001</v>
      </c>
      <c r="D3920" t="s">
        <v>14477</v>
      </c>
      <c r="E3920" t="s">
        <v>14658</v>
      </c>
      <c r="F3920" t="s">
        <v>14249</v>
      </c>
      <c r="G3920" t="s">
        <v>13894</v>
      </c>
      <c r="H3920" s="1">
        <v>825</v>
      </c>
      <c r="I3920" s="1">
        <v>846</v>
      </c>
      <c r="J3920" s="1">
        <v>2752</v>
      </c>
      <c r="K3920" s="1">
        <v>383</v>
      </c>
      <c r="L3920" s="1">
        <v>6710</v>
      </c>
      <c r="M3920" s="1">
        <v>2044</v>
      </c>
      <c r="N3920" s="1">
        <v>577</v>
      </c>
      <c r="O3920" s="1">
        <v>963</v>
      </c>
      <c r="P3920">
        <f>ROUNDUP(VLOOKUP(A3920,A:O,VLOOKUP('Local Authority Analysis'!$E$4,'Local Authority Analysis'!$M$5:$N$12,2,FALSE)+7,FALSE)/6976,2)</f>
        <v>0.14000000000000001</v>
      </c>
      <c r="Q3920">
        <f>ROUNDUP(VLOOKUP(A3920,A:O,VLOOKUP('SPC Analysis'!$E$4,'SPC Analysis'!$M$5:$N$12,2,FALSE)+7,FALSE)/6976,2)</f>
        <v>0.14000000000000001</v>
      </c>
      <c r="R3920">
        <f>ROUNDUP(VLOOKUP(A3920,A:O,VLOOKUP('MMW Analysis'!$E$4,'MMW Analysis'!$L$5:$M$12,2,FALSE)+7,FALSE)/6976,2)</f>
        <v>0.14000000000000001</v>
      </c>
    </row>
    <row r="3921" spans="1:18">
      <c r="A3921" t="s">
        <v>3928</v>
      </c>
      <c r="B3921" t="s">
        <v>10924</v>
      </c>
      <c r="C3921" t="s">
        <v>7001</v>
      </c>
      <c r="D3921" t="s">
        <v>14478</v>
      </c>
      <c r="E3921" t="s">
        <v>14659</v>
      </c>
      <c r="F3921" t="s">
        <v>14249</v>
      </c>
      <c r="G3921" t="s">
        <v>13894</v>
      </c>
      <c r="H3921" s="1">
        <v>505</v>
      </c>
      <c r="I3921" s="1">
        <v>287</v>
      </c>
      <c r="J3921" s="1">
        <v>928</v>
      </c>
      <c r="K3921" s="1">
        <v>409</v>
      </c>
      <c r="L3921" s="1">
        <v>6944</v>
      </c>
      <c r="M3921" s="1">
        <v>554</v>
      </c>
      <c r="N3921" s="1">
        <v>331</v>
      </c>
      <c r="O3921" s="1">
        <v>415</v>
      </c>
      <c r="P3921">
        <f>ROUNDUP(VLOOKUP(A3921,A:O,VLOOKUP('Local Authority Analysis'!$E$4,'Local Authority Analysis'!$M$5:$N$12,2,FALSE)+7,FALSE)/6976,2)</f>
        <v>6.0000000000000005E-2</v>
      </c>
      <c r="Q3921">
        <f>ROUNDUP(VLOOKUP(A3921,A:O,VLOOKUP('SPC Analysis'!$E$4,'SPC Analysis'!$M$5:$N$12,2,FALSE)+7,FALSE)/6976,2)</f>
        <v>6.0000000000000005E-2</v>
      </c>
      <c r="R3921">
        <f>ROUNDUP(VLOOKUP(A3921,A:O,VLOOKUP('MMW Analysis'!$E$4,'MMW Analysis'!$L$5:$M$12,2,FALSE)+7,FALSE)/6976,2)</f>
        <v>6.0000000000000005E-2</v>
      </c>
    </row>
    <row r="3922" spans="1:18">
      <c r="A3922" t="s">
        <v>3929</v>
      </c>
      <c r="B3922" t="s">
        <v>10925</v>
      </c>
      <c r="C3922" t="s">
        <v>7001</v>
      </c>
      <c r="D3922" t="s">
        <v>14478</v>
      </c>
      <c r="E3922" t="s">
        <v>14659</v>
      </c>
      <c r="F3922" t="s">
        <v>14249</v>
      </c>
      <c r="G3922" t="s">
        <v>13894</v>
      </c>
      <c r="H3922" s="1">
        <v>1598</v>
      </c>
      <c r="I3922" s="1">
        <v>1034</v>
      </c>
      <c r="J3922" s="1">
        <v>2142</v>
      </c>
      <c r="K3922" s="1">
        <v>1744</v>
      </c>
      <c r="L3922" s="1">
        <v>6875</v>
      </c>
      <c r="M3922" s="1">
        <v>2321</v>
      </c>
      <c r="N3922" s="1">
        <v>504</v>
      </c>
      <c r="O3922" s="1">
        <v>1579</v>
      </c>
      <c r="P3922">
        <f>ROUNDUP(VLOOKUP(A3922,A:O,VLOOKUP('Local Authority Analysis'!$E$4,'Local Authority Analysis'!$M$5:$N$12,2,FALSE)+7,FALSE)/6976,2)</f>
        <v>0.23</v>
      </c>
      <c r="Q3922">
        <f>ROUNDUP(VLOOKUP(A3922,A:O,VLOOKUP('SPC Analysis'!$E$4,'SPC Analysis'!$M$5:$N$12,2,FALSE)+7,FALSE)/6976,2)</f>
        <v>0.23</v>
      </c>
      <c r="R3922">
        <f>ROUNDUP(VLOOKUP(A3922,A:O,VLOOKUP('MMW Analysis'!$E$4,'MMW Analysis'!$L$5:$M$12,2,FALSE)+7,FALSE)/6976,2)</f>
        <v>0.23</v>
      </c>
    </row>
    <row r="3923" spans="1:18">
      <c r="A3923" t="s">
        <v>3930</v>
      </c>
      <c r="B3923" t="s">
        <v>10926</v>
      </c>
      <c r="C3923" t="s">
        <v>7001</v>
      </c>
      <c r="D3923" t="s">
        <v>14478</v>
      </c>
      <c r="E3923" t="s">
        <v>14659</v>
      </c>
      <c r="F3923" t="s">
        <v>14249</v>
      </c>
      <c r="G3923" t="s">
        <v>13894</v>
      </c>
      <c r="H3923" s="1">
        <v>644.5</v>
      </c>
      <c r="I3923" s="1">
        <v>660</v>
      </c>
      <c r="J3923" s="1">
        <v>1959</v>
      </c>
      <c r="K3923" s="1">
        <v>1285</v>
      </c>
      <c r="L3923" s="1">
        <v>6787</v>
      </c>
      <c r="M3923" s="1">
        <v>2208</v>
      </c>
      <c r="N3923" s="1">
        <v>216</v>
      </c>
      <c r="O3923" s="1">
        <v>917</v>
      </c>
      <c r="P3923">
        <f>ROUNDUP(VLOOKUP(A3923,A:O,VLOOKUP('Local Authority Analysis'!$E$4,'Local Authority Analysis'!$M$5:$N$12,2,FALSE)+7,FALSE)/6976,2)</f>
        <v>0.14000000000000001</v>
      </c>
      <c r="Q3923">
        <f>ROUNDUP(VLOOKUP(A3923,A:O,VLOOKUP('SPC Analysis'!$E$4,'SPC Analysis'!$M$5:$N$12,2,FALSE)+7,FALSE)/6976,2)</f>
        <v>0.14000000000000001</v>
      </c>
      <c r="R3923">
        <f>ROUNDUP(VLOOKUP(A3923,A:O,VLOOKUP('MMW Analysis'!$E$4,'MMW Analysis'!$L$5:$M$12,2,FALSE)+7,FALSE)/6976,2)</f>
        <v>0.14000000000000001</v>
      </c>
    </row>
    <row r="3924" spans="1:18">
      <c r="A3924" t="s">
        <v>3931</v>
      </c>
      <c r="B3924" t="s">
        <v>10927</v>
      </c>
      <c r="C3924" t="s">
        <v>7001</v>
      </c>
      <c r="D3924" t="s">
        <v>14478</v>
      </c>
      <c r="E3924" t="s">
        <v>14659</v>
      </c>
      <c r="F3924" t="s">
        <v>14249</v>
      </c>
      <c r="G3924" t="s">
        <v>13894</v>
      </c>
      <c r="H3924" s="1">
        <v>4327</v>
      </c>
      <c r="I3924" s="1">
        <v>4863</v>
      </c>
      <c r="J3924" s="1">
        <v>6151</v>
      </c>
      <c r="K3924" s="1">
        <v>4477</v>
      </c>
      <c r="L3924" s="1">
        <v>5177</v>
      </c>
      <c r="M3924" s="1">
        <v>4165</v>
      </c>
      <c r="N3924" s="1">
        <v>5249</v>
      </c>
      <c r="O3924" s="1">
        <v>5436</v>
      </c>
      <c r="P3924">
        <f>ROUNDUP(VLOOKUP(A3924,A:O,VLOOKUP('Local Authority Analysis'!$E$4,'Local Authority Analysis'!$M$5:$N$12,2,FALSE)+7,FALSE)/6976,2)</f>
        <v>0.78</v>
      </c>
      <c r="Q3924">
        <f>ROUNDUP(VLOOKUP(A3924,A:O,VLOOKUP('SPC Analysis'!$E$4,'SPC Analysis'!$M$5:$N$12,2,FALSE)+7,FALSE)/6976,2)</f>
        <v>0.78</v>
      </c>
      <c r="R3924">
        <f>ROUNDUP(VLOOKUP(A3924,A:O,VLOOKUP('MMW Analysis'!$E$4,'MMW Analysis'!$L$5:$M$12,2,FALSE)+7,FALSE)/6976,2)</f>
        <v>0.78</v>
      </c>
    </row>
    <row r="3925" spans="1:18">
      <c r="A3925" t="s">
        <v>3932</v>
      </c>
      <c r="B3925" t="s">
        <v>10928</v>
      </c>
      <c r="C3925" t="s">
        <v>7001</v>
      </c>
      <c r="D3925" t="s">
        <v>14478</v>
      </c>
      <c r="E3925" t="s">
        <v>14659</v>
      </c>
      <c r="F3925" t="s">
        <v>14249</v>
      </c>
      <c r="G3925" t="s">
        <v>13894</v>
      </c>
      <c r="H3925" s="1">
        <v>5442</v>
      </c>
      <c r="I3925" s="1">
        <v>4835</v>
      </c>
      <c r="J3925" s="1">
        <v>6642</v>
      </c>
      <c r="K3925" s="1">
        <v>5411</v>
      </c>
      <c r="L3925" s="1">
        <v>6904</v>
      </c>
      <c r="M3925" s="1">
        <v>3675</v>
      </c>
      <c r="N3925" s="1">
        <v>5694</v>
      </c>
      <c r="O3925" s="1">
        <v>6187</v>
      </c>
      <c r="P3925">
        <f>ROUNDUP(VLOOKUP(A3925,A:O,VLOOKUP('Local Authority Analysis'!$E$4,'Local Authority Analysis'!$M$5:$N$12,2,FALSE)+7,FALSE)/6976,2)</f>
        <v>0.89</v>
      </c>
      <c r="Q3925">
        <f>ROUNDUP(VLOOKUP(A3925,A:O,VLOOKUP('SPC Analysis'!$E$4,'SPC Analysis'!$M$5:$N$12,2,FALSE)+7,FALSE)/6976,2)</f>
        <v>0.89</v>
      </c>
      <c r="R3925">
        <f>ROUNDUP(VLOOKUP(A3925,A:O,VLOOKUP('MMW Analysis'!$E$4,'MMW Analysis'!$L$5:$M$12,2,FALSE)+7,FALSE)/6976,2)</f>
        <v>0.89</v>
      </c>
    </row>
    <row r="3926" spans="1:18">
      <c r="A3926" t="s">
        <v>3933</v>
      </c>
      <c r="B3926" t="s">
        <v>10929</v>
      </c>
      <c r="C3926" t="s">
        <v>7001</v>
      </c>
      <c r="D3926" t="s">
        <v>14478</v>
      </c>
      <c r="E3926" t="s">
        <v>14659</v>
      </c>
      <c r="F3926" t="s">
        <v>14249</v>
      </c>
      <c r="G3926" t="s">
        <v>13894</v>
      </c>
      <c r="H3926" s="1">
        <v>817</v>
      </c>
      <c r="I3926" s="1">
        <v>839</v>
      </c>
      <c r="J3926" s="1">
        <v>1263</v>
      </c>
      <c r="K3926" s="1">
        <v>1043</v>
      </c>
      <c r="L3926" s="1">
        <v>6673</v>
      </c>
      <c r="M3926" s="1">
        <v>1722</v>
      </c>
      <c r="N3926" s="1">
        <v>387</v>
      </c>
      <c r="O3926" s="1">
        <v>960</v>
      </c>
      <c r="P3926">
        <f>ROUNDUP(VLOOKUP(A3926,A:O,VLOOKUP('Local Authority Analysis'!$E$4,'Local Authority Analysis'!$M$5:$N$12,2,FALSE)+7,FALSE)/6976,2)</f>
        <v>0.14000000000000001</v>
      </c>
      <c r="Q3926">
        <f>ROUNDUP(VLOOKUP(A3926,A:O,VLOOKUP('SPC Analysis'!$E$4,'SPC Analysis'!$M$5:$N$12,2,FALSE)+7,FALSE)/6976,2)</f>
        <v>0.14000000000000001</v>
      </c>
      <c r="R3926">
        <f>ROUNDUP(VLOOKUP(A3926,A:O,VLOOKUP('MMW Analysis'!$E$4,'MMW Analysis'!$L$5:$M$12,2,FALSE)+7,FALSE)/6976,2)</f>
        <v>0.14000000000000001</v>
      </c>
    </row>
    <row r="3927" spans="1:18">
      <c r="A3927" t="s">
        <v>3934</v>
      </c>
      <c r="B3927" t="s">
        <v>10930</v>
      </c>
      <c r="C3927" t="s">
        <v>7001</v>
      </c>
      <c r="D3927" t="s">
        <v>14478</v>
      </c>
      <c r="E3927" t="s">
        <v>14659</v>
      </c>
      <c r="F3927" t="s">
        <v>14249</v>
      </c>
      <c r="G3927" t="s">
        <v>13894</v>
      </c>
      <c r="H3927" s="1">
        <v>6241</v>
      </c>
      <c r="I3927" s="1">
        <v>5732</v>
      </c>
      <c r="J3927" s="1">
        <v>6924</v>
      </c>
      <c r="K3927" s="1">
        <v>6261</v>
      </c>
      <c r="L3927" s="1">
        <v>6136</v>
      </c>
      <c r="M3927" s="1">
        <v>3500</v>
      </c>
      <c r="N3927" s="1">
        <v>5733</v>
      </c>
      <c r="O3927" s="1">
        <v>6762</v>
      </c>
      <c r="P3927">
        <f>ROUNDUP(VLOOKUP(A3927,A:O,VLOOKUP('Local Authority Analysis'!$E$4,'Local Authority Analysis'!$M$5:$N$12,2,FALSE)+7,FALSE)/6976,2)</f>
        <v>0.97</v>
      </c>
      <c r="Q3927">
        <f>ROUNDUP(VLOOKUP(A3927,A:O,VLOOKUP('SPC Analysis'!$E$4,'SPC Analysis'!$M$5:$N$12,2,FALSE)+7,FALSE)/6976,2)</f>
        <v>0.97</v>
      </c>
      <c r="R3927">
        <f>ROUNDUP(VLOOKUP(A3927,A:O,VLOOKUP('MMW Analysis'!$E$4,'MMW Analysis'!$L$5:$M$12,2,FALSE)+7,FALSE)/6976,2)</f>
        <v>0.97</v>
      </c>
    </row>
    <row r="3928" spans="1:18">
      <c r="A3928" t="s">
        <v>3935</v>
      </c>
      <c r="B3928" t="s">
        <v>10931</v>
      </c>
      <c r="C3928" t="s">
        <v>7001</v>
      </c>
      <c r="D3928" t="s">
        <v>14478</v>
      </c>
      <c r="E3928" t="s">
        <v>14659</v>
      </c>
      <c r="F3928" t="s">
        <v>14249</v>
      </c>
      <c r="G3928" t="s">
        <v>13894</v>
      </c>
      <c r="H3928" s="1">
        <v>1170</v>
      </c>
      <c r="I3928" s="1">
        <v>1099</v>
      </c>
      <c r="J3928" s="1">
        <v>2633</v>
      </c>
      <c r="K3928" s="1">
        <v>1212</v>
      </c>
      <c r="L3928" s="1">
        <v>6633</v>
      </c>
      <c r="M3928" s="1">
        <v>1101</v>
      </c>
      <c r="N3928" s="1">
        <v>528</v>
      </c>
      <c r="O3928" s="1">
        <v>1356</v>
      </c>
      <c r="P3928">
        <f>ROUNDUP(VLOOKUP(A3928,A:O,VLOOKUP('Local Authority Analysis'!$E$4,'Local Authority Analysis'!$M$5:$N$12,2,FALSE)+7,FALSE)/6976,2)</f>
        <v>0.2</v>
      </c>
      <c r="Q3928">
        <f>ROUNDUP(VLOOKUP(A3928,A:O,VLOOKUP('SPC Analysis'!$E$4,'SPC Analysis'!$M$5:$N$12,2,FALSE)+7,FALSE)/6976,2)</f>
        <v>0.2</v>
      </c>
      <c r="R3928">
        <f>ROUNDUP(VLOOKUP(A3928,A:O,VLOOKUP('MMW Analysis'!$E$4,'MMW Analysis'!$L$5:$M$12,2,FALSE)+7,FALSE)/6976,2)</f>
        <v>0.2</v>
      </c>
    </row>
    <row r="3929" spans="1:18">
      <c r="A3929" t="s">
        <v>3936</v>
      </c>
      <c r="B3929" t="s">
        <v>10932</v>
      </c>
      <c r="C3929" t="s">
        <v>7001</v>
      </c>
      <c r="D3929" t="s">
        <v>14478</v>
      </c>
      <c r="E3929" t="s">
        <v>14659</v>
      </c>
      <c r="F3929" t="s">
        <v>14249</v>
      </c>
      <c r="G3929" t="s">
        <v>13894</v>
      </c>
      <c r="H3929" s="1">
        <v>175</v>
      </c>
      <c r="I3929" s="1">
        <v>222</v>
      </c>
      <c r="J3929" s="1">
        <v>861</v>
      </c>
      <c r="K3929" s="1">
        <v>422</v>
      </c>
      <c r="L3929" s="1">
        <v>6942</v>
      </c>
      <c r="M3929" s="1">
        <v>508</v>
      </c>
      <c r="N3929" s="1">
        <v>68</v>
      </c>
      <c r="O3929" s="1">
        <v>251</v>
      </c>
      <c r="P3929">
        <f>ROUNDUP(VLOOKUP(A3929,A:O,VLOOKUP('Local Authority Analysis'!$E$4,'Local Authority Analysis'!$M$5:$N$12,2,FALSE)+7,FALSE)/6976,2)</f>
        <v>0.04</v>
      </c>
      <c r="Q3929">
        <f>ROUNDUP(VLOOKUP(A3929,A:O,VLOOKUP('SPC Analysis'!$E$4,'SPC Analysis'!$M$5:$N$12,2,FALSE)+7,FALSE)/6976,2)</f>
        <v>0.04</v>
      </c>
      <c r="R3929">
        <f>ROUNDUP(VLOOKUP(A3929,A:O,VLOOKUP('MMW Analysis'!$E$4,'MMW Analysis'!$L$5:$M$12,2,FALSE)+7,FALSE)/6976,2)</f>
        <v>0.04</v>
      </c>
    </row>
    <row r="3930" spans="1:18">
      <c r="A3930" t="s">
        <v>3937</v>
      </c>
      <c r="B3930" t="s">
        <v>10933</v>
      </c>
      <c r="C3930" t="s">
        <v>7001</v>
      </c>
      <c r="D3930" t="s">
        <v>14478</v>
      </c>
      <c r="E3930" t="s">
        <v>14659</v>
      </c>
      <c r="F3930" t="s">
        <v>14249</v>
      </c>
      <c r="G3930" t="s">
        <v>13894</v>
      </c>
      <c r="H3930" s="1">
        <v>187</v>
      </c>
      <c r="I3930" s="1">
        <v>216</v>
      </c>
      <c r="J3930" s="1">
        <v>442</v>
      </c>
      <c r="K3930" s="1">
        <v>273</v>
      </c>
      <c r="L3930" s="1">
        <v>6903</v>
      </c>
      <c r="M3930" s="1">
        <v>2463</v>
      </c>
      <c r="N3930" s="1">
        <v>581</v>
      </c>
      <c r="O3930" s="1">
        <v>242</v>
      </c>
      <c r="P3930">
        <f>ROUNDUP(VLOOKUP(A3930,A:O,VLOOKUP('Local Authority Analysis'!$E$4,'Local Authority Analysis'!$M$5:$N$12,2,FALSE)+7,FALSE)/6976,2)</f>
        <v>0.04</v>
      </c>
      <c r="Q3930">
        <f>ROUNDUP(VLOOKUP(A3930,A:O,VLOOKUP('SPC Analysis'!$E$4,'SPC Analysis'!$M$5:$N$12,2,FALSE)+7,FALSE)/6976,2)</f>
        <v>0.04</v>
      </c>
      <c r="R3930">
        <f>ROUNDUP(VLOOKUP(A3930,A:O,VLOOKUP('MMW Analysis'!$E$4,'MMW Analysis'!$L$5:$M$12,2,FALSE)+7,FALSE)/6976,2)</f>
        <v>0.04</v>
      </c>
    </row>
    <row r="3931" spans="1:18">
      <c r="A3931" t="s">
        <v>3938</v>
      </c>
      <c r="B3931" t="s">
        <v>10934</v>
      </c>
      <c r="C3931" t="s">
        <v>7001</v>
      </c>
      <c r="D3931" t="s">
        <v>14478</v>
      </c>
      <c r="E3931" t="s">
        <v>14659</v>
      </c>
      <c r="F3931" t="s">
        <v>14249</v>
      </c>
      <c r="G3931" t="s">
        <v>13894</v>
      </c>
      <c r="H3931" s="1">
        <v>1379.5</v>
      </c>
      <c r="I3931" s="1">
        <v>2342</v>
      </c>
      <c r="J3931" s="1">
        <v>2283</v>
      </c>
      <c r="K3931" s="1">
        <v>912</v>
      </c>
      <c r="L3931" s="1">
        <v>6738</v>
      </c>
      <c r="M3931" s="1">
        <v>672</v>
      </c>
      <c r="N3931" s="1">
        <v>2766</v>
      </c>
      <c r="O3931" s="1">
        <v>1735</v>
      </c>
      <c r="P3931">
        <f>ROUNDUP(VLOOKUP(A3931,A:O,VLOOKUP('Local Authority Analysis'!$E$4,'Local Authority Analysis'!$M$5:$N$12,2,FALSE)+7,FALSE)/6976,2)</f>
        <v>0.25</v>
      </c>
      <c r="Q3931">
        <f>ROUNDUP(VLOOKUP(A3931,A:O,VLOOKUP('SPC Analysis'!$E$4,'SPC Analysis'!$M$5:$N$12,2,FALSE)+7,FALSE)/6976,2)</f>
        <v>0.25</v>
      </c>
      <c r="R3931">
        <f>ROUNDUP(VLOOKUP(A3931,A:O,VLOOKUP('MMW Analysis'!$E$4,'MMW Analysis'!$L$5:$M$12,2,FALSE)+7,FALSE)/6976,2)</f>
        <v>0.25</v>
      </c>
    </row>
    <row r="3932" spans="1:18">
      <c r="A3932" t="s">
        <v>3939</v>
      </c>
      <c r="B3932" t="s">
        <v>10935</v>
      </c>
      <c r="C3932" t="s">
        <v>7001</v>
      </c>
      <c r="D3932" t="s">
        <v>14478</v>
      </c>
      <c r="E3932" t="s">
        <v>14659</v>
      </c>
      <c r="F3932" t="s">
        <v>14249</v>
      </c>
      <c r="G3932" t="s">
        <v>13894</v>
      </c>
      <c r="H3932" s="1">
        <v>755</v>
      </c>
      <c r="I3932" s="1">
        <v>284</v>
      </c>
      <c r="J3932" s="1">
        <v>776</v>
      </c>
      <c r="K3932" s="1">
        <v>472</v>
      </c>
      <c r="L3932" s="1">
        <v>6724</v>
      </c>
      <c r="M3932" s="1">
        <v>468</v>
      </c>
      <c r="N3932" s="1">
        <v>292</v>
      </c>
      <c r="O3932" s="1">
        <v>469</v>
      </c>
      <c r="P3932">
        <f>ROUNDUP(VLOOKUP(A3932,A:O,VLOOKUP('Local Authority Analysis'!$E$4,'Local Authority Analysis'!$M$5:$N$12,2,FALSE)+7,FALSE)/6976,2)</f>
        <v>6.9999999999999993E-2</v>
      </c>
      <c r="Q3932">
        <f>ROUNDUP(VLOOKUP(A3932,A:O,VLOOKUP('SPC Analysis'!$E$4,'SPC Analysis'!$M$5:$N$12,2,FALSE)+7,FALSE)/6976,2)</f>
        <v>6.9999999999999993E-2</v>
      </c>
      <c r="R3932">
        <f>ROUNDUP(VLOOKUP(A3932,A:O,VLOOKUP('MMW Analysis'!$E$4,'MMW Analysis'!$L$5:$M$12,2,FALSE)+7,FALSE)/6976,2)</f>
        <v>6.9999999999999993E-2</v>
      </c>
    </row>
    <row r="3933" spans="1:18">
      <c r="A3933" t="s">
        <v>3940</v>
      </c>
      <c r="B3933" t="s">
        <v>10936</v>
      </c>
      <c r="C3933" t="s">
        <v>7001</v>
      </c>
      <c r="D3933" t="s">
        <v>14478</v>
      </c>
      <c r="E3933" t="s">
        <v>14659</v>
      </c>
      <c r="F3933" t="s">
        <v>14249</v>
      </c>
      <c r="G3933" t="s">
        <v>13894</v>
      </c>
      <c r="H3933" s="1">
        <v>1460</v>
      </c>
      <c r="I3933" s="1">
        <v>1681</v>
      </c>
      <c r="J3933" s="1">
        <v>2985</v>
      </c>
      <c r="K3933" s="1">
        <v>1623</v>
      </c>
      <c r="L3933" s="1">
        <v>5052</v>
      </c>
      <c r="M3933" s="1">
        <v>2567.5</v>
      </c>
      <c r="N3933" s="1">
        <v>306</v>
      </c>
      <c r="O3933" s="1">
        <v>1819</v>
      </c>
      <c r="P3933">
        <f>ROUNDUP(VLOOKUP(A3933,A:O,VLOOKUP('Local Authority Analysis'!$E$4,'Local Authority Analysis'!$M$5:$N$12,2,FALSE)+7,FALSE)/6976,2)</f>
        <v>0.27</v>
      </c>
      <c r="Q3933">
        <f>ROUNDUP(VLOOKUP(A3933,A:O,VLOOKUP('SPC Analysis'!$E$4,'SPC Analysis'!$M$5:$N$12,2,FALSE)+7,FALSE)/6976,2)</f>
        <v>0.27</v>
      </c>
      <c r="R3933">
        <f>ROUNDUP(VLOOKUP(A3933,A:O,VLOOKUP('MMW Analysis'!$E$4,'MMW Analysis'!$L$5:$M$12,2,FALSE)+7,FALSE)/6976,2)</f>
        <v>0.27</v>
      </c>
    </row>
    <row r="3934" spans="1:18">
      <c r="A3934" t="s">
        <v>3941</v>
      </c>
      <c r="B3934" t="s">
        <v>10937</v>
      </c>
      <c r="C3934" t="s">
        <v>7001</v>
      </c>
      <c r="D3934" t="s">
        <v>14478</v>
      </c>
      <c r="E3934" t="s">
        <v>14659</v>
      </c>
      <c r="F3934" t="s">
        <v>14249</v>
      </c>
      <c r="G3934" t="s">
        <v>13894</v>
      </c>
      <c r="H3934" s="1">
        <v>815</v>
      </c>
      <c r="I3934" s="1">
        <v>818</v>
      </c>
      <c r="J3934" s="1">
        <v>1715</v>
      </c>
      <c r="K3934" s="1">
        <v>1333</v>
      </c>
      <c r="L3934" s="1">
        <v>5116</v>
      </c>
      <c r="M3934" s="1">
        <v>1858</v>
      </c>
      <c r="N3934" s="1">
        <v>365</v>
      </c>
      <c r="O3934" s="1">
        <v>1020</v>
      </c>
      <c r="P3934">
        <f>ROUNDUP(VLOOKUP(A3934,A:O,VLOOKUP('Local Authority Analysis'!$E$4,'Local Authority Analysis'!$M$5:$N$12,2,FALSE)+7,FALSE)/6976,2)</f>
        <v>0.15000000000000002</v>
      </c>
      <c r="Q3934">
        <f>ROUNDUP(VLOOKUP(A3934,A:O,VLOOKUP('SPC Analysis'!$E$4,'SPC Analysis'!$M$5:$N$12,2,FALSE)+7,FALSE)/6976,2)</f>
        <v>0.15000000000000002</v>
      </c>
      <c r="R3934">
        <f>ROUNDUP(VLOOKUP(A3934,A:O,VLOOKUP('MMW Analysis'!$E$4,'MMW Analysis'!$L$5:$M$12,2,FALSE)+7,FALSE)/6976,2)</f>
        <v>0.15000000000000002</v>
      </c>
    </row>
    <row r="3935" spans="1:18">
      <c r="A3935" t="s">
        <v>3942</v>
      </c>
      <c r="B3935" t="s">
        <v>10938</v>
      </c>
      <c r="C3935" t="s">
        <v>7001</v>
      </c>
      <c r="D3935" t="s">
        <v>14478</v>
      </c>
      <c r="E3935" t="s">
        <v>14659</v>
      </c>
      <c r="F3935" t="s">
        <v>14249</v>
      </c>
      <c r="G3935" t="s">
        <v>13894</v>
      </c>
      <c r="H3935" s="1">
        <v>1152</v>
      </c>
      <c r="I3935" s="1">
        <v>1074</v>
      </c>
      <c r="J3935" s="1">
        <v>1846</v>
      </c>
      <c r="K3935" s="1">
        <v>1741</v>
      </c>
      <c r="L3935" s="1">
        <v>4955</v>
      </c>
      <c r="M3935" s="1">
        <v>1623</v>
      </c>
      <c r="N3935" s="1">
        <v>657</v>
      </c>
      <c r="O3935" s="1">
        <v>1331</v>
      </c>
      <c r="P3935">
        <f>ROUNDUP(VLOOKUP(A3935,A:O,VLOOKUP('Local Authority Analysis'!$E$4,'Local Authority Analysis'!$M$5:$N$12,2,FALSE)+7,FALSE)/6976,2)</f>
        <v>0.2</v>
      </c>
      <c r="Q3935">
        <f>ROUNDUP(VLOOKUP(A3935,A:O,VLOOKUP('SPC Analysis'!$E$4,'SPC Analysis'!$M$5:$N$12,2,FALSE)+7,FALSE)/6976,2)</f>
        <v>0.2</v>
      </c>
      <c r="R3935">
        <f>ROUNDUP(VLOOKUP(A3935,A:O,VLOOKUP('MMW Analysis'!$E$4,'MMW Analysis'!$L$5:$M$12,2,FALSE)+7,FALSE)/6976,2)</f>
        <v>0.2</v>
      </c>
    </row>
    <row r="3936" spans="1:18">
      <c r="A3936" t="s">
        <v>3943</v>
      </c>
      <c r="B3936" t="s">
        <v>10939</v>
      </c>
      <c r="C3936" t="s">
        <v>7001</v>
      </c>
      <c r="D3936" t="s">
        <v>14478</v>
      </c>
      <c r="E3936" t="s">
        <v>14659</v>
      </c>
      <c r="F3936" t="s">
        <v>14249</v>
      </c>
      <c r="G3936" t="s">
        <v>13894</v>
      </c>
      <c r="H3936" s="1">
        <v>402</v>
      </c>
      <c r="I3936" s="1">
        <v>305</v>
      </c>
      <c r="J3936" s="1">
        <v>2594</v>
      </c>
      <c r="K3936" s="1">
        <v>463</v>
      </c>
      <c r="L3936" s="1">
        <v>4984</v>
      </c>
      <c r="M3936" s="1">
        <v>787</v>
      </c>
      <c r="N3936" s="1">
        <v>893</v>
      </c>
      <c r="O3936" s="1">
        <v>502</v>
      </c>
      <c r="P3936">
        <f>ROUNDUP(VLOOKUP(A3936,A:O,VLOOKUP('Local Authority Analysis'!$E$4,'Local Authority Analysis'!$M$5:$N$12,2,FALSE)+7,FALSE)/6976,2)</f>
        <v>0.08</v>
      </c>
      <c r="Q3936">
        <f>ROUNDUP(VLOOKUP(A3936,A:O,VLOOKUP('SPC Analysis'!$E$4,'SPC Analysis'!$M$5:$N$12,2,FALSE)+7,FALSE)/6976,2)</f>
        <v>0.08</v>
      </c>
      <c r="R3936">
        <f>ROUNDUP(VLOOKUP(A3936,A:O,VLOOKUP('MMW Analysis'!$E$4,'MMW Analysis'!$L$5:$M$12,2,FALSE)+7,FALSE)/6976,2)</f>
        <v>0.08</v>
      </c>
    </row>
    <row r="3937" spans="1:18">
      <c r="A3937" t="s">
        <v>3944</v>
      </c>
      <c r="B3937" t="s">
        <v>10940</v>
      </c>
      <c r="C3937" t="s">
        <v>7001</v>
      </c>
      <c r="D3937" t="s">
        <v>14478</v>
      </c>
      <c r="E3937" t="s">
        <v>14659</v>
      </c>
      <c r="F3937" t="s">
        <v>14249</v>
      </c>
      <c r="G3937" t="s">
        <v>13894</v>
      </c>
      <c r="H3937" s="1">
        <v>4000</v>
      </c>
      <c r="I3937" s="1">
        <v>3629</v>
      </c>
      <c r="J3937" s="1">
        <v>3158</v>
      </c>
      <c r="K3937" s="1">
        <v>3515</v>
      </c>
      <c r="L3937" s="1">
        <v>5712</v>
      </c>
      <c r="M3937" s="1">
        <v>2328</v>
      </c>
      <c r="N3937" s="1">
        <v>1071</v>
      </c>
      <c r="O3937" s="1">
        <v>3920</v>
      </c>
      <c r="P3937">
        <f>ROUNDUP(VLOOKUP(A3937,A:O,VLOOKUP('Local Authority Analysis'!$E$4,'Local Authority Analysis'!$M$5:$N$12,2,FALSE)+7,FALSE)/6976,2)</f>
        <v>0.57000000000000006</v>
      </c>
      <c r="Q3937">
        <f>ROUNDUP(VLOOKUP(A3937,A:O,VLOOKUP('SPC Analysis'!$E$4,'SPC Analysis'!$M$5:$N$12,2,FALSE)+7,FALSE)/6976,2)</f>
        <v>0.57000000000000006</v>
      </c>
      <c r="R3937">
        <f>ROUNDUP(VLOOKUP(A3937,A:O,VLOOKUP('MMW Analysis'!$E$4,'MMW Analysis'!$L$5:$M$12,2,FALSE)+7,FALSE)/6976,2)</f>
        <v>0.57000000000000006</v>
      </c>
    </row>
    <row r="3938" spans="1:18">
      <c r="A3938" t="s">
        <v>3945</v>
      </c>
      <c r="B3938" t="s">
        <v>10941</v>
      </c>
      <c r="C3938" t="s">
        <v>7001</v>
      </c>
      <c r="D3938" t="s">
        <v>14478</v>
      </c>
      <c r="E3938" t="s">
        <v>14659</v>
      </c>
      <c r="F3938" t="s">
        <v>14249</v>
      </c>
      <c r="G3938" t="s">
        <v>13894</v>
      </c>
      <c r="H3938" s="1">
        <v>1246</v>
      </c>
      <c r="I3938" s="1">
        <v>1061</v>
      </c>
      <c r="J3938" s="1">
        <v>800</v>
      </c>
      <c r="K3938" s="1">
        <v>1738</v>
      </c>
      <c r="L3938" s="1">
        <v>5733</v>
      </c>
      <c r="M3938" s="1">
        <v>2002</v>
      </c>
      <c r="N3938" s="1">
        <v>337</v>
      </c>
      <c r="O3938" s="1">
        <v>1204</v>
      </c>
      <c r="P3938">
        <f>ROUNDUP(VLOOKUP(A3938,A:O,VLOOKUP('Local Authority Analysis'!$E$4,'Local Authority Analysis'!$M$5:$N$12,2,FALSE)+7,FALSE)/6976,2)</f>
        <v>0.18000000000000002</v>
      </c>
      <c r="Q3938">
        <f>ROUNDUP(VLOOKUP(A3938,A:O,VLOOKUP('SPC Analysis'!$E$4,'SPC Analysis'!$M$5:$N$12,2,FALSE)+7,FALSE)/6976,2)</f>
        <v>0.18000000000000002</v>
      </c>
      <c r="R3938">
        <f>ROUNDUP(VLOOKUP(A3938,A:O,VLOOKUP('MMW Analysis'!$E$4,'MMW Analysis'!$L$5:$M$12,2,FALSE)+7,FALSE)/6976,2)</f>
        <v>0.18000000000000002</v>
      </c>
    </row>
    <row r="3939" spans="1:18">
      <c r="A3939" t="s">
        <v>3946</v>
      </c>
      <c r="B3939" t="s">
        <v>10942</v>
      </c>
      <c r="C3939" t="s">
        <v>7001</v>
      </c>
      <c r="D3939" t="s">
        <v>14478</v>
      </c>
      <c r="E3939" t="s">
        <v>14659</v>
      </c>
      <c r="F3939" t="s">
        <v>14249</v>
      </c>
      <c r="G3939" t="s">
        <v>13894</v>
      </c>
      <c r="H3939" s="1">
        <v>2829</v>
      </c>
      <c r="I3939" s="1">
        <v>3831</v>
      </c>
      <c r="J3939" s="1">
        <v>1590</v>
      </c>
      <c r="K3939" s="1">
        <v>2415</v>
      </c>
      <c r="L3939" s="1">
        <v>5123</v>
      </c>
      <c r="M3939" s="1">
        <v>4635</v>
      </c>
      <c r="N3939" s="1">
        <v>548</v>
      </c>
      <c r="O3939" s="1">
        <v>2995</v>
      </c>
      <c r="P3939">
        <f>ROUNDUP(VLOOKUP(A3939,A:O,VLOOKUP('Local Authority Analysis'!$E$4,'Local Authority Analysis'!$M$5:$N$12,2,FALSE)+7,FALSE)/6976,2)</f>
        <v>0.43</v>
      </c>
      <c r="Q3939">
        <f>ROUNDUP(VLOOKUP(A3939,A:O,VLOOKUP('SPC Analysis'!$E$4,'SPC Analysis'!$M$5:$N$12,2,FALSE)+7,FALSE)/6976,2)</f>
        <v>0.43</v>
      </c>
      <c r="R3939">
        <f>ROUNDUP(VLOOKUP(A3939,A:O,VLOOKUP('MMW Analysis'!$E$4,'MMW Analysis'!$L$5:$M$12,2,FALSE)+7,FALSE)/6976,2)</f>
        <v>0.43</v>
      </c>
    </row>
    <row r="3940" spans="1:18">
      <c r="A3940" t="s">
        <v>3947</v>
      </c>
      <c r="B3940" t="s">
        <v>10943</v>
      </c>
      <c r="C3940" t="s">
        <v>7001</v>
      </c>
      <c r="D3940" t="s">
        <v>14478</v>
      </c>
      <c r="E3940" t="s">
        <v>14659</v>
      </c>
      <c r="F3940" t="s">
        <v>14249</v>
      </c>
      <c r="G3940" t="s">
        <v>13894</v>
      </c>
      <c r="H3940" s="1">
        <v>1286</v>
      </c>
      <c r="I3940" s="1">
        <v>1538</v>
      </c>
      <c r="J3940" s="1">
        <v>1321</v>
      </c>
      <c r="K3940" s="1">
        <v>732</v>
      </c>
      <c r="L3940" s="1">
        <v>6609</v>
      </c>
      <c r="M3940" s="1">
        <v>2343</v>
      </c>
      <c r="N3940" s="1">
        <v>968</v>
      </c>
      <c r="O3940" s="1">
        <v>1358</v>
      </c>
      <c r="P3940">
        <f>ROUNDUP(VLOOKUP(A3940,A:O,VLOOKUP('Local Authority Analysis'!$E$4,'Local Authority Analysis'!$M$5:$N$12,2,FALSE)+7,FALSE)/6976,2)</f>
        <v>0.2</v>
      </c>
      <c r="Q3940">
        <f>ROUNDUP(VLOOKUP(A3940,A:O,VLOOKUP('SPC Analysis'!$E$4,'SPC Analysis'!$M$5:$N$12,2,FALSE)+7,FALSE)/6976,2)</f>
        <v>0.2</v>
      </c>
      <c r="R3940">
        <f>ROUNDUP(VLOOKUP(A3940,A:O,VLOOKUP('MMW Analysis'!$E$4,'MMW Analysis'!$L$5:$M$12,2,FALSE)+7,FALSE)/6976,2)</f>
        <v>0.2</v>
      </c>
    </row>
    <row r="3941" spans="1:18">
      <c r="A3941" t="s">
        <v>3948</v>
      </c>
      <c r="B3941" t="s">
        <v>10944</v>
      </c>
      <c r="C3941" t="s">
        <v>7001</v>
      </c>
      <c r="D3941" t="s">
        <v>14478</v>
      </c>
      <c r="E3941" t="s">
        <v>14659</v>
      </c>
      <c r="F3941" t="s">
        <v>14249</v>
      </c>
      <c r="G3941" t="s">
        <v>13894</v>
      </c>
      <c r="H3941" s="1">
        <v>469</v>
      </c>
      <c r="I3941" s="1">
        <v>1021</v>
      </c>
      <c r="J3941" s="1">
        <v>1252</v>
      </c>
      <c r="K3941" s="1">
        <v>879</v>
      </c>
      <c r="L3941" s="1">
        <v>5728</v>
      </c>
      <c r="M3941" s="1">
        <v>3684</v>
      </c>
      <c r="N3941" s="1">
        <v>1032</v>
      </c>
      <c r="O3941" s="1">
        <v>877</v>
      </c>
      <c r="P3941">
        <f>ROUNDUP(VLOOKUP(A3941,A:O,VLOOKUP('Local Authority Analysis'!$E$4,'Local Authority Analysis'!$M$5:$N$12,2,FALSE)+7,FALSE)/6976,2)</f>
        <v>0.13</v>
      </c>
      <c r="Q3941">
        <f>ROUNDUP(VLOOKUP(A3941,A:O,VLOOKUP('SPC Analysis'!$E$4,'SPC Analysis'!$M$5:$N$12,2,FALSE)+7,FALSE)/6976,2)</f>
        <v>0.13</v>
      </c>
      <c r="R3941">
        <f>ROUNDUP(VLOOKUP(A3941,A:O,VLOOKUP('MMW Analysis'!$E$4,'MMW Analysis'!$L$5:$M$12,2,FALSE)+7,FALSE)/6976,2)</f>
        <v>0.13</v>
      </c>
    </row>
    <row r="3942" spans="1:18">
      <c r="A3942" t="s">
        <v>3949</v>
      </c>
      <c r="B3942" t="s">
        <v>10945</v>
      </c>
      <c r="C3942" t="s">
        <v>7001</v>
      </c>
      <c r="D3942" t="s">
        <v>14478</v>
      </c>
      <c r="E3942" t="s">
        <v>14659</v>
      </c>
      <c r="F3942" t="s">
        <v>14249</v>
      </c>
      <c r="G3942" t="s">
        <v>13894</v>
      </c>
      <c r="H3942" s="1">
        <v>2856</v>
      </c>
      <c r="I3942" s="1">
        <v>3352</v>
      </c>
      <c r="J3942" s="1">
        <v>3420</v>
      </c>
      <c r="K3942" s="1">
        <v>2297</v>
      </c>
      <c r="L3942" s="1">
        <v>4805</v>
      </c>
      <c r="M3942" s="1">
        <v>4248</v>
      </c>
      <c r="N3942" s="1">
        <v>1927</v>
      </c>
      <c r="O3942" s="1">
        <v>3291</v>
      </c>
      <c r="P3942">
        <f>ROUNDUP(VLOOKUP(A3942,A:O,VLOOKUP('Local Authority Analysis'!$E$4,'Local Authority Analysis'!$M$5:$N$12,2,FALSE)+7,FALSE)/6976,2)</f>
        <v>0.48</v>
      </c>
      <c r="Q3942">
        <f>ROUNDUP(VLOOKUP(A3942,A:O,VLOOKUP('SPC Analysis'!$E$4,'SPC Analysis'!$M$5:$N$12,2,FALSE)+7,FALSE)/6976,2)</f>
        <v>0.48</v>
      </c>
      <c r="R3942">
        <f>ROUNDUP(VLOOKUP(A3942,A:O,VLOOKUP('MMW Analysis'!$E$4,'MMW Analysis'!$L$5:$M$12,2,FALSE)+7,FALSE)/6976,2)</f>
        <v>0.48</v>
      </c>
    </row>
    <row r="3943" spans="1:18">
      <c r="A3943" t="s">
        <v>3950</v>
      </c>
      <c r="B3943" t="s">
        <v>10946</v>
      </c>
      <c r="C3943" t="s">
        <v>7001</v>
      </c>
      <c r="D3943" t="s">
        <v>14478</v>
      </c>
      <c r="E3943" t="s">
        <v>14659</v>
      </c>
      <c r="F3943" t="s">
        <v>14249</v>
      </c>
      <c r="G3943" t="s">
        <v>13894</v>
      </c>
      <c r="H3943" s="1">
        <v>496</v>
      </c>
      <c r="I3943" s="1">
        <v>290</v>
      </c>
      <c r="J3943" s="1">
        <v>2362</v>
      </c>
      <c r="K3943" s="1">
        <v>514</v>
      </c>
      <c r="L3943" s="1">
        <v>6121</v>
      </c>
      <c r="M3943" s="1">
        <v>2478</v>
      </c>
      <c r="N3943" s="1">
        <v>483</v>
      </c>
      <c r="O3943" s="1">
        <v>580</v>
      </c>
      <c r="P3943">
        <f>ROUNDUP(VLOOKUP(A3943,A:O,VLOOKUP('Local Authority Analysis'!$E$4,'Local Authority Analysis'!$M$5:$N$12,2,FALSE)+7,FALSE)/6976,2)</f>
        <v>0.09</v>
      </c>
      <c r="Q3943">
        <f>ROUNDUP(VLOOKUP(A3943,A:O,VLOOKUP('SPC Analysis'!$E$4,'SPC Analysis'!$M$5:$N$12,2,FALSE)+7,FALSE)/6976,2)</f>
        <v>0.09</v>
      </c>
      <c r="R3943">
        <f>ROUNDUP(VLOOKUP(A3943,A:O,VLOOKUP('MMW Analysis'!$E$4,'MMW Analysis'!$L$5:$M$12,2,FALSE)+7,FALSE)/6976,2)</f>
        <v>0.09</v>
      </c>
    </row>
    <row r="3944" spans="1:18">
      <c r="A3944" t="s">
        <v>3951</v>
      </c>
      <c r="B3944" t="s">
        <v>10947</v>
      </c>
      <c r="C3944" t="s">
        <v>7001</v>
      </c>
      <c r="D3944" t="s">
        <v>14478</v>
      </c>
      <c r="E3944" t="s">
        <v>14659</v>
      </c>
      <c r="F3944" t="s">
        <v>14249</v>
      </c>
      <c r="G3944" t="s">
        <v>13894</v>
      </c>
      <c r="H3944" s="1">
        <v>2518</v>
      </c>
      <c r="I3944" s="1">
        <v>2603</v>
      </c>
      <c r="J3944" s="1">
        <v>2288</v>
      </c>
      <c r="K3944" s="1">
        <v>2290</v>
      </c>
      <c r="L3944" s="1">
        <v>5566</v>
      </c>
      <c r="M3944" s="1">
        <v>2934</v>
      </c>
      <c r="N3944" s="1">
        <v>2571.5</v>
      </c>
      <c r="O3944" s="1">
        <v>2665</v>
      </c>
      <c r="P3944">
        <f>ROUNDUP(VLOOKUP(A3944,A:O,VLOOKUP('Local Authority Analysis'!$E$4,'Local Authority Analysis'!$M$5:$N$12,2,FALSE)+7,FALSE)/6976,2)</f>
        <v>0.39</v>
      </c>
      <c r="Q3944">
        <f>ROUNDUP(VLOOKUP(A3944,A:O,VLOOKUP('SPC Analysis'!$E$4,'SPC Analysis'!$M$5:$N$12,2,FALSE)+7,FALSE)/6976,2)</f>
        <v>0.39</v>
      </c>
      <c r="R3944">
        <f>ROUNDUP(VLOOKUP(A3944,A:O,VLOOKUP('MMW Analysis'!$E$4,'MMW Analysis'!$L$5:$M$12,2,FALSE)+7,FALSE)/6976,2)</f>
        <v>0.39</v>
      </c>
    </row>
    <row r="3945" spans="1:18">
      <c r="A3945" t="s">
        <v>3952</v>
      </c>
      <c r="B3945" t="s">
        <v>10948</v>
      </c>
      <c r="C3945" t="s">
        <v>7001</v>
      </c>
      <c r="D3945" t="s">
        <v>14478</v>
      </c>
      <c r="E3945" t="s">
        <v>14659</v>
      </c>
      <c r="F3945" t="s">
        <v>14249</v>
      </c>
      <c r="G3945" t="s">
        <v>13894</v>
      </c>
      <c r="H3945" s="1">
        <v>1331</v>
      </c>
      <c r="I3945" s="1">
        <v>1487</v>
      </c>
      <c r="J3945" s="1">
        <v>1640</v>
      </c>
      <c r="K3945" s="1">
        <v>1182</v>
      </c>
      <c r="L3945" s="1">
        <v>5669</v>
      </c>
      <c r="M3945" s="1">
        <v>3142</v>
      </c>
      <c r="N3945" s="1">
        <v>947</v>
      </c>
      <c r="O3945" s="1">
        <v>1522</v>
      </c>
      <c r="P3945">
        <f>ROUNDUP(VLOOKUP(A3945,A:O,VLOOKUP('Local Authority Analysis'!$E$4,'Local Authority Analysis'!$M$5:$N$12,2,FALSE)+7,FALSE)/6976,2)</f>
        <v>0.22</v>
      </c>
      <c r="Q3945">
        <f>ROUNDUP(VLOOKUP(A3945,A:O,VLOOKUP('SPC Analysis'!$E$4,'SPC Analysis'!$M$5:$N$12,2,FALSE)+7,FALSE)/6976,2)</f>
        <v>0.22</v>
      </c>
      <c r="R3945">
        <f>ROUNDUP(VLOOKUP(A3945,A:O,VLOOKUP('MMW Analysis'!$E$4,'MMW Analysis'!$L$5:$M$12,2,FALSE)+7,FALSE)/6976,2)</f>
        <v>0.22</v>
      </c>
    </row>
    <row r="3946" spans="1:18">
      <c r="A3946" t="s">
        <v>3953</v>
      </c>
      <c r="B3946" t="s">
        <v>10949</v>
      </c>
      <c r="C3946" t="s">
        <v>7001</v>
      </c>
      <c r="D3946" t="s">
        <v>14478</v>
      </c>
      <c r="E3946" t="s">
        <v>14659</v>
      </c>
      <c r="F3946" t="s">
        <v>14249</v>
      </c>
      <c r="G3946" t="s">
        <v>13894</v>
      </c>
      <c r="H3946" s="1">
        <v>1304</v>
      </c>
      <c r="I3946" s="1">
        <v>1249</v>
      </c>
      <c r="J3946" s="1">
        <v>1262</v>
      </c>
      <c r="K3946" s="1">
        <v>1342</v>
      </c>
      <c r="L3946" s="1">
        <v>4247</v>
      </c>
      <c r="M3946" s="1">
        <v>3492</v>
      </c>
      <c r="N3946" s="1">
        <v>773</v>
      </c>
      <c r="O3946" s="1">
        <v>1349</v>
      </c>
      <c r="P3946">
        <f>ROUNDUP(VLOOKUP(A3946,A:O,VLOOKUP('Local Authority Analysis'!$E$4,'Local Authority Analysis'!$M$5:$N$12,2,FALSE)+7,FALSE)/6976,2)</f>
        <v>0.2</v>
      </c>
      <c r="Q3946">
        <f>ROUNDUP(VLOOKUP(A3946,A:O,VLOOKUP('SPC Analysis'!$E$4,'SPC Analysis'!$M$5:$N$12,2,FALSE)+7,FALSE)/6976,2)</f>
        <v>0.2</v>
      </c>
      <c r="R3946">
        <f>ROUNDUP(VLOOKUP(A3946,A:O,VLOOKUP('MMW Analysis'!$E$4,'MMW Analysis'!$L$5:$M$12,2,FALSE)+7,FALSE)/6976,2)</f>
        <v>0.2</v>
      </c>
    </row>
    <row r="3947" spans="1:18">
      <c r="A3947" t="s">
        <v>3954</v>
      </c>
      <c r="B3947" t="s">
        <v>10950</v>
      </c>
      <c r="C3947" t="s">
        <v>7001</v>
      </c>
      <c r="D3947" t="s">
        <v>14478</v>
      </c>
      <c r="E3947" t="s">
        <v>14659</v>
      </c>
      <c r="F3947" t="s">
        <v>14249</v>
      </c>
      <c r="G3947" t="s">
        <v>13894</v>
      </c>
      <c r="H3947" s="1">
        <v>348.5</v>
      </c>
      <c r="I3947" s="1">
        <v>123</v>
      </c>
      <c r="J3947" s="1">
        <v>3243</v>
      </c>
      <c r="K3947" s="1">
        <v>538</v>
      </c>
      <c r="L3947" s="1">
        <v>5101</v>
      </c>
      <c r="M3947" s="1">
        <v>587</v>
      </c>
      <c r="N3947" s="1">
        <v>1223</v>
      </c>
      <c r="O3947" s="1">
        <v>387</v>
      </c>
      <c r="P3947">
        <f>ROUNDUP(VLOOKUP(A3947,A:O,VLOOKUP('Local Authority Analysis'!$E$4,'Local Authority Analysis'!$M$5:$N$12,2,FALSE)+7,FALSE)/6976,2)</f>
        <v>6.0000000000000005E-2</v>
      </c>
      <c r="Q3947">
        <f>ROUNDUP(VLOOKUP(A3947,A:O,VLOOKUP('SPC Analysis'!$E$4,'SPC Analysis'!$M$5:$N$12,2,FALSE)+7,FALSE)/6976,2)</f>
        <v>6.0000000000000005E-2</v>
      </c>
      <c r="R3947">
        <f>ROUNDUP(VLOOKUP(A3947,A:O,VLOOKUP('MMW Analysis'!$E$4,'MMW Analysis'!$L$5:$M$12,2,FALSE)+7,FALSE)/6976,2)</f>
        <v>6.0000000000000005E-2</v>
      </c>
    </row>
    <row r="3948" spans="1:18">
      <c r="A3948" t="s">
        <v>3955</v>
      </c>
      <c r="B3948" t="s">
        <v>10951</v>
      </c>
      <c r="C3948" t="s">
        <v>7001</v>
      </c>
      <c r="D3948" t="s">
        <v>14478</v>
      </c>
      <c r="E3948" t="s">
        <v>14659</v>
      </c>
      <c r="F3948" t="s">
        <v>14249</v>
      </c>
      <c r="G3948" t="s">
        <v>13894</v>
      </c>
      <c r="H3948" s="1">
        <v>1795</v>
      </c>
      <c r="I3948" s="1">
        <v>1612</v>
      </c>
      <c r="J3948" s="1">
        <v>2298</v>
      </c>
      <c r="K3948" s="1">
        <v>1829</v>
      </c>
      <c r="L3948" s="1">
        <v>6107</v>
      </c>
      <c r="M3948" s="1">
        <v>2954</v>
      </c>
      <c r="N3948" s="1">
        <v>1328</v>
      </c>
      <c r="O3948" s="1">
        <v>1991</v>
      </c>
      <c r="P3948">
        <f>ROUNDUP(VLOOKUP(A3948,A:O,VLOOKUP('Local Authority Analysis'!$E$4,'Local Authority Analysis'!$M$5:$N$12,2,FALSE)+7,FALSE)/6976,2)</f>
        <v>0.29000000000000004</v>
      </c>
      <c r="Q3948">
        <f>ROUNDUP(VLOOKUP(A3948,A:O,VLOOKUP('SPC Analysis'!$E$4,'SPC Analysis'!$M$5:$N$12,2,FALSE)+7,FALSE)/6976,2)</f>
        <v>0.29000000000000004</v>
      </c>
      <c r="R3948">
        <f>ROUNDUP(VLOOKUP(A3948,A:O,VLOOKUP('MMW Analysis'!$E$4,'MMW Analysis'!$L$5:$M$12,2,FALSE)+7,FALSE)/6976,2)</f>
        <v>0.29000000000000004</v>
      </c>
    </row>
    <row r="3949" spans="1:18">
      <c r="A3949" t="s">
        <v>3956</v>
      </c>
      <c r="B3949" t="s">
        <v>10952</v>
      </c>
      <c r="C3949" t="s">
        <v>7001</v>
      </c>
      <c r="D3949" t="s">
        <v>14478</v>
      </c>
      <c r="E3949" t="s">
        <v>14659</v>
      </c>
      <c r="F3949" t="s">
        <v>14249</v>
      </c>
      <c r="G3949" t="s">
        <v>13894</v>
      </c>
      <c r="H3949" s="1">
        <v>695</v>
      </c>
      <c r="I3949" s="1">
        <v>296</v>
      </c>
      <c r="J3949" s="1">
        <v>1537</v>
      </c>
      <c r="K3949" s="1">
        <v>887</v>
      </c>
      <c r="L3949" s="1">
        <v>5771</v>
      </c>
      <c r="M3949" s="1">
        <v>866</v>
      </c>
      <c r="N3949" s="1">
        <v>703</v>
      </c>
      <c r="O3949" s="1">
        <v>624</v>
      </c>
      <c r="P3949">
        <f>ROUNDUP(VLOOKUP(A3949,A:O,VLOOKUP('Local Authority Analysis'!$E$4,'Local Authority Analysis'!$M$5:$N$12,2,FALSE)+7,FALSE)/6976,2)</f>
        <v>0.09</v>
      </c>
      <c r="Q3949">
        <f>ROUNDUP(VLOOKUP(A3949,A:O,VLOOKUP('SPC Analysis'!$E$4,'SPC Analysis'!$M$5:$N$12,2,FALSE)+7,FALSE)/6976,2)</f>
        <v>0.09</v>
      </c>
      <c r="R3949">
        <f>ROUNDUP(VLOOKUP(A3949,A:O,VLOOKUP('MMW Analysis'!$E$4,'MMW Analysis'!$L$5:$M$12,2,FALSE)+7,FALSE)/6976,2)</f>
        <v>0.09</v>
      </c>
    </row>
    <row r="3950" spans="1:18">
      <c r="A3950" t="s">
        <v>3957</v>
      </c>
      <c r="B3950" t="s">
        <v>10953</v>
      </c>
      <c r="C3950" t="s">
        <v>7001</v>
      </c>
      <c r="D3950" t="s">
        <v>14478</v>
      </c>
      <c r="E3950" t="s">
        <v>14659</v>
      </c>
      <c r="F3950" t="s">
        <v>14249</v>
      </c>
      <c r="G3950" t="s">
        <v>13894</v>
      </c>
      <c r="H3950" s="1">
        <v>1569.5</v>
      </c>
      <c r="I3950" s="1">
        <v>1501</v>
      </c>
      <c r="J3950" s="1">
        <v>2789</v>
      </c>
      <c r="K3950" s="1">
        <v>2451</v>
      </c>
      <c r="L3950" s="1">
        <v>6325</v>
      </c>
      <c r="M3950" s="1">
        <v>3148</v>
      </c>
      <c r="N3950" s="1">
        <v>1578</v>
      </c>
      <c r="O3950" s="1">
        <v>2037</v>
      </c>
      <c r="P3950">
        <f>ROUNDUP(VLOOKUP(A3950,A:O,VLOOKUP('Local Authority Analysis'!$E$4,'Local Authority Analysis'!$M$5:$N$12,2,FALSE)+7,FALSE)/6976,2)</f>
        <v>0.3</v>
      </c>
      <c r="Q3950">
        <f>ROUNDUP(VLOOKUP(A3950,A:O,VLOOKUP('SPC Analysis'!$E$4,'SPC Analysis'!$M$5:$N$12,2,FALSE)+7,FALSE)/6976,2)</f>
        <v>0.3</v>
      </c>
      <c r="R3950">
        <f>ROUNDUP(VLOOKUP(A3950,A:O,VLOOKUP('MMW Analysis'!$E$4,'MMW Analysis'!$L$5:$M$12,2,FALSE)+7,FALSE)/6976,2)</f>
        <v>0.3</v>
      </c>
    </row>
    <row r="3951" spans="1:18">
      <c r="A3951" t="s">
        <v>3958</v>
      </c>
      <c r="B3951" t="s">
        <v>10954</v>
      </c>
      <c r="C3951" t="s">
        <v>7001</v>
      </c>
      <c r="D3951" t="s">
        <v>14479</v>
      </c>
      <c r="E3951" t="s">
        <v>14660</v>
      </c>
      <c r="F3951" t="s">
        <v>14249</v>
      </c>
      <c r="G3951" t="s">
        <v>13894</v>
      </c>
      <c r="H3951" s="1">
        <v>85</v>
      </c>
      <c r="I3951" s="1">
        <v>18</v>
      </c>
      <c r="J3951" s="1">
        <v>940</v>
      </c>
      <c r="K3951" s="1">
        <v>23</v>
      </c>
      <c r="L3951" s="1">
        <v>3161</v>
      </c>
      <c r="M3951" s="1">
        <v>684</v>
      </c>
      <c r="N3951" s="1">
        <v>908</v>
      </c>
      <c r="O3951" s="1">
        <v>52</v>
      </c>
      <c r="P3951">
        <f>ROUNDUP(VLOOKUP(A3951,A:O,VLOOKUP('Local Authority Analysis'!$E$4,'Local Authority Analysis'!$M$5:$N$12,2,FALSE)+7,FALSE)/6976,2)</f>
        <v>0.01</v>
      </c>
      <c r="Q3951">
        <f>ROUNDUP(VLOOKUP(A3951,A:O,VLOOKUP('SPC Analysis'!$E$4,'SPC Analysis'!$M$5:$N$12,2,FALSE)+7,FALSE)/6976,2)</f>
        <v>0.01</v>
      </c>
      <c r="R3951">
        <f>ROUNDUP(VLOOKUP(A3951,A:O,VLOOKUP('MMW Analysis'!$E$4,'MMW Analysis'!$L$5:$M$12,2,FALSE)+7,FALSE)/6976,2)</f>
        <v>0.01</v>
      </c>
    </row>
    <row r="3952" spans="1:18">
      <c r="A3952" t="s">
        <v>3959</v>
      </c>
      <c r="B3952" t="s">
        <v>10955</v>
      </c>
      <c r="C3952" t="s">
        <v>7001</v>
      </c>
      <c r="D3952" t="s">
        <v>14478</v>
      </c>
      <c r="E3952" t="s">
        <v>14659</v>
      </c>
      <c r="F3952" t="s">
        <v>14249</v>
      </c>
      <c r="G3952" t="s">
        <v>13894</v>
      </c>
      <c r="H3952" s="1">
        <v>1758</v>
      </c>
      <c r="I3952" s="1">
        <v>2677</v>
      </c>
      <c r="J3952" s="1">
        <v>3993</v>
      </c>
      <c r="K3952" s="1">
        <v>880</v>
      </c>
      <c r="L3952" s="1">
        <v>3457</v>
      </c>
      <c r="M3952" s="1">
        <v>4206</v>
      </c>
      <c r="N3952" s="1">
        <v>1088</v>
      </c>
      <c r="O3952" s="1">
        <v>2151</v>
      </c>
      <c r="P3952">
        <f>ROUNDUP(VLOOKUP(A3952,A:O,VLOOKUP('Local Authority Analysis'!$E$4,'Local Authority Analysis'!$M$5:$N$12,2,FALSE)+7,FALSE)/6976,2)</f>
        <v>0.31</v>
      </c>
      <c r="Q3952">
        <f>ROUNDUP(VLOOKUP(A3952,A:O,VLOOKUP('SPC Analysis'!$E$4,'SPC Analysis'!$M$5:$N$12,2,FALSE)+7,FALSE)/6976,2)</f>
        <v>0.31</v>
      </c>
      <c r="R3952">
        <f>ROUNDUP(VLOOKUP(A3952,A:O,VLOOKUP('MMW Analysis'!$E$4,'MMW Analysis'!$L$5:$M$12,2,FALSE)+7,FALSE)/6976,2)</f>
        <v>0.31</v>
      </c>
    </row>
    <row r="3953" spans="1:18">
      <c r="A3953" t="s">
        <v>3960</v>
      </c>
      <c r="B3953" t="s">
        <v>10956</v>
      </c>
      <c r="C3953" t="s">
        <v>7001</v>
      </c>
      <c r="D3953" t="s">
        <v>14478</v>
      </c>
      <c r="E3953" t="s">
        <v>14659</v>
      </c>
      <c r="F3953" t="s">
        <v>14249</v>
      </c>
      <c r="G3953" t="s">
        <v>13894</v>
      </c>
      <c r="H3953" s="1">
        <v>3130.5</v>
      </c>
      <c r="I3953" s="1">
        <v>2331</v>
      </c>
      <c r="J3953" s="1">
        <v>3385</v>
      </c>
      <c r="K3953" s="1">
        <v>2462</v>
      </c>
      <c r="L3953" s="1">
        <v>5003</v>
      </c>
      <c r="M3953" s="1">
        <v>298</v>
      </c>
      <c r="N3953" s="1">
        <v>610</v>
      </c>
      <c r="O3953" s="1">
        <v>2515</v>
      </c>
      <c r="P3953">
        <f>ROUNDUP(VLOOKUP(A3953,A:O,VLOOKUP('Local Authority Analysis'!$E$4,'Local Authority Analysis'!$M$5:$N$12,2,FALSE)+7,FALSE)/6976,2)</f>
        <v>0.37</v>
      </c>
      <c r="Q3953">
        <f>ROUNDUP(VLOOKUP(A3953,A:O,VLOOKUP('SPC Analysis'!$E$4,'SPC Analysis'!$M$5:$N$12,2,FALSE)+7,FALSE)/6976,2)</f>
        <v>0.37</v>
      </c>
      <c r="R3953">
        <f>ROUNDUP(VLOOKUP(A3953,A:O,VLOOKUP('MMW Analysis'!$E$4,'MMW Analysis'!$L$5:$M$12,2,FALSE)+7,FALSE)/6976,2)</f>
        <v>0.37</v>
      </c>
    </row>
    <row r="3954" spans="1:18">
      <c r="A3954" t="s">
        <v>3961</v>
      </c>
      <c r="B3954" t="s">
        <v>10957</v>
      </c>
      <c r="C3954" t="s">
        <v>7001</v>
      </c>
      <c r="D3954" t="s">
        <v>14478</v>
      </c>
      <c r="E3954" t="s">
        <v>14659</v>
      </c>
      <c r="F3954" t="s">
        <v>14249</v>
      </c>
      <c r="G3954" t="s">
        <v>13894</v>
      </c>
      <c r="H3954" s="1">
        <v>714</v>
      </c>
      <c r="I3954" s="1">
        <v>595</v>
      </c>
      <c r="J3954" s="1">
        <v>1315</v>
      </c>
      <c r="K3954" s="1">
        <v>992</v>
      </c>
      <c r="L3954" s="1">
        <v>4912</v>
      </c>
      <c r="M3954" s="1">
        <v>1963</v>
      </c>
      <c r="N3954" s="1">
        <v>1109</v>
      </c>
      <c r="O3954" s="1">
        <v>813</v>
      </c>
      <c r="P3954">
        <f>ROUNDUP(VLOOKUP(A3954,A:O,VLOOKUP('Local Authority Analysis'!$E$4,'Local Authority Analysis'!$M$5:$N$12,2,FALSE)+7,FALSE)/6976,2)</f>
        <v>0.12</v>
      </c>
      <c r="Q3954">
        <f>ROUNDUP(VLOOKUP(A3954,A:O,VLOOKUP('SPC Analysis'!$E$4,'SPC Analysis'!$M$5:$N$12,2,FALSE)+7,FALSE)/6976,2)</f>
        <v>0.12</v>
      </c>
      <c r="R3954">
        <f>ROUNDUP(VLOOKUP(A3954,A:O,VLOOKUP('MMW Analysis'!$E$4,'MMW Analysis'!$L$5:$M$12,2,FALSE)+7,FALSE)/6976,2)</f>
        <v>0.12</v>
      </c>
    </row>
    <row r="3955" spans="1:18">
      <c r="A3955" t="s">
        <v>3962</v>
      </c>
      <c r="B3955" t="s">
        <v>10958</v>
      </c>
      <c r="C3955" t="s">
        <v>7001</v>
      </c>
      <c r="D3955" t="s">
        <v>14478</v>
      </c>
      <c r="E3955" t="s">
        <v>14659</v>
      </c>
      <c r="F3955" t="s">
        <v>14249</v>
      </c>
      <c r="G3955" t="s">
        <v>13894</v>
      </c>
      <c r="H3955" s="1">
        <v>1593.5</v>
      </c>
      <c r="I3955" s="1">
        <v>2101</v>
      </c>
      <c r="J3955" s="1">
        <v>1672</v>
      </c>
      <c r="K3955" s="1">
        <v>1493</v>
      </c>
      <c r="L3955" s="1">
        <v>5319</v>
      </c>
      <c r="M3955" s="1">
        <v>5680</v>
      </c>
      <c r="N3955" s="1">
        <v>1560</v>
      </c>
      <c r="O3955" s="1">
        <v>1968</v>
      </c>
      <c r="P3955">
        <f>ROUNDUP(VLOOKUP(A3955,A:O,VLOOKUP('Local Authority Analysis'!$E$4,'Local Authority Analysis'!$M$5:$N$12,2,FALSE)+7,FALSE)/6976,2)</f>
        <v>0.29000000000000004</v>
      </c>
      <c r="Q3955">
        <f>ROUNDUP(VLOOKUP(A3955,A:O,VLOOKUP('SPC Analysis'!$E$4,'SPC Analysis'!$M$5:$N$12,2,FALSE)+7,FALSE)/6976,2)</f>
        <v>0.29000000000000004</v>
      </c>
      <c r="R3955">
        <f>ROUNDUP(VLOOKUP(A3955,A:O,VLOOKUP('MMW Analysis'!$E$4,'MMW Analysis'!$L$5:$M$12,2,FALSE)+7,FALSE)/6976,2)</f>
        <v>0.29000000000000004</v>
      </c>
    </row>
    <row r="3956" spans="1:18">
      <c r="A3956" t="s">
        <v>3963</v>
      </c>
      <c r="B3956" t="s">
        <v>10959</v>
      </c>
      <c r="C3956" t="s">
        <v>7001</v>
      </c>
      <c r="D3956" t="s">
        <v>14478</v>
      </c>
      <c r="E3956" t="s">
        <v>14659</v>
      </c>
      <c r="F3956" t="s">
        <v>14249</v>
      </c>
      <c r="G3956" t="s">
        <v>13894</v>
      </c>
      <c r="H3956" s="1">
        <v>4592</v>
      </c>
      <c r="I3956" s="1">
        <v>5752</v>
      </c>
      <c r="J3956" s="1">
        <v>5292</v>
      </c>
      <c r="K3956" s="1">
        <v>5888</v>
      </c>
      <c r="L3956" s="1">
        <v>5130</v>
      </c>
      <c r="M3956" s="1">
        <v>5379</v>
      </c>
      <c r="N3956" s="1">
        <v>5591</v>
      </c>
      <c r="O3956" s="1">
        <v>6031</v>
      </c>
      <c r="P3956">
        <f>ROUNDUP(VLOOKUP(A3956,A:O,VLOOKUP('Local Authority Analysis'!$E$4,'Local Authority Analysis'!$M$5:$N$12,2,FALSE)+7,FALSE)/6976,2)</f>
        <v>0.87</v>
      </c>
      <c r="Q3956">
        <f>ROUNDUP(VLOOKUP(A3956,A:O,VLOOKUP('SPC Analysis'!$E$4,'SPC Analysis'!$M$5:$N$12,2,FALSE)+7,FALSE)/6976,2)</f>
        <v>0.87</v>
      </c>
      <c r="R3956">
        <f>ROUNDUP(VLOOKUP(A3956,A:O,VLOOKUP('MMW Analysis'!$E$4,'MMW Analysis'!$L$5:$M$12,2,FALSE)+7,FALSE)/6976,2)</f>
        <v>0.87</v>
      </c>
    </row>
    <row r="3957" spans="1:18">
      <c r="A3957" t="s">
        <v>3964</v>
      </c>
      <c r="B3957" t="s">
        <v>10960</v>
      </c>
      <c r="C3957" t="s">
        <v>7001</v>
      </c>
      <c r="D3957" t="s">
        <v>14478</v>
      </c>
      <c r="E3957" t="s">
        <v>14659</v>
      </c>
      <c r="F3957" t="s">
        <v>14249</v>
      </c>
      <c r="G3957" t="s">
        <v>13894</v>
      </c>
      <c r="H3957" s="1">
        <v>419</v>
      </c>
      <c r="I3957" s="1">
        <v>299</v>
      </c>
      <c r="J3957" s="1">
        <v>1468</v>
      </c>
      <c r="K3957" s="1">
        <v>795</v>
      </c>
      <c r="L3957" s="1">
        <v>5248</v>
      </c>
      <c r="M3957" s="1">
        <v>775</v>
      </c>
      <c r="N3957" s="1">
        <v>925</v>
      </c>
      <c r="O3957" s="1">
        <v>500</v>
      </c>
      <c r="P3957">
        <f>ROUNDUP(VLOOKUP(A3957,A:O,VLOOKUP('Local Authority Analysis'!$E$4,'Local Authority Analysis'!$M$5:$N$12,2,FALSE)+7,FALSE)/6976,2)</f>
        <v>0.08</v>
      </c>
      <c r="Q3957">
        <f>ROUNDUP(VLOOKUP(A3957,A:O,VLOOKUP('SPC Analysis'!$E$4,'SPC Analysis'!$M$5:$N$12,2,FALSE)+7,FALSE)/6976,2)</f>
        <v>0.08</v>
      </c>
      <c r="R3957">
        <f>ROUNDUP(VLOOKUP(A3957,A:O,VLOOKUP('MMW Analysis'!$E$4,'MMW Analysis'!$L$5:$M$12,2,FALSE)+7,FALSE)/6976,2)</f>
        <v>0.08</v>
      </c>
    </row>
    <row r="3958" spans="1:18">
      <c r="A3958" t="s">
        <v>3965</v>
      </c>
      <c r="B3958" t="s">
        <v>10961</v>
      </c>
      <c r="C3958" t="s">
        <v>7001</v>
      </c>
      <c r="D3958" t="s">
        <v>14478</v>
      </c>
      <c r="E3958" t="s">
        <v>14659</v>
      </c>
      <c r="F3958" t="s">
        <v>14249</v>
      </c>
      <c r="G3958" t="s">
        <v>13894</v>
      </c>
      <c r="H3958" s="1">
        <v>130</v>
      </c>
      <c r="I3958" s="1">
        <v>147</v>
      </c>
      <c r="J3958" s="1">
        <v>321</v>
      </c>
      <c r="K3958" s="1">
        <v>608</v>
      </c>
      <c r="L3958" s="1">
        <v>4620</v>
      </c>
      <c r="M3958" s="1">
        <v>900</v>
      </c>
      <c r="N3958" s="1">
        <v>87</v>
      </c>
      <c r="O3958" s="1">
        <v>183</v>
      </c>
      <c r="P3958">
        <f>ROUNDUP(VLOOKUP(A3958,A:O,VLOOKUP('Local Authority Analysis'!$E$4,'Local Authority Analysis'!$M$5:$N$12,2,FALSE)+7,FALSE)/6976,2)</f>
        <v>0.03</v>
      </c>
      <c r="Q3958">
        <f>ROUNDUP(VLOOKUP(A3958,A:O,VLOOKUP('SPC Analysis'!$E$4,'SPC Analysis'!$M$5:$N$12,2,FALSE)+7,FALSE)/6976,2)</f>
        <v>0.03</v>
      </c>
      <c r="R3958">
        <f>ROUNDUP(VLOOKUP(A3958,A:O,VLOOKUP('MMW Analysis'!$E$4,'MMW Analysis'!$L$5:$M$12,2,FALSE)+7,FALSE)/6976,2)</f>
        <v>0.03</v>
      </c>
    </row>
    <row r="3959" spans="1:18">
      <c r="A3959" t="s">
        <v>3966</v>
      </c>
      <c r="B3959" t="s">
        <v>10962</v>
      </c>
      <c r="C3959" t="s">
        <v>7001</v>
      </c>
      <c r="D3959" t="s">
        <v>14478</v>
      </c>
      <c r="E3959" t="s">
        <v>14659</v>
      </c>
      <c r="F3959" t="s">
        <v>14249</v>
      </c>
      <c r="G3959" t="s">
        <v>13894</v>
      </c>
      <c r="H3959" s="1">
        <v>2774.5</v>
      </c>
      <c r="I3959" s="1">
        <v>3046</v>
      </c>
      <c r="J3959" s="1">
        <v>4388</v>
      </c>
      <c r="K3959" s="1">
        <v>2580</v>
      </c>
      <c r="L3959" s="1">
        <v>5201</v>
      </c>
      <c r="M3959" s="1">
        <v>4173</v>
      </c>
      <c r="N3959" s="1">
        <v>1019</v>
      </c>
      <c r="O3959" s="1">
        <v>3328</v>
      </c>
      <c r="P3959">
        <f>ROUNDUP(VLOOKUP(A3959,A:O,VLOOKUP('Local Authority Analysis'!$E$4,'Local Authority Analysis'!$M$5:$N$12,2,FALSE)+7,FALSE)/6976,2)</f>
        <v>0.48</v>
      </c>
      <c r="Q3959">
        <f>ROUNDUP(VLOOKUP(A3959,A:O,VLOOKUP('SPC Analysis'!$E$4,'SPC Analysis'!$M$5:$N$12,2,FALSE)+7,FALSE)/6976,2)</f>
        <v>0.48</v>
      </c>
      <c r="R3959">
        <f>ROUNDUP(VLOOKUP(A3959,A:O,VLOOKUP('MMW Analysis'!$E$4,'MMW Analysis'!$L$5:$M$12,2,FALSE)+7,FALSE)/6976,2)</f>
        <v>0.48</v>
      </c>
    </row>
    <row r="3960" spans="1:18">
      <c r="A3960" t="s">
        <v>3967</v>
      </c>
      <c r="B3960" t="s">
        <v>10963</v>
      </c>
      <c r="C3960" t="s">
        <v>7001</v>
      </c>
      <c r="D3960" t="s">
        <v>14478</v>
      </c>
      <c r="E3960" t="s">
        <v>14659</v>
      </c>
      <c r="F3960" t="s">
        <v>14249</v>
      </c>
      <c r="G3960" t="s">
        <v>13894</v>
      </c>
      <c r="H3960" s="1">
        <v>2304</v>
      </c>
      <c r="I3960" s="1">
        <v>2948</v>
      </c>
      <c r="J3960" s="1">
        <v>2816</v>
      </c>
      <c r="K3960" s="1">
        <v>2121</v>
      </c>
      <c r="L3960" s="1">
        <v>4650</v>
      </c>
      <c r="M3960" s="1">
        <v>3051</v>
      </c>
      <c r="N3960" s="1">
        <v>1886</v>
      </c>
      <c r="O3960" s="1">
        <v>2696</v>
      </c>
      <c r="P3960">
        <f>ROUNDUP(VLOOKUP(A3960,A:O,VLOOKUP('Local Authority Analysis'!$E$4,'Local Authority Analysis'!$M$5:$N$12,2,FALSE)+7,FALSE)/6976,2)</f>
        <v>0.39</v>
      </c>
      <c r="Q3960">
        <f>ROUNDUP(VLOOKUP(A3960,A:O,VLOOKUP('SPC Analysis'!$E$4,'SPC Analysis'!$M$5:$N$12,2,FALSE)+7,FALSE)/6976,2)</f>
        <v>0.39</v>
      </c>
      <c r="R3960">
        <f>ROUNDUP(VLOOKUP(A3960,A:O,VLOOKUP('MMW Analysis'!$E$4,'MMW Analysis'!$L$5:$M$12,2,FALSE)+7,FALSE)/6976,2)</f>
        <v>0.39</v>
      </c>
    </row>
    <row r="3961" spans="1:18">
      <c r="A3961" t="s">
        <v>3968</v>
      </c>
      <c r="B3961" t="s">
        <v>10964</v>
      </c>
      <c r="C3961" t="s">
        <v>7001</v>
      </c>
      <c r="D3961" t="s">
        <v>14475</v>
      </c>
      <c r="E3961" t="s">
        <v>14656</v>
      </c>
      <c r="F3961" t="s">
        <v>14247</v>
      </c>
      <c r="G3961" t="s">
        <v>13892</v>
      </c>
      <c r="H3961" s="1">
        <v>5757</v>
      </c>
      <c r="I3961" s="1">
        <v>5551</v>
      </c>
      <c r="J3961" s="1">
        <v>5697</v>
      </c>
      <c r="K3961" s="1">
        <v>4760</v>
      </c>
      <c r="L3961" s="1">
        <v>1687</v>
      </c>
      <c r="M3961" s="1">
        <v>5231</v>
      </c>
      <c r="N3961" s="1">
        <v>2786</v>
      </c>
      <c r="O3961" s="1">
        <v>5519</v>
      </c>
      <c r="P3961">
        <f>ROUNDUP(VLOOKUP(A3961,A:O,VLOOKUP('Local Authority Analysis'!$E$4,'Local Authority Analysis'!$M$5:$N$12,2,FALSE)+7,FALSE)/6976,2)</f>
        <v>0.8</v>
      </c>
      <c r="Q3961">
        <f>ROUNDUP(VLOOKUP(A3961,A:O,VLOOKUP('SPC Analysis'!$E$4,'SPC Analysis'!$M$5:$N$12,2,FALSE)+7,FALSE)/6976,2)</f>
        <v>0.8</v>
      </c>
      <c r="R3961">
        <f>ROUNDUP(VLOOKUP(A3961,A:O,VLOOKUP('MMW Analysis'!$E$4,'MMW Analysis'!$L$5:$M$12,2,FALSE)+7,FALSE)/6976,2)</f>
        <v>0.8</v>
      </c>
    </row>
    <row r="3962" spans="1:18">
      <c r="A3962" t="s">
        <v>3969</v>
      </c>
      <c r="B3962" t="s">
        <v>10965</v>
      </c>
      <c r="C3962" t="s">
        <v>7001</v>
      </c>
      <c r="D3962" t="s">
        <v>14479</v>
      </c>
      <c r="E3962" t="s">
        <v>14660</v>
      </c>
      <c r="F3962" t="s">
        <v>14249</v>
      </c>
      <c r="G3962" t="s">
        <v>13894</v>
      </c>
      <c r="H3962" s="1">
        <v>5850</v>
      </c>
      <c r="I3962" s="1">
        <v>5226</v>
      </c>
      <c r="J3962" s="1">
        <v>6342</v>
      </c>
      <c r="K3962" s="1">
        <v>5145</v>
      </c>
      <c r="L3962" s="1">
        <v>4369</v>
      </c>
      <c r="M3962" s="1">
        <v>4545</v>
      </c>
      <c r="N3962" s="1">
        <v>2448</v>
      </c>
      <c r="O3962" s="1">
        <v>6068</v>
      </c>
      <c r="P3962">
        <f>ROUNDUP(VLOOKUP(A3962,A:O,VLOOKUP('Local Authority Analysis'!$E$4,'Local Authority Analysis'!$M$5:$N$12,2,FALSE)+7,FALSE)/6976,2)</f>
        <v>0.87</v>
      </c>
      <c r="Q3962">
        <f>ROUNDUP(VLOOKUP(A3962,A:O,VLOOKUP('SPC Analysis'!$E$4,'SPC Analysis'!$M$5:$N$12,2,FALSE)+7,FALSE)/6976,2)</f>
        <v>0.87</v>
      </c>
      <c r="R3962">
        <f>ROUNDUP(VLOOKUP(A3962,A:O,VLOOKUP('MMW Analysis'!$E$4,'MMW Analysis'!$L$5:$M$12,2,FALSE)+7,FALSE)/6976,2)</f>
        <v>0.87</v>
      </c>
    </row>
    <row r="3963" spans="1:18">
      <c r="A3963" t="s">
        <v>3970</v>
      </c>
      <c r="B3963" t="s">
        <v>10966</v>
      </c>
      <c r="C3963" t="s">
        <v>7001</v>
      </c>
      <c r="D3963" t="s">
        <v>14476</v>
      </c>
      <c r="E3963" t="s">
        <v>14657</v>
      </c>
      <c r="F3963" t="s">
        <v>14247</v>
      </c>
      <c r="G3963" t="s">
        <v>13892</v>
      </c>
      <c r="H3963" s="1">
        <v>4267</v>
      </c>
      <c r="I3963" s="1">
        <v>4737</v>
      </c>
      <c r="J3963" s="1">
        <v>5758</v>
      </c>
      <c r="K3963" s="1">
        <v>3192</v>
      </c>
      <c r="L3963" s="1">
        <v>4251</v>
      </c>
      <c r="M3963" s="1">
        <v>5100</v>
      </c>
      <c r="N3963" s="1">
        <v>2714</v>
      </c>
      <c r="O3963" s="1">
        <v>4965</v>
      </c>
      <c r="P3963">
        <f>ROUNDUP(VLOOKUP(A3963,A:O,VLOOKUP('Local Authority Analysis'!$E$4,'Local Authority Analysis'!$M$5:$N$12,2,FALSE)+7,FALSE)/6976,2)</f>
        <v>0.72</v>
      </c>
      <c r="Q3963">
        <f>ROUNDUP(VLOOKUP(A3963,A:O,VLOOKUP('SPC Analysis'!$E$4,'SPC Analysis'!$M$5:$N$12,2,FALSE)+7,FALSE)/6976,2)</f>
        <v>0.72</v>
      </c>
      <c r="R3963">
        <f>ROUNDUP(VLOOKUP(A3963,A:O,VLOOKUP('MMW Analysis'!$E$4,'MMW Analysis'!$L$5:$M$12,2,FALSE)+7,FALSE)/6976,2)</f>
        <v>0.72</v>
      </c>
    </row>
    <row r="3964" spans="1:18">
      <c r="A3964" t="s">
        <v>3971</v>
      </c>
      <c r="B3964" t="s">
        <v>10967</v>
      </c>
      <c r="C3964" t="s">
        <v>7001</v>
      </c>
      <c r="D3964" t="s">
        <v>14476</v>
      </c>
      <c r="E3964" t="s">
        <v>14657</v>
      </c>
      <c r="F3964" t="s">
        <v>14247</v>
      </c>
      <c r="G3964" t="s">
        <v>13892</v>
      </c>
      <c r="H3964" s="1">
        <v>4734</v>
      </c>
      <c r="I3964" s="1">
        <v>5389</v>
      </c>
      <c r="J3964" s="1">
        <v>4289</v>
      </c>
      <c r="K3964" s="1">
        <v>5287</v>
      </c>
      <c r="L3964" s="1">
        <v>3548</v>
      </c>
      <c r="M3964" s="1">
        <v>4050</v>
      </c>
      <c r="N3964" s="1">
        <v>4078</v>
      </c>
      <c r="O3964" s="1">
        <v>5362</v>
      </c>
      <c r="P3964">
        <f>ROUNDUP(VLOOKUP(A3964,A:O,VLOOKUP('Local Authority Analysis'!$E$4,'Local Authority Analysis'!$M$5:$N$12,2,FALSE)+7,FALSE)/6976,2)</f>
        <v>0.77</v>
      </c>
      <c r="Q3964">
        <f>ROUNDUP(VLOOKUP(A3964,A:O,VLOOKUP('SPC Analysis'!$E$4,'SPC Analysis'!$M$5:$N$12,2,FALSE)+7,FALSE)/6976,2)</f>
        <v>0.77</v>
      </c>
      <c r="R3964">
        <f>ROUNDUP(VLOOKUP(A3964,A:O,VLOOKUP('MMW Analysis'!$E$4,'MMW Analysis'!$L$5:$M$12,2,FALSE)+7,FALSE)/6976,2)</f>
        <v>0.77</v>
      </c>
    </row>
    <row r="3965" spans="1:18">
      <c r="A3965" t="s">
        <v>3972</v>
      </c>
      <c r="B3965" t="s">
        <v>10968</v>
      </c>
      <c r="C3965" t="s">
        <v>7001</v>
      </c>
      <c r="D3965" t="s">
        <v>14479</v>
      </c>
      <c r="E3965" t="s">
        <v>14660</v>
      </c>
      <c r="F3965" t="s">
        <v>14249</v>
      </c>
      <c r="G3965" t="s">
        <v>13894</v>
      </c>
      <c r="H3965" s="1">
        <v>2139</v>
      </c>
      <c r="I3965" s="1">
        <v>1399</v>
      </c>
      <c r="J3965" s="1">
        <v>3037</v>
      </c>
      <c r="K3965" s="1">
        <v>1579</v>
      </c>
      <c r="L3965" s="1">
        <v>6688</v>
      </c>
      <c r="M3965" s="1">
        <v>683</v>
      </c>
      <c r="N3965" s="1">
        <v>70</v>
      </c>
      <c r="O3965" s="1">
        <v>1808</v>
      </c>
      <c r="P3965">
        <f>ROUNDUP(VLOOKUP(A3965,A:O,VLOOKUP('Local Authority Analysis'!$E$4,'Local Authority Analysis'!$M$5:$N$12,2,FALSE)+7,FALSE)/6976,2)</f>
        <v>0.26</v>
      </c>
      <c r="Q3965">
        <f>ROUNDUP(VLOOKUP(A3965,A:O,VLOOKUP('SPC Analysis'!$E$4,'SPC Analysis'!$M$5:$N$12,2,FALSE)+7,FALSE)/6976,2)</f>
        <v>0.26</v>
      </c>
      <c r="R3965">
        <f>ROUNDUP(VLOOKUP(A3965,A:O,VLOOKUP('MMW Analysis'!$E$4,'MMW Analysis'!$L$5:$M$12,2,FALSE)+7,FALSE)/6976,2)</f>
        <v>0.26</v>
      </c>
    </row>
    <row r="3966" spans="1:18">
      <c r="A3966" t="s">
        <v>3973</v>
      </c>
      <c r="B3966" t="s">
        <v>10969</v>
      </c>
      <c r="C3966" t="s">
        <v>7001</v>
      </c>
      <c r="D3966" t="s">
        <v>14479</v>
      </c>
      <c r="E3966" t="s">
        <v>14660</v>
      </c>
      <c r="F3966" t="s">
        <v>14249</v>
      </c>
      <c r="G3966" t="s">
        <v>13894</v>
      </c>
      <c r="H3966" s="1">
        <v>1805</v>
      </c>
      <c r="I3966" s="1">
        <v>1895</v>
      </c>
      <c r="J3966" s="1">
        <v>1796</v>
      </c>
      <c r="K3966" s="1">
        <v>870</v>
      </c>
      <c r="L3966" s="1">
        <v>6465</v>
      </c>
      <c r="M3966" s="1">
        <v>3048</v>
      </c>
      <c r="N3966" s="1">
        <v>2032</v>
      </c>
      <c r="O3966" s="1">
        <v>1824</v>
      </c>
      <c r="P3966">
        <f>ROUNDUP(VLOOKUP(A3966,A:O,VLOOKUP('Local Authority Analysis'!$E$4,'Local Authority Analysis'!$M$5:$N$12,2,FALSE)+7,FALSE)/6976,2)</f>
        <v>0.27</v>
      </c>
      <c r="Q3966">
        <f>ROUNDUP(VLOOKUP(A3966,A:O,VLOOKUP('SPC Analysis'!$E$4,'SPC Analysis'!$M$5:$N$12,2,FALSE)+7,FALSE)/6976,2)</f>
        <v>0.27</v>
      </c>
      <c r="R3966">
        <f>ROUNDUP(VLOOKUP(A3966,A:O,VLOOKUP('MMW Analysis'!$E$4,'MMW Analysis'!$L$5:$M$12,2,FALSE)+7,FALSE)/6976,2)</f>
        <v>0.27</v>
      </c>
    </row>
    <row r="3967" spans="1:18">
      <c r="A3967" t="s">
        <v>3974</v>
      </c>
      <c r="B3967" t="s">
        <v>10970</v>
      </c>
      <c r="C3967" t="s">
        <v>7001</v>
      </c>
      <c r="D3967" t="s">
        <v>14479</v>
      </c>
      <c r="E3967" t="s">
        <v>14660</v>
      </c>
      <c r="F3967" t="s">
        <v>14249</v>
      </c>
      <c r="G3967" t="s">
        <v>13894</v>
      </c>
      <c r="H3967" s="1">
        <v>1453</v>
      </c>
      <c r="I3967" s="1">
        <v>2596</v>
      </c>
      <c r="J3967" s="1">
        <v>1196</v>
      </c>
      <c r="K3967" s="1">
        <v>1646</v>
      </c>
      <c r="L3967" s="1">
        <v>5742</v>
      </c>
      <c r="M3967" s="1">
        <v>3339</v>
      </c>
      <c r="N3967" s="1">
        <v>1347</v>
      </c>
      <c r="O3967" s="1">
        <v>1921</v>
      </c>
      <c r="P3967">
        <f>ROUNDUP(VLOOKUP(A3967,A:O,VLOOKUP('Local Authority Analysis'!$E$4,'Local Authority Analysis'!$M$5:$N$12,2,FALSE)+7,FALSE)/6976,2)</f>
        <v>0.28000000000000003</v>
      </c>
      <c r="Q3967">
        <f>ROUNDUP(VLOOKUP(A3967,A:O,VLOOKUP('SPC Analysis'!$E$4,'SPC Analysis'!$M$5:$N$12,2,FALSE)+7,FALSE)/6976,2)</f>
        <v>0.28000000000000003</v>
      </c>
      <c r="R3967">
        <f>ROUNDUP(VLOOKUP(A3967,A:O,VLOOKUP('MMW Analysis'!$E$4,'MMW Analysis'!$L$5:$M$12,2,FALSE)+7,FALSE)/6976,2)</f>
        <v>0.28000000000000003</v>
      </c>
    </row>
    <row r="3968" spans="1:18">
      <c r="A3968" t="s">
        <v>3975</v>
      </c>
      <c r="B3968" t="s">
        <v>10971</v>
      </c>
      <c r="C3968" t="s">
        <v>7001</v>
      </c>
      <c r="D3968" t="s">
        <v>14479</v>
      </c>
      <c r="E3968" t="s">
        <v>14660</v>
      </c>
      <c r="F3968" t="s">
        <v>14249</v>
      </c>
      <c r="G3968" t="s">
        <v>13894</v>
      </c>
      <c r="H3968" s="1">
        <v>2181.5</v>
      </c>
      <c r="I3968" s="1">
        <v>2262</v>
      </c>
      <c r="J3968" s="1">
        <v>3153</v>
      </c>
      <c r="K3968" s="1">
        <v>1778</v>
      </c>
      <c r="L3968" s="1">
        <v>3535</v>
      </c>
      <c r="M3968" s="1">
        <v>3298</v>
      </c>
      <c r="N3968" s="1">
        <v>1575</v>
      </c>
      <c r="O3968" s="1">
        <v>2325</v>
      </c>
      <c r="P3968">
        <f>ROUNDUP(VLOOKUP(A3968,A:O,VLOOKUP('Local Authority Analysis'!$E$4,'Local Authority Analysis'!$M$5:$N$12,2,FALSE)+7,FALSE)/6976,2)</f>
        <v>0.34</v>
      </c>
      <c r="Q3968">
        <f>ROUNDUP(VLOOKUP(A3968,A:O,VLOOKUP('SPC Analysis'!$E$4,'SPC Analysis'!$M$5:$N$12,2,FALSE)+7,FALSE)/6976,2)</f>
        <v>0.34</v>
      </c>
      <c r="R3968">
        <f>ROUNDUP(VLOOKUP(A3968,A:O,VLOOKUP('MMW Analysis'!$E$4,'MMW Analysis'!$L$5:$M$12,2,FALSE)+7,FALSE)/6976,2)</f>
        <v>0.34</v>
      </c>
    </row>
    <row r="3969" spans="1:18">
      <c r="A3969" t="s">
        <v>3976</v>
      </c>
      <c r="B3969" t="s">
        <v>10972</v>
      </c>
      <c r="C3969" t="s">
        <v>7001</v>
      </c>
      <c r="D3969" t="s">
        <v>14479</v>
      </c>
      <c r="E3969" t="s">
        <v>14660</v>
      </c>
      <c r="F3969" t="s">
        <v>14249</v>
      </c>
      <c r="G3969" t="s">
        <v>13894</v>
      </c>
      <c r="H3969" s="1">
        <v>4230</v>
      </c>
      <c r="I3969" s="1">
        <v>3790</v>
      </c>
      <c r="J3969" s="1">
        <v>3266</v>
      </c>
      <c r="K3969" s="1">
        <v>4005</v>
      </c>
      <c r="L3969" s="1">
        <v>6414</v>
      </c>
      <c r="M3969" s="1">
        <v>3964</v>
      </c>
      <c r="N3969" s="1">
        <v>492</v>
      </c>
      <c r="O3969" s="1">
        <v>4297</v>
      </c>
      <c r="P3969">
        <f>ROUNDUP(VLOOKUP(A3969,A:O,VLOOKUP('Local Authority Analysis'!$E$4,'Local Authority Analysis'!$M$5:$N$12,2,FALSE)+7,FALSE)/6976,2)</f>
        <v>0.62</v>
      </c>
      <c r="Q3969">
        <f>ROUNDUP(VLOOKUP(A3969,A:O,VLOOKUP('SPC Analysis'!$E$4,'SPC Analysis'!$M$5:$N$12,2,FALSE)+7,FALSE)/6976,2)</f>
        <v>0.62</v>
      </c>
      <c r="R3969">
        <f>ROUNDUP(VLOOKUP(A3969,A:O,VLOOKUP('MMW Analysis'!$E$4,'MMW Analysis'!$L$5:$M$12,2,FALSE)+7,FALSE)/6976,2)</f>
        <v>0.62</v>
      </c>
    </row>
    <row r="3970" spans="1:18">
      <c r="A3970" t="s">
        <v>3977</v>
      </c>
      <c r="B3970" t="s">
        <v>10973</v>
      </c>
      <c r="C3970" t="s">
        <v>7001</v>
      </c>
      <c r="D3970" t="s">
        <v>14479</v>
      </c>
      <c r="E3970" t="s">
        <v>14660</v>
      </c>
      <c r="F3970" t="s">
        <v>14249</v>
      </c>
      <c r="G3970" t="s">
        <v>13894</v>
      </c>
      <c r="H3970" s="1">
        <v>3261</v>
      </c>
      <c r="I3970" s="1">
        <v>3233</v>
      </c>
      <c r="J3970" s="1">
        <v>4534</v>
      </c>
      <c r="K3970" s="1">
        <v>3330</v>
      </c>
      <c r="L3970" s="1">
        <v>5770</v>
      </c>
      <c r="M3970" s="1">
        <v>4885</v>
      </c>
      <c r="N3970" s="1">
        <v>1127</v>
      </c>
      <c r="O3970" s="1">
        <v>3882</v>
      </c>
      <c r="P3970">
        <f>ROUNDUP(VLOOKUP(A3970,A:O,VLOOKUP('Local Authority Analysis'!$E$4,'Local Authority Analysis'!$M$5:$N$12,2,FALSE)+7,FALSE)/6976,2)</f>
        <v>0.56000000000000005</v>
      </c>
      <c r="Q3970">
        <f>ROUNDUP(VLOOKUP(A3970,A:O,VLOOKUP('SPC Analysis'!$E$4,'SPC Analysis'!$M$5:$N$12,2,FALSE)+7,FALSE)/6976,2)</f>
        <v>0.56000000000000005</v>
      </c>
      <c r="R3970">
        <f>ROUNDUP(VLOOKUP(A3970,A:O,VLOOKUP('MMW Analysis'!$E$4,'MMW Analysis'!$L$5:$M$12,2,FALSE)+7,FALSE)/6976,2)</f>
        <v>0.56000000000000005</v>
      </c>
    </row>
    <row r="3971" spans="1:18">
      <c r="A3971" t="s">
        <v>3978</v>
      </c>
      <c r="B3971" t="s">
        <v>10974</v>
      </c>
      <c r="C3971" t="s">
        <v>7001</v>
      </c>
      <c r="D3971" t="s">
        <v>14479</v>
      </c>
      <c r="E3971" t="s">
        <v>14660</v>
      </c>
      <c r="F3971" t="s">
        <v>14249</v>
      </c>
      <c r="G3971" t="s">
        <v>13894</v>
      </c>
      <c r="H3971" s="1">
        <v>5812</v>
      </c>
      <c r="I3971" s="1">
        <v>5441</v>
      </c>
      <c r="J3971" s="1">
        <v>5445</v>
      </c>
      <c r="K3971" s="1">
        <v>4761</v>
      </c>
      <c r="L3971" s="1">
        <v>3136</v>
      </c>
      <c r="M3971" s="1">
        <v>5774</v>
      </c>
      <c r="N3971" s="1">
        <v>1619</v>
      </c>
      <c r="O3971" s="1">
        <v>5774</v>
      </c>
      <c r="P3971">
        <f>ROUNDUP(VLOOKUP(A3971,A:O,VLOOKUP('Local Authority Analysis'!$E$4,'Local Authority Analysis'!$M$5:$N$12,2,FALSE)+7,FALSE)/6976,2)</f>
        <v>0.83</v>
      </c>
      <c r="Q3971">
        <f>ROUNDUP(VLOOKUP(A3971,A:O,VLOOKUP('SPC Analysis'!$E$4,'SPC Analysis'!$M$5:$N$12,2,FALSE)+7,FALSE)/6976,2)</f>
        <v>0.83</v>
      </c>
      <c r="R3971">
        <f>ROUNDUP(VLOOKUP(A3971,A:O,VLOOKUP('MMW Analysis'!$E$4,'MMW Analysis'!$L$5:$M$12,2,FALSE)+7,FALSE)/6976,2)</f>
        <v>0.83</v>
      </c>
    </row>
    <row r="3972" spans="1:18">
      <c r="A3972" t="s">
        <v>3979</v>
      </c>
      <c r="B3972" t="s">
        <v>10975</v>
      </c>
      <c r="C3972" t="s">
        <v>7001</v>
      </c>
      <c r="D3972" t="s">
        <v>14479</v>
      </c>
      <c r="E3972" t="s">
        <v>14660</v>
      </c>
      <c r="F3972" t="s">
        <v>14249</v>
      </c>
      <c r="G3972" t="s">
        <v>13894</v>
      </c>
      <c r="H3972" s="1">
        <v>3318.5</v>
      </c>
      <c r="I3972" s="1">
        <v>4020</v>
      </c>
      <c r="J3972" s="1">
        <v>3792</v>
      </c>
      <c r="K3972" s="1">
        <v>2549</v>
      </c>
      <c r="L3972" s="1">
        <v>6694</v>
      </c>
      <c r="M3972" s="1">
        <v>3098</v>
      </c>
      <c r="N3972" s="1">
        <v>2481</v>
      </c>
      <c r="O3972" s="1">
        <v>3935</v>
      </c>
      <c r="P3972">
        <f>ROUNDUP(VLOOKUP(A3972,A:O,VLOOKUP('Local Authority Analysis'!$E$4,'Local Authority Analysis'!$M$5:$N$12,2,FALSE)+7,FALSE)/6976,2)</f>
        <v>0.57000000000000006</v>
      </c>
      <c r="Q3972">
        <f>ROUNDUP(VLOOKUP(A3972,A:O,VLOOKUP('SPC Analysis'!$E$4,'SPC Analysis'!$M$5:$N$12,2,FALSE)+7,FALSE)/6976,2)</f>
        <v>0.57000000000000006</v>
      </c>
      <c r="R3972">
        <f>ROUNDUP(VLOOKUP(A3972,A:O,VLOOKUP('MMW Analysis'!$E$4,'MMW Analysis'!$L$5:$M$12,2,FALSE)+7,FALSE)/6976,2)</f>
        <v>0.57000000000000006</v>
      </c>
    </row>
    <row r="3973" spans="1:18">
      <c r="A3973" t="s">
        <v>3980</v>
      </c>
      <c r="B3973" t="s">
        <v>10976</v>
      </c>
      <c r="C3973" t="s">
        <v>7001</v>
      </c>
      <c r="D3973" t="s">
        <v>14479</v>
      </c>
      <c r="E3973" t="s">
        <v>14660</v>
      </c>
      <c r="F3973" t="s">
        <v>14249</v>
      </c>
      <c r="G3973" t="s">
        <v>13894</v>
      </c>
      <c r="H3973" s="1">
        <v>2734</v>
      </c>
      <c r="I3973" s="1">
        <v>2924</v>
      </c>
      <c r="J3973" s="1">
        <v>1820</v>
      </c>
      <c r="K3973" s="1">
        <v>2166</v>
      </c>
      <c r="L3973" s="1">
        <v>6119</v>
      </c>
      <c r="M3973" s="1">
        <v>3648</v>
      </c>
      <c r="N3973" s="1">
        <v>1254</v>
      </c>
      <c r="O3973" s="1">
        <v>2748</v>
      </c>
      <c r="P3973">
        <f>ROUNDUP(VLOOKUP(A3973,A:O,VLOOKUP('Local Authority Analysis'!$E$4,'Local Authority Analysis'!$M$5:$N$12,2,FALSE)+7,FALSE)/6976,2)</f>
        <v>0.4</v>
      </c>
      <c r="Q3973">
        <f>ROUNDUP(VLOOKUP(A3973,A:O,VLOOKUP('SPC Analysis'!$E$4,'SPC Analysis'!$M$5:$N$12,2,FALSE)+7,FALSE)/6976,2)</f>
        <v>0.4</v>
      </c>
      <c r="R3973">
        <f>ROUNDUP(VLOOKUP(A3973,A:O,VLOOKUP('MMW Analysis'!$E$4,'MMW Analysis'!$L$5:$M$12,2,FALSE)+7,FALSE)/6976,2)</f>
        <v>0.4</v>
      </c>
    </row>
    <row r="3974" spans="1:18">
      <c r="A3974" t="s">
        <v>3981</v>
      </c>
      <c r="B3974" t="s">
        <v>10977</v>
      </c>
      <c r="C3974" t="s">
        <v>7001</v>
      </c>
      <c r="D3974" t="s">
        <v>14479</v>
      </c>
      <c r="E3974" t="s">
        <v>14660</v>
      </c>
      <c r="F3974" t="s">
        <v>14249</v>
      </c>
      <c r="G3974" t="s">
        <v>13894</v>
      </c>
      <c r="H3974" s="1">
        <v>608</v>
      </c>
      <c r="I3974" s="1">
        <v>90</v>
      </c>
      <c r="J3974" s="1">
        <v>1825</v>
      </c>
      <c r="K3974" s="1">
        <v>188</v>
      </c>
      <c r="L3974" s="1">
        <v>2600</v>
      </c>
      <c r="M3974" s="1">
        <v>2144</v>
      </c>
      <c r="N3974" s="1">
        <v>285</v>
      </c>
      <c r="O3974" s="1">
        <v>298</v>
      </c>
      <c r="P3974">
        <f>ROUNDUP(VLOOKUP(A3974,A:O,VLOOKUP('Local Authority Analysis'!$E$4,'Local Authority Analysis'!$M$5:$N$12,2,FALSE)+7,FALSE)/6976,2)</f>
        <v>0.05</v>
      </c>
      <c r="Q3974">
        <f>ROUNDUP(VLOOKUP(A3974,A:O,VLOOKUP('SPC Analysis'!$E$4,'SPC Analysis'!$M$5:$N$12,2,FALSE)+7,FALSE)/6976,2)</f>
        <v>0.05</v>
      </c>
      <c r="R3974">
        <f>ROUNDUP(VLOOKUP(A3974,A:O,VLOOKUP('MMW Analysis'!$E$4,'MMW Analysis'!$L$5:$M$12,2,FALSE)+7,FALSE)/6976,2)</f>
        <v>0.05</v>
      </c>
    </row>
    <row r="3975" spans="1:18">
      <c r="A3975" t="s">
        <v>3982</v>
      </c>
      <c r="B3975" t="s">
        <v>10978</v>
      </c>
      <c r="C3975" t="s">
        <v>7001</v>
      </c>
      <c r="D3975" t="s">
        <v>14479</v>
      </c>
      <c r="E3975" t="s">
        <v>14660</v>
      </c>
      <c r="F3975" t="s">
        <v>14249</v>
      </c>
      <c r="G3975" t="s">
        <v>13894</v>
      </c>
      <c r="H3975" s="1">
        <v>1698</v>
      </c>
      <c r="I3975" s="1">
        <v>1796</v>
      </c>
      <c r="J3975" s="1">
        <v>2574</v>
      </c>
      <c r="K3975" s="1">
        <v>1074</v>
      </c>
      <c r="L3975" s="1">
        <v>4345</v>
      </c>
      <c r="M3975" s="1">
        <v>3061</v>
      </c>
      <c r="N3975" s="1">
        <v>1133</v>
      </c>
      <c r="O3975" s="1">
        <v>1821</v>
      </c>
      <c r="P3975">
        <f>ROUNDUP(VLOOKUP(A3975,A:O,VLOOKUP('Local Authority Analysis'!$E$4,'Local Authority Analysis'!$M$5:$N$12,2,FALSE)+7,FALSE)/6976,2)</f>
        <v>0.27</v>
      </c>
      <c r="Q3975">
        <f>ROUNDUP(VLOOKUP(A3975,A:O,VLOOKUP('SPC Analysis'!$E$4,'SPC Analysis'!$M$5:$N$12,2,FALSE)+7,FALSE)/6976,2)</f>
        <v>0.27</v>
      </c>
      <c r="R3975">
        <f>ROUNDUP(VLOOKUP(A3975,A:O,VLOOKUP('MMW Analysis'!$E$4,'MMW Analysis'!$L$5:$M$12,2,FALSE)+7,FALSE)/6976,2)</f>
        <v>0.27</v>
      </c>
    </row>
    <row r="3976" spans="1:18">
      <c r="A3976" t="s">
        <v>3983</v>
      </c>
      <c r="B3976" t="s">
        <v>10979</v>
      </c>
      <c r="C3976" t="s">
        <v>7001</v>
      </c>
      <c r="D3976" t="s">
        <v>14478</v>
      </c>
      <c r="E3976" t="s">
        <v>14659</v>
      </c>
      <c r="F3976" t="s">
        <v>14249</v>
      </c>
      <c r="G3976" t="s">
        <v>13894</v>
      </c>
      <c r="H3976" s="1">
        <v>1542</v>
      </c>
      <c r="I3976" s="1">
        <v>2249</v>
      </c>
      <c r="J3976" s="1">
        <v>2301</v>
      </c>
      <c r="K3976" s="1">
        <v>1581</v>
      </c>
      <c r="L3976" s="1">
        <v>5306</v>
      </c>
      <c r="M3976" s="1">
        <v>1882</v>
      </c>
      <c r="N3976" s="1">
        <v>3687</v>
      </c>
      <c r="O3976" s="1">
        <v>2017</v>
      </c>
      <c r="P3976">
        <f>ROUNDUP(VLOOKUP(A3976,A:O,VLOOKUP('Local Authority Analysis'!$E$4,'Local Authority Analysis'!$M$5:$N$12,2,FALSE)+7,FALSE)/6976,2)</f>
        <v>0.29000000000000004</v>
      </c>
      <c r="Q3976">
        <f>ROUNDUP(VLOOKUP(A3976,A:O,VLOOKUP('SPC Analysis'!$E$4,'SPC Analysis'!$M$5:$N$12,2,FALSE)+7,FALSE)/6976,2)</f>
        <v>0.29000000000000004</v>
      </c>
      <c r="R3976">
        <f>ROUNDUP(VLOOKUP(A3976,A:O,VLOOKUP('MMW Analysis'!$E$4,'MMW Analysis'!$L$5:$M$12,2,FALSE)+7,FALSE)/6976,2)</f>
        <v>0.29000000000000004</v>
      </c>
    </row>
    <row r="3977" spans="1:18">
      <c r="A3977" t="s">
        <v>3984</v>
      </c>
      <c r="B3977" t="s">
        <v>10980</v>
      </c>
      <c r="C3977" t="s">
        <v>7001</v>
      </c>
      <c r="D3977" t="s">
        <v>14479</v>
      </c>
      <c r="E3977" t="s">
        <v>14660</v>
      </c>
      <c r="F3977" t="s">
        <v>14249</v>
      </c>
      <c r="G3977" t="s">
        <v>13894</v>
      </c>
      <c r="H3977" s="1">
        <v>97</v>
      </c>
      <c r="I3977" s="1">
        <v>332</v>
      </c>
      <c r="J3977" s="1">
        <v>460</v>
      </c>
      <c r="K3977" s="1">
        <v>359</v>
      </c>
      <c r="L3977" s="1">
        <v>3816</v>
      </c>
      <c r="M3977" s="1">
        <v>3055</v>
      </c>
      <c r="N3977" s="1">
        <v>186</v>
      </c>
      <c r="O3977" s="1">
        <v>223</v>
      </c>
      <c r="P3977">
        <f>ROUNDUP(VLOOKUP(A3977,A:O,VLOOKUP('Local Authority Analysis'!$E$4,'Local Authority Analysis'!$M$5:$N$12,2,FALSE)+7,FALSE)/6976,2)</f>
        <v>0.04</v>
      </c>
      <c r="Q3977">
        <f>ROUNDUP(VLOOKUP(A3977,A:O,VLOOKUP('SPC Analysis'!$E$4,'SPC Analysis'!$M$5:$N$12,2,FALSE)+7,FALSE)/6976,2)</f>
        <v>0.04</v>
      </c>
      <c r="R3977">
        <f>ROUNDUP(VLOOKUP(A3977,A:O,VLOOKUP('MMW Analysis'!$E$4,'MMW Analysis'!$L$5:$M$12,2,FALSE)+7,FALSE)/6976,2)</f>
        <v>0.04</v>
      </c>
    </row>
    <row r="3978" spans="1:18">
      <c r="A3978" t="s">
        <v>3985</v>
      </c>
      <c r="B3978" t="s">
        <v>10981</v>
      </c>
      <c r="C3978" t="s">
        <v>7001</v>
      </c>
      <c r="D3978" t="s">
        <v>14479</v>
      </c>
      <c r="E3978" t="s">
        <v>14660</v>
      </c>
      <c r="F3978" t="s">
        <v>14249</v>
      </c>
      <c r="G3978" t="s">
        <v>13894</v>
      </c>
      <c r="H3978" s="1">
        <v>1709</v>
      </c>
      <c r="I3978" s="1">
        <v>1715</v>
      </c>
      <c r="J3978" s="1">
        <v>3130</v>
      </c>
      <c r="K3978" s="1">
        <v>1127</v>
      </c>
      <c r="L3978" s="1">
        <v>6047</v>
      </c>
      <c r="M3978" s="1">
        <v>5394</v>
      </c>
      <c r="N3978" s="1">
        <v>1742</v>
      </c>
      <c r="O3978" s="1">
        <v>2018</v>
      </c>
      <c r="P3978">
        <f>ROUNDUP(VLOOKUP(A3978,A:O,VLOOKUP('Local Authority Analysis'!$E$4,'Local Authority Analysis'!$M$5:$N$12,2,FALSE)+7,FALSE)/6976,2)</f>
        <v>0.29000000000000004</v>
      </c>
      <c r="Q3978">
        <f>ROUNDUP(VLOOKUP(A3978,A:O,VLOOKUP('SPC Analysis'!$E$4,'SPC Analysis'!$M$5:$N$12,2,FALSE)+7,FALSE)/6976,2)</f>
        <v>0.29000000000000004</v>
      </c>
      <c r="R3978">
        <f>ROUNDUP(VLOOKUP(A3978,A:O,VLOOKUP('MMW Analysis'!$E$4,'MMW Analysis'!$L$5:$M$12,2,FALSE)+7,FALSE)/6976,2)</f>
        <v>0.29000000000000004</v>
      </c>
    </row>
    <row r="3979" spans="1:18">
      <c r="A3979" t="s">
        <v>3986</v>
      </c>
      <c r="B3979" t="s">
        <v>10982</v>
      </c>
      <c r="C3979" t="s">
        <v>7001</v>
      </c>
      <c r="D3979" t="s">
        <v>14479</v>
      </c>
      <c r="E3979" t="s">
        <v>14660</v>
      </c>
      <c r="F3979" t="s">
        <v>14249</v>
      </c>
      <c r="G3979" t="s">
        <v>13894</v>
      </c>
      <c r="H3979" s="1">
        <v>1194</v>
      </c>
      <c r="I3979" s="1">
        <v>1187</v>
      </c>
      <c r="J3979" s="1">
        <v>1868</v>
      </c>
      <c r="K3979" s="1">
        <v>915</v>
      </c>
      <c r="L3979" s="1">
        <v>3676</v>
      </c>
      <c r="M3979" s="1">
        <v>3571</v>
      </c>
      <c r="N3979" s="1">
        <v>856</v>
      </c>
      <c r="O3979" s="1">
        <v>1276</v>
      </c>
      <c r="P3979">
        <f>ROUNDUP(VLOOKUP(A3979,A:O,VLOOKUP('Local Authority Analysis'!$E$4,'Local Authority Analysis'!$M$5:$N$12,2,FALSE)+7,FALSE)/6976,2)</f>
        <v>0.19</v>
      </c>
      <c r="Q3979">
        <f>ROUNDUP(VLOOKUP(A3979,A:O,VLOOKUP('SPC Analysis'!$E$4,'SPC Analysis'!$M$5:$N$12,2,FALSE)+7,FALSE)/6976,2)</f>
        <v>0.19</v>
      </c>
      <c r="R3979">
        <f>ROUNDUP(VLOOKUP(A3979,A:O,VLOOKUP('MMW Analysis'!$E$4,'MMW Analysis'!$L$5:$M$12,2,FALSE)+7,FALSE)/6976,2)</f>
        <v>0.19</v>
      </c>
    </row>
    <row r="3980" spans="1:18">
      <c r="A3980" t="s">
        <v>3987</v>
      </c>
      <c r="B3980" t="s">
        <v>10983</v>
      </c>
      <c r="C3980" t="s">
        <v>7001</v>
      </c>
      <c r="D3980" t="s">
        <v>14479</v>
      </c>
      <c r="E3980" t="s">
        <v>14660</v>
      </c>
      <c r="F3980" t="s">
        <v>14249</v>
      </c>
      <c r="G3980" t="s">
        <v>13894</v>
      </c>
      <c r="H3980" s="1">
        <v>1394</v>
      </c>
      <c r="I3980" s="1">
        <v>2213</v>
      </c>
      <c r="J3980" s="1">
        <v>791</v>
      </c>
      <c r="K3980" s="1">
        <v>1232</v>
      </c>
      <c r="L3980" s="1">
        <v>2418</v>
      </c>
      <c r="M3980" s="1">
        <v>3109</v>
      </c>
      <c r="N3980" s="1">
        <v>1445</v>
      </c>
      <c r="O3980" s="1">
        <v>1440</v>
      </c>
      <c r="P3980">
        <f>ROUNDUP(VLOOKUP(A3980,A:O,VLOOKUP('Local Authority Analysis'!$E$4,'Local Authority Analysis'!$M$5:$N$12,2,FALSE)+7,FALSE)/6976,2)</f>
        <v>0.21000000000000002</v>
      </c>
      <c r="Q3980">
        <f>ROUNDUP(VLOOKUP(A3980,A:O,VLOOKUP('SPC Analysis'!$E$4,'SPC Analysis'!$M$5:$N$12,2,FALSE)+7,FALSE)/6976,2)</f>
        <v>0.21000000000000002</v>
      </c>
      <c r="R3980">
        <f>ROUNDUP(VLOOKUP(A3980,A:O,VLOOKUP('MMW Analysis'!$E$4,'MMW Analysis'!$L$5:$M$12,2,FALSE)+7,FALSE)/6976,2)</f>
        <v>0.21000000000000002</v>
      </c>
    </row>
    <row r="3981" spans="1:18">
      <c r="A3981" t="s">
        <v>3988</v>
      </c>
      <c r="B3981" t="s">
        <v>10984</v>
      </c>
      <c r="C3981" t="s">
        <v>7001</v>
      </c>
      <c r="D3981" t="s">
        <v>14479</v>
      </c>
      <c r="E3981" t="s">
        <v>14660</v>
      </c>
      <c r="F3981" t="s">
        <v>14249</v>
      </c>
      <c r="G3981" t="s">
        <v>13894</v>
      </c>
      <c r="H3981" s="1">
        <v>2814</v>
      </c>
      <c r="I3981" s="1">
        <v>3765</v>
      </c>
      <c r="J3981" s="1">
        <v>2742</v>
      </c>
      <c r="K3981" s="1">
        <v>2989</v>
      </c>
      <c r="L3981" s="1">
        <v>3152</v>
      </c>
      <c r="M3981" s="1">
        <v>2636</v>
      </c>
      <c r="N3981" s="1">
        <v>1461</v>
      </c>
      <c r="O3981" s="1">
        <v>3157</v>
      </c>
      <c r="P3981">
        <f>ROUNDUP(VLOOKUP(A3981,A:O,VLOOKUP('Local Authority Analysis'!$E$4,'Local Authority Analysis'!$M$5:$N$12,2,FALSE)+7,FALSE)/6976,2)</f>
        <v>0.46</v>
      </c>
      <c r="Q3981">
        <f>ROUNDUP(VLOOKUP(A3981,A:O,VLOOKUP('SPC Analysis'!$E$4,'SPC Analysis'!$M$5:$N$12,2,FALSE)+7,FALSE)/6976,2)</f>
        <v>0.46</v>
      </c>
      <c r="R3981">
        <f>ROUNDUP(VLOOKUP(A3981,A:O,VLOOKUP('MMW Analysis'!$E$4,'MMW Analysis'!$L$5:$M$12,2,FALSE)+7,FALSE)/6976,2)</f>
        <v>0.46</v>
      </c>
    </row>
    <row r="3982" spans="1:18">
      <c r="A3982" t="s">
        <v>3989</v>
      </c>
      <c r="B3982" t="s">
        <v>10985</v>
      </c>
      <c r="C3982" t="s">
        <v>7001</v>
      </c>
      <c r="D3982" t="s">
        <v>14479</v>
      </c>
      <c r="E3982" t="s">
        <v>14660</v>
      </c>
      <c r="F3982" t="s">
        <v>14249</v>
      </c>
      <c r="G3982" t="s">
        <v>13894</v>
      </c>
      <c r="H3982" s="1">
        <v>5975</v>
      </c>
      <c r="I3982" s="1">
        <v>5458</v>
      </c>
      <c r="J3982" s="1">
        <v>5373</v>
      </c>
      <c r="K3982" s="1">
        <v>4835</v>
      </c>
      <c r="L3982" s="1">
        <v>4167</v>
      </c>
      <c r="M3982" s="1">
        <v>1747</v>
      </c>
      <c r="N3982" s="1">
        <v>3677</v>
      </c>
      <c r="O3982" s="1">
        <v>5710</v>
      </c>
      <c r="P3982">
        <f>ROUNDUP(VLOOKUP(A3982,A:O,VLOOKUP('Local Authority Analysis'!$E$4,'Local Authority Analysis'!$M$5:$N$12,2,FALSE)+7,FALSE)/6976,2)</f>
        <v>0.82000000000000006</v>
      </c>
      <c r="Q3982">
        <f>ROUNDUP(VLOOKUP(A3982,A:O,VLOOKUP('SPC Analysis'!$E$4,'SPC Analysis'!$M$5:$N$12,2,FALSE)+7,FALSE)/6976,2)</f>
        <v>0.82000000000000006</v>
      </c>
      <c r="R3982">
        <f>ROUNDUP(VLOOKUP(A3982,A:O,VLOOKUP('MMW Analysis'!$E$4,'MMW Analysis'!$L$5:$M$12,2,FALSE)+7,FALSE)/6976,2)</f>
        <v>0.82000000000000006</v>
      </c>
    </row>
    <row r="3983" spans="1:18">
      <c r="A3983" t="s">
        <v>3990</v>
      </c>
      <c r="B3983" t="s">
        <v>10986</v>
      </c>
      <c r="C3983" t="s">
        <v>7001</v>
      </c>
      <c r="D3983" t="s">
        <v>14479</v>
      </c>
      <c r="E3983" t="s">
        <v>14660</v>
      </c>
      <c r="F3983" t="s">
        <v>14249</v>
      </c>
      <c r="G3983" t="s">
        <v>13894</v>
      </c>
      <c r="H3983" s="1">
        <v>3104</v>
      </c>
      <c r="I3983" s="1">
        <v>3436</v>
      </c>
      <c r="J3983" s="1">
        <v>3364</v>
      </c>
      <c r="K3983" s="1">
        <v>2839</v>
      </c>
      <c r="L3983" s="1">
        <v>3454</v>
      </c>
      <c r="M3983" s="1">
        <v>5758</v>
      </c>
      <c r="N3983" s="1">
        <v>1831</v>
      </c>
      <c r="O3983" s="1">
        <v>3455</v>
      </c>
      <c r="P3983">
        <f>ROUNDUP(VLOOKUP(A3983,A:O,VLOOKUP('Local Authority Analysis'!$E$4,'Local Authority Analysis'!$M$5:$N$12,2,FALSE)+7,FALSE)/6976,2)</f>
        <v>0.5</v>
      </c>
      <c r="Q3983">
        <f>ROUNDUP(VLOOKUP(A3983,A:O,VLOOKUP('SPC Analysis'!$E$4,'SPC Analysis'!$M$5:$N$12,2,FALSE)+7,FALSE)/6976,2)</f>
        <v>0.5</v>
      </c>
      <c r="R3983">
        <f>ROUNDUP(VLOOKUP(A3983,A:O,VLOOKUP('MMW Analysis'!$E$4,'MMW Analysis'!$L$5:$M$12,2,FALSE)+7,FALSE)/6976,2)</f>
        <v>0.5</v>
      </c>
    </row>
    <row r="3984" spans="1:18">
      <c r="A3984" t="s">
        <v>3991</v>
      </c>
      <c r="B3984" t="s">
        <v>10987</v>
      </c>
      <c r="C3984" t="s">
        <v>7001</v>
      </c>
      <c r="D3984" t="s">
        <v>14479</v>
      </c>
      <c r="E3984" t="s">
        <v>14660</v>
      </c>
      <c r="F3984" t="s">
        <v>14249</v>
      </c>
      <c r="G3984" t="s">
        <v>13894</v>
      </c>
      <c r="H3984" s="1">
        <v>370</v>
      </c>
      <c r="I3984" s="1">
        <v>789</v>
      </c>
      <c r="J3984" s="1">
        <v>410</v>
      </c>
      <c r="K3984" s="1">
        <v>282</v>
      </c>
      <c r="L3984" s="1">
        <v>5095</v>
      </c>
      <c r="M3984" s="1">
        <v>1292</v>
      </c>
      <c r="N3984" s="1">
        <v>508</v>
      </c>
      <c r="O3984" s="1">
        <v>435</v>
      </c>
      <c r="P3984">
        <f>ROUNDUP(VLOOKUP(A3984,A:O,VLOOKUP('Local Authority Analysis'!$E$4,'Local Authority Analysis'!$M$5:$N$12,2,FALSE)+7,FALSE)/6976,2)</f>
        <v>6.9999999999999993E-2</v>
      </c>
      <c r="Q3984">
        <f>ROUNDUP(VLOOKUP(A3984,A:O,VLOOKUP('SPC Analysis'!$E$4,'SPC Analysis'!$M$5:$N$12,2,FALSE)+7,FALSE)/6976,2)</f>
        <v>6.9999999999999993E-2</v>
      </c>
      <c r="R3984">
        <f>ROUNDUP(VLOOKUP(A3984,A:O,VLOOKUP('MMW Analysis'!$E$4,'MMW Analysis'!$L$5:$M$12,2,FALSE)+7,FALSE)/6976,2)</f>
        <v>6.9999999999999993E-2</v>
      </c>
    </row>
    <row r="3985" spans="1:18">
      <c r="A3985" t="s">
        <v>3992</v>
      </c>
      <c r="B3985" t="s">
        <v>10988</v>
      </c>
      <c r="C3985" t="s">
        <v>7001</v>
      </c>
      <c r="D3985" t="s">
        <v>14479</v>
      </c>
      <c r="E3985" t="s">
        <v>14660</v>
      </c>
      <c r="F3985" t="s">
        <v>14249</v>
      </c>
      <c r="G3985" t="s">
        <v>13894</v>
      </c>
      <c r="H3985" s="1">
        <v>421.5</v>
      </c>
      <c r="I3985" s="1">
        <v>726</v>
      </c>
      <c r="J3985" s="1">
        <v>642</v>
      </c>
      <c r="K3985" s="1">
        <v>1154</v>
      </c>
      <c r="L3985" s="1">
        <v>4144</v>
      </c>
      <c r="M3985" s="1">
        <v>928</v>
      </c>
      <c r="N3985" s="1">
        <v>780</v>
      </c>
      <c r="O3985" s="1">
        <v>609</v>
      </c>
      <c r="P3985">
        <f>ROUNDUP(VLOOKUP(A3985,A:O,VLOOKUP('Local Authority Analysis'!$E$4,'Local Authority Analysis'!$M$5:$N$12,2,FALSE)+7,FALSE)/6976,2)</f>
        <v>0.09</v>
      </c>
      <c r="Q3985">
        <f>ROUNDUP(VLOOKUP(A3985,A:O,VLOOKUP('SPC Analysis'!$E$4,'SPC Analysis'!$M$5:$N$12,2,FALSE)+7,FALSE)/6976,2)</f>
        <v>0.09</v>
      </c>
      <c r="R3985">
        <f>ROUNDUP(VLOOKUP(A3985,A:O,VLOOKUP('MMW Analysis'!$E$4,'MMW Analysis'!$L$5:$M$12,2,FALSE)+7,FALSE)/6976,2)</f>
        <v>0.09</v>
      </c>
    </row>
    <row r="3986" spans="1:18">
      <c r="A3986" t="s">
        <v>3993</v>
      </c>
      <c r="B3986" t="s">
        <v>10989</v>
      </c>
      <c r="C3986" t="s">
        <v>7001</v>
      </c>
      <c r="D3986" t="s">
        <v>14479</v>
      </c>
      <c r="E3986" t="s">
        <v>14660</v>
      </c>
      <c r="F3986" t="s">
        <v>14249</v>
      </c>
      <c r="G3986" t="s">
        <v>13894</v>
      </c>
      <c r="H3986" s="1">
        <v>86</v>
      </c>
      <c r="I3986" s="1">
        <v>391</v>
      </c>
      <c r="J3986" s="1">
        <v>261</v>
      </c>
      <c r="K3986" s="1">
        <v>367</v>
      </c>
      <c r="L3986" s="1">
        <v>4160</v>
      </c>
      <c r="M3986" s="1">
        <v>871</v>
      </c>
      <c r="N3986" s="1">
        <v>671</v>
      </c>
      <c r="O3986" s="1">
        <v>204</v>
      </c>
      <c r="P3986">
        <f>ROUNDUP(VLOOKUP(A3986,A:O,VLOOKUP('Local Authority Analysis'!$E$4,'Local Authority Analysis'!$M$5:$N$12,2,FALSE)+7,FALSE)/6976,2)</f>
        <v>0.03</v>
      </c>
      <c r="Q3986">
        <f>ROUNDUP(VLOOKUP(A3986,A:O,VLOOKUP('SPC Analysis'!$E$4,'SPC Analysis'!$M$5:$N$12,2,FALSE)+7,FALSE)/6976,2)</f>
        <v>0.03</v>
      </c>
      <c r="R3986">
        <f>ROUNDUP(VLOOKUP(A3986,A:O,VLOOKUP('MMW Analysis'!$E$4,'MMW Analysis'!$L$5:$M$12,2,FALSE)+7,FALSE)/6976,2)</f>
        <v>0.03</v>
      </c>
    </row>
    <row r="3987" spans="1:18">
      <c r="A3987" t="s">
        <v>3994</v>
      </c>
      <c r="B3987" t="s">
        <v>10990</v>
      </c>
      <c r="C3987" t="s">
        <v>7001</v>
      </c>
      <c r="D3987" t="s">
        <v>14479</v>
      </c>
      <c r="E3987" t="s">
        <v>14660</v>
      </c>
      <c r="F3987" t="s">
        <v>14249</v>
      </c>
      <c r="G3987" t="s">
        <v>13894</v>
      </c>
      <c r="H3987" s="1">
        <v>123</v>
      </c>
      <c r="I3987" s="1">
        <v>114</v>
      </c>
      <c r="J3987" s="1">
        <v>351</v>
      </c>
      <c r="K3987" s="1">
        <v>275</v>
      </c>
      <c r="L3987" s="1">
        <v>3474</v>
      </c>
      <c r="M3987" s="1">
        <v>2976</v>
      </c>
      <c r="N3987" s="1">
        <v>634</v>
      </c>
      <c r="O3987" s="1">
        <v>152</v>
      </c>
      <c r="P3987">
        <f>ROUNDUP(VLOOKUP(A3987,A:O,VLOOKUP('Local Authority Analysis'!$E$4,'Local Authority Analysis'!$M$5:$N$12,2,FALSE)+7,FALSE)/6976,2)</f>
        <v>0.03</v>
      </c>
      <c r="Q3987">
        <f>ROUNDUP(VLOOKUP(A3987,A:O,VLOOKUP('SPC Analysis'!$E$4,'SPC Analysis'!$M$5:$N$12,2,FALSE)+7,FALSE)/6976,2)</f>
        <v>0.03</v>
      </c>
      <c r="R3987">
        <f>ROUNDUP(VLOOKUP(A3987,A:O,VLOOKUP('MMW Analysis'!$E$4,'MMW Analysis'!$L$5:$M$12,2,FALSE)+7,FALSE)/6976,2)</f>
        <v>0.03</v>
      </c>
    </row>
    <row r="3988" spans="1:18">
      <c r="A3988" t="s">
        <v>3995</v>
      </c>
      <c r="B3988" t="s">
        <v>10991</v>
      </c>
      <c r="C3988" t="s">
        <v>7001</v>
      </c>
      <c r="D3988" t="s">
        <v>14479</v>
      </c>
      <c r="E3988" t="s">
        <v>14660</v>
      </c>
      <c r="F3988" t="s">
        <v>14249</v>
      </c>
      <c r="G3988" t="s">
        <v>13894</v>
      </c>
      <c r="H3988" s="1">
        <v>27</v>
      </c>
      <c r="I3988" s="1">
        <v>236</v>
      </c>
      <c r="J3988" s="1">
        <v>99</v>
      </c>
      <c r="K3988" s="1">
        <v>58</v>
      </c>
      <c r="L3988" s="1">
        <v>5462</v>
      </c>
      <c r="M3988" s="1">
        <v>1565</v>
      </c>
      <c r="N3988" s="1">
        <v>170</v>
      </c>
      <c r="O3988" s="1">
        <v>70</v>
      </c>
      <c r="P3988">
        <f>ROUNDUP(VLOOKUP(A3988,A:O,VLOOKUP('Local Authority Analysis'!$E$4,'Local Authority Analysis'!$M$5:$N$12,2,FALSE)+7,FALSE)/6976,2)</f>
        <v>0.02</v>
      </c>
      <c r="Q3988">
        <f>ROUNDUP(VLOOKUP(A3988,A:O,VLOOKUP('SPC Analysis'!$E$4,'SPC Analysis'!$M$5:$N$12,2,FALSE)+7,FALSE)/6976,2)</f>
        <v>0.02</v>
      </c>
      <c r="R3988">
        <f>ROUNDUP(VLOOKUP(A3988,A:O,VLOOKUP('MMW Analysis'!$E$4,'MMW Analysis'!$L$5:$M$12,2,FALSE)+7,FALSE)/6976,2)</f>
        <v>0.02</v>
      </c>
    </row>
    <row r="3989" spans="1:18">
      <c r="A3989" t="s">
        <v>3996</v>
      </c>
      <c r="B3989" t="s">
        <v>10992</v>
      </c>
      <c r="C3989" t="s">
        <v>7001</v>
      </c>
      <c r="D3989" t="s">
        <v>14479</v>
      </c>
      <c r="E3989" t="s">
        <v>14660</v>
      </c>
      <c r="F3989" t="s">
        <v>14249</v>
      </c>
      <c r="G3989" t="s">
        <v>13894</v>
      </c>
      <c r="H3989" s="1">
        <v>17</v>
      </c>
      <c r="I3989" s="1">
        <v>71</v>
      </c>
      <c r="J3989" s="1">
        <v>74</v>
      </c>
      <c r="K3989" s="1">
        <v>38</v>
      </c>
      <c r="L3989" s="1">
        <v>5368</v>
      </c>
      <c r="M3989" s="1">
        <v>841</v>
      </c>
      <c r="N3989" s="1">
        <v>580</v>
      </c>
      <c r="O3989" s="1">
        <v>23</v>
      </c>
      <c r="P3989">
        <f>ROUNDUP(VLOOKUP(A3989,A:O,VLOOKUP('Local Authority Analysis'!$E$4,'Local Authority Analysis'!$M$5:$N$12,2,FALSE)+7,FALSE)/6976,2)</f>
        <v>0.01</v>
      </c>
      <c r="Q3989">
        <f>ROUNDUP(VLOOKUP(A3989,A:O,VLOOKUP('SPC Analysis'!$E$4,'SPC Analysis'!$M$5:$N$12,2,FALSE)+7,FALSE)/6976,2)</f>
        <v>0.01</v>
      </c>
      <c r="R3989">
        <f>ROUNDUP(VLOOKUP(A3989,A:O,VLOOKUP('MMW Analysis'!$E$4,'MMW Analysis'!$L$5:$M$12,2,FALSE)+7,FALSE)/6976,2)</f>
        <v>0.01</v>
      </c>
    </row>
    <row r="3990" spans="1:18">
      <c r="A3990" t="s">
        <v>3997</v>
      </c>
      <c r="B3990" t="s">
        <v>10993</v>
      </c>
      <c r="C3990" t="s">
        <v>7001</v>
      </c>
      <c r="D3990" t="s">
        <v>14479</v>
      </c>
      <c r="E3990" t="s">
        <v>14660</v>
      </c>
      <c r="F3990" t="s">
        <v>14249</v>
      </c>
      <c r="G3990" t="s">
        <v>13894</v>
      </c>
      <c r="H3990" s="1">
        <v>906</v>
      </c>
      <c r="I3990" s="1">
        <v>1387.5</v>
      </c>
      <c r="J3990" s="1">
        <v>566</v>
      </c>
      <c r="K3990" s="1">
        <v>1454</v>
      </c>
      <c r="L3990" s="1">
        <v>5982</v>
      </c>
      <c r="M3990" s="1">
        <v>1677</v>
      </c>
      <c r="N3990" s="1">
        <v>283</v>
      </c>
      <c r="O3990" s="1">
        <v>1075</v>
      </c>
      <c r="P3990">
        <f>ROUNDUP(VLOOKUP(A3990,A:O,VLOOKUP('Local Authority Analysis'!$E$4,'Local Authority Analysis'!$M$5:$N$12,2,FALSE)+7,FALSE)/6976,2)</f>
        <v>0.16</v>
      </c>
      <c r="Q3990">
        <f>ROUNDUP(VLOOKUP(A3990,A:O,VLOOKUP('SPC Analysis'!$E$4,'SPC Analysis'!$M$5:$N$12,2,FALSE)+7,FALSE)/6976,2)</f>
        <v>0.16</v>
      </c>
      <c r="R3990">
        <f>ROUNDUP(VLOOKUP(A3990,A:O,VLOOKUP('MMW Analysis'!$E$4,'MMW Analysis'!$L$5:$M$12,2,FALSE)+7,FALSE)/6976,2)</f>
        <v>0.16</v>
      </c>
    </row>
    <row r="3991" spans="1:18">
      <c r="A3991" t="s">
        <v>3998</v>
      </c>
      <c r="B3991" t="s">
        <v>10994</v>
      </c>
      <c r="C3991" t="s">
        <v>7001</v>
      </c>
      <c r="D3991" t="s">
        <v>14479</v>
      </c>
      <c r="E3991" t="s">
        <v>14660</v>
      </c>
      <c r="F3991" t="s">
        <v>14249</v>
      </c>
      <c r="G3991" t="s">
        <v>13894</v>
      </c>
      <c r="H3991" s="1">
        <v>122</v>
      </c>
      <c r="I3991" s="1">
        <v>82</v>
      </c>
      <c r="J3991" s="1">
        <v>251</v>
      </c>
      <c r="K3991" s="1">
        <v>15</v>
      </c>
      <c r="L3991" s="1">
        <v>3640</v>
      </c>
      <c r="M3991" s="1">
        <v>863</v>
      </c>
      <c r="N3991" s="1">
        <v>488</v>
      </c>
      <c r="O3991" s="1">
        <v>63</v>
      </c>
      <c r="P3991">
        <f>ROUNDUP(VLOOKUP(A3991,A:O,VLOOKUP('Local Authority Analysis'!$E$4,'Local Authority Analysis'!$M$5:$N$12,2,FALSE)+7,FALSE)/6976,2)</f>
        <v>0.01</v>
      </c>
      <c r="Q3991">
        <f>ROUNDUP(VLOOKUP(A3991,A:O,VLOOKUP('SPC Analysis'!$E$4,'SPC Analysis'!$M$5:$N$12,2,FALSE)+7,FALSE)/6976,2)</f>
        <v>0.01</v>
      </c>
      <c r="R3991">
        <f>ROUNDUP(VLOOKUP(A3991,A:O,VLOOKUP('MMW Analysis'!$E$4,'MMW Analysis'!$L$5:$M$12,2,FALSE)+7,FALSE)/6976,2)</f>
        <v>0.01</v>
      </c>
    </row>
    <row r="3992" spans="1:18">
      <c r="A3992" t="s">
        <v>3999</v>
      </c>
      <c r="B3992" t="s">
        <v>10995</v>
      </c>
      <c r="C3992" t="s">
        <v>7001</v>
      </c>
      <c r="D3992" t="s">
        <v>14479</v>
      </c>
      <c r="E3992" t="s">
        <v>14660</v>
      </c>
      <c r="F3992" t="s">
        <v>14249</v>
      </c>
      <c r="G3992" t="s">
        <v>13894</v>
      </c>
      <c r="H3992" s="1">
        <v>216</v>
      </c>
      <c r="I3992" s="1">
        <v>199</v>
      </c>
      <c r="J3992" s="1">
        <v>288</v>
      </c>
      <c r="K3992" s="1">
        <v>115</v>
      </c>
      <c r="L3992" s="1">
        <v>6373</v>
      </c>
      <c r="M3992" s="1">
        <v>1600</v>
      </c>
      <c r="N3992" s="1">
        <v>227</v>
      </c>
      <c r="O3992" s="1">
        <v>195</v>
      </c>
      <c r="P3992">
        <f>ROUNDUP(VLOOKUP(A3992,A:O,VLOOKUP('Local Authority Analysis'!$E$4,'Local Authority Analysis'!$M$5:$N$12,2,FALSE)+7,FALSE)/6976,2)</f>
        <v>0.03</v>
      </c>
      <c r="Q3992">
        <f>ROUNDUP(VLOOKUP(A3992,A:O,VLOOKUP('SPC Analysis'!$E$4,'SPC Analysis'!$M$5:$N$12,2,FALSE)+7,FALSE)/6976,2)</f>
        <v>0.03</v>
      </c>
      <c r="R3992">
        <f>ROUNDUP(VLOOKUP(A3992,A:O,VLOOKUP('MMW Analysis'!$E$4,'MMW Analysis'!$L$5:$M$12,2,FALSE)+7,FALSE)/6976,2)</f>
        <v>0.03</v>
      </c>
    </row>
    <row r="3993" spans="1:18">
      <c r="A3993" t="s">
        <v>4000</v>
      </c>
      <c r="B3993" t="s">
        <v>10996</v>
      </c>
      <c r="C3993" t="s">
        <v>7001</v>
      </c>
      <c r="D3993" t="s">
        <v>14479</v>
      </c>
      <c r="E3993" t="s">
        <v>14660</v>
      </c>
      <c r="F3993" t="s">
        <v>14249</v>
      </c>
      <c r="G3993" t="s">
        <v>13894</v>
      </c>
      <c r="H3993" s="1">
        <v>522</v>
      </c>
      <c r="I3993" s="1">
        <v>445</v>
      </c>
      <c r="J3993" s="1">
        <v>680</v>
      </c>
      <c r="K3993" s="1">
        <v>52</v>
      </c>
      <c r="L3993" s="1">
        <v>4459</v>
      </c>
      <c r="M3993" s="1">
        <v>2439</v>
      </c>
      <c r="N3993" s="1">
        <v>962.5</v>
      </c>
      <c r="O3993" s="1">
        <v>380</v>
      </c>
      <c r="P3993">
        <f>ROUNDUP(VLOOKUP(A3993,A:O,VLOOKUP('Local Authority Analysis'!$E$4,'Local Authority Analysis'!$M$5:$N$12,2,FALSE)+7,FALSE)/6976,2)</f>
        <v>6.0000000000000005E-2</v>
      </c>
      <c r="Q3993">
        <f>ROUNDUP(VLOOKUP(A3993,A:O,VLOOKUP('SPC Analysis'!$E$4,'SPC Analysis'!$M$5:$N$12,2,FALSE)+7,FALSE)/6976,2)</f>
        <v>6.0000000000000005E-2</v>
      </c>
      <c r="R3993">
        <f>ROUNDUP(VLOOKUP(A3993,A:O,VLOOKUP('MMW Analysis'!$E$4,'MMW Analysis'!$L$5:$M$12,2,FALSE)+7,FALSE)/6976,2)</f>
        <v>6.0000000000000005E-2</v>
      </c>
    </row>
    <row r="3994" spans="1:18">
      <c r="A3994" t="s">
        <v>4001</v>
      </c>
      <c r="B3994" t="s">
        <v>10997</v>
      </c>
      <c r="C3994" t="s">
        <v>7001</v>
      </c>
      <c r="D3994" t="s">
        <v>14479</v>
      </c>
      <c r="E3994" t="s">
        <v>14660</v>
      </c>
      <c r="F3994" t="s">
        <v>14249</v>
      </c>
      <c r="G3994" t="s">
        <v>13894</v>
      </c>
      <c r="H3994" s="1">
        <v>389</v>
      </c>
      <c r="I3994" s="1">
        <v>459.5</v>
      </c>
      <c r="J3994" s="1">
        <v>91</v>
      </c>
      <c r="K3994" s="1">
        <v>412</v>
      </c>
      <c r="L3994" s="1">
        <v>5061</v>
      </c>
      <c r="M3994" s="1">
        <v>2043</v>
      </c>
      <c r="N3994" s="1">
        <v>530</v>
      </c>
      <c r="O3994" s="1">
        <v>314</v>
      </c>
      <c r="P3994">
        <f>ROUNDUP(VLOOKUP(A3994,A:O,VLOOKUP('Local Authority Analysis'!$E$4,'Local Authority Analysis'!$M$5:$N$12,2,FALSE)+7,FALSE)/6976,2)</f>
        <v>0.05</v>
      </c>
      <c r="Q3994">
        <f>ROUNDUP(VLOOKUP(A3994,A:O,VLOOKUP('SPC Analysis'!$E$4,'SPC Analysis'!$M$5:$N$12,2,FALSE)+7,FALSE)/6976,2)</f>
        <v>0.05</v>
      </c>
      <c r="R3994">
        <f>ROUNDUP(VLOOKUP(A3994,A:O,VLOOKUP('MMW Analysis'!$E$4,'MMW Analysis'!$L$5:$M$12,2,FALSE)+7,FALSE)/6976,2)</f>
        <v>0.05</v>
      </c>
    </row>
    <row r="3995" spans="1:18">
      <c r="A3995" t="s">
        <v>4002</v>
      </c>
      <c r="B3995" t="s">
        <v>10998</v>
      </c>
      <c r="C3995" t="s">
        <v>7001</v>
      </c>
      <c r="D3995" t="s">
        <v>14479</v>
      </c>
      <c r="E3995" t="s">
        <v>14660</v>
      </c>
      <c r="F3995" t="s">
        <v>14249</v>
      </c>
      <c r="G3995" t="s">
        <v>13894</v>
      </c>
      <c r="H3995" s="1">
        <v>20</v>
      </c>
      <c r="I3995" s="1">
        <v>75</v>
      </c>
      <c r="J3995" s="1">
        <v>64</v>
      </c>
      <c r="K3995" s="1">
        <v>78</v>
      </c>
      <c r="L3995" s="1">
        <v>6363</v>
      </c>
      <c r="M3995" s="1">
        <v>80</v>
      </c>
      <c r="N3995" s="1">
        <v>258</v>
      </c>
      <c r="O3995" s="1">
        <v>19</v>
      </c>
      <c r="P3995">
        <f>ROUNDUP(VLOOKUP(A3995,A:O,VLOOKUP('Local Authority Analysis'!$E$4,'Local Authority Analysis'!$M$5:$N$12,2,FALSE)+7,FALSE)/6976,2)</f>
        <v>0.01</v>
      </c>
      <c r="Q3995">
        <f>ROUNDUP(VLOOKUP(A3995,A:O,VLOOKUP('SPC Analysis'!$E$4,'SPC Analysis'!$M$5:$N$12,2,FALSE)+7,FALSE)/6976,2)</f>
        <v>0.01</v>
      </c>
      <c r="R3995">
        <f>ROUNDUP(VLOOKUP(A3995,A:O,VLOOKUP('MMW Analysis'!$E$4,'MMW Analysis'!$L$5:$M$12,2,FALSE)+7,FALSE)/6976,2)</f>
        <v>0.01</v>
      </c>
    </row>
    <row r="3996" spans="1:18">
      <c r="A3996" t="s">
        <v>4003</v>
      </c>
      <c r="B3996" t="s">
        <v>10999</v>
      </c>
      <c r="C3996" t="s">
        <v>7001</v>
      </c>
      <c r="D3996" t="s">
        <v>14479</v>
      </c>
      <c r="E3996" t="s">
        <v>14660</v>
      </c>
      <c r="F3996" t="s">
        <v>14249</v>
      </c>
      <c r="G3996" t="s">
        <v>13894</v>
      </c>
      <c r="H3996" s="1">
        <v>344</v>
      </c>
      <c r="I3996" s="1">
        <v>618</v>
      </c>
      <c r="J3996" s="1">
        <v>633</v>
      </c>
      <c r="K3996" s="1">
        <v>179</v>
      </c>
      <c r="L3996" s="1">
        <v>6172</v>
      </c>
      <c r="M3996" s="1">
        <v>2280</v>
      </c>
      <c r="N3996" s="1">
        <v>798</v>
      </c>
      <c r="O3996" s="1">
        <v>424</v>
      </c>
      <c r="P3996">
        <f>ROUNDUP(VLOOKUP(A3996,A:O,VLOOKUP('Local Authority Analysis'!$E$4,'Local Authority Analysis'!$M$5:$N$12,2,FALSE)+7,FALSE)/6976,2)</f>
        <v>6.9999999999999993E-2</v>
      </c>
      <c r="Q3996">
        <f>ROUNDUP(VLOOKUP(A3996,A:O,VLOOKUP('SPC Analysis'!$E$4,'SPC Analysis'!$M$5:$N$12,2,FALSE)+7,FALSE)/6976,2)</f>
        <v>6.9999999999999993E-2</v>
      </c>
      <c r="R3996">
        <f>ROUNDUP(VLOOKUP(A3996,A:O,VLOOKUP('MMW Analysis'!$E$4,'MMW Analysis'!$L$5:$M$12,2,FALSE)+7,FALSE)/6976,2)</f>
        <v>6.9999999999999993E-2</v>
      </c>
    </row>
    <row r="3997" spans="1:18">
      <c r="A3997" t="s">
        <v>4004</v>
      </c>
      <c r="B3997" t="s">
        <v>11000</v>
      </c>
      <c r="C3997" t="s">
        <v>7001</v>
      </c>
      <c r="D3997" t="s">
        <v>14479</v>
      </c>
      <c r="E3997" t="s">
        <v>14660</v>
      </c>
      <c r="F3997" t="s">
        <v>14249</v>
      </c>
      <c r="G3997" t="s">
        <v>13894</v>
      </c>
      <c r="H3997" s="1">
        <v>1163</v>
      </c>
      <c r="I3997" s="1">
        <v>990.5</v>
      </c>
      <c r="J3997" s="1">
        <v>1005</v>
      </c>
      <c r="K3997" s="1">
        <v>471</v>
      </c>
      <c r="L3997" s="1">
        <v>5528</v>
      </c>
      <c r="M3997" s="1">
        <v>3308</v>
      </c>
      <c r="N3997" s="1">
        <v>1530</v>
      </c>
      <c r="O3997" s="1">
        <v>1017</v>
      </c>
      <c r="P3997">
        <f>ROUNDUP(VLOOKUP(A3997,A:O,VLOOKUP('Local Authority Analysis'!$E$4,'Local Authority Analysis'!$M$5:$N$12,2,FALSE)+7,FALSE)/6976,2)</f>
        <v>0.15000000000000002</v>
      </c>
      <c r="Q3997">
        <f>ROUNDUP(VLOOKUP(A3997,A:O,VLOOKUP('SPC Analysis'!$E$4,'SPC Analysis'!$M$5:$N$12,2,FALSE)+7,FALSE)/6976,2)</f>
        <v>0.15000000000000002</v>
      </c>
      <c r="R3997">
        <f>ROUNDUP(VLOOKUP(A3997,A:O,VLOOKUP('MMW Analysis'!$E$4,'MMW Analysis'!$L$5:$M$12,2,FALSE)+7,FALSE)/6976,2)</f>
        <v>0.15000000000000002</v>
      </c>
    </row>
    <row r="3998" spans="1:18">
      <c r="A3998" t="s">
        <v>4005</v>
      </c>
      <c r="B3998" t="s">
        <v>11001</v>
      </c>
      <c r="C3998" t="s">
        <v>7001</v>
      </c>
      <c r="D3998" t="s">
        <v>14479</v>
      </c>
      <c r="E3998" t="s">
        <v>14660</v>
      </c>
      <c r="F3998" t="s">
        <v>14249</v>
      </c>
      <c r="G3998" t="s">
        <v>13894</v>
      </c>
      <c r="H3998" s="1">
        <v>2322</v>
      </c>
      <c r="I3998" s="1">
        <v>2008</v>
      </c>
      <c r="J3998" s="1">
        <v>2322</v>
      </c>
      <c r="K3998" s="1">
        <v>1550</v>
      </c>
      <c r="L3998" s="1">
        <v>5171</v>
      </c>
      <c r="M3998" s="1">
        <v>3410</v>
      </c>
      <c r="N3998" s="1">
        <v>1525.5</v>
      </c>
      <c r="O3998" s="1">
        <v>2219</v>
      </c>
      <c r="P3998">
        <f>ROUNDUP(VLOOKUP(A3998,A:O,VLOOKUP('Local Authority Analysis'!$E$4,'Local Authority Analysis'!$M$5:$N$12,2,FALSE)+7,FALSE)/6976,2)</f>
        <v>0.32</v>
      </c>
      <c r="Q3998">
        <f>ROUNDUP(VLOOKUP(A3998,A:O,VLOOKUP('SPC Analysis'!$E$4,'SPC Analysis'!$M$5:$N$12,2,FALSE)+7,FALSE)/6976,2)</f>
        <v>0.32</v>
      </c>
      <c r="R3998">
        <f>ROUNDUP(VLOOKUP(A3998,A:O,VLOOKUP('MMW Analysis'!$E$4,'MMW Analysis'!$L$5:$M$12,2,FALSE)+7,FALSE)/6976,2)</f>
        <v>0.32</v>
      </c>
    </row>
    <row r="3999" spans="1:18">
      <c r="A3999" t="s">
        <v>4006</v>
      </c>
      <c r="B3999" t="s">
        <v>11002</v>
      </c>
      <c r="C3999" t="s">
        <v>7001</v>
      </c>
      <c r="D3999" t="s">
        <v>14479</v>
      </c>
      <c r="E3999" t="s">
        <v>14660</v>
      </c>
      <c r="F3999" t="s">
        <v>14249</v>
      </c>
      <c r="G3999" t="s">
        <v>13894</v>
      </c>
      <c r="H3999" s="1">
        <v>262</v>
      </c>
      <c r="I3999" s="1">
        <v>480</v>
      </c>
      <c r="J3999" s="1">
        <v>463</v>
      </c>
      <c r="K3999" s="1">
        <v>243</v>
      </c>
      <c r="L3999" s="1">
        <v>6385</v>
      </c>
      <c r="M3999" s="1">
        <v>1657</v>
      </c>
      <c r="N3999" s="1">
        <v>874</v>
      </c>
      <c r="O3999" s="1">
        <v>344</v>
      </c>
      <c r="P3999">
        <f>ROUNDUP(VLOOKUP(A3999,A:O,VLOOKUP('Local Authority Analysis'!$E$4,'Local Authority Analysis'!$M$5:$N$12,2,FALSE)+7,FALSE)/6976,2)</f>
        <v>0.05</v>
      </c>
      <c r="Q3999">
        <f>ROUNDUP(VLOOKUP(A3999,A:O,VLOOKUP('SPC Analysis'!$E$4,'SPC Analysis'!$M$5:$N$12,2,FALSE)+7,FALSE)/6976,2)</f>
        <v>0.05</v>
      </c>
      <c r="R3999">
        <f>ROUNDUP(VLOOKUP(A3999,A:O,VLOOKUP('MMW Analysis'!$E$4,'MMW Analysis'!$L$5:$M$12,2,FALSE)+7,FALSE)/6976,2)</f>
        <v>0.05</v>
      </c>
    </row>
    <row r="4000" spans="1:18">
      <c r="A4000" t="s">
        <v>4007</v>
      </c>
      <c r="B4000" t="s">
        <v>11003</v>
      </c>
      <c r="C4000" t="s">
        <v>7002</v>
      </c>
      <c r="D4000" t="s">
        <v>14480</v>
      </c>
      <c r="E4000" t="s">
        <v>14042</v>
      </c>
      <c r="F4000" t="s">
        <v>14250</v>
      </c>
      <c r="G4000" t="s">
        <v>13895</v>
      </c>
      <c r="H4000" s="1">
        <v>4279</v>
      </c>
      <c r="I4000" s="1">
        <v>5972.5</v>
      </c>
      <c r="J4000" s="1">
        <v>5057</v>
      </c>
      <c r="K4000" s="1">
        <v>6674</v>
      </c>
      <c r="L4000" s="1">
        <v>6</v>
      </c>
      <c r="M4000" s="1">
        <v>6132</v>
      </c>
      <c r="N4000" s="1">
        <v>2038</v>
      </c>
      <c r="O4000" s="1">
        <v>3913</v>
      </c>
      <c r="P4000">
        <f>ROUNDUP(VLOOKUP(A4000,A:O,VLOOKUP('Local Authority Analysis'!$E$4,'Local Authority Analysis'!$M$5:$N$12,2,FALSE)+7,FALSE)/6976,2)</f>
        <v>0.57000000000000006</v>
      </c>
      <c r="Q4000">
        <f>ROUNDUP(VLOOKUP(A4000,A:O,VLOOKUP('SPC Analysis'!$E$4,'SPC Analysis'!$M$5:$N$12,2,FALSE)+7,FALSE)/6976,2)</f>
        <v>0.57000000000000006</v>
      </c>
      <c r="R4000">
        <f>ROUNDUP(VLOOKUP(A4000,A:O,VLOOKUP('MMW Analysis'!$E$4,'MMW Analysis'!$L$5:$M$12,2,FALSE)+7,FALSE)/6976,2)</f>
        <v>0.57000000000000006</v>
      </c>
    </row>
    <row r="4001" spans="1:18">
      <c r="A4001" t="s">
        <v>4008</v>
      </c>
      <c r="B4001" t="s">
        <v>11004</v>
      </c>
      <c r="C4001" t="s">
        <v>7002</v>
      </c>
      <c r="D4001" t="s">
        <v>14480</v>
      </c>
      <c r="E4001" t="s">
        <v>14042</v>
      </c>
      <c r="F4001" t="s">
        <v>14250</v>
      </c>
      <c r="G4001" t="s">
        <v>13895</v>
      </c>
      <c r="H4001" s="1">
        <v>3755</v>
      </c>
      <c r="I4001" s="1">
        <v>3291</v>
      </c>
      <c r="J4001" s="1">
        <v>6196</v>
      </c>
      <c r="K4001" s="1">
        <v>5107</v>
      </c>
      <c r="L4001" s="1">
        <v>33</v>
      </c>
      <c r="M4001" s="1">
        <v>4390</v>
      </c>
      <c r="N4001" s="1">
        <v>2776</v>
      </c>
      <c r="O4001" s="1">
        <v>3039</v>
      </c>
      <c r="P4001">
        <f>ROUNDUP(VLOOKUP(A4001,A:O,VLOOKUP('Local Authority Analysis'!$E$4,'Local Authority Analysis'!$M$5:$N$12,2,FALSE)+7,FALSE)/6976,2)</f>
        <v>0.44</v>
      </c>
      <c r="Q4001">
        <f>ROUNDUP(VLOOKUP(A4001,A:O,VLOOKUP('SPC Analysis'!$E$4,'SPC Analysis'!$M$5:$N$12,2,FALSE)+7,FALSE)/6976,2)</f>
        <v>0.44</v>
      </c>
      <c r="R4001">
        <f>ROUNDUP(VLOOKUP(A4001,A:O,VLOOKUP('MMW Analysis'!$E$4,'MMW Analysis'!$L$5:$M$12,2,FALSE)+7,FALSE)/6976,2)</f>
        <v>0.44</v>
      </c>
    </row>
    <row r="4002" spans="1:18">
      <c r="A4002" t="s">
        <v>4009</v>
      </c>
      <c r="B4002" t="s">
        <v>11005</v>
      </c>
      <c r="C4002" t="s">
        <v>7002</v>
      </c>
      <c r="D4002" t="s">
        <v>14481</v>
      </c>
      <c r="E4002" t="s">
        <v>14043</v>
      </c>
      <c r="F4002" t="s">
        <v>14250</v>
      </c>
      <c r="G4002" t="s">
        <v>13895</v>
      </c>
      <c r="H4002" s="1">
        <v>4117</v>
      </c>
      <c r="I4002" s="1">
        <v>5051</v>
      </c>
      <c r="J4002" s="1">
        <v>5574</v>
      </c>
      <c r="K4002" s="1">
        <v>5400</v>
      </c>
      <c r="L4002" s="1">
        <v>123</v>
      </c>
      <c r="M4002" s="1">
        <v>5323</v>
      </c>
      <c r="N4002" s="1">
        <v>2813</v>
      </c>
      <c r="O4002" s="1">
        <v>3905</v>
      </c>
      <c r="P4002">
        <f>ROUNDUP(VLOOKUP(A4002,A:O,VLOOKUP('Local Authority Analysis'!$E$4,'Local Authority Analysis'!$M$5:$N$12,2,FALSE)+7,FALSE)/6976,2)</f>
        <v>0.56000000000000005</v>
      </c>
      <c r="Q4002">
        <f>ROUNDUP(VLOOKUP(A4002,A:O,VLOOKUP('SPC Analysis'!$E$4,'SPC Analysis'!$M$5:$N$12,2,FALSE)+7,FALSE)/6976,2)</f>
        <v>0.56000000000000005</v>
      </c>
      <c r="R4002">
        <f>ROUNDUP(VLOOKUP(A4002,A:O,VLOOKUP('MMW Analysis'!$E$4,'MMW Analysis'!$L$5:$M$12,2,FALSE)+7,FALSE)/6976,2)</f>
        <v>0.56000000000000005</v>
      </c>
    </row>
    <row r="4003" spans="1:18">
      <c r="A4003" t="s">
        <v>4010</v>
      </c>
      <c r="B4003" t="s">
        <v>11006</v>
      </c>
      <c r="C4003" t="s">
        <v>7002</v>
      </c>
      <c r="D4003" t="s">
        <v>14481</v>
      </c>
      <c r="E4003" t="s">
        <v>14043</v>
      </c>
      <c r="F4003" t="s">
        <v>14250</v>
      </c>
      <c r="G4003" t="s">
        <v>13895</v>
      </c>
      <c r="H4003" s="1">
        <v>4136</v>
      </c>
      <c r="I4003" s="1">
        <v>4876</v>
      </c>
      <c r="J4003" s="1">
        <v>3947</v>
      </c>
      <c r="K4003" s="1">
        <v>3360</v>
      </c>
      <c r="L4003" s="1">
        <v>6196</v>
      </c>
      <c r="M4003" s="1">
        <v>4565</v>
      </c>
      <c r="N4003" s="1">
        <v>2614</v>
      </c>
      <c r="O4003" s="1">
        <v>4860</v>
      </c>
      <c r="P4003">
        <f>ROUNDUP(VLOOKUP(A4003,A:O,VLOOKUP('Local Authority Analysis'!$E$4,'Local Authority Analysis'!$M$5:$N$12,2,FALSE)+7,FALSE)/6976,2)</f>
        <v>0.7</v>
      </c>
      <c r="Q4003">
        <f>ROUNDUP(VLOOKUP(A4003,A:O,VLOOKUP('SPC Analysis'!$E$4,'SPC Analysis'!$M$5:$N$12,2,FALSE)+7,FALSE)/6976,2)</f>
        <v>0.7</v>
      </c>
      <c r="R4003">
        <f>ROUNDUP(VLOOKUP(A4003,A:O,VLOOKUP('MMW Analysis'!$E$4,'MMW Analysis'!$L$5:$M$12,2,FALSE)+7,FALSE)/6976,2)</f>
        <v>0.7</v>
      </c>
    </row>
    <row r="4004" spans="1:18">
      <c r="A4004" t="s">
        <v>4011</v>
      </c>
      <c r="B4004" t="s">
        <v>11007</v>
      </c>
      <c r="C4004" t="s">
        <v>7002</v>
      </c>
      <c r="D4004" t="s">
        <v>14480</v>
      </c>
      <c r="E4004" t="s">
        <v>14042</v>
      </c>
      <c r="F4004" t="s">
        <v>14250</v>
      </c>
      <c r="G4004" t="s">
        <v>13895</v>
      </c>
      <c r="H4004" s="1">
        <v>4677</v>
      </c>
      <c r="I4004" s="1">
        <v>5023</v>
      </c>
      <c r="J4004" s="1">
        <v>5880</v>
      </c>
      <c r="K4004" s="1">
        <v>5436</v>
      </c>
      <c r="L4004" s="1">
        <v>8</v>
      </c>
      <c r="M4004" s="1">
        <v>6592</v>
      </c>
      <c r="N4004" s="1">
        <v>3207</v>
      </c>
      <c r="O4004" s="1">
        <v>3840</v>
      </c>
      <c r="P4004">
        <f>ROUNDUP(VLOOKUP(A4004,A:O,VLOOKUP('Local Authority Analysis'!$E$4,'Local Authority Analysis'!$M$5:$N$12,2,FALSE)+7,FALSE)/6976,2)</f>
        <v>0.56000000000000005</v>
      </c>
      <c r="Q4004">
        <f>ROUNDUP(VLOOKUP(A4004,A:O,VLOOKUP('SPC Analysis'!$E$4,'SPC Analysis'!$M$5:$N$12,2,FALSE)+7,FALSE)/6976,2)</f>
        <v>0.56000000000000005</v>
      </c>
      <c r="R4004">
        <f>ROUNDUP(VLOOKUP(A4004,A:O,VLOOKUP('MMW Analysis'!$E$4,'MMW Analysis'!$L$5:$M$12,2,FALSE)+7,FALSE)/6976,2)</f>
        <v>0.56000000000000005</v>
      </c>
    </row>
    <row r="4005" spans="1:18">
      <c r="A4005" t="s">
        <v>4012</v>
      </c>
      <c r="B4005" t="s">
        <v>11008</v>
      </c>
      <c r="C4005" t="s">
        <v>7002</v>
      </c>
      <c r="D4005" t="s">
        <v>14480</v>
      </c>
      <c r="E4005" t="s">
        <v>14042</v>
      </c>
      <c r="F4005" t="s">
        <v>14250</v>
      </c>
      <c r="G4005" t="s">
        <v>13895</v>
      </c>
      <c r="H4005" s="1">
        <v>5255</v>
      </c>
      <c r="I4005" s="1">
        <v>5408</v>
      </c>
      <c r="J4005" s="1">
        <v>4076</v>
      </c>
      <c r="K4005" s="1">
        <v>4841</v>
      </c>
      <c r="L4005" s="1">
        <v>67</v>
      </c>
      <c r="M4005" s="1">
        <v>3087</v>
      </c>
      <c r="N4005" s="1">
        <v>3529</v>
      </c>
      <c r="O4005" s="1">
        <v>3801</v>
      </c>
      <c r="P4005">
        <f>ROUNDUP(VLOOKUP(A4005,A:O,VLOOKUP('Local Authority Analysis'!$E$4,'Local Authority Analysis'!$M$5:$N$12,2,FALSE)+7,FALSE)/6976,2)</f>
        <v>0.55000000000000004</v>
      </c>
      <c r="Q4005">
        <f>ROUNDUP(VLOOKUP(A4005,A:O,VLOOKUP('SPC Analysis'!$E$4,'SPC Analysis'!$M$5:$N$12,2,FALSE)+7,FALSE)/6976,2)</f>
        <v>0.55000000000000004</v>
      </c>
      <c r="R4005">
        <f>ROUNDUP(VLOOKUP(A4005,A:O,VLOOKUP('MMW Analysis'!$E$4,'MMW Analysis'!$L$5:$M$12,2,FALSE)+7,FALSE)/6976,2)</f>
        <v>0.55000000000000004</v>
      </c>
    </row>
    <row r="4006" spans="1:18">
      <c r="A4006" t="s">
        <v>4013</v>
      </c>
      <c r="B4006" t="s">
        <v>11009</v>
      </c>
      <c r="C4006" t="s">
        <v>7002</v>
      </c>
      <c r="D4006" t="s">
        <v>14481</v>
      </c>
      <c r="E4006" t="s">
        <v>14043</v>
      </c>
      <c r="F4006" t="s">
        <v>14250</v>
      </c>
      <c r="G4006" t="s">
        <v>13895</v>
      </c>
      <c r="H4006" s="1">
        <v>3541.5</v>
      </c>
      <c r="I4006" s="1">
        <v>4243</v>
      </c>
      <c r="J4006" s="1">
        <v>3203</v>
      </c>
      <c r="K4006" s="1">
        <v>3432</v>
      </c>
      <c r="L4006" s="1">
        <v>2408</v>
      </c>
      <c r="M4006" s="1">
        <v>1918</v>
      </c>
      <c r="N4006" s="1">
        <v>4463</v>
      </c>
      <c r="O4006" s="1">
        <v>3675</v>
      </c>
      <c r="P4006">
        <f>ROUNDUP(VLOOKUP(A4006,A:O,VLOOKUP('Local Authority Analysis'!$E$4,'Local Authority Analysis'!$M$5:$N$12,2,FALSE)+7,FALSE)/6976,2)</f>
        <v>0.53</v>
      </c>
      <c r="Q4006">
        <f>ROUNDUP(VLOOKUP(A4006,A:O,VLOOKUP('SPC Analysis'!$E$4,'SPC Analysis'!$M$5:$N$12,2,FALSE)+7,FALSE)/6976,2)</f>
        <v>0.53</v>
      </c>
      <c r="R4006">
        <f>ROUNDUP(VLOOKUP(A4006,A:O,VLOOKUP('MMW Analysis'!$E$4,'MMW Analysis'!$L$5:$M$12,2,FALSE)+7,FALSE)/6976,2)</f>
        <v>0.53</v>
      </c>
    </row>
    <row r="4007" spans="1:18">
      <c r="A4007" t="s">
        <v>4014</v>
      </c>
      <c r="B4007" t="s">
        <v>11010</v>
      </c>
      <c r="C4007" t="s">
        <v>7002</v>
      </c>
      <c r="D4007" t="s">
        <v>14481</v>
      </c>
      <c r="E4007" t="s">
        <v>14043</v>
      </c>
      <c r="F4007" t="s">
        <v>14250</v>
      </c>
      <c r="G4007" t="s">
        <v>13895</v>
      </c>
      <c r="H4007" s="1">
        <v>2934</v>
      </c>
      <c r="I4007" s="1">
        <v>3304</v>
      </c>
      <c r="J4007" s="1">
        <v>1573</v>
      </c>
      <c r="K4007" s="1">
        <v>2190</v>
      </c>
      <c r="L4007" s="1">
        <v>3131</v>
      </c>
      <c r="M4007" s="1">
        <v>4321</v>
      </c>
      <c r="N4007" s="1">
        <v>2272</v>
      </c>
      <c r="O4007" s="1">
        <v>2723</v>
      </c>
      <c r="P4007">
        <f>ROUNDUP(VLOOKUP(A4007,A:O,VLOOKUP('Local Authority Analysis'!$E$4,'Local Authority Analysis'!$M$5:$N$12,2,FALSE)+7,FALSE)/6976,2)</f>
        <v>0.4</v>
      </c>
      <c r="Q4007">
        <f>ROUNDUP(VLOOKUP(A4007,A:O,VLOOKUP('SPC Analysis'!$E$4,'SPC Analysis'!$M$5:$N$12,2,FALSE)+7,FALSE)/6976,2)</f>
        <v>0.4</v>
      </c>
      <c r="R4007">
        <f>ROUNDUP(VLOOKUP(A4007,A:O,VLOOKUP('MMW Analysis'!$E$4,'MMW Analysis'!$L$5:$M$12,2,FALSE)+7,FALSE)/6976,2)</f>
        <v>0.4</v>
      </c>
    </row>
    <row r="4008" spans="1:18">
      <c r="A4008" t="s">
        <v>4015</v>
      </c>
      <c r="B4008" t="s">
        <v>11011</v>
      </c>
      <c r="C4008" t="s">
        <v>7002</v>
      </c>
      <c r="D4008" t="s">
        <v>14481</v>
      </c>
      <c r="E4008" t="s">
        <v>14043</v>
      </c>
      <c r="F4008" t="s">
        <v>14250</v>
      </c>
      <c r="G4008" t="s">
        <v>13895</v>
      </c>
      <c r="H4008" s="1">
        <v>2963</v>
      </c>
      <c r="I4008" s="1">
        <v>4078</v>
      </c>
      <c r="J4008" s="1">
        <v>3292</v>
      </c>
      <c r="K4008" s="1">
        <v>3341</v>
      </c>
      <c r="L4008" s="1">
        <v>1210</v>
      </c>
      <c r="M4008" s="1">
        <v>4071</v>
      </c>
      <c r="N4008" s="1">
        <v>4035</v>
      </c>
      <c r="O4008" s="1">
        <v>3297</v>
      </c>
      <c r="P4008">
        <f>ROUNDUP(VLOOKUP(A4008,A:O,VLOOKUP('Local Authority Analysis'!$E$4,'Local Authority Analysis'!$M$5:$N$12,2,FALSE)+7,FALSE)/6976,2)</f>
        <v>0.48</v>
      </c>
      <c r="Q4008">
        <f>ROUNDUP(VLOOKUP(A4008,A:O,VLOOKUP('SPC Analysis'!$E$4,'SPC Analysis'!$M$5:$N$12,2,FALSE)+7,FALSE)/6976,2)</f>
        <v>0.48</v>
      </c>
      <c r="R4008">
        <f>ROUNDUP(VLOOKUP(A4008,A:O,VLOOKUP('MMW Analysis'!$E$4,'MMW Analysis'!$L$5:$M$12,2,FALSE)+7,FALSE)/6976,2)</f>
        <v>0.48</v>
      </c>
    </row>
    <row r="4009" spans="1:18">
      <c r="A4009" t="s">
        <v>4016</v>
      </c>
      <c r="B4009" t="s">
        <v>11012</v>
      </c>
      <c r="C4009" t="s">
        <v>7002</v>
      </c>
      <c r="D4009" t="s">
        <v>14481</v>
      </c>
      <c r="E4009" t="s">
        <v>14043</v>
      </c>
      <c r="F4009" t="s">
        <v>14250</v>
      </c>
      <c r="G4009" t="s">
        <v>13895</v>
      </c>
      <c r="H4009" s="1">
        <v>5815</v>
      </c>
      <c r="I4009" s="1">
        <v>6003</v>
      </c>
      <c r="J4009" s="1">
        <v>4495</v>
      </c>
      <c r="K4009" s="1">
        <v>5788</v>
      </c>
      <c r="L4009" s="1">
        <v>2330</v>
      </c>
      <c r="M4009" s="1">
        <v>6622</v>
      </c>
      <c r="N4009" s="1">
        <v>5691</v>
      </c>
      <c r="O4009" s="1">
        <v>5984</v>
      </c>
      <c r="P4009">
        <f>ROUNDUP(VLOOKUP(A4009,A:O,VLOOKUP('Local Authority Analysis'!$E$4,'Local Authority Analysis'!$M$5:$N$12,2,FALSE)+7,FALSE)/6976,2)</f>
        <v>0.86</v>
      </c>
      <c r="Q4009">
        <f>ROUNDUP(VLOOKUP(A4009,A:O,VLOOKUP('SPC Analysis'!$E$4,'SPC Analysis'!$M$5:$N$12,2,FALSE)+7,FALSE)/6976,2)</f>
        <v>0.86</v>
      </c>
      <c r="R4009">
        <f>ROUNDUP(VLOOKUP(A4009,A:O,VLOOKUP('MMW Analysis'!$E$4,'MMW Analysis'!$L$5:$M$12,2,FALSE)+7,FALSE)/6976,2)</f>
        <v>0.86</v>
      </c>
    </row>
    <row r="4010" spans="1:18">
      <c r="A4010" t="s">
        <v>4017</v>
      </c>
      <c r="B4010" t="s">
        <v>11013</v>
      </c>
      <c r="C4010" t="s">
        <v>7002</v>
      </c>
      <c r="D4010" t="s">
        <v>14481</v>
      </c>
      <c r="E4010" t="s">
        <v>14043</v>
      </c>
      <c r="F4010" t="s">
        <v>14250</v>
      </c>
      <c r="G4010" t="s">
        <v>13895</v>
      </c>
      <c r="H4010" s="1">
        <v>4000</v>
      </c>
      <c r="I4010" s="1">
        <v>4656</v>
      </c>
      <c r="J4010" s="1">
        <v>2613</v>
      </c>
      <c r="K4010" s="1">
        <v>3457</v>
      </c>
      <c r="L4010" s="1">
        <v>3412</v>
      </c>
      <c r="M4010" s="1">
        <v>4302</v>
      </c>
      <c r="N4010" s="1">
        <v>3102</v>
      </c>
      <c r="O4010" s="1">
        <v>4147</v>
      </c>
      <c r="P4010">
        <f>ROUNDUP(VLOOKUP(A4010,A:O,VLOOKUP('Local Authority Analysis'!$E$4,'Local Authority Analysis'!$M$5:$N$12,2,FALSE)+7,FALSE)/6976,2)</f>
        <v>0.6</v>
      </c>
      <c r="Q4010">
        <f>ROUNDUP(VLOOKUP(A4010,A:O,VLOOKUP('SPC Analysis'!$E$4,'SPC Analysis'!$M$5:$N$12,2,FALSE)+7,FALSE)/6976,2)</f>
        <v>0.6</v>
      </c>
      <c r="R4010">
        <f>ROUNDUP(VLOOKUP(A4010,A:O,VLOOKUP('MMW Analysis'!$E$4,'MMW Analysis'!$L$5:$M$12,2,FALSE)+7,FALSE)/6976,2)</f>
        <v>0.6</v>
      </c>
    </row>
    <row r="4011" spans="1:18">
      <c r="A4011" t="s">
        <v>4018</v>
      </c>
      <c r="B4011" t="s">
        <v>11014</v>
      </c>
      <c r="C4011" t="s">
        <v>7002</v>
      </c>
      <c r="D4011" t="s">
        <v>14481</v>
      </c>
      <c r="E4011" t="s">
        <v>14043</v>
      </c>
      <c r="F4011" t="s">
        <v>14250</v>
      </c>
      <c r="G4011" t="s">
        <v>13895</v>
      </c>
      <c r="H4011" s="1">
        <v>3342</v>
      </c>
      <c r="I4011" s="1">
        <v>3307</v>
      </c>
      <c r="J4011" s="1">
        <v>2116</v>
      </c>
      <c r="K4011" s="1">
        <v>2801</v>
      </c>
      <c r="L4011" s="1">
        <v>2623</v>
      </c>
      <c r="M4011" s="1">
        <v>3280</v>
      </c>
      <c r="N4011" s="1">
        <v>3366</v>
      </c>
      <c r="O4011" s="1">
        <v>3061</v>
      </c>
      <c r="P4011">
        <f>ROUNDUP(VLOOKUP(A4011,A:O,VLOOKUP('Local Authority Analysis'!$E$4,'Local Authority Analysis'!$M$5:$N$12,2,FALSE)+7,FALSE)/6976,2)</f>
        <v>0.44</v>
      </c>
      <c r="Q4011">
        <f>ROUNDUP(VLOOKUP(A4011,A:O,VLOOKUP('SPC Analysis'!$E$4,'SPC Analysis'!$M$5:$N$12,2,FALSE)+7,FALSE)/6976,2)</f>
        <v>0.44</v>
      </c>
      <c r="R4011">
        <f>ROUNDUP(VLOOKUP(A4011,A:O,VLOOKUP('MMW Analysis'!$E$4,'MMW Analysis'!$L$5:$M$12,2,FALSE)+7,FALSE)/6976,2)</f>
        <v>0.44</v>
      </c>
    </row>
    <row r="4012" spans="1:18">
      <c r="A4012" t="s">
        <v>4019</v>
      </c>
      <c r="B4012" t="s">
        <v>11015</v>
      </c>
      <c r="C4012" t="s">
        <v>7002</v>
      </c>
      <c r="D4012" t="s">
        <v>14480</v>
      </c>
      <c r="E4012" t="s">
        <v>14042</v>
      </c>
      <c r="F4012" t="s">
        <v>14250</v>
      </c>
      <c r="G4012" t="s">
        <v>13895</v>
      </c>
      <c r="H4012" s="1">
        <v>4923</v>
      </c>
      <c r="I4012" s="1">
        <v>4872</v>
      </c>
      <c r="J4012" s="1">
        <v>4276</v>
      </c>
      <c r="K4012" s="1">
        <v>4933</v>
      </c>
      <c r="L4012" s="1">
        <v>791</v>
      </c>
      <c r="M4012" s="1">
        <v>203</v>
      </c>
      <c r="N4012" s="1">
        <v>4265</v>
      </c>
      <c r="O4012" s="1">
        <v>3811</v>
      </c>
      <c r="P4012">
        <f>ROUNDUP(VLOOKUP(A4012,A:O,VLOOKUP('Local Authority Analysis'!$E$4,'Local Authority Analysis'!$M$5:$N$12,2,FALSE)+7,FALSE)/6976,2)</f>
        <v>0.55000000000000004</v>
      </c>
      <c r="Q4012">
        <f>ROUNDUP(VLOOKUP(A4012,A:O,VLOOKUP('SPC Analysis'!$E$4,'SPC Analysis'!$M$5:$N$12,2,FALSE)+7,FALSE)/6976,2)</f>
        <v>0.55000000000000004</v>
      </c>
      <c r="R4012">
        <f>ROUNDUP(VLOOKUP(A4012,A:O,VLOOKUP('MMW Analysis'!$E$4,'MMW Analysis'!$L$5:$M$12,2,FALSE)+7,FALSE)/6976,2)</f>
        <v>0.55000000000000004</v>
      </c>
    </row>
    <row r="4013" spans="1:18">
      <c r="A4013" t="s">
        <v>4020</v>
      </c>
      <c r="B4013" t="s">
        <v>11016</v>
      </c>
      <c r="C4013" t="s">
        <v>7002</v>
      </c>
      <c r="D4013" t="s">
        <v>14480</v>
      </c>
      <c r="E4013" t="s">
        <v>14042</v>
      </c>
      <c r="F4013" t="s">
        <v>14250</v>
      </c>
      <c r="G4013" t="s">
        <v>13895</v>
      </c>
      <c r="H4013" s="1">
        <v>3275</v>
      </c>
      <c r="I4013" s="1">
        <v>3568</v>
      </c>
      <c r="J4013" s="1">
        <v>2121</v>
      </c>
      <c r="K4013" s="1">
        <v>4002</v>
      </c>
      <c r="L4013" s="1">
        <v>1595</v>
      </c>
      <c r="M4013" s="1">
        <v>3669</v>
      </c>
      <c r="N4013" s="1">
        <v>2183</v>
      </c>
      <c r="O4013" s="1">
        <v>3144</v>
      </c>
      <c r="P4013">
        <f>ROUNDUP(VLOOKUP(A4013,A:O,VLOOKUP('Local Authority Analysis'!$E$4,'Local Authority Analysis'!$M$5:$N$12,2,FALSE)+7,FALSE)/6976,2)</f>
        <v>0.46</v>
      </c>
      <c r="Q4013">
        <f>ROUNDUP(VLOOKUP(A4013,A:O,VLOOKUP('SPC Analysis'!$E$4,'SPC Analysis'!$M$5:$N$12,2,FALSE)+7,FALSE)/6976,2)</f>
        <v>0.46</v>
      </c>
      <c r="R4013">
        <f>ROUNDUP(VLOOKUP(A4013,A:O,VLOOKUP('MMW Analysis'!$E$4,'MMW Analysis'!$L$5:$M$12,2,FALSE)+7,FALSE)/6976,2)</f>
        <v>0.46</v>
      </c>
    </row>
    <row r="4014" spans="1:18">
      <c r="A4014" t="s">
        <v>4021</v>
      </c>
      <c r="B4014" t="s">
        <v>11017</v>
      </c>
      <c r="C4014" t="s">
        <v>7002</v>
      </c>
      <c r="D4014" t="s">
        <v>14480</v>
      </c>
      <c r="E4014" t="s">
        <v>14042</v>
      </c>
      <c r="F4014" t="s">
        <v>14250</v>
      </c>
      <c r="G4014" t="s">
        <v>13895</v>
      </c>
      <c r="H4014" s="1">
        <v>4642</v>
      </c>
      <c r="I4014" s="1">
        <v>5130</v>
      </c>
      <c r="J4014" s="1">
        <v>3235</v>
      </c>
      <c r="K4014" s="1">
        <v>4814</v>
      </c>
      <c r="L4014" s="1">
        <v>914</v>
      </c>
      <c r="M4014" s="1">
        <v>3333</v>
      </c>
      <c r="N4014" s="1">
        <v>2911.5</v>
      </c>
      <c r="O4014" s="1">
        <v>4241</v>
      </c>
      <c r="P4014">
        <f>ROUNDUP(VLOOKUP(A4014,A:O,VLOOKUP('Local Authority Analysis'!$E$4,'Local Authority Analysis'!$M$5:$N$12,2,FALSE)+7,FALSE)/6976,2)</f>
        <v>0.61</v>
      </c>
      <c r="Q4014">
        <f>ROUNDUP(VLOOKUP(A4014,A:O,VLOOKUP('SPC Analysis'!$E$4,'SPC Analysis'!$M$5:$N$12,2,FALSE)+7,FALSE)/6976,2)</f>
        <v>0.61</v>
      </c>
      <c r="R4014">
        <f>ROUNDUP(VLOOKUP(A4014,A:O,VLOOKUP('MMW Analysis'!$E$4,'MMW Analysis'!$L$5:$M$12,2,FALSE)+7,FALSE)/6976,2)</f>
        <v>0.61</v>
      </c>
    </row>
    <row r="4015" spans="1:18">
      <c r="A4015" t="s">
        <v>4022</v>
      </c>
      <c r="B4015" t="s">
        <v>11018</v>
      </c>
      <c r="C4015" t="s">
        <v>7002</v>
      </c>
      <c r="D4015" t="s">
        <v>14480</v>
      </c>
      <c r="E4015" t="s">
        <v>14042</v>
      </c>
      <c r="F4015" t="s">
        <v>14250</v>
      </c>
      <c r="G4015" t="s">
        <v>13895</v>
      </c>
      <c r="H4015" s="1">
        <v>4249</v>
      </c>
      <c r="I4015" s="1">
        <v>4371</v>
      </c>
      <c r="J4015" s="1">
        <v>1740</v>
      </c>
      <c r="K4015" s="1">
        <v>4284</v>
      </c>
      <c r="L4015" s="1">
        <v>650</v>
      </c>
      <c r="M4015" s="1">
        <v>4331</v>
      </c>
      <c r="N4015" s="1">
        <v>1879</v>
      </c>
      <c r="O4015" s="1">
        <v>3310</v>
      </c>
      <c r="P4015">
        <f>ROUNDUP(VLOOKUP(A4015,A:O,VLOOKUP('Local Authority Analysis'!$E$4,'Local Authority Analysis'!$M$5:$N$12,2,FALSE)+7,FALSE)/6976,2)</f>
        <v>0.48</v>
      </c>
      <c r="Q4015">
        <f>ROUNDUP(VLOOKUP(A4015,A:O,VLOOKUP('SPC Analysis'!$E$4,'SPC Analysis'!$M$5:$N$12,2,FALSE)+7,FALSE)/6976,2)</f>
        <v>0.48</v>
      </c>
      <c r="R4015">
        <f>ROUNDUP(VLOOKUP(A4015,A:O,VLOOKUP('MMW Analysis'!$E$4,'MMW Analysis'!$L$5:$M$12,2,FALSE)+7,FALSE)/6976,2)</f>
        <v>0.48</v>
      </c>
    </row>
    <row r="4016" spans="1:18">
      <c r="A4016" t="s">
        <v>4023</v>
      </c>
      <c r="B4016" t="s">
        <v>11019</v>
      </c>
      <c r="C4016" t="s">
        <v>7002</v>
      </c>
      <c r="D4016" t="s">
        <v>14480</v>
      </c>
      <c r="E4016" t="s">
        <v>14042</v>
      </c>
      <c r="F4016" t="s">
        <v>14250</v>
      </c>
      <c r="G4016" t="s">
        <v>13895</v>
      </c>
      <c r="H4016" s="1">
        <v>4157</v>
      </c>
      <c r="I4016" s="1">
        <v>4305</v>
      </c>
      <c r="J4016" s="1">
        <v>4203</v>
      </c>
      <c r="K4016" s="1">
        <v>3704</v>
      </c>
      <c r="L4016" s="1">
        <v>2992</v>
      </c>
      <c r="M4016" s="1">
        <v>5791</v>
      </c>
      <c r="N4016" s="1">
        <v>3504.5</v>
      </c>
      <c r="O4016" s="1">
        <v>4548</v>
      </c>
      <c r="P4016">
        <f>ROUNDUP(VLOOKUP(A4016,A:O,VLOOKUP('Local Authority Analysis'!$E$4,'Local Authority Analysis'!$M$5:$N$12,2,FALSE)+7,FALSE)/6976,2)</f>
        <v>0.66</v>
      </c>
      <c r="Q4016">
        <f>ROUNDUP(VLOOKUP(A4016,A:O,VLOOKUP('SPC Analysis'!$E$4,'SPC Analysis'!$M$5:$N$12,2,FALSE)+7,FALSE)/6976,2)</f>
        <v>0.66</v>
      </c>
      <c r="R4016">
        <f>ROUNDUP(VLOOKUP(A4016,A:O,VLOOKUP('MMW Analysis'!$E$4,'MMW Analysis'!$L$5:$M$12,2,FALSE)+7,FALSE)/6976,2)</f>
        <v>0.66</v>
      </c>
    </row>
    <row r="4017" spans="1:18">
      <c r="A4017" t="s">
        <v>4024</v>
      </c>
      <c r="B4017" t="s">
        <v>11020</v>
      </c>
      <c r="C4017" t="s">
        <v>7002</v>
      </c>
      <c r="D4017" t="s">
        <v>14480</v>
      </c>
      <c r="E4017" t="s">
        <v>14042</v>
      </c>
      <c r="F4017" t="s">
        <v>14250</v>
      </c>
      <c r="G4017" t="s">
        <v>13895</v>
      </c>
      <c r="H4017" s="1">
        <v>3469</v>
      </c>
      <c r="I4017" s="1">
        <v>3074</v>
      </c>
      <c r="J4017" s="1">
        <v>2237</v>
      </c>
      <c r="K4017" s="1">
        <v>2515</v>
      </c>
      <c r="L4017" s="1">
        <v>2303</v>
      </c>
      <c r="M4017" s="1">
        <v>1233</v>
      </c>
      <c r="N4017" s="1">
        <v>2618</v>
      </c>
      <c r="O4017" s="1">
        <v>2758</v>
      </c>
      <c r="P4017">
        <f>ROUNDUP(VLOOKUP(A4017,A:O,VLOOKUP('Local Authority Analysis'!$E$4,'Local Authority Analysis'!$M$5:$N$12,2,FALSE)+7,FALSE)/6976,2)</f>
        <v>0.4</v>
      </c>
      <c r="Q4017">
        <f>ROUNDUP(VLOOKUP(A4017,A:O,VLOOKUP('SPC Analysis'!$E$4,'SPC Analysis'!$M$5:$N$12,2,FALSE)+7,FALSE)/6976,2)</f>
        <v>0.4</v>
      </c>
      <c r="R4017">
        <f>ROUNDUP(VLOOKUP(A4017,A:O,VLOOKUP('MMW Analysis'!$E$4,'MMW Analysis'!$L$5:$M$12,2,FALSE)+7,FALSE)/6976,2)</f>
        <v>0.4</v>
      </c>
    </row>
    <row r="4018" spans="1:18">
      <c r="A4018" t="s">
        <v>4025</v>
      </c>
      <c r="B4018" t="s">
        <v>11021</v>
      </c>
      <c r="C4018" t="s">
        <v>7002</v>
      </c>
      <c r="D4018" t="s">
        <v>14480</v>
      </c>
      <c r="E4018" t="s">
        <v>14042</v>
      </c>
      <c r="F4018" t="s">
        <v>14250</v>
      </c>
      <c r="G4018" t="s">
        <v>13895</v>
      </c>
      <c r="H4018" s="1">
        <v>1531</v>
      </c>
      <c r="I4018" s="1">
        <v>1391</v>
      </c>
      <c r="J4018" s="1">
        <v>2519</v>
      </c>
      <c r="K4018" s="1">
        <v>627</v>
      </c>
      <c r="L4018" s="1">
        <v>2862</v>
      </c>
      <c r="M4018" s="1">
        <v>45</v>
      </c>
      <c r="N4018" s="1">
        <v>1152</v>
      </c>
      <c r="O4018" s="1">
        <v>1160</v>
      </c>
      <c r="P4018">
        <f>ROUNDUP(VLOOKUP(A4018,A:O,VLOOKUP('Local Authority Analysis'!$E$4,'Local Authority Analysis'!$M$5:$N$12,2,FALSE)+7,FALSE)/6976,2)</f>
        <v>0.17</v>
      </c>
      <c r="Q4018">
        <f>ROUNDUP(VLOOKUP(A4018,A:O,VLOOKUP('SPC Analysis'!$E$4,'SPC Analysis'!$M$5:$N$12,2,FALSE)+7,FALSE)/6976,2)</f>
        <v>0.17</v>
      </c>
      <c r="R4018">
        <f>ROUNDUP(VLOOKUP(A4018,A:O,VLOOKUP('MMW Analysis'!$E$4,'MMW Analysis'!$L$5:$M$12,2,FALSE)+7,FALSE)/6976,2)</f>
        <v>0.17</v>
      </c>
    </row>
    <row r="4019" spans="1:18">
      <c r="A4019" t="s">
        <v>4026</v>
      </c>
      <c r="B4019" t="s">
        <v>11022</v>
      </c>
      <c r="C4019" t="s">
        <v>7002</v>
      </c>
      <c r="D4019" t="s">
        <v>14480</v>
      </c>
      <c r="E4019" t="s">
        <v>14042</v>
      </c>
      <c r="F4019" t="s">
        <v>14250</v>
      </c>
      <c r="G4019" t="s">
        <v>13895</v>
      </c>
      <c r="H4019" s="1">
        <v>980</v>
      </c>
      <c r="I4019" s="1">
        <v>1678.5</v>
      </c>
      <c r="J4019" s="1">
        <v>247</v>
      </c>
      <c r="K4019" s="1">
        <v>1617</v>
      </c>
      <c r="L4019" s="1">
        <v>1299</v>
      </c>
      <c r="M4019" s="1">
        <v>1200</v>
      </c>
      <c r="N4019" s="1">
        <v>2784</v>
      </c>
      <c r="O4019" s="1">
        <v>914</v>
      </c>
      <c r="P4019">
        <f>ROUNDUP(VLOOKUP(A4019,A:O,VLOOKUP('Local Authority Analysis'!$E$4,'Local Authority Analysis'!$M$5:$N$12,2,FALSE)+7,FALSE)/6976,2)</f>
        <v>0.14000000000000001</v>
      </c>
      <c r="Q4019">
        <f>ROUNDUP(VLOOKUP(A4019,A:O,VLOOKUP('SPC Analysis'!$E$4,'SPC Analysis'!$M$5:$N$12,2,FALSE)+7,FALSE)/6976,2)</f>
        <v>0.14000000000000001</v>
      </c>
      <c r="R4019">
        <f>ROUNDUP(VLOOKUP(A4019,A:O,VLOOKUP('MMW Analysis'!$E$4,'MMW Analysis'!$L$5:$M$12,2,FALSE)+7,FALSE)/6976,2)</f>
        <v>0.14000000000000001</v>
      </c>
    </row>
    <row r="4020" spans="1:18">
      <c r="A4020" t="s">
        <v>4027</v>
      </c>
      <c r="B4020" t="s">
        <v>11023</v>
      </c>
      <c r="C4020" t="s">
        <v>7002</v>
      </c>
      <c r="D4020" t="s">
        <v>14480</v>
      </c>
      <c r="E4020" t="s">
        <v>14042</v>
      </c>
      <c r="F4020" t="s">
        <v>14250</v>
      </c>
      <c r="G4020" t="s">
        <v>13895</v>
      </c>
      <c r="H4020" s="1">
        <v>5507</v>
      </c>
      <c r="I4020" s="1">
        <v>6592</v>
      </c>
      <c r="J4020" s="1">
        <v>4161</v>
      </c>
      <c r="K4020" s="1">
        <v>5902</v>
      </c>
      <c r="L4020" s="1">
        <v>530</v>
      </c>
      <c r="M4020" s="1">
        <v>5483</v>
      </c>
      <c r="N4020" s="1">
        <v>4208</v>
      </c>
      <c r="O4020" s="1">
        <v>5162</v>
      </c>
      <c r="P4020">
        <f>ROUNDUP(VLOOKUP(A4020,A:O,VLOOKUP('Local Authority Analysis'!$E$4,'Local Authority Analysis'!$M$5:$N$12,2,FALSE)+7,FALSE)/6976,2)</f>
        <v>0.74</v>
      </c>
      <c r="Q4020">
        <f>ROUNDUP(VLOOKUP(A4020,A:O,VLOOKUP('SPC Analysis'!$E$4,'SPC Analysis'!$M$5:$N$12,2,FALSE)+7,FALSE)/6976,2)</f>
        <v>0.74</v>
      </c>
      <c r="R4020">
        <f>ROUNDUP(VLOOKUP(A4020,A:O,VLOOKUP('MMW Analysis'!$E$4,'MMW Analysis'!$L$5:$M$12,2,FALSE)+7,FALSE)/6976,2)</f>
        <v>0.74</v>
      </c>
    </row>
    <row r="4021" spans="1:18">
      <c r="A4021" t="s">
        <v>4028</v>
      </c>
      <c r="B4021" t="s">
        <v>11024</v>
      </c>
      <c r="C4021" t="s">
        <v>7002</v>
      </c>
      <c r="D4021" t="s">
        <v>14480</v>
      </c>
      <c r="E4021" t="s">
        <v>14042</v>
      </c>
      <c r="F4021" t="s">
        <v>14250</v>
      </c>
      <c r="G4021" t="s">
        <v>13895</v>
      </c>
      <c r="H4021" s="1">
        <v>4564.5</v>
      </c>
      <c r="I4021" s="1">
        <v>4057</v>
      </c>
      <c r="J4021" s="1">
        <v>4416</v>
      </c>
      <c r="K4021" s="1">
        <v>5324</v>
      </c>
      <c r="L4021" s="1">
        <v>279</v>
      </c>
      <c r="M4021" s="1">
        <v>1196</v>
      </c>
      <c r="N4021" s="1">
        <v>4773</v>
      </c>
      <c r="O4021" s="1">
        <v>3519</v>
      </c>
      <c r="P4021">
        <f>ROUNDUP(VLOOKUP(A4021,A:O,VLOOKUP('Local Authority Analysis'!$E$4,'Local Authority Analysis'!$M$5:$N$12,2,FALSE)+7,FALSE)/6976,2)</f>
        <v>0.51</v>
      </c>
      <c r="Q4021">
        <f>ROUNDUP(VLOOKUP(A4021,A:O,VLOOKUP('SPC Analysis'!$E$4,'SPC Analysis'!$M$5:$N$12,2,FALSE)+7,FALSE)/6976,2)</f>
        <v>0.51</v>
      </c>
      <c r="R4021">
        <f>ROUNDUP(VLOOKUP(A4021,A:O,VLOOKUP('MMW Analysis'!$E$4,'MMW Analysis'!$L$5:$M$12,2,FALSE)+7,FALSE)/6976,2)</f>
        <v>0.51</v>
      </c>
    </row>
    <row r="4022" spans="1:18">
      <c r="A4022" t="s">
        <v>4029</v>
      </c>
      <c r="B4022" t="s">
        <v>11025</v>
      </c>
      <c r="C4022" t="s">
        <v>7002</v>
      </c>
      <c r="D4022" t="s">
        <v>14480</v>
      </c>
      <c r="E4022" t="s">
        <v>14042</v>
      </c>
      <c r="F4022" t="s">
        <v>14250</v>
      </c>
      <c r="G4022" t="s">
        <v>13895</v>
      </c>
      <c r="H4022" s="1">
        <v>3727</v>
      </c>
      <c r="I4022" s="1">
        <v>4816</v>
      </c>
      <c r="J4022" s="1">
        <v>5089</v>
      </c>
      <c r="K4022" s="1">
        <v>3458</v>
      </c>
      <c r="L4022" s="1">
        <v>4781</v>
      </c>
      <c r="M4022" s="1">
        <v>4876</v>
      </c>
      <c r="N4022" s="1">
        <v>3314</v>
      </c>
      <c r="O4022" s="1">
        <v>4810</v>
      </c>
      <c r="P4022">
        <f>ROUNDUP(VLOOKUP(A4022,A:O,VLOOKUP('Local Authority Analysis'!$E$4,'Local Authority Analysis'!$M$5:$N$12,2,FALSE)+7,FALSE)/6976,2)</f>
        <v>0.69000000000000006</v>
      </c>
      <c r="Q4022">
        <f>ROUNDUP(VLOOKUP(A4022,A:O,VLOOKUP('SPC Analysis'!$E$4,'SPC Analysis'!$M$5:$N$12,2,FALSE)+7,FALSE)/6976,2)</f>
        <v>0.69000000000000006</v>
      </c>
      <c r="R4022">
        <f>ROUNDUP(VLOOKUP(A4022,A:O,VLOOKUP('MMW Analysis'!$E$4,'MMW Analysis'!$L$5:$M$12,2,FALSE)+7,FALSE)/6976,2)</f>
        <v>0.69000000000000006</v>
      </c>
    </row>
    <row r="4023" spans="1:18">
      <c r="A4023" t="s">
        <v>4030</v>
      </c>
      <c r="B4023" t="s">
        <v>11026</v>
      </c>
      <c r="C4023" t="s">
        <v>7002</v>
      </c>
      <c r="D4023" t="s">
        <v>14480</v>
      </c>
      <c r="E4023" t="s">
        <v>14042</v>
      </c>
      <c r="F4023" t="s">
        <v>14250</v>
      </c>
      <c r="G4023" t="s">
        <v>13895</v>
      </c>
      <c r="H4023" s="1">
        <v>1775</v>
      </c>
      <c r="I4023" s="1">
        <v>1774</v>
      </c>
      <c r="J4023" s="1">
        <v>3897</v>
      </c>
      <c r="K4023" s="1">
        <v>2540</v>
      </c>
      <c r="L4023" s="1">
        <v>3814</v>
      </c>
      <c r="M4023" s="1">
        <v>2548</v>
      </c>
      <c r="N4023" s="1">
        <v>2745</v>
      </c>
      <c r="O4023" s="1">
        <v>2222</v>
      </c>
      <c r="P4023">
        <f>ROUNDUP(VLOOKUP(A4023,A:O,VLOOKUP('Local Authority Analysis'!$E$4,'Local Authority Analysis'!$M$5:$N$12,2,FALSE)+7,FALSE)/6976,2)</f>
        <v>0.32</v>
      </c>
      <c r="Q4023">
        <f>ROUNDUP(VLOOKUP(A4023,A:O,VLOOKUP('SPC Analysis'!$E$4,'SPC Analysis'!$M$5:$N$12,2,FALSE)+7,FALSE)/6976,2)</f>
        <v>0.32</v>
      </c>
      <c r="R4023">
        <f>ROUNDUP(VLOOKUP(A4023,A:O,VLOOKUP('MMW Analysis'!$E$4,'MMW Analysis'!$L$5:$M$12,2,FALSE)+7,FALSE)/6976,2)</f>
        <v>0.32</v>
      </c>
    </row>
    <row r="4024" spans="1:18">
      <c r="A4024" t="s">
        <v>4031</v>
      </c>
      <c r="B4024" t="s">
        <v>11027</v>
      </c>
      <c r="C4024" t="s">
        <v>7002</v>
      </c>
      <c r="D4024" t="s">
        <v>14481</v>
      </c>
      <c r="E4024" t="s">
        <v>14043</v>
      </c>
      <c r="F4024" t="s">
        <v>14250</v>
      </c>
      <c r="G4024" t="s">
        <v>13895</v>
      </c>
      <c r="H4024" s="1">
        <v>3709</v>
      </c>
      <c r="I4024" s="1">
        <v>3848</v>
      </c>
      <c r="J4024" s="1">
        <v>3649</v>
      </c>
      <c r="K4024" s="1">
        <v>4937</v>
      </c>
      <c r="L4024" s="1">
        <v>102</v>
      </c>
      <c r="M4024" s="1">
        <v>6192</v>
      </c>
      <c r="N4024" s="1">
        <v>3010</v>
      </c>
      <c r="O4024" s="1">
        <v>3106</v>
      </c>
      <c r="P4024">
        <f>ROUNDUP(VLOOKUP(A4024,A:O,VLOOKUP('Local Authority Analysis'!$E$4,'Local Authority Analysis'!$M$5:$N$12,2,FALSE)+7,FALSE)/6976,2)</f>
        <v>0.45</v>
      </c>
      <c r="Q4024">
        <f>ROUNDUP(VLOOKUP(A4024,A:O,VLOOKUP('SPC Analysis'!$E$4,'SPC Analysis'!$M$5:$N$12,2,FALSE)+7,FALSE)/6976,2)</f>
        <v>0.45</v>
      </c>
      <c r="R4024">
        <f>ROUNDUP(VLOOKUP(A4024,A:O,VLOOKUP('MMW Analysis'!$E$4,'MMW Analysis'!$L$5:$M$12,2,FALSE)+7,FALSE)/6976,2)</f>
        <v>0.45</v>
      </c>
    </row>
    <row r="4025" spans="1:18">
      <c r="A4025" t="s">
        <v>4032</v>
      </c>
      <c r="B4025" t="s">
        <v>11028</v>
      </c>
      <c r="C4025" t="s">
        <v>7002</v>
      </c>
      <c r="D4025" t="s">
        <v>14481</v>
      </c>
      <c r="E4025" t="s">
        <v>14043</v>
      </c>
      <c r="F4025" t="s">
        <v>14250</v>
      </c>
      <c r="G4025" t="s">
        <v>13895</v>
      </c>
      <c r="H4025" s="1">
        <v>4870</v>
      </c>
      <c r="I4025" s="1">
        <v>5418</v>
      </c>
      <c r="J4025" s="1">
        <v>4475</v>
      </c>
      <c r="K4025" s="1">
        <v>5728</v>
      </c>
      <c r="L4025" s="1">
        <v>778</v>
      </c>
      <c r="M4025" s="1">
        <v>6344</v>
      </c>
      <c r="N4025" s="1">
        <v>4862</v>
      </c>
      <c r="O4025" s="1">
        <v>4936</v>
      </c>
      <c r="P4025">
        <f>ROUNDUP(VLOOKUP(A4025,A:O,VLOOKUP('Local Authority Analysis'!$E$4,'Local Authority Analysis'!$M$5:$N$12,2,FALSE)+7,FALSE)/6976,2)</f>
        <v>0.71</v>
      </c>
      <c r="Q4025">
        <f>ROUNDUP(VLOOKUP(A4025,A:O,VLOOKUP('SPC Analysis'!$E$4,'SPC Analysis'!$M$5:$N$12,2,FALSE)+7,FALSE)/6976,2)</f>
        <v>0.71</v>
      </c>
      <c r="R4025">
        <f>ROUNDUP(VLOOKUP(A4025,A:O,VLOOKUP('MMW Analysis'!$E$4,'MMW Analysis'!$L$5:$M$12,2,FALSE)+7,FALSE)/6976,2)</f>
        <v>0.71</v>
      </c>
    </row>
    <row r="4026" spans="1:18">
      <c r="A4026" t="s">
        <v>4033</v>
      </c>
      <c r="B4026" t="s">
        <v>11029</v>
      </c>
      <c r="C4026" t="s">
        <v>7002</v>
      </c>
      <c r="D4026" t="s">
        <v>14481</v>
      </c>
      <c r="E4026" t="s">
        <v>14043</v>
      </c>
      <c r="F4026" t="s">
        <v>14250</v>
      </c>
      <c r="G4026" t="s">
        <v>13895</v>
      </c>
      <c r="H4026" s="1">
        <v>6080</v>
      </c>
      <c r="I4026" s="1">
        <v>5175</v>
      </c>
      <c r="J4026" s="1">
        <v>5452</v>
      </c>
      <c r="K4026" s="1">
        <v>6319</v>
      </c>
      <c r="L4026" s="1">
        <v>69</v>
      </c>
      <c r="M4026" s="1">
        <v>5931</v>
      </c>
      <c r="N4026" s="1">
        <v>4415</v>
      </c>
      <c r="O4026" s="1">
        <v>4566</v>
      </c>
      <c r="P4026">
        <f>ROUNDUP(VLOOKUP(A4026,A:O,VLOOKUP('Local Authority Analysis'!$E$4,'Local Authority Analysis'!$M$5:$N$12,2,FALSE)+7,FALSE)/6976,2)</f>
        <v>0.66</v>
      </c>
      <c r="Q4026">
        <f>ROUNDUP(VLOOKUP(A4026,A:O,VLOOKUP('SPC Analysis'!$E$4,'SPC Analysis'!$M$5:$N$12,2,FALSE)+7,FALSE)/6976,2)</f>
        <v>0.66</v>
      </c>
      <c r="R4026">
        <f>ROUNDUP(VLOOKUP(A4026,A:O,VLOOKUP('MMW Analysis'!$E$4,'MMW Analysis'!$L$5:$M$12,2,FALSE)+7,FALSE)/6976,2)</f>
        <v>0.66</v>
      </c>
    </row>
    <row r="4027" spans="1:18">
      <c r="A4027" t="s">
        <v>4034</v>
      </c>
      <c r="B4027" t="s">
        <v>11030</v>
      </c>
      <c r="C4027" t="s">
        <v>7002</v>
      </c>
      <c r="D4027" t="s">
        <v>14482</v>
      </c>
      <c r="E4027" t="s">
        <v>14044</v>
      </c>
      <c r="F4027" t="s">
        <v>14250</v>
      </c>
      <c r="G4027" t="s">
        <v>13895</v>
      </c>
      <c r="H4027" s="1">
        <v>3546</v>
      </c>
      <c r="I4027" s="1">
        <v>4369</v>
      </c>
      <c r="J4027" s="1">
        <v>3406</v>
      </c>
      <c r="K4027" s="1">
        <v>3861</v>
      </c>
      <c r="L4027" s="1">
        <v>2150</v>
      </c>
      <c r="M4027" s="1">
        <v>6438</v>
      </c>
      <c r="N4027" s="1">
        <v>3349</v>
      </c>
      <c r="O4027" s="1">
        <v>4051</v>
      </c>
      <c r="P4027">
        <f>ROUNDUP(VLOOKUP(A4027,A:O,VLOOKUP('Local Authority Analysis'!$E$4,'Local Authority Analysis'!$M$5:$N$12,2,FALSE)+7,FALSE)/6976,2)</f>
        <v>0.59</v>
      </c>
      <c r="Q4027">
        <f>ROUNDUP(VLOOKUP(A4027,A:O,VLOOKUP('SPC Analysis'!$E$4,'SPC Analysis'!$M$5:$N$12,2,FALSE)+7,FALSE)/6976,2)</f>
        <v>0.59</v>
      </c>
      <c r="R4027">
        <f>ROUNDUP(VLOOKUP(A4027,A:O,VLOOKUP('MMW Analysis'!$E$4,'MMW Analysis'!$L$5:$M$12,2,FALSE)+7,FALSE)/6976,2)</f>
        <v>0.59</v>
      </c>
    </row>
    <row r="4028" spans="1:18">
      <c r="A4028" t="s">
        <v>4035</v>
      </c>
      <c r="B4028" t="s">
        <v>11031</v>
      </c>
      <c r="C4028" t="s">
        <v>7002</v>
      </c>
      <c r="D4028" t="s">
        <v>14482</v>
      </c>
      <c r="E4028" t="s">
        <v>14044</v>
      </c>
      <c r="F4028" t="s">
        <v>14250</v>
      </c>
      <c r="G4028" t="s">
        <v>13895</v>
      </c>
      <c r="H4028" s="1">
        <v>4000</v>
      </c>
      <c r="I4028" s="1">
        <v>6329</v>
      </c>
      <c r="J4028" s="1">
        <v>4180</v>
      </c>
      <c r="K4028" s="1">
        <v>6195</v>
      </c>
      <c r="L4028" s="1">
        <v>166</v>
      </c>
      <c r="M4028" s="1">
        <v>2893</v>
      </c>
      <c r="N4028" s="1">
        <v>3367</v>
      </c>
      <c r="O4028" s="1">
        <v>4025</v>
      </c>
      <c r="P4028">
        <f>ROUNDUP(VLOOKUP(A4028,A:O,VLOOKUP('Local Authority Analysis'!$E$4,'Local Authority Analysis'!$M$5:$N$12,2,FALSE)+7,FALSE)/6976,2)</f>
        <v>0.57999999999999996</v>
      </c>
      <c r="Q4028">
        <f>ROUNDUP(VLOOKUP(A4028,A:O,VLOOKUP('SPC Analysis'!$E$4,'SPC Analysis'!$M$5:$N$12,2,FALSE)+7,FALSE)/6976,2)</f>
        <v>0.57999999999999996</v>
      </c>
      <c r="R4028">
        <f>ROUNDUP(VLOOKUP(A4028,A:O,VLOOKUP('MMW Analysis'!$E$4,'MMW Analysis'!$L$5:$M$12,2,FALSE)+7,FALSE)/6976,2)</f>
        <v>0.57999999999999996</v>
      </c>
    </row>
    <row r="4029" spans="1:18">
      <c r="A4029" t="s">
        <v>4036</v>
      </c>
      <c r="B4029" t="s">
        <v>11032</v>
      </c>
      <c r="C4029" t="s">
        <v>7002</v>
      </c>
      <c r="D4029" t="s">
        <v>14482</v>
      </c>
      <c r="E4029" t="s">
        <v>14044</v>
      </c>
      <c r="F4029" t="s">
        <v>14250</v>
      </c>
      <c r="G4029" t="s">
        <v>13895</v>
      </c>
      <c r="H4029" s="1">
        <v>3786</v>
      </c>
      <c r="I4029" s="1">
        <v>4114.5</v>
      </c>
      <c r="J4029" s="1">
        <v>4855</v>
      </c>
      <c r="K4029" s="1">
        <v>4997</v>
      </c>
      <c r="L4029" s="1">
        <v>6182</v>
      </c>
      <c r="M4029" s="1">
        <v>2777</v>
      </c>
      <c r="N4029" s="1">
        <v>4502</v>
      </c>
      <c r="O4029" s="1">
        <v>4845</v>
      </c>
      <c r="P4029">
        <f>ROUNDUP(VLOOKUP(A4029,A:O,VLOOKUP('Local Authority Analysis'!$E$4,'Local Authority Analysis'!$M$5:$N$12,2,FALSE)+7,FALSE)/6976,2)</f>
        <v>0.7</v>
      </c>
      <c r="Q4029">
        <f>ROUNDUP(VLOOKUP(A4029,A:O,VLOOKUP('SPC Analysis'!$E$4,'SPC Analysis'!$M$5:$N$12,2,FALSE)+7,FALSE)/6976,2)</f>
        <v>0.7</v>
      </c>
      <c r="R4029">
        <f>ROUNDUP(VLOOKUP(A4029,A:O,VLOOKUP('MMW Analysis'!$E$4,'MMW Analysis'!$L$5:$M$12,2,FALSE)+7,FALSE)/6976,2)</f>
        <v>0.7</v>
      </c>
    </row>
    <row r="4030" spans="1:18">
      <c r="A4030" t="s">
        <v>4037</v>
      </c>
      <c r="B4030" t="s">
        <v>11033</v>
      </c>
      <c r="C4030" t="s">
        <v>7002</v>
      </c>
      <c r="D4030" t="s">
        <v>14482</v>
      </c>
      <c r="E4030" t="s">
        <v>14044</v>
      </c>
      <c r="F4030" t="s">
        <v>14250</v>
      </c>
      <c r="G4030" t="s">
        <v>13895</v>
      </c>
      <c r="H4030" s="1">
        <v>4039.5</v>
      </c>
      <c r="I4030" s="1">
        <v>3542</v>
      </c>
      <c r="J4030" s="1">
        <v>3930</v>
      </c>
      <c r="K4030" s="1">
        <v>4557</v>
      </c>
      <c r="L4030" s="1">
        <v>5431</v>
      </c>
      <c r="M4030" s="1">
        <v>5047</v>
      </c>
      <c r="N4030" s="1">
        <v>2771</v>
      </c>
      <c r="O4030" s="1">
        <v>4541</v>
      </c>
      <c r="P4030">
        <f>ROUNDUP(VLOOKUP(A4030,A:O,VLOOKUP('Local Authority Analysis'!$E$4,'Local Authority Analysis'!$M$5:$N$12,2,FALSE)+7,FALSE)/6976,2)</f>
        <v>0.66</v>
      </c>
      <c r="Q4030">
        <f>ROUNDUP(VLOOKUP(A4030,A:O,VLOOKUP('SPC Analysis'!$E$4,'SPC Analysis'!$M$5:$N$12,2,FALSE)+7,FALSE)/6976,2)</f>
        <v>0.66</v>
      </c>
      <c r="R4030">
        <f>ROUNDUP(VLOOKUP(A4030,A:O,VLOOKUP('MMW Analysis'!$E$4,'MMW Analysis'!$L$5:$M$12,2,FALSE)+7,FALSE)/6976,2)</f>
        <v>0.66</v>
      </c>
    </row>
    <row r="4031" spans="1:18">
      <c r="A4031" t="s">
        <v>4038</v>
      </c>
      <c r="B4031" t="s">
        <v>11034</v>
      </c>
      <c r="C4031" t="s">
        <v>7002</v>
      </c>
      <c r="D4031" t="s">
        <v>14482</v>
      </c>
      <c r="E4031" t="s">
        <v>14044</v>
      </c>
      <c r="F4031" t="s">
        <v>14250</v>
      </c>
      <c r="G4031" t="s">
        <v>13895</v>
      </c>
      <c r="H4031" s="1">
        <v>5543.5</v>
      </c>
      <c r="I4031" s="1">
        <v>5839</v>
      </c>
      <c r="J4031" s="1">
        <v>4723</v>
      </c>
      <c r="K4031" s="1">
        <v>6663</v>
      </c>
      <c r="L4031" s="1">
        <v>266</v>
      </c>
      <c r="M4031" s="1">
        <v>2561</v>
      </c>
      <c r="N4031" s="1">
        <v>3136</v>
      </c>
      <c r="O4031" s="1">
        <v>4684</v>
      </c>
      <c r="P4031">
        <f>ROUNDUP(VLOOKUP(A4031,A:O,VLOOKUP('Local Authority Analysis'!$E$4,'Local Authority Analysis'!$M$5:$N$12,2,FALSE)+7,FALSE)/6976,2)</f>
        <v>0.68</v>
      </c>
      <c r="Q4031">
        <f>ROUNDUP(VLOOKUP(A4031,A:O,VLOOKUP('SPC Analysis'!$E$4,'SPC Analysis'!$M$5:$N$12,2,FALSE)+7,FALSE)/6976,2)</f>
        <v>0.68</v>
      </c>
      <c r="R4031">
        <f>ROUNDUP(VLOOKUP(A4031,A:O,VLOOKUP('MMW Analysis'!$E$4,'MMW Analysis'!$L$5:$M$12,2,FALSE)+7,FALSE)/6976,2)</f>
        <v>0.68</v>
      </c>
    </row>
    <row r="4032" spans="1:18">
      <c r="A4032" t="s">
        <v>4039</v>
      </c>
      <c r="B4032" t="s">
        <v>11035</v>
      </c>
      <c r="C4032" t="s">
        <v>7002</v>
      </c>
      <c r="D4032" t="s">
        <v>14482</v>
      </c>
      <c r="E4032" t="s">
        <v>14044</v>
      </c>
      <c r="F4032" t="s">
        <v>14250</v>
      </c>
      <c r="G4032" t="s">
        <v>13895</v>
      </c>
      <c r="H4032" s="1">
        <v>2602</v>
      </c>
      <c r="I4032" s="1">
        <v>3372</v>
      </c>
      <c r="J4032" s="1">
        <v>2256</v>
      </c>
      <c r="K4032" s="1">
        <v>3879</v>
      </c>
      <c r="L4032" s="1">
        <v>4982</v>
      </c>
      <c r="M4032" s="1">
        <v>5232</v>
      </c>
      <c r="N4032" s="1">
        <v>2359.5</v>
      </c>
      <c r="O4032" s="1">
        <v>3319</v>
      </c>
      <c r="P4032">
        <f>ROUNDUP(VLOOKUP(A4032,A:O,VLOOKUP('Local Authority Analysis'!$E$4,'Local Authority Analysis'!$M$5:$N$12,2,FALSE)+7,FALSE)/6976,2)</f>
        <v>0.48</v>
      </c>
      <c r="Q4032">
        <f>ROUNDUP(VLOOKUP(A4032,A:O,VLOOKUP('SPC Analysis'!$E$4,'SPC Analysis'!$M$5:$N$12,2,FALSE)+7,FALSE)/6976,2)</f>
        <v>0.48</v>
      </c>
      <c r="R4032">
        <f>ROUNDUP(VLOOKUP(A4032,A:O,VLOOKUP('MMW Analysis'!$E$4,'MMW Analysis'!$L$5:$M$12,2,FALSE)+7,FALSE)/6976,2)</f>
        <v>0.48</v>
      </c>
    </row>
    <row r="4033" spans="1:18">
      <c r="A4033" t="s">
        <v>4040</v>
      </c>
      <c r="B4033" t="s">
        <v>11036</v>
      </c>
      <c r="C4033" t="s">
        <v>7002</v>
      </c>
      <c r="D4033" t="s">
        <v>14482</v>
      </c>
      <c r="E4033" t="s">
        <v>14044</v>
      </c>
      <c r="F4033" t="s">
        <v>14250</v>
      </c>
      <c r="G4033" t="s">
        <v>13895</v>
      </c>
      <c r="H4033" s="1">
        <v>4961</v>
      </c>
      <c r="I4033" s="1">
        <v>4919.5</v>
      </c>
      <c r="J4033" s="1">
        <v>2943</v>
      </c>
      <c r="K4033" s="1">
        <v>5567</v>
      </c>
      <c r="L4033" s="1">
        <v>4852</v>
      </c>
      <c r="M4033" s="1">
        <v>2054</v>
      </c>
      <c r="N4033" s="1">
        <v>2133</v>
      </c>
      <c r="O4033" s="1">
        <v>4955</v>
      </c>
      <c r="P4033">
        <f>ROUNDUP(VLOOKUP(A4033,A:O,VLOOKUP('Local Authority Analysis'!$E$4,'Local Authority Analysis'!$M$5:$N$12,2,FALSE)+7,FALSE)/6976,2)</f>
        <v>0.72</v>
      </c>
      <c r="Q4033">
        <f>ROUNDUP(VLOOKUP(A4033,A:O,VLOOKUP('SPC Analysis'!$E$4,'SPC Analysis'!$M$5:$N$12,2,FALSE)+7,FALSE)/6976,2)</f>
        <v>0.72</v>
      </c>
      <c r="R4033">
        <f>ROUNDUP(VLOOKUP(A4033,A:O,VLOOKUP('MMW Analysis'!$E$4,'MMW Analysis'!$L$5:$M$12,2,FALSE)+7,FALSE)/6976,2)</f>
        <v>0.72</v>
      </c>
    </row>
    <row r="4034" spans="1:18">
      <c r="A4034" t="s">
        <v>4041</v>
      </c>
      <c r="B4034" t="s">
        <v>11037</v>
      </c>
      <c r="C4034" t="s">
        <v>7002</v>
      </c>
      <c r="D4034" t="s">
        <v>14482</v>
      </c>
      <c r="E4034" t="s">
        <v>14044</v>
      </c>
      <c r="F4034" t="s">
        <v>14250</v>
      </c>
      <c r="G4034" t="s">
        <v>13895</v>
      </c>
      <c r="H4034" s="1">
        <v>3921</v>
      </c>
      <c r="I4034" s="1">
        <v>4326.5</v>
      </c>
      <c r="J4034" s="1">
        <v>3840</v>
      </c>
      <c r="K4034" s="1">
        <v>5128</v>
      </c>
      <c r="L4034" s="1">
        <v>2072</v>
      </c>
      <c r="M4034" s="1">
        <v>4155</v>
      </c>
      <c r="N4034" s="1">
        <v>2700</v>
      </c>
      <c r="O4034" s="1">
        <v>4328</v>
      </c>
      <c r="P4034">
        <f>ROUNDUP(VLOOKUP(A4034,A:O,VLOOKUP('Local Authority Analysis'!$E$4,'Local Authority Analysis'!$M$5:$N$12,2,FALSE)+7,FALSE)/6976,2)</f>
        <v>0.63</v>
      </c>
      <c r="Q4034">
        <f>ROUNDUP(VLOOKUP(A4034,A:O,VLOOKUP('SPC Analysis'!$E$4,'SPC Analysis'!$M$5:$N$12,2,FALSE)+7,FALSE)/6976,2)</f>
        <v>0.63</v>
      </c>
      <c r="R4034">
        <f>ROUNDUP(VLOOKUP(A4034,A:O,VLOOKUP('MMW Analysis'!$E$4,'MMW Analysis'!$L$5:$M$12,2,FALSE)+7,FALSE)/6976,2)</f>
        <v>0.63</v>
      </c>
    </row>
    <row r="4035" spans="1:18">
      <c r="A4035" t="s">
        <v>4042</v>
      </c>
      <c r="B4035" t="s">
        <v>11038</v>
      </c>
      <c r="C4035" t="s">
        <v>7002</v>
      </c>
      <c r="D4035" t="s">
        <v>14482</v>
      </c>
      <c r="E4035" t="s">
        <v>14044</v>
      </c>
      <c r="F4035" t="s">
        <v>14250</v>
      </c>
      <c r="G4035" t="s">
        <v>13895</v>
      </c>
      <c r="H4035" s="1">
        <v>5629</v>
      </c>
      <c r="I4035" s="1">
        <v>5217</v>
      </c>
      <c r="J4035" s="1">
        <v>4740</v>
      </c>
      <c r="K4035" s="1">
        <v>6327</v>
      </c>
      <c r="L4035" s="1">
        <v>644</v>
      </c>
      <c r="M4035" s="1">
        <v>4115.5</v>
      </c>
      <c r="N4035" s="1">
        <v>2603</v>
      </c>
      <c r="O4035" s="1">
        <v>4950</v>
      </c>
      <c r="P4035">
        <f>ROUNDUP(VLOOKUP(A4035,A:O,VLOOKUP('Local Authority Analysis'!$E$4,'Local Authority Analysis'!$M$5:$N$12,2,FALSE)+7,FALSE)/6976,2)</f>
        <v>0.71</v>
      </c>
      <c r="Q4035">
        <f>ROUNDUP(VLOOKUP(A4035,A:O,VLOOKUP('SPC Analysis'!$E$4,'SPC Analysis'!$M$5:$N$12,2,FALSE)+7,FALSE)/6976,2)</f>
        <v>0.71</v>
      </c>
      <c r="R4035">
        <f>ROUNDUP(VLOOKUP(A4035,A:O,VLOOKUP('MMW Analysis'!$E$4,'MMW Analysis'!$L$5:$M$12,2,FALSE)+7,FALSE)/6976,2)</f>
        <v>0.71</v>
      </c>
    </row>
    <row r="4036" spans="1:18">
      <c r="A4036" t="s">
        <v>4043</v>
      </c>
      <c r="B4036" t="s">
        <v>11039</v>
      </c>
      <c r="C4036" t="s">
        <v>7002</v>
      </c>
      <c r="D4036" t="s">
        <v>14482</v>
      </c>
      <c r="E4036" t="s">
        <v>14044</v>
      </c>
      <c r="F4036" t="s">
        <v>14251</v>
      </c>
      <c r="G4036" t="s">
        <v>13896</v>
      </c>
      <c r="H4036" s="1">
        <v>4653</v>
      </c>
      <c r="I4036" s="1">
        <v>5755</v>
      </c>
      <c r="J4036" s="1">
        <v>3794</v>
      </c>
      <c r="K4036" s="1">
        <v>5554</v>
      </c>
      <c r="L4036" s="1">
        <v>480</v>
      </c>
      <c r="M4036" s="1">
        <v>6777</v>
      </c>
      <c r="N4036" s="1">
        <v>3216</v>
      </c>
      <c r="O4036" s="1">
        <v>4576</v>
      </c>
      <c r="P4036">
        <f>ROUNDUP(VLOOKUP(A4036,A:O,VLOOKUP('Local Authority Analysis'!$E$4,'Local Authority Analysis'!$M$5:$N$12,2,FALSE)+7,FALSE)/6976,2)</f>
        <v>0.66</v>
      </c>
      <c r="Q4036">
        <f>ROUNDUP(VLOOKUP(A4036,A:O,VLOOKUP('SPC Analysis'!$E$4,'SPC Analysis'!$M$5:$N$12,2,FALSE)+7,FALSE)/6976,2)</f>
        <v>0.66</v>
      </c>
      <c r="R4036">
        <f>ROUNDUP(VLOOKUP(A4036,A:O,VLOOKUP('MMW Analysis'!$E$4,'MMW Analysis'!$L$5:$M$12,2,FALSE)+7,FALSE)/6976,2)</f>
        <v>0.66</v>
      </c>
    </row>
    <row r="4037" spans="1:18">
      <c r="A4037" t="s">
        <v>4044</v>
      </c>
      <c r="B4037" t="s">
        <v>11040</v>
      </c>
      <c r="C4037" t="s">
        <v>7002</v>
      </c>
      <c r="D4037" t="s">
        <v>14482</v>
      </c>
      <c r="E4037" t="s">
        <v>14044</v>
      </c>
      <c r="F4037" t="s">
        <v>14251</v>
      </c>
      <c r="G4037" t="s">
        <v>13896</v>
      </c>
      <c r="H4037" s="1">
        <v>4747</v>
      </c>
      <c r="I4037" s="1">
        <v>5296</v>
      </c>
      <c r="J4037" s="1">
        <v>4524</v>
      </c>
      <c r="K4037" s="1">
        <v>6093</v>
      </c>
      <c r="L4037" s="1">
        <v>712</v>
      </c>
      <c r="M4037" s="1">
        <v>3574</v>
      </c>
      <c r="N4037" s="1">
        <v>3417</v>
      </c>
      <c r="O4037" s="1">
        <v>4702</v>
      </c>
      <c r="P4037">
        <f>ROUNDUP(VLOOKUP(A4037,A:O,VLOOKUP('Local Authority Analysis'!$E$4,'Local Authority Analysis'!$M$5:$N$12,2,FALSE)+7,FALSE)/6976,2)</f>
        <v>0.68</v>
      </c>
      <c r="Q4037">
        <f>ROUNDUP(VLOOKUP(A4037,A:O,VLOOKUP('SPC Analysis'!$E$4,'SPC Analysis'!$M$5:$N$12,2,FALSE)+7,FALSE)/6976,2)</f>
        <v>0.68</v>
      </c>
      <c r="R4037">
        <f>ROUNDUP(VLOOKUP(A4037,A:O,VLOOKUP('MMW Analysis'!$E$4,'MMW Analysis'!$L$5:$M$12,2,FALSE)+7,FALSE)/6976,2)</f>
        <v>0.68</v>
      </c>
    </row>
    <row r="4038" spans="1:18">
      <c r="A4038" t="s">
        <v>4045</v>
      </c>
      <c r="B4038" t="s">
        <v>11041</v>
      </c>
      <c r="C4038" t="s">
        <v>7002</v>
      </c>
      <c r="D4038" t="s">
        <v>14482</v>
      </c>
      <c r="E4038" t="s">
        <v>14044</v>
      </c>
      <c r="F4038" t="s">
        <v>14251</v>
      </c>
      <c r="G4038" t="s">
        <v>13896</v>
      </c>
      <c r="H4038" s="1">
        <v>4948</v>
      </c>
      <c r="I4038" s="1">
        <v>5677</v>
      </c>
      <c r="J4038" s="1">
        <v>5346</v>
      </c>
      <c r="K4038" s="1">
        <v>6443</v>
      </c>
      <c r="L4038" s="1">
        <v>292</v>
      </c>
      <c r="M4038" s="1">
        <v>6494</v>
      </c>
      <c r="N4038" s="1">
        <v>1576.5</v>
      </c>
      <c r="O4038" s="1">
        <v>4747</v>
      </c>
      <c r="P4038">
        <f>ROUNDUP(VLOOKUP(A4038,A:O,VLOOKUP('Local Authority Analysis'!$E$4,'Local Authority Analysis'!$M$5:$N$12,2,FALSE)+7,FALSE)/6976,2)</f>
        <v>0.69000000000000006</v>
      </c>
      <c r="Q4038">
        <f>ROUNDUP(VLOOKUP(A4038,A:O,VLOOKUP('SPC Analysis'!$E$4,'SPC Analysis'!$M$5:$N$12,2,FALSE)+7,FALSE)/6976,2)</f>
        <v>0.69000000000000006</v>
      </c>
      <c r="R4038">
        <f>ROUNDUP(VLOOKUP(A4038,A:O,VLOOKUP('MMW Analysis'!$E$4,'MMW Analysis'!$L$5:$M$12,2,FALSE)+7,FALSE)/6976,2)</f>
        <v>0.69000000000000006</v>
      </c>
    </row>
    <row r="4039" spans="1:18">
      <c r="A4039" t="s">
        <v>4046</v>
      </c>
      <c r="B4039" t="s">
        <v>11042</v>
      </c>
      <c r="C4039" t="s">
        <v>7002</v>
      </c>
      <c r="D4039" t="s">
        <v>14482</v>
      </c>
      <c r="E4039" t="s">
        <v>14044</v>
      </c>
      <c r="F4039" t="s">
        <v>14251</v>
      </c>
      <c r="G4039" t="s">
        <v>13896</v>
      </c>
      <c r="H4039" s="1">
        <v>4101</v>
      </c>
      <c r="I4039" s="1">
        <v>4705</v>
      </c>
      <c r="J4039" s="1">
        <v>1813</v>
      </c>
      <c r="K4039" s="1">
        <v>5797</v>
      </c>
      <c r="L4039" s="1">
        <v>338</v>
      </c>
      <c r="M4039" s="1">
        <v>5414</v>
      </c>
      <c r="N4039" s="1">
        <v>3482</v>
      </c>
      <c r="O4039" s="1">
        <v>3433</v>
      </c>
      <c r="P4039">
        <f>ROUNDUP(VLOOKUP(A4039,A:O,VLOOKUP('Local Authority Analysis'!$E$4,'Local Authority Analysis'!$M$5:$N$12,2,FALSE)+7,FALSE)/6976,2)</f>
        <v>0.5</v>
      </c>
      <c r="Q4039">
        <f>ROUNDUP(VLOOKUP(A4039,A:O,VLOOKUP('SPC Analysis'!$E$4,'SPC Analysis'!$M$5:$N$12,2,FALSE)+7,FALSE)/6976,2)</f>
        <v>0.5</v>
      </c>
      <c r="R4039">
        <f>ROUNDUP(VLOOKUP(A4039,A:O,VLOOKUP('MMW Analysis'!$E$4,'MMW Analysis'!$L$5:$M$12,2,FALSE)+7,FALSE)/6976,2)</f>
        <v>0.5</v>
      </c>
    </row>
    <row r="4040" spans="1:18">
      <c r="A4040" t="s">
        <v>4047</v>
      </c>
      <c r="B4040" t="s">
        <v>11043</v>
      </c>
      <c r="C4040" t="s">
        <v>7002</v>
      </c>
      <c r="D4040" t="s">
        <v>14482</v>
      </c>
      <c r="E4040" t="s">
        <v>14044</v>
      </c>
      <c r="F4040" t="s">
        <v>14251</v>
      </c>
      <c r="G4040" t="s">
        <v>13896</v>
      </c>
      <c r="H4040" s="1">
        <v>3754</v>
      </c>
      <c r="I4040" s="1">
        <v>4670</v>
      </c>
      <c r="J4040" s="1">
        <v>3426</v>
      </c>
      <c r="K4040" s="1">
        <v>4890</v>
      </c>
      <c r="L4040" s="1">
        <v>3432</v>
      </c>
      <c r="M4040" s="1">
        <v>4607</v>
      </c>
      <c r="N4040" s="1">
        <v>4184.5</v>
      </c>
      <c r="O4040" s="1">
        <v>4590</v>
      </c>
      <c r="P4040">
        <f>ROUNDUP(VLOOKUP(A4040,A:O,VLOOKUP('Local Authority Analysis'!$E$4,'Local Authority Analysis'!$M$5:$N$12,2,FALSE)+7,FALSE)/6976,2)</f>
        <v>0.66</v>
      </c>
      <c r="Q4040">
        <f>ROUNDUP(VLOOKUP(A4040,A:O,VLOOKUP('SPC Analysis'!$E$4,'SPC Analysis'!$M$5:$N$12,2,FALSE)+7,FALSE)/6976,2)</f>
        <v>0.66</v>
      </c>
      <c r="R4040">
        <f>ROUNDUP(VLOOKUP(A4040,A:O,VLOOKUP('MMW Analysis'!$E$4,'MMW Analysis'!$L$5:$M$12,2,FALSE)+7,FALSE)/6976,2)</f>
        <v>0.66</v>
      </c>
    </row>
    <row r="4041" spans="1:18">
      <c r="A4041" t="s">
        <v>4048</v>
      </c>
      <c r="B4041" t="s">
        <v>11044</v>
      </c>
      <c r="C4041" t="s">
        <v>7002</v>
      </c>
      <c r="D4041" t="s">
        <v>14482</v>
      </c>
      <c r="E4041" t="s">
        <v>14044</v>
      </c>
      <c r="F4041" t="s">
        <v>14251</v>
      </c>
      <c r="G4041" t="s">
        <v>13896</v>
      </c>
      <c r="H4041" s="1">
        <v>4312</v>
      </c>
      <c r="I4041" s="1">
        <v>5277.5</v>
      </c>
      <c r="J4041" s="1">
        <v>5104</v>
      </c>
      <c r="K4041" s="1">
        <v>4306</v>
      </c>
      <c r="L4041" s="1">
        <v>5639</v>
      </c>
      <c r="M4041" s="1">
        <v>6048</v>
      </c>
      <c r="N4041" s="1">
        <v>2240</v>
      </c>
      <c r="O4041" s="1">
        <v>5433</v>
      </c>
      <c r="P4041">
        <f>ROUNDUP(VLOOKUP(A4041,A:O,VLOOKUP('Local Authority Analysis'!$E$4,'Local Authority Analysis'!$M$5:$N$12,2,FALSE)+7,FALSE)/6976,2)</f>
        <v>0.78</v>
      </c>
      <c r="Q4041">
        <f>ROUNDUP(VLOOKUP(A4041,A:O,VLOOKUP('SPC Analysis'!$E$4,'SPC Analysis'!$M$5:$N$12,2,FALSE)+7,FALSE)/6976,2)</f>
        <v>0.78</v>
      </c>
      <c r="R4041">
        <f>ROUNDUP(VLOOKUP(A4041,A:O,VLOOKUP('MMW Analysis'!$E$4,'MMW Analysis'!$L$5:$M$12,2,FALSE)+7,FALSE)/6976,2)</f>
        <v>0.78</v>
      </c>
    </row>
    <row r="4042" spans="1:18">
      <c r="A4042" t="s">
        <v>4049</v>
      </c>
      <c r="B4042" t="s">
        <v>11045</v>
      </c>
      <c r="C4042" t="s">
        <v>7002</v>
      </c>
      <c r="D4042" t="s">
        <v>14482</v>
      </c>
      <c r="E4042" t="s">
        <v>14044</v>
      </c>
      <c r="F4042" t="s">
        <v>14251</v>
      </c>
      <c r="G4042" t="s">
        <v>13896</v>
      </c>
      <c r="H4042" s="1">
        <v>3721</v>
      </c>
      <c r="I4042" s="1">
        <v>4897</v>
      </c>
      <c r="J4042" s="1">
        <v>3756</v>
      </c>
      <c r="K4042" s="1">
        <v>3878</v>
      </c>
      <c r="L4042" s="1">
        <v>6419</v>
      </c>
      <c r="M4042" s="1">
        <v>4269</v>
      </c>
      <c r="N4042" s="1">
        <v>4423.5</v>
      </c>
      <c r="O4042" s="1">
        <v>4832</v>
      </c>
      <c r="P4042">
        <f>ROUNDUP(VLOOKUP(A4042,A:O,VLOOKUP('Local Authority Analysis'!$E$4,'Local Authority Analysis'!$M$5:$N$12,2,FALSE)+7,FALSE)/6976,2)</f>
        <v>0.7</v>
      </c>
      <c r="Q4042">
        <f>ROUNDUP(VLOOKUP(A4042,A:O,VLOOKUP('SPC Analysis'!$E$4,'SPC Analysis'!$M$5:$N$12,2,FALSE)+7,FALSE)/6976,2)</f>
        <v>0.7</v>
      </c>
      <c r="R4042">
        <f>ROUNDUP(VLOOKUP(A4042,A:O,VLOOKUP('MMW Analysis'!$E$4,'MMW Analysis'!$L$5:$M$12,2,FALSE)+7,FALSE)/6976,2)</f>
        <v>0.7</v>
      </c>
    </row>
    <row r="4043" spans="1:18">
      <c r="A4043" t="s">
        <v>4050</v>
      </c>
      <c r="B4043" t="s">
        <v>11046</v>
      </c>
      <c r="C4043" t="s">
        <v>7002</v>
      </c>
      <c r="D4043" t="s">
        <v>14482</v>
      </c>
      <c r="E4043" t="s">
        <v>14044</v>
      </c>
      <c r="F4043" t="s">
        <v>14251</v>
      </c>
      <c r="G4043" t="s">
        <v>13896</v>
      </c>
      <c r="H4043" s="1">
        <v>5643.5</v>
      </c>
      <c r="I4043" s="1">
        <v>5983</v>
      </c>
      <c r="J4043" s="1">
        <v>3923</v>
      </c>
      <c r="K4043" s="1">
        <v>6502</v>
      </c>
      <c r="L4043" s="1">
        <v>245</v>
      </c>
      <c r="M4043" s="1">
        <v>4988</v>
      </c>
      <c r="N4043" s="1">
        <v>3989</v>
      </c>
      <c r="O4043" s="1">
        <v>4759</v>
      </c>
      <c r="P4043">
        <f>ROUNDUP(VLOOKUP(A4043,A:O,VLOOKUP('Local Authority Analysis'!$E$4,'Local Authority Analysis'!$M$5:$N$12,2,FALSE)+7,FALSE)/6976,2)</f>
        <v>0.69000000000000006</v>
      </c>
      <c r="Q4043">
        <f>ROUNDUP(VLOOKUP(A4043,A:O,VLOOKUP('SPC Analysis'!$E$4,'SPC Analysis'!$M$5:$N$12,2,FALSE)+7,FALSE)/6976,2)</f>
        <v>0.69000000000000006</v>
      </c>
      <c r="R4043">
        <f>ROUNDUP(VLOOKUP(A4043,A:O,VLOOKUP('MMW Analysis'!$E$4,'MMW Analysis'!$L$5:$M$12,2,FALSE)+7,FALSE)/6976,2)</f>
        <v>0.69000000000000006</v>
      </c>
    </row>
    <row r="4044" spans="1:18">
      <c r="A4044" t="s">
        <v>4051</v>
      </c>
      <c r="B4044" t="s">
        <v>11047</v>
      </c>
      <c r="C4044" t="s">
        <v>7002</v>
      </c>
      <c r="D4044" t="s">
        <v>14483</v>
      </c>
      <c r="E4044" t="s">
        <v>14661</v>
      </c>
      <c r="F4044" t="s">
        <v>14251</v>
      </c>
      <c r="G4044" t="s">
        <v>13896</v>
      </c>
      <c r="H4044" s="1">
        <v>5015</v>
      </c>
      <c r="I4044" s="1">
        <v>5743</v>
      </c>
      <c r="J4044" s="1">
        <v>5747</v>
      </c>
      <c r="K4044" s="1">
        <v>6275</v>
      </c>
      <c r="L4044" s="1">
        <v>458</v>
      </c>
      <c r="M4044" s="1">
        <v>6307</v>
      </c>
      <c r="N4044" s="1">
        <v>5897</v>
      </c>
      <c r="O4044" s="1">
        <v>5117</v>
      </c>
      <c r="P4044">
        <f>ROUNDUP(VLOOKUP(A4044,A:O,VLOOKUP('Local Authority Analysis'!$E$4,'Local Authority Analysis'!$M$5:$N$12,2,FALSE)+7,FALSE)/6976,2)</f>
        <v>0.74</v>
      </c>
      <c r="Q4044">
        <f>ROUNDUP(VLOOKUP(A4044,A:O,VLOOKUP('SPC Analysis'!$E$4,'SPC Analysis'!$M$5:$N$12,2,FALSE)+7,FALSE)/6976,2)</f>
        <v>0.74</v>
      </c>
      <c r="R4044">
        <f>ROUNDUP(VLOOKUP(A4044,A:O,VLOOKUP('MMW Analysis'!$E$4,'MMW Analysis'!$L$5:$M$12,2,FALSE)+7,FALSE)/6976,2)</f>
        <v>0.74</v>
      </c>
    </row>
    <row r="4045" spans="1:18">
      <c r="A4045" t="s">
        <v>4052</v>
      </c>
      <c r="B4045" t="s">
        <v>11048</v>
      </c>
      <c r="C4045" t="s">
        <v>7002</v>
      </c>
      <c r="D4045" t="s">
        <v>14483</v>
      </c>
      <c r="E4045" t="s">
        <v>14661</v>
      </c>
      <c r="F4045" t="s">
        <v>14251</v>
      </c>
      <c r="G4045" t="s">
        <v>13896</v>
      </c>
      <c r="H4045" s="1">
        <v>5419</v>
      </c>
      <c r="I4045" s="1">
        <v>5301</v>
      </c>
      <c r="J4045" s="1">
        <v>5670</v>
      </c>
      <c r="K4045" s="1">
        <v>5844</v>
      </c>
      <c r="L4045" s="1">
        <v>642</v>
      </c>
      <c r="M4045" s="1">
        <v>5760</v>
      </c>
      <c r="N4045" s="1">
        <v>6905</v>
      </c>
      <c r="O4045" s="1">
        <v>5184</v>
      </c>
      <c r="P4045">
        <f>ROUNDUP(VLOOKUP(A4045,A:O,VLOOKUP('Local Authority Analysis'!$E$4,'Local Authority Analysis'!$M$5:$N$12,2,FALSE)+7,FALSE)/6976,2)</f>
        <v>0.75</v>
      </c>
      <c r="Q4045">
        <f>ROUNDUP(VLOOKUP(A4045,A:O,VLOOKUP('SPC Analysis'!$E$4,'SPC Analysis'!$M$5:$N$12,2,FALSE)+7,FALSE)/6976,2)</f>
        <v>0.75</v>
      </c>
      <c r="R4045">
        <f>ROUNDUP(VLOOKUP(A4045,A:O,VLOOKUP('MMW Analysis'!$E$4,'MMW Analysis'!$L$5:$M$12,2,FALSE)+7,FALSE)/6976,2)</f>
        <v>0.75</v>
      </c>
    </row>
    <row r="4046" spans="1:18">
      <c r="A4046" t="s">
        <v>4053</v>
      </c>
      <c r="B4046" t="s">
        <v>11049</v>
      </c>
      <c r="C4046" t="s">
        <v>7002</v>
      </c>
      <c r="D4046" t="s">
        <v>14483</v>
      </c>
      <c r="E4046" t="s">
        <v>14661</v>
      </c>
      <c r="F4046" t="s">
        <v>14251</v>
      </c>
      <c r="G4046" t="s">
        <v>13896</v>
      </c>
      <c r="H4046" s="1">
        <v>3869</v>
      </c>
      <c r="I4046" s="1">
        <v>3675</v>
      </c>
      <c r="J4046" s="1">
        <v>4007</v>
      </c>
      <c r="K4046" s="1">
        <v>3609</v>
      </c>
      <c r="L4046" s="1">
        <v>2377</v>
      </c>
      <c r="M4046" s="1">
        <v>6715</v>
      </c>
      <c r="N4046" s="1">
        <v>4040</v>
      </c>
      <c r="O4046" s="1">
        <v>4077</v>
      </c>
      <c r="P4046">
        <f>ROUNDUP(VLOOKUP(A4046,A:O,VLOOKUP('Local Authority Analysis'!$E$4,'Local Authority Analysis'!$M$5:$N$12,2,FALSE)+7,FALSE)/6976,2)</f>
        <v>0.59</v>
      </c>
      <c r="Q4046">
        <f>ROUNDUP(VLOOKUP(A4046,A:O,VLOOKUP('SPC Analysis'!$E$4,'SPC Analysis'!$M$5:$N$12,2,FALSE)+7,FALSE)/6976,2)</f>
        <v>0.59</v>
      </c>
      <c r="R4046">
        <f>ROUNDUP(VLOOKUP(A4046,A:O,VLOOKUP('MMW Analysis'!$E$4,'MMW Analysis'!$L$5:$M$12,2,FALSE)+7,FALSE)/6976,2)</f>
        <v>0.59</v>
      </c>
    </row>
    <row r="4047" spans="1:18">
      <c r="A4047" t="s">
        <v>4054</v>
      </c>
      <c r="B4047" t="s">
        <v>11050</v>
      </c>
      <c r="C4047" t="s">
        <v>7002</v>
      </c>
      <c r="D4047" t="s">
        <v>14483</v>
      </c>
      <c r="E4047" t="s">
        <v>14661</v>
      </c>
      <c r="F4047" t="s">
        <v>14251</v>
      </c>
      <c r="G4047" t="s">
        <v>13896</v>
      </c>
      <c r="H4047" s="1">
        <v>5461</v>
      </c>
      <c r="I4047" s="1">
        <v>5009</v>
      </c>
      <c r="J4047" s="1">
        <v>4943</v>
      </c>
      <c r="K4047" s="1">
        <v>6013</v>
      </c>
      <c r="L4047" s="1">
        <v>314</v>
      </c>
      <c r="M4047" s="1">
        <v>2802</v>
      </c>
      <c r="N4047" s="1">
        <v>3963</v>
      </c>
      <c r="O4047" s="1">
        <v>4479</v>
      </c>
      <c r="P4047">
        <f>ROUNDUP(VLOOKUP(A4047,A:O,VLOOKUP('Local Authority Analysis'!$E$4,'Local Authority Analysis'!$M$5:$N$12,2,FALSE)+7,FALSE)/6976,2)</f>
        <v>0.65</v>
      </c>
      <c r="Q4047">
        <f>ROUNDUP(VLOOKUP(A4047,A:O,VLOOKUP('SPC Analysis'!$E$4,'SPC Analysis'!$M$5:$N$12,2,FALSE)+7,FALSE)/6976,2)</f>
        <v>0.65</v>
      </c>
      <c r="R4047">
        <f>ROUNDUP(VLOOKUP(A4047,A:O,VLOOKUP('MMW Analysis'!$E$4,'MMW Analysis'!$L$5:$M$12,2,FALSE)+7,FALSE)/6976,2)</f>
        <v>0.65</v>
      </c>
    </row>
    <row r="4048" spans="1:18">
      <c r="A4048" t="s">
        <v>4055</v>
      </c>
      <c r="B4048" t="s">
        <v>11051</v>
      </c>
      <c r="C4048" t="s">
        <v>7002</v>
      </c>
      <c r="D4048" t="s">
        <v>14483</v>
      </c>
      <c r="E4048" t="s">
        <v>14661</v>
      </c>
      <c r="F4048" t="s">
        <v>14251</v>
      </c>
      <c r="G4048" t="s">
        <v>13896</v>
      </c>
      <c r="H4048" s="1">
        <v>3903</v>
      </c>
      <c r="I4048" s="1">
        <v>5288</v>
      </c>
      <c r="J4048" s="1">
        <v>5715</v>
      </c>
      <c r="K4048" s="1">
        <v>5951</v>
      </c>
      <c r="L4048" s="1">
        <v>85</v>
      </c>
      <c r="M4048" s="1">
        <v>5824</v>
      </c>
      <c r="N4048" s="1">
        <v>3591</v>
      </c>
      <c r="O4048" s="1">
        <v>3947</v>
      </c>
      <c r="P4048">
        <f>ROUNDUP(VLOOKUP(A4048,A:O,VLOOKUP('Local Authority Analysis'!$E$4,'Local Authority Analysis'!$M$5:$N$12,2,FALSE)+7,FALSE)/6976,2)</f>
        <v>0.57000000000000006</v>
      </c>
      <c r="Q4048">
        <f>ROUNDUP(VLOOKUP(A4048,A:O,VLOOKUP('SPC Analysis'!$E$4,'SPC Analysis'!$M$5:$N$12,2,FALSE)+7,FALSE)/6976,2)</f>
        <v>0.57000000000000006</v>
      </c>
      <c r="R4048">
        <f>ROUNDUP(VLOOKUP(A4048,A:O,VLOOKUP('MMW Analysis'!$E$4,'MMW Analysis'!$L$5:$M$12,2,FALSE)+7,FALSE)/6976,2)</f>
        <v>0.57000000000000006</v>
      </c>
    </row>
    <row r="4049" spans="1:18">
      <c r="A4049" t="s">
        <v>4056</v>
      </c>
      <c r="B4049" t="s">
        <v>11052</v>
      </c>
      <c r="C4049" t="s">
        <v>7002</v>
      </c>
      <c r="D4049" t="s">
        <v>14483</v>
      </c>
      <c r="E4049" t="s">
        <v>14661</v>
      </c>
      <c r="F4049" t="s">
        <v>14251</v>
      </c>
      <c r="G4049" t="s">
        <v>13896</v>
      </c>
      <c r="H4049" s="1">
        <v>5557</v>
      </c>
      <c r="I4049" s="1">
        <v>4270</v>
      </c>
      <c r="J4049" s="1">
        <v>4917</v>
      </c>
      <c r="K4049" s="1">
        <v>6250</v>
      </c>
      <c r="L4049" s="1">
        <v>20</v>
      </c>
      <c r="M4049" s="1">
        <v>5074</v>
      </c>
      <c r="N4049" s="1">
        <v>4298</v>
      </c>
      <c r="O4049" s="1">
        <v>3844</v>
      </c>
      <c r="P4049">
        <f>ROUNDUP(VLOOKUP(A4049,A:O,VLOOKUP('Local Authority Analysis'!$E$4,'Local Authority Analysis'!$M$5:$N$12,2,FALSE)+7,FALSE)/6976,2)</f>
        <v>0.56000000000000005</v>
      </c>
      <c r="Q4049">
        <f>ROUNDUP(VLOOKUP(A4049,A:O,VLOOKUP('SPC Analysis'!$E$4,'SPC Analysis'!$M$5:$N$12,2,FALSE)+7,FALSE)/6976,2)</f>
        <v>0.56000000000000005</v>
      </c>
      <c r="R4049">
        <f>ROUNDUP(VLOOKUP(A4049,A:O,VLOOKUP('MMW Analysis'!$E$4,'MMW Analysis'!$L$5:$M$12,2,FALSE)+7,FALSE)/6976,2)</f>
        <v>0.56000000000000005</v>
      </c>
    </row>
    <row r="4050" spans="1:18">
      <c r="A4050" t="s">
        <v>4057</v>
      </c>
      <c r="B4050" t="s">
        <v>11053</v>
      </c>
      <c r="C4050" t="s">
        <v>7002</v>
      </c>
      <c r="D4050" t="s">
        <v>14483</v>
      </c>
      <c r="E4050" t="s">
        <v>14661</v>
      </c>
      <c r="F4050" t="s">
        <v>14251</v>
      </c>
      <c r="G4050" t="s">
        <v>13896</v>
      </c>
      <c r="H4050" s="1">
        <v>3429</v>
      </c>
      <c r="I4050" s="1">
        <v>3712</v>
      </c>
      <c r="J4050" s="1">
        <v>4313</v>
      </c>
      <c r="K4050" s="1">
        <v>4213</v>
      </c>
      <c r="L4050" s="1">
        <v>3689</v>
      </c>
      <c r="M4050" s="1">
        <v>4115.5</v>
      </c>
      <c r="N4050" s="1">
        <v>1959</v>
      </c>
      <c r="O4050" s="1">
        <v>4085</v>
      </c>
      <c r="P4050">
        <f>ROUNDUP(VLOOKUP(A4050,A:O,VLOOKUP('Local Authority Analysis'!$E$4,'Local Authority Analysis'!$M$5:$N$12,2,FALSE)+7,FALSE)/6976,2)</f>
        <v>0.59</v>
      </c>
      <c r="Q4050">
        <f>ROUNDUP(VLOOKUP(A4050,A:O,VLOOKUP('SPC Analysis'!$E$4,'SPC Analysis'!$M$5:$N$12,2,FALSE)+7,FALSE)/6976,2)</f>
        <v>0.59</v>
      </c>
      <c r="R4050">
        <f>ROUNDUP(VLOOKUP(A4050,A:O,VLOOKUP('MMW Analysis'!$E$4,'MMW Analysis'!$L$5:$M$12,2,FALSE)+7,FALSE)/6976,2)</f>
        <v>0.59</v>
      </c>
    </row>
    <row r="4051" spans="1:18">
      <c r="A4051" t="s">
        <v>4058</v>
      </c>
      <c r="B4051" t="s">
        <v>11054</v>
      </c>
      <c r="C4051" t="s">
        <v>7002</v>
      </c>
      <c r="D4051" t="s">
        <v>14483</v>
      </c>
      <c r="E4051" t="s">
        <v>14661</v>
      </c>
      <c r="F4051" t="s">
        <v>14251</v>
      </c>
      <c r="G4051" t="s">
        <v>13896</v>
      </c>
      <c r="H4051" s="1">
        <v>3471</v>
      </c>
      <c r="I4051" s="1">
        <v>2957</v>
      </c>
      <c r="J4051" s="1">
        <v>3957</v>
      </c>
      <c r="K4051" s="1">
        <v>3812</v>
      </c>
      <c r="L4051" s="1">
        <v>6297</v>
      </c>
      <c r="M4051" s="1">
        <v>238</v>
      </c>
      <c r="N4051" s="1">
        <v>1414</v>
      </c>
      <c r="O4051" s="1">
        <v>3278</v>
      </c>
      <c r="P4051">
        <f>ROUNDUP(VLOOKUP(A4051,A:O,VLOOKUP('Local Authority Analysis'!$E$4,'Local Authority Analysis'!$M$5:$N$12,2,FALSE)+7,FALSE)/6976,2)</f>
        <v>0.47000000000000003</v>
      </c>
      <c r="Q4051">
        <f>ROUNDUP(VLOOKUP(A4051,A:O,VLOOKUP('SPC Analysis'!$E$4,'SPC Analysis'!$M$5:$N$12,2,FALSE)+7,FALSE)/6976,2)</f>
        <v>0.47000000000000003</v>
      </c>
      <c r="R4051">
        <f>ROUNDUP(VLOOKUP(A4051,A:O,VLOOKUP('MMW Analysis'!$E$4,'MMW Analysis'!$L$5:$M$12,2,FALSE)+7,FALSE)/6976,2)</f>
        <v>0.47000000000000003</v>
      </c>
    </row>
    <row r="4052" spans="1:18">
      <c r="A4052" t="s">
        <v>4059</v>
      </c>
      <c r="B4052" t="s">
        <v>11055</v>
      </c>
      <c r="C4052" t="s">
        <v>7002</v>
      </c>
      <c r="D4052" t="s">
        <v>14483</v>
      </c>
      <c r="E4052" t="s">
        <v>14661</v>
      </c>
      <c r="F4052" t="s">
        <v>14251</v>
      </c>
      <c r="G4052" t="s">
        <v>13896</v>
      </c>
      <c r="H4052" s="1">
        <v>1089</v>
      </c>
      <c r="I4052" s="1">
        <v>1642</v>
      </c>
      <c r="J4052" s="1">
        <v>1787</v>
      </c>
      <c r="K4052" s="1">
        <v>1585</v>
      </c>
      <c r="L4052" s="1">
        <v>6499</v>
      </c>
      <c r="M4052" s="1">
        <v>1448</v>
      </c>
      <c r="N4052" s="1">
        <v>2901</v>
      </c>
      <c r="O4052" s="1">
        <v>1559</v>
      </c>
      <c r="P4052">
        <f>ROUNDUP(VLOOKUP(A4052,A:O,VLOOKUP('Local Authority Analysis'!$E$4,'Local Authority Analysis'!$M$5:$N$12,2,FALSE)+7,FALSE)/6976,2)</f>
        <v>0.23</v>
      </c>
      <c r="Q4052">
        <f>ROUNDUP(VLOOKUP(A4052,A:O,VLOOKUP('SPC Analysis'!$E$4,'SPC Analysis'!$M$5:$N$12,2,FALSE)+7,FALSE)/6976,2)</f>
        <v>0.23</v>
      </c>
      <c r="R4052">
        <f>ROUNDUP(VLOOKUP(A4052,A:O,VLOOKUP('MMW Analysis'!$E$4,'MMW Analysis'!$L$5:$M$12,2,FALSE)+7,FALSE)/6976,2)</f>
        <v>0.23</v>
      </c>
    </row>
    <row r="4053" spans="1:18">
      <c r="A4053" t="s">
        <v>4060</v>
      </c>
      <c r="B4053" t="s">
        <v>11056</v>
      </c>
      <c r="C4053" t="s">
        <v>7002</v>
      </c>
      <c r="D4053" t="s">
        <v>14483</v>
      </c>
      <c r="E4053" t="s">
        <v>14661</v>
      </c>
      <c r="F4053" t="s">
        <v>14251</v>
      </c>
      <c r="G4053" t="s">
        <v>13896</v>
      </c>
      <c r="H4053" s="1">
        <v>2869</v>
      </c>
      <c r="I4053" s="1">
        <v>2993</v>
      </c>
      <c r="J4053" s="1">
        <v>2332</v>
      </c>
      <c r="K4053" s="1">
        <v>4116</v>
      </c>
      <c r="L4053" s="1">
        <v>864</v>
      </c>
      <c r="M4053" s="1">
        <v>3017</v>
      </c>
      <c r="N4053" s="1">
        <v>3707.5</v>
      </c>
      <c r="O4053" s="1">
        <v>2683</v>
      </c>
      <c r="P4053">
        <f>ROUNDUP(VLOOKUP(A4053,A:O,VLOOKUP('Local Authority Analysis'!$E$4,'Local Authority Analysis'!$M$5:$N$12,2,FALSE)+7,FALSE)/6976,2)</f>
        <v>0.39</v>
      </c>
      <c r="Q4053">
        <f>ROUNDUP(VLOOKUP(A4053,A:O,VLOOKUP('SPC Analysis'!$E$4,'SPC Analysis'!$M$5:$N$12,2,FALSE)+7,FALSE)/6976,2)</f>
        <v>0.39</v>
      </c>
      <c r="R4053">
        <f>ROUNDUP(VLOOKUP(A4053,A:O,VLOOKUP('MMW Analysis'!$E$4,'MMW Analysis'!$L$5:$M$12,2,FALSE)+7,FALSE)/6976,2)</f>
        <v>0.39</v>
      </c>
    </row>
    <row r="4054" spans="1:18">
      <c r="A4054" t="s">
        <v>4061</v>
      </c>
      <c r="B4054" t="s">
        <v>11057</v>
      </c>
      <c r="C4054" t="s">
        <v>7002</v>
      </c>
      <c r="D4054" t="s">
        <v>14483</v>
      </c>
      <c r="E4054" t="s">
        <v>14661</v>
      </c>
      <c r="F4054" t="s">
        <v>14251</v>
      </c>
      <c r="G4054" t="s">
        <v>13896</v>
      </c>
      <c r="H4054" s="1">
        <v>2977</v>
      </c>
      <c r="I4054" s="1">
        <v>2612</v>
      </c>
      <c r="J4054" s="1">
        <v>3138</v>
      </c>
      <c r="K4054" s="1">
        <v>3681</v>
      </c>
      <c r="L4054" s="1">
        <v>2156</v>
      </c>
      <c r="M4054" s="1">
        <v>3134</v>
      </c>
      <c r="N4054" s="1">
        <v>4155</v>
      </c>
      <c r="O4054" s="1">
        <v>2998</v>
      </c>
      <c r="P4054">
        <f>ROUNDUP(VLOOKUP(A4054,A:O,VLOOKUP('Local Authority Analysis'!$E$4,'Local Authority Analysis'!$M$5:$N$12,2,FALSE)+7,FALSE)/6976,2)</f>
        <v>0.43</v>
      </c>
      <c r="Q4054">
        <f>ROUNDUP(VLOOKUP(A4054,A:O,VLOOKUP('SPC Analysis'!$E$4,'SPC Analysis'!$M$5:$N$12,2,FALSE)+7,FALSE)/6976,2)</f>
        <v>0.43</v>
      </c>
      <c r="R4054">
        <f>ROUNDUP(VLOOKUP(A4054,A:O,VLOOKUP('MMW Analysis'!$E$4,'MMW Analysis'!$L$5:$M$12,2,FALSE)+7,FALSE)/6976,2)</f>
        <v>0.43</v>
      </c>
    </row>
    <row r="4055" spans="1:18">
      <c r="A4055" t="s">
        <v>4062</v>
      </c>
      <c r="B4055" t="s">
        <v>11058</v>
      </c>
      <c r="C4055" t="s">
        <v>7002</v>
      </c>
      <c r="D4055" t="s">
        <v>14483</v>
      </c>
      <c r="E4055" t="s">
        <v>14661</v>
      </c>
      <c r="F4055" t="s">
        <v>14251</v>
      </c>
      <c r="G4055" t="s">
        <v>13896</v>
      </c>
      <c r="H4055" s="1">
        <v>3616</v>
      </c>
      <c r="I4055" s="1">
        <v>4398</v>
      </c>
      <c r="J4055" s="1">
        <v>6120</v>
      </c>
      <c r="K4055" s="1">
        <v>4136</v>
      </c>
      <c r="L4055" s="1">
        <v>3495</v>
      </c>
      <c r="M4055" s="1">
        <v>4637</v>
      </c>
      <c r="N4055" s="1">
        <v>6312</v>
      </c>
      <c r="O4055" s="1">
        <v>4805</v>
      </c>
      <c r="P4055">
        <f>ROUNDUP(VLOOKUP(A4055,A:O,VLOOKUP('Local Authority Analysis'!$E$4,'Local Authority Analysis'!$M$5:$N$12,2,FALSE)+7,FALSE)/6976,2)</f>
        <v>0.69000000000000006</v>
      </c>
      <c r="Q4055">
        <f>ROUNDUP(VLOOKUP(A4055,A:O,VLOOKUP('SPC Analysis'!$E$4,'SPC Analysis'!$M$5:$N$12,2,FALSE)+7,FALSE)/6976,2)</f>
        <v>0.69000000000000006</v>
      </c>
      <c r="R4055">
        <f>ROUNDUP(VLOOKUP(A4055,A:O,VLOOKUP('MMW Analysis'!$E$4,'MMW Analysis'!$L$5:$M$12,2,FALSE)+7,FALSE)/6976,2)</f>
        <v>0.69000000000000006</v>
      </c>
    </row>
    <row r="4056" spans="1:18">
      <c r="A4056" t="s">
        <v>4063</v>
      </c>
      <c r="B4056" t="s">
        <v>11059</v>
      </c>
      <c r="C4056" t="s">
        <v>7002</v>
      </c>
      <c r="D4056" t="s">
        <v>14483</v>
      </c>
      <c r="E4056" t="s">
        <v>14661</v>
      </c>
      <c r="F4056" t="s">
        <v>14251</v>
      </c>
      <c r="G4056" t="s">
        <v>13896</v>
      </c>
      <c r="H4056" s="1">
        <v>5474</v>
      </c>
      <c r="I4056" s="1">
        <v>5813</v>
      </c>
      <c r="J4056" s="1">
        <v>5372</v>
      </c>
      <c r="K4056" s="1">
        <v>5468</v>
      </c>
      <c r="L4056" s="1">
        <v>5767</v>
      </c>
      <c r="M4056" s="1">
        <v>3499</v>
      </c>
      <c r="N4056" s="1">
        <v>6181.5</v>
      </c>
      <c r="O4056" s="1">
        <v>6237</v>
      </c>
      <c r="P4056">
        <f>ROUNDUP(VLOOKUP(A4056,A:O,VLOOKUP('Local Authority Analysis'!$E$4,'Local Authority Analysis'!$M$5:$N$12,2,FALSE)+7,FALSE)/6976,2)</f>
        <v>0.9</v>
      </c>
      <c r="Q4056">
        <f>ROUNDUP(VLOOKUP(A4056,A:O,VLOOKUP('SPC Analysis'!$E$4,'SPC Analysis'!$M$5:$N$12,2,FALSE)+7,FALSE)/6976,2)</f>
        <v>0.9</v>
      </c>
      <c r="R4056">
        <f>ROUNDUP(VLOOKUP(A4056,A:O,VLOOKUP('MMW Analysis'!$E$4,'MMW Analysis'!$L$5:$M$12,2,FALSE)+7,FALSE)/6976,2)</f>
        <v>0.9</v>
      </c>
    </row>
    <row r="4057" spans="1:18">
      <c r="A4057" t="s">
        <v>4064</v>
      </c>
      <c r="B4057" t="s">
        <v>11060</v>
      </c>
      <c r="C4057" t="s">
        <v>7002</v>
      </c>
      <c r="D4057" t="s">
        <v>14483</v>
      </c>
      <c r="E4057" t="s">
        <v>14661</v>
      </c>
      <c r="F4057" t="s">
        <v>14251</v>
      </c>
      <c r="G4057" t="s">
        <v>13896</v>
      </c>
      <c r="H4057" s="1">
        <v>5741</v>
      </c>
      <c r="I4057" s="1">
        <v>6486</v>
      </c>
      <c r="J4057" s="1">
        <v>6320</v>
      </c>
      <c r="K4057" s="1">
        <v>5377</v>
      </c>
      <c r="L4057" s="1">
        <v>2213</v>
      </c>
      <c r="M4057" s="1">
        <v>6802</v>
      </c>
      <c r="N4057" s="1">
        <v>6001</v>
      </c>
      <c r="O4057" s="1">
        <v>6302</v>
      </c>
      <c r="P4057">
        <f>ROUNDUP(VLOOKUP(A4057,A:O,VLOOKUP('Local Authority Analysis'!$E$4,'Local Authority Analysis'!$M$5:$N$12,2,FALSE)+7,FALSE)/6976,2)</f>
        <v>0.91</v>
      </c>
      <c r="Q4057">
        <f>ROUNDUP(VLOOKUP(A4057,A:O,VLOOKUP('SPC Analysis'!$E$4,'SPC Analysis'!$M$5:$N$12,2,FALSE)+7,FALSE)/6976,2)</f>
        <v>0.91</v>
      </c>
      <c r="R4057">
        <f>ROUNDUP(VLOOKUP(A4057,A:O,VLOOKUP('MMW Analysis'!$E$4,'MMW Analysis'!$L$5:$M$12,2,FALSE)+7,FALSE)/6976,2)</f>
        <v>0.91</v>
      </c>
    </row>
    <row r="4058" spans="1:18">
      <c r="A4058" t="s">
        <v>4065</v>
      </c>
      <c r="B4058" t="s">
        <v>11061</v>
      </c>
      <c r="C4058" t="s">
        <v>7002</v>
      </c>
      <c r="D4058" t="s">
        <v>14483</v>
      </c>
      <c r="E4058" t="s">
        <v>14661</v>
      </c>
      <c r="F4058" t="s">
        <v>14251</v>
      </c>
      <c r="G4058" t="s">
        <v>13896</v>
      </c>
      <c r="H4058" s="1">
        <v>5427.5</v>
      </c>
      <c r="I4058" s="1">
        <v>4510</v>
      </c>
      <c r="J4058" s="1">
        <v>4789</v>
      </c>
      <c r="K4058" s="1">
        <v>4775</v>
      </c>
      <c r="L4058" s="1">
        <v>2310</v>
      </c>
      <c r="M4058" s="1">
        <v>5762</v>
      </c>
      <c r="N4058" s="1">
        <v>6118</v>
      </c>
      <c r="O4058" s="1">
        <v>5242</v>
      </c>
      <c r="P4058">
        <f>ROUNDUP(VLOOKUP(A4058,A:O,VLOOKUP('Local Authority Analysis'!$E$4,'Local Authority Analysis'!$M$5:$N$12,2,FALSE)+7,FALSE)/6976,2)</f>
        <v>0.76</v>
      </c>
      <c r="Q4058">
        <f>ROUNDUP(VLOOKUP(A4058,A:O,VLOOKUP('SPC Analysis'!$E$4,'SPC Analysis'!$M$5:$N$12,2,FALSE)+7,FALSE)/6976,2)</f>
        <v>0.76</v>
      </c>
      <c r="R4058">
        <f>ROUNDUP(VLOOKUP(A4058,A:O,VLOOKUP('MMW Analysis'!$E$4,'MMW Analysis'!$L$5:$M$12,2,FALSE)+7,FALSE)/6976,2)</f>
        <v>0.76</v>
      </c>
    </row>
    <row r="4059" spans="1:18">
      <c r="A4059" t="s">
        <v>4066</v>
      </c>
      <c r="B4059" t="s">
        <v>11062</v>
      </c>
      <c r="C4059" t="s">
        <v>7002</v>
      </c>
      <c r="D4059" t="s">
        <v>14483</v>
      </c>
      <c r="E4059" t="s">
        <v>14661</v>
      </c>
      <c r="F4059" t="s">
        <v>14251</v>
      </c>
      <c r="G4059" t="s">
        <v>13896</v>
      </c>
      <c r="H4059" s="1">
        <v>2293</v>
      </c>
      <c r="I4059" s="1">
        <v>3089</v>
      </c>
      <c r="J4059" s="1">
        <v>2449</v>
      </c>
      <c r="K4059" s="1">
        <v>2793</v>
      </c>
      <c r="L4059" s="1">
        <v>4730</v>
      </c>
      <c r="M4059" s="1">
        <v>2926</v>
      </c>
      <c r="N4059" s="1">
        <v>2666</v>
      </c>
      <c r="O4059" s="1">
        <v>2837</v>
      </c>
      <c r="P4059">
        <f>ROUNDUP(VLOOKUP(A4059,A:O,VLOOKUP('Local Authority Analysis'!$E$4,'Local Authority Analysis'!$M$5:$N$12,2,FALSE)+7,FALSE)/6976,2)</f>
        <v>0.41000000000000003</v>
      </c>
      <c r="Q4059">
        <f>ROUNDUP(VLOOKUP(A4059,A:O,VLOOKUP('SPC Analysis'!$E$4,'SPC Analysis'!$M$5:$N$12,2,FALSE)+7,FALSE)/6976,2)</f>
        <v>0.41000000000000003</v>
      </c>
      <c r="R4059">
        <f>ROUNDUP(VLOOKUP(A4059,A:O,VLOOKUP('MMW Analysis'!$E$4,'MMW Analysis'!$L$5:$M$12,2,FALSE)+7,FALSE)/6976,2)</f>
        <v>0.41000000000000003</v>
      </c>
    </row>
    <row r="4060" spans="1:18">
      <c r="A4060" t="s">
        <v>4067</v>
      </c>
      <c r="B4060" t="s">
        <v>11063</v>
      </c>
      <c r="C4060" t="s">
        <v>7002</v>
      </c>
      <c r="D4060" t="s">
        <v>14483</v>
      </c>
      <c r="E4060" t="s">
        <v>14661</v>
      </c>
      <c r="F4060" t="s">
        <v>14251</v>
      </c>
      <c r="G4060" t="s">
        <v>13896</v>
      </c>
      <c r="H4060" s="1">
        <v>703.5</v>
      </c>
      <c r="I4060" s="1">
        <v>154</v>
      </c>
      <c r="J4060" s="1">
        <v>1524</v>
      </c>
      <c r="K4060" s="1">
        <v>1233</v>
      </c>
      <c r="L4060" s="1">
        <v>4004</v>
      </c>
      <c r="M4060" s="1">
        <v>822</v>
      </c>
      <c r="N4060" s="1">
        <v>2696</v>
      </c>
      <c r="O4060" s="1">
        <v>539</v>
      </c>
      <c r="P4060">
        <f>ROUNDUP(VLOOKUP(A4060,A:O,VLOOKUP('Local Authority Analysis'!$E$4,'Local Authority Analysis'!$M$5:$N$12,2,FALSE)+7,FALSE)/6976,2)</f>
        <v>0.08</v>
      </c>
      <c r="Q4060">
        <f>ROUNDUP(VLOOKUP(A4060,A:O,VLOOKUP('SPC Analysis'!$E$4,'SPC Analysis'!$M$5:$N$12,2,FALSE)+7,FALSE)/6976,2)</f>
        <v>0.08</v>
      </c>
      <c r="R4060">
        <f>ROUNDUP(VLOOKUP(A4060,A:O,VLOOKUP('MMW Analysis'!$E$4,'MMW Analysis'!$L$5:$M$12,2,FALSE)+7,FALSE)/6976,2)</f>
        <v>0.08</v>
      </c>
    </row>
    <row r="4061" spans="1:18">
      <c r="A4061" t="s">
        <v>4068</v>
      </c>
      <c r="B4061" t="s">
        <v>11064</v>
      </c>
      <c r="C4061" t="s">
        <v>7002</v>
      </c>
      <c r="D4061" t="s">
        <v>14483</v>
      </c>
      <c r="E4061" t="s">
        <v>14661</v>
      </c>
      <c r="F4061" t="s">
        <v>14251</v>
      </c>
      <c r="G4061" t="s">
        <v>13896</v>
      </c>
      <c r="H4061" s="1">
        <v>2326</v>
      </c>
      <c r="I4061" s="1">
        <v>2466</v>
      </c>
      <c r="J4061" s="1">
        <v>3306</v>
      </c>
      <c r="K4061" s="1">
        <v>2790</v>
      </c>
      <c r="L4061" s="1">
        <v>3027</v>
      </c>
      <c r="M4061" s="1">
        <v>5043.5</v>
      </c>
      <c r="N4061" s="1">
        <v>4284</v>
      </c>
      <c r="O4061" s="1">
        <v>2756</v>
      </c>
      <c r="P4061">
        <f>ROUNDUP(VLOOKUP(A4061,A:O,VLOOKUP('Local Authority Analysis'!$E$4,'Local Authority Analysis'!$M$5:$N$12,2,FALSE)+7,FALSE)/6976,2)</f>
        <v>0.4</v>
      </c>
      <c r="Q4061">
        <f>ROUNDUP(VLOOKUP(A4061,A:O,VLOOKUP('SPC Analysis'!$E$4,'SPC Analysis'!$M$5:$N$12,2,FALSE)+7,FALSE)/6976,2)</f>
        <v>0.4</v>
      </c>
      <c r="R4061">
        <f>ROUNDUP(VLOOKUP(A4061,A:O,VLOOKUP('MMW Analysis'!$E$4,'MMW Analysis'!$L$5:$M$12,2,FALSE)+7,FALSE)/6976,2)</f>
        <v>0.4</v>
      </c>
    </row>
    <row r="4062" spans="1:18">
      <c r="A4062" t="s">
        <v>4069</v>
      </c>
      <c r="B4062" t="s">
        <v>11065</v>
      </c>
      <c r="C4062" t="s">
        <v>7002</v>
      </c>
      <c r="D4062" t="s">
        <v>14484</v>
      </c>
      <c r="E4062" t="s">
        <v>14046</v>
      </c>
      <c r="F4062" t="s">
        <v>14251</v>
      </c>
      <c r="G4062" t="s">
        <v>13896</v>
      </c>
      <c r="H4062" s="1">
        <v>6381.5</v>
      </c>
      <c r="I4062" s="1">
        <v>6629</v>
      </c>
      <c r="J4062" s="1">
        <v>5397</v>
      </c>
      <c r="K4062" s="1">
        <v>6103</v>
      </c>
      <c r="L4062" s="1">
        <v>25</v>
      </c>
      <c r="M4062" s="1">
        <v>6260</v>
      </c>
      <c r="N4062" s="1">
        <v>4141</v>
      </c>
      <c r="O4062" s="1">
        <v>4829</v>
      </c>
      <c r="P4062">
        <f>ROUNDUP(VLOOKUP(A4062,A:O,VLOOKUP('Local Authority Analysis'!$E$4,'Local Authority Analysis'!$M$5:$N$12,2,FALSE)+7,FALSE)/6976,2)</f>
        <v>0.7</v>
      </c>
      <c r="Q4062">
        <f>ROUNDUP(VLOOKUP(A4062,A:O,VLOOKUP('SPC Analysis'!$E$4,'SPC Analysis'!$M$5:$N$12,2,FALSE)+7,FALSE)/6976,2)</f>
        <v>0.7</v>
      </c>
      <c r="R4062">
        <f>ROUNDUP(VLOOKUP(A4062,A:O,VLOOKUP('MMW Analysis'!$E$4,'MMW Analysis'!$L$5:$M$12,2,FALSE)+7,FALSE)/6976,2)</f>
        <v>0.7</v>
      </c>
    </row>
    <row r="4063" spans="1:18">
      <c r="A4063" t="s">
        <v>4070</v>
      </c>
      <c r="B4063" t="s">
        <v>11066</v>
      </c>
      <c r="C4063" t="s">
        <v>7002</v>
      </c>
      <c r="D4063" t="s">
        <v>14484</v>
      </c>
      <c r="E4063" t="s">
        <v>14046</v>
      </c>
      <c r="F4063" t="s">
        <v>14251</v>
      </c>
      <c r="G4063" t="s">
        <v>13896</v>
      </c>
      <c r="H4063" s="1">
        <v>4890</v>
      </c>
      <c r="I4063" s="1">
        <v>4629</v>
      </c>
      <c r="J4063" s="1">
        <v>5035</v>
      </c>
      <c r="K4063" s="1">
        <v>4407</v>
      </c>
      <c r="L4063" s="1">
        <v>325</v>
      </c>
      <c r="M4063" s="1">
        <v>5478</v>
      </c>
      <c r="N4063" s="1">
        <v>5208</v>
      </c>
      <c r="O4063" s="1">
        <v>4183</v>
      </c>
      <c r="P4063">
        <f>ROUNDUP(VLOOKUP(A4063,A:O,VLOOKUP('Local Authority Analysis'!$E$4,'Local Authority Analysis'!$M$5:$N$12,2,FALSE)+7,FALSE)/6976,2)</f>
        <v>0.6</v>
      </c>
      <c r="Q4063">
        <f>ROUNDUP(VLOOKUP(A4063,A:O,VLOOKUP('SPC Analysis'!$E$4,'SPC Analysis'!$M$5:$N$12,2,FALSE)+7,FALSE)/6976,2)</f>
        <v>0.6</v>
      </c>
      <c r="R4063">
        <f>ROUNDUP(VLOOKUP(A4063,A:O,VLOOKUP('MMW Analysis'!$E$4,'MMW Analysis'!$L$5:$M$12,2,FALSE)+7,FALSE)/6976,2)</f>
        <v>0.6</v>
      </c>
    </row>
    <row r="4064" spans="1:18">
      <c r="A4064" t="s">
        <v>4071</v>
      </c>
      <c r="B4064" t="s">
        <v>11067</v>
      </c>
      <c r="C4064" t="s">
        <v>7002</v>
      </c>
      <c r="D4064" t="s">
        <v>14485</v>
      </c>
      <c r="E4064" t="s">
        <v>14045</v>
      </c>
      <c r="F4064" t="s">
        <v>14251</v>
      </c>
      <c r="G4064" t="s">
        <v>13896</v>
      </c>
      <c r="H4064" s="1">
        <v>4009.5</v>
      </c>
      <c r="I4064" s="1">
        <v>3957</v>
      </c>
      <c r="J4064" s="1">
        <v>5026</v>
      </c>
      <c r="K4064" s="1">
        <v>5361</v>
      </c>
      <c r="L4064" s="1">
        <v>227</v>
      </c>
      <c r="M4064" s="1">
        <v>4099</v>
      </c>
      <c r="N4064" s="1">
        <v>4953</v>
      </c>
      <c r="O4064" s="1">
        <v>3628</v>
      </c>
      <c r="P4064">
        <f>ROUNDUP(VLOOKUP(A4064,A:O,VLOOKUP('Local Authority Analysis'!$E$4,'Local Authority Analysis'!$M$5:$N$12,2,FALSE)+7,FALSE)/6976,2)</f>
        <v>0.53</v>
      </c>
      <c r="Q4064">
        <f>ROUNDUP(VLOOKUP(A4064,A:O,VLOOKUP('SPC Analysis'!$E$4,'SPC Analysis'!$M$5:$N$12,2,FALSE)+7,FALSE)/6976,2)</f>
        <v>0.53</v>
      </c>
      <c r="R4064">
        <f>ROUNDUP(VLOOKUP(A4064,A:O,VLOOKUP('MMW Analysis'!$E$4,'MMW Analysis'!$L$5:$M$12,2,FALSE)+7,FALSE)/6976,2)</f>
        <v>0.53</v>
      </c>
    </row>
    <row r="4065" spans="1:18">
      <c r="A4065" t="s">
        <v>4072</v>
      </c>
      <c r="B4065" t="s">
        <v>11068</v>
      </c>
      <c r="C4065" t="s">
        <v>7002</v>
      </c>
      <c r="D4065" t="s">
        <v>14485</v>
      </c>
      <c r="E4065" t="s">
        <v>14045</v>
      </c>
      <c r="F4065" t="s">
        <v>14251</v>
      </c>
      <c r="G4065" t="s">
        <v>13896</v>
      </c>
      <c r="H4065" s="1">
        <v>6354</v>
      </c>
      <c r="I4065" s="1">
        <v>6172</v>
      </c>
      <c r="J4065" s="1">
        <v>3038</v>
      </c>
      <c r="K4065" s="1">
        <v>6318</v>
      </c>
      <c r="L4065" s="1">
        <v>421</v>
      </c>
      <c r="M4065" s="1">
        <v>4926</v>
      </c>
      <c r="N4065" s="1">
        <v>5100</v>
      </c>
      <c r="O4065" s="1">
        <v>4993</v>
      </c>
      <c r="P4065">
        <f>ROUNDUP(VLOOKUP(A4065,A:O,VLOOKUP('Local Authority Analysis'!$E$4,'Local Authority Analysis'!$M$5:$N$12,2,FALSE)+7,FALSE)/6976,2)</f>
        <v>0.72</v>
      </c>
      <c r="Q4065">
        <f>ROUNDUP(VLOOKUP(A4065,A:O,VLOOKUP('SPC Analysis'!$E$4,'SPC Analysis'!$M$5:$N$12,2,FALSE)+7,FALSE)/6976,2)</f>
        <v>0.72</v>
      </c>
      <c r="R4065">
        <f>ROUNDUP(VLOOKUP(A4065,A:O,VLOOKUP('MMW Analysis'!$E$4,'MMW Analysis'!$L$5:$M$12,2,FALSE)+7,FALSE)/6976,2)</f>
        <v>0.72</v>
      </c>
    </row>
    <row r="4066" spans="1:18">
      <c r="A4066" t="s">
        <v>4073</v>
      </c>
      <c r="B4066" t="s">
        <v>11069</v>
      </c>
      <c r="C4066" t="s">
        <v>7002</v>
      </c>
      <c r="D4066" t="s">
        <v>14485</v>
      </c>
      <c r="E4066" t="s">
        <v>14045</v>
      </c>
      <c r="F4066" t="s">
        <v>14251</v>
      </c>
      <c r="G4066" t="s">
        <v>13896</v>
      </c>
      <c r="H4066" s="1">
        <v>1575</v>
      </c>
      <c r="I4066" s="1">
        <v>2700</v>
      </c>
      <c r="J4066" s="1">
        <v>963</v>
      </c>
      <c r="K4066" s="1">
        <v>2926</v>
      </c>
      <c r="L4066" s="1">
        <v>2711</v>
      </c>
      <c r="M4066" s="1">
        <v>4295</v>
      </c>
      <c r="N4066" s="1">
        <v>2916</v>
      </c>
      <c r="O4066" s="1">
        <v>2015</v>
      </c>
      <c r="P4066">
        <f>ROUNDUP(VLOOKUP(A4066,A:O,VLOOKUP('Local Authority Analysis'!$E$4,'Local Authority Analysis'!$M$5:$N$12,2,FALSE)+7,FALSE)/6976,2)</f>
        <v>0.29000000000000004</v>
      </c>
      <c r="Q4066">
        <f>ROUNDUP(VLOOKUP(A4066,A:O,VLOOKUP('SPC Analysis'!$E$4,'SPC Analysis'!$M$5:$N$12,2,FALSE)+7,FALSE)/6976,2)</f>
        <v>0.29000000000000004</v>
      </c>
      <c r="R4066">
        <f>ROUNDUP(VLOOKUP(A4066,A:O,VLOOKUP('MMW Analysis'!$E$4,'MMW Analysis'!$L$5:$M$12,2,FALSE)+7,FALSE)/6976,2)</f>
        <v>0.29000000000000004</v>
      </c>
    </row>
    <row r="4067" spans="1:18">
      <c r="A4067" t="s">
        <v>4074</v>
      </c>
      <c r="B4067" t="s">
        <v>11070</v>
      </c>
      <c r="C4067" t="s">
        <v>7002</v>
      </c>
      <c r="D4067" t="s">
        <v>14485</v>
      </c>
      <c r="E4067" t="s">
        <v>14045</v>
      </c>
      <c r="F4067" t="s">
        <v>14251</v>
      </c>
      <c r="G4067" t="s">
        <v>13896</v>
      </c>
      <c r="H4067" s="1">
        <v>4699</v>
      </c>
      <c r="I4067" s="1">
        <v>3633</v>
      </c>
      <c r="J4067" s="1">
        <v>3743</v>
      </c>
      <c r="K4067" s="1">
        <v>4094</v>
      </c>
      <c r="L4067" s="1">
        <v>4422</v>
      </c>
      <c r="M4067" s="1">
        <v>6595</v>
      </c>
      <c r="N4067" s="1">
        <v>3139</v>
      </c>
      <c r="O4067" s="1">
        <v>4682</v>
      </c>
      <c r="P4067">
        <f>ROUNDUP(VLOOKUP(A4067,A:O,VLOOKUP('Local Authority Analysis'!$E$4,'Local Authority Analysis'!$M$5:$N$12,2,FALSE)+7,FALSE)/6976,2)</f>
        <v>0.68</v>
      </c>
      <c r="Q4067">
        <f>ROUNDUP(VLOOKUP(A4067,A:O,VLOOKUP('SPC Analysis'!$E$4,'SPC Analysis'!$M$5:$N$12,2,FALSE)+7,FALSE)/6976,2)</f>
        <v>0.68</v>
      </c>
      <c r="R4067">
        <f>ROUNDUP(VLOOKUP(A4067,A:O,VLOOKUP('MMW Analysis'!$E$4,'MMW Analysis'!$L$5:$M$12,2,FALSE)+7,FALSE)/6976,2)</f>
        <v>0.68</v>
      </c>
    </row>
    <row r="4068" spans="1:18">
      <c r="A4068" t="s">
        <v>4075</v>
      </c>
      <c r="B4068" t="s">
        <v>11071</v>
      </c>
      <c r="C4068" t="s">
        <v>7002</v>
      </c>
      <c r="D4068" t="s">
        <v>14485</v>
      </c>
      <c r="E4068" t="s">
        <v>14045</v>
      </c>
      <c r="F4068" t="s">
        <v>14251</v>
      </c>
      <c r="G4068" t="s">
        <v>13896</v>
      </c>
      <c r="H4068" s="1">
        <v>3022</v>
      </c>
      <c r="I4068" s="1">
        <v>2857</v>
      </c>
      <c r="J4068" s="1">
        <v>2405</v>
      </c>
      <c r="K4068" s="1">
        <v>2444</v>
      </c>
      <c r="L4068" s="1">
        <v>6675</v>
      </c>
      <c r="M4068" s="1">
        <v>2083</v>
      </c>
      <c r="N4068" s="1">
        <v>2368</v>
      </c>
      <c r="O4068" s="1">
        <v>3014</v>
      </c>
      <c r="P4068">
        <f>ROUNDUP(VLOOKUP(A4068,A:O,VLOOKUP('Local Authority Analysis'!$E$4,'Local Authority Analysis'!$M$5:$N$12,2,FALSE)+7,FALSE)/6976,2)</f>
        <v>0.44</v>
      </c>
      <c r="Q4068">
        <f>ROUNDUP(VLOOKUP(A4068,A:O,VLOOKUP('SPC Analysis'!$E$4,'SPC Analysis'!$M$5:$N$12,2,FALSE)+7,FALSE)/6976,2)</f>
        <v>0.44</v>
      </c>
      <c r="R4068">
        <f>ROUNDUP(VLOOKUP(A4068,A:O,VLOOKUP('MMW Analysis'!$E$4,'MMW Analysis'!$L$5:$M$12,2,FALSE)+7,FALSE)/6976,2)</f>
        <v>0.44</v>
      </c>
    </row>
    <row r="4069" spans="1:18">
      <c r="A4069" t="s">
        <v>4076</v>
      </c>
      <c r="B4069" t="s">
        <v>11072</v>
      </c>
      <c r="C4069" t="s">
        <v>7002</v>
      </c>
      <c r="D4069" t="s">
        <v>14485</v>
      </c>
      <c r="E4069" t="s">
        <v>14045</v>
      </c>
      <c r="F4069" t="s">
        <v>14251</v>
      </c>
      <c r="G4069" t="s">
        <v>13896</v>
      </c>
      <c r="H4069" s="1">
        <v>2835</v>
      </c>
      <c r="I4069" s="1">
        <v>2870</v>
      </c>
      <c r="J4069" s="1">
        <v>1913</v>
      </c>
      <c r="K4069" s="1">
        <v>3167</v>
      </c>
      <c r="L4069" s="1">
        <v>5365</v>
      </c>
      <c r="M4069" s="1">
        <v>3714</v>
      </c>
      <c r="N4069" s="1">
        <v>3113</v>
      </c>
      <c r="O4069" s="1">
        <v>3018</v>
      </c>
      <c r="P4069">
        <f>ROUNDUP(VLOOKUP(A4069,A:O,VLOOKUP('Local Authority Analysis'!$E$4,'Local Authority Analysis'!$M$5:$N$12,2,FALSE)+7,FALSE)/6976,2)</f>
        <v>0.44</v>
      </c>
      <c r="Q4069">
        <f>ROUNDUP(VLOOKUP(A4069,A:O,VLOOKUP('SPC Analysis'!$E$4,'SPC Analysis'!$M$5:$N$12,2,FALSE)+7,FALSE)/6976,2)</f>
        <v>0.44</v>
      </c>
      <c r="R4069">
        <f>ROUNDUP(VLOOKUP(A4069,A:O,VLOOKUP('MMW Analysis'!$E$4,'MMW Analysis'!$L$5:$M$12,2,FALSE)+7,FALSE)/6976,2)</f>
        <v>0.44</v>
      </c>
    </row>
    <row r="4070" spans="1:18">
      <c r="A4070" t="s">
        <v>4077</v>
      </c>
      <c r="B4070" t="s">
        <v>11073</v>
      </c>
      <c r="C4070" t="s">
        <v>7002</v>
      </c>
      <c r="D4070" t="s">
        <v>14485</v>
      </c>
      <c r="E4070" t="s">
        <v>14045</v>
      </c>
      <c r="F4070" t="s">
        <v>14251</v>
      </c>
      <c r="G4070" t="s">
        <v>13896</v>
      </c>
      <c r="H4070" s="1">
        <v>6119</v>
      </c>
      <c r="I4070" s="1">
        <v>6446</v>
      </c>
      <c r="J4070" s="1">
        <v>5475</v>
      </c>
      <c r="K4070" s="1">
        <v>6299</v>
      </c>
      <c r="L4070" s="1">
        <v>5099</v>
      </c>
      <c r="M4070" s="1">
        <v>5386</v>
      </c>
      <c r="N4070" s="1">
        <v>6566</v>
      </c>
      <c r="O4070" s="1">
        <v>6772</v>
      </c>
      <c r="P4070">
        <f>ROUNDUP(VLOOKUP(A4070,A:O,VLOOKUP('Local Authority Analysis'!$E$4,'Local Authority Analysis'!$M$5:$N$12,2,FALSE)+7,FALSE)/6976,2)</f>
        <v>0.98</v>
      </c>
      <c r="Q4070">
        <f>ROUNDUP(VLOOKUP(A4070,A:O,VLOOKUP('SPC Analysis'!$E$4,'SPC Analysis'!$M$5:$N$12,2,FALSE)+7,FALSE)/6976,2)</f>
        <v>0.98</v>
      </c>
      <c r="R4070">
        <f>ROUNDUP(VLOOKUP(A4070,A:O,VLOOKUP('MMW Analysis'!$E$4,'MMW Analysis'!$L$5:$M$12,2,FALSE)+7,FALSE)/6976,2)</f>
        <v>0.98</v>
      </c>
    </row>
    <row r="4071" spans="1:18">
      <c r="A4071" t="s">
        <v>4078</v>
      </c>
      <c r="B4071" t="s">
        <v>11074</v>
      </c>
      <c r="C4071" t="s">
        <v>7002</v>
      </c>
      <c r="D4071" t="s">
        <v>14485</v>
      </c>
      <c r="E4071" t="s">
        <v>14045</v>
      </c>
      <c r="F4071" t="s">
        <v>14251</v>
      </c>
      <c r="G4071" t="s">
        <v>13896</v>
      </c>
      <c r="H4071" s="1">
        <v>5128.5</v>
      </c>
      <c r="I4071" s="1">
        <v>4261</v>
      </c>
      <c r="J4071" s="1">
        <v>6168</v>
      </c>
      <c r="K4071" s="1">
        <v>5804</v>
      </c>
      <c r="L4071" s="1">
        <v>3350</v>
      </c>
      <c r="M4071" s="1">
        <v>6225</v>
      </c>
      <c r="N4071" s="1">
        <v>6830</v>
      </c>
      <c r="O4071" s="1">
        <v>5631</v>
      </c>
      <c r="P4071">
        <f>ROUNDUP(VLOOKUP(A4071,A:O,VLOOKUP('Local Authority Analysis'!$E$4,'Local Authority Analysis'!$M$5:$N$12,2,FALSE)+7,FALSE)/6976,2)</f>
        <v>0.81</v>
      </c>
      <c r="Q4071">
        <f>ROUNDUP(VLOOKUP(A4071,A:O,VLOOKUP('SPC Analysis'!$E$4,'SPC Analysis'!$M$5:$N$12,2,FALSE)+7,FALSE)/6976,2)</f>
        <v>0.81</v>
      </c>
      <c r="R4071">
        <f>ROUNDUP(VLOOKUP(A4071,A:O,VLOOKUP('MMW Analysis'!$E$4,'MMW Analysis'!$L$5:$M$12,2,FALSE)+7,FALSE)/6976,2)</f>
        <v>0.81</v>
      </c>
    </row>
    <row r="4072" spans="1:18">
      <c r="A4072" t="s">
        <v>4079</v>
      </c>
      <c r="B4072" t="s">
        <v>11075</v>
      </c>
      <c r="C4072" t="s">
        <v>7002</v>
      </c>
      <c r="D4072" t="s">
        <v>14485</v>
      </c>
      <c r="E4072" t="s">
        <v>14045</v>
      </c>
      <c r="F4072" t="s">
        <v>14251</v>
      </c>
      <c r="G4072" t="s">
        <v>13896</v>
      </c>
      <c r="H4072" s="1">
        <v>6344</v>
      </c>
      <c r="I4072" s="1">
        <v>6548.5</v>
      </c>
      <c r="J4072" s="1">
        <v>6322</v>
      </c>
      <c r="K4072" s="1">
        <v>6007</v>
      </c>
      <c r="L4072" s="1">
        <v>1751</v>
      </c>
      <c r="M4072" s="1">
        <v>6639</v>
      </c>
      <c r="N4072" s="1">
        <v>6785</v>
      </c>
      <c r="O4072" s="1">
        <v>6475</v>
      </c>
      <c r="P4072">
        <f>ROUNDUP(VLOOKUP(A4072,A:O,VLOOKUP('Local Authority Analysis'!$E$4,'Local Authority Analysis'!$M$5:$N$12,2,FALSE)+7,FALSE)/6976,2)</f>
        <v>0.93</v>
      </c>
      <c r="Q4072">
        <f>ROUNDUP(VLOOKUP(A4072,A:O,VLOOKUP('SPC Analysis'!$E$4,'SPC Analysis'!$M$5:$N$12,2,FALSE)+7,FALSE)/6976,2)</f>
        <v>0.93</v>
      </c>
      <c r="R4072">
        <f>ROUNDUP(VLOOKUP(A4072,A:O,VLOOKUP('MMW Analysis'!$E$4,'MMW Analysis'!$L$5:$M$12,2,FALSE)+7,FALSE)/6976,2)</f>
        <v>0.93</v>
      </c>
    </row>
    <row r="4073" spans="1:18">
      <c r="A4073" t="s">
        <v>4080</v>
      </c>
      <c r="B4073" t="s">
        <v>11076</v>
      </c>
      <c r="C4073" t="s">
        <v>7002</v>
      </c>
      <c r="D4073" t="s">
        <v>14485</v>
      </c>
      <c r="E4073" t="s">
        <v>14045</v>
      </c>
      <c r="F4073" t="s">
        <v>14251</v>
      </c>
      <c r="G4073" t="s">
        <v>13896</v>
      </c>
      <c r="H4073" s="1">
        <v>1450</v>
      </c>
      <c r="I4073" s="1">
        <v>1961</v>
      </c>
      <c r="J4073" s="1">
        <v>1133</v>
      </c>
      <c r="K4073" s="1">
        <v>1554</v>
      </c>
      <c r="L4073" s="1">
        <v>2949</v>
      </c>
      <c r="M4073" s="1">
        <v>920</v>
      </c>
      <c r="N4073" s="1">
        <v>1638</v>
      </c>
      <c r="O4073" s="1">
        <v>1474</v>
      </c>
      <c r="P4073">
        <f>ROUNDUP(VLOOKUP(A4073,A:O,VLOOKUP('Local Authority Analysis'!$E$4,'Local Authority Analysis'!$M$5:$N$12,2,FALSE)+7,FALSE)/6976,2)</f>
        <v>0.22</v>
      </c>
      <c r="Q4073">
        <f>ROUNDUP(VLOOKUP(A4073,A:O,VLOOKUP('SPC Analysis'!$E$4,'SPC Analysis'!$M$5:$N$12,2,FALSE)+7,FALSE)/6976,2)</f>
        <v>0.22</v>
      </c>
      <c r="R4073">
        <f>ROUNDUP(VLOOKUP(A4073,A:O,VLOOKUP('MMW Analysis'!$E$4,'MMW Analysis'!$L$5:$M$12,2,FALSE)+7,FALSE)/6976,2)</f>
        <v>0.22</v>
      </c>
    </row>
    <row r="4074" spans="1:18">
      <c r="A4074" t="s">
        <v>4081</v>
      </c>
      <c r="B4074" t="s">
        <v>11077</v>
      </c>
      <c r="C4074" t="s">
        <v>7002</v>
      </c>
      <c r="D4074" t="s">
        <v>14485</v>
      </c>
      <c r="E4074" t="s">
        <v>14045</v>
      </c>
      <c r="F4074" t="s">
        <v>14251</v>
      </c>
      <c r="G4074" t="s">
        <v>13896</v>
      </c>
      <c r="H4074" s="1">
        <v>3170</v>
      </c>
      <c r="I4074" s="1">
        <v>2478.5</v>
      </c>
      <c r="J4074" s="1">
        <v>2310</v>
      </c>
      <c r="K4074" s="1">
        <v>2387</v>
      </c>
      <c r="L4074" s="1">
        <v>2973</v>
      </c>
      <c r="M4074" s="1">
        <v>5618</v>
      </c>
      <c r="N4074" s="1">
        <v>4242</v>
      </c>
      <c r="O4074" s="1">
        <v>2831</v>
      </c>
      <c r="P4074">
        <f>ROUNDUP(VLOOKUP(A4074,A:O,VLOOKUP('Local Authority Analysis'!$E$4,'Local Authority Analysis'!$M$5:$N$12,2,FALSE)+7,FALSE)/6976,2)</f>
        <v>0.41000000000000003</v>
      </c>
      <c r="Q4074">
        <f>ROUNDUP(VLOOKUP(A4074,A:O,VLOOKUP('SPC Analysis'!$E$4,'SPC Analysis'!$M$5:$N$12,2,FALSE)+7,FALSE)/6976,2)</f>
        <v>0.41000000000000003</v>
      </c>
      <c r="R4074">
        <f>ROUNDUP(VLOOKUP(A4074,A:O,VLOOKUP('MMW Analysis'!$E$4,'MMW Analysis'!$L$5:$M$12,2,FALSE)+7,FALSE)/6976,2)</f>
        <v>0.41000000000000003</v>
      </c>
    </row>
    <row r="4075" spans="1:18">
      <c r="A4075" t="s">
        <v>4082</v>
      </c>
      <c r="B4075" t="s">
        <v>11078</v>
      </c>
      <c r="C4075" t="s">
        <v>7002</v>
      </c>
      <c r="D4075" t="s">
        <v>14485</v>
      </c>
      <c r="E4075" t="s">
        <v>14045</v>
      </c>
      <c r="F4075" t="s">
        <v>14251</v>
      </c>
      <c r="G4075" t="s">
        <v>13896</v>
      </c>
      <c r="H4075" s="1">
        <v>5533</v>
      </c>
      <c r="I4075" s="1">
        <v>5049</v>
      </c>
      <c r="J4075" s="1">
        <v>5929</v>
      </c>
      <c r="K4075" s="1">
        <v>5070</v>
      </c>
      <c r="L4075" s="1">
        <v>4705</v>
      </c>
      <c r="M4075" s="1">
        <v>6928</v>
      </c>
      <c r="N4075" s="1">
        <v>4629</v>
      </c>
      <c r="O4075" s="1">
        <v>6090</v>
      </c>
      <c r="P4075">
        <f>ROUNDUP(VLOOKUP(A4075,A:O,VLOOKUP('Local Authority Analysis'!$E$4,'Local Authority Analysis'!$M$5:$N$12,2,FALSE)+7,FALSE)/6976,2)</f>
        <v>0.88</v>
      </c>
      <c r="Q4075">
        <f>ROUNDUP(VLOOKUP(A4075,A:O,VLOOKUP('SPC Analysis'!$E$4,'SPC Analysis'!$M$5:$N$12,2,FALSE)+7,FALSE)/6976,2)</f>
        <v>0.88</v>
      </c>
      <c r="R4075">
        <f>ROUNDUP(VLOOKUP(A4075,A:O,VLOOKUP('MMW Analysis'!$E$4,'MMW Analysis'!$L$5:$M$12,2,FALSE)+7,FALSE)/6976,2)</f>
        <v>0.88</v>
      </c>
    </row>
    <row r="4076" spans="1:18">
      <c r="A4076" t="s">
        <v>4083</v>
      </c>
      <c r="B4076" t="s">
        <v>11079</v>
      </c>
      <c r="C4076" t="s">
        <v>7002</v>
      </c>
      <c r="D4076" t="s">
        <v>14485</v>
      </c>
      <c r="E4076" t="s">
        <v>14045</v>
      </c>
      <c r="F4076" t="s">
        <v>14251</v>
      </c>
      <c r="G4076" t="s">
        <v>13896</v>
      </c>
      <c r="H4076" s="1">
        <v>3130.5</v>
      </c>
      <c r="I4076" s="1">
        <v>2381</v>
      </c>
      <c r="J4076" s="1">
        <v>2423</v>
      </c>
      <c r="K4076" s="1">
        <v>2027</v>
      </c>
      <c r="L4076" s="1">
        <v>2935</v>
      </c>
      <c r="M4076" s="1">
        <v>2980</v>
      </c>
      <c r="N4076" s="1">
        <v>2735</v>
      </c>
      <c r="O4076" s="1">
        <v>2564</v>
      </c>
      <c r="P4076">
        <f>ROUNDUP(VLOOKUP(A4076,A:O,VLOOKUP('Local Authority Analysis'!$E$4,'Local Authority Analysis'!$M$5:$N$12,2,FALSE)+7,FALSE)/6976,2)</f>
        <v>0.37</v>
      </c>
      <c r="Q4076">
        <f>ROUNDUP(VLOOKUP(A4076,A:O,VLOOKUP('SPC Analysis'!$E$4,'SPC Analysis'!$M$5:$N$12,2,FALSE)+7,FALSE)/6976,2)</f>
        <v>0.37</v>
      </c>
      <c r="R4076">
        <f>ROUNDUP(VLOOKUP(A4076,A:O,VLOOKUP('MMW Analysis'!$E$4,'MMW Analysis'!$L$5:$M$12,2,FALSE)+7,FALSE)/6976,2)</f>
        <v>0.37</v>
      </c>
    </row>
    <row r="4077" spans="1:18">
      <c r="A4077" t="s">
        <v>4084</v>
      </c>
      <c r="B4077" t="s">
        <v>11080</v>
      </c>
      <c r="C4077" t="s">
        <v>7002</v>
      </c>
      <c r="D4077" t="s">
        <v>14485</v>
      </c>
      <c r="E4077" t="s">
        <v>14045</v>
      </c>
      <c r="F4077" t="s">
        <v>14251</v>
      </c>
      <c r="G4077" t="s">
        <v>13896</v>
      </c>
      <c r="H4077" s="1">
        <v>4274</v>
      </c>
      <c r="I4077" s="1">
        <v>4232.5</v>
      </c>
      <c r="J4077" s="1">
        <v>4432</v>
      </c>
      <c r="K4077" s="1">
        <v>4581</v>
      </c>
      <c r="L4077" s="1">
        <v>4715</v>
      </c>
      <c r="M4077" s="1">
        <v>5613</v>
      </c>
      <c r="N4077" s="1">
        <v>1442</v>
      </c>
      <c r="O4077" s="1">
        <v>4872</v>
      </c>
      <c r="P4077">
        <f>ROUNDUP(VLOOKUP(A4077,A:O,VLOOKUP('Local Authority Analysis'!$E$4,'Local Authority Analysis'!$M$5:$N$12,2,FALSE)+7,FALSE)/6976,2)</f>
        <v>0.7</v>
      </c>
      <c r="Q4077">
        <f>ROUNDUP(VLOOKUP(A4077,A:O,VLOOKUP('SPC Analysis'!$E$4,'SPC Analysis'!$M$5:$N$12,2,FALSE)+7,FALSE)/6976,2)</f>
        <v>0.7</v>
      </c>
      <c r="R4077">
        <f>ROUNDUP(VLOOKUP(A4077,A:O,VLOOKUP('MMW Analysis'!$E$4,'MMW Analysis'!$L$5:$M$12,2,FALSE)+7,FALSE)/6976,2)</f>
        <v>0.7</v>
      </c>
    </row>
    <row r="4078" spans="1:18">
      <c r="A4078" t="s">
        <v>4085</v>
      </c>
      <c r="B4078" t="s">
        <v>11081</v>
      </c>
      <c r="C4078" t="s">
        <v>7002</v>
      </c>
      <c r="D4078" t="s">
        <v>14486</v>
      </c>
      <c r="E4078" t="s">
        <v>14047</v>
      </c>
      <c r="F4078" t="s">
        <v>14251</v>
      </c>
      <c r="G4078" t="s">
        <v>13896</v>
      </c>
      <c r="H4078" s="1">
        <v>5297</v>
      </c>
      <c r="I4078" s="1">
        <v>5113</v>
      </c>
      <c r="J4078" s="1">
        <v>6226</v>
      </c>
      <c r="K4078" s="1">
        <v>4700</v>
      </c>
      <c r="L4078" s="1">
        <v>747</v>
      </c>
      <c r="M4078" s="1">
        <v>2036</v>
      </c>
      <c r="N4078" s="1">
        <v>6397</v>
      </c>
      <c r="O4078" s="1">
        <v>4786</v>
      </c>
      <c r="P4078">
        <f>ROUNDUP(VLOOKUP(A4078,A:O,VLOOKUP('Local Authority Analysis'!$E$4,'Local Authority Analysis'!$M$5:$N$12,2,FALSE)+7,FALSE)/6976,2)</f>
        <v>0.69000000000000006</v>
      </c>
      <c r="Q4078">
        <f>ROUNDUP(VLOOKUP(A4078,A:O,VLOOKUP('SPC Analysis'!$E$4,'SPC Analysis'!$M$5:$N$12,2,FALSE)+7,FALSE)/6976,2)</f>
        <v>0.69000000000000006</v>
      </c>
      <c r="R4078">
        <f>ROUNDUP(VLOOKUP(A4078,A:O,VLOOKUP('MMW Analysis'!$E$4,'MMW Analysis'!$L$5:$M$12,2,FALSE)+7,FALSE)/6976,2)</f>
        <v>0.69000000000000006</v>
      </c>
    </row>
    <row r="4079" spans="1:18">
      <c r="A4079" t="s">
        <v>4086</v>
      </c>
      <c r="B4079" t="s">
        <v>11082</v>
      </c>
      <c r="C4079" t="s">
        <v>7002</v>
      </c>
      <c r="D4079" t="s">
        <v>14484</v>
      </c>
      <c r="E4079" t="s">
        <v>14046</v>
      </c>
      <c r="F4079" t="s">
        <v>14251</v>
      </c>
      <c r="G4079" t="s">
        <v>13896</v>
      </c>
      <c r="H4079" s="1">
        <v>6191</v>
      </c>
      <c r="I4079" s="1">
        <v>6510</v>
      </c>
      <c r="J4079" s="1">
        <v>5654</v>
      </c>
      <c r="K4079" s="1">
        <v>5970</v>
      </c>
      <c r="L4079" s="1">
        <v>833</v>
      </c>
      <c r="M4079" s="1">
        <v>4275</v>
      </c>
      <c r="N4079" s="1">
        <v>5695</v>
      </c>
      <c r="O4079" s="1">
        <v>5776</v>
      </c>
      <c r="P4079">
        <f>ROUNDUP(VLOOKUP(A4079,A:O,VLOOKUP('Local Authority Analysis'!$E$4,'Local Authority Analysis'!$M$5:$N$12,2,FALSE)+7,FALSE)/6976,2)</f>
        <v>0.83</v>
      </c>
      <c r="Q4079">
        <f>ROUNDUP(VLOOKUP(A4079,A:O,VLOOKUP('SPC Analysis'!$E$4,'SPC Analysis'!$M$5:$N$12,2,FALSE)+7,FALSE)/6976,2)</f>
        <v>0.83</v>
      </c>
      <c r="R4079">
        <f>ROUNDUP(VLOOKUP(A4079,A:O,VLOOKUP('MMW Analysis'!$E$4,'MMW Analysis'!$L$5:$M$12,2,FALSE)+7,FALSE)/6976,2)</f>
        <v>0.83</v>
      </c>
    </row>
    <row r="4080" spans="1:18">
      <c r="A4080" t="s">
        <v>4087</v>
      </c>
      <c r="B4080" t="s">
        <v>11083</v>
      </c>
      <c r="C4080" t="s">
        <v>7002</v>
      </c>
      <c r="D4080" t="s">
        <v>14484</v>
      </c>
      <c r="E4080" t="s">
        <v>14046</v>
      </c>
      <c r="F4080" t="s">
        <v>14251</v>
      </c>
      <c r="G4080" t="s">
        <v>13896</v>
      </c>
      <c r="H4080" s="1">
        <v>3395</v>
      </c>
      <c r="I4080" s="1">
        <v>3807</v>
      </c>
      <c r="J4080" s="1">
        <v>4242</v>
      </c>
      <c r="K4080" s="1">
        <v>3654</v>
      </c>
      <c r="L4080" s="1">
        <v>1076</v>
      </c>
      <c r="M4080" s="1">
        <v>3954</v>
      </c>
      <c r="N4080" s="1">
        <v>5704</v>
      </c>
      <c r="O4080" s="1">
        <v>3563</v>
      </c>
      <c r="P4080">
        <f>ROUNDUP(VLOOKUP(A4080,A:O,VLOOKUP('Local Authority Analysis'!$E$4,'Local Authority Analysis'!$M$5:$N$12,2,FALSE)+7,FALSE)/6976,2)</f>
        <v>0.52</v>
      </c>
      <c r="Q4080">
        <f>ROUNDUP(VLOOKUP(A4080,A:O,VLOOKUP('SPC Analysis'!$E$4,'SPC Analysis'!$M$5:$N$12,2,FALSE)+7,FALSE)/6976,2)</f>
        <v>0.52</v>
      </c>
      <c r="R4080">
        <f>ROUNDUP(VLOOKUP(A4080,A:O,VLOOKUP('MMW Analysis'!$E$4,'MMW Analysis'!$L$5:$M$12,2,FALSE)+7,FALSE)/6976,2)</f>
        <v>0.52</v>
      </c>
    </row>
    <row r="4081" spans="1:18">
      <c r="A4081" t="s">
        <v>4088</v>
      </c>
      <c r="B4081" t="s">
        <v>11084</v>
      </c>
      <c r="C4081" t="s">
        <v>7002</v>
      </c>
      <c r="D4081" t="s">
        <v>14484</v>
      </c>
      <c r="E4081" t="s">
        <v>14046</v>
      </c>
      <c r="F4081" t="s">
        <v>14251</v>
      </c>
      <c r="G4081" t="s">
        <v>13896</v>
      </c>
      <c r="H4081" s="1">
        <v>5721</v>
      </c>
      <c r="I4081" s="1">
        <v>6075</v>
      </c>
      <c r="J4081" s="1">
        <v>4348</v>
      </c>
      <c r="K4081" s="1">
        <v>6166</v>
      </c>
      <c r="L4081" s="1">
        <v>1139</v>
      </c>
      <c r="M4081" s="1">
        <v>5701</v>
      </c>
      <c r="N4081" s="1">
        <v>6355</v>
      </c>
      <c r="O4081" s="1">
        <v>5563</v>
      </c>
      <c r="P4081">
        <f>ROUNDUP(VLOOKUP(A4081,A:O,VLOOKUP('Local Authority Analysis'!$E$4,'Local Authority Analysis'!$M$5:$N$12,2,FALSE)+7,FALSE)/6976,2)</f>
        <v>0.8</v>
      </c>
      <c r="Q4081">
        <f>ROUNDUP(VLOOKUP(A4081,A:O,VLOOKUP('SPC Analysis'!$E$4,'SPC Analysis'!$M$5:$N$12,2,FALSE)+7,FALSE)/6976,2)</f>
        <v>0.8</v>
      </c>
      <c r="R4081">
        <f>ROUNDUP(VLOOKUP(A4081,A:O,VLOOKUP('MMW Analysis'!$E$4,'MMW Analysis'!$L$5:$M$12,2,FALSE)+7,FALSE)/6976,2)</f>
        <v>0.8</v>
      </c>
    </row>
    <row r="4082" spans="1:18">
      <c r="A4082" t="s">
        <v>4089</v>
      </c>
      <c r="B4082" t="s">
        <v>11085</v>
      </c>
      <c r="C4082" t="s">
        <v>7002</v>
      </c>
      <c r="D4082" t="s">
        <v>14484</v>
      </c>
      <c r="E4082" t="s">
        <v>14046</v>
      </c>
      <c r="F4082" t="s">
        <v>14251</v>
      </c>
      <c r="G4082" t="s">
        <v>13896</v>
      </c>
      <c r="H4082" s="1">
        <v>6505</v>
      </c>
      <c r="I4082" s="1">
        <v>6519.5</v>
      </c>
      <c r="J4082" s="1">
        <v>5996</v>
      </c>
      <c r="K4082" s="1">
        <v>6189</v>
      </c>
      <c r="L4082" s="1">
        <v>720</v>
      </c>
      <c r="M4082" s="1">
        <v>6843</v>
      </c>
      <c r="N4082" s="1">
        <v>5216</v>
      </c>
      <c r="O4082" s="1">
        <v>6015</v>
      </c>
      <c r="P4082">
        <f>ROUNDUP(VLOOKUP(A4082,A:O,VLOOKUP('Local Authority Analysis'!$E$4,'Local Authority Analysis'!$M$5:$N$12,2,FALSE)+7,FALSE)/6976,2)</f>
        <v>0.87</v>
      </c>
      <c r="Q4082">
        <f>ROUNDUP(VLOOKUP(A4082,A:O,VLOOKUP('SPC Analysis'!$E$4,'SPC Analysis'!$M$5:$N$12,2,FALSE)+7,FALSE)/6976,2)</f>
        <v>0.87</v>
      </c>
      <c r="R4082">
        <f>ROUNDUP(VLOOKUP(A4082,A:O,VLOOKUP('MMW Analysis'!$E$4,'MMW Analysis'!$L$5:$M$12,2,FALSE)+7,FALSE)/6976,2)</f>
        <v>0.87</v>
      </c>
    </row>
    <row r="4083" spans="1:18">
      <c r="A4083" t="s">
        <v>4090</v>
      </c>
      <c r="B4083" t="s">
        <v>11086</v>
      </c>
      <c r="C4083" t="s">
        <v>7002</v>
      </c>
      <c r="D4083" t="s">
        <v>14484</v>
      </c>
      <c r="E4083" t="s">
        <v>14046</v>
      </c>
      <c r="F4083" t="s">
        <v>14251</v>
      </c>
      <c r="G4083" t="s">
        <v>13896</v>
      </c>
      <c r="H4083" s="1">
        <v>5885.5</v>
      </c>
      <c r="I4083" s="1">
        <v>5390.5</v>
      </c>
      <c r="J4083" s="1">
        <v>5624</v>
      </c>
      <c r="K4083" s="1">
        <v>5893</v>
      </c>
      <c r="L4083" s="1">
        <v>784</v>
      </c>
      <c r="M4083" s="1">
        <v>4683</v>
      </c>
      <c r="N4083" s="1">
        <v>5064</v>
      </c>
      <c r="O4083" s="1">
        <v>5338</v>
      </c>
      <c r="P4083">
        <f>ROUNDUP(VLOOKUP(A4083,A:O,VLOOKUP('Local Authority Analysis'!$E$4,'Local Authority Analysis'!$M$5:$N$12,2,FALSE)+7,FALSE)/6976,2)</f>
        <v>0.77</v>
      </c>
      <c r="Q4083">
        <f>ROUNDUP(VLOOKUP(A4083,A:O,VLOOKUP('SPC Analysis'!$E$4,'SPC Analysis'!$M$5:$N$12,2,FALSE)+7,FALSE)/6976,2)</f>
        <v>0.77</v>
      </c>
      <c r="R4083">
        <f>ROUNDUP(VLOOKUP(A4083,A:O,VLOOKUP('MMW Analysis'!$E$4,'MMW Analysis'!$L$5:$M$12,2,FALSE)+7,FALSE)/6976,2)</f>
        <v>0.77</v>
      </c>
    </row>
    <row r="4084" spans="1:18">
      <c r="A4084" t="s">
        <v>4091</v>
      </c>
      <c r="B4084" t="s">
        <v>11087</v>
      </c>
      <c r="C4084" t="s">
        <v>7002</v>
      </c>
      <c r="D4084" t="s">
        <v>14484</v>
      </c>
      <c r="E4084" t="s">
        <v>14046</v>
      </c>
      <c r="F4084" t="s">
        <v>14251</v>
      </c>
      <c r="G4084" t="s">
        <v>13896</v>
      </c>
      <c r="H4084" s="1">
        <v>4217</v>
      </c>
      <c r="I4084" s="1">
        <v>3819</v>
      </c>
      <c r="J4084" s="1">
        <v>5726</v>
      </c>
      <c r="K4084" s="1">
        <v>4415</v>
      </c>
      <c r="L4084" s="1">
        <v>873</v>
      </c>
      <c r="M4084" s="1">
        <v>6261</v>
      </c>
      <c r="N4084" s="1">
        <v>6429</v>
      </c>
      <c r="O4084" s="1">
        <v>4248</v>
      </c>
      <c r="P4084">
        <f>ROUNDUP(VLOOKUP(A4084,A:O,VLOOKUP('Local Authority Analysis'!$E$4,'Local Authority Analysis'!$M$5:$N$12,2,FALSE)+7,FALSE)/6976,2)</f>
        <v>0.61</v>
      </c>
      <c r="Q4084">
        <f>ROUNDUP(VLOOKUP(A4084,A:O,VLOOKUP('SPC Analysis'!$E$4,'SPC Analysis'!$M$5:$N$12,2,FALSE)+7,FALSE)/6976,2)</f>
        <v>0.61</v>
      </c>
      <c r="R4084">
        <f>ROUNDUP(VLOOKUP(A4084,A:O,VLOOKUP('MMW Analysis'!$E$4,'MMW Analysis'!$L$5:$M$12,2,FALSE)+7,FALSE)/6976,2)</f>
        <v>0.61</v>
      </c>
    </row>
    <row r="4085" spans="1:18">
      <c r="A4085" t="s">
        <v>4092</v>
      </c>
      <c r="B4085" t="s">
        <v>11088</v>
      </c>
      <c r="C4085" t="s">
        <v>7002</v>
      </c>
      <c r="D4085" t="s">
        <v>14484</v>
      </c>
      <c r="E4085" t="s">
        <v>14046</v>
      </c>
      <c r="F4085" t="s">
        <v>14251</v>
      </c>
      <c r="G4085" t="s">
        <v>13896</v>
      </c>
      <c r="H4085" s="1">
        <v>1967</v>
      </c>
      <c r="I4085" s="1">
        <v>1422</v>
      </c>
      <c r="J4085" s="1">
        <v>1518</v>
      </c>
      <c r="K4085" s="1">
        <v>1834</v>
      </c>
      <c r="L4085" s="1">
        <v>1056</v>
      </c>
      <c r="M4085" s="1">
        <v>2731</v>
      </c>
      <c r="N4085" s="1">
        <v>1592</v>
      </c>
      <c r="O4085" s="1">
        <v>1518</v>
      </c>
      <c r="P4085">
        <f>ROUNDUP(VLOOKUP(A4085,A:O,VLOOKUP('Local Authority Analysis'!$E$4,'Local Authority Analysis'!$M$5:$N$12,2,FALSE)+7,FALSE)/6976,2)</f>
        <v>0.22</v>
      </c>
      <c r="Q4085">
        <f>ROUNDUP(VLOOKUP(A4085,A:O,VLOOKUP('SPC Analysis'!$E$4,'SPC Analysis'!$M$5:$N$12,2,FALSE)+7,FALSE)/6976,2)</f>
        <v>0.22</v>
      </c>
      <c r="R4085">
        <f>ROUNDUP(VLOOKUP(A4085,A:O,VLOOKUP('MMW Analysis'!$E$4,'MMW Analysis'!$L$5:$M$12,2,FALSE)+7,FALSE)/6976,2)</f>
        <v>0.22</v>
      </c>
    </row>
    <row r="4086" spans="1:18">
      <c r="A4086" t="s">
        <v>4093</v>
      </c>
      <c r="B4086" t="s">
        <v>11089</v>
      </c>
      <c r="C4086" t="s">
        <v>7002</v>
      </c>
      <c r="D4086" t="s">
        <v>14484</v>
      </c>
      <c r="E4086" t="s">
        <v>14046</v>
      </c>
      <c r="F4086" t="s">
        <v>14251</v>
      </c>
      <c r="G4086" t="s">
        <v>13896</v>
      </c>
      <c r="H4086" s="1">
        <v>6396</v>
      </c>
      <c r="I4086" s="1">
        <v>6584</v>
      </c>
      <c r="J4086" s="1">
        <v>6285</v>
      </c>
      <c r="K4086" s="1">
        <v>6453</v>
      </c>
      <c r="L4086" s="1">
        <v>468</v>
      </c>
      <c r="M4086" s="1">
        <v>5631</v>
      </c>
      <c r="N4086" s="1">
        <v>6836</v>
      </c>
      <c r="O4086" s="1">
        <v>5831</v>
      </c>
      <c r="P4086">
        <f>ROUNDUP(VLOOKUP(A4086,A:O,VLOOKUP('Local Authority Analysis'!$E$4,'Local Authority Analysis'!$M$5:$N$12,2,FALSE)+7,FALSE)/6976,2)</f>
        <v>0.84</v>
      </c>
      <c r="Q4086">
        <f>ROUNDUP(VLOOKUP(A4086,A:O,VLOOKUP('SPC Analysis'!$E$4,'SPC Analysis'!$M$5:$N$12,2,FALSE)+7,FALSE)/6976,2)</f>
        <v>0.84</v>
      </c>
      <c r="R4086">
        <f>ROUNDUP(VLOOKUP(A4086,A:O,VLOOKUP('MMW Analysis'!$E$4,'MMW Analysis'!$L$5:$M$12,2,FALSE)+7,FALSE)/6976,2)</f>
        <v>0.84</v>
      </c>
    </row>
    <row r="4087" spans="1:18">
      <c r="A4087" t="s">
        <v>4094</v>
      </c>
      <c r="B4087" t="s">
        <v>11090</v>
      </c>
      <c r="C4087" t="s">
        <v>7002</v>
      </c>
      <c r="D4087" t="s">
        <v>14484</v>
      </c>
      <c r="E4087" t="s">
        <v>14046</v>
      </c>
      <c r="F4087" t="s">
        <v>14251</v>
      </c>
      <c r="G4087" t="s">
        <v>13896</v>
      </c>
      <c r="H4087" s="1">
        <v>5146</v>
      </c>
      <c r="I4087" s="1">
        <v>5219</v>
      </c>
      <c r="J4087" s="1">
        <v>5086</v>
      </c>
      <c r="K4087" s="1">
        <v>5059</v>
      </c>
      <c r="L4087" s="1">
        <v>509</v>
      </c>
      <c r="M4087" s="1">
        <v>5999</v>
      </c>
      <c r="N4087" s="1">
        <v>4859</v>
      </c>
      <c r="O4087" s="1">
        <v>4774</v>
      </c>
      <c r="P4087">
        <f>ROUNDUP(VLOOKUP(A4087,A:O,VLOOKUP('Local Authority Analysis'!$E$4,'Local Authority Analysis'!$M$5:$N$12,2,FALSE)+7,FALSE)/6976,2)</f>
        <v>0.69000000000000006</v>
      </c>
      <c r="Q4087">
        <f>ROUNDUP(VLOOKUP(A4087,A:O,VLOOKUP('SPC Analysis'!$E$4,'SPC Analysis'!$M$5:$N$12,2,FALSE)+7,FALSE)/6976,2)</f>
        <v>0.69000000000000006</v>
      </c>
      <c r="R4087">
        <f>ROUNDUP(VLOOKUP(A4087,A:O,VLOOKUP('MMW Analysis'!$E$4,'MMW Analysis'!$L$5:$M$12,2,FALSE)+7,FALSE)/6976,2)</f>
        <v>0.69000000000000006</v>
      </c>
    </row>
    <row r="4088" spans="1:18">
      <c r="A4088" t="s">
        <v>4095</v>
      </c>
      <c r="B4088" t="s">
        <v>11091</v>
      </c>
      <c r="C4088" t="s">
        <v>7002</v>
      </c>
      <c r="D4088" t="s">
        <v>14484</v>
      </c>
      <c r="E4088" t="s">
        <v>14046</v>
      </c>
      <c r="F4088" t="s">
        <v>14251</v>
      </c>
      <c r="G4088" t="s">
        <v>13896</v>
      </c>
      <c r="H4088" s="1">
        <v>5001</v>
      </c>
      <c r="I4088" s="1">
        <v>4717</v>
      </c>
      <c r="J4088" s="1">
        <v>5759</v>
      </c>
      <c r="K4088" s="1">
        <v>4319</v>
      </c>
      <c r="L4088" s="1">
        <v>1764</v>
      </c>
      <c r="M4088" s="1">
        <v>6339</v>
      </c>
      <c r="N4088" s="1">
        <v>4731</v>
      </c>
      <c r="O4088" s="1">
        <v>5114</v>
      </c>
      <c r="P4088">
        <f>ROUNDUP(VLOOKUP(A4088,A:O,VLOOKUP('Local Authority Analysis'!$E$4,'Local Authority Analysis'!$M$5:$N$12,2,FALSE)+7,FALSE)/6976,2)</f>
        <v>0.74</v>
      </c>
      <c r="Q4088">
        <f>ROUNDUP(VLOOKUP(A4088,A:O,VLOOKUP('SPC Analysis'!$E$4,'SPC Analysis'!$M$5:$N$12,2,FALSE)+7,FALSE)/6976,2)</f>
        <v>0.74</v>
      </c>
      <c r="R4088">
        <f>ROUNDUP(VLOOKUP(A4088,A:O,VLOOKUP('MMW Analysis'!$E$4,'MMW Analysis'!$L$5:$M$12,2,FALSE)+7,FALSE)/6976,2)</f>
        <v>0.74</v>
      </c>
    </row>
    <row r="4089" spans="1:18">
      <c r="A4089" t="s">
        <v>4096</v>
      </c>
      <c r="B4089" t="s">
        <v>11092</v>
      </c>
      <c r="C4089" t="s">
        <v>7002</v>
      </c>
      <c r="D4089" t="s">
        <v>14484</v>
      </c>
      <c r="E4089" t="s">
        <v>14046</v>
      </c>
      <c r="F4089" t="s">
        <v>14251</v>
      </c>
      <c r="G4089" t="s">
        <v>13896</v>
      </c>
      <c r="H4089" s="1">
        <v>5023</v>
      </c>
      <c r="I4089" s="1">
        <v>5454</v>
      </c>
      <c r="J4089" s="1">
        <v>6158</v>
      </c>
      <c r="K4089" s="1">
        <v>5759</v>
      </c>
      <c r="L4089" s="1">
        <v>1166</v>
      </c>
      <c r="M4089" s="1">
        <v>5354</v>
      </c>
      <c r="N4089" s="1">
        <v>5592</v>
      </c>
      <c r="O4089" s="1">
        <v>5391</v>
      </c>
      <c r="P4089">
        <f>ROUNDUP(VLOOKUP(A4089,A:O,VLOOKUP('Local Authority Analysis'!$E$4,'Local Authority Analysis'!$M$5:$N$12,2,FALSE)+7,FALSE)/6976,2)</f>
        <v>0.78</v>
      </c>
      <c r="Q4089">
        <f>ROUNDUP(VLOOKUP(A4089,A:O,VLOOKUP('SPC Analysis'!$E$4,'SPC Analysis'!$M$5:$N$12,2,FALSE)+7,FALSE)/6976,2)</f>
        <v>0.78</v>
      </c>
      <c r="R4089">
        <f>ROUNDUP(VLOOKUP(A4089,A:O,VLOOKUP('MMW Analysis'!$E$4,'MMW Analysis'!$L$5:$M$12,2,FALSE)+7,FALSE)/6976,2)</f>
        <v>0.78</v>
      </c>
    </row>
    <row r="4090" spans="1:18">
      <c r="A4090" t="s">
        <v>4097</v>
      </c>
      <c r="B4090" t="s">
        <v>11093</v>
      </c>
      <c r="C4090" t="s">
        <v>7002</v>
      </c>
      <c r="D4090" t="s">
        <v>14484</v>
      </c>
      <c r="E4090" t="s">
        <v>14046</v>
      </c>
      <c r="F4090" t="s">
        <v>14251</v>
      </c>
      <c r="G4090" t="s">
        <v>13896</v>
      </c>
      <c r="H4090" s="1">
        <v>5732</v>
      </c>
      <c r="I4090" s="1">
        <v>5462</v>
      </c>
      <c r="J4090" s="1">
        <v>4297</v>
      </c>
      <c r="K4090" s="1">
        <v>5825</v>
      </c>
      <c r="L4090" s="1">
        <v>2596</v>
      </c>
      <c r="M4090" s="1">
        <v>5475</v>
      </c>
      <c r="N4090" s="1">
        <v>5650.5</v>
      </c>
      <c r="O4090" s="1">
        <v>5758</v>
      </c>
      <c r="P4090">
        <f>ROUNDUP(VLOOKUP(A4090,A:O,VLOOKUP('Local Authority Analysis'!$E$4,'Local Authority Analysis'!$M$5:$N$12,2,FALSE)+7,FALSE)/6976,2)</f>
        <v>0.83</v>
      </c>
      <c r="Q4090">
        <f>ROUNDUP(VLOOKUP(A4090,A:O,VLOOKUP('SPC Analysis'!$E$4,'SPC Analysis'!$M$5:$N$12,2,FALSE)+7,FALSE)/6976,2)</f>
        <v>0.83</v>
      </c>
      <c r="R4090">
        <f>ROUNDUP(VLOOKUP(A4090,A:O,VLOOKUP('MMW Analysis'!$E$4,'MMW Analysis'!$L$5:$M$12,2,FALSE)+7,FALSE)/6976,2)</f>
        <v>0.83</v>
      </c>
    </row>
    <row r="4091" spans="1:18">
      <c r="A4091" t="s">
        <v>4098</v>
      </c>
      <c r="B4091" t="s">
        <v>11094</v>
      </c>
      <c r="C4091" t="s">
        <v>7002</v>
      </c>
      <c r="D4091" t="s">
        <v>14484</v>
      </c>
      <c r="E4091" t="s">
        <v>14046</v>
      </c>
      <c r="F4091" t="s">
        <v>14251</v>
      </c>
      <c r="G4091" t="s">
        <v>13896</v>
      </c>
      <c r="H4091" s="1">
        <v>4920.5</v>
      </c>
      <c r="I4091" s="1">
        <v>5519.5</v>
      </c>
      <c r="J4091" s="1">
        <v>5375</v>
      </c>
      <c r="K4091" s="1">
        <v>4637</v>
      </c>
      <c r="L4091" s="1">
        <v>2838</v>
      </c>
      <c r="M4091" s="1">
        <v>1726</v>
      </c>
      <c r="N4091" s="1">
        <v>5702</v>
      </c>
      <c r="O4091" s="1">
        <v>5235</v>
      </c>
      <c r="P4091">
        <f>ROUNDUP(VLOOKUP(A4091,A:O,VLOOKUP('Local Authority Analysis'!$E$4,'Local Authority Analysis'!$M$5:$N$12,2,FALSE)+7,FALSE)/6976,2)</f>
        <v>0.76</v>
      </c>
      <c r="Q4091">
        <f>ROUNDUP(VLOOKUP(A4091,A:O,VLOOKUP('SPC Analysis'!$E$4,'SPC Analysis'!$M$5:$N$12,2,FALSE)+7,FALSE)/6976,2)</f>
        <v>0.76</v>
      </c>
      <c r="R4091">
        <f>ROUNDUP(VLOOKUP(A4091,A:O,VLOOKUP('MMW Analysis'!$E$4,'MMW Analysis'!$L$5:$M$12,2,FALSE)+7,FALSE)/6976,2)</f>
        <v>0.76</v>
      </c>
    </row>
    <row r="4092" spans="1:18">
      <c r="A4092" t="s">
        <v>4099</v>
      </c>
      <c r="B4092" t="s">
        <v>11095</v>
      </c>
      <c r="C4092" t="s">
        <v>7002</v>
      </c>
      <c r="D4092" t="s">
        <v>14484</v>
      </c>
      <c r="E4092" t="s">
        <v>14046</v>
      </c>
      <c r="F4092" t="s">
        <v>14251</v>
      </c>
      <c r="G4092" t="s">
        <v>13896</v>
      </c>
      <c r="H4092" s="1">
        <v>6465</v>
      </c>
      <c r="I4092" s="1">
        <v>6748</v>
      </c>
      <c r="J4092" s="1">
        <v>5220</v>
      </c>
      <c r="K4092" s="1">
        <v>6445</v>
      </c>
      <c r="L4092" s="1">
        <v>324</v>
      </c>
      <c r="M4092" s="1">
        <v>1959</v>
      </c>
      <c r="N4092" s="1">
        <v>6085</v>
      </c>
      <c r="O4092" s="1">
        <v>5255</v>
      </c>
      <c r="P4092">
        <f>ROUNDUP(VLOOKUP(A4092,A:O,VLOOKUP('Local Authority Analysis'!$E$4,'Local Authority Analysis'!$M$5:$N$12,2,FALSE)+7,FALSE)/6976,2)</f>
        <v>0.76</v>
      </c>
      <c r="Q4092">
        <f>ROUNDUP(VLOOKUP(A4092,A:O,VLOOKUP('SPC Analysis'!$E$4,'SPC Analysis'!$M$5:$N$12,2,FALSE)+7,FALSE)/6976,2)</f>
        <v>0.76</v>
      </c>
      <c r="R4092">
        <f>ROUNDUP(VLOOKUP(A4092,A:O,VLOOKUP('MMW Analysis'!$E$4,'MMW Analysis'!$L$5:$M$12,2,FALSE)+7,FALSE)/6976,2)</f>
        <v>0.76</v>
      </c>
    </row>
    <row r="4093" spans="1:18">
      <c r="A4093" t="s">
        <v>4100</v>
      </c>
      <c r="B4093" t="s">
        <v>11096</v>
      </c>
      <c r="C4093" t="s">
        <v>7002</v>
      </c>
      <c r="D4093" t="s">
        <v>14484</v>
      </c>
      <c r="E4093" t="s">
        <v>14046</v>
      </c>
      <c r="F4093" t="s">
        <v>14251</v>
      </c>
      <c r="G4093" t="s">
        <v>13896</v>
      </c>
      <c r="H4093" s="1">
        <v>4859</v>
      </c>
      <c r="I4093" s="1">
        <v>5230</v>
      </c>
      <c r="J4093" s="1">
        <v>4493</v>
      </c>
      <c r="K4093" s="1">
        <v>5560</v>
      </c>
      <c r="L4093" s="1">
        <v>1618</v>
      </c>
      <c r="M4093" s="1">
        <v>5438</v>
      </c>
      <c r="N4093" s="1">
        <v>4355.5</v>
      </c>
      <c r="O4093" s="1">
        <v>5132</v>
      </c>
      <c r="P4093">
        <f>ROUNDUP(VLOOKUP(A4093,A:O,VLOOKUP('Local Authority Analysis'!$E$4,'Local Authority Analysis'!$M$5:$N$12,2,FALSE)+7,FALSE)/6976,2)</f>
        <v>0.74</v>
      </c>
      <c r="Q4093">
        <f>ROUNDUP(VLOOKUP(A4093,A:O,VLOOKUP('SPC Analysis'!$E$4,'SPC Analysis'!$M$5:$N$12,2,FALSE)+7,FALSE)/6976,2)</f>
        <v>0.74</v>
      </c>
      <c r="R4093">
        <f>ROUNDUP(VLOOKUP(A4093,A:O,VLOOKUP('MMW Analysis'!$E$4,'MMW Analysis'!$L$5:$M$12,2,FALSE)+7,FALSE)/6976,2)</f>
        <v>0.74</v>
      </c>
    </row>
    <row r="4094" spans="1:18">
      <c r="A4094" t="s">
        <v>4101</v>
      </c>
      <c r="B4094" t="s">
        <v>11097</v>
      </c>
      <c r="C4094" t="s">
        <v>7002</v>
      </c>
      <c r="D4094" t="s">
        <v>14487</v>
      </c>
      <c r="E4094" t="s">
        <v>14662</v>
      </c>
      <c r="F4094" t="s">
        <v>14251</v>
      </c>
      <c r="G4094" t="s">
        <v>13896</v>
      </c>
      <c r="H4094" s="1">
        <v>6052</v>
      </c>
      <c r="I4094" s="1">
        <v>6492</v>
      </c>
      <c r="J4094" s="1">
        <v>5642</v>
      </c>
      <c r="K4094" s="1">
        <v>6615</v>
      </c>
      <c r="L4094" s="1">
        <v>1100</v>
      </c>
      <c r="M4094" s="1">
        <v>6051</v>
      </c>
      <c r="N4094" s="1">
        <v>5654</v>
      </c>
      <c r="O4094" s="1">
        <v>6065</v>
      </c>
      <c r="P4094">
        <f>ROUNDUP(VLOOKUP(A4094,A:O,VLOOKUP('Local Authority Analysis'!$E$4,'Local Authority Analysis'!$M$5:$N$12,2,FALSE)+7,FALSE)/6976,2)</f>
        <v>0.87</v>
      </c>
      <c r="Q4094">
        <f>ROUNDUP(VLOOKUP(A4094,A:O,VLOOKUP('SPC Analysis'!$E$4,'SPC Analysis'!$M$5:$N$12,2,FALSE)+7,FALSE)/6976,2)</f>
        <v>0.87</v>
      </c>
      <c r="R4094">
        <f>ROUNDUP(VLOOKUP(A4094,A:O,VLOOKUP('MMW Analysis'!$E$4,'MMW Analysis'!$L$5:$M$12,2,FALSE)+7,FALSE)/6976,2)</f>
        <v>0.87</v>
      </c>
    </row>
    <row r="4095" spans="1:18">
      <c r="A4095" t="s">
        <v>4102</v>
      </c>
      <c r="B4095" t="s">
        <v>11098</v>
      </c>
      <c r="C4095" t="s">
        <v>7002</v>
      </c>
      <c r="D4095" t="s">
        <v>14487</v>
      </c>
      <c r="E4095" t="s">
        <v>14662</v>
      </c>
      <c r="F4095" t="s">
        <v>14251</v>
      </c>
      <c r="G4095" t="s">
        <v>13896</v>
      </c>
      <c r="H4095" s="1">
        <v>4466</v>
      </c>
      <c r="I4095" s="1">
        <v>4997</v>
      </c>
      <c r="J4095" s="1">
        <v>5088</v>
      </c>
      <c r="K4095" s="1">
        <v>5599</v>
      </c>
      <c r="L4095" s="1">
        <v>643</v>
      </c>
      <c r="M4095" s="1">
        <v>5393</v>
      </c>
      <c r="N4095" s="1">
        <v>6694</v>
      </c>
      <c r="O4095" s="1">
        <v>4683</v>
      </c>
      <c r="P4095">
        <f>ROUNDUP(VLOOKUP(A4095,A:O,VLOOKUP('Local Authority Analysis'!$E$4,'Local Authority Analysis'!$M$5:$N$12,2,FALSE)+7,FALSE)/6976,2)</f>
        <v>0.68</v>
      </c>
      <c r="Q4095">
        <f>ROUNDUP(VLOOKUP(A4095,A:O,VLOOKUP('SPC Analysis'!$E$4,'SPC Analysis'!$M$5:$N$12,2,FALSE)+7,FALSE)/6976,2)</f>
        <v>0.68</v>
      </c>
      <c r="R4095">
        <f>ROUNDUP(VLOOKUP(A4095,A:O,VLOOKUP('MMW Analysis'!$E$4,'MMW Analysis'!$L$5:$M$12,2,FALSE)+7,FALSE)/6976,2)</f>
        <v>0.68</v>
      </c>
    </row>
    <row r="4096" spans="1:18">
      <c r="A4096" t="s">
        <v>4103</v>
      </c>
      <c r="B4096" t="s">
        <v>11099</v>
      </c>
      <c r="C4096" t="s">
        <v>7002</v>
      </c>
      <c r="D4096" t="s">
        <v>14487</v>
      </c>
      <c r="E4096" t="s">
        <v>14662</v>
      </c>
      <c r="F4096" t="s">
        <v>14251</v>
      </c>
      <c r="G4096" t="s">
        <v>13896</v>
      </c>
      <c r="H4096" s="1">
        <v>4575.5</v>
      </c>
      <c r="I4096" s="1">
        <v>5221</v>
      </c>
      <c r="J4096" s="1">
        <v>4841</v>
      </c>
      <c r="K4096" s="1">
        <v>4518</v>
      </c>
      <c r="L4096" s="1">
        <v>2272</v>
      </c>
      <c r="M4096" s="1">
        <v>3210</v>
      </c>
      <c r="N4096" s="1">
        <v>4608</v>
      </c>
      <c r="O4096" s="1">
        <v>4974</v>
      </c>
      <c r="P4096">
        <f>ROUNDUP(VLOOKUP(A4096,A:O,VLOOKUP('Local Authority Analysis'!$E$4,'Local Authority Analysis'!$M$5:$N$12,2,FALSE)+7,FALSE)/6976,2)</f>
        <v>0.72</v>
      </c>
      <c r="Q4096">
        <f>ROUNDUP(VLOOKUP(A4096,A:O,VLOOKUP('SPC Analysis'!$E$4,'SPC Analysis'!$M$5:$N$12,2,FALSE)+7,FALSE)/6976,2)</f>
        <v>0.72</v>
      </c>
      <c r="R4096">
        <f>ROUNDUP(VLOOKUP(A4096,A:O,VLOOKUP('MMW Analysis'!$E$4,'MMW Analysis'!$L$5:$M$12,2,FALSE)+7,FALSE)/6976,2)</f>
        <v>0.72</v>
      </c>
    </row>
    <row r="4097" spans="1:18">
      <c r="A4097" t="s">
        <v>4104</v>
      </c>
      <c r="B4097" t="s">
        <v>11100</v>
      </c>
      <c r="C4097" t="s">
        <v>7002</v>
      </c>
      <c r="D4097" t="s">
        <v>14487</v>
      </c>
      <c r="E4097" t="s">
        <v>14662</v>
      </c>
      <c r="F4097" t="s">
        <v>14251</v>
      </c>
      <c r="G4097" t="s">
        <v>13896</v>
      </c>
      <c r="H4097" s="1">
        <v>5436.5</v>
      </c>
      <c r="I4097" s="1">
        <v>4488</v>
      </c>
      <c r="J4097" s="1">
        <v>4769</v>
      </c>
      <c r="K4097" s="1">
        <v>4826</v>
      </c>
      <c r="L4097" s="1">
        <v>2048</v>
      </c>
      <c r="M4097" s="1">
        <v>6791</v>
      </c>
      <c r="N4097" s="1">
        <v>6320</v>
      </c>
      <c r="O4097" s="1">
        <v>5233</v>
      </c>
      <c r="P4097">
        <f>ROUNDUP(VLOOKUP(A4097,A:O,VLOOKUP('Local Authority Analysis'!$E$4,'Local Authority Analysis'!$M$5:$N$12,2,FALSE)+7,FALSE)/6976,2)</f>
        <v>0.76</v>
      </c>
      <c r="Q4097">
        <f>ROUNDUP(VLOOKUP(A4097,A:O,VLOOKUP('SPC Analysis'!$E$4,'SPC Analysis'!$M$5:$N$12,2,FALSE)+7,FALSE)/6976,2)</f>
        <v>0.76</v>
      </c>
      <c r="R4097">
        <f>ROUNDUP(VLOOKUP(A4097,A:O,VLOOKUP('MMW Analysis'!$E$4,'MMW Analysis'!$L$5:$M$12,2,FALSE)+7,FALSE)/6976,2)</f>
        <v>0.76</v>
      </c>
    </row>
    <row r="4098" spans="1:18">
      <c r="A4098" t="s">
        <v>4105</v>
      </c>
      <c r="B4098" t="s">
        <v>11101</v>
      </c>
      <c r="C4098" t="s">
        <v>7002</v>
      </c>
      <c r="D4098" t="s">
        <v>14487</v>
      </c>
      <c r="E4098" t="s">
        <v>14662</v>
      </c>
      <c r="F4098" t="s">
        <v>14251</v>
      </c>
      <c r="G4098" t="s">
        <v>13896</v>
      </c>
      <c r="H4098" s="1">
        <v>5593</v>
      </c>
      <c r="I4098" s="1">
        <v>5680.5</v>
      </c>
      <c r="J4098" s="1">
        <v>3974</v>
      </c>
      <c r="K4098" s="1">
        <v>4684</v>
      </c>
      <c r="L4098" s="1">
        <v>1243</v>
      </c>
      <c r="M4098" s="1">
        <v>6387</v>
      </c>
      <c r="N4098" s="1">
        <v>5239.5</v>
      </c>
      <c r="O4098" s="1">
        <v>5194</v>
      </c>
      <c r="P4098">
        <f>ROUNDUP(VLOOKUP(A4098,A:O,VLOOKUP('Local Authority Analysis'!$E$4,'Local Authority Analysis'!$M$5:$N$12,2,FALSE)+7,FALSE)/6976,2)</f>
        <v>0.75</v>
      </c>
      <c r="Q4098">
        <f>ROUNDUP(VLOOKUP(A4098,A:O,VLOOKUP('SPC Analysis'!$E$4,'SPC Analysis'!$M$5:$N$12,2,FALSE)+7,FALSE)/6976,2)</f>
        <v>0.75</v>
      </c>
      <c r="R4098">
        <f>ROUNDUP(VLOOKUP(A4098,A:O,VLOOKUP('MMW Analysis'!$E$4,'MMW Analysis'!$L$5:$M$12,2,FALSE)+7,FALSE)/6976,2)</f>
        <v>0.75</v>
      </c>
    </row>
    <row r="4099" spans="1:18">
      <c r="A4099" t="s">
        <v>4106</v>
      </c>
      <c r="B4099" t="s">
        <v>11102</v>
      </c>
      <c r="C4099" t="s">
        <v>7002</v>
      </c>
      <c r="D4099" t="s">
        <v>14487</v>
      </c>
      <c r="E4099" t="s">
        <v>14662</v>
      </c>
      <c r="F4099" t="s">
        <v>14251</v>
      </c>
      <c r="G4099" t="s">
        <v>13896</v>
      </c>
      <c r="H4099" s="1">
        <v>5862</v>
      </c>
      <c r="I4099" s="1">
        <v>5538</v>
      </c>
      <c r="J4099" s="1">
        <v>5598</v>
      </c>
      <c r="K4099" s="1">
        <v>5900</v>
      </c>
      <c r="L4099" s="1">
        <v>1281</v>
      </c>
      <c r="M4099" s="1">
        <v>6627</v>
      </c>
      <c r="N4099" s="1">
        <v>6440.5</v>
      </c>
      <c r="O4099" s="1">
        <v>5755</v>
      </c>
      <c r="P4099">
        <f>ROUNDUP(VLOOKUP(A4099,A:O,VLOOKUP('Local Authority Analysis'!$E$4,'Local Authority Analysis'!$M$5:$N$12,2,FALSE)+7,FALSE)/6976,2)</f>
        <v>0.83</v>
      </c>
      <c r="Q4099">
        <f>ROUNDUP(VLOOKUP(A4099,A:O,VLOOKUP('SPC Analysis'!$E$4,'SPC Analysis'!$M$5:$N$12,2,FALSE)+7,FALSE)/6976,2)</f>
        <v>0.83</v>
      </c>
      <c r="R4099">
        <f>ROUNDUP(VLOOKUP(A4099,A:O,VLOOKUP('MMW Analysis'!$E$4,'MMW Analysis'!$L$5:$M$12,2,FALSE)+7,FALSE)/6976,2)</f>
        <v>0.83</v>
      </c>
    </row>
    <row r="4100" spans="1:18">
      <c r="A4100" t="s">
        <v>4107</v>
      </c>
      <c r="B4100" t="s">
        <v>11103</v>
      </c>
      <c r="C4100" t="s">
        <v>7002</v>
      </c>
      <c r="D4100" t="s">
        <v>14487</v>
      </c>
      <c r="E4100" t="s">
        <v>14662</v>
      </c>
      <c r="F4100" t="s">
        <v>14251</v>
      </c>
      <c r="G4100" t="s">
        <v>13896</v>
      </c>
      <c r="H4100" s="1">
        <v>6795.5</v>
      </c>
      <c r="I4100" s="1">
        <v>6451</v>
      </c>
      <c r="J4100" s="1">
        <v>6191</v>
      </c>
      <c r="K4100" s="1">
        <v>6589</v>
      </c>
      <c r="L4100" s="1">
        <v>1090</v>
      </c>
      <c r="M4100" s="1">
        <v>6328</v>
      </c>
      <c r="N4100" s="1">
        <v>6428</v>
      </c>
      <c r="O4100" s="1">
        <v>6351</v>
      </c>
      <c r="P4100">
        <f>ROUNDUP(VLOOKUP(A4100,A:O,VLOOKUP('Local Authority Analysis'!$E$4,'Local Authority Analysis'!$M$5:$N$12,2,FALSE)+7,FALSE)/6976,2)</f>
        <v>0.92</v>
      </c>
      <c r="Q4100">
        <f>ROUNDUP(VLOOKUP(A4100,A:O,VLOOKUP('SPC Analysis'!$E$4,'SPC Analysis'!$M$5:$N$12,2,FALSE)+7,FALSE)/6976,2)</f>
        <v>0.92</v>
      </c>
      <c r="R4100">
        <f>ROUNDUP(VLOOKUP(A4100,A:O,VLOOKUP('MMW Analysis'!$E$4,'MMW Analysis'!$L$5:$M$12,2,FALSE)+7,FALSE)/6976,2)</f>
        <v>0.92</v>
      </c>
    </row>
    <row r="4101" spans="1:18">
      <c r="A4101" t="s">
        <v>4108</v>
      </c>
      <c r="B4101" t="s">
        <v>11104</v>
      </c>
      <c r="C4101" t="s">
        <v>7002</v>
      </c>
      <c r="D4101" t="s">
        <v>14487</v>
      </c>
      <c r="E4101" t="s">
        <v>14662</v>
      </c>
      <c r="F4101" t="s">
        <v>14251</v>
      </c>
      <c r="G4101" t="s">
        <v>13896</v>
      </c>
      <c r="H4101" s="1">
        <v>5205</v>
      </c>
      <c r="I4101" s="1">
        <v>4893</v>
      </c>
      <c r="J4101" s="1">
        <v>4768</v>
      </c>
      <c r="K4101" s="1">
        <v>4961</v>
      </c>
      <c r="L4101" s="1">
        <v>2115</v>
      </c>
      <c r="M4101" s="1">
        <v>5456</v>
      </c>
      <c r="N4101" s="1">
        <v>5943</v>
      </c>
      <c r="O4101" s="1">
        <v>5273</v>
      </c>
      <c r="P4101">
        <f>ROUNDUP(VLOOKUP(A4101,A:O,VLOOKUP('Local Authority Analysis'!$E$4,'Local Authority Analysis'!$M$5:$N$12,2,FALSE)+7,FALSE)/6976,2)</f>
        <v>0.76</v>
      </c>
      <c r="Q4101">
        <f>ROUNDUP(VLOOKUP(A4101,A:O,VLOOKUP('SPC Analysis'!$E$4,'SPC Analysis'!$M$5:$N$12,2,FALSE)+7,FALSE)/6976,2)</f>
        <v>0.76</v>
      </c>
      <c r="R4101">
        <f>ROUNDUP(VLOOKUP(A4101,A:O,VLOOKUP('MMW Analysis'!$E$4,'MMW Analysis'!$L$5:$M$12,2,FALSE)+7,FALSE)/6976,2)</f>
        <v>0.76</v>
      </c>
    </row>
    <row r="4102" spans="1:18">
      <c r="A4102" t="s">
        <v>4109</v>
      </c>
      <c r="B4102" t="s">
        <v>11105</v>
      </c>
      <c r="C4102" t="s">
        <v>7002</v>
      </c>
      <c r="D4102" t="s">
        <v>14486</v>
      </c>
      <c r="E4102" t="s">
        <v>14047</v>
      </c>
      <c r="F4102" t="s">
        <v>14251</v>
      </c>
      <c r="G4102" t="s">
        <v>13896</v>
      </c>
      <c r="H4102" s="1">
        <v>2589</v>
      </c>
      <c r="I4102" s="1">
        <v>3585</v>
      </c>
      <c r="J4102" s="1">
        <v>2104</v>
      </c>
      <c r="K4102" s="1">
        <v>3283</v>
      </c>
      <c r="L4102" s="1">
        <v>5452</v>
      </c>
      <c r="M4102" s="1">
        <v>2741</v>
      </c>
      <c r="N4102" s="1">
        <v>2947</v>
      </c>
      <c r="O4102" s="1">
        <v>3175</v>
      </c>
      <c r="P4102">
        <f>ROUNDUP(VLOOKUP(A4102,A:O,VLOOKUP('Local Authority Analysis'!$E$4,'Local Authority Analysis'!$M$5:$N$12,2,FALSE)+7,FALSE)/6976,2)</f>
        <v>0.46</v>
      </c>
      <c r="Q4102">
        <f>ROUNDUP(VLOOKUP(A4102,A:O,VLOOKUP('SPC Analysis'!$E$4,'SPC Analysis'!$M$5:$N$12,2,FALSE)+7,FALSE)/6976,2)</f>
        <v>0.46</v>
      </c>
      <c r="R4102">
        <f>ROUNDUP(VLOOKUP(A4102,A:O,VLOOKUP('MMW Analysis'!$E$4,'MMW Analysis'!$L$5:$M$12,2,FALSE)+7,FALSE)/6976,2)</f>
        <v>0.46</v>
      </c>
    </row>
    <row r="4103" spans="1:18">
      <c r="A4103" t="s">
        <v>4110</v>
      </c>
      <c r="B4103" t="s">
        <v>11106</v>
      </c>
      <c r="C4103" t="s">
        <v>7002</v>
      </c>
      <c r="D4103" t="s">
        <v>14487</v>
      </c>
      <c r="E4103" t="s">
        <v>14662</v>
      </c>
      <c r="F4103" t="s">
        <v>14251</v>
      </c>
      <c r="G4103" t="s">
        <v>13896</v>
      </c>
      <c r="H4103" s="1">
        <v>6129.5</v>
      </c>
      <c r="I4103" s="1">
        <v>6553</v>
      </c>
      <c r="J4103" s="1">
        <v>5384</v>
      </c>
      <c r="K4103" s="1">
        <v>6376</v>
      </c>
      <c r="L4103" s="1">
        <v>3016</v>
      </c>
      <c r="M4103" s="1">
        <v>6668</v>
      </c>
      <c r="N4103" s="1">
        <v>5041</v>
      </c>
      <c r="O4103" s="1">
        <v>6590</v>
      </c>
      <c r="P4103">
        <f>ROUNDUP(VLOOKUP(A4103,A:O,VLOOKUP('Local Authority Analysis'!$E$4,'Local Authority Analysis'!$M$5:$N$12,2,FALSE)+7,FALSE)/6976,2)</f>
        <v>0.95</v>
      </c>
      <c r="Q4103">
        <f>ROUNDUP(VLOOKUP(A4103,A:O,VLOOKUP('SPC Analysis'!$E$4,'SPC Analysis'!$M$5:$N$12,2,FALSE)+7,FALSE)/6976,2)</f>
        <v>0.95</v>
      </c>
      <c r="R4103">
        <f>ROUNDUP(VLOOKUP(A4103,A:O,VLOOKUP('MMW Analysis'!$E$4,'MMW Analysis'!$L$5:$M$12,2,FALSE)+7,FALSE)/6976,2)</f>
        <v>0.95</v>
      </c>
    </row>
    <row r="4104" spans="1:18">
      <c r="A4104" t="s">
        <v>4111</v>
      </c>
      <c r="B4104" t="s">
        <v>11107</v>
      </c>
      <c r="C4104" t="s">
        <v>7002</v>
      </c>
      <c r="D4104" t="s">
        <v>14487</v>
      </c>
      <c r="E4104" t="s">
        <v>14662</v>
      </c>
      <c r="F4104" t="s">
        <v>14251</v>
      </c>
      <c r="G4104" t="s">
        <v>13896</v>
      </c>
      <c r="H4104" s="1">
        <v>380</v>
      </c>
      <c r="I4104" s="1">
        <v>646</v>
      </c>
      <c r="J4104" s="1">
        <v>445</v>
      </c>
      <c r="K4104" s="1">
        <v>1241</v>
      </c>
      <c r="L4104" s="1">
        <v>3317</v>
      </c>
      <c r="M4104" s="1">
        <v>434</v>
      </c>
      <c r="N4104" s="1">
        <v>2513</v>
      </c>
      <c r="O4104" s="1">
        <v>514</v>
      </c>
      <c r="P4104">
        <f>ROUNDUP(VLOOKUP(A4104,A:O,VLOOKUP('Local Authority Analysis'!$E$4,'Local Authority Analysis'!$M$5:$N$12,2,FALSE)+7,FALSE)/6976,2)</f>
        <v>0.08</v>
      </c>
      <c r="Q4104">
        <f>ROUNDUP(VLOOKUP(A4104,A:O,VLOOKUP('SPC Analysis'!$E$4,'SPC Analysis'!$M$5:$N$12,2,FALSE)+7,FALSE)/6976,2)</f>
        <v>0.08</v>
      </c>
      <c r="R4104">
        <f>ROUNDUP(VLOOKUP(A4104,A:O,VLOOKUP('MMW Analysis'!$E$4,'MMW Analysis'!$L$5:$M$12,2,FALSE)+7,FALSE)/6976,2)</f>
        <v>0.08</v>
      </c>
    </row>
    <row r="4105" spans="1:18">
      <c r="A4105" t="s">
        <v>4112</v>
      </c>
      <c r="B4105" t="s">
        <v>11108</v>
      </c>
      <c r="C4105" t="s">
        <v>7002</v>
      </c>
      <c r="D4105" t="s">
        <v>14487</v>
      </c>
      <c r="E4105" t="s">
        <v>14662</v>
      </c>
      <c r="F4105" t="s">
        <v>14251</v>
      </c>
      <c r="G4105" t="s">
        <v>13896</v>
      </c>
      <c r="H4105" s="1">
        <v>1563</v>
      </c>
      <c r="I4105" s="1">
        <v>2057</v>
      </c>
      <c r="J4105" s="1">
        <v>1038</v>
      </c>
      <c r="K4105" s="1">
        <v>2035</v>
      </c>
      <c r="L4105" s="1">
        <v>2390</v>
      </c>
      <c r="M4105" s="1">
        <v>1299</v>
      </c>
      <c r="N4105" s="1">
        <v>2489</v>
      </c>
      <c r="O4105" s="1">
        <v>1601</v>
      </c>
      <c r="P4105">
        <f>ROUNDUP(VLOOKUP(A4105,A:O,VLOOKUP('Local Authority Analysis'!$E$4,'Local Authority Analysis'!$M$5:$N$12,2,FALSE)+7,FALSE)/6976,2)</f>
        <v>0.23</v>
      </c>
      <c r="Q4105">
        <f>ROUNDUP(VLOOKUP(A4105,A:O,VLOOKUP('SPC Analysis'!$E$4,'SPC Analysis'!$M$5:$N$12,2,FALSE)+7,FALSE)/6976,2)</f>
        <v>0.23</v>
      </c>
      <c r="R4105">
        <f>ROUNDUP(VLOOKUP(A4105,A:O,VLOOKUP('MMW Analysis'!$E$4,'MMW Analysis'!$L$5:$M$12,2,FALSE)+7,FALSE)/6976,2)</f>
        <v>0.23</v>
      </c>
    </row>
    <row r="4106" spans="1:18">
      <c r="A4106" t="s">
        <v>4113</v>
      </c>
      <c r="B4106" t="s">
        <v>11109</v>
      </c>
      <c r="C4106" t="s">
        <v>7002</v>
      </c>
      <c r="D4106" t="s">
        <v>14487</v>
      </c>
      <c r="E4106" t="s">
        <v>14662</v>
      </c>
      <c r="F4106" t="s">
        <v>14251</v>
      </c>
      <c r="G4106" t="s">
        <v>13896</v>
      </c>
      <c r="H4106" s="1">
        <v>4013.5</v>
      </c>
      <c r="I4106" s="1">
        <v>1855</v>
      </c>
      <c r="J4106" s="1">
        <v>4962</v>
      </c>
      <c r="K4106" s="1">
        <v>4742</v>
      </c>
      <c r="L4106" s="1">
        <v>1482</v>
      </c>
      <c r="M4106" s="1">
        <v>2186</v>
      </c>
      <c r="N4106" s="1">
        <v>5960</v>
      </c>
      <c r="O4106" s="1">
        <v>3165</v>
      </c>
      <c r="P4106">
        <f>ROUNDUP(VLOOKUP(A4106,A:O,VLOOKUP('Local Authority Analysis'!$E$4,'Local Authority Analysis'!$M$5:$N$12,2,FALSE)+7,FALSE)/6976,2)</f>
        <v>0.46</v>
      </c>
      <c r="Q4106">
        <f>ROUNDUP(VLOOKUP(A4106,A:O,VLOOKUP('SPC Analysis'!$E$4,'SPC Analysis'!$M$5:$N$12,2,FALSE)+7,FALSE)/6976,2)</f>
        <v>0.46</v>
      </c>
      <c r="R4106">
        <f>ROUNDUP(VLOOKUP(A4106,A:O,VLOOKUP('MMW Analysis'!$E$4,'MMW Analysis'!$L$5:$M$12,2,FALSE)+7,FALSE)/6976,2)</f>
        <v>0.46</v>
      </c>
    </row>
    <row r="4107" spans="1:18">
      <c r="A4107" t="s">
        <v>4114</v>
      </c>
      <c r="B4107" t="s">
        <v>11110</v>
      </c>
      <c r="C4107" t="s">
        <v>7002</v>
      </c>
      <c r="D4107" t="s">
        <v>14486</v>
      </c>
      <c r="E4107" t="s">
        <v>14047</v>
      </c>
      <c r="F4107" t="s">
        <v>14251</v>
      </c>
      <c r="G4107" t="s">
        <v>13896</v>
      </c>
      <c r="H4107" s="1">
        <v>2187</v>
      </c>
      <c r="I4107" s="1">
        <v>2705</v>
      </c>
      <c r="J4107" s="1">
        <v>1122</v>
      </c>
      <c r="K4107" s="1">
        <v>2838</v>
      </c>
      <c r="L4107" s="1">
        <v>3440</v>
      </c>
      <c r="M4107" s="1">
        <v>2929</v>
      </c>
      <c r="N4107" s="1">
        <v>1302</v>
      </c>
      <c r="O4107" s="1">
        <v>2223</v>
      </c>
      <c r="P4107">
        <f>ROUNDUP(VLOOKUP(A4107,A:O,VLOOKUP('Local Authority Analysis'!$E$4,'Local Authority Analysis'!$M$5:$N$12,2,FALSE)+7,FALSE)/6976,2)</f>
        <v>0.32</v>
      </c>
      <c r="Q4107">
        <f>ROUNDUP(VLOOKUP(A4107,A:O,VLOOKUP('SPC Analysis'!$E$4,'SPC Analysis'!$M$5:$N$12,2,FALSE)+7,FALSE)/6976,2)</f>
        <v>0.32</v>
      </c>
      <c r="R4107">
        <f>ROUNDUP(VLOOKUP(A4107,A:O,VLOOKUP('MMW Analysis'!$E$4,'MMW Analysis'!$L$5:$M$12,2,FALSE)+7,FALSE)/6976,2)</f>
        <v>0.32</v>
      </c>
    </row>
    <row r="4108" spans="1:18">
      <c r="A4108" t="s">
        <v>4115</v>
      </c>
      <c r="B4108" t="s">
        <v>11111</v>
      </c>
      <c r="C4108" t="s">
        <v>7002</v>
      </c>
      <c r="D4108" t="s">
        <v>14486</v>
      </c>
      <c r="E4108" t="s">
        <v>14047</v>
      </c>
      <c r="F4108" t="s">
        <v>14251</v>
      </c>
      <c r="G4108" t="s">
        <v>13896</v>
      </c>
      <c r="H4108" s="1">
        <v>4183.5</v>
      </c>
      <c r="I4108" s="1">
        <v>4107</v>
      </c>
      <c r="J4108" s="1">
        <v>3314</v>
      </c>
      <c r="K4108" s="1">
        <v>3758</v>
      </c>
      <c r="L4108" s="1">
        <v>5165</v>
      </c>
      <c r="M4108" s="1">
        <v>3038</v>
      </c>
      <c r="N4108" s="1">
        <v>3787</v>
      </c>
      <c r="O4108" s="1">
        <v>4406</v>
      </c>
      <c r="P4108">
        <f>ROUNDUP(VLOOKUP(A4108,A:O,VLOOKUP('Local Authority Analysis'!$E$4,'Local Authority Analysis'!$M$5:$N$12,2,FALSE)+7,FALSE)/6976,2)</f>
        <v>0.64</v>
      </c>
      <c r="Q4108">
        <f>ROUNDUP(VLOOKUP(A4108,A:O,VLOOKUP('SPC Analysis'!$E$4,'SPC Analysis'!$M$5:$N$12,2,FALSE)+7,FALSE)/6976,2)</f>
        <v>0.64</v>
      </c>
      <c r="R4108">
        <f>ROUNDUP(VLOOKUP(A4108,A:O,VLOOKUP('MMW Analysis'!$E$4,'MMW Analysis'!$L$5:$M$12,2,FALSE)+7,FALSE)/6976,2)</f>
        <v>0.64</v>
      </c>
    </row>
    <row r="4109" spans="1:18">
      <c r="A4109" t="s">
        <v>4116</v>
      </c>
      <c r="B4109" t="s">
        <v>11112</v>
      </c>
      <c r="C4109" t="s">
        <v>7002</v>
      </c>
      <c r="D4109" t="s">
        <v>14488</v>
      </c>
      <c r="E4109" t="s">
        <v>14048</v>
      </c>
      <c r="F4109" t="s">
        <v>14251</v>
      </c>
      <c r="G4109" t="s">
        <v>13896</v>
      </c>
      <c r="H4109" s="1">
        <v>1652</v>
      </c>
      <c r="I4109" s="1">
        <v>2644</v>
      </c>
      <c r="J4109" s="1">
        <v>1910</v>
      </c>
      <c r="K4109" s="1">
        <v>1936</v>
      </c>
      <c r="L4109" s="1">
        <v>5413</v>
      </c>
      <c r="M4109" s="1">
        <v>3503</v>
      </c>
      <c r="N4109" s="1">
        <v>3546</v>
      </c>
      <c r="O4109" s="1">
        <v>2232</v>
      </c>
      <c r="P4109">
        <f>ROUNDUP(VLOOKUP(A4109,A:O,VLOOKUP('Local Authority Analysis'!$E$4,'Local Authority Analysis'!$M$5:$N$12,2,FALSE)+7,FALSE)/6976,2)</f>
        <v>0.32</v>
      </c>
      <c r="Q4109">
        <f>ROUNDUP(VLOOKUP(A4109,A:O,VLOOKUP('SPC Analysis'!$E$4,'SPC Analysis'!$M$5:$N$12,2,FALSE)+7,FALSE)/6976,2)</f>
        <v>0.32</v>
      </c>
      <c r="R4109">
        <f>ROUNDUP(VLOOKUP(A4109,A:O,VLOOKUP('MMW Analysis'!$E$4,'MMW Analysis'!$L$5:$M$12,2,FALSE)+7,FALSE)/6976,2)</f>
        <v>0.32</v>
      </c>
    </row>
    <row r="4110" spans="1:18">
      <c r="A4110" t="s">
        <v>4117</v>
      </c>
      <c r="B4110" t="s">
        <v>11113</v>
      </c>
      <c r="C4110" t="s">
        <v>7002</v>
      </c>
      <c r="D4110" t="s">
        <v>14487</v>
      </c>
      <c r="E4110" t="s">
        <v>14662</v>
      </c>
      <c r="F4110" t="s">
        <v>14251</v>
      </c>
      <c r="G4110" t="s">
        <v>13896</v>
      </c>
      <c r="H4110" s="1">
        <v>1013</v>
      </c>
      <c r="I4110" s="1">
        <v>1017</v>
      </c>
      <c r="J4110" s="1">
        <v>235</v>
      </c>
      <c r="K4110" s="1">
        <v>1005</v>
      </c>
      <c r="L4110" s="1">
        <v>2027</v>
      </c>
      <c r="M4110" s="1">
        <v>756</v>
      </c>
      <c r="N4110" s="1">
        <v>1683</v>
      </c>
      <c r="O4110" s="1">
        <v>726</v>
      </c>
      <c r="P4110">
        <f>ROUNDUP(VLOOKUP(A4110,A:O,VLOOKUP('Local Authority Analysis'!$E$4,'Local Authority Analysis'!$M$5:$N$12,2,FALSE)+7,FALSE)/6976,2)</f>
        <v>0.11</v>
      </c>
      <c r="Q4110">
        <f>ROUNDUP(VLOOKUP(A4110,A:O,VLOOKUP('SPC Analysis'!$E$4,'SPC Analysis'!$M$5:$N$12,2,FALSE)+7,FALSE)/6976,2)</f>
        <v>0.11</v>
      </c>
      <c r="R4110">
        <f>ROUNDUP(VLOOKUP(A4110,A:O,VLOOKUP('MMW Analysis'!$E$4,'MMW Analysis'!$L$5:$M$12,2,FALSE)+7,FALSE)/6976,2)</f>
        <v>0.11</v>
      </c>
    </row>
    <row r="4111" spans="1:18">
      <c r="A4111" t="s">
        <v>4118</v>
      </c>
      <c r="B4111" t="s">
        <v>11114</v>
      </c>
      <c r="C4111" t="s">
        <v>7002</v>
      </c>
      <c r="D4111" t="s">
        <v>14487</v>
      </c>
      <c r="E4111" t="s">
        <v>14662</v>
      </c>
      <c r="F4111" t="s">
        <v>14251</v>
      </c>
      <c r="G4111" t="s">
        <v>13896</v>
      </c>
      <c r="H4111" s="1">
        <v>3805</v>
      </c>
      <c r="I4111" s="1">
        <v>3078</v>
      </c>
      <c r="J4111" s="1">
        <v>3285</v>
      </c>
      <c r="K4111" s="1">
        <v>3901</v>
      </c>
      <c r="L4111" s="1">
        <v>2611</v>
      </c>
      <c r="M4111" s="1">
        <v>1556</v>
      </c>
      <c r="N4111" s="1">
        <v>2722</v>
      </c>
      <c r="O4111" s="1">
        <v>3400</v>
      </c>
      <c r="P4111">
        <f>ROUNDUP(VLOOKUP(A4111,A:O,VLOOKUP('Local Authority Analysis'!$E$4,'Local Authority Analysis'!$M$5:$N$12,2,FALSE)+7,FALSE)/6976,2)</f>
        <v>0.49</v>
      </c>
      <c r="Q4111">
        <f>ROUNDUP(VLOOKUP(A4111,A:O,VLOOKUP('SPC Analysis'!$E$4,'SPC Analysis'!$M$5:$N$12,2,FALSE)+7,FALSE)/6976,2)</f>
        <v>0.49</v>
      </c>
      <c r="R4111">
        <f>ROUNDUP(VLOOKUP(A4111,A:O,VLOOKUP('MMW Analysis'!$E$4,'MMW Analysis'!$L$5:$M$12,2,FALSE)+7,FALSE)/6976,2)</f>
        <v>0.49</v>
      </c>
    </row>
    <row r="4112" spans="1:18">
      <c r="A4112" t="s">
        <v>4119</v>
      </c>
      <c r="B4112" t="s">
        <v>11115</v>
      </c>
      <c r="C4112" t="s">
        <v>7002</v>
      </c>
      <c r="D4112" t="s">
        <v>14486</v>
      </c>
      <c r="E4112" t="s">
        <v>14047</v>
      </c>
      <c r="F4112" t="s">
        <v>14251</v>
      </c>
      <c r="G4112" t="s">
        <v>13896</v>
      </c>
      <c r="H4112" s="1">
        <v>5692</v>
      </c>
      <c r="I4112" s="1">
        <v>5643</v>
      </c>
      <c r="J4112" s="1">
        <v>5253</v>
      </c>
      <c r="K4112" s="1">
        <v>5474</v>
      </c>
      <c r="L4112" s="1">
        <v>4270</v>
      </c>
      <c r="M4112" s="1">
        <v>4547</v>
      </c>
      <c r="N4112" s="1">
        <v>4590</v>
      </c>
      <c r="O4112" s="1">
        <v>6112</v>
      </c>
      <c r="P4112">
        <f>ROUNDUP(VLOOKUP(A4112,A:O,VLOOKUP('Local Authority Analysis'!$E$4,'Local Authority Analysis'!$M$5:$N$12,2,FALSE)+7,FALSE)/6976,2)</f>
        <v>0.88</v>
      </c>
      <c r="Q4112">
        <f>ROUNDUP(VLOOKUP(A4112,A:O,VLOOKUP('SPC Analysis'!$E$4,'SPC Analysis'!$M$5:$N$12,2,FALSE)+7,FALSE)/6976,2)</f>
        <v>0.88</v>
      </c>
      <c r="R4112">
        <f>ROUNDUP(VLOOKUP(A4112,A:O,VLOOKUP('MMW Analysis'!$E$4,'MMW Analysis'!$L$5:$M$12,2,FALSE)+7,FALSE)/6976,2)</f>
        <v>0.88</v>
      </c>
    </row>
    <row r="4113" spans="1:18">
      <c r="A4113" t="s">
        <v>4120</v>
      </c>
      <c r="B4113" t="s">
        <v>11116</v>
      </c>
      <c r="C4113" t="s">
        <v>7002</v>
      </c>
      <c r="D4113" t="s">
        <v>14486</v>
      </c>
      <c r="E4113" t="s">
        <v>14047</v>
      </c>
      <c r="F4113" t="s">
        <v>14251</v>
      </c>
      <c r="G4113" t="s">
        <v>13896</v>
      </c>
      <c r="H4113" s="1">
        <v>5802.5</v>
      </c>
      <c r="I4113" s="1">
        <v>5792</v>
      </c>
      <c r="J4113" s="1">
        <v>5008</v>
      </c>
      <c r="K4113" s="1">
        <v>6133</v>
      </c>
      <c r="L4113" s="1">
        <v>4272</v>
      </c>
      <c r="M4113" s="1">
        <v>6245</v>
      </c>
      <c r="N4113" s="1">
        <v>6447</v>
      </c>
      <c r="O4113" s="1">
        <v>6386</v>
      </c>
      <c r="P4113">
        <f>ROUNDUP(VLOOKUP(A4113,A:O,VLOOKUP('Local Authority Analysis'!$E$4,'Local Authority Analysis'!$M$5:$N$12,2,FALSE)+7,FALSE)/6976,2)</f>
        <v>0.92</v>
      </c>
      <c r="Q4113">
        <f>ROUNDUP(VLOOKUP(A4113,A:O,VLOOKUP('SPC Analysis'!$E$4,'SPC Analysis'!$M$5:$N$12,2,FALSE)+7,FALSE)/6976,2)</f>
        <v>0.92</v>
      </c>
      <c r="R4113">
        <f>ROUNDUP(VLOOKUP(A4113,A:O,VLOOKUP('MMW Analysis'!$E$4,'MMW Analysis'!$L$5:$M$12,2,FALSE)+7,FALSE)/6976,2)</f>
        <v>0.92</v>
      </c>
    </row>
    <row r="4114" spans="1:18">
      <c r="A4114" t="s">
        <v>4121</v>
      </c>
      <c r="B4114" t="s">
        <v>11117</v>
      </c>
      <c r="C4114" t="s">
        <v>7002</v>
      </c>
      <c r="D4114" t="s">
        <v>14486</v>
      </c>
      <c r="E4114" t="s">
        <v>14047</v>
      </c>
      <c r="F4114" t="s">
        <v>14251</v>
      </c>
      <c r="G4114" t="s">
        <v>13896</v>
      </c>
      <c r="H4114" s="1">
        <v>5700</v>
      </c>
      <c r="I4114" s="1">
        <v>5777</v>
      </c>
      <c r="J4114" s="1">
        <v>5789</v>
      </c>
      <c r="K4114" s="1">
        <v>5745</v>
      </c>
      <c r="L4114" s="1">
        <v>4663</v>
      </c>
      <c r="M4114" s="1">
        <v>4994</v>
      </c>
      <c r="N4114" s="1">
        <v>5171.5</v>
      </c>
      <c r="O4114" s="1">
        <v>6364</v>
      </c>
      <c r="P4114">
        <f>ROUNDUP(VLOOKUP(A4114,A:O,VLOOKUP('Local Authority Analysis'!$E$4,'Local Authority Analysis'!$M$5:$N$12,2,FALSE)+7,FALSE)/6976,2)</f>
        <v>0.92</v>
      </c>
      <c r="Q4114">
        <f>ROUNDUP(VLOOKUP(A4114,A:O,VLOOKUP('SPC Analysis'!$E$4,'SPC Analysis'!$M$5:$N$12,2,FALSE)+7,FALSE)/6976,2)</f>
        <v>0.92</v>
      </c>
      <c r="R4114">
        <f>ROUNDUP(VLOOKUP(A4114,A:O,VLOOKUP('MMW Analysis'!$E$4,'MMW Analysis'!$L$5:$M$12,2,FALSE)+7,FALSE)/6976,2)</f>
        <v>0.92</v>
      </c>
    </row>
    <row r="4115" spans="1:18">
      <c r="A4115" t="s">
        <v>4122</v>
      </c>
      <c r="B4115" t="s">
        <v>11118</v>
      </c>
      <c r="C4115" t="s">
        <v>7002</v>
      </c>
      <c r="D4115" t="s">
        <v>14486</v>
      </c>
      <c r="E4115" t="s">
        <v>14047</v>
      </c>
      <c r="F4115" t="s">
        <v>14251</v>
      </c>
      <c r="G4115" t="s">
        <v>13896</v>
      </c>
      <c r="H4115" s="1">
        <v>2003</v>
      </c>
      <c r="I4115" s="1">
        <v>1820</v>
      </c>
      <c r="J4115" s="1">
        <v>937</v>
      </c>
      <c r="K4115" s="1">
        <v>2535</v>
      </c>
      <c r="L4115" s="1">
        <v>4652</v>
      </c>
      <c r="M4115" s="1">
        <v>84</v>
      </c>
      <c r="N4115" s="1">
        <v>439</v>
      </c>
      <c r="O4115" s="1">
        <v>1545</v>
      </c>
      <c r="P4115">
        <f>ROUNDUP(VLOOKUP(A4115,A:O,VLOOKUP('Local Authority Analysis'!$E$4,'Local Authority Analysis'!$M$5:$N$12,2,FALSE)+7,FALSE)/6976,2)</f>
        <v>0.23</v>
      </c>
      <c r="Q4115">
        <f>ROUNDUP(VLOOKUP(A4115,A:O,VLOOKUP('SPC Analysis'!$E$4,'SPC Analysis'!$M$5:$N$12,2,FALSE)+7,FALSE)/6976,2)</f>
        <v>0.23</v>
      </c>
      <c r="R4115">
        <f>ROUNDUP(VLOOKUP(A4115,A:O,VLOOKUP('MMW Analysis'!$E$4,'MMW Analysis'!$L$5:$M$12,2,FALSE)+7,FALSE)/6976,2)</f>
        <v>0.23</v>
      </c>
    </row>
    <row r="4116" spans="1:18">
      <c r="A4116" t="s">
        <v>4123</v>
      </c>
      <c r="B4116" t="s">
        <v>11119</v>
      </c>
      <c r="C4116" t="s">
        <v>7002</v>
      </c>
      <c r="D4116" t="s">
        <v>14488</v>
      </c>
      <c r="E4116" t="s">
        <v>14048</v>
      </c>
      <c r="F4116" t="s">
        <v>14251</v>
      </c>
      <c r="G4116" t="s">
        <v>13896</v>
      </c>
      <c r="H4116" s="1">
        <v>1416</v>
      </c>
      <c r="I4116" s="1">
        <v>273</v>
      </c>
      <c r="J4116" s="1">
        <v>2739</v>
      </c>
      <c r="K4116" s="1">
        <v>336</v>
      </c>
      <c r="L4116" s="1">
        <v>5497</v>
      </c>
      <c r="M4116" s="1">
        <v>2</v>
      </c>
      <c r="N4116" s="1">
        <v>98</v>
      </c>
      <c r="O4116" s="1">
        <v>597</v>
      </c>
      <c r="P4116">
        <f>ROUNDUP(VLOOKUP(A4116,A:O,VLOOKUP('Local Authority Analysis'!$E$4,'Local Authority Analysis'!$M$5:$N$12,2,FALSE)+7,FALSE)/6976,2)</f>
        <v>0.09</v>
      </c>
      <c r="Q4116">
        <f>ROUNDUP(VLOOKUP(A4116,A:O,VLOOKUP('SPC Analysis'!$E$4,'SPC Analysis'!$M$5:$N$12,2,FALSE)+7,FALSE)/6976,2)</f>
        <v>0.09</v>
      </c>
      <c r="R4116">
        <f>ROUNDUP(VLOOKUP(A4116,A:O,VLOOKUP('MMW Analysis'!$E$4,'MMW Analysis'!$L$5:$M$12,2,FALSE)+7,FALSE)/6976,2)</f>
        <v>0.09</v>
      </c>
    </row>
    <row r="4117" spans="1:18">
      <c r="A4117" t="s">
        <v>4124</v>
      </c>
      <c r="B4117" t="s">
        <v>11120</v>
      </c>
      <c r="C4117" t="s">
        <v>7002</v>
      </c>
      <c r="D4117" t="s">
        <v>14486</v>
      </c>
      <c r="E4117" t="s">
        <v>14047</v>
      </c>
      <c r="F4117" t="s">
        <v>14251</v>
      </c>
      <c r="G4117" t="s">
        <v>13896</v>
      </c>
      <c r="H4117" s="1">
        <v>3892</v>
      </c>
      <c r="I4117" s="1">
        <v>2250</v>
      </c>
      <c r="J4117" s="1">
        <v>5889</v>
      </c>
      <c r="K4117" s="1">
        <v>4012</v>
      </c>
      <c r="L4117" s="1">
        <v>6400</v>
      </c>
      <c r="M4117" s="1">
        <v>2913</v>
      </c>
      <c r="N4117" s="1">
        <v>3574</v>
      </c>
      <c r="O4117" s="1">
        <v>3977</v>
      </c>
      <c r="P4117">
        <f>ROUNDUP(VLOOKUP(A4117,A:O,VLOOKUP('Local Authority Analysis'!$E$4,'Local Authority Analysis'!$M$5:$N$12,2,FALSE)+7,FALSE)/6976,2)</f>
        <v>0.57999999999999996</v>
      </c>
      <c r="Q4117">
        <f>ROUNDUP(VLOOKUP(A4117,A:O,VLOOKUP('SPC Analysis'!$E$4,'SPC Analysis'!$M$5:$N$12,2,FALSE)+7,FALSE)/6976,2)</f>
        <v>0.57999999999999996</v>
      </c>
      <c r="R4117">
        <f>ROUNDUP(VLOOKUP(A4117,A:O,VLOOKUP('MMW Analysis'!$E$4,'MMW Analysis'!$L$5:$M$12,2,FALSE)+7,FALSE)/6976,2)</f>
        <v>0.57999999999999996</v>
      </c>
    </row>
    <row r="4118" spans="1:18">
      <c r="A4118" t="s">
        <v>4125</v>
      </c>
      <c r="B4118" t="s">
        <v>11121</v>
      </c>
      <c r="C4118" t="s">
        <v>7002</v>
      </c>
      <c r="D4118" t="s">
        <v>14486</v>
      </c>
      <c r="E4118" t="s">
        <v>14047</v>
      </c>
      <c r="F4118" t="s">
        <v>14251</v>
      </c>
      <c r="G4118" t="s">
        <v>13896</v>
      </c>
      <c r="H4118" s="1">
        <v>974</v>
      </c>
      <c r="I4118" s="1">
        <v>1048</v>
      </c>
      <c r="J4118" s="1">
        <v>1646</v>
      </c>
      <c r="K4118" s="1">
        <v>1378</v>
      </c>
      <c r="L4118" s="1">
        <v>1578</v>
      </c>
      <c r="M4118" s="1">
        <v>2772</v>
      </c>
      <c r="N4118" s="1">
        <v>1314</v>
      </c>
      <c r="O4118" s="1">
        <v>1089</v>
      </c>
      <c r="P4118">
        <f>ROUNDUP(VLOOKUP(A4118,A:O,VLOOKUP('Local Authority Analysis'!$E$4,'Local Authority Analysis'!$M$5:$N$12,2,FALSE)+7,FALSE)/6976,2)</f>
        <v>0.16</v>
      </c>
      <c r="Q4118">
        <f>ROUNDUP(VLOOKUP(A4118,A:O,VLOOKUP('SPC Analysis'!$E$4,'SPC Analysis'!$M$5:$N$12,2,FALSE)+7,FALSE)/6976,2)</f>
        <v>0.16</v>
      </c>
      <c r="R4118">
        <f>ROUNDUP(VLOOKUP(A4118,A:O,VLOOKUP('MMW Analysis'!$E$4,'MMW Analysis'!$L$5:$M$12,2,FALSE)+7,FALSE)/6976,2)</f>
        <v>0.16</v>
      </c>
    </row>
    <row r="4119" spans="1:18">
      <c r="A4119" t="s">
        <v>4126</v>
      </c>
      <c r="B4119" t="s">
        <v>11122</v>
      </c>
      <c r="C4119" t="s">
        <v>7002</v>
      </c>
      <c r="D4119" t="s">
        <v>14486</v>
      </c>
      <c r="E4119" t="s">
        <v>14047</v>
      </c>
      <c r="F4119" t="s">
        <v>14251</v>
      </c>
      <c r="G4119" t="s">
        <v>13896</v>
      </c>
      <c r="H4119" s="1">
        <v>4033</v>
      </c>
      <c r="I4119" s="1">
        <v>3968</v>
      </c>
      <c r="J4119" s="1">
        <v>3020</v>
      </c>
      <c r="K4119" s="1">
        <v>4326</v>
      </c>
      <c r="L4119" s="1">
        <v>947</v>
      </c>
      <c r="M4119" s="1">
        <v>2879</v>
      </c>
      <c r="N4119" s="1">
        <v>4153</v>
      </c>
      <c r="O4119" s="1">
        <v>3582</v>
      </c>
      <c r="P4119">
        <f>ROUNDUP(VLOOKUP(A4119,A:O,VLOOKUP('Local Authority Analysis'!$E$4,'Local Authority Analysis'!$M$5:$N$12,2,FALSE)+7,FALSE)/6976,2)</f>
        <v>0.52</v>
      </c>
      <c r="Q4119">
        <f>ROUNDUP(VLOOKUP(A4119,A:O,VLOOKUP('SPC Analysis'!$E$4,'SPC Analysis'!$M$5:$N$12,2,FALSE)+7,FALSE)/6976,2)</f>
        <v>0.52</v>
      </c>
      <c r="R4119">
        <f>ROUNDUP(VLOOKUP(A4119,A:O,VLOOKUP('MMW Analysis'!$E$4,'MMW Analysis'!$L$5:$M$12,2,FALSE)+7,FALSE)/6976,2)</f>
        <v>0.52</v>
      </c>
    </row>
    <row r="4120" spans="1:18">
      <c r="A4120" t="s">
        <v>4127</v>
      </c>
      <c r="B4120" t="s">
        <v>11123</v>
      </c>
      <c r="C4120" t="s">
        <v>7002</v>
      </c>
      <c r="D4120" t="s">
        <v>14486</v>
      </c>
      <c r="E4120" t="s">
        <v>14047</v>
      </c>
      <c r="F4120" t="s">
        <v>14251</v>
      </c>
      <c r="G4120" t="s">
        <v>13896</v>
      </c>
      <c r="H4120" s="1">
        <v>3355</v>
      </c>
      <c r="I4120" s="1">
        <v>3332</v>
      </c>
      <c r="J4120" s="1">
        <v>845</v>
      </c>
      <c r="K4120" s="1">
        <v>1584</v>
      </c>
      <c r="L4120" s="1">
        <v>1052</v>
      </c>
      <c r="M4120" s="1">
        <v>476</v>
      </c>
      <c r="N4120" s="1">
        <v>1755.5</v>
      </c>
      <c r="O4120" s="1">
        <v>1951</v>
      </c>
      <c r="P4120">
        <f>ROUNDUP(VLOOKUP(A4120,A:O,VLOOKUP('Local Authority Analysis'!$E$4,'Local Authority Analysis'!$M$5:$N$12,2,FALSE)+7,FALSE)/6976,2)</f>
        <v>0.28000000000000003</v>
      </c>
      <c r="Q4120">
        <f>ROUNDUP(VLOOKUP(A4120,A:O,VLOOKUP('SPC Analysis'!$E$4,'SPC Analysis'!$M$5:$N$12,2,FALSE)+7,FALSE)/6976,2)</f>
        <v>0.28000000000000003</v>
      </c>
      <c r="R4120">
        <f>ROUNDUP(VLOOKUP(A4120,A:O,VLOOKUP('MMW Analysis'!$E$4,'MMW Analysis'!$L$5:$M$12,2,FALSE)+7,FALSE)/6976,2)</f>
        <v>0.28000000000000003</v>
      </c>
    </row>
    <row r="4121" spans="1:18">
      <c r="A4121" t="s">
        <v>4128</v>
      </c>
      <c r="B4121" t="s">
        <v>11124</v>
      </c>
      <c r="C4121" t="s">
        <v>7002</v>
      </c>
      <c r="D4121" t="s">
        <v>14486</v>
      </c>
      <c r="E4121" t="s">
        <v>14047</v>
      </c>
      <c r="F4121" t="s">
        <v>14251</v>
      </c>
      <c r="G4121" t="s">
        <v>13896</v>
      </c>
      <c r="H4121" s="1">
        <v>5967</v>
      </c>
      <c r="I4121" s="1">
        <v>5578</v>
      </c>
      <c r="J4121" s="1">
        <v>5592</v>
      </c>
      <c r="K4121" s="1">
        <v>5814</v>
      </c>
      <c r="L4121" s="1">
        <v>5127</v>
      </c>
      <c r="M4121" s="1">
        <v>5272</v>
      </c>
      <c r="N4121" s="1">
        <v>6465</v>
      </c>
      <c r="O4121" s="1">
        <v>6469</v>
      </c>
      <c r="P4121">
        <f>ROUNDUP(VLOOKUP(A4121,A:O,VLOOKUP('Local Authority Analysis'!$E$4,'Local Authority Analysis'!$M$5:$N$12,2,FALSE)+7,FALSE)/6976,2)</f>
        <v>0.93</v>
      </c>
      <c r="Q4121">
        <f>ROUNDUP(VLOOKUP(A4121,A:O,VLOOKUP('SPC Analysis'!$E$4,'SPC Analysis'!$M$5:$N$12,2,FALSE)+7,FALSE)/6976,2)</f>
        <v>0.93</v>
      </c>
      <c r="R4121">
        <f>ROUNDUP(VLOOKUP(A4121,A:O,VLOOKUP('MMW Analysis'!$E$4,'MMW Analysis'!$L$5:$M$12,2,FALSE)+7,FALSE)/6976,2)</f>
        <v>0.93</v>
      </c>
    </row>
    <row r="4122" spans="1:18">
      <c r="A4122" t="s">
        <v>4129</v>
      </c>
      <c r="B4122" t="s">
        <v>11125</v>
      </c>
      <c r="C4122" t="s">
        <v>7002</v>
      </c>
      <c r="D4122" t="s">
        <v>14488</v>
      </c>
      <c r="E4122" t="s">
        <v>14048</v>
      </c>
      <c r="F4122" t="s">
        <v>14251</v>
      </c>
      <c r="G4122" t="s">
        <v>13896</v>
      </c>
      <c r="H4122" s="1">
        <v>4356</v>
      </c>
      <c r="I4122" s="1">
        <v>2793</v>
      </c>
      <c r="J4122" s="1">
        <v>5102</v>
      </c>
      <c r="K4122" s="1">
        <v>4576</v>
      </c>
      <c r="L4122" s="1">
        <v>4714</v>
      </c>
      <c r="M4122" s="1">
        <v>4813</v>
      </c>
      <c r="N4122" s="1">
        <v>5438</v>
      </c>
      <c r="O4122" s="1">
        <v>4482</v>
      </c>
      <c r="P4122">
        <f>ROUNDUP(VLOOKUP(A4122,A:O,VLOOKUP('Local Authority Analysis'!$E$4,'Local Authority Analysis'!$M$5:$N$12,2,FALSE)+7,FALSE)/6976,2)</f>
        <v>0.65</v>
      </c>
      <c r="Q4122">
        <f>ROUNDUP(VLOOKUP(A4122,A:O,VLOOKUP('SPC Analysis'!$E$4,'SPC Analysis'!$M$5:$N$12,2,FALSE)+7,FALSE)/6976,2)</f>
        <v>0.65</v>
      </c>
      <c r="R4122">
        <f>ROUNDUP(VLOOKUP(A4122,A:O,VLOOKUP('MMW Analysis'!$E$4,'MMW Analysis'!$L$5:$M$12,2,FALSE)+7,FALSE)/6976,2)</f>
        <v>0.65</v>
      </c>
    </row>
    <row r="4123" spans="1:18">
      <c r="A4123" t="s">
        <v>4130</v>
      </c>
      <c r="B4123" t="s">
        <v>11126</v>
      </c>
      <c r="C4123" t="s">
        <v>7002</v>
      </c>
      <c r="D4123" t="s">
        <v>14488</v>
      </c>
      <c r="E4123" t="s">
        <v>14048</v>
      </c>
      <c r="F4123" t="s">
        <v>14251</v>
      </c>
      <c r="G4123" t="s">
        <v>13896</v>
      </c>
      <c r="H4123" s="1">
        <v>3906</v>
      </c>
      <c r="I4123" s="1">
        <v>3742</v>
      </c>
      <c r="J4123" s="1">
        <v>3684</v>
      </c>
      <c r="K4123" s="1">
        <v>3615</v>
      </c>
      <c r="L4123" s="1">
        <v>3726</v>
      </c>
      <c r="M4123" s="1">
        <v>247</v>
      </c>
      <c r="N4123" s="1">
        <v>1874</v>
      </c>
      <c r="O4123" s="1">
        <v>3434</v>
      </c>
      <c r="P4123">
        <f>ROUNDUP(VLOOKUP(A4123,A:O,VLOOKUP('Local Authority Analysis'!$E$4,'Local Authority Analysis'!$M$5:$N$12,2,FALSE)+7,FALSE)/6976,2)</f>
        <v>0.5</v>
      </c>
      <c r="Q4123">
        <f>ROUNDUP(VLOOKUP(A4123,A:O,VLOOKUP('SPC Analysis'!$E$4,'SPC Analysis'!$M$5:$N$12,2,FALSE)+7,FALSE)/6976,2)</f>
        <v>0.5</v>
      </c>
      <c r="R4123">
        <f>ROUNDUP(VLOOKUP(A4123,A:O,VLOOKUP('MMW Analysis'!$E$4,'MMW Analysis'!$L$5:$M$12,2,FALSE)+7,FALSE)/6976,2)</f>
        <v>0.5</v>
      </c>
    </row>
    <row r="4124" spans="1:18">
      <c r="A4124" t="s">
        <v>4131</v>
      </c>
      <c r="B4124" t="s">
        <v>11127</v>
      </c>
      <c r="C4124" t="s">
        <v>7002</v>
      </c>
      <c r="D4124" t="s">
        <v>14488</v>
      </c>
      <c r="E4124" t="s">
        <v>14048</v>
      </c>
      <c r="F4124" t="s">
        <v>14251</v>
      </c>
      <c r="G4124" t="s">
        <v>13896</v>
      </c>
      <c r="H4124" s="1">
        <v>5134</v>
      </c>
      <c r="I4124" s="1">
        <v>5460.5</v>
      </c>
      <c r="J4124" s="1">
        <v>3955</v>
      </c>
      <c r="K4124" s="1">
        <v>4837</v>
      </c>
      <c r="L4124" s="1">
        <v>6606</v>
      </c>
      <c r="M4124" s="1">
        <v>2791</v>
      </c>
      <c r="N4124" s="1">
        <v>2508</v>
      </c>
      <c r="O4124" s="1">
        <v>5542</v>
      </c>
      <c r="P4124">
        <f>ROUNDUP(VLOOKUP(A4124,A:O,VLOOKUP('Local Authority Analysis'!$E$4,'Local Authority Analysis'!$M$5:$N$12,2,FALSE)+7,FALSE)/6976,2)</f>
        <v>0.8</v>
      </c>
      <c r="Q4124">
        <f>ROUNDUP(VLOOKUP(A4124,A:O,VLOOKUP('SPC Analysis'!$E$4,'SPC Analysis'!$M$5:$N$12,2,FALSE)+7,FALSE)/6976,2)</f>
        <v>0.8</v>
      </c>
      <c r="R4124">
        <f>ROUNDUP(VLOOKUP(A4124,A:O,VLOOKUP('MMW Analysis'!$E$4,'MMW Analysis'!$L$5:$M$12,2,FALSE)+7,FALSE)/6976,2)</f>
        <v>0.8</v>
      </c>
    </row>
    <row r="4125" spans="1:18">
      <c r="A4125" t="s">
        <v>4132</v>
      </c>
      <c r="B4125" t="s">
        <v>11128</v>
      </c>
      <c r="C4125" t="s">
        <v>7002</v>
      </c>
      <c r="D4125" t="s">
        <v>14486</v>
      </c>
      <c r="E4125" t="s">
        <v>14047</v>
      </c>
      <c r="F4125" t="s">
        <v>14251</v>
      </c>
      <c r="G4125" t="s">
        <v>13896</v>
      </c>
      <c r="H4125" s="1">
        <v>3462</v>
      </c>
      <c r="I4125" s="1">
        <v>3109</v>
      </c>
      <c r="J4125" s="1">
        <v>4521</v>
      </c>
      <c r="K4125" s="1">
        <v>4214</v>
      </c>
      <c r="L4125" s="1">
        <v>6797</v>
      </c>
      <c r="M4125" s="1">
        <v>3749</v>
      </c>
      <c r="N4125" s="1">
        <v>4792</v>
      </c>
      <c r="O4125" s="1">
        <v>4234</v>
      </c>
      <c r="P4125">
        <f>ROUNDUP(VLOOKUP(A4125,A:O,VLOOKUP('Local Authority Analysis'!$E$4,'Local Authority Analysis'!$M$5:$N$12,2,FALSE)+7,FALSE)/6976,2)</f>
        <v>0.61</v>
      </c>
      <c r="Q4125">
        <f>ROUNDUP(VLOOKUP(A4125,A:O,VLOOKUP('SPC Analysis'!$E$4,'SPC Analysis'!$M$5:$N$12,2,FALSE)+7,FALSE)/6976,2)</f>
        <v>0.61</v>
      </c>
      <c r="R4125">
        <f>ROUNDUP(VLOOKUP(A4125,A:O,VLOOKUP('MMW Analysis'!$E$4,'MMW Analysis'!$L$5:$M$12,2,FALSE)+7,FALSE)/6976,2)</f>
        <v>0.61</v>
      </c>
    </row>
    <row r="4126" spans="1:18">
      <c r="A4126" t="s">
        <v>4133</v>
      </c>
      <c r="B4126" t="s">
        <v>11129</v>
      </c>
      <c r="C4126" t="s">
        <v>7002</v>
      </c>
      <c r="D4126" t="s">
        <v>14489</v>
      </c>
      <c r="E4126" t="s">
        <v>14049</v>
      </c>
      <c r="F4126" t="s">
        <v>14251</v>
      </c>
      <c r="G4126" t="s">
        <v>13896</v>
      </c>
      <c r="H4126" s="1">
        <v>1662</v>
      </c>
      <c r="I4126" s="1">
        <v>2039</v>
      </c>
      <c r="J4126" s="1">
        <v>1313</v>
      </c>
      <c r="K4126" s="1">
        <v>2345</v>
      </c>
      <c r="L4126" s="1">
        <v>3374</v>
      </c>
      <c r="M4126" s="1">
        <v>1979</v>
      </c>
      <c r="N4126" s="1">
        <v>3409</v>
      </c>
      <c r="O4126" s="1">
        <v>1867</v>
      </c>
      <c r="P4126">
        <f>ROUNDUP(VLOOKUP(A4126,A:O,VLOOKUP('Local Authority Analysis'!$E$4,'Local Authority Analysis'!$M$5:$N$12,2,FALSE)+7,FALSE)/6976,2)</f>
        <v>0.27</v>
      </c>
      <c r="Q4126">
        <f>ROUNDUP(VLOOKUP(A4126,A:O,VLOOKUP('SPC Analysis'!$E$4,'SPC Analysis'!$M$5:$N$12,2,FALSE)+7,FALSE)/6976,2)</f>
        <v>0.27</v>
      </c>
      <c r="R4126">
        <f>ROUNDUP(VLOOKUP(A4126,A:O,VLOOKUP('MMW Analysis'!$E$4,'MMW Analysis'!$L$5:$M$12,2,FALSE)+7,FALSE)/6976,2)</f>
        <v>0.27</v>
      </c>
    </row>
    <row r="4127" spans="1:18">
      <c r="A4127" t="s">
        <v>4134</v>
      </c>
      <c r="B4127" t="s">
        <v>11130</v>
      </c>
      <c r="C4127" t="s">
        <v>7002</v>
      </c>
      <c r="D4127" t="s">
        <v>14489</v>
      </c>
      <c r="E4127" t="s">
        <v>14049</v>
      </c>
      <c r="F4127" t="s">
        <v>14251</v>
      </c>
      <c r="G4127" t="s">
        <v>13896</v>
      </c>
      <c r="H4127" s="1">
        <v>2626</v>
      </c>
      <c r="I4127" s="1">
        <v>3067</v>
      </c>
      <c r="J4127" s="1">
        <v>2414</v>
      </c>
      <c r="K4127" s="1">
        <v>3202</v>
      </c>
      <c r="L4127" s="1">
        <v>3902</v>
      </c>
      <c r="M4127" s="1">
        <v>312</v>
      </c>
      <c r="N4127" s="1">
        <v>1676</v>
      </c>
      <c r="O4127" s="1">
        <v>2552</v>
      </c>
      <c r="P4127">
        <f>ROUNDUP(VLOOKUP(A4127,A:O,VLOOKUP('Local Authority Analysis'!$E$4,'Local Authority Analysis'!$M$5:$N$12,2,FALSE)+7,FALSE)/6976,2)</f>
        <v>0.37</v>
      </c>
      <c r="Q4127">
        <f>ROUNDUP(VLOOKUP(A4127,A:O,VLOOKUP('SPC Analysis'!$E$4,'SPC Analysis'!$M$5:$N$12,2,FALSE)+7,FALSE)/6976,2)</f>
        <v>0.37</v>
      </c>
      <c r="R4127">
        <f>ROUNDUP(VLOOKUP(A4127,A:O,VLOOKUP('MMW Analysis'!$E$4,'MMW Analysis'!$L$5:$M$12,2,FALSE)+7,FALSE)/6976,2)</f>
        <v>0.37</v>
      </c>
    </row>
    <row r="4128" spans="1:18">
      <c r="A4128" t="s">
        <v>4135</v>
      </c>
      <c r="B4128" t="s">
        <v>11131</v>
      </c>
      <c r="C4128" t="s">
        <v>7002</v>
      </c>
      <c r="D4128" t="s">
        <v>14489</v>
      </c>
      <c r="E4128" t="s">
        <v>14049</v>
      </c>
      <c r="F4128" t="s">
        <v>14251</v>
      </c>
      <c r="G4128" t="s">
        <v>13896</v>
      </c>
      <c r="H4128" s="1">
        <v>1451</v>
      </c>
      <c r="I4128" s="1">
        <v>2178</v>
      </c>
      <c r="J4128" s="1">
        <v>2050</v>
      </c>
      <c r="K4128" s="1">
        <v>1870</v>
      </c>
      <c r="L4128" s="1">
        <v>3508</v>
      </c>
      <c r="M4128" s="1">
        <v>2462</v>
      </c>
      <c r="N4128" s="1">
        <v>2825</v>
      </c>
      <c r="O4128" s="1">
        <v>1916</v>
      </c>
      <c r="P4128">
        <f>ROUNDUP(VLOOKUP(A4128,A:O,VLOOKUP('Local Authority Analysis'!$E$4,'Local Authority Analysis'!$M$5:$N$12,2,FALSE)+7,FALSE)/6976,2)</f>
        <v>0.28000000000000003</v>
      </c>
      <c r="Q4128">
        <f>ROUNDUP(VLOOKUP(A4128,A:O,VLOOKUP('SPC Analysis'!$E$4,'SPC Analysis'!$M$5:$N$12,2,FALSE)+7,FALSE)/6976,2)</f>
        <v>0.28000000000000003</v>
      </c>
      <c r="R4128">
        <f>ROUNDUP(VLOOKUP(A4128,A:O,VLOOKUP('MMW Analysis'!$E$4,'MMW Analysis'!$L$5:$M$12,2,FALSE)+7,FALSE)/6976,2)</f>
        <v>0.28000000000000003</v>
      </c>
    </row>
    <row r="4129" spans="1:18">
      <c r="A4129" t="s">
        <v>4136</v>
      </c>
      <c r="B4129" t="s">
        <v>11132</v>
      </c>
      <c r="C4129" t="s">
        <v>7002</v>
      </c>
      <c r="D4129" t="s">
        <v>14488</v>
      </c>
      <c r="E4129" t="s">
        <v>14048</v>
      </c>
      <c r="F4129" t="s">
        <v>14251</v>
      </c>
      <c r="G4129" t="s">
        <v>13896</v>
      </c>
      <c r="H4129" s="1">
        <v>635</v>
      </c>
      <c r="I4129" s="1">
        <v>663</v>
      </c>
      <c r="J4129" s="1">
        <v>1533</v>
      </c>
      <c r="K4129" s="1">
        <v>1439</v>
      </c>
      <c r="L4129" s="1">
        <v>1241</v>
      </c>
      <c r="M4129" s="1">
        <v>1412</v>
      </c>
      <c r="N4129" s="1">
        <v>1138</v>
      </c>
      <c r="O4129" s="1">
        <v>754</v>
      </c>
      <c r="P4129">
        <f>ROUNDUP(VLOOKUP(A4129,A:O,VLOOKUP('Local Authority Analysis'!$E$4,'Local Authority Analysis'!$M$5:$N$12,2,FALSE)+7,FALSE)/6976,2)</f>
        <v>0.11</v>
      </c>
      <c r="Q4129">
        <f>ROUNDUP(VLOOKUP(A4129,A:O,VLOOKUP('SPC Analysis'!$E$4,'SPC Analysis'!$M$5:$N$12,2,FALSE)+7,FALSE)/6976,2)</f>
        <v>0.11</v>
      </c>
      <c r="R4129">
        <f>ROUNDUP(VLOOKUP(A4129,A:O,VLOOKUP('MMW Analysis'!$E$4,'MMW Analysis'!$L$5:$M$12,2,FALSE)+7,FALSE)/6976,2)</f>
        <v>0.11</v>
      </c>
    </row>
    <row r="4130" spans="1:18">
      <c r="A4130" t="s">
        <v>4137</v>
      </c>
      <c r="B4130" t="s">
        <v>11133</v>
      </c>
      <c r="C4130" t="s">
        <v>7002</v>
      </c>
      <c r="D4130" t="s">
        <v>14488</v>
      </c>
      <c r="E4130" t="s">
        <v>14048</v>
      </c>
      <c r="F4130" t="s">
        <v>14251</v>
      </c>
      <c r="G4130" t="s">
        <v>13896</v>
      </c>
      <c r="H4130" s="1">
        <v>1972.5</v>
      </c>
      <c r="I4130" s="1">
        <v>2859</v>
      </c>
      <c r="J4130" s="1">
        <v>505</v>
      </c>
      <c r="K4130" s="1">
        <v>2864</v>
      </c>
      <c r="L4130" s="1">
        <v>2857</v>
      </c>
      <c r="M4130" s="1">
        <v>1496</v>
      </c>
      <c r="N4130" s="1">
        <v>2502</v>
      </c>
      <c r="O4130" s="1">
        <v>1890</v>
      </c>
      <c r="P4130">
        <f>ROUNDUP(VLOOKUP(A4130,A:O,VLOOKUP('Local Authority Analysis'!$E$4,'Local Authority Analysis'!$M$5:$N$12,2,FALSE)+7,FALSE)/6976,2)</f>
        <v>0.28000000000000003</v>
      </c>
      <c r="Q4130">
        <f>ROUNDUP(VLOOKUP(A4130,A:O,VLOOKUP('SPC Analysis'!$E$4,'SPC Analysis'!$M$5:$N$12,2,FALSE)+7,FALSE)/6976,2)</f>
        <v>0.28000000000000003</v>
      </c>
      <c r="R4130">
        <f>ROUNDUP(VLOOKUP(A4130,A:O,VLOOKUP('MMW Analysis'!$E$4,'MMW Analysis'!$L$5:$M$12,2,FALSE)+7,FALSE)/6976,2)</f>
        <v>0.28000000000000003</v>
      </c>
    </row>
    <row r="4131" spans="1:18">
      <c r="A4131" t="s">
        <v>4138</v>
      </c>
      <c r="B4131" t="s">
        <v>11134</v>
      </c>
      <c r="C4131" t="s">
        <v>7002</v>
      </c>
      <c r="D4131" t="s">
        <v>14488</v>
      </c>
      <c r="E4131" t="s">
        <v>14048</v>
      </c>
      <c r="F4131" t="s">
        <v>14251</v>
      </c>
      <c r="G4131" t="s">
        <v>13896</v>
      </c>
      <c r="H4131" s="1">
        <v>1161</v>
      </c>
      <c r="I4131" s="1">
        <v>1425</v>
      </c>
      <c r="J4131" s="1">
        <v>880</v>
      </c>
      <c r="K4131" s="1">
        <v>1286</v>
      </c>
      <c r="L4131" s="1">
        <v>3091</v>
      </c>
      <c r="M4131" s="1">
        <v>812</v>
      </c>
      <c r="N4131" s="1">
        <v>1545</v>
      </c>
      <c r="O4131" s="1">
        <v>1150</v>
      </c>
      <c r="P4131">
        <f>ROUNDUP(VLOOKUP(A4131,A:O,VLOOKUP('Local Authority Analysis'!$E$4,'Local Authority Analysis'!$M$5:$N$12,2,FALSE)+7,FALSE)/6976,2)</f>
        <v>0.17</v>
      </c>
      <c r="Q4131">
        <f>ROUNDUP(VLOOKUP(A4131,A:O,VLOOKUP('SPC Analysis'!$E$4,'SPC Analysis'!$M$5:$N$12,2,FALSE)+7,FALSE)/6976,2)</f>
        <v>0.17</v>
      </c>
      <c r="R4131">
        <f>ROUNDUP(VLOOKUP(A4131,A:O,VLOOKUP('MMW Analysis'!$E$4,'MMW Analysis'!$L$5:$M$12,2,FALSE)+7,FALSE)/6976,2)</f>
        <v>0.17</v>
      </c>
    </row>
    <row r="4132" spans="1:18">
      <c r="A4132" t="s">
        <v>4139</v>
      </c>
      <c r="B4132" t="s">
        <v>11135</v>
      </c>
      <c r="C4132" t="s">
        <v>7002</v>
      </c>
      <c r="D4132" t="s">
        <v>14488</v>
      </c>
      <c r="E4132" t="s">
        <v>14048</v>
      </c>
      <c r="F4132" t="s">
        <v>14251</v>
      </c>
      <c r="G4132" t="s">
        <v>13896</v>
      </c>
      <c r="H4132" s="1">
        <v>4468</v>
      </c>
      <c r="I4132" s="1">
        <v>4409</v>
      </c>
      <c r="J4132" s="1">
        <v>2884</v>
      </c>
      <c r="K4132" s="1">
        <v>5283</v>
      </c>
      <c r="L4132" s="1">
        <v>5198</v>
      </c>
      <c r="M4132" s="1">
        <v>606</v>
      </c>
      <c r="N4132" s="1">
        <v>4703</v>
      </c>
      <c r="O4132" s="1">
        <v>4371</v>
      </c>
      <c r="P4132">
        <f>ROUNDUP(VLOOKUP(A4132,A:O,VLOOKUP('Local Authority Analysis'!$E$4,'Local Authority Analysis'!$M$5:$N$12,2,FALSE)+7,FALSE)/6976,2)</f>
        <v>0.63</v>
      </c>
      <c r="Q4132">
        <f>ROUNDUP(VLOOKUP(A4132,A:O,VLOOKUP('SPC Analysis'!$E$4,'SPC Analysis'!$M$5:$N$12,2,FALSE)+7,FALSE)/6976,2)</f>
        <v>0.63</v>
      </c>
      <c r="R4132">
        <f>ROUNDUP(VLOOKUP(A4132,A:O,VLOOKUP('MMW Analysis'!$E$4,'MMW Analysis'!$L$5:$M$12,2,FALSE)+7,FALSE)/6976,2)</f>
        <v>0.63</v>
      </c>
    </row>
    <row r="4133" spans="1:18">
      <c r="A4133" t="s">
        <v>4140</v>
      </c>
      <c r="B4133" t="s">
        <v>11136</v>
      </c>
      <c r="C4133" t="s">
        <v>7002</v>
      </c>
      <c r="D4133" t="s">
        <v>14488</v>
      </c>
      <c r="E4133" t="s">
        <v>14048</v>
      </c>
      <c r="F4133" t="s">
        <v>14251</v>
      </c>
      <c r="G4133" t="s">
        <v>13896</v>
      </c>
      <c r="H4133" s="1">
        <v>980</v>
      </c>
      <c r="I4133" s="1">
        <v>519</v>
      </c>
      <c r="J4133" s="1">
        <v>1057</v>
      </c>
      <c r="K4133" s="1">
        <v>853</v>
      </c>
      <c r="L4133" s="1">
        <v>6190</v>
      </c>
      <c r="M4133" s="1">
        <v>1014</v>
      </c>
      <c r="N4133" s="1">
        <v>425</v>
      </c>
      <c r="O4133" s="1">
        <v>789</v>
      </c>
      <c r="P4133">
        <f>ROUNDUP(VLOOKUP(A4133,A:O,VLOOKUP('Local Authority Analysis'!$E$4,'Local Authority Analysis'!$M$5:$N$12,2,FALSE)+7,FALSE)/6976,2)</f>
        <v>0.12</v>
      </c>
      <c r="Q4133">
        <f>ROUNDUP(VLOOKUP(A4133,A:O,VLOOKUP('SPC Analysis'!$E$4,'SPC Analysis'!$M$5:$N$12,2,FALSE)+7,FALSE)/6976,2)</f>
        <v>0.12</v>
      </c>
      <c r="R4133">
        <f>ROUNDUP(VLOOKUP(A4133,A:O,VLOOKUP('MMW Analysis'!$E$4,'MMW Analysis'!$L$5:$M$12,2,FALSE)+7,FALSE)/6976,2)</f>
        <v>0.12</v>
      </c>
    </row>
    <row r="4134" spans="1:18">
      <c r="A4134" t="s">
        <v>4141</v>
      </c>
      <c r="B4134" t="s">
        <v>11137</v>
      </c>
      <c r="C4134" t="s">
        <v>7002</v>
      </c>
      <c r="D4134" t="s">
        <v>14488</v>
      </c>
      <c r="E4134" t="s">
        <v>14048</v>
      </c>
      <c r="F4134" t="s">
        <v>14251</v>
      </c>
      <c r="G4134" t="s">
        <v>13896</v>
      </c>
      <c r="H4134" s="1">
        <v>1884</v>
      </c>
      <c r="I4134" s="1">
        <v>2255</v>
      </c>
      <c r="J4134" s="1">
        <v>2316</v>
      </c>
      <c r="K4134" s="1">
        <v>1405</v>
      </c>
      <c r="L4134" s="1">
        <v>5397</v>
      </c>
      <c r="M4134" s="1">
        <v>267</v>
      </c>
      <c r="N4134" s="1">
        <v>1972</v>
      </c>
      <c r="O4134" s="1">
        <v>1891</v>
      </c>
      <c r="P4134">
        <f>ROUNDUP(VLOOKUP(A4134,A:O,VLOOKUP('Local Authority Analysis'!$E$4,'Local Authority Analysis'!$M$5:$N$12,2,FALSE)+7,FALSE)/6976,2)</f>
        <v>0.28000000000000003</v>
      </c>
      <c r="Q4134">
        <f>ROUNDUP(VLOOKUP(A4134,A:O,VLOOKUP('SPC Analysis'!$E$4,'SPC Analysis'!$M$5:$N$12,2,FALSE)+7,FALSE)/6976,2)</f>
        <v>0.28000000000000003</v>
      </c>
      <c r="R4134">
        <f>ROUNDUP(VLOOKUP(A4134,A:O,VLOOKUP('MMW Analysis'!$E$4,'MMW Analysis'!$L$5:$M$12,2,FALSE)+7,FALSE)/6976,2)</f>
        <v>0.28000000000000003</v>
      </c>
    </row>
    <row r="4135" spans="1:18">
      <c r="A4135" t="s">
        <v>4142</v>
      </c>
      <c r="B4135" t="s">
        <v>11138</v>
      </c>
      <c r="C4135" t="s">
        <v>7002</v>
      </c>
      <c r="D4135" t="s">
        <v>14488</v>
      </c>
      <c r="E4135" t="s">
        <v>14048</v>
      </c>
      <c r="F4135" t="s">
        <v>14251</v>
      </c>
      <c r="G4135" t="s">
        <v>13896</v>
      </c>
      <c r="H4135" s="1">
        <v>1670</v>
      </c>
      <c r="I4135" s="1">
        <v>788</v>
      </c>
      <c r="J4135" s="1">
        <v>660</v>
      </c>
      <c r="K4135" s="1">
        <v>1209</v>
      </c>
      <c r="L4135" s="1">
        <v>6480</v>
      </c>
      <c r="M4135" s="1">
        <v>327</v>
      </c>
      <c r="N4135" s="1">
        <v>933</v>
      </c>
      <c r="O4135" s="1">
        <v>1023</v>
      </c>
      <c r="P4135">
        <f>ROUNDUP(VLOOKUP(A4135,A:O,VLOOKUP('Local Authority Analysis'!$E$4,'Local Authority Analysis'!$M$5:$N$12,2,FALSE)+7,FALSE)/6976,2)</f>
        <v>0.15000000000000002</v>
      </c>
      <c r="Q4135">
        <f>ROUNDUP(VLOOKUP(A4135,A:O,VLOOKUP('SPC Analysis'!$E$4,'SPC Analysis'!$M$5:$N$12,2,FALSE)+7,FALSE)/6976,2)</f>
        <v>0.15000000000000002</v>
      </c>
      <c r="R4135">
        <f>ROUNDUP(VLOOKUP(A4135,A:O,VLOOKUP('MMW Analysis'!$E$4,'MMW Analysis'!$L$5:$M$12,2,FALSE)+7,FALSE)/6976,2)</f>
        <v>0.15000000000000002</v>
      </c>
    </row>
    <row r="4136" spans="1:18">
      <c r="A4136" t="s">
        <v>4143</v>
      </c>
      <c r="B4136" t="s">
        <v>11139</v>
      </c>
      <c r="C4136" t="s">
        <v>7002</v>
      </c>
      <c r="D4136" t="s">
        <v>14489</v>
      </c>
      <c r="E4136" t="s">
        <v>14049</v>
      </c>
      <c r="F4136" t="s">
        <v>14251</v>
      </c>
      <c r="G4136" t="s">
        <v>13896</v>
      </c>
      <c r="H4136" s="1">
        <v>3478</v>
      </c>
      <c r="I4136" s="1">
        <v>2365</v>
      </c>
      <c r="J4136" s="1">
        <v>3672</v>
      </c>
      <c r="K4136" s="1">
        <v>3352</v>
      </c>
      <c r="L4136" s="1">
        <v>5648</v>
      </c>
      <c r="M4136" s="1">
        <v>295</v>
      </c>
      <c r="N4136" s="1">
        <v>489.5</v>
      </c>
      <c r="O4136" s="1">
        <v>2847</v>
      </c>
      <c r="P4136">
        <f>ROUNDUP(VLOOKUP(A4136,A:O,VLOOKUP('Local Authority Analysis'!$E$4,'Local Authority Analysis'!$M$5:$N$12,2,FALSE)+7,FALSE)/6976,2)</f>
        <v>0.41000000000000003</v>
      </c>
      <c r="Q4136">
        <f>ROUNDUP(VLOOKUP(A4136,A:O,VLOOKUP('SPC Analysis'!$E$4,'SPC Analysis'!$M$5:$N$12,2,FALSE)+7,FALSE)/6976,2)</f>
        <v>0.41000000000000003</v>
      </c>
      <c r="R4136">
        <f>ROUNDUP(VLOOKUP(A4136,A:O,VLOOKUP('MMW Analysis'!$E$4,'MMW Analysis'!$L$5:$M$12,2,FALSE)+7,FALSE)/6976,2)</f>
        <v>0.41000000000000003</v>
      </c>
    </row>
    <row r="4137" spans="1:18">
      <c r="A4137" t="s">
        <v>4144</v>
      </c>
      <c r="B4137" t="s">
        <v>11140</v>
      </c>
      <c r="C4137" t="s">
        <v>7002</v>
      </c>
      <c r="D4137" t="s">
        <v>14488</v>
      </c>
      <c r="E4137" t="s">
        <v>14048</v>
      </c>
      <c r="F4137" t="s">
        <v>14251</v>
      </c>
      <c r="G4137" t="s">
        <v>13896</v>
      </c>
      <c r="H4137" s="1">
        <v>615</v>
      </c>
      <c r="I4137" s="1">
        <v>261</v>
      </c>
      <c r="J4137" s="1">
        <v>225</v>
      </c>
      <c r="K4137" s="1">
        <v>245</v>
      </c>
      <c r="L4137" s="1">
        <v>5935</v>
      </c>
      <c r="M4137" s="1">
        <v>169</v>
      </c>
      <c r="N4137" s="1">
        <v>835</v>
      </c>
      <c r="O4137" s="1">
        <v>274</v>
      </c>
      <c r="P4137">
        <f>ROUNDUP(VLOOKUP(A4137,A:O,VLOOKUP('Local Authority Analysis'!$E$4,'Local Authority Analysis'!$M$5:$N$12,2,FALSE)+7,FALSE)/6976,2)</f>
        <v>0.04</v>
      </c>
      <c r="Q4137">
        <f>ROUNDUP(VLOOKUP(A4137,A:O,VLOOKUP('SPC Analysis'!$E$4,'SPC Analysis'!$M$5:$N$12,2,FALSE)+7,FALSE)/6976,2)</f>
        <v>0.04</v>
      </c>
      <c r="R4137">
        <f>ROUNDUP(VLOOKUP(A4137,A:O,VLOOKUP('MMW Analysis'!$E$4,'MMW Analysis'!$L$5:$M$12,2,FALSE)+7,FALSE)/6976,2)</f>
        <v>0.04</v>
      </c>
    </row>
    <row r="4138" spans="1:18">
      <c r="A4138" t="s">
        <v>4145</v>
      </c>
      <c r="B4138" t="s">
        <v>11141</v>
      </c>
      <c r="C4138" t="s">
        <v>7002</v>
      </c>
      <c r="D4138" t="s">
        <v>14488</v>
      </c>
      <c r="E4138" t="s">
        <v>14048</v>
      </c>
      <c r="F4138" t="s">
        <v>14251</v>
      </c>
      <c r="G4138" t="s">
        <v>13896</v>
      </c>
      <c r="H4138" s="1">
        <v>277</v>
      </c>
      <c r="I4138" s="1">
        <v>558</v>
      </c>
      <c r="J4138" s="1">
        <v>459</v>
      </c>
      <c r="K4138" s="1">
        <v>738</v>
      </c>
      <c r="L4138" s="1">
        <v>5928</v>
      </c>
      <c r="M4138" s="1">
        <v>437</v>
      </c>
      <c r="N4138" s="1">
        <v>1198</v>
      </c>
      <c r="O4138" s="1">
        <v>414</v>
      </c>
      <c r="P4138">
        <f>ROUNDUP(VLOOKUP(A4138,A:O,VLOOKUP('Local Authority Analysis'!$E$4,'Local Authority Analysis'!$M$5:$N$12,2,FALSE)+7,FALSE)/6976,2)</f>
        <v>6.0000000000000005E-2</v>
      </c>
      <c r="Q4138">
        <f>ROUNDUP(VLOOKUP(A4138,A:O,VLOOKUP('SPC Analysis'!$E$4,'SPC Analysis'!$M$5:$N$12,2,FALSE)+7,FALSE)/6976,2)</f>
        <v>6.0000000000000005E-2</v>
      </c>
      <c r="R4138">
        <f>ROUNDUP(VLOOKUP(A4138,A:O,VLOOKUP('MMW Analysis'!$E$4,'MMW Analysis'!$L$5:$M$12,2,FALSE)+7,FALSE)/6976,2)</f>
        <v>6.0000000000000005E-2</v>
      </c>
    </row>
    <row r="4139" spans="1:18">
      <c r="A4139" t="s">
        <v>4146</v>
      </c>
      <c r="B4139" t="s">
        <v>11142</v>
      </c>
      <c r="C4139" t="s">
        <v>7002</v>
      </c>
      <c r="D4139" t="s">
        <v>14488</v>
      </c>
      <c r="E4139" t="s">
        <v>14048</v>
      </c>
      <c r="F4139" t="s">
        <v>14251</v>
      </c>
      <c r="G4139" t="s">
        <v>13896</v>
      </c>
      <c r="H4139" s="1">
        <v>98</v>
      </c>
      <c r="I4139" s="1">
        <v>401</v>
      </c>
      <c r="J4139" s="1">
        <v>100</v>
      </c>
      <c r="K4139" s="1">
        <v>639</v>
      </c>
      <c r="L4139" s="1">
        <v>1275</v>
      </c>
      <c r="M4139" s="1">
        <v>241</v>
      </c>
      <c r="N4139" s="1">
        <v>1975</v>
      </c>
      <c r="O4139" s="1">
        <v>163</v>
      </c>
      <c r="P4139">
        <f>ROUNDUP(VLOOKUP(A4139,A:O,VLOOKUP('Local Authority Analysis'!$E$4,'Local Authority Analysis'!$M$5:$N$12,2,FALSE)+7,FALSE)/6976,2)</f>
        <v>0.03</v>
      </c>
      <c r="Q4139">
        <f>ROUNDUP(VLOOKUP(A4139,A:O,VLOOKUP('SPC Analysis'!$E$4,'SPC Analysis'!$M$5:$N$12,2,FALSE)+7,FALSE)/6976,2)</f>
        <v>0.03</v>
      </c>
      <c r="R4139">
        <f>ROUNDUP(VLOOKUP(A4139,A:O,VLOOKUP('MMW Analysis'!$E$4,'MMW Analysis'!$L$5:$M$12,2,FALSE)+7,FALSE)/6976,2)</f>
        <v>0.03</v>
      </c>
    </row>
    <row r="4140" spans="1:18">
      <c r="A4140" t="s">
        <v>4147</v>
      </c>
      <c r="B4140" t="s">
        <v>11143</v>
      </c>
      <c r="C4140" t="s">
        <v>7002</v>
      </c>
      <c r="D4140" t="s">
        <v>14488</v>
      </c>
      <c r="E4140" t="s">
        <v>14048</v>
      </c>
      <c r="F4140" t="s">
        <v>14251</v>
      </c>
      <c r="G4140" t="s">
        <v>13896</v>
      </c>
      <c r="H4140" s="1">
        <v>26</v>
      </c>
      <c r="I4140" s="1">
        <v>21</v>
      </c>
      <c r="J4140" s="1">
        <v>154</v>
      </c>
      <c r="K4140" s="1">
        <v>12</v>
      </c>
      <c r="L4140" s="1">
        <v>3441</v>
      </c>
      <c r="M4140" s="1">
        <v>81</v>
      </c>
      <c r="N4140" s="1">
        <v>1386</v>
      </c>
      <c r="O4140" s="1">
        <v>8</v>
      </c>
      <c r="P4140">
        <f>ROUNDUP(VLOOKUP(A4140,A:O,VLOOKUP('Local Authority Analysis'!$E$4,'Local Authority Analysis'!$M$5:$N$12,2,FALSE)+7,FALSE)/6976,2)</f>
        <v>0.01</v>
      </c>
      <c r="Q4140">
        <f>ROUNDUP(VLOOKUP(A4140,A:O,VLOOKUP('SPC Analysis'!$E$4,'SPC Analysis'!$M$5:$N$12,2,FALSE)+7,FALSE)/6976,2)</f>
        <v>0.01</v>
      </c>
      <c r="R4140">
        <f>ROUNDUP(VLOOKUP(A4140,A:O,VLOOKUP('MMW Analysis'!$E$4,'MMW Analysis'!$L$5:$M$12,2,FALSE)+7,FALSE)/6976,2)</f>
        <v>0.01</v>
      </c>
    </row>
    <row r="4141" spans="1:18">
      <c r="A4141" t="s">
        <v>4148</v>
      </c>
      <c r="B4141" t="s">
        <v>11144</v>
      </c>
      <c r="C4141" t="s">
        <v>7002</v>
      </c>
      <c r="D4141" t="s">
        <v>14489</v>
      </c>
      <c r="E4141" t="s">
        <v>14049</v>
      </c>
      <c r="F4141" t="s">
        <v>14251</v>
      </c>
      <c r="G4141" t="s">
        <v>13896</v>
      </c>
      <c r="H4141" s="1">
        <v>4716</v>
      </c>
      <c r="I4141" s="1">
        <v>4336</v>
      </c>
      <c r="J4141" s="1">
        <v>3735</v>
      </c>
      <c r="K4141" s="1">
        <v>4803</v>
      </c>
      <c r="L4141" s="1">
        <v>1024</v>
      </c>
      <c r="M4141" s="1">
        <v>6347</v>
      </c>
      <c r="N4141" s="1">
        <v>2996</v>
      </c>
      <c r="O4141" s="1">
        <v>4342</v>
      </c>
      <c r="P4141">
        <f>ROUNDUP(VLOOKUP(A4141,A:O,VLOOKUP('Local Authority Analysis'!$E$4,'Local Authority Analysis'!$M$5:$N$12,2,FALSE)+7,FALSE)/6976,2)</f>
        <v>0.63</v>
      </c>
      <c r="Q4141">
        <f>ROUNDUP(VLOOKUP(A4141,A:O,VLOOKUP('SPC Analysis'!$E$4,'SPC Analysis'!$M$5:$N$12,2,FALSE)+7,FALSE)/6976,2)</f>
        <v>0.63</v>
      </c>
      <c r="R4141">
        <f>ROUNDUP(VLOOKUP(A4141,A:O,VLOOKUP('MMW Analysis'!$E$4,'MMW Analysis'!$L$5:$M$12,2,FALSE)+7,FALSE)/6976,2)</f>
        <v>0.63</v>
      </c>
    </row>
    <row r="4142" spans="1:18">
      <c r="A4142" t="s">
        <v>4149</v>
      </c>
      <c r="B4142" t="s">
        <v>11145</v>
      </c>
      <c r="C4142" t="s">
        <v>7002</v>
      </c>
      <c r="D4142" t="s">
        <v>14489</v>
      </c>
      <c r="E4142" t="s">
        <v>14049</v>
      </c>
      <c r="F4142" t="s">
        <v>14251</v>
      </c>
      <c r="G4142" t="s">
        <v>13896</v>
      </c>
      <c r="H4142" s="1">
        <v>5596</v>
      </c>
      <c r="I4142" s="1">
        <v>6020</v>
      </c>
      <c r="J4142" s="1">
        <v>4875</v>
      </c>
      <c r="K4142" s="1">
        <v>5462</v>
      </c>
      <c r="L4142" s="1">
        <v>2450</v>
      </c>
      <c r="M4142" s="1">
        <v>6928</v>
      </c>
      <c r="N4142" s="1">
        <v>5380</v>
      </c>
      <c r="O4142" s="1">
        <v>5974</v>
      </c>
      <c r="P4142">
        <f>ROUNDUP(VLOOKUP(A4142,A:O,VLOOKUP('Local Authority Analysis'!$E$4,'Local Authority Analysis'!$M$5:$N$12,2,FALSE)+7,FALSE)/6976,2)</f>
        <v>0.86</v>
      </c>
      <c r="Q4142">
        <f>ROUNDUP(VLOOKUP(A4142,A:O,VLOOKUP('SPC Analysis'!$E$4,'SPC Analysis'!$M$5:$N$12,2,FALSE)+7,FALSE)/6976,2)</f>
        <v>0.86</v>
      </c>
      <c r="R4142">
        <f>ROUNDUP(VLOOKUP(A4142,A:O,VLOOKUP('MMW Analysis'!$E$4,'MMW Analysis'!$L$5:$M$12,2,FALSE)+7,FALSE)/6976,2)</f>
        <v>0.86</v>
      </c>
    </row>
    <row r="4143" spans="1:18">
      <c r="A4143" t="s">
        <v>4150</v>
      </c>
      <c r="B4143" t="s">
        <v>11146</v>
      </c>
      <c r="C4143" t="s">
        <v>7002</v>
      </c>
      <c r="D4143" t="s">
        <v>14489</v>
      </c>
      <c r="E4143" t="s">
        <v>14049</v>
      </c>
      <c r="F4143" t="s">
        <v>14251</v>
      </c>
      <c r="G4143" t="s">
        <v>13896</v>
      </c>
      <c r="H4143" s="1">
        <v>5669</v>
      </c>
      <c r="I4143" s="1">
        <v>5469</v>
      </c>
      <c r="J4143" s="1">
        <v>4489</v>
      </c>
      <c r="K4143" s="1">
        <v>3742</v>
      </c>
      <c r="L4143" s="1">
        <v>3236</v>
      </c>
      <c r="M4143" s="1">
        <v>6268</v>
      </c>
      <c r="N4143" s="1">
        <v>3413</v>
      </c>
      <c r="O4143" s="1">
        <v>5491</v>
      </c>
      <c r="P4143">
        <f>ROUNDUP(VLOOKUP(A4143,A:O,VLOOKUP('Local Authority Analysis'!$E$4,'Local Authority Analysis'!$M$5:$N$12,2,FALSE)+7,FALSE)/6976,2)</f>
        <v>0.79</v>
      </c>
      <c r="Q4143">
        <f>ROUNDUP(VLOOKUP(A4143,A:O,VLOOKUP('SPC Analysis'!$E$4,'SPC Analysis'!$M$5:$N$12,2,FALSE)+7,FALSE)/6976,2)</f>
        <v>0.79</v>
      </c>
      <c r="R4143">
        <f>ROUNDUP(VLOOKUP(A4143,A:O,VLOOKUP('MMW Analysis'!$E$4,'MMW Analysis'!$L$5:$M$12,2,FALSE)+7,FALSE)/6976,2)</f>
        <v>0.79</v>
      </c>
    </row>
    <row r="4144" spans="1:18">
      <c r="A4144" t="s">
        <v>4151</v>
      </c>
      <c r="B4144" t="s">
        <v>11147</v>
      </c>
      <c r="C4144" t="s">
        <v>7002</v>
      </c>
      <c r="D4144" t="s">
        <v>14489</v>
      </c>
      <c r="E4144" t="s">
        <v>14049</v>
      </c>
      <c r="F4144" t="s">
        <v>14251</v>
      </c>
      <c r="G4144" t="s">
        <v>13896</v>
      </c>
      <c r="H4144" s="1">
        <v>3387</v>
      </c>
      <c r="I4144" s="1">
        <v>2490.5</v>
      </c>
      <c r="J4144" s="1">
        <v>3381</v>
      </c>
      <c r="K4144" s="1">
        <v>3250</v>
      </c>
      <c r="L4144" s="1">
        <v>3779</v>
      </c>
      <c r="M4144" s="1">
        <v>1584</v>
      </c>
      <c r="N4144" s="1">
        <v>4014</v>
      </c>
      <c r="O4144" s="1">
        <v>3097</v>
      </c>
      <c r="P4144">
        <f>ROUNDUP(VLOOKUP(A4144,A:O,VLOOKUP('Local Authority Analysis'!$E$4,'Local Authority Analysis'!$M$5:$N$12,2,FALSE)+7,FALSE)/6976,2)</f>
        <v>0.45</v>
      </c>
      <c r="Q4144">
        <f>ROUNDUP(VLOOKUP(A4144,A:O,VLOOKUP('SPC Analysis'!$E$4,'SPC Analysis'!$M$5:$N$12,2,FALSE)+7,FALSE)/6976,2)</f>
        <v>0.45</v>
      </c>
      <c r="R4144">
        <f>ROUNDUP(VLOOKUP(A4144,A:O,VLOOKUP('MMW Analysis'!$E$4,'MMW Analysis'!$L$5:$M$12,2,FALSE)+7,FALSE)/6976,2)</f>
        <v>0.45</v>
      </c>
    </row>
    <row r="4145" spans="1:18">
      <c r="A4145" t="s">
        <v>4152</v>
      </c>
      <c r="B4145" t="s">
        <v>11148</v>
      </c>
      <c r="C4145" t="s">
        <v>7002</v>
      </c>
      <c r="D4145" t="s">
        <v>14489</v>
      </c>
      <c r="E4145" t="s">
        <v>14049</v>
      </c>
      <c r="F4145" t="s">
        <v>14251</v>
      </c>
      <c r="G4145" t="s">
        <v>13896</v>
      </c>
      <c r="H4145" s="1">
        <v>3787.5</v>
      </c>
      <c r="I4145" s="1">
        <v>4841</v>
      </c>
      <c r="J4145" s="1">
        <v>2141</v>
      </c>
      <c r="K4145" s="1">
        <v>4681</v>
      </c>
      <c r="L4145" s="1">
        <v>3322</v>
      </c>
      <c r="M4145" s="1">
        <v>4966</v>
      </c>
      <c r="N4145" s="1">
        <v>4772</v>
      </c>
      <c r="O4145" s="1">
        <v>4281</v>
      </c>
      <c r="P4145">
        <f>ROUNDUP(VLOOKUP(A4145,A:O,VLOOKUP('Local Authority Analysis'!$E$4,'Local Authority Analysis'!$M$5:$N$12,2,FALSE)+7,FALSE)/6976,2)</f>
        <v>0.62</v>
      </c>
      <c r="Q4145">
        <f>ROUNDUP(VLOOKUP(A4145,A:O,VLOOKUP('SPC Analysis'!$E$4,'SPC Analysis'!$M$5:$N$12,2,FALSE)+7,FALSE)/6976,2)</f>
        <v>0.62</v>
      </c>
      <c r="R4145">
        <f>ROUNDUP(VLOOKUP(A4145,A:O,VLOOKUP('MMW Analysis'!$E$4,'MMW Analysis'!$L$5:$M$12,2,FALSE)+7,FALSE)/6976,2)</f>
        <v>0.62</v>
      </c>
    </row>
    <row r="4146" spans="1:18">
      <c r="A4146" t="s">
        <v>4153</v>
      </c>
      <c r="B4146" t="s">
        <v>11149</v>
      </c>
      <c r="C4146" t="s">
        <v>7002</v>
      </c>
      <c r="D4146" t="s">
        <v>14489</v>
      </c>
      <c r="E4146" t="s">
        <v>14049</v>
      </c>
      <c r="F4146" t="s">
        <v>14251</v>
      </c>
      <c r="G4146" t="s">
        <v>13896</v>
      </c>
      <c r="H4146" s="1">
        <v>1771</v>
      </c>
      <c r="I4146" s="1">
        <v>925</v>
      </c>
      <c r="J4146" s="1">
        <v>3646</v>
      </c>
      <c r="K4146" s="1">
        <v>1501</v>
      </c>
      <c r="L4146" s="1">
        <v>669</v>
      </c>
      <c r="M4146" s="1">
        <v>809</v>
      </c>
      <c r="N4146" s="1">
        <v>2271</v>
      </c>
      <c r="O4146" s="1">
        <v>1274</v>
      </c>
      <c r="P4146">
        <f>ROUNDUP(VLOOKUP(A4146,A:O,VLOOKUP('Local Authority Analysis'!$E$4,'Local Authority Analysis'!$M$5:$N$12,2,FALSE)+7,FALSE)/6976,2)</f>
        <v>0.19</v>
      </c>
      <c r="Q4146">
        <f>ROUNDUP(VLOOKUP(A4146,A:O,VLOOKUP('SPC Analysis'!$E$4,'SPC Analysis'!$M$5:$N$12,2,FALSE)+7,FALSE)/6976,2)</f>
        <v>0.19</v>
      </c>
      <c r="R4146">
        <f>ROUNDUP(VLOOKUP(A4146,A:O,VLOOKUP('MMW Analysis'!$E$4,'MMW Analysis'!$L$5:$M$12,2,FALSE)+7,FALSE)/6976,2)</f>
        <v>0.19</v>
      </c>
    </row>
    <row r="4147" spans="1:18">
      <c r="A4147" t="s">
        <v>4154</v>
      </c>
      <c r="B4147" t="s">
        <v>11150</v>
      </c>
      <c r="C4147" t="s">
        <v>7002</v>
      </c>
      <c r="D4147" t="s">
        <v>14489</v>
      </c>
      <c r="E4147" t="s">
        <v>14049</v>
      </c>
      <c r="F4147" t="s">
        <v>14251</v>
      </c>
      <c r="G4147" t="s">
        <v>13896</v>
      </c>
      <c r="H4147" s="1">
        <v>2404</v>
      </c>
      <c r="I4147" s="1">
        <v>1698</v>
      </c>
      <c r="J4147" s="1">
        <v>2329</v>
      </c>
      <c r="K4147" s="1">
        <v>2140</v>
      </c>
      <c r="L4147" s="1">
        <v>3004</v>
      </c>
      <c r="M4147" s="1">
        <v>4386</v>
      </c>
      <c r="N4147" s="1">
        <v>4214</v>
      </c>
      <c r="O4147" s="1">
        <v>2195</v>
      </c>
      <c r="P4147">
        <f>ROUNDUP(VLOOKUP(A4147,A:O,VLOOKUP('Local Authority Analysis'!$E$4,'Local Authority Analysis'!$M$5:$N$12,2,FALSE)+7,FALSE)/6976,2)</f>
        <v>0.32</v>
      </c>
      <c r="Q4147">
        <f>ROUNDUP(VLOOKUP(A4147,A:O,VLOOKUP('SPC Analysis'!$E$4,'SPC Analysis'!$M$5:$N$12,2,FALSE)+7,FALSE)/6976,2)</f>
        <v>0.32</v>
      </c>
      <c r="R4147">
        <f>ROUNDUP(VLOOKUP(A4147,A:O,VLOOKUP('MMW Analysis'!$E$4,'MMW Analysis'!$L$5:$M$12,2,FALSE)+7,FALSE)/6976,2)</f>
        <v>0.32</v>
      </c>
    </row>
    <row r="4148" spans="1:18">
      <c r="A4148" t="s">
        <v>4155</v>
      </c>
      <c r="B4148" t="s">
        <v>11151</v>
      </c>
      <c r="C4148" t="s">
        <v>7002</v>
      </c>
      <c r="D4148" t="s">
        <v>14489</v>
      </c>
      <c r="E4148" t="s">
        <v>14049</v>
      </c>
      <c r="F4148" t="s">
        <v>14251</v>
      </c>
      <c r="G4148" t="s">
        <v>13896</v>
      </c>
      <c r="H4148" s="1">
        <v>3561</v>
      </c>
      <c r="I4148" s="1">
        <v>3232</v>
      </c>
      <c r="J4148" s="1">
        <v>2817</v>
      </c>
      <c r="K4148" s="1">
        <v>4078</v>
      </c>
      <c r="L4148" s="1">
        <v>1496</v>
      </c>
      <c r="M4148" s="1">
        <v>5171</v>
      </c>
      <c r="N4148" s="1">
        <v>4825</v>
      </c>
      <c r="O4148" s="1">
        <v>3407</v>
      </c>
      <c r="P4148">
        <f>ROUNDUP(VLOOKUP(A4148,A:O,VLOOKUP('Local Authority Analysis'!$E$4,'Local Authority Analysis'!$M$5:$N$12,2,FALSE)+7,FALSE)/6976,2)</f>
        <v>0.49</v>
      </c>
      <c r="Q4148">
        <f>ROUNDUP(VLOOKUP(A4148,A:O,VLOOKUP('SPC Analysis'!$E$4,'SPC Analysis'!$M$5:$N$12,2,FALSE)+7,FALSE)/6976,2)</f>
        <v>0.49</v>
      </c>
      <c r="R4148">
        <f>ROUNDUP(VLOOKUP(A4148,A:O,VLOOKUP('MMW Analysis'!$E$4,'MMW Analysis'!$L$5:$M$12,2,FALSE)+7,FALSE)/6976,2)</f>
        <v>0.49</v>
      </c>
    </row>
    <row r="4149" spans="1:18">
      <c r="A4149" t="s">
        <v>4156</v>
      </c>
      <c r="B4149" t="s">
        <v>11152</v>
      </c>
      <c r="C4149" t="s">
        <v>7002</v>
      </c>
      <c r="D4149" t="s">
        <v>14489</v>
      </c>
      <c r="E4149" t="s">
        <v>14049</v>
      </c>
      <c r="F4149" t="s">
        <v>14251</v>
      </c>
      <c r="G4149" t="s">
        <v>13896</v>
      </c>
      <c r="H4149" s="1">
        <v>4956</v>
      </c>
      <c r="I4149" s="1">
        <v>4687</v>
      </c>
      <c r="J4149" s="1">
        <v>3193</v>
      </c>
      <c r="K4149" s="1">
        <v>5165</v>
      </c>
      <c r="L4149" s="1">
        <v>2823</v>
      </c>
      <c r="M4149" s="1">
        <v>6461</v>
      </c>
      <c r="N4149" s="1">
        <v>2604</v>
      </c>
      <c r="O4149" s="1">
        <v>4948</v>
      </c>
      <c r="P4149">
        <f>ROUNDUP(VLOOKUP(A4149,A:O,VLOOKUP('Local Authority Analysis'!$E$4,'Local Authority Analysis'!$M$5:$N$12,2,FALSE)+7,FALSE)/6976,2)</f>
        <v>0.71</v>
      </c>
      <c r="Q4149">
        <f>ROUNDUP(VLOOKUP(A4149,A:O,VLOOKUP('SPC Analysis'!$E$4,'SPC Analysis'!$M$5:$N$12,2,FALSE)+7,FALSE)/6976,2)</f>
        <v>0.71</v>
      </c>
      <c r="R4149">
        <f>ROUNDUP(VLOOKUP(A4149,A:O,VLOOKUP('MMW Analysis'!$E$4,'MMW Analysis'!$L$5:$M$12,2,FALSE)+7,FALSE)/6976,2)</f>
        <v>0.71</v>
      </c>
    </row>
    <row r="4150" spans="1:18">
      <c r="A4150" t="s">
        <v>4157</v>
      </c>
      <c r="B4150" t="s">
        <v>11153</v>
      </c>
      <c r="C4150" t="s">
        <v>7002</v>
      </c>
      <c r="D4150" t="s">
        <v>14489</v>
      </c>
      <c r="E4150" t="s">
        <v>14049</v>
      </c>
      <c r="F4150" t="s">
        <v>14251</v>
      </c>
      <c r="G4150" t="s">
        <v>13896</v>
      </c>
      <c r="H4150" s="1">
        <v>3012</v>
      </c>
      <c r="I4150" s="1">
        <v>2707</v>
      </c>
      <c r="J4150" s="1">
        <v>1413</v>
      </c>
      <c r="K4150" s="1">
        <v>2706</v>
      </c>
      <c r="L4150" s="1">
        <v>3294</v>
      </c>
      <c r="M4150" s="1">
        <v>4049</v>
      </c>
      <c r="N4150" s="1">
        <v>3412</v>
      </c>
      <c r="O4150" s="1">
        <v>2642</v>
      </c>
      <c r="P4150">
        <f>ROUNDUP(VLOOKUP(A4150,A:O,VLOOKUP('Local Authority Analysis'!$E$4,'Local Authority Analysis'!$M$5:$N$12,2,FALSE)+7,FALSE)/6976,2)</f>
        <v>0.38</v>
      </c>
      <c r="Q4150">
        <f>ROUNDUP(VLOOKUP(A4150,A:O,VLOOKUP('SPC Analysis'!$E$4,'SPC Analysis'!$M$5:$N$12,2,FALSE)+7,FALSE)/6976,2)</f>
        <v>0.38</v>
      </c>
      <c r="R4150">
        <f>ROUNDUP(VLOOKUP(A4150,A:O,VLOOKUP('MMW Analysis'!$E$4,'MMW Analysis'!$L$5:$M$12,2,FALSE)+7,FALSE)/6976,2)</f>
        <v>0.38</v>
      </c>
    </row>
    <row r="4151" spans="1:18">
      <c r="A4151" t="s">
        <v>4158</v>
      </c>
      <c r="B4151" t="s">
        <v>11154</v>
      </c>
      <c r="C4151" t="s">
        <v>7002</v>
      </c>
      <c r="D4151" t="s">
        <v>14490</v>
      </c>
      <c r="E4151" t="s">
        <v>14050</v>
      </c>
      <c r="F4151" t="s">
        <v>14250</v>
      </c>
      <c r="G4151" t="s">
        <v>13895</v>
      </c>
      <c r="H4151" s="1">
        <v>4808</v>
      </c>
      <c r="I4151" s="1">
        <v>5526</v>
      </c>
      <c r="J4151" s="1">
        <v>5817</v>
      </c>
      <c r="K4151" s="1">
        <v>6284</v>
      </c>
      <c r="L4151" s="1">
        <v>57</v>
      </c>
      <c r="M4151" s="1">
        <v>6345</v>
      </c>
      <c r="N4151" s="1">
        <v>4442</v>
      </c>
      <c r="O4151" s="1">
        <v>4311</v>
      </c>
      <c r="P4151">
        <f>ROUNDUP(VLOOKUP(A4151,A:O,VLOOKUP('Local Authority Analysis'!$E$4,'Local Authority Analysis'!$M$5:$N$12,2,FALSE)+7,FALSE)/6976,2)</f>
        <v>0.62</v>
      </c>
      <c r="Q4151">
        <f>ROUNDUP(VLOOKUP(A4151,A:O,VLOOKUP('SPC Analysis'!$E$4,'SPC Analysis'!$M$5:$N$12,2,FALSE)+7,FALSE)/6976,2)</f>
        <v>0.62</v>
      </c>
      <c r="R4151">
        <f>ROUNDUP(VLOOKUP(A4151,A:O,VLOOKUP('MMW Analysis'!$E$4,'MMW Analysis'!$L$5:$M$12,2,FALSE)+7,FALSE)/6976,2)</f>
        <v>0.62</v>
      </c>
    </row>
    <row r="4152" spans="1:18">
      <c r="A4152" t="s">
        <v>4159</v>
      </c>
      <c r="B4152" t="s">
        <v>11155</v>
      </c>
      <c r="C4152" t="s">
        <v>7002</v>
      </c>
      <c r="D4152" t="s">
        <v>14490</v>
      </c>
      <c r="E4152" t="s">
        <v>14050</v>
      </c>
      <c r="F4152" t="s">
        <v>14250</v>
      </c>
      <c r="G4152" t="s">
        <v>13895</v>
      </c>
      <c r="H4152" s="1">
        <v>2802</v>
      </c>
      <c r="I4152" s="1">
        <v>3021</v>
      </c>
      <c r="J4152" s="1">
        <v>3652</v>
      </c>
      <c r="K4152" s="1">
        <v>2696</v>
      </c>
      <c r="L4152" s="1">
        <v>649</v>
      </c>
      <c r="M4152" s="1">
        <v>4757</v>
      </c>
      <c r="N4152" s="1">
        <v>4511</v>
      </c>
      <c r="O4152" s="1">
        <v>2689</v>
      </c>
      <c r="P4152">
        <f>ROUNDUP(VLOOKUP(A4152,A:O,VLOOKUP('Local Authority Analysis'!$E$4,'Local Authority Analysis'!$M$5:$N$12,2,FALSE)+7,FALSE)/6976,2)</f>
        <v>0.39</v>
      </c>
      <c r="Q4152">
        <f>ROUNDUP(VLOOKUP(A4152,A:O,VLOOKUP('SPC Analysis'!$E$4,'SPC Analysis'!$M$5:$N$12,2,FALSE)+7,FALSE)/6976,2)</f>
        <v>0.39</v>
      </c>
      <c r="R4152">
        <f>ROUNDUP(VLOOKUP(A4152,A:O,VLOOKUP('MMW Analysis'!$E$4,'MMW Analysis'!$L$5:$M$12,2,FALSE)+7,FALSE)/6976,2)</f>
        <v>0.39</v>
      </c>
    </row>
    <row r="4153" spans="1:18">
      <c r="A4153" t="s">
        <v>4160</v>
      </c>
      <c r="B4153" t="s">
        <v>11156</v>
      </c>
      <c r="C4153" t="s">
        <v>7002</v>
      </c>
      <c r="D4153" t="s">
        <v>14490</v>
      </c>
      <c r="E4153" t="s">
        <v>14050</v>
      </c>
      <c r="F4153" t="s">
        <v>14250</v>
      </c>
      <c r="G4153" t="s">
        <v>13895</v>
      </c>
      <c r="H4153" s="1">
        <v>5581.5</v>
      </c>
      <c r="I4153" s="1">
        <v>5731</v>
      </c>
      <c r="J4153" s="1">
        <v>4822</v>
      </c>
      <c r="K4153" s="1">
        <v>6591</v>
      </c>
      <c r="L4153" s="1">
        <v>114</v>
      </c>
      <c r="M4153" s="1">
        <v>6795</v>
      </c>
      <c r="N4153" s="1">
        <v>6744</v>
      </c>
      <c r="O4153" s="1">
        <v>4741</v>
      </c>
      <c r="P4153">
        <f>ROUNDUP(VLOOKUP(A4153,A:O,VLOOKUP('Local Authority Analysis'!$E$4,'Local Authority Analysis'!$M$5:$N$12,2,FALSE)+7,FALSE)/6976,2)</f>
        <v>0.68</v>
      </c>
      <c r="Q4153">
        <f>ROUNDUP(VLOOKUP(A4153,A:O,VLOOKUP('SPC Analysis'!$E$4,'SPC Analysis'!$M$5:$N$12,2,FALSE)+7,FALSE)/6976,2)</f>
        <v>0.68</v>
      </c>
      <c r="R4153">
        <f>ROUNDUP(VLOOKUP(A4153,A:O,VLOOKUP('MMW Analysis'!$E$4,'MMW Analysis'!$L$5:$M$12,2,FALSE)+7,FALSE)/6976,2)</f>
        <v>0.68</v>
      </c>
    </row>
    <row r="4154" spans="1:18">
      <c r="A4154" t="s">
        <v>4161</v>
      </c>
      <c r="B4154" t="s">
        <v>11157</v>
      </c>
      <c r="C4154" t="s">
        <v>7002</v>
      </c>
      <c r="D4154" t="s">
        <v>14490</v>
      </c>
      <c r="E4154" t="s">
        <v>14050</v>
      </c>
      <c r="F4154" t="s">
        <v>14250</v>
      </c>
      <c r="G4154" t="s">
        <v>13895</v>
      </c>
      <c r="H4154" s="1">
        <v>5217.5</v>
      </c>
      <c r="I4154" s="1">
        <v>5285</v>
      </c>
      <c r="J4154" s="1">
        <v>5471</v>
      </c>
      <c r="K4154" s="1">
        <v>6145</v>
      </c>
      <c r="L4154" s="1">
        <v>147</v>
      </c>
      <c r="M4154" s="1">
        <v>3643</v>
      </c>
      <c r="N4154" s="1">
        <v>4044</v>
      </c>
      <c r="O4154" s="1">
        <v>4396</v>
      </c>
      <c r="P4154">
        <f>ROUNDUP(VLOOKUP(A4154,A:O,VLOOKUP('Local Authority Analysis'!$E$4,'Local Authority Analysis'!$M$5:$N$12,2,FALSE)+7,FALSE)/6976,2)</f>
        <v>0.64</v>
      </c>
      <c r="Q4154">
        <f>ROUNDUP(VLOOKUP(A4154,A:O,VLOOKUP('SPC Analysis'!$E$4,'SPC Analysis'!$M$5:$N$12,2,FALSE)+7,FALSE)/6976,2)</f>
        <v>0.64</v>
      </c>
      <c r="R4154">
        <f>ROUNDUP(VLOOKUP(A4154,A:O,VLOOKUP('MMW Analysis'!$E$4,'MMW Analysis'!$L$5:$M$12,2,FALSE)+7,FALSE)/6976,2)</f>
        <v>0.64</v>
      </c>
    </row>
    <row r="4155" spans="1:18">
      <c r="A4155" t="s">
        <v>4162</v>
      </c>
      <c r="B4155" t="s">
        <v>11158</v>
      </c>
      <c r="C4155" t="s">
        <v>7002</v>
      </c>
      <c r="D4155" t="s">
        <v>14490</v>
      </c>
      <c r="E4155" t="s">
        <v>14050</v>
      </c>
      <c r="F4155" t="s">
        <v>14250</v>
      </c>
      <c r="G4155" t="s">
        <v>13895</v>
      </c>
      <c r="H4155" s="1">
        <v>5612</v>
      </c>
      <c r="I4155" s="1">
        <v>5753</v>
      </c>
      <c r="J4155" s="1">
        <v>5387</v>
      </c>
      <c r="K4155" s="1">
        <v>6388</v>
      </c>
      <c r="L4155" s="1">
        <v>267</v>
      </c>
      <c r="M4155" s="1">
        <v>131</v>
      </c>
      <c r="N4155" s="1">
        <v>5171.5</v>
      </c>
      <c r="O4155" s="1">
        <v>4093</v>
      </c>
      <c r="P4155">
        <f>ROUNDUP(VLOOKUP(A4155,A:O,VLOOKUP('Local Authority Analysis'!$E$4,'Local Authority Analysis'!$M$5:$N$12,2,FALSE)+7,FALSE)/6976,2)</f>
        <v>0.59</v>
      </c>
      <c r="Q4155">
        <f>ROUNDUP(VLOOKUP(A4155,A:O,VLOOKUP('SPC Analysis'!$E$4,'SPC Analysis'!$M$5:$N$12,2,FALSE)+7,FALSE)/6976,2)</f>
        <v>0.59</v>
      </c>
      <c r="R4155">
        <f>ROUNDUP(VLOOKUP(A4155,A:O,VLOOKUP('MMW Analysis'!$E$4,'MMW Analysis'!$L$5:$M$12,2,FALSE)+7,FALSE)/6976,2)</f>
        <v>0.59</v>
      </c>
    </row>
    <row r="4156" spans="1:18">
      <c r="A4156" t="s">
        <v>4163</v>
      </c>
      <c r="B4156" t="s">
        <v>11159</v>
      </c>
      <c r="C4156" t="s">
        <v>7002</v>
      </c>
      <c r="D4156" t="s">
        <v>14490</v>
      </c>
      <c r="E4156" t="s">
        <v>14050</v>
      </c>
      <c r="F4156" t="s">
        <v>14250</v>
      </c>
      <c r="G4156" t="s">
        <v>13895</v>
      </c>
      <c r="H4156" s="1">
        <v>2129</v>
      </c>
      <c r="I4156" s="1">
        <v>2820</v>
      </c>
      <c r="J4156" s="1">
        <v>2203</v>
      </c>
      <c r="K4156" s="1">
        <v>3869</v>
      </c>
      <c r="L4156" s="1">
        <v>6478</v>
      </c>
      <c r="M4156" s="1">
        <v>4250</v>
      </c>
      <c r="N4156" s="1">
        <v>6049</v>
      </c>
      <c r="O4156" s="1">
        <v>3019</v>
      </c>
      <c r="P4156">
        <f>ROUNDUP(VLOOKUP(A4156,A:O,VLOOKUP('Local Authority Analysis'!$E$4,'Local Authority Analysis'!$M$5:$N$12,2,FALSE)+7,FALSE)/6976,2)</f>
        <v>0.44</v>
      </c>
      <c r="Q4156">
        <f>ROUNDUP(VLOOKUP(A4156,A:O,VLOOKUP('SPC Analysis'!$E$4,'SPC Analysis'!$M$5:$N$12,2,FALSE)+7,FALSE)/6976,2)</f>
        <v>0.44</v>
      </c>
      <c r="R4156">
        <f>ROUNDUP(VLOOKUP(A4156,A:O,VLOOKUP('MMW Analysis'!$E$4,'MMW Analysis'!$L$5:$M$12,2,FALSE)+7,FALSE)/6976,2)</f>
        <v>0.44</v>
      </c>
    </row>
    <row r="4157" spans="1:18">
      <c r="A4157" t="s">
        <v>4164</v>
      </c>
      <c r="B4157" t="s">
        <v>11160</v>
      </c>
      <c r="C4157" t="s">
        <v>7002</v>
      </c>
      <c r="D4157" t="s">
        <v>14490</v>
      </c>
      <c r="E4157" t="s">
        <v>14050</v>
      </c>
      <c r="F4157" t="s">
        <v>14250</v>
      </c>
      <c r="G4157" t="s">
        <v>13895</v>
      </c>
      <c r="H4157" s="1">
        <v>2130</v>
      </c>
      <c r="I4157" s="1">
        <v>2476</v>
      </c>
      <c r="J4157" s="1">
        <v>3867</v>
      </c>
      <c r="K4157" s="1">
        <v>3298</v>
      </c>
      <c r="L4157" s="1">
        <v>6598</v>
      </c>
      <c r="M4157" s="1">
        <v>4093</v>
      </c>
      <c r="N4157" s="1">
        <v>4043</v>
      </c>
      <c r="O4157" s="1">
        <v>3060</v>
      </c>
      <c r="P4157">
        <f>ROUNDUP(VLOOKUP(A4157,A:O,VLOOKUP('Local Authority Analysis'!$E$4,'Local Authority Analysis'!$M$5:$N$12,2,FALSE)+7,FALSE)/6976,2)</f>
        <v>0.44</v>
      </c>
      <c r="Q4157">
        <f>ROUNDUP(VLOOKUP(A4157,A:O,VLOOKUP('SPC Analysis'!$E$4,'SPC Analysis'!$M$5:$N$12,2,FALSE)+7,FALSE)/6976,2)</f>
        <v>0.44</v>
      </c>
      <c r="R4157">
        <f>ROUNDUP(VLOOKUP(A4157,A:O,VLOOKUP('MMW Analysis'!$E$4,'MMW Analysis'!$L$5:$M$12,2,FALSE)+7,FALSE)/6976,2)</f>
        <v>0.44</v>
      </c>
    </row>
    <row r="4158" spans="1:18">
      <c r="A4158" t="s">
        <v>4165</v>
      </c>
      <c r="B4158" t="s">
        <v>11161</v>
      </c>
      <c r="C4158" t="s">
        <v>7002</v>
      </c>
      <c r="D4158" t="s">
        <v>14490</v>
      </c>
      <c r="E4158" t="s">
        <v>14050</v>
      </c>
      <c r="F4158" t="s">
        <v>14250</v>
      </c>
      <c r="G4158" t="s">
        <v>13895</v>
      </c>
      <c r="H4158" s="1">
        <v>3840</v>
      </c>
      <c r="I4158" s="1">
        <v>3871</v>
      </c>
      <c r="J4158" s="1">
        <v>4231</v>
      </c>
      <c r="K4158" s="1">
        <v>4400</v>
      </c>
      <c r="L4158" s="1">
        <v>746</v>
      </c>
      <c r="M4158" s="1">
        <v>6410</v>
      </c>
      <c r="N4158" s="1">
        <v>5341</v>
      </c>
      <c r="O4158" s="1">
        <v>3846</v>
      </c>
      <c r="P4158">
        <f>ROUNDUP(VLOOKUP(A4158,A:O,VLOOKUP('Local Authority Analysis'!$E$4,'Local Authority Analysis'!$M$5:$N$12,2,FALSE)+7,FALSE)/6976,2)</f>
        <v>0.56000000000000005</v>
      </c>
      <c r="Q4158">
        <f>ROUNDUP(VLOOKUP(A4158,A:O,VLOOKUP('SPC Analysis'!$E$4,'SPC Analysis'!$M$5:$N$12,2,FALSE)+7,FALSE)/6976,2)</f>
        <v>0.56000000000000005</v>
      </c>
      <c r="R4158">
        <f>ROUNDUP(VLOOKUP(A4158,A:O,VLOOKUP('MMW Analysis'!$E$4,'MMW Analysis'!$L$5:$M$12,2,FALSE)+7,FALSE)/6976,2)</f>
        <v>0.56000000000000005</v>
      </c>
    </row>
    <row r="4159" spans="1:18">
      <c r="A4159" t="s">
        <v>4166</v>
      </c>
      <c r="B4159" t="s">
        <v>11162</v>
      </c>
      <c r="C4159" t="s">
        <v>7002</v>
      </c>
      <c r="D4159" t="s">
        <v>14490</v>
      </c>
      <c r="E4159" t="s">
        <v>14050</v>
      </c>
      <c r="F4159" t="s">
        <v>14250</v>
      </c>
      <c r="G4159" t="s">
        <v>13895</v>
      </c>
      <c r="H4159" s="1">
        <v>5114</v>
      </c>
      <c r="I4159" s="1">
        <v>5517</v>
      </c>
      <c r="J4159" s="1">
        <v>4708</v>
      </c>
      <c r="K4159" s="1">
        <v>5633</v>
      </c>
      <c r="L4159" s="1">
        <v>634</v>
      </c>
      <c r="M4159" s="1">
        <v>6712</v>
      </c>
      <c r="N4159" s="1">
        <v>5900</v>
      </c>
      <c r="O4159" s="1">
        <v>5003</v>
      </c>
      <c r="P4159">
        <f>ROUNDUP(VLOOKUP(A4159,A:O,VLOOKUP('Local Authority Analysis'!$E$4,'Local Authority Analysis'!$M$5:$N$12,2,FALSE)+7,FALSE)/6976,2)</f>
        <v>0.72</v>
      </c>
      <c r="Q4159">
        <f>ROUNDUP(VLOOKUP(A4159,A:O,VLOOKUP('SPC Analysis'!$E$4,'SPC Analysis'!$M$5:$N$12,2,FALSE)+7,FALSE)/6976,2)</f>
        <v>0.72</v>
      </c>
      <c r="R4159">
        <f>ROUNDUP(VLOOKUP(A4159,A:O,VLOOKUP('MMW Analysis'!$E$4,'MMW Analysis'!$L$5:$M$12,2,FALSE)+7,FALSE)/6976,2)</f>
        <v>0.72</v>
      </c>
    </row>
    <row r="4160" spans="1:18">
      <c r="A4160" t="s">
        <v>4167</v>
      </c>
      <c r="B4160" t="s">
        <v>11163</v>
      </c>
      <c r="C4160" t="s">
        <v>7002</v>
      </c>
      <c r="D4160" t="s">
        <v>14490</v>
      </c>
      <c r="E4160" t="s">
        <v>14050</v>
      </c>
      <c r="F4160" t="s">
        <v>14250</v>
      </c>
      <c r="G4160" t="s">
        <v>13895</v>
      </c>
      <c r="H4160" s="1">
        <v>5201</v>
      </c>
      <c r="I4160" s="1">
        <v>5760</v>
      </c>
      <c r="J4160" s="1">
        <v>6496</v>
      </c>
      <c r="K4160" s="1">
        <v>6292</v>
      </c>
      <c r="L4160" s="1">
        <v>170</v>
      </c>
      <c r="M4160" s="1">
        <v>5726</v>
      </c>
      <c r="N4160" s="1">
        <v>4597</v>
      </c>
      <c r="O4160" s="1">
        <v>4853</v>
      </c>
      <c r="P4160">
        <f>ROUNDUP(VLOOKUP(A4160,A:O,VLOOKUP('Local Authority Analysis'!$E$4,'Local Authority Analysis'!$M$5:$N$12,2,FALSE)+7,FALSE)/6976,2)</f>
        <v>0.7</v>
      </c>
      <c r="Q4160">
        <f>ROUNDUP(VLOOKUP(A4160,A:O,VLOOKUP('SPC Analysis'!$E$4,'SPC Analysis'!$M$5:$N$12,2,FALSE)+7,FALSE)/6976,2)</f>
        <v>0.7</v>
      </c>
      <c r="R4160">
        <f>ROUNDUP(VLOOKUP(A4160,A:O,VLOOKUP('MMW Analysis'!$E$4,'MMW Analysis'!$L$5:$M$12,2,FALSE)+7,FALSE)/6976,2)</f>
        <v>0.7</v>
      </c>
    </row>
    <row r="4161" spans="1:18">
      <c r="A4161" t="s">
        <v>4168</v>
      </c>
      <c r="B4161" t="s">
        <v>11164</v>
      </c>
      <c r="C4161" t="s">
        <v>7002</v>
      </c>
      <c r="D4161" t="s">
        <v>14490</v>
      </c>
      <c r="E4161" t="s">
        <v>14050</v>
      </c>
      <c r="F4161" t="s">
        <v>14250</v>
      </c>
      <c r="G4161" t="s">
        <v>13895</v>
      </c>
      <c r="H4161" s="1">
        <v>3413</v>
      </c>
      <c r="I4161" s="1">
        <v>4349</v>
      </c>
      <c r="J4161" s="1">
        <v>3315</v>
      </c>
      <c r="K4161" s="1">
        <v>4711</v>
      </c>
      <c r="L4161" s="1">
        <v>45</v>
      </c>
      <c r="M4161" s="1">
        <v>4469</v>
      </c>
      <c r="N4161" s="1">
        <v>3199</v>
      </c>
      <c r="O4161" s="1">
        <v>2902</v>
      </c>
      <c r="P4161">
        <f>ROUNDUP(VLOOKUP(A4161,A:O,VLOOKUP('Local Authority Analysis'!$E$4,'Local Authority Analysis'!$M$5:$N$12,2,FALSE)+7,FALSE)/6976,2)</f>
        <v>0.42</v>
      </c>
      <c r="Q4161">
        <f>ROUNDUP(VLOOKUP(A4161,A:O,VLOOKUP('SPC Analysis'!$E$4,'SPC Analysis'!$M$5:$N$12,2,FALSE)+7,FALSE)/6976,2)</f>
        <v>0.42</v>
      </c>
      <c r="R4161">
        <f>ROUNDUP(VLOOKUP(A4161,A:O,VLOOKUP('MMW Analysis'!$E$4,'MMW Analysis'!$L$5:$M$12,2,FALSE)+7,FALSE)/6976,2)</f>
        <v>0.42</v>
      </c>
    </row>
    <row r="4162" spans="1:18">
      <c r="A4162" t="s">
        <v>4169</v>
      </c>
      <c r="B4162" t="s">
        <v>11165</v>
      </c>
      <c r="C4162" t="s">
        <v>7002</v>
      </c>
      <c r="D4162" t="s">
        <v>14490</v>
      </c>
      <c r="E4162" t="s">
        <v>14050</v>
      </c>
      <c r="F4162" t="s">
        <v>14250</v>
      </c>
      <c r="G4162" t="s">
        <v>13895</v>
      </c>
      <c r="H4162" s="1">
        <v>3552</v>
      </c>
      <c r="I4162" s="1">
        <v>3860</v>
      </c>
      <c r="J4162" s="1">
        <v>4729</v>
      </c>
      <c r="K4162" s="1">
        <v>4676</v>
      </c>
      <c r="L4162" s="1">
        <v>1376</v>
      </c>
      <c r="M4162" s="1">
        <v>5494</v>
      </c>
      <c r="N4162" s="1">
        <v>3426</v>
      </c>
      <c r="O4162" s="1">
        <v>4017</v>
      </c>
      <c r="P4162">
        <f>ROUNDUP(VLOOKUP(A4162,A:O,VLOOKUP('Local Authority Analysis'!$E$4,'Local Authority Analysis'!$M$5:$N$12,2,FALSE)+7,FALSE)/6976,2)</f>
        <v>0.57999999999999996</v>
      </c>
      <c r="Q4162">
        <f>ROUNDUP(VLOOKUP(A4162,A:O,VLOOKUP('SPC Analysis'!$E$4,'SPC Analysis'!$M$5:$N$12,2,FALSE)+7,FALSE)/6976,2)</f>
        <v>0.57999999999999996</v>
      </c>
      <c r="R4162">
        <f>ROUNDUP(VLOOKUP(A4162,A:O,VLOOKUP('MMW Analysis'!$E$4,'MMW Analysis'!$L$5:$M$12,2,FALSE)+7,FALSE)/6976,2)</f>
        <v>0.57999999999999996</v>
      </c>
    </row>
    <row r="4163" spans="1:18">
      <c r="A4163" t="s">
        <v>4170</v>
      </c>
      <c r="B4163" t="s">
        <v>11166</v>
      </c>
      <c r="C4163" t="s">
        <v>7002</v>
      </c>
      <c r="D4163" t="s">
        <v>14490</v>
      </c>
      <c r="E4163" t="s">
        <v>14050</v>
      </c>
      <c r="F4163" t="s">
        <v>14250</v>
      </c>
      <c r="G4163" t="s">
        <v>13895</v>
      </c>
      <c r="H4163" s="1">
        <v>4265</v>
      </c>
      <c r="I4163" s="1">
        <v>4815</v>
      </c>
      <c r="J4163" s="1">
        <v>4057</v>
      </c>
      <c r="K4163" s="1">
        <v>6008</v>
      </c>
      <c r="L4163" s="1">
        <v>108</v>
      </c>
      <c r="M4163" s="1">
        <v>3672</v>
      </c>
      <c r="N4163" s="1">
        <v>3772</v>
      </c>
      <c r="O4163" s="1">
        <v>3651</v>
      </c>
      <c r="P4163">
        <f>ROUNDUP(VLOOKUP(A4163,A:O,VLOOKUP('Local Authority Analysis'!$E$4,'Local Authority Analysis'!$M$5:$N$12,2,FALSE)+7,FALSE)/6976,2)</f>
        <v>0.53</v>
      </c>
      <c r="Q4163">
        <f>ROUNDUP(VLOOKUP(A4163,A:O,VLOOKUP('SPC Analysis'!$E$4,'SPC Analysis'!$M$5:$N$12,2,FALSE)+7,FALSE)/6976,2)</f>
        <v>0.53</v>
      </c>
      <c r="R4163">
        <f>ROUNDUP(VLOOKUP(A4163,A:O,VLOOKUP('MMW Analysis'!$E$4,'MMW Analysis'!$L$5:$M$12,2,FALSE)+7,FALSE)/6976,2)</f>
        <v>0.53</v>
      </c>
    </row>
    <row r="4164" spans="1:18">
      <c r="A4164" t="s">
        <v>4171</v>
      </c>
      <c r="B4164" t="s">
        <v>11167</v>
      </c>
      <c r="C4164" t="s">
        <v>7002</v>
      </c>
      <c r="D4164" t="s">
        <v>14490</v>
      </c>
      <c r="E4164" t="s">
        <v>14050</v>
      </c>
      <c r="F4164" t="s">
        <v>14250</v>
      </c>
      <c r="G4164" t="s">
        <v>13895</v>
      </c>
      <c r="H4164" s="1">
        <v>4764</v>
      </c>
      <c r="I4164" s="1">
        <v>4817.5</v>
      </c>
      <c r="J4164" s="1">
        <v>5014</v>
      </c>
      <c r="K4164" s="1">
        <v>5655</v>
      </c>
      <c r="L4164" s="1">
        <v>558</v>
      </c>
      <c r="M4164" s="1">
        <v>4789</v>
      </c>
      <c r="N4164" s="1">
        <v>4046</v>
      </c>
      <c r="O4164" s="1">
        <v>4565</v>
      </c>
      <c r="P4164">
        <f>ROUNDUP(VLOOKUP(A4164,A:O,VLOOKUP('Local Authority Analysis'!$E$4,'Local Authority Analysis'!$M$5:$N$12,2,FALSE)+7,FALSE)/6976,2)</f>
        <v>0.66</v>
      </c>
      <c r="Q4164">
        <f>ROUNDUP(VLOOKUP(A4164,A:O,VLOOKUP('SPC Analysis'!$E$4,'SPC Analysis'!$M$5:$N$12,2,FALSE)+7,FALSE)/6976,2)</f>
        <v>0.66</v>
      </c>
      <c r="R4164">
        <f>ROUNDUP(VLOOKUP(A4164,A:O,VLOOKUP('MMW Analysis'!$E$4,'MMW Analysis'!$L$5:$M$12,2,FALSE)+7,FALSE)/6976,2)</f>
        <v>0.66</v>
      </c>
    </row>
    <row r="4165" spans="1:18">
      <c r="A4165" t="s">
        <v>4172</v>
      </c>
      <c r="B4165" t="s">
        <v>11168</v>
      </c>
      <c r="C4165" t="s">
        <v>7002</v>
      </c>
      <c r="D4165" t="s">
        <v>14491</v>
      </c>
      <c r="E4165" t="s">
        <v>14712</v>
      </c>
      <c r="F4165" t="s">
        <v>14250</v>
      </c>
      <c r="G4165" t="s">
        <v>13895</v>
      </c>
      <c r="H4165" s="1">
        <v>4867</v>
      </c>
      <c r="I4165" s="1">
        <v>5329.5</v>
      </c>
      <c r="J4165" s="1">
        <v>4821</v>
      </c>
      <c r="K4165" s="1">
        <v>5708</v>
      </c>
      <c r="L4165" s="1">
        <v>15</v>
      </c>
      <c r="M4165" s="1">
        <v>6761</v>
      </c>
      <c r="N4165" s="1">
        <v>3907</v>
      </c>
      <c r="O4165" s="1">
        <v>3923</v>
      </c>
      <c r="P4165">
        <f>ROUNDUP(VLOOKUP(A4165,A:O,VLOOKUP('Local Authority Analysis'!$E$4,'Local Authority Analysis'!$M$5:$N$12,2,FALSE)+7,FALSE)/6976,2)</f>
        <v>0.57000000000000006</v>
      </c>
      <c r="Q4165">
        <f>ROUNDUP(VLOOKUP(A4165,A:O,VLOOKUP('SPC Analysis'!$E$4,'SPC Analysis'!$M$5:$N$12,2,FALSE)+7,FALSE)/6976,2)</f>
        <v>0.57000000000000006</v>
      </c>
      <c r="R4165">
        <f>ROUNDUP(VLOOKUP(A4165,A:O,VLOOKUP('MMW Analysis'!$E$4,'MMW Analysis'!$L$5:$M$12,2,FALSE)+7,FALSE)/6976,2)</f>
        <v>0.57000000000000006</v>
      </c>
    </row>
    <row r="4166" spans="1:18">
      <c r="A4166" t="s">
        <v>4173</v>
      </c>
      <c r="B4166" t="s">
        <v>11169</v>
      </c>
      <c r="C4166" t="s">
        <v>7002</v>
      </c>
      <c r="D4166" t="s">
        <v>14491</v>
      </c>
      <c r="E4166" t="s">
        <v>14712</v>
      </c>
      <c r="F4166" t="s">
        <v>14250</v>
      </c>
      <c r="G4166" t="s">
        <v>13895</v>
      </c>
      <c r="H4166" s="1">
        <v>4275</v>
      </c>
      <c r="I4166" s="1">
        <v>4440</v>
      </c>
      <c r="J4166" s="1">
        <v>5098</v>
      </c>
      <c r="K4166" s="1">
        <v>4533</v>
      </c>
      <c r="L4166" s="1">
        <v>273</v>
      </c>
      <c r="M4166" s="1">
        <v>6573</v>
      </c>
      <c r="N4166" s="1">
        <v>3954</v>
      </c>
      <c r="O4166" s="1">
        <v>3922</v>
      </c>
      <c r="P4166">
        <f>ROUNDUP(VLOOKUP(A4166,A:O,VLOOKUP('Local Authority Analysis'!$E$4,'Local Authority Analysis'!$M$5:$N$12,2,FALSE)+7,FALSE)/6976,2)</f>
        <v>0.57000000000000006</v>
      </c>
      <c r="Q4166">
        <f>ROUNDUP(VLOOKUP(A4166,A:O,VLOOKUP('SPC Analysis'!$E$4,'SPC Analysis'!$M$5:$N$12,2,FALSE)+7,FALSE)/6976,2)</f>
        <v>0.57000000000000006</v>
      </c>
      <c r="R4166">
        <f>ROUNDUP(VLOOKUP(A4166,A:O,VLOOKUP('MMW Analysis'!$E$4,'MMW Analysis'!$L$5:$M$12,2,FALSE)+7,FALSE)/6976,2)</f>
        <v>0.57000000000000006</v>
      </c>
    </row>
    <row r="4167" spans="1:18">
      <c r="A4167" t="s">
        <v>4174</v>
      </c>
      <c r="B4167" t="s">
        <v>11170</v>
      </c>
      <c r="C4167" t="s">
        <v>7002</v>
      </c>
      <c r="D4167" t="s">
        <v>14491</v>
      </c>
      <c r="E4167" t="s">
        <v>14712</v>
      </c>
      <c r="F4167" t="s">
        <v>14250</v>
      </c>
      <c r="G4167" t="s">
        <v>13895</v>
      </c>
      <c r="H4167" s="1">
        <v>5076</v>
      </c>
      <c r="I4167" s="1">
        <v>4899</v>
      </c>
      <c r="J4167" s="1">
        <v>5396</v>
      </c>
      <c r="K4167" s="1">
        <v>6153</v>
      </c>
      <c r="L4167" s="1">
        <v>203</v>
      </c>
      <c r="M4167" s="1">
        <v>5787</v>
      </c>
      <c r="N4167" s="1">
        <v>3178</v>
      </c>
      <c r="O4167" s="1">
        <v>4436</v>
      </c>
      <c r="P4167">
        <f>ROUNDUP(VLOOKUP(A4167,A:O,VLOOKUP('Local Authority Analysis'!$E$4,'Local Authority Analysis'!$M$5:$N$12,2,FALSE)+7,FALSE)/6976,2)</f>
        <v>0.64</v>
      </c>
      <c r="Q4167">
        <f>ROUNDUP(VLOOKUP(A4167,A:O,VLOOKUP('SPC Analysis'!$E$4,'SPC Analysis'!$M$5:$N$12,2,FALSE)+7,FALSE)/6976,2)</f>
        <v>0.64</v>
      </c>
      <c r="R4167">
        <f>ROUNDUP(VLOOKUP(A4167,A:O,VLOOKUP('MMW Analysis'!$E$4,'MMW Analysis'!$L$5:$M$12,2,FALSE)+7,FALSE)/6976,2)</f>
        <v>0.64</v>
      </c>
    </row>
    <row r="4168" spans="1:18">
      <c r="A4168" t="s">
        <v>4175</v>
      </c>
      <c r="B4168" t="s">
        <v>11171</v>
      </c>
      <c r="C4168" t="s">
        <v>7002</v>
      </c>
      <c r="D4168" t="s">
        <v>14491</v>
      </c>
      <c r="E4168" t="s">
        <v>14712</v>
      </c>
      <c r="F4168" t="s">
        <v>14250</v>
      </c>
      <c r="G4168" t="s">
        <v>13895</v>
      </c>
      <c r="H4168" s="1">
        <v>2062</v>
      </c>
      <c r="I4168" s="1">
        <v>2290</v>
      </c>
      <c r="J4168" s="1">
        <v>2470</v>
      </c>
      <c r="K4168" s="1">
        <v>2534</v>
      </c>
      <c r="L4168" s="1">
        <v>5828</v>
      </c>
      <c r="M4168" s="1">
        <v>2066</v>
      </c>
      <c r="N4168" s="1">
        <v>2956</v>
      </c>
      <c r="O4168" s="1">
        <v>2425</v>
      </c>
      <c r="P4168">
        <f>ROUNDUP(VLOOKUP(A4168,A:O,VLOOKUP('Local Authority Analysis'!$E$4,'Local Authority Analysis'!$M$5:$N$12,2,FALSE)+7,FALSE)/6976,2)</f>
        <v>0.35000000000000003</v>
      </c>
      <c r="Q4168">
        <f>ROUNDUP(VLOOKUP(A4168,A:O,VLOOKUP('SPC Analysis'!$E$4,'SPC Analysis'!$M$5:$N$12,2,FALSE)+7,FALSE)/6976,2)</f>
        <v>0.35000000000000003</v>
      </c>
      <c r="R4168">
        <f>ROUNDUP(VLOOKUP(A4168,A:O,VLOOKUP('MMW Analysis'!$E$4,'MMW Analysis'!$L$5:$M$12,2,FALSE)+7,FALSE)/6976,2)</f>
        <v>0.35000000000000003</v>
      </c>
    </row>
    <row r="4169" spans="1:18">
      <c r="A4169" t="s">
        <v>4176</v>
      </c>
      <c r="B4169" t="s">
        <v>11172</v>
      </c>
      <c r="C4169" t="s">
        <v>7002</v>
      </c>
      <c r="D4169" t="s">
        <v>14492</v>
      </c>
      <c r="E4169" t="s">
        <v>14663</v>
      </c>
      <c r="F4169" t="s">
        <v>14250</v>
      </c>
      <c r="G4169" t="s">
        <v>13895</v>
      </c>
      <c r="H4169" s="1">
        <v>3155</v>
      </c>
      <c r="I4169" s="1">
        <v>3221</v>
      </c>
      <c r="J4169" s="1">
        <v>2777</v>
      </c>
      <c r="K4169" s="1">
        <v>3095</v>
      </c>
      <c r="L4169" s="1">
        <v>983</v>
      </c>
      <c r="M4169" s="1">
        <v>2639</v>
      </c>
      <c r="N4169" s="1">
        <v>1968</v>
      </c>
      <c r="O4169" s="1">
        <v>2770</v>
      </c>
      <c r="P4169">
        <f>ROUNDUP(VLOOKUP(A4169,A:O,VLOOKUP('Local Authority Analysis'!$E$4,'Local Authority Analysis'!$M$5:$N$12,2,FALSE)+7,FALSE)/6976,2)</f>
        <v>0.4</v>
      </c>
      <c r="Q4169">
        <f>ROUNDUP(VLOOKUP(A4169,A:O,VLOOKUP('SPC Analysis'!$E$4,'SPC Analysis'!$M$5:$N$12,2,FALSE)+7,FALSE)/6976,2)</f>
        <v>0.4</v>
      </c>
      <c r="R4169">
        <f>ROUNDUP(VLOOKUP(A4169,A:O,VLOOKUP('MMW Analysis'!$E$4,'MMW Analysis'!$L$5:$M$12,2,FALSE)+7,FALSE)/6976,2)</f>
        <v>0.4</v>
      </c>
    </row>
    <row r="4170" spans="1:18">
      <c r="A4170" t="s">
        <v>4177</v>
      </c>
      <c r="B4170" t="s">
        <v>11173</v>
      </c>
      <c r="C4170" t="s">
        <v>7002</v>
      </c>
      <c r="D4170" t="s">
        <v>14492</v>
      </c>
      <c r="E4170" t="s">
        <v>14663</v>
      </c>
      <c r="F4170" t="s">
        <v>14250</v>
      </c>
      <c r="G4170" t="s">
        <v>13895</v>
      </c>
      <c r="H4170" s="1">
        <v>3753</v>
      </c>
      <c r="I4170" s="1">
        <v>3842</v>
      </c>
      <c r="J4170" s="1">
        <v>2849</v>
      </c>
      <c r="K4170" s="1">
        <v>4728</v>
      </c>
      <c r="L4170" s="1">
        <v>374</v>
      </c>
      <c r="M4170" s="1">
        <v>3171</v>
      </c>
      <c r="N4170" s="1">
        <v>1901</v>
      </c>
      <c r="O4170" s="1">
        <v>3112</v>
      </c>
      <c r="P4170">
        <f>ROUNDUP(VLOOKUP(A4170,A:O,VLOOKUP('Local Authority Analysis'!$E$4,'Local Authority Analysis'!$M$5:$N$12,2,FALSE)+7,FALSE)/6976,2)</f>
        <v>0.45</v>
      </c>
      <c r="Q4170">
        <f>ROUNDUP(VLOOKUP(A4170,A:O,VLOOKUP('SPC Analysis'!$E$4,'SPC Analysis'!$M$5:$N$12,2,FALSE)+7,FALSE)/6976,2)</f>
        <v>0.45</v>
      </c>
      <c r="R4170">
        <f>ROUNDUP(VLOOKUP(A4170,A:O,VLOOKUP('MMW Analysis'!$E$4,'MMW Analysis'!$L$5:$M$12,2,FALSE)+7,FALSE)/6976,2)</f>
        <v>0.45</v>
      </c>
    </row>
    <row r="4171" spans="1:18">
      <c r="A4171" t="s">
        <v>4178</v>
      </c>
      <c r="B4171" t="s">
        <v>11174</v>
      </c>
      <c r="C4171" t="s">
        <v>7002</v>
      </c>
      <c r="D4171" t="s">
        <v>14492</v>
      </c>
      <c r="E4171" t="s">
        <v>14663</v>
      </c>
      <c r="F4171" t="s">
        <v>14250</v>
      </c>
      <c r="G4171" t="s">
        <v>13895</v>
      </c>
      <c r="H4171" s="1">
        <v>5574</v>
      </c>
      <c r="I4171" s="1">
        <v>5540.5</v>
      </c>
      <c r="J4171" s="1">
        <v>4852</v>
      </c>
      <c r="K4171" s="1">
        <v>5315</v>
      </c>
      <c r="L4171" s="1">
        <v>152</v>
      </c>
      <c r="M4171" s="1">
        <v>4198</v>
      </c>
      <c r="N4171" s="1">
        <v>4389</v>
      </c>
      <c r="O4171" s="1">
        <v>4423</v>
      </c>
      <c r="P4171">
        <f>ROUNDUP(VLOOKUP(A4171,A:O,VLOOKUP('Local Authority Analysis'!$E$4,'Local Authority Analysis'!$M$5:$N$12,2,FALSE)+7,FALSE)/6976,2)</f>
        <v>0.64</v>
      </c>
      <c r="Q4171">
        <f>ROUNDUP(VLOOKUP(A4171,A:O,VLOOKUP('SPC Analysis'!$E$4,'SPC Analysis'!$M$5:$N$12,2,FALSE)+7,FALSE)/6976,2)</f>
        <v>0.64</v>
      </c>
      <c r="R4171">
        <f>ROUNDUP(VLOOKUP(A4171,A:O,VLOOKUP('MMW Analysis'!$E$4,'MMW Analysis'!$L$5:$M$12,2,FALSE)+7,FALSE)/6976,2)</f>
        <v>0.64</v>
      </c>
    </row>
    <row r="4172" spans="1:18">
      <c r="A4172" t="s">
        <v>4179</v>
      </c>
      <c r="B4172" t="s">
        <v>11175</v>
      </c>
      <c r="C4172" t="s">
        <v>7002</v>
      </c>
      <c r="D4172" t="s">
        <v>14492</v>
      </c>
      <c r="E4172" t="s">
        <v>14663</v>
      </c>
      <c r="F4172" t="s">
        <v>14250</v>
      </c>
      <c r="G4172" t="s">
        <v>13895</v>
      </c>
      <c r="H4172" s="1">
        <v>4914</v>
      </c>
      <c r="I4172" s="1">
        <v>4730</v>
      </c>
      <c r="J4172" s="1">
        <v>4983</v>
      </c>
      <c r="K4172" s="1">
        <v>5541</v>
      </c>
      <c r="L4172" s="1">
        <v>122</v>
      </c>
      <c r="M4172" s="1">
        <v>6298</v>
      </c>
      <c r="N4172" s="1">
        <v>2505</v>
      </c>
      <c r="O4172" s="1">
        <v>4029</v>
      </c>
      <c r="P4172">
        <f>ROUNDUP(VLOOKUP(A4172,A:O,VLOOKUP('Local Authority Analysis'!$E$4,'Local Authority Analysis'!$M$5:$N$12,2,FALSE)+7,FALSE)/6976,2)</f>
        <v>0.57999999999999996</v>
      </c>
      <c r="Q4172">
        <f>ROUNDUP(VLOOKUP(A4172,A:O,VLOOKUP('SPC Analysis'!$E$4,'SPC Analysis'!$M$5:$N$12,2,FALSE)+7,FALSE)/6976,2)</f>
        <v>0.57999999999999996</v>
      </c>
      <c r="R4172">
        <f>ROUNDUP(VLOOKUP(A4172,A:O,VLOOKUP('MMW Analysis'!$E$4,'MMW Analysis'!$L$5:$M$12,2,FALSE)+7,FALSE)/6976,2)</f>
        <v>0.57999999999999996</v>
      </c>
    </row>
    <row r="4173" spans="1:18">
      <c r="A4173" t="s">
        <v>4180</v>
      </c>
      <c r="B4173" t="s">
        <v>11176</v>
      </c>
      <c r="C4173" t="s">
        <v>7002</v>
      </c>
      <c r="D4173" t="s">
        <v>14492</v>
      </c>
      <c r="E4173" t="s">
        <v>14663</v>
      </c>
      <c r="F4173" t="s">
        <v>14250</v>
      </c>
      <c r="G4173" t="s">
        <v>13895</v>
      </c>
      <c r="H4173" s="1">
        <v>4662</v>
      </c>
      <c r="I4173" s="1">
        <v>5693.5</v>
      </c>
      <c r="J4173" s="1">
        <v>5551</v>
      </c>
      <c r="K4173" s="1">
        <v>6066</v>
      </c>
      <c r="L4173" s="1">
        <v>4</v>
      </c>
      <c r="M4173" s="1">
        <v>6420</v>
      </c>
      <c r="N4173" s="1">
        <v>2435</v>
      </c>
      <c r="O4173" s="1">
        <v>3988</v>
      </c>
      <c r="P4173">
        <f>ROUNDUP(VLOOKUP(A4173,A:O,VLOOKUP('Local Authority Analysis'!$E$4,'Local Authority Analysis'!$M$5:$N$12,2,FALSE)+7,FALSE)/6976,2)</f>
        <v>0.57999999999999996</v>
      </c>
      <c r="Q4173">
        <f>ROUNDUP(VLOOKUP(A4173,A:O,VLOOKUP('SPC Analysis'!$E$4,'SPC Analysis'!$M$5:$N$12,2,FALSE)+7,FALSE)/6976,2)</f>
        <v>0.57999999999999996</v>
      </c>
      <c r="R4173">
        <f>ROUNDUP(VLOOKUP(A4173,A:O,VLOOKUP('MMW Analysis'!$E$4,'MMW Analysis'!$L$5:$M$12,2,FALSE)+7,FALSE)/6976,2)</f>
        <v>0.57999999999999996</v>
      </c>
    </row>
    <row r="4174" spans="1:18">
      <c r="A4174" t="s">
        <v>4181</v>
      </c>
      <c r="B4174" t="s">
        <v>11177</v>
      </c>
      <c r="C4174" t="s">
        <v>7002</v>
      </c>
      <c r="D4174" t="s">
        <v>14492</v>
      </c>
      <c r="E4174" t="s">
        <v>14663</v>
      </c>
      <c r="F4174" t="s">
        <v>14250</v>
      </c>
      <c r="G4174" t="s">
        <v>13895</v>
      </c>
      <c r="H4174" s="1">
        <v>3270</v>
      </c>
      <c r="I4174" s="1">
        <v>3066</v>
      </c>
      <c r="J4174" s="1">
        <v>3801</v>
      </c>
      <c r="K4174" s="1">
        <v>3208</v>
      </c>
      <c r="L4174" s="1">
        <v>51</v>
      </c>
      <c r="M4174" s="1">
        <v>3484</v>
      </c>
      <c r="N4174" s="1">
        <v>2625</v>
      </c>
      <c r="O4174" s="1">
        <v>2372</v>
      </c>
      <c r="P4174">
        <f>ROUNDUP(VLOOKUP(A4174,A:O,VLOOKUP('Local Authority Analysis'!$E$4,'Local Authority Analysis'!$M$5:$N$12,2,FALSE)+7,FALSE)/6976,2)</f>
        <v>0.35000000000000003</v>
      </c>
      <c r="Q4174">
        <f>ROUNDUP(VLOOKUP(A4174,A:O,VLOOKUP('SPC Analysis'!$E$4,'SPC Analysis'!$M$5:$N$12,2,FALSE)+7,FALSE)/6976,2)</f>
        <v>0.35000000000000003</v>
      </c>
      <c r="R4174">
        <f>ROUNDUP(VLOOKUP(A4174,A:O,VLOOKUP('MMW Analysis'!$E$4,'MMW Analysis'!$L$5:$M$12,2,FALSE)+7,FALSE)/6976,2)</f>
        <v>0.35000000000000003</v>
      </c>
    </row>
    <row r="4175" spans="1:18">
      <c r="A4175" t="s">
        <v>4182</v>
      </c>
      <c r="B4175" t="s">
        <v>11178</v>
      </c>
      <c r="C4175" t="s">
        <v>7002</v>
      </c>
      <c r="D4175" t="s">
        <v>14492</v>
      </c>
      <c r="E4175" t="s">
        <v>14663</v>
      </c>
      <c r="F4175" t="s">
        <v>14250</v>
      </c>
      <c r="G4175" t="s">
        <v>13895</v>
      </c>
      <c r="H4175" s="1">
        <v>3215</v>
      </c>
      <c r="I4175" s="1">
        <v>3627</v>
      </c>
      <c r="J4175" s="1">
        <v>4354</v>
      </c>
      <c r="K4175" s="1">
        <v>3317</v>
      </c>
      <c r="L4175" s="1">
        <v>5218</v>
      </c>
      <c r="M4175" s="1">
        <v>1197</v>
      </c>
      <c r="N4175" s="1">
        <v>3850</v>
      </c>
      <c r="O4175" s="1">
        <v>3725</v>
      </c>
      <c r="P4175">
        <f>ROUNDUP(VLOOKUP(A4175,A:O,VLOOKUP('Local Authority Analysis'!$E$4,'Local Authority Analysis'!$M$5:$N$12,2,FALSE)+7,FALSE)/6976,2)</f>
        <v>0.54</v>
      </c>
      <c r="Q4175">
        <f>ROUNDUP(VLOOKUP(A4175,A:O,VLOOKUP('SPC Analysis'!$E$4,'SPC Analysis'!$M$5:$N$12,2,FALSE)+7,FALSE)/6976,2)</f>
        <v>0.54</v>
      </c>
      <c r="R4175">
        <f>ROUNDUP(VLOOKUP(A4175,A:O,VLOOKUP('MMW Analysis'!$E$4,'MMW Analysis'!$L$5:$M$12,2,FALSE)+7,FALSE)/6976,2)</f>
        <v>0.54</v>
      </c>
    </row>
    <row r="4176" spans="1:18">
      <c r="A4176" t="s">
        <v>4183</v>
      </c>
      <c r="B4176" t="s">
        <v>11179</v>
      </c>
      <c r="C4176" t="s">
        <v>7002</v>
      </c>
      <c r="D4176" t="s">
        <v>14492</v>
      </c>
      <c r="E4176" t="s">
        <v>14663</v>
      </c>
      <c r="F4176" t="s">
        <v>14250</v>
      </c>
      <c r="G4176" t="s">
        <v>13895</v>
      </c>
      <c r="H4176" s="1">
        <v>1695</v>
      </c>
      <c r="I4176" s="1">
        <v>2156</v>
      </c>
      <c r="J4176" s="1">
        <v>3060</v>
      </c>
      <c r="K4176" s="1">
        <v>2482</v>
      </c>
      <c r="L4176" s="1">
        <v>4692</v>
      </c>
      <c r="M4176" s="1">
        <v>1805</v>
      </c>
      <c r="N4176" s="1">
        <v>4228</v>
      </c>
      <c r="O4176" s="1">
        <v>2250</v>
      </c>
      <c r="P4176">
        <f>ROUNDUP(VLOOKUP(A4176,A:O,VLOOKUP('Local Authority Analysis'!$E$4,'Local Authority Analysis'!$M$5:$N$12,2,FALSE)+7,FALSE)/6976,2)</f>
        <v>0.33</v>
      </c>
      <c r="Q4176">
        <f>ROUNDUP(VLOOKUP(A4176,A:O,VLOOKUP('SPC Analysis'!$E$4,'SPC Analysis'!$M$5:$N$12,2,FALSE)+7,FALSE)/6976,2)</f>
        <v>0.33</v>
      </c>
      <c r="R4176">
        <f>ROUNDUP(VLOOKUP(A4176,A:O,VLOOKUP('MMW Analysis'!$E$4,'MMW Analysis'!$L$5:$M$12,2,FALSE)+7,FALSE)/6976,2)</f>
        <v>0.33</v>
      </c>
    </row>
    <row r="4177" spans="1:18">
      <c r="A4177" t="s">
        <v>4184</v>
      </c>
      <c r="B4177" t="s">
        <v>11180</v>
      </c>
      <c r="C4177" t="s">
        <v>7002</v>
      </c>
      <c r="D4177" t="s">
        <v>14492</v>
      </c>
      <c r="E4177" t="s">
        <v>14663</v>
      </c>
      <c r="F4177" t="s">
        <v>14250</v>
      </c>
      <c r="G4177" t="s">
        <v>13895</v>
      </c>
      <c r="H4177" s="1">
        <v>3192</v>
      </c>
      <c r="I4177" s="1">
        <v>3045</v>
      </c>
      <c r="J4177" s="1">
        <v>2962</v>
      </c>
      <c r="K4177" s="1">
        <v>2799</v>
      </c>
      <c r="L4177" s="1">
        <v>2956</v>
      </c>
      <c r="M4177" s="1">
        <v>2968</v>
      </c>
      <c r="N4177" s="1">
        <v>2993</v>
      </c>
      <c r="O4177" s="1">
        <v>3119</v>
      </c>
      <c r="P4177">
        <f>ROUNDUP(VLOOKUP(A4177,A:O,VLOOKUP('Local Authority Analysis'!$E$4,'Local Authority Analysis'!$M$5:$N$12,2,FALSE)+7,FALSE)/6976,2)</f>
        <v>0.45</v>
      </c>
      <c r="Q4177">
        <f>ROUNDUP(VLOOKUP(A4177,A:O,VLOOKUP('SPC Analysis'!$E$4,'SPC Analysis'!$M$5:$N$12,2,FALSE)+7,FALSE)/6976,2)</f>
        <v>0.45</v>
      </c>
      <c r="R4177">
        <f>ROUNDUP(VLOOKUP(A4177,A:O,VLOOKUP('MMW Analysis'!$E$4,'MMW Analysis'!$L$5:$M$12,2,FALSE)+7,FALSE)/6976,2)</f>
        <v>0.45</v>
      </c>
    </row>
    <row r="4178" spans="1:18">
      <c r="A4178" t="s">
        <v>4185</v>
      </c>
      <c r="B4178" t="s">
        <v>11181</v>
      </c>
      <c r="C4178" t="s">
        <v>7002</v>
      </c>
      <c r="D4178" t="s">
        <v>14492</v>
      </c>
      <c r="E4178" t="s">
        <v>14663</v>
      </c>
      <c r="F4178" t="s">
        <v>14250</v>
      </c>
      <c r="G4178" t="s">
        <v>13895</v>
      </c>
      <c r="H4178" s="1">
        <v>5278</v>
      </c>
      <c r="I4178" s="1">
        <v>5056</v>
      </c>
      <c r="J4178" s="1">
        <v>5015</v>
      </c>
      <c r="K4178" s="1">
        <v>4611</v>
      </c>
      <c r="L4178" s="1">
        <v>60</v>
      </c>
      <c r="M4178" s="1">
        <v>5580</v>
      </c>
      <c r="N4178" s="1">
        <v>5322</v>
      </c>
      <c r="O4178" s="1">
        <v>3985</v>
      </c>
      <c r="P4178">
        <f>ROUNDUP(VLOOKUP(A4178,A:O,VLOOKUP('Local Authority Analysis'!$E$4,'Local Authority Analysis'!$M$5:$N$12,2,FALSE)+7,FALSE)/6976,2)</f>
        <v>0.57999999999999996</v>
      </c>
      <c r="Q4178">
        <f>ROUNDUP(VLOOKUP(A4178,A:O,VLOOKUP('SPC Analysis'!$E$4,'SPC Analysis'!$M$5:$N$12,2,FALSE)+7,FALSE)/6976,2)</f>
        <v>0.57999999999999996</v>
      </c>
      <c r="R4178">
        <f>ROUNDUP(VLOOKUP(A4178,A:O,VLOOKUP('MMW Analysis'!$E$4,'MMW Analysis'!$L$5:$M$12,2,FALSE)+7,FALSE)/6976,2)</f>
        <v>0.57999999999999996</v>
      </c>
    </row>
    <row r="4179" spans="1:18">
      <c r="A4179" t="s">
        <v>4186</v>
      </c>
      <c r="B4179" t="s">
        <v>11182</v>
      </c>
      <c r="C4179" t="s">
        <v>7002</v>
      </c>
      <c r="D4179" t="s">
        <v>14492</v>
      </c>
      <c r="E4179" t="s">
        <v>14663</v>
      </c>
      <c r="F4179" t="s">
        <v>14250</v>
      </c>
      <c r="G4179" t="s">
        <v>13895</v>
      </c>
      <c r="H4179" s="1">
        <v>4022.5</v>
      </c>
      <c r="I4179" s="1">
        <v>4684</v>
      </c>
      <c r="J4179" s="1">
        <v>4160</v>
      </c>
      <c r="K4179" s="1">
        <v>4725</v>
      </c>
      <c r="L4179" s="1">
        <v>29</v>
      </c>
      <c r="M4179" s="1">
        <v>5432</v>
      </c>
      <c r="N4179" s="1">
        <v>4018</v>
      </c>
      <c r="O4179" s="1">
        <v>3301</v>
      </c>
      <c r="P4179">
        <f>ROUNDUP(VLOOKUP(A4179,A:O,VLOOKUP('Local Authority Analysis'!$E$4,'Local Authority Analysis'!$M$5:$N$12,2,FALSE)+7,FALSE)/6976,2)</f>
        <v>0.48</v>
      </c>
      <c r="Q4179">
        <f>ROUNDUP(VLOOKUP(A4179,A:O,VLOOKUP('SPC Analysis'!$E$4,'SPC Analysis'!$M$5:$N$12,2,FALSE)+7,FALSE)/6976,2)</f>
        <v>0.48</v>
      </c>
      <c r="R4179">
        <f>ROUNDUP(VLOOKUP(A4179,A:O,VLOOKUP('MMW Analysis'!$E$4,'MMW Analysis'!$L$5:$M$12,2,FALSE)+7,FALSE)/6976,2)</f>
        <v>0.48</v>
      </c>
    </row>
    <row r="4180" spans="1:18">
      <c r="A4180" t="s">
        <v>4187</v>
      </c>
      <c r="B4180" t="s">
        <v>11183</v>
      </c>
      <c r="C4180" t="s">
        <v>7002</v>
      </c>
      <c r="D4180" t="s">
        <v>14492</v>
      </c>
      <c r="E4180" t="s">
        <v>14663</v>
      </c>
      <c r="F4180" t="s">
        <v>14250</v>
      </c>
      <c r="G4180" t="s">
        <v>13895</v>
      </c>
      <c r="H4180" s="1">
        <v>4563</v>
      </c>
      <c r="I4180" s="1">
        <v>5007</v>
      </c>
      <c r="J4180" s="1">
        <v>3710</v>
      </c>
      <c r="K4180" s="1">
        <v>5039</v>
      </c>
      <c r="L4180" s="1">
        <v>62</v>
      </c>
      <c r="M4180" s="1">
        <v>4044</v>
      </c>
      <c r="N4180" s="1">
        <v>4371</v>
      </c>
      <c r="O4180" s="1">
        <v>3543</v>
      </c>
      <c r="P4180">
        <f>ROUNDUP(VLOOKUP(A4180,A:O,VLOOKUP('Local Authority Analysis'!$E$4,'Local Authority Analysis'!$M$5:$N$12,2,FALSE)+7,FALSE)/6976,2)</f>
        <v>0.51</v>
      </c>
      <c r="Q4180">
        <f>ROUNDUP(VLOOKUP(A4180,A:O,VLOOKUP('SPC Analysis'!$E$4,'SPC Analysis'!$M$5:$N$12,2,FALSE)+7,FALSE)/6976,2)</f>
        <v>0.51</v>
      </c>
      <c r="R4180">
        <f>ROUNDUP(VLOOKUP(A4180,A:O,VLOOKUP('MMW Analysis'!$E$4,'MMW Analysis'!$L$5:$M$12,2,FALSE)+7,FALSE)/6976,2)</f>
        <v>0.51</v>
      </c>
    </row>
    <row r="4181" spans="1:18">
      <c r="A4181" t="s">
        <v>4188</v>
      </c>
      <c r="B4181" t="s">
        <v>11184</v>
      </c>
      <c r="C4181" t="s">
        <v>7002</v>
      </c>
      <c r="D4181" t="s">
        <v>14492</v>
      </c>
      <c r="E4181" t="s">
        <v>14663</v>
      </c>
      <c r="F4181" t="s">
        <v>14250</v>
      </c>
      <c r="G4181" t="s">
        <v>13895</v>
      </c>
      <c r="H4181" s="1">
        <v>3584</v>
      </c>
      <c r="I4181" s="1">
        <v>3671</v>
      </c>
      <c r="J4181" s="1">
        <v>3005</v>
      </c>
      <c r="K4181" s="1">
        <v>3734</v>
      </c>
      <c r="L4181" s="1">
        <v>35</v>
      </c>
      <c r="M4181" s="1">
        <v>5733</v>
      </c>
      <c r="N4181" s="1">
        <v>2090</v>
      </c>
      <c r="O4181" s="1">
        <v>2599</v>
      </c>
      <c r="P4181">
        <f>ROUNDUP(VLOOKUP(A4181,A:O,VLOOKUP('Local Authority Analysis'!$E$4,'Local Authority Analysis'!$M$5:$N$12,2,FALSE)+7,FALSE)/6976,2)</f>
        <v>0.38</v>
      </c>
      <c r="Q4181">
        <f>ROUNDUP(VLOOKUP(A4181,A:O,VLOOKUP('SPC Analysis'!$E$4,'SPC Analysis'!$M$5:$N$12,2,FALSE)+7,FALSE)/6976,2)</f>
        <v>0.38</v>
      </c>
      <c r="R4181">
        <f>ROUNDUP(VLOOKUP(A4181,A:O,VLOOKUP('MMW Analysis'!$E$4,'MMW Analysis'!$L$5:$M$12,2,FALSE)+7,FALSE)/6976,2)</f>
        <v>0.38</v>
      </c>
    </row>
    <row r="4182" spans="1:18">
      <c r="A4182" t="s">
        <v>4189</v>
      </c>
      <c r="B4182" t="s">
        <v>11185</v>
      </c>
      <c r="C4182" t="s">
        <v>7002</v>
      </c>
      <c r="D4182" t="s">
        <v>14491</v>
      </c>
      <c r="E4182" t="s">
        <v>14712</v>
      </c>
      <c r="F4182" t="s">
        <v>14252</v>
      </c>
      <c r="G4182" t="s">
        <v>13897</v>
      </c>
      <c r="H4182" s="1">
        <v>4011</v>
      </c>
      <c r="I4182" s="1">
        <v>3796.5</v>
      </c>
      <c r="J4182" s="1">
        <v>3851</v>
      </c>
      <c r="K4182" s="1">
        <v>5945</v>
      </c>
      <c r="L4182" s="1">
        <v>56</v>
      </c>
      <c r="M4182" s="1">
        <v>5025</v>
      </c>
      <c r="N4182" s="1">
        <v>2781</v>
      </c>
      <c r="O4182" s="1">
        <v>3176</v>
      </c>
      <c r="P4182">
        <f>ROUNDUP(VLOOKUP(A4182,A:O,VLOOKUP('Local Authority Analysis'!$E$4,'Local Authority Analysis'!$M$5:$N$12,2,FALSE)+7,FALSE)/6976,2)</f>
        <v>0.46</v>
      </c>
      <c r="Q4182">
        <f>ROUNDUP(VLOOKUP(A4182,A:O,VLOOKUP('SPC Analysis'!$E$4,'SPC Analysis'!$M$5:$N$12,2,FALSE)+7,FALSE)/6976,2)</f>
        <v>0.46</v>
      </c>
      <c r="R4182">
        <f>ROUNDUP(VLOOKUP(A4182,A:O,VLOOKUP('MMW Analysis'!$E$4,'MMW Analysis'!$L$5:$M$12,2,FALSE)+7,FALSE)/6976,2)</f>
        <v>0.46</v>
      </c>
    </row>
    <row r="4183" spans="1:18">
      <c r="A4183" t="s">
        <v>4190</v>
      </c>
      <c r="B4183" t="s">
        <v>11186</v>
      </c>
      <c r="C4183" t="s">
        <v>7002</v>
      </c>
      <c r="D4183" t="s">
        <v>14491</v>
      </c>
      <c r="E4183" t="s">
        <v>14712</v>
      </c>
      <c r="F4183" t="s">
        <v>14252</v>
      </c>
      <c r="G4183" t="s">
        <v>13897</v>
      </c>
      <c r="H4183" s="1">
        <v>4073.5</v>
      </c>
      <c r="I4183" s="1">
        <v>3980</v>
      </c>
      <c r="J4183" s="1">
        <v>5507</v>
      </c>
      <c r="K4183" s="1">
        <v>6015</v>
      </c>
      <c r="L4183" s="1">
        <v>543</v>
      </c>
      <c r="M4183" s="1">
        <v>4964</v>
      </c>
      <c r="N4183" s="1">
        <v>5389</v>
      </c>
      <c r="O4183" s="1">
        <v>4165</v>
      </c>
      <c r="P4183">
        <f>ROUNDUP(VLOOKUP(A4183,A:O,VLOOKUP('Local Authority Analysis'!$E$4,'Local Authority Analysis'!$M$5:$N$12,2,FALSE)+7,FALSE)/6976,2)</f>
        <v>0.6</v>
      </c>
      <c r="Q4183">
        <f>ROUNDUP(VLOOKUP(A4183,A:O,VLOOKUP('SPC Analysis'!$E$4,'SPC Analysis'!$M$5:$N$12,2,FALSE)+7,FALSE)/6976,2)</f>
        <v>0.6</v>
      </c>
      <c r="R4183">
        <f>ROUNDUP(VLOOKUP(A4183,A:O,VLOOKUP('MMW Analysis'!$E$4,'MMW Analysis'!$L$5:$M$12,2,FALSE)+7,FALSE)/6976,2)</f>
        <v>0.6</v>
      </c>
    </row>
    <row r="4184" spans="1:18">
      <c r="A4184" t="s">
        <v>4191</v>
      </c>
      <c r="B4184" t="s">
        <v>11187</v>
      </c>
      <c r="C4184" t="s">
        <v>7002</v>
      </c>
      <c r="D4184" t="s">
        <v>14491</v>
      </c>
      <c r="E4184" t="s">
        <v>14712</v>
      </c>
      <c r="F4184" t="s">
        <v>14252</v>
      </c>
      <c r="G4184" t="s">
        <v>13897</v>
      </c>
      <c r="H4184" s="1">
        <v>4897.5</v>
      </c>
      <c r="I4184" s="1">
        <v>5236</v>
      </c>
      <c r="J4184" s="1">
        <v>6020</v>
      </c>
      <c r="K4184" s="1">
        <v>6017</v>
      </c>
      <c r="L4184" s="1">
        <v>9</v>
      </c>
      <c r="M4184" s="1">
        <v>5950</v>
      </c>
      <c r="N4184" s="1">
        <v>1881</v>
      </c>
      <c r="O4184" s="1">
        <v>3973</v>
      </c>
      <c r="P4184">
        <f>ROUNDUP(VLOOKUP(A4184,A:O,VLOOKUP('Local Authority Analysis'!$E$4,'Local Authority Analysis'!$M$5:$N$12,2,FALSE)+7,FALSE)/6976,2)</f>
        <v>0.57000000000000006</v>
      </c>
      <c r="Q4184">
        <f>ROUNDUP(VLOOKUP(A4184,A:O,VLOOKUP('SPC Analysis'!$E$4,'SPC Analysis'!$M$5:$N$12,2,FALSE)+7,FALSE)/6976,2)</f>
        <v>0.57000000000000006</v>
      </c>
      <c r="R4184">
        <f>ROUNDUP(VLOOKUP(A4184,A:O,VLOOKUP('MMW Analysis'!$E$4,'MMW Analysis'!$L$5:$M$12,2,FALSE)+7,FALSE)/6976,2)</f>
        <v>0.57000000000000006</v>
      </c>
    </row>
    <row r="4185" spans="1:18">
      <c r="A4185" t="s">
        <v>4192</v>
      </c>
      <c r="B4185" t="s">
        <v>11188</v>
      </c>
      <c r="C4185" t="s">
        <v>7002</v>
      </c>
      <c r="D4185" t="s">
        <v>14491</v>
      </c>
      <c r="E4185" t="s">
        <v>14712</v>
      </c>
      <c r="F4185" t="s">
        <v>14252</v>
      </c>
      <c r="G4185" t="s">
        <v>13897</v>
      </c>
      <c r="H4185" s="1">
        <v>4052</v>
      </c>
      <c r="I4185" s="1">
        <v>4226</v>
      </c>
      <c r="J4185" s="1">
        <v>3931</v>
      </c>
      <c r="K4185" s="1">
        <v>4936</v>
      </c>
      <c r="L4185" s="1">
        <v>92</v>
      </c>
      <c r="M4185" s="1">
        <v>4601</v>
      </c>
      <c r="N4185" s="1">
        <v>5387</v>
      </c>
      <c r="O4185" s="1">
        <v>3329</v>
      </c>
      <c r="P4185">
        <f>ROUNDUP(VLOOKUP(A4185,A:O,VLOOKUP('Local Authority Analysis'!$E$4,'Local Authority Analysis'!$M$5:$N$12,2,FALSE)+7,FALSE)/6976,2)</f>
        <v>0.48</v>
      </c>
      <c r="Q4185">
        <f>ROUNDUP(VLOOKUP(A4185,A:O,VLOOKUP('SPC Analysis'!$E$4,'SPC Analysis'!$M$5:$N$12,2,FALSE)+7,FALSE)/6976,2)</f>
        <v>0.48</v>
      </c>
      <c r="R4185">
        <f>ROUNDUP(VLOOKUP(A4185,A:O,VLOOKUP('MMW Analysis'!$E$4,'MMW Analysis'!$L$5:$M$12,2,FALSE)+7,FALSE)/6976,2)</f>
        <v>0.48</v>
      </c>
    </row>
    <row r="4186" spans="1:18">
      <c r="A4186" t="s">
        <v>4193</v>
      </c>
      <c r="B4186" t="s">
        <v>11189</v>
      </c>
      <c r="C4186" t="s">
        <v>7002</v>
      </c>
      <c r="D4186" t="s">
        <v>14491</v>
      </c>
      <c r="E4186" t="s">
        <v>14712</v>
      </c>
      <c r="F4186" t="s">
        <v>14252</v>
      </c>
      <c r="G4186" t="s">
        <v>13897</v>
      </c>
      <c r="H4186" s="1">
        <v>3258</v>
      </c>
      <c r="I4186" s="1">
        <v>3903</v>
      </c>
      <c r="J4186" s="1">
        <v>3973</v>
      </c>
      <c r="K4186" s="1">
        <v>4578</v>
      </c>
      <c r="L4186" s="1">
        <v>6341</v>
      </c>
      <c r="M4186" s="1">
        <v>3277</v>
      </c>
      <c r="N4186" s="1">
        <v>3613</v>
      </c>
      <c r="O4186" s="1">
        <v>4347</v>
      </c>
      <c r="P4186">
        <f>ROUNDUP(VLOOKUP(A4186,A:O,VLOOKUP('Local Authority Analysis'!$E$4,'Local Authority Analysis'!$M$5:$N$12,2,FALSE)+7,FALSE)/6976,2)</f>
        <v>0.63</v>
      </c>
      <c r="Q4186">
        <f>ROUNDUP(VLOOKUP(A4186,A:O,VLOOKUP('SPC Analysis'!$E$4,'SPC Analysis'!$M$5:$N$12,2,FALSE)+7,FALSE)/6976,2)</f>
        <v>0.63</v>
      </c>
      <c r="R4186">
        <f>ROUNDUP(VLOOKUP(A4186,A:O,VLOOKUP('MMW Analysis'!$E$4,'MMW Analysis'!$L$5:$M$12,2,FALSE)+7,FALSE)/6976,2)</f>
        <v>0.63</v>
      </c>
    </row>
    <row r="4187" spans="1:18">
      <c r="A4187" t="s">
        <v>4194</v>
      </c>
      <c r="B4187" t="s">
        <v>11190</v>
      </c>
      <c r="C4187" t="s">
        <v>7002</v>
      </c>
      <c r="D4187" t="s">
        <v>14491</v>
      </c>
      <c r="E4187" t="s">
        <v>14712</v>
      </c>
      <c r="F4187" t="s">
        <v>14252</v>
      </c>
      <c r="G4187" t="s">
        <v>13897</v>
      </c>
      <c r="H4187" s="1">
        <v>5431</v>
      </c>
      <c r="I4187" s="1">
        <v>5554</v>
      </c>
      <c r="J4187" s="1">
        <v>4047</v>
      </c>
      <c r="K4187" s="1">
        <v>6508</v>
      </c>
      <c r="L4187" s="1">
        <v>14</v>
      </c>
      <c r="M4187" s="1">
        <v>6831</v>
      </c>
      <c r="N4187" s="1">
        <v>2620</v>
      </c>
      <c r="O4187" s="1">
        <v>4057</v>
      </c>
      <c r="P4187">
        <f>ROUNDUP(VLOOKUP(A4187,A:O,VLOOKUP('Local Authority Analysis'!$E$4,'Local Authority Analysis'!$M$5:$N$12,2,FALSE)+7,FALSE)/6976,2)</f>
        <v>0.59</v>
      </c>
      <c r="Q4187">
        <f>ROUNDUP(VLOOKUP(A4187,A:O,VLOOKUP('SPC Analysis'!$E$4,'SPC Analysis'!$M$5:$N$12,2,FALSE)+7,FALSE)/6976,2)</f>
        <v>0.59</v>
      </c>
      <c r="R4187">
        <f>ROUNDUP(VLOOKUP(A4187,A:O,VLOOKUP('MMW Analysis'!$E$4,'MMW Analysis'!$L$5:$M$12,2,FALSE)+7,FALSE)/6976,2)</f>
        <v>0.59</v>
      </c>
    </row>
    <row r="4188" spans="1:18">
      <c r="A4188" t="s">
        <v>4195</v>
      </c>
      <c r="B4188" t="s">
        <v>11191</v>
      </c>
      <c r="C4188" t="s">
        <v>7002</v>
      </c>
      <c r="D4188" t="s">
        <v>14491</v>
      </c>
      <c r="E4188" t="s">
        <v>14712</v>
      </c>
      <c r="F4188" t="s">
        <v>14252</v>
      </c>
      <c r="G4188" t="s">
        <v>13897</v>
      </c>
      <c r="H4188" s="1">
        <v>4428</v>
      </c>
      <c r="I4188" s="1">
        <v>4472</v>
      </c>
      <c r="J4188" s="1">
        <v>3373</v>
      </c>
      <c r="K4188" s="1">
        <v>4475</v>
      </c>
      <c r="L4188" s="1">
        <v>4511</v>
      </c>
      <c r="M4188" s="1">
        <v>4238</v>
      </c>
      <c r="N4188" s="1">
        <v>3012</v>
      </c>
      <c r="O4188" s="1">
        <v>4775</v>
      </c>
      <c r="P4188">
        <f>ROUNDUP(VLOOKUP(A4188,A:O,VLOOKUP('Local Authority Analysis'!$E$4,'Local Authority Analysis'!$M$5:$N$12,2,FALSE)+7,FALSE)/6976,2)</f>
        <v>0.69000000000000006</v>
      </c>
      <c r="Q4188">
        <f>ROUNDUP(VLOOKUP(A4188,A:O,VLOOKUP('SPC Analysis'!$E$4,'SPC Analysis'!$M$5:$N$12,2,FALSE)+7,FALSE)/6976,2)</f>
        <v>0.69000000000000006</v>
      </c>
      <c r="R4188">
        <f>ROUNDUP(VLOOKUP(A4188,A:O,VLOOKUP('MMW Analysis'!$E$4,'MMW Analysis'!$L$5:$M$12,2,FALSE)+7,FALSE)/6976,2)</f>
        <v>0.69000000000000006</v>
      </c>
    </row>
    <row r="4189" spans="1:18">
      <c r="A4189" t="s">
        <v>4196</v>
      </c>
      <c r="B4189" t="s">
        <v>11192</v>
      </c>
      <c r="C4189" t="s">
        <v>7002</v>
      </c>
      <c r="D4189" t="s">
        <v>14491</v>
      </c>
      <c r="E4189" t="s">
        <v>14712</v>
      </c>
      <c r="F4189" t="s">
        <v>14252</v>
      </c>
      <c r="G4189" t="s">
        <v>13897</v>
      </c>
      <c r="H4189" s="1">
        <v>4709.5</v>
      </c>
      <c r="I4189" s="1">
        <v>5422.5</v>
      </c>
      <c r="J4189" s="1">
        <v>4336</v>
      </c>
      <c r="K4189" s="1">
        <v>5373</v>
      </c>
      <c r="L4189" s="1">
        <v>24</v>
      </c>
      <c r="M4189" s="1">
        <v>5974</v>
      </c>
      <c r="N4189" s="1">
        <v>3880</v>
      </c>
      <c r="O4189" s="1">
        <v>3797</v>
      </c>
      <c r="P4189">
        <f>ROUNDUP(VLOOKUP(A4189,A:O,VLOOKUP('Local Authority Analysis'!$E$4,'Local Authority Analysis'!$M$5:$N$12,2,FALSE)+7,FALSE)/6976,2)</f>
        <v>0.55000000000000004</v>
      </c>
      <c r="Q4189">
        <f>ROUNDUP(VLOOKUP(A4189,A:O,VLOOKUP('SPC Analysis'!$E$4,'SPC Analysis'!$M$5:$N$12,2,FALSE)+7,FALSE)/6976,2)</f>
        <v>0.55000000000000004</v>
      </c>
      <c r="R4189">
        <f>ROUNDUP(VLOOKUP(A4189,A:O,VLOOKUP('MMW Analysis'!$E$4,'MMW Analysis'!$L$5:$M$12,2,FALSE)+7,FALSE)/6976,2)</f>
        <v>0.55000000000000004</v>
      </c>
    </row>
    <row r="4190" spans="1:18">
      <c r="A4190" t="s">
        <v>4197</v>
      </c>
      <c r="B4190" t="s">
        <v>11193</v>
      </c>
      <c r="C4190" t="s">
        <v>7002</v>
      </c>
      <c r="D4190" t="s">
        <v>14491</v>
      </c>
      <c r="E4190" t="s">
        <v>14712</v>
      </c>
      <c r="F4190" t="s">
        <v>14252</v>
      </c>
      <c r="G4190" t="s">
        <v>13897</v>
      </c>
      <c r="H4190" s="1">
        <v>3467</v>
      </c>
      <c r="I4190" s="1">
        <v>3502</v>
      </c>
      <c r="J4190" s="1">
        <v>4679</v>
      </c>
      <c r="K4190" s="1">
        <v>5154</v>
      </c>
      <c r="L4190" s="1">
        <v>439</v>
      </c>
      <c r="M4190" s="1">
        <v>4987</v>
      </c>
      <c r="N4190" s="1">
        <v>4836</v>
      </c>
      <c r="O4190" s="1">
        <v>3467</v>
      </c>
      <c r="P4190">
        <f>ROUNDUP(VLOOKUP(A4190,A:O,VLOOKUP('Local Authority Analysis'!$E$4,'Local Authority Analysis'!$M$5:$N$12,2,FALSE)+7,FALSE)/6976,2)</f>
        <v>0.5</v>
      </c>
      <c r="Q4190">
        <f>ROUNDUP(VLOOKUP(A4190,A:O,VLOOKUP('SPC Analysis'!$E$4,'SPC Analysis'!$M$5:$N$12,2,FALSE)+7,FALSE)/6976,2)</f>
        <v>0.5</v>
      </c>
      <c r="R4190">
        <f>ROUNDUP(VLOOKUP(A4190,A:O,VLOOKUP('MMW Analysis'!$E$4,'MMW Analysis'!$L$5:$M$12,2,FALSE)+7,FALSE)/6976,2)</f>
        <v>0.5</v>
      </c>
    </row>
    <row r="4191" spans="1:18">
      <c r="A4191" t="s">
        <v>4198</v>
      </c>
      <c r="B4191" t="s">
        <v>11194</v>
      </c>
      <c r="C4191" t="s">
        <v>7002</v>
      </c>
      <c r="D4191" t="s">
        <v>14493</v>
      </c>
      <c r="E4191" t="s">
        <v>14051</v>
      </c>
      <c r="F4191" t="s">
        <v>14250</v>
      </c>
      <c r="G4191" t="s">
        <v>13895</v>
      </c>
      <c r="H4191" s="1">
        <v>5013</v>
      </c>
      <c r="I4191" s="1">
        <v>4339</v>
      </c>
      <c r="J4191" s="1">
        <v>3461</v>
      </c>
      <c r="K4191" s="1">
        <v>5087</v>
      </c>
      <c r="L4191" s="1">
        <v>260</v>
      </c>
      <c r="M4191" s="1">
        <v>2991</v>
      </c>
      <c r="N4191" s="1">
        <v>4670</v>
      </c>
      <c r="O4191" s="1">
        <v>3730</v>
      </c>
      <c r="P4191">
        <f>ROUNDUP(VLOOKUP(A4191,A:O,VLOOKUP('Local Authority Analysis'!$E$4,'Local Authority Analysis'!$M$5:$N$12,2,FALSE)+7,FALSE)/6976,2)</f>
        <v>0.54</v>
      </c>
      <c r="Q4191">
        <f>ROUNDUP(VLOOKUP(A4191,A:O,VLOOKUP('SPC Analysis'!$E$4,'SPC Analysis'!$M$5:$N$12,2,FALSE)+7,FALSE)/6976,2)</f>
        <v>0.54</v>
      </c>
      <c r="R4191">
        <f>ROUNDUP(VLOOKUP(A4191,A:O,VLOOKUP('MMW Analysis'!$E$4,'MMW Analysis'!$L$5:$M$12,2,FALSE)+7,FALSE)/6976,2)</f>
        <v>0.54</v>
      </c>
    </row>
    <row r="4192" spans="1:18">
      <c r="A4192" t="s">
        <v>4199</v>
      </c>
      <c r="B4192" t="s">
        <v>11195</v>
      </c>
      <c r="C4192" t="s">
        <v>7002</v>
      </c>
      <c r="D4192" t="s">
        <v>14491</v>
      </c>
      <c r="E4192" t="s">
        <v>14712</v>
      </c>
      <c r="F4192" t="s">
        <v>14252</v>
      </c>
      <c r="G4192" t="s">
        <v>13897</v>
      </c>
      <c r="H4192" s="1">
        <v>3818</v>
      </c>
      <c r="I4192" s="1">
        <v>3908</v>
      </c>
      <c r="J4192" s="1">
        <v>3566</v>
      </c>
      <c r="K4192" s="1">
        <v>3899</v>
      </c>
      <c r="L4192" s="1">
        <v>1856</v>
      </c>
      <c r="M4192" s="1">
        <v>5499</v>
      </c>
      <c r="N4192" s="1">
        <v>4288</v>
      </c>
      <c r="O4192" s="1">
        <v>3968</v>
      </c>
      <c r="P4192">
        <f>ROUNDUP(VLOOKUP(A4192,A:O,VLOOKUP('Local Authority Analysis'!$E$4,'Local Authority Analysis'!$M$5:$N$12,2,FALSE)+7,FALSE)/6976,2)</f>
        <v>0.57000000000000006</v>
      </c>
      <c r="Q4192">
        <f>ROUNDUP(VLOOKUP(A4192,A:O,VLOOKUP('SPC Analysis'!$E$4,'SPC Analysis'!$M$5:$N$12,2,FALSE)+7,FALSE)/6976,2)</f>
        <v>0.57000000000000006</v>
      </c>
      <c r="R4192">
        <f>ROUNDUP(VLOOKUP(A4192,A:O,VLOOKUP('MMW Analysis'!$E$4,'MMW Analysis'!$L$5:$M$12,2,FALSE)+7,FALSE)/6976,2)</f>
        <v>0.57000000000000006</v>
      </c>
    </row>
    <row r="4193" spans="1:18">
      <c r="A4193" t="s">
        <v>4200</v>
      </c>
      <c r="B4193" t="s">
        <v>11196</v>
      </c>
      <c r="C4193" t="s">
        <v>7002</v>
      </c>
      <c r="D4193" t="s">
        <v>14491</v>
      </c>
      <c r="E4193" t="s">
        <v>14712</v>
      </c>
      <c r="F4193" t="s">
        <v>14252</v>
      </c>
      <c r="G4193" t="s">
        <v>13897</v>
      </c>
      <c r="H4193" s="1">
        <v>4060</v>
      </c>
      <c r="I4193" s="1">
        <v>3755</v>
      </c>
      <c r="J4193" s="1">
        <v>4658</v>
      </c>
      <c r="K4193" s="1">
        <v>4402</v>
      </c>
      <c r="L4193" s="1">
        <v>272</v>
      </c>
      <c r="M4193" s="1">
        <v>5136</v>
      </c>
      <c r="N4193" s="1">
        <v>5431</v>
      </c>
      <c r="O4193" s="1">
        <v>3512</v>
      </c>
      <c r="P4193">
        <f>ROUNDUP(VLOOKUP(A4193,A:O,VLOOKUP('Local Authority Analysis'!$E$4,'Local Authority Analysis'!$M$5:$N$12,2,FALSE)+7,FALSE)/6976,2)</f>
        <v>0.51</v>
      </c>
      <c r="Q4193">
        <f>ROUNDUP(VLOOKUP(A4193,A:O,VLOOKUP('SPC Analysis'!$E$4,'SPC Analysis'!$M$5:$N$12,2,FALSE)+7,FALSE)/6976,2)</f>
        <v>0.51</v>
      </c>
      <c r="R4193">
        <f>ROUNDUP(VLOOKUP(A4193,A:O,VLOOKUP('MMW Analysis'!$E$4,'MMW Analysis'!$L$5:$M$12,2,FALSE)+7,FALSE)/6976,2)</f>
        <v>0.51</v>
      </c>
    </row>
    <row r="4194" spans="1:18">
      <c r="A4194" t="s">
        <v>4201</v>
      </c>
      <c r="B4194" t="s">
        <v>11197</v>
      </c>
      <c r="C4194" t="s">
        <v>7002</v>
      </c>
      <c r="D4194" t="s">
        <v>14491</v>
      </c>
      <c r="E4194" t="s">
        <v>14712</v>
      </c>
      <c r="F4194" t="s">
        <v>14252</v>
      </c>
      <c r="G4194" t="s">
        <v>13897</v>
      </c>
      <c r="H4194" s="1">
        <v>3073</v>
      </c>
      <c r="I4194" s="1">
        <v>4240</v>
      </c>
      <c r="J4194" s="1">
        <v>2785</v>
      </c>
      <c r="K4194" s="1">
        <v>4966</v>
      </c>
      <c r="L4194" s="1">
        <v>42</v>
      </c>
      <c r="M4194" s="1">
        <v>5921</v>
      </c>
      <c r="N4194" s="1">
        <v>3386</v>
      </c>
      <c r="O4194" s="1">
        <v>2751</v>
      </c>
      <c r="P4194">
        <f>ROUNDUP(VLOOKUP(A4194,A:O,VLOOKUP('Local Authority Analysis'!$E$4,'Local Authority Analysis'!$M$5:$N$12,2,FALSE)+7,FALSE)/6976,2)</f>
        <v>0.4</v>
      </c>
      <c r="Q4194">
        <f>ROUNDUP(VLOOKUP(A4194,A:O,VLOOKUP('SPC Analysis'!$E$4,'SPC Analysis'!$M$5:$N$12,2,FALSE)+7,FALSE)/6976,2)</f>
        <v>0.4</v>
      </c>
      <c r="R4194">
        <f>ROUNDUP(VLOOKUP(A4194,A:O,VLOOKUP('MMW Analysis'!$E$4,'MMW Analysis'!$L$5:$M$12,2,FALSE)+7,FALSE)/6976,2)</f>
        <v>0.4</v>
      </c>
    </row>
    <row r="4195" spans="1:18">
      <c r="A4195" t="s">
        <v>4202</v>
      </c>
      <c r="B4195" t="s">
        <v>11198</v>
      </c>
      <c r="C4195" t="s">
        <v>7002</v>
      </c>
      <c r="D4195" t="s">
        <v>14494</v>
      </c>
      <c r="E4195" t="s">
        <v>14052</v>
      </c>
      <c r="F4195" t="s">
        <v>14252</v>
      </c>
      <c r="G4195" t="s">
        <v>13897</v>
      </c>
      <c r="H4195" s="1">
        <v>4934</v>
      </c>
      <c r="I4195" s="1">
        <v>5156.5</v>
      </c>
      <c r="J4195" s="1">
        <v>3648</v>
      </c>
      <c r="K4195" s="1">
        <v>5739</v>
      </c>
      <c r="L4195" s="1">
        <v>164</v>
      </c>
      <c r="M4195" s="1">
        <v>5043.5</v>
      </c>
      <c r="N4195" s="1">
        <v>3403</v>
      </c>
      <c r="O4195" s="1">
        <v>4018</v>
      </c>
      <c r="P4195">
        <f>ROUNDUP(VLOOKUP(A4195,A:O,VLOOKUP('Local Authority Analysis'!$E$4,'Local Authority Analysis'!$M$5:$N$12,2,FALSE)+7,FALSE)/6976,2)</f>
        <v>0.57999999999999996</v>
      </c>
      <c r="Q4195">
        <f>ROUNDUP(VLOOKUP(A4195,A:O,VLOOKUP('SPC Analysis'!$E$4,'SPC Analysis'!$M$5:$N$12,2,FALSE)+7,FALSE)/6976,2)</f>
        <v>0.57999999999999996</v>
      </c>
      <c r="R4195">
        <f>ROUNDUP(VLOOKUP(A4195,A:O,VLOOKUP('MMW Analysis'!$E$4,'MMW Analysis'!$L$5:$M$12,2,FALSE)+7,FALSE)/6976,2)</f>
        <v>0.57999999999999996</v>
      </c>
    </row>
    <row r="4196" spans="1:18">
      <c r="A4196" t="s">
        <v>4203</v>
      </c>
      <c r="B4196" t="s">
        <v>11199</v>
      </c>
      <c r="C4196" t="s">
        <v>7002</v>
      </c>
      <c r="D4196" t="s">
        <v>14494</v>
      </c>
      <c r="E4196" t="s">
        <v>14052</v>
      </c>
      <c r="F4196" t="s">
        <v>14252</v>
      </c>
      <c r="G4196" t="s">
        <v>13897</v>
      </c>
      <c r="H4196" s="1">
        <v>5828.5</v>
      </c>
      <c r="I4196" s="1">
        <v>6535.5</v>
      </c>
      <c r="J4196" s="1">
        <v>3999</v>
      </c>
      <c r="K4196" s="1">
        <v>6215</v>
      </c>
      <c r="L4196" s="1">
        <v>315</v>
      </c>
      <c r="M4196" s="1">
        <v>4163</v>
      </c>
      <c r="N4196" s="1">
        <v>4988</v>
      </c>
      <c r="O4196" s="1">
        <v>4982</v>
      </c>
      <c r="P4196">
        <f>ROUNDUP(VLOOKUP(A4196,A:O,VLOOKUP('Local Authority Analysis'!$E$4,'Local Authority Analysis'!$M$5:$N$12,2,FALSE)+7,FALSE)/6976,2)</f>
        <v>0.72</v>
      </c>
      <c r="Q4196">
        <f>ROUNDUP(VLOOKUP(A4196,A:O,VLOOKUP('SPC Analysis'!$E$4,'SPC Analysis'!$M$5:$N$12,2,FALSE)+7,FALSE)/6976,2)</f>
        <v>0.72</v>
      </c>
      <c r="R4196">
        <f>ROUNDUP(VLOOKUP(A4196,A:O,VLOOKUP('MMW Analysis'!$E$4,'MMW Analysis'!$L$5:$M$12,2,FALSE)+7,FALSE)/6976,2)</f>
        <v>0.72</v>
      </c>
    </row>
    <row r="4197" spans="1:18">
      <c r="A4197" t="s">
        <v>4204</v>
      </c>
      <c r="B4197" t="s">
        <v>11200</v>
      </c>
      <c r="C4197" t="s">
        <v>7002</v>
      </c>
      <c r="D4197" t="s">
        <v>14494</v>
      </c>
      <c r="E4197" t="s">
        <v>14052</v>
      </c>
      <c r="F4197" t="s">
        <v>14252</v>
      </c>
      <c r="G4197" t="s">
        <v>13897</v>
      </c>
      <c r="H4197" s="1">
        <v>3458</v>
      </c>
      <c r="I4197" s="1">
        <v>4323</v>
      </c>
      <c r="J4197" s="1">
        <v>3248</v>
      </c>
      <c r="K4197" s="1">
        <v>4320</v>
      </c>
      <c r="L4197" s="1">
        <v>1220</v>
      </c>
      <c r="M4197" s="1">
        <v>4959</v>
      </c>
      <c r="N4197" s="1">
        <v>5110</v>
      </c>
      <c r="O4197" s="1">
        <v>3791</v>
      </c>
      <c r="P4197">
        <f>ROUNDUP(VLOOKUP(A4197,A:O,VLOOKUP('Local Authority Analysis'!$E$4,'Local Authority Analysis'!$M$5:$N$12,2,FALSE)+7,FALSE)/6976,2)</f>
        <v>0.55000000000000004</v>
      </c>
      <c r="Q4197">
        <f>ROUNDUP(VLOOKUP(A4197,A:O,VLOOKUP('SPC Analysis'!$E$4,'SPC Analysis'!$M$5:$N$12,2,FALSE)+7,FALSE)/6976,2)</f>
        <v>0.55000000000000004</v>
      </c>
      <c r="R4197">
        <f>ROUNDUP(VLOOKUP(A4197,A:O,VLOOKUP('MMW Analysis'!$E$4,'MMW Analysis'!$L$5:$M$12,2,FALSE)+7,FALSE)/6976,2)</f>
        <v>0.55000000000000004</v>
      </c>
    </row>
    <row r="4198" spans="1:18">
      <c r="A4198" t="s">
        <v>4205</v>
      </c>
      <c r="B4198" t="s">
        <v>11201</v>
      </c>
      <c r="C4198" t="s">
        <v>7002</v>
      </c>
      <c r="D4198" t="s">
        <v>14495</v>
      </c>
      <c r="E4198" t="s">
        <v>14053</v>
      </c>
      <c r="F4198" t="s">
        <v>14252</v>
      </c>
      <c r="G4198" t="s">
        <v>13897</v>
      </c>
      <c r="H4198" s="1">
        <v>4731</v>
      </c>
      <c r="I4198" s="1">
        <v>4919.5</v>
      </c>
      <c r="J4198" s="1">
        <v>4486</v>
      </c>
      <c r="K4198" s="1">
        <v>4663</v>
      </c>
      <c r="L4198" s="1">
        <v>141</v>
      </c>
      <c r="M4198" s="1">
        <v>5505</v>
      </c>
      <c r="N4198" s="1">
        <v>6205</v>
      </c>
      <c r="O4198" s="1">
        <v>3937</v>
      </c>
      <c r="P4198">
        <f>ROUNDUP(VLOOKUP(A4198,A:O,VLOOKUP('Local Authority Analysis'!$E$4,'Local Authority Analysis'!$M$5:$N$12,2,FALSE)+7,FALSE)/6976,2)</f>
        <v>0.57000000000000006</v>
      </c>
      <c r="Q4198">
        <f>ROUNDUP(VLOOKUP(A4198,A:O,VLOOKUP('SPC Analysis'!$E$4,'SPC Analysis'!$M$5:$N$12,2,FALSE)+7,FALSE)/6976,2)</f>
        <v>0.57000000000000006</v>
      </c>
      <c r="R4198">
        <f>ROUNDUP(VLOOKUP(A4198,A:O,VLOOKUP('MMW Analysis'!$E$4,'MMW Analysis'!$L$5:$M$12,2,FALSE)+7,FALSE)/6976,2)</f>
        <v>0.57000000000000006</v>
      </c>
    </row>
    <row r="4199" spans="1:18">
      <c r="A4199" t="s">
        <v>4206</v>
      </c>
      <c r="B4199" t="s">
        <v>11202</v>
      </c>
      <c r="C4199" t="s">
        <v>7002</v>
      </c>
      <c r="D4199" t="s">
        <v>14493</v>
      </c>
      <c r="E4199" t="s">
        <v>14051</v>
      </c>
      <c r="F4199" t="s">
        <v>14250</v>
      </c>
      <c r="G4199" t="s">
        <v>13895</v>
      </c>
      <c r="H4199" s="1">
        <v>5277</v>
      </c>
      <c r="I4199" s="1">
        <v>6021.5</v>
      </c>
      <c r="J4199" s="1">
        <v>5142</v>
      </c>
      <c r="K4199" s="1">
        <v>5483</v>
      </c>
      <c r="L4199" s="1">
        <v>470</v>
      </c>
      <c r="M4199" s="1">
        <v>6471</v>
      </c>
      <c r="N4199" s="1">
        <v>5507</v>
      </c>
      <c r="O4199" s="1">
        <v>5089</v>
      </c>
      <c r="P4199">
        <f>ROUNDUP(VLOOKUP(A4199,A:O,VLOOKUP('Local Authority Analysis'!$E$4,'Local Authority Analysis'!$M$5:$N$12,2,FALSE)+7,FALSE)/6976,2)</f>
        <v>0.73</v>
      </c>
      <c r="Q4199">
        <f>ROUNDUP(VLOOKUP(A4199,A:O,VLOOKUP('SPC Analysis'!$E$4,'SPC Analysis'!$M$5:$N$12,2,FALSE)+7,FALSE)/6976,2)</f>
        <v>0.73</v>
      </c>
      <c r="R4199">
        <f>ROUNDUP(VLOOKUP(A4199,A:O,VLOOKUP('MMW Analysis'!$E$4,'MMW Analysis'!$L$5:$M$12,2,FALSE)+7,FALSE)/6976,2)</f>
        <v>0.73</v>
      </c>
    </row>
    <row r="4200" spans="1:18">
      <c r="A4200" t="s">
        <v>4207</v>
      </c>
      <c r="B4200" t="s">
        <v>11203</v>
      </c>
      <c r="C4200" t="s">
        <v>7002</v>
      </c>
      <c r="D4200" t="s">
        <v>14493</v>
      </c>
      <c r="E4200" t="s">
        <v>14051</v>
      </c>
      <c r="F4200" t="s">
        <v>14250</v>
      </c>
      <c r="G4200" t="s">
        <v>13895</v>
      </c>
      <c r="H4200" s="1">
        <v>2049</v>
      </c>
      <c r="I4200" s="1">
        <v>1953</v>
      </c>
      <c r="J4200" s="1">
        <v>3059</v>
      </c>
      <c r="K4200" s="1">
        <v>2528</v>
      </c>
      <c r="L4200" s="1">
        <v>3101</v>
      </c>
      <c r="M4200" s="1">
        <v>3688</v>
      </c>
      <c r="N4200" s="1">
        <v>3794</v>
      </c>
      <c r="O4200" s="1">
        <v>2318</v>
      </c>
      <c r="P4200">
        <f>ROUNDUP(VLOOKUP(A4200,A:O,VLOOKUP('Local Authority Analysis'!$E$4,'Local Authority Analysis'!$M$5:$N$12,2,FALSE)+7,FALSE)/6976,2)</f>
        <v>0.34</v>
      </c>
      <c r="Q4200">
        <f>ROUNDUP(VLOOKUP(A4200,A:O,VLOOKUP('SPC Analysis'!$E$4,'SPC Analysis'!$M$5:$N$12,2,FALSE)+7,FALSE)/6976,2)</f>
        <v>0.34</v>
      </c>
      <c r="R4200">
        <f>ROUNDUP(VLOOKUP(A4200,A:O,VLOOKUP('MMW Analysis'!$E$4,'MMW Analysis'!$L$5:$M$12,2,FALSE)+7,FALSE)/6976,2)</f>
        <v>0.34</v>
      </c>
    </row>
    <row r="4201" spans="1:18">
      <c r="A4201" t="s">
        <v>4208</v>
      </c>
      <c r="B4201" t="s">
        <v>11204</v>
      </c>
      <c r="C4201" t="s">
        <v>7002</v>
      </c>
      <c r="D4201" t="s">
        <v>14493</v>
      </c>
      <c r="E4201" t="s">
        <v>14051</v>
      </c>
      <c r="F4201" t="s">
        <v>14250</v>
      </c>
      <c r="G4201" t="s">
        <v>13895</v>
      </c>
      <c r="H4201" s="1">
        <v>4648</v>
      </c>
      <c r="I4201" s="1">
        <v>4075</v>
      </c>
      <c r="J4201" s="1">
        <v>3027</v>
      </c>
      <c r="K4201" s="1">
        <v>4309</v>
      </c>
      <c r="L4201" s="1">
        <v>1737</v>
      </c>
      <c r="M4201" s="1">
        <v>5963</v>
      </c>
      <c r="N4201" s="1">
        <v>5233</v>
      </c>
      <c r="O4201" s="1">
        <v>4274</v>
      </c>
      <c r="P4201">
        <f>ROUNDUP(VLOOKUP(A4201,A:O,VLOOKUP('Local Authority Analysis'!$E$4,'Local Authority Analysis'!$M$5:$N$12,2,FALSE)+7,FALSE)/6976,2)</f>
        <v>0.62</v>
      </c>
      <c r="Q4201">
        <f>ROUNDUP(VLOOKUP(A4201,A:O,VLOOKUP('SPC Analysis'!$E$4,'SPC Analysis'!$M$5:$N$12,2,FALSE)+7,FALSE)/6976,2)</f>
        <v>0.62</v>
      </c>
      <c r="R4201">
        <f>ROUNDUP(VLOOKUP(A4201,A:O,VLOOKUP('MMW Analysis'!$E$4,'MMW Analysis'!$L$5:$M$12,2,FALSE)+7,FALSE)/6976,2)</f>
        <v>0.62</v>
      </c>
    </row>
    <row r="4202" spans="1:18">
      <c r="A4202" t="s">
        <v>4209</v>
      </c>
      <c r="B4202" t="s">
        <v>11205</v>
      </c>
      <c r="C4202" t="s">
        <v>7002</v>
      </c>
      <c r="D4202" t="s">
        <v>14493</v>
      </c>
      <c r="E4202" t="s">
        <v>14051</v>
      </c>
      <c r="F4202" t="s">
        <v>14250</v>
      </c>
      <c r="G4202" t="s">
        <v>13895</v>
      </c>
      <c r="H4202" s="1">
        <v>2520</v>
      </c>
      <c r="I4202" s="1">
        <v>2825</v>
      </c>
      <c r="J4202" s="1">
        <v>2216</v>
      </c>
      <c r="K4202" s="1">
        <v>2617</v>
      </c>
      <c r="L4202" s="1">
        <v>2876</v>
      </c>
      <c r="M4202" s="1">
        <v>2443</v>
      </c>
      <c r="N4202" s="1">
        <v>3749</v>
      </c>
      <c r="O4202" s="1">
        <v>2590</v>
      </c>
      <c r="P4202">
        <f>ROUNDUP(VLOOKUP(A4202,A:O,VLOOKUP('Local Authority Analysis'!$E$4,'Local Authority Analysis'!$M$5:$N$12,2,FALSE)+7,FALSE)/6976,2)</f>
        <v>0.38</v>
      </c>
      <c r="Q4202">
        <f>ROUNDUP(VLOOKUP(A4202,A:O,VLOOKUP('SPC Analysis'!$E$4,'SPC Analysis'!$M$5:$N$12,2,FALSE)+7,FALSE)/6976,2)</f>
        <v>0.38</v>
      </c>
      <c r="R4202">
        <f>ROUNDUP(VLOOKUP(A4202,A:O,VLOOKUP('MMW Analysis'!$E$4,'MMW Analysis'!$L$5:$M$12,2,FALSE)+7,FALSE)/6976,2)</f>
        <v>0.38</v>
      </c>
    </row>
    <row r="4203" spans="1:18">
      <c r="A4203" t="s">
        <v>4210</v>
      </c>
      <c r="B4203" t="s">
        <v>11206</v>
      </c>
      <c r="C4203" t="s">
        <v>7002</v>
      </c>
      <c r="D4203" t="s">
        <v>14493</v>
      </c>
      <c r="E4203" t="s">
        <v>14051</v>
      </c>
      <c r="F4203" t="s">
        <v>14250</v>
      </c>
      <c r="G4203" t="s">
        <v>13895</v>
      </c>
      <c r="H4203" s="1">
        <v>3621</v>
      </c>
      <c r="I4203" s="1">
        <v>3625</v>
      </c>
      <c r="J4203" s="1">
        <v>3861</v>
      </c>
      <c r="K4203" s="1">
        <v>4709</v>
      </c>
      <c r="L4203" s="1">
        <v>235</v>
      </c>
      <c r="M4203" s="1">
        <v>2773</v>
      </c>
      <c r="N4203" s="1">
        <v>5159</v>
      </c>
      <c r="O4203" s="1">
        <v>3091</v>
      </c>
      <c r="P4203">
        <f>ROUNDUP(VLOOKUP(A4203,A:O,VLOOKUP('Local Authority Analysis'!$E$4,'Local Authority Analysis'!$M$5:$N$12,2,FALSE)+7,FALSE)/6976,2)</f>
        <v>0.45</v>
      </c>
      <c r="Q4203">
        <f>ROUNDUP(VLOOKUP(A4203,A:O,VLOOKUP('SPC Analysis'!$E$4,'SPC Analysis'!$M$5:$N$12,2,FALSE)+7,FALSE)/6976,2)</f>
        <v>0.45</v>
      </c>
      <c r="R4203">
        <f>ROUNDUP(VLOOKUP(A4203,A:O,VLOOKUP('MMW Analysis'!$E$4,'MMW Analysis'!$L$5:$M$12,2,FALSE)+7,FALSE)/6976,2)</f>
        <v>0.45</v>
      </c>
    </row>
    <row r="4204" spans="1:18">
      <c r="A4204" t="s">
        <v>4211</v>
      </c>
      <c r="B4204" t="s">
        <v>11207</v>
      </c>
      <c r="C4204" t="s">
        <v>7002</v>
      </c>
      <c r="D4204" t="s">
        <v>14493</v>
      </c>
      <c r="E4204" t="s">
        <v>14051</v>
      </c>
      <c r="F4204" t="s">
        <v>14250</v>
      </c>
      <c r="G4204" t="s">
        <v>13895</v>
      </c>
      <c r="H4204" s="1">
        <v>4232</v>
      </c>
      <c r="I4204" s="1">
        <v>3465</v>
      </c>
      <c r="J4204" s="1">
        <v>3687</v>
      </c>
      <c r="K4204" s="1">
        <v>3406</v>
      </c>
      <c r="L4204" s="1">
        <v>1034</v>
      </c>
      <c r="M4204" s="1">
        <v>4576</v>
      </c>
      <c r="N4204" s="1">
        <v>3805</v>
      </c>
      <c r="O4204" s="1">
        <v>3571</v>
      </c>
      <c r="P4204">
        <f>ROUNDUP(VLOOKUP(A4204,A:O,VLOOKUP('Local Authority Analysis'!$E$4,'Local Authority Analysis'!$M$5:$N$12,2,FALSE)+7,FALSE)/6976,2)</f>
        <v>0.52</v>
      </c>
      <c r="Q4204">
        <f>ROUNDUP(VLOOKUP(A4204,A:O,VLOOKUP('SPC Analysis'!$E$4,'SPC Analysis'!$M$5:$N$12,2,FALSE)+7,FALSE)/6976,2)</f>
        <v>0.52</v>
      </c>
      <c r="R4204">
        <f>ROUNDUP(VLOOKUP(A4204,A:O,VLOOKUP('MMW Analysis'!$E$4,'MMW Analysis'!$L$5:$M$12,2,FALSE)+7,FALSE)/6976,2)</f>
        <v>0.52</v>
      </c>
    </row>
    <row r="4205" spans="1:18">
      <c r="A4205" t="s">
        <v>4212</v>
      </c>
      <c r="B4205" t="s">
        <v>11208</v>
      </c>
      <c r="C4205" t="s">
        <v>7002</v>
      </c>
      <c r="D4205" t="s">
        <v>14493</v>
      </c>
      <c r="E4205" t="s">
        <v>14051</v>
      </c>
      <c r="F4205" t="s">
        <v>14250</v>
      </c>
      <c r="G4205" t="s">
        <v>13895</v>
      </c>
      <c r="H4205" s="1">
        <v>5449</v>
      </c>
      <c r="I4205" s="1">
        <v>5086.5</v>
      </c>
      <c r="J4205" s="1">
        <v>5434</v>
      </c>
      <c r="K4205" s="1">
        <v>5295</v>
      </c>
      <c r="L4205" s="1">
        <v>718</v>
      </c>
      <c r="M4205" s="1">
        <v>6341</v>
      </c>
      <c r="N4205" s="1">
        <v>5355</v>
      </c>
      <c r="O4205" s="1">
        <v>5067</v>
      </c>
      <c r="P4205">
        <f>ROUNDUP(VLOOKUP(A4205,A:O,VLOOKUP('Local Authority Analysis'!$E$4,'Local Authority Analysis'!$M$5:$N$12,2,FALSE)+7,FALSE)/6976,2)</f>
        <v>0.73</v>
      </c>
      <c r="Q4205">
        <f>ROUNDUP(VLOOKUP(A4205,A:O,VLOOKUP('SPC Analysis'!$E$4,'SPC Analysis'!$M$5:$N$12,2,FALSE)+7,FALSE)/6976,2)</f>
        <v>0.73</v>
      </c>
      <c r="R4205">
        <f>ROUNDUP(VLOOKUP(A4205,A:O,VLOOKUP('MMW Analysis'!$E$4,'MMW Analysis'!$L$5:$M$12,2,FALSE)+7,FALSE)/6976,2)</f>
        <v>0.73</v>
      </c>
    </row>
    <row r="4206" spans="1:18">
      <c r="A4206" t="s">
        <v>4213</v>
      </c>
      <c r="B4206" t="s">
        <v>11209</v>
      </c>
      <c r="C4206" t="s">
        <v>7002</v>
      </c>
      <c r="D4206" t="s">
        <v>14493</v>
      </c>
      <c r="E4206" t="s">
        <v>14051</v>
      </c>
      <c r="F4206" t="s">
        <v>14250</v>
      </c>
      <c r="G4206" t="s">
        <v>13895</v>
      </c>
      <c r="H4206" s="1">
        <v>2016</v>
      </c>
      <c r="I4206" s="1">
        <v>2260</v>
      </c>
      <c r="J4206" s="1">
        <v>1529</v>
      </c>
      <c r="K4206" s="1">
        <v>2770</v>
      </c>
      <c r="L4206" s="1">
        <v>925</v>
      </c>
      <c r="M4206" s="1">
        <v>3470</v>
      </c>
      <c r="N4206" s="1">
        <v>1794</v>
      </c>
      <c r="O4206" s="1">
        <v>1927</v>
      </c>
      <c r="P4206">
        <f>ROUNDUP(VLOOKUP(A4206,A:O,VLOOKUP('Local Authority Analysis'!$E$4,'Local Authority Analysis'!$M$5:$N$12,2,FALSE)+7,FALSE)/6976,2)</f>
        <v>0.28000000000000003</v>
      </c>
      <c r="Q4206">
        <f>ROUNDUP(VLOOKUP(A4206,A:O,VLOOKUP('SPC Analysis'!$E$4,'SPC Analysis'!$M$5:$N$12,2,FALSE)+7,FALSE)/6976,2)</f>
        <v>0.28000000000000003</v>
      </c>
      <c r="R4206">
        <f>ROUNDUP(VLOOKUP(A4206,A:O,VLOOKUP('MMW Analysis'!$E$4,'MMW Analysis'!$L$5:$M$12,2,FALSE)+7,FALSE)/6976,2)</f>
        <v>0.28000000000000003</v>
      </c>
    </row>
    <row r="4207" spans="1:18">
      <c r="A4207" t="s">
        <v>4214</v>
      </c>
      <c r="B4207" t="s">
        <v>11210</v>
      </c>
      <c r="C4207" t="s">
        <v>7002</v>
      </c>
      <c r="D4207" t="s">
        <v>14493</v>
      </c>
      <c r="E4207" t="s">
        <v>14051</v>
      </c>
      <c r="F4207" t="s">
        <v>14250</v>
      </c>
      <c r="G4207" t="s">
        <v>13895</v>
      </c>
      <c r="H4207" s="1">
        <v>5879</v>
      </c>
      <c r="I4207" s="1">
        <v>5488</v>
      </c>
      <c r="J4207" s="1">
        <v>6123</v>
      </c>
      <c r="K4207" s="1">
        <v>5791</v>
      </c>
      <c r="L4207" s="1">
        <v>1020</v>
      </c>
      <c r="M4207" s="1">
        <v>6151</v>
      </c>
      <c r="N4207" s="1">
        <v>6211</v>
      </c>
      <c r="O4207" s="1">
        <v>5642</v>
      </c>
      <c r="P4207">
        <f>ROUNDUP(VLOOKUP(A4207,A:O,VLOOKUP('Local Authority Analysis'!$E$4,'Local Authority Analysis'!$M$5:$N$12,2,FALSE)+7,FALSE)/6976,2)</f>
        <v>0.81</v>
      </c>
      <c r="Q4207">
        <f>ROUNDUP(VLOOKUP(A4207,A:O,VLOOKUP('SPC Analysis'!$E$4,'SPC Analysis'!$M$5:$N$12,2,FALSE)+7,FALSE)/6976,2)</f>
        <v>0.81</v>
      </c>
      <c r="R4207">
        <f>ROUNDUP(VLOOKUP(A4207,A:O,VLOOKUP('MMW Analysis'!$E$4,'MMW Analysis'!$L$5:$M$12,2,FALSE)+7,FALSE)/6976,2)</f>
        <v>0.81</v>
      </c>
    </row>
    <row r="4208" spans="1:18">
      <c r="A4208" t="s">
        <v>4215</v>
      </c>
      <c r="B4208" t="s">
        <v>11211</v>
      </c>
      <c r="C4208" t="s">
        <v>7002</v>
      </c>
      <c r="D4208" t="s">
        <v>14493</v>
      </c>
      <c r="E4208" t="s">
        <v>14051</v>
      </c>
      <c r="F4208" t="s">
        <v>14250</v>
      </c>
      <c r="G4208" t="s">
        <v>13895</v>
      </c>
      <c r="H4208" s="1">
        <v>2613</v>
      </c>
      <c r="I4208" s="1">
        <v>2809</v>
      </c>
      <c r="J4208" s="1">
        <v>1561</v>
      </c>
      <c r="K4208" s="1">
        <v>2513</v>
      </c>
      <c r="L4208" s="1">
        <v>1307</v>
      </c>
      <c r="M4208" s="1">
        <v>1666</v>
      </c>
      <c r="N4208" s="1">
        <v>5027</v>
      </c>
      <c r="O4208" s="1">
        <v>2225</v>
      </c>
      <c r="P4208">
        <f>ROUNDUP(VLOOKUP(A4208,A:O,VLOOKUP('Local Authority Analysis'!$E$4,'Local Authority Analysis'!$M$5:$N$12,2,FALSE)+7,FALSE)/6976,2)</f>
        <v>0.32</v>
      </c>
      <c r="Q4208">
        <f>ROUNDUP(VLOOKUP(A4208,A:O,VLOOKUP('SPC Analysis'!$E$4,'SPC Analysis'!$M$5:$N$12,2,FALSE)+7,FALSE)/6976,2)</f>
        <v>0.32</v>
      </c>
      <c r="R4208">
        <f>ROUNDUP(VLOOKUP(A4208,A:O,VLOOKUP('MMW Analysis'!$E$4,'MMW Analysis'!$L$5:$M$12,2,FALSE)+7,FALSE)/6976,2)</f>
        <v>0.32</v>
      </c>
    </row>
    <row r="4209" spans="1:18">
      <c r="A4209" t="s">
        <v>4216</v>
      </c>
      <c r="B4209" t="s">
        <v>11212</v>
      </c>
      <c r="C4209" t="s">
        <v>7002</v>
      </c>
      <c r="D4209" t="s">
        <v>14493</v>
      </c>
      <c r="E4209" t="s">
        <v>14051</v>
      </c>
      <c r="F4209" t="s">
        <v>14250</v>
      </c>
      <c r="G4209" t="s">
        <v>13895</v>
      </c>
      <c r="H4209" s="1">
        <v>3962</v>
      </c>
      <c r="I4209" s="1">
        <v>4567</v>
      </c>
      <c r="J4209" s="1">
        <v>2185</v>
      </c>
      <c r="K4209" s="1">
        <v>4721</v>
      </c>
      <c r="L4209" s="1">
        <v>1609</v>
      </c>
      <c r="M4209" s="1">
        <v>5244</v>
      </c>
      <c r="N4209" s="1">
        <v>3662</v>
      </c>
      <c r="O4209" s="1">
        <v>3946</v>
      </c>
      <c r="P4209">
        <f>ROUNDUP(VLOOKUP(A4209,A:O,VLOOKUP('Local Authority Analysis'!$E$4,'Local Authority Analysis'!$M$5:$N$12,2,FALSE)+7,FALSE)/6976,2)</f>
        <v>0.57000000000000006</v>
      </c>
      <c r="Q4209">
        <f>ROUNDUP(VLOOKUP(A4209,A:O,VLOOKUP('SPC Analysis'!$E$4,'SPC Analysis'!$M$5:$N$12,2,FALSE)+7,FALSE)/6976,2)</f>
        <v>0.57000000000000006</v>
      </c>
      <c r="R4209">
        <f>ROUNDUP(VLOOKUP(A4209,A:O,VLOOKUP('MMW Analysis'!$E$4,'MMW Analysis'!$L$5:$M$12,2,FALSE)+7,FALSE)/6976,2)</f>
        <v>0.57000000000000006</v>
      </c>
    </row>
    <row r="4210" spans="1:18">
      <c r="A4210" t="s">
        <v>4217</v>
      </c>
      <c r="B4210" t="s">
        <v>11213</v>
      </c>
      <c r="C4210" t="s">
        <v>7002</v>
      </c>
      <c r="D4210" t="s">
        <v>14493</v>
      </c>
      <c r="E4210" t="s">
        <v>14051</v>
      </c>
      <c r="F4210" t="s">
        <v>14250</v>
      </c>
      <c r="G4210" t="s">
        <v>13895</v>
      </c>
      <c r="H4210" s="1">
        <v>976</v>
      </c>
      <c r="I4210" s="1">
        <v>1189</v>
      </c>
      <c r="J4210" s="1">
        <v>1636</v>
      </c>
      <c r="K4210" s="1">
        <v>1306</v>
      </c>
      <c r="L4210" s="1">
        <v>2505</v>
      </c>
      <c r="M4210" s="1">
        <v>403</v>
      </c>
      <c r="N4210" s="1">
        <v>2648</v>
      </c>
      <c r="O4210" s="1">
        <v>1074</v>
      </c>
      <c r="P4210">
        <f>ROUNDUP(VLOOKUP(A4210,A:O,VLOOKUP('Local Authority Analysis'!$E$4,'Local Authority Analysis'!$M$5:$N$12,2,FALSE)+7,FALSE)/6976,2)</f>
        <v>0.16</v>
      </c>
      <c r="Q4210">
        <f>ROUNDUP(VLOOKUP(A4210,A:O,VLOOKUP('SPC Analysis'!$E$4,'SPC Analysis'!$M$5:$N$12,2,FALSE)+7,FALSE)/6976,2)</f>
        <v>0.16</v>
      </c>
      <c r="R4210">
        <f>ROUNDUP(VLOOKUP(A4210,A:O,VLOOKUP('MMW Analysis'!$E$4,'MMW Analysis'!$L$5:$M$12,2,FALSE)+7,FALSE)/6976,2)</f>
        <v>0.16</v>
      </c>
    </row>
    <row r="4211" spans="1:18">
      <c r="A4211" t="s">
        <v>4218</v>
      </c>
      <c r="B4211" t="s">
        <v>11214</v>
      </c>
      <c r="C4211" t="s">
        <v>7002</v>
      </c>
      <c r="D4211" t="s">
        <v>14493</v>
      </c>
      <c r="E4211" t="s">
        <v>14051</v>
      </c>
      <c r="F4211" t="s">
        <v>14250</v>
      </c>
      <c r="G4211" t="s">
        <v>13895</v>
      </c>
      <c r="H4211" s="1">
        <v>2705</v>
      </c>
      <c r="I4211" s="1">
        <v>3290</v>
      </c>
      <c r="J4211" s="1">
        <v>2173</v>
      </c>
      <c r="K4211" s="1">
        <v>3181</v>
      </c>
      <c r="L4211" s="1">
        <v>2301</v>
      </c>
      <c r="M4211" s="1">
        <v>2430</v>
      </c>
      <c r="N4211" s="1">
        <v>4286.5</v>
      </c>
      <c r="O4211" s="1">
        <v>2839</v>
      </c>
      <c r="P4211">
        <f>ROUNDUP(VLOOKUP(A4211,A:O,VLOOKUP('Local Authority Analysis'!$E$4,'Local Authority Analysis'!$M$5:$N$12,2,FALSE)+7,FALSE)/6976,2)</f>
        <v>0.41000000000000003</v>
      </c>
      <c r="Q4211">
        <f>ROUNDUP(VLOOKUP(A4211,A:O,VLOOKUP('SPC Analysis'!$E$4,'SPC Analysis'!$M$5:$N$12,2,FALSE)+7,FALSE)/6976,2)</f>
        <v>0.41000000000000003</v>
      </c>
      <c r="R4211">
        <f>ROUNDUP(VLOOKUP(A4211,A:O,VLOOKUP('MMW Analysis'!$E$4,'MMW Analysis'!$L$5:$M$12,2,FALSE)+7,FALSE)/6976,2)</f>
        <v>0.41000000000000003</v>
      </c>
    </row>
    <row r="4212" spans="1:18">
      <c r="A4212" t="s">
        <v>4219</v>
      </c>
      <c r="B4212" t="s">
        <v>11215</v>
      </c>
      <c r="C4212" t="s">
        <v>7002</v>
      </c>
      <c r="D4212" t="s">
        <v>14493</v>
      </c>
      <c r="E4212" t="s">
        <v>14051</v>
      </c>
      <c r="F4212" t="s">
        <v>14250</v>
      </c>
      <c r="G4212" t="s">
        <v>13895</v>
      </c>
      <c r="H4212" s="1">
        <v>2470</v>
      </c>
      <c r="I4212" s="1">
        <v>2560</v>
      </c>
      <c r="J4212" s="1">
        <v>1084</v>
      </c>
      <c r="K4212" s="1">
        <v>2741</v>
      </c>
      <c r="L4212" s="1">
        <v>3378</v>
      </c>
      <c r="M4212" s="1">
        <v>568</v>
      </c>
      <c r="N4212" s="1">
        <v>1799</v>
      </c>
      <c r="O4212" s="1">
        <v>2079</v>
      </c>
      <c r="P4212">
        <f>ROUNDUP(VLOOKUP(A4212,A:O,VLOOKUP('Local Authority Analysis'!$E$4,'Local Authority Analysis'!$M$5:$N$12,2,FALSE)+7,FALSE)/6976,2)</f>
        <v>0.3</v>
      </c>
      <c r="Q4212">
        <f>ROUNDUP(VLOOKUP(A4212,A:O,VLOOKUP('SPC Analysis'!$E$4,'SPC Analysis'!$M$5:$N$12,2,FALSE)+7,FALSE)/6976,2)</f>
        <v>0.3</v>
      </c>
      <c r="R4212">
        <f>ROUNDUP(VLOOKUP(A4212,A:O,VLOOKUP('MMW Analysis'!$E$4,'MMW Analysis'!$L$5:$M$12,2,FALSE)+7,FALSE)/6976,2)</f>
        <v>0.3</v>
      </c>
    </row>
    <row r="4213" spans="1:18">
      <c r="A4213" t="s">
        <v>4220</v>
      </c>
      <c r="B4213" t="s">
        <v>11216</v>
      </c>
      <c r="C4213" t="s">
        <v>7002</v>
      </c>
      <c r="D4213" t="s">
        <v>14493</v>
      </c>
      <c r="E4213" t="s">
        <v>14051</v>
      </c>
      <c r="F4213" t="s">
        <v>14250</v>
      </c>
      <c r="G4213" t="s">
        <v>13895</v>
      </c>
      <c r="H4213" s="1">
        <v>6440.5</v>
      </c>
      <c r="I4213" s="1">
        <v>5978</v>
      </c>
      <c r="J4213" s="1">
        <v>4550</v>
      </c>
      <c r="K4213" s="1">
        <v>6095</v>
      </c>
      <c r="L4213" s="1">
        <v>1627</v>
      </c>
      <c r="M4213" s="1">
        <v>6928</v>
      </c>
      <c r="N4213" s="1">
        <v>6589</v>
      </c>
      <c r="O4213" s="1">
        <v>6045</v>
      </c>
      <c r="P4213">
        <f>ROUNDUP(VLOOKUP(A4213,A:O,VLOOKUP('Local Authority Analysis'!$E$4,'Local Authority Analysis'!$M$5:$N$12,2,FALSE)+7,FALSE)/6976,2)</f>
        <v>0.87</v>
      </c>
      <c r="Q4213">
        <f>ROUNDUP(VLOOKUP(A4213,A:O,VLOOKUP('SPC Analysis'!$E$4,'SPC Analysis'!$M$5:$N$12,2,FALSE)+7,FALSE)/6976,2)</f>
        <v>0.87</v>
      </c>
      <c r="R4213">
        <f>ROUNDUP(VLOOKUP(A4213,A:O,VLOOKUP('MMW Analysis'!$E$4,'MMW Analysis'!$L$5:$M$12,2,FALSE)+7,FALSE)/6976,2)</f>
        <v>0.87</v>
      </c>
    </row>
    <row r="4214" spans="1:18">
      <c r="A4214" t="s">
        <v>4221</v>
      </c>
      <c r="B4214" t="s">
        <v>11217</v>
      </c>
      <c r="C4214" t="s">
        <v>7002</v>
      </c>
      <c r="D4214" t="s">
        <v>14493</v>
      </c>
      <c r="E4214" t="s">
        <v>14051</v>
      </c>
      <c r="F4214" t="s">
        <v>14250</v>
      </c>
      <c r="G4214" t="s">
        <v>13895</v>
      </c>
      <c r="H4214" s="1">
        <v>3707</v>
      </c>
      <c r="I4214" s="1">
        <v>3728</v>
      </c>
      <c r="J4214" s="1">
        <v>5197</v>
      </c>
      <c r="K4214" s="1">
        <v>4042</v>
      </c>
      <c r="L4214" s="1">
        <v>645</v>
      </c>
      <c r="M4214" s="1">
        <v>3961</v>
      </c>
      <c r="N4214" s="1">
        <v>4846</v>
      </c>
      <c r="O4214" s="1">
        <v>3635</v>
      </c>
      <c r="P4214">
        <f>ROUNDUP(VLOOKUP(A4214,A:O,VLOOKUP('Local Authority Analysis'!$E$4,'Local Authority Analysis'!$M$5:$N$12,2,FALSE)+7,FALSE)/6976,2)</f>
        <v>0.53</v>
      </c>
      <c r="Q4214">
        <f>ROUNDUP(VLOOKUP(A4214,A:O,VLOOKUP('SPC Analysis'!$E$4,'SPC Analysis'!$M$5:$N$12,2,FALSE)+7,FALSE)/6976,2)</f>
        <v>0.53</v>
      </c>
      <c r="R4214">
        <f>ROUNDUP(VLOOKUP(A4214,A:O,VLOOKUP('MMW Analysis'!$E$4,'MMW Analysis'!$L$5:$M$12,2,FALSE)+7,FALSE)/6976,2)</f>
        <v>0.53</v>
      </c>
    </row>
    <row r="4215" spans="1:18">
      <c r="A4215" t="s">
        <v>4222</v>
      </c>
      <c r="B4215" t="s">
        <v>11218</v>
      </c>
      <c r="C4215" t="s">
        <v>7002</v>
      </c>
      <c r="D4215" t="s">
        <v>14496</v>
      </c>
      <c r="E4215" t="s">
        <v>14054</v>
      </c>
      <c r="F4215" t="s">
        <v>14250</v>
      </c>
      <c r="G4215" t="s">
        <v>13895</v>
      </c>
      <c r="H4215" s="1">
        <v>4340</v>
      </c>
      <c r="I4215" s="1">
        <v>4989</v>
      </c>
      <c r="J4215" s="1">
        <v>5321</v>
      </c>
      <c r="K4215" s="1">
        <v>6290</v>
      </c>
      <c r="L4215" s="1">
        <v>729</v>
      </c>
      <c r="M4215" s="1">
        <v>4364</v>
      </c>
      <c r="N4215" s="1">
        <v>3258</v>
      </c>
      <c r="O4215" s="1">
        <v>4676</v>
      </c>
      <c r="P4215">
        <f>ROUNDUP(VLOOKUP(A4215,A:O,VLOOKUP('Local Authority Analysis'!$E$4,'Local Authority Analysis'!$M$5:$N$12,2,FALSE)+7,FALSE)/6976,2)</f>
        <v>0.68</v>
      </c>
      <c r="Q4215">
        <f>ROUNDUP(VLOOKUP(A4215,A:O,VLOOKUP('SPC Analysis'!$E$4,'SPC Analysis'!$M$5:$N$12,2,FALSE)+7,FALSE)/6976,2)</f>
        <v>0.68</v>
      </c>
      <c r="R4215">
        <f>ROUNDUP(VLOOKUP(A4215,A:O,VLOOKUP('MMW Analysis'!$E$4,'MMW Analysis'!$L$5:$M$12,2,FALSE)+7,FALSE)/6976,2)</f>
        <v>0.68</v>
      </c>
    </row>
    <row r="4216" spans="1:18">
      <c r="A4216" t="s">
        <v>4223</v>
      </c>
      <c r="B4216" t="s">
        <v>11219</v>
      </c>
      <c r="C4216" t="s">
        <v>7002</v>
      </c>
      <c r="D4216" t="s">
        <v>14496</v>
      </c>
      <c r="E4216" t="s">
        <v>14054</v>
      </c>
      <c r="F4216" t="s">
        <v>14250</v>
      </c>
      <c r="G4216" t="s">
        <v>13895</v>
      </c>
      <c r="H4216" s="1">
        <v>3945</v>
      </c>
      <c r="I4216" s="1">
        <v>4204</v>
      </c>
      <c r="J4216" s="1">
        <v>5498</v>
      </c>
      <c r="K4216" s="1">
        <v>4671</v>
      </c>
      <c r="L4216" s="1">
        <v>1327</v>
      </c>
      <c r="M4216" s="1">
        <v>5688</v>
      </c>
      <c r="N4216" s="1">
        <v>6224.5</v>
      </c>
      <c r="O4216" s="1">
        <v>4474</v>
      </c>
      <c r="P4216">
        <f>ROUNDUP(VLOOKUP(A4216,A:O,VLOOKUP('Local Authority Analysis'!$E$4,'Local Authority Analysis'!$M$5:$N$12,2,FALSE)+7,FALSE)/6976,2)</f>
        <v>0.65</v>
      </c>
      <c r="Q4216">
        <f>ROUNDUP(VLOOKUP(A4216,A:O,VLOOKUP('SPC Analysis'!$E$4,'SPC Analysis'!$M$5:$N$12,2,FALSE)+7,FALSE)/6976,2)</f>
        <v>0.65</v>
      </c>
      <c r="R4216">
        <f>ROUNDUP(VLOOKUP(A4216,A:O,VLOOKUP('MMW Analysis'!$E$4,'MMW Analysis'!$L$5:$M$12,2,FALSE)+7,FALSE)/6976,2)</f>
        <v>0.65</v>
      </c>
    </row>
    <row r="4217" spans="1:18">
      <c r="A4217" t="s">
        <v>4224</v>
      </c>
      <c r="B4217" t="s">
        <v>11220</v>
      </c>
      <c r="C4217" t="s">
        <v>7002</v>
      </c>
      <c r="D4217" t="s">
        <v>14496</v>
      </c>
      <c r="E4217" t="s">
        <v>14054</v>
      </c>
      <c r="F4217" t="s">
        <v>14250</v>
      </c>
      <c r="G4217" t="s">
        <v>13895</v>
      </c>
      <c r="H4217" s="1">
        <v>4496</v>
      </c>
      <c r="I4217" s="1">
        <v>4660.5</v>
      </c>
      <c r="J4217" s="1">
        <v>5904</v>
      </c>
      <c r="K4217" s="1">
        <v>6100</v>
      </c>
      <c r="L4217" s="1">
        <v>1763</v>
      </c>
      <c r="M4217" s="1">
        <v>4638</v>
      </c>
      <c r="N4217" s="1">
        <v>4935</v>
      </c>
      <c r="O4217" s="1">
        <v>5128</v>
      </c>
      <c r="P4217">
        <f>ROUNDUP(VLOOKUP(A4217,A:O,VLOOKUP('Local Authority Analysis'!$E$4,'Local Authority Analysis'!$M$5:$N$12,2,FALSE)+7,FALSE)/6976,2)</f>
        <v>0.74</v>
      </c>
      <c r="Q4217">
        <f>ROUNDUP(VLOOKUP(A4217,A:O,VLOOKUP('SPC Analysis'!$E$4,'SPC Analysis'!$M$5:$N$12,2,FALSE)+7,FALSE)/6976,2)</f>
        <v>0.74</v>
      </c>
      <c r="R4217">
        <f>ROUNDUP(VLOOKUP(A4217,A:O,VLOOKUP('MMW Analysis'!$E$4,'MMW Analysis'!$L$5:$M$12,2,FALSE)+7,FALSE)/6976,2)</f>
        <v>0.74</v>
      </c>
    </row>
    <row r="4218" spans="1:18">
      <c r="A4218" t="s">
        <v>4225</v>
      </c>
      <c r="B4218" t="s">
        <v>11221</v>
      </c>
      <c r="C4218" t="s">
        <v>7002</v>
      </c>
      <c r="D4218" t="s">
        <v>14496</v>
      </c>
      <c r="E4218" t="s">
        <v>14054</v>
      </c>
      <c r="F4218" t="s">
        <v>14250</v>
      </c>
      <c r="G4218" t="s">
        <v>13895</v>
      </c>
      <c r="H4218" s="1">
        <v>3538</v>
      </c>
      <c r="I4218" s="1">
        <v>4185</v>
      </c>
      <c r="J4218" s="1">
        <v>4279</v>
      </c>
      <c r="K4218" s="1">
        <v>4343</v>
      </c>
      <c r="L4218" s="1">
        <v>979</v>
      </c>
      <c r="M4218" s="1">
        <v>6451</v>
      </c>
      <c r="N4218" s="1">
        <v>3387</v>
      </c>
      <c r="O4218" s="1">
        <v>3896</v>
      </c>
      <c r="P4218">
        <f>ROUNDUP(VLOOKUP(A4218,A:O,VLOOKUP('Local Authority Analysis'!$E$4,'Local Authority Analysis'!$M$5:$N$12,2,FALSE)+7,FALSE)/6976,2)</f>
        <v>0.56000000000000005</v>
      </c>
      <c r="Q4218">
        <f>ROUNDUP(VLOOKUP(A4218,A:O,VLOOKUP('SPC Analysis'!$E$4,'SPC Analysis'!$M$5:$N$12,2,FALSE)+7,FALSE)/6976,2)</f>
        <v>0.56000000000000005</v>
      </c>
      <c r="R4218">
        <f>ROUNDUP(VLOOKUP(A4218,A:O,VLOOKUP('MMW Analysis'!$E$4,'MMW Analysis'!$L$5:$M$12,2,FALSE)+7,FALSE)/6976,2)</f>
        <v>0.56000000000000005</v>
      </c>
    </row>
    <row r="4219" spans="1:18">
      <c r="A4219" t="s">
        <v>4226</v>
      </c>
      <c r="B4219" t="s">
        <v>11222</v>
      </c>
      <c r="C4219" t="s">
        <v>7002</v>
      </c>
      <c r="D4219" t="s">
        <v>14496</v>
      </c>
      <c r="E4219" t="s">
        <v>14054</v>
      </c>
      <c r="F4219" t="s">
        <v>14250</v>
      </c>
      <c r="G4219" t="s">
        <v>13895</v>
      </c>
      <c r="H4219" s="1">
        <v>5943</v>
      </c>
      <c r="I4219" s="1">
        <v>6296</v>
      </c>
      <c r="J4219" s="1">
        <v>5826</v>
      </c>
      <c r="K4219" s="1">
        <v>6447</v>
      </c>
      <c r="L4219" s="1">
        <v>248</v>
      </c>
      <c r="M4219" s="1">
        <v>6686</v>
      </c>
      <c r="N4219" s="1">
        <v>5829</v>
      </c>
      <c r="O4219" s="1">
        <v>5326</v>
      </c>
      <c r="P4219">
        <f>ROUNDUP(VLOOKUP(A4219,A:O,VLOOKUP('Local Authority Analysis'!$E$4,'Local Authority Analysis'!$M$5:$N$12,2,FALSE)+7,FALSE)/6976,2)</f>
        <v>0.77</v>
      </c>
      <c r="Q4219">
        <f>ROUNDUP(VLOOKUP(A4219,A:O,VLOOKUP('SPC Analysis'!$E$4,'SPC Analysis'!$M$5:$N$12,2,FALSE)+7,FALSE)/6976,2)</f>
        <v>0.77</v>
      </c>
      <c r="R4219">
        <f>ROUNDUP(VLOOKUP(A4219,A:O,VLOOKUP('MMW Analysis'!$E$4,'MMW Analysis'!$L$5:$M$12,2,FALSE)+7,FALSE)/6976,2)</f>
        <v>0.77</v>
      </c>
    </row>
    <row r="4220" spans="1:18">
      <c r="A4220" t="s">
        <v>4227</v>
      </c>
      <c r="B4220" t="s">
        <v>11223</v>
      </c>
      <c r="C4220" t="s">
        <v>7002</v>
      </c>
      <c r="D4220" t="s">
        <v>14496</v>
      </c>
      <c r="E4220" t="s">
        <v>14054</v>
      </c>
      <c r="F4220" t="s">
        <v>14250</v>
      </c>
      <c r="G4220" t="s">
        <v>13895</v>
      </c>
      <c r="H4220" s="1">
        <v>4291</v>
      </c>
      <c r="I4220" s="1">
        <v>4372.5</v>
      </c>
      <c r="J4220" s="1">
        <v>4953</v>
      </c>
      <c r="K4220" s="1">
        <v>4827</v>
      </c>
      <c r="L4220" s="1">
        <v>606</v>
      </c>
      <c r="M4220" s="1">
        <v>5122</v>
      </c>
      <c r="N4220" s="1">
        <v>4837</v>
      </c>
      <c r="O4220" s="1">
        <v>4188</v>
      </c>
      <c r="P4220">
        <f>ROUNDUP(VLOOKUP(A4220,A:O,VLOOKUP('Local Authority Analysis'!$E$4,'Local Authority Analysis'!$M$5:$N$12,2,FALSE)+7,FALSE)/6976,2)</f>
        <v>0.61</v>
      </c>
      <c r="Q4220">
        <f>ROUNDUP(VLOOKUP(A4220,A:O,VLOOKUP('SPC Analysis'!$E$4,'SPC Analysis'!$M$5:$N$12,2,FALSE)+7,FALSE)/6976,2)</f>
        <v>0.61</v>
      </c>
      <c r="R4220">
        <f>ROUNDUP(VLOOKUP(A4220,A:O,VLOOKUP('MMW Analysis'!$E$4,'MMW Analysis'!$L$5:$M$12,2,FALSE)+7,FALSE)/6976,2)</f>
        <v>0.61</v>
      </c>
    </row>
    <row r="4221" spans="1:18">
      <c r="A4221" t="s">
        <v>4228</v>
      </c>
      <c r="B4221" t="s">
        <v>11224</v>
      </c>
      <c r="C4221" t="s">
        <v>7002</v>
      </c>
      <c r="D4221" t="s">
        <v>14496</v>
      </c>
      <c r="E4221" t="s">
        <v>14054</v>
      </c>
      <c r="F4221" t="s">
        <v>14250</v>
      </c>
      <c r="G4221" t="s">
        <v>13895</v>
      </c>
      <c r="H4221" s="1">
        <v>5456.5</v>
      </c>
      <c r="I4221" s="1">
        <v>5475</v>
      </c>
      <c r="J4221" s="1">
        <v>3728</v>
      </c>
      <c r="K4221" s="1">
        <v>5738</v>
      </c>
      <c r="L4221" s="1">
        <v>330</v>
      </c>
      <c r="M4221" s="1">
        <v>5797</v>
      </c>
      <c r="N4221" s="1">
        <v>4347</v>
      </c>
      <c r="O4221" s="1">
        <v>4600</v>
      </c>
      <c r="P4221">
        <f>ROUNDUP(VLOOKUP(A4221,A:O,VLOOKUP('Local Authority Analysis'!$E$4,'Local Authority Analysis'!$M$5:$N$12,2,FALSE)+7,FALSE)/6976,2)</f>
        <v>0.66</v>
      </c>
      <c r="Q4221">
        <f>ROUNDUP(VLOOKUP(A4221,A:O,VLOOKUP('SPC Analysis'!$E$4,'SPC Analysis'!$M$5:$N$12,2,FALSE)+7,FALSE)/6976,2)</f>
        <v>0.66</v>
      </c>
      <c r="R4221">
        <f>ROUNDUP(VLOOKUP(A4221,A:O,VLOOKUP('MMW Analysis'!$E$4,'MMW Analysis'!$L$5:$M$12,2,FALSE)+7,FALSE)/6976,2)</f>
        <v>0.66</v>
      </c>
    </row>
    <row r="4222" spans="1:18">
      <c r="A4222" t="s">
        <v>4229</v>
      </c>
      <c r="B4222" t="s">
        <v>11225</v>
      </c>
      <c r="C4222" t="s">
        <v>7002</v>
      </c>
      <c r="D4222" t="s">
        <v>14496</v>
      </c>
      <c r="E4222" t="s">
        <v>14054</v>
      </c>
      <c r="F4222" t="s">
        <v>14250</v>
      </c>
      <c r="G4222" t="s">
        <v>13895</v>
      </c>
      <c r="H4222" s="1">
        <v>3722</v>
      </c>
      <c r="I4222" s="1">
        <v>3922</v>
      </c>
      <c r="J4222" s="1">
        <v>4887</v>
      </c>
      <c r="K4222" s="1">
        <v>4820</v>
      </c>
      <c r="L4222" s="1">
        <v>1807</v>
      </c>
      <c r="M4222" s="1">
        <v>6067</v>
      </c>
      <c r="N4222" s="1">
        <v>6420</v>
      </c>
      <c r="O4222" s="1">
        <v>4372</v>
      </c>
      <c r="P4222">
        <f>ROUNDUP(VLOOKUP(A4222,A:O,VLOOKUP('Local Authority Analysis'!$E$4,'Local Authority Analysis'!$M$5:$N$12,2,FALSE)+7,FALSE)/6976,2)</f>
        <v>0.63</v>
      </c>
      <c r="Q4222">
        <f>ROUNDUP(VLOOKUP(A4222,A:O,VLOOKUP('SPC Analysis'!$E$4,'SPC Analysis'!$M$5:$N$12,2,FALSE)+7,FALSE)/6976,2)</f>
        <v>0.63</v>
      </c>
      <c r="R4222">
        <f>ROUNDUP(VLOOKUP(A4222,A:O,VLOOKUP('MMW Analysis'!$E$4,'MMW Analysis'!$L$5:$M$12,2,FALSE)+7,FALSE)/6976,2)</f>
        <v>0.63</v>
      </c>
    </row>
    <row r="4223" spans="1:18">
      <c r="A4223" t="s">
        <v>4230</v>
      </c>
      <c r="B4223" t="s">
        <v>11226</v>
      </c>
      <c r="C4223" t="s">
        <v>7002</v>
      </c>
      <c r="D4223" t="s">
        <v>14496</v>
      </c>
      <c r="E4223" t="s">
        <v>14054</v>
      </c>
      <c r="F4223" t="s">
        <v>14250</v>
      </c>
      <c r="G4223" t="s">
        <v>13895</v>
      </c>
      <c r="H4223" s="1">
        <v>6156</v>
      </c>
      <c r="I4223" s="1">
        <v>6438</v>
      </c>
      <c r="J4223" s="1">
        <v>5533</v>
      </c>
      <c r="K4223" s="1">
        <v>6518</v>
      </c>
      <c r="L4223" s="1">
        <v>189</v>
      </c>
      <c r="M4223" s="1">
        <v>6544</v>
      </c>
      <c r="N4223" s="1">
        <v>5157</v>
      </c>
      <c r="O4223" s="1">
        <v>5275</v>
      </c>
      <c r="P4223">
        <f>ROUNDUP(VLOOKUP(A4223,A:O,VLOOKUP('Local Authority Analysis'!$E$4,'Local Authority Analysis'!$M$5:$N$12,2,FALSE)+7,FALSE)/6976,2)</f>
        <v>0.76</v>
      </c>
      <c r="Q4223">
        <f>ROUNDUP(VLOOKUP(A4223,A:O,VLOOKUP('SPC Analysis'!$E$4,'SPC Analysis'!$M$5:$N$12,2,FALSE)+7,FALSE)/6976,2)</f>
        <v>0.76</v>
      </c>
      <c r="R4223">
        <f>ROUNDUP(VLOOKUP(A4223,A:O,VLOOKUP('MMW Analysis'!$E$4,'MMW Analysis'!$L$5:$M$12,2,FALSE)+7,FALSE)/6976,2)</f>
        <v>0.76</v>
      </c>
    </row>
    <row r="4224" spans="1:18">
      <c r="A4224" t="s">
        <v>4231</v>
      </c>
      <c r="B4224" t="s">
        <v>11227</v>
      </c>
      <c r="C4224" t="s">
        <v>7002</v>
      </c>
      <c r="D4224" t="s">
        <v>14496</v>
      </c>
      <c r="E4224" t="s">
        <v>14054</v>
      </c>
      <c r="F4224" t="s">
        <v>14250</v>
      </c>
      <c r="G4224" t="s">
        <v>13895</v>
      </c>
      <c r="H4224" s="1">
        <v>5920</v>
      </c>
      <c r="I4224" s="1">
        <v>5853</v>
      </c>
      <c r="J4224" s="1">
        <v>5359</v>
      </c>
      <c r="K4224" s="1">
        <v>5829</v>
      </c>
      <c r="L4224" s="1">
        <v>425</v>
      </c>
      <c r="M4224" s="1">
        <v>4871</v>
      </c>
      <c r="N4224" s="1">
        <v>6009</v>
      </c>
      <c r="O4224" s="1">
        <v>5188</v>
      </c>
      <c r="P4224">
        <f>ROUNDUP(VLOOKUP(A4224,A:O,VLOOKUP('Local Authority Analysis'!$E$4,'Local Authority Analysis'!$M$5:$N$12,2,FALSE)+7,FALSE)/6976,2)</f>
        <v>0.75</v>
      </c>
      <c r="Q4224">
        <f>ROUNDUP(VLOOKUP(A4224,A:O,VLOOKUP('SPC Analysis'!$E$4,'SPC Analysis'!$M$5:$N$12,2,FALSE)+7,FALSE)/6976,2)</f>
        <v>0.75</v>
      </c>
      <c r="R4224">
        <f>ROUNDUP(VLOOKUP(A4224,A:O,VLOOKUP('MMW Analysis'!$E$4,'MMW Analysis'!$L$5:$M$12,2,FALSE)+7,FALSE)/6976,2)</f>
        <v>0.75</v>
      </c>
    </row>
    <row r="4225" spans="1:18">
      <c r="A4225" t="s">
        <v>4232</v>
      </c>
      <c r="B4225" t="s">
        <v>11228</v>
      </c>
      <c r="C4225" t="s">
        <v>7002</v>
      </c>
      <c r="D4225" t="s">
        <v>14496</v>
      </c>
      <c r="E4225" t="s">
        <v>14054</v>
      </c>
      <c r="F4225" t="s">
        <v>14250</v>
      </c>
      <c r="G4225" t="s">
        <v>13895</v>
      </c>
      <c r="H4225" s="1">
        <v>5902</v>
      </c>
      <c r="I4225" s="1">
        <v>5730</v>
      </c>
      <c r="J4225" s="1">
        <v>4392</v>
      </c>
      <c r="K4225" s="1">
        <v>6452</v>
      </c>
      <c r="L4225" s="1">
        <v>307</v>
      </c>
      <c r="M4225" s="1">
        <v>6043</v>
      </c>
      <c r="N4225" s="1">
        <v>6050</v>
      </c>
      <c r="O4225" s="1">
        <v>5005</v>
      </c>
      <c r="P4225">
        <f>ROUNDUP(VLOOKUP(A4225,A:O,VLOOKUP('Local Authority Analysis'!$E$4,'Local Authority Analysis'!$M$5:$N$12,2,FALSE)+7,FALSE)/6976,2)</f>
        <v>0.72</v>
      </c>
      <c r="Q4225">
        <f>ROUNDUP(VLOOKUP(A4225,A:O,VLOOKUP('SPC Analysis'!$E$4,'SPC Analysis'!$M$5:$N$12,2,FALSE)+7,FALSE)/6976,2)</f>
        <v>0.72</v>
      </c>
      <c r="R4225">
        <f>ROUNDUP(VLOOKUP(A4225,A:O,VLOOKUP('MMW Analysis'!$E$4,'MMW Analysis'!$L$5:$M$12,2,FALSE)+7,FALSE)/6976,2)</f>
        <v>0.72</v>
      </c>
    </row>
    <row r="4226" spans="1:18">
      <c r="A4226" t="s">
        <v>4233</v>
      </c>
      <c r="B4226" t="s">
        <v>11229</v>
      </c>
      <c r="C4226" t="s">
        <v>7002</v>
      </c>
      <c r="D4226" t="s">
        <v>14496</v>
      </c>
      <c r="E4226" t="s">
        <v>14054</v>
      </c>
      <c r="F4226" t="s">
        <v>14250</v>
      </c>
      <c r="G4226" t="s">
        <v>13895</v>
      </c>
      <c r="H4226" s="1">
        <v>5876</v>
      </c>
      <c r="I4226" s="1">
        <v>5133</v>
      </c>
      <c r="J4226" s="1">
        <v>3909</v>
      </c>
      <c r="K4226" s="1">
        <v>6402</v>
      </c>
      <c r="L4226" s="1">
        <v>41</v>
      </c>
      <c r="M4226" s="1">
        <v>6659</v>
      </c>
      <c r="N4226" s="1">
        <v>5158</v>
      </c>
      <c r="O4226" s="1">
        <v>4197</v>
      </c>
      <c r="P4226">
        <f>ROUNDUP(VLOOKUP(A4226,A:O,VLOOKUP('Local Authority Analysis'!$E$4,'Local Authority Analysis'!$M$5:$N$12,2,FALSE)+7,FALSE)/6976,2)</f>
        <v>0.61</v>
      </c>
      <c r="Q4226">
        <f>ROUNDUP(VLOOKUP(A4226,A:O,VLOOKUP('SPC Analysis'!$E$4,'SPC Analysis'!$M$5:$N$12,2,FALSE)+7,FALSE)/6976,2)</f>
        <v>0.61</v>
      </c>
      <c r="R4226">
        <f>ROUNDUP(VLOOKUP(A4226,A:O,VLOOKUP('MMW Analysis'!$E$4,'MMW Analysis'!$L$5:$M$12,2,FALSE)+7,FALSE)/6976,2)</f>
        <v>0.61</v>
      </c>
    </row>
    <row r="4227" spans="1:18">
      <c r="A4227" t="s">
        <v>4234</v>
      </c>
      <c r="B4227" t="s">
        <v>11230</v>
      </c>
      <c r="C4227" t="s">
        <v>7002</v>
      </c>
      <c r="D4227" t="s">
        <v>14496</v>
      </c>
      <c r="E4227" t="s">
        <v>14054</v>
      </c>
      <c r="F4227" t="s">
        <v>14250</v>
      </c>
      <c r="G4227" t="s">
        <v>13895</v>
      </c>
      <c r="H4227" s="1">
        <v>3436</v>
      </c>
      <c r="I4227" s="1">
        <v>4513</v>
      </c>
      <c r="J4227" s="1">
        <v>3660</v>
      </c>
      <c r="K4227" s="1">
        <v>4279</v>
      </c>
      <c r="L4227" s="1">
        <v>1154</v>
      </c>
      <c r="M4227" s="1">
        <v>6452</v>
      </c>
      <c r="N4227" s="1">
        <v>4198</v>
      </c>
      <c r="O4227" s="1">
        <v>3941</v>
      </c>
      <c r="P4227">
        <f>ROUNDUP(VLOOKUP(A4227,A:O,VLOOKUP('Local Authority Analysis'!$E$4,'Local Authority Analysis'!$M$5:$N$12,2,FALSE)+7,FALSE)/6976,2)</f>
        <v>0.57000000000000006</v>
      </c>
      <c r="Q4227">
        <f>ROUNDUP(VLOOKUP(A4227,A:O,VLOOKUP('SPC Analysis'!$E$4,'SPC Analysis'!$M$5:$N$12,2,FALSE)+7,FALSE)/6976,2)</f>
        <v>0.57000000000000006</v>
      </c>
      <c r="R4227">
        <f>ROUNDUP(VLOOKUP(A4227,A:O,VLOOKUP('MMW Analysis'!$E$4,'MMW Analysis'!$L$5:$M$12,2,FALSE)+7,FALSE)/6976,2)</f>
        <v>0.57000000000000006</v>
      </c>
    </row>
    <row r="4228" spans="1:18">
      <c r="A4228" t="s">
        <v>4235</v>
      </c>
      <c r="B4228" t="s">
        <v>11231</v>
      </c>
      <c r="C4228" t="s">
        <v>7002</v>
      </c>
      <c r="D4228" t="s">
        <v>14494</v>
      </c>
      <c r="E4228" t="s">
        <v>14052</v>
      </c>
      <c r="F4228" t="s">
        <v>14252</v>
      </c>
      <c r="G4228" t="s">
        <v>13897</v>
      </c>
      <c r="H4228" s="1">
        <v>766</v>
      </c>
      <c r="I4228" s="1">
        <v>1360</v>
      </c>
      <c r="J4228" s="1">
        <v>987</v>
      </c>
      <c r="K4228" s="1">
        <v>1120</v>
      </c>
      <c r="L4228" s="1">
        <v>1920</v>
      </c>
      <c r="M4228" s="1">
        <v>1296</v>
      </c>
      <c r="N4228" s="1">
        <v>1469</v>
      </c>
      <c r="O4228" s="1">
        <v>938</v>
      </c>
      <c r="P4228">
        <f>ROUNDUP(VLOOKUP(A4228,A:O,VLOOKUP('Local Authority Analysis'!$E$4,'Local Authority Analysis'!$M$5:$N$12,2,FALSE)+7,FALSE)/6976,2)</f>
        <v>0.14000000000000001</v>
      </c>
      <c r="Q4228">
        <f>ROUNDUP(VLOOKUP(A4228,A:O,VLOOKUP('SPC Analysis'!$E$4,'SPC Analysis'!$M$5:$N$12,2,FALSE)+7,FALSE)/6976,2)</f>
        <v>0.14000000000000001</v>
      </c>
      <c r="R4228">
        <f>ROUNDUP(VLOOKUP(A4228,A:O,VLOOKUP('MMW Analysis'!$E$4,'MMW Analysis'!$L$5:$M$12,2,FALSE)+7,FALSE)/6976,2)</f>
        <v>0.14000000000000001</v>
      </c>
    </row>
    <row r="4229" spans="1:18">
      <c r="A4229" t="s">
        <v>4236</v>
      </c>
      <c r="B4229" t="s">
        <v>11232</v>
      </c>
      <c r="C4229" t="s">
        <v>7002</v>
      </c>
      <c r="D4229" t="s">
        <v>14494</v>
      </c>
      <c r="E4229" t="s">
        <v>14052</v>
      </c>
      <c r="F4229" t="s">
        <v>14252</v>
      </c>
      <c r="G4229" t="s">
        <v>13897</v>
      </c>
      <c r="H4229" s="1">
        <v>423</v>
      </c>
      <c r="I4229" s="1">
        <v>1389</v>
      </c>
      <c r="J4229" s="1">
        <v>382</v>
      </c>
      <c r="K4229" s="1">
        <v>991</v>
      </c>
      <c r="L4229" s="1">
        <v>4542</v>
      </c>
      <c r="M4229" s="1">
        <v>656</v>
      </c>
      <c r="N4229" s="1">
        <v>1629</v>
      </c>
      <c r="O4229" s="1">
        <v>713</v>
      </c>
      <c r="P4229">
        <f>ROUNDUP(VLOOKUP(A4229,A:O,VLOOKUP('Local Authority Analysis'!$E$4,'Local Authority Analysis'!$M$5:$N$12,2,FALSE)+7,FALSE)/6976,2)</f>
        <v>0.11</v>
      </c>
      <c r="Q4229">
        <f>ROUNDUP(VLOOKUP(A4229,A:O,VLOOKUP('SPC Analysis'!$E$4,'SPC Analysis'!$M$5:$N$12,2,FALSE)+7,FALSE)/6976,2)</f>
        <v>0.11</v>
      </c>
      <c r="R4229">
        <f>ROUNDUP(VLOOKUP(A4229,A:O,VLOOKUP('MMW Analysis'!$E$4,'MMW Analysis'!$L$5:$M$12,2,FALSE)+7,FALSE)/6976,2)</f>
        <v>0.11</v>
      </c>
    </row>
    <row r="4230" spans="1:18">
      <c r="A4230" t="s">
        <v>4237</v>
      </c>
      <c r="B4230" t="s">
        <v>11233</v>
      </c>
      <c r="C4230" t="s">
        <v>7002</v>
      </c>
      <c r="D4230" t="s">
        <v>14494</v>
      </c>
      <c r="E4230" t="s">
        <v>14052</v>
      </c>
      <c r="F4230" t="s">
        <v>14252</v>
      </c>
      <c r="G4230" t="s">
        <v>13897</v>
      </c>
      <c r="H4230" s="1">
        <v>810</v>
      </c>
      <c r="I4230" s="1">
        <v>1365</v>
      </c>
      <c r="J4230" s="1">
        <v>295</v>
      </c>
      <c r="K4230" s="1">
        <v>1481</v>
      </c>
      <c r="L4230" s="1">
        <v>2671</v>
      </c>
      <c r="M4230" s="1">
        <v>848</v>
      </c>
      <c r="N4230" s="1">
        <v>2562</v>
      </c>
      <c r="O4230" s="1">
        <v>849</v>
      </c>
      <c r="P4230">
        <f>ROUNDUP(VLOOKUP(A4230,A:O,VLOOKUP('Local Authority Analysis'!$E$4,'Local Authority Analysis'!$M$5:$N$12,2,FALSE)+7,FALSE)/6976,2)</f>
        <v>0.13</v>
      </c>
      <c r="Q4230">
        <f>ROUNDUP(VLOOKUP(A4230,A:O,VLOOKUP('SPC Analysis'!$E$4,'SPC Analysis'!$M$5:$N$12,2,FALSE)+7,FALSE)/6976,2)</f>
        <v>0.13</v>
      </c>
      <c r="R4230">
        <f>ROUNDUP(VLOOKUP(A4230,A:O,VLOOKUP('MMW Analysis'!$E$4,'MMW Analysis'!$L$5:$M$12,2,FALSE)+7,FALSE)/6976,2)</f>
        <v>0.13</v>
      </c>
    </row>
    <row r="4231" spans="1:18">
      <c r="A4231" t="s">
        <v>4238</v>
      </c>
      <c r="B4231" t="s">
        <v>11234</v>
      </c>
      <c r="C4231" t="s">
        <v>7002</v>
      </c>
      <c r="D4231" t="s">
        <v>14494</v>
      </c>
      <c r="E4231" t="s">
        <v>14052</v>
      </c>
      <c r="F4231" t="s">
        <v>14252</v>
      </c>
      <c r="G4231" t="s">
        <v>13897</v>
      </c>
      <c r="H4231" s="1">
        <v>586</v>
      </c>
      <c r="I4231" s="1">
        <v>890</v>
      </c>
      <c r="J4231" s="1">
        <v>105</v>
      </c>
      <c r="K4231" s="1">
        <v>1485</v>
      </c>
      <c r="L4231" s="1">
        <v>3031</v>
      </c>
      <c r="M4231" s="1">
        <v>823</v>
      </c>
      <c r="N4231" s="1">
        <v>3834</v>
      </c>
      <c r="O4231" s="1">
        <v>586</v>
      </c>
      <c r="P4231">
        <f>ROUNDUP(VLOOKUP(A4231,A:O,VLOOKUP('Local Authority Analysis'!$E$4,'Local Authority Analysis'!$M$5:$N$12,2,FALSE)+7,FALSE)/6976,2)</f>
        <v>0.09</v>
      </c>
      <c r="Q4231">
        <f>ROUNDUP(VLOOKUP(A4231,A:O,VLOOKUP('SPC Analysis'!$E$4,'SPC Analysis'!$M$5:$N$12,2,FALSE)+7,FALSE)/6976,2)</f>
        <v>0.09</v>
      </c>
      <c r="R4231">
        <f>ROUNDUP(VLOOKUP(A4231,A:O,VLOOKUP('MMW Analysis'!$E$4,'MMW Analysis'!$L$5:$M$12,2,FALSE)+7,FALSE)/6976,2)</f>
        <v>0.09</v>
      </c>
    </row>
    <row r="4232" spans="1:18">
      <c r="A4232" t="s">
        <v>4239</v>
      </c>
      <c r="B4232" t="s">
        <v>11235</v>
      </c>
      <c r="C4232" t="s">
        <v>7002</v>
      </c>
      <c r="D4232" t="s">
        <v>14494</v>
      </c>
      <c r="E4232" t="s">
        <v>14052</v>
      </c>
      <c r="F4232" t="s">
        <v>14252</v>
      </c>
      <c r="G4232" t="s">
        <v>13897</v>
      </c>
      <c r="H4232" s="1">
        <v>6582.5</v>
      </c>
      <c r="I4232" s="1">
        <v>6381.5</v>
      </c>
      <c r="J4232" s="1">
        <v>4522</v>
      </c>
      <c r="K4232" s="1">
        <v>5707</v>
      </c>
      <c r="L4232" s="1">
        <v>3463</v>
      </c>
      <c r="M4232" s="1">
        <v>6001</v>
      </c>
      <c r="N4232" s="1">
        <v>6933</v>
      </c>
      <c r="O4232" s="1">
        <v>6497</v>
      </c>
      <c r="P4232">
        <f>ROUNDUP(VLOOKUP(A4232,A:O,VLOOKUP('Local Authority Analysis'!$E$4,'Local Authority Analysis'!$M$5:$N$12,2,FALSE)+7,FALSE)/6976,2)</f>
        <v>0.94000000000000006</v>
      </c>
      <c r="Q4232">
        <f>ROUNDUP(VLOOKUP(A4232,A:O,VLOOKUP('SPC Analysis'!$E$4,'SPC Analysis'!$M$5:$N$12,2,FALSE)+7,FALSE)/6976,2)</f>
        <v>0.94000000000000006</v>
      </c>
      <c r="R4232">
        <f>ROUNDUP(VLOOKUP(A4232,A:O,VLOOKUP('MMW Analysis'!$E$4,'MMW Analysis'!$L$5:$M$12,2,FALSE)+7,FALSE)/6976,2)</f>
        <v>0.94000000000000006</v>
      </c>
    </row>
    <row r="4233" spans="1:18">
      <c r="A4233" t="s">
        <v>4240</v>
      </c>
      <c r="B4233" t="s">
        <v>11236</v>
      </c>
      <c r="C4233" t="s">
        <v>7002</v>
      </c>
      <c r="D4233" t="s">
        <v>14494</v>
      </c>
      <c r="E4233" t="s">
        <v>14052</v>
      </c>
      <c r="F4233" t="s">
        <v>14252</v>
      </c>
      <c r="G4233" t="s">
        <v>13897</v>
      </c>
      <c r="H4233" s="1">
        <v>1905</v>
      </c>
      <c r="I4233" s="1">
        <v>1954</v>
      </c>
      <c r="J4233" s="1">
        <v>2007</v>
      </c>
      <c r="K4233" s="1">
        <v>2457</v>
      </c>
      <c r="L4233" s="1">
        <v>5283</v>
      </c>
      <c r="M4233" s="1">
        <v>1440</v>
      </c>
      <c r="N4233" s="1">
        <v>5149.5</v>
      </c>
      <c r="O4233" s="1">
        <v>2137</v>
      </c>
      <c r="P4233">
        <f>ROUNDUP(VLOOKUP(A4233,A:O,VLOOKUP('Local Authority Analysis'!$E$4,'Local Authority Analysis'!$M$5:$N$12,2,FALSE)+7,FALSE)/6976,2)</f>
        <v>0.31</v>
      </c>
      <c r="Q4233">
        <f>ROUNDUP(VLOOKUP(A4233,A:O,VLOOKUP('SPC Analysis'!$E$4,'SPC Analysis'!$M$5:$N$12,2,FALSE)+7,FALSE)/6976,2)</f>
        <v>0.31</v>
      </c>
      <c r="R4233">
        <f>ROUNDUP(VLOOKUP(A4233,A:O,VLOOKUP('MMW Analysis'!$E$4,'MMW Analysis'!$L$5:$M$12,2,FALSE)+7,FALSE)/6976,2)</f>
        <v>0.31</v>
      </c>
    </row>
    <row r="4234" spans="1:18">
      <c r="A4234" t="s">
        <v>4241</v>
      </c>
      <c r="B4234" t="s">
        <v>11237</v>
      </c>
      <c r="C4234" t="s">
        <v>7002</v>
      </c>
      <c r="D4234" t="s">
        <v>14494</v>
      </c>
      <c r="E4234" t="s">
        <v>14052</v>
      </c>
      <c r="F4234" t="s">
        <v>14252</v>
      </c>
      <c r="G4234" t="s">
        <v>13897</v>
      </c>
      <c r="H4234" s="1">
        <v>2439</v>
      </c>
      <c r="I4234" s="1">
        <v>3034</v>
      </c>
      <c r="J4234" s="1">
        <v>2901</v>
      </c>
      <c r="K4234" s="1">
        <v>3531</v>
      </c>
      <c r="L4234" s="1">
        <v>3868</v>
      </c>
      <c r="M4234" s="1">
        <v>5366</v>
      </c>
      <c r="N4234" s="1">
        <v>4132</v>
      </c>
      <c r="O4234" s="1">
        <v>3177</v>
      </c>
      <c r="P4234">
        <f>ROUNDUP(VLOOKUP(A4234,A:O,VLOOKUP('Local Authority Analysis'!$E$4,'Local Authority Analysis'!$M$5:$N$12,2,FALSE)+7,FALSE)/6976,2)</f>
        <v>0.46</v>
      </c>
      <c r="Q4234">
        <f>ROUNDUP(VLOOKUP(A4234,A:O,VLOOKUP('SPC Analysis'!$E$4,'SPC Analysis'!$M$5:$N$12,2,FALSE)+7,FALSE)/6976,2)</f>
        <v>0.46</v>
      </c>
      <c r="R4234">
        <f>ROUNDUP(VLOOKUP(A4234,A:O,VLOOKUP('MMW Analysis'!$E$4,'MMW Analysis'!$L$5:$M$12,2,FALSE)+7,FALSE)/6976,2)</f>
        <v>0.46</v>
      </c>
    </row>
    <row r="4235" spans="1:18">
      <c r="A4235" t="s">
        <v>4242</v>
      </c>
      <c r="B4235" t="s">
        <v>11238</v>
      </c>
      <c r="C4235" t="s">
        <v>7002</v>
      </c>
      <c r="D4235" t="s">
        <v>14494</v>
      </c>
      <c r="E4235" t="s">
        <v>14052</v>
      </c>
      <c r="F4235" t="s">
        <v>14252</v>
      </c>
      <c r="G4235" t="s">
        <v>13897</v>
      </c>
      <c r="H4235" s="1">
        <v>2047</v>
      </c>
      <c r="I4235" s="1">
        <v>2166</v>
      </c>
      <c r="J4235" s="1">
        <v>2540</v>
      </c>
      <c r="K4235" s="1">
        <v>2789</v>
      </c>
      <c r="L4235" s="1">
        <v>3888</v>
      </c>
      <c r="M4235" s="1">
        <v>2198</v>
      </c>
      <c r="N4235" s="1">
        <v>4490.5</v>
      </c>
      <c r="O4235" s="1">
        <v>2353</v>
      </c>
      <c r="P4235">
        <f>ROUNDUP(VLOOKUP(A4235,A:O,VLOOKUP('Local Authority Analysis'!$E$4,'Local Authority Analysis'!$M$5:$N$12,2,FALSE)+7,FALSE)/6976,2)</f>
        <v>0.34</v>
      </c>
      <c r="Q4235">
        <f>ROUNDUP(VLOOKUP(A4235,A:O,VLOOKUP('SPC Analysis'!$E$4,'SPC Analysis'!$M$5:$N$12,2,FALSE)+7,FALSE)/6976,2)</f>
        <v>0.34</v>
      </c>
      <c r="R4235">
        <f>ROUNDUP(VLOOKUP(A4235,A:O,VLOOKUP('MMW Analysis'!$E$4,'MMW Analysis'!$L$5:$M$12,2,FALSE)+7,FALSE)/6976,2)</f>
        <v>0.34</v>
      </c>
    </row>
    <row r="4236" spans="1:18">
      <c r="A4236" t="s">
        <v>4243</v>
      </c>
      <c r="B4236" t="s">
        <v>11239</v>
      </c>
      <c r="C4236" t="s">
        <v>7002</v>
      </c>
      <c r="D4236" t="s">
        <v>14494</v>
      </c>
      <c r="E4236" t="s">
        <v>14052</v>
      </c>
      <c r="F4236" t="s">
        <v>14252</v>
      </c>
      <c r="G4236" t="s">
        <v>13897</v>
      </c>
      <c r="H4236" s="1">
        <v>172</v>
      </c>
      <c r="I4236" s="1">
        <v>126</v>
      </c>
      <c r="J4236" s="1">
        <v>1610</v>
      </c>
      <c r="K4236" s="1">
        <v>128</v>
      </c>
      <c r="L4236" s="1">
        <v>2871</v>
      </c>
      <c r="M4236" s="1">
        <v>1190</v>
      </c>
      <c r="N4236" s="1">
        <v>3822</v>
      </c>
      <c r="O4236" s="1">
        <v>211</v>
      </c>
      <c r="P4236">
        <f>ROUNDUP(VLOOKUP(A4236,A:O,VLOOKUP('Local Authority Analysis'!$E$4,'Local Authority Analysis'!$M$5:$N$12,2,FALSE)+7,FALSE)/6976,2)</f>
        <v>0.04</v>
      </c>
      <c r="Q4236">
        <f>ROUNDUP(VLOOKUP(A4236,A:O,VLOOKUP('SPC Analysis'!$E$4,'SPC Analysis'!$M$5:$N$12,2,FALSE)+7,FALSE)/6976,2)</f>
        <v>0.04</v>
      </c>
      <c r="R4236">
        <f>ROUNDUP(VLOOKUP(A4236,A:O,VLOOKUP('MMW Analysis'!$E$4,'MMW Analysis'!$L$5:$M$12,2,FALSE)+7,FALSE)/6976,2)</f>
        <v>0.04</v>
      </c>
    </row>
    <row r="4237" spans="1:18">
      <c r="A4237" t="s">
        <v>4244</v>
      </c>
      <c r="B4237" t="s">
        <v>11240</v>
      </c>
      <c r="C4237" t="s">
        <v>7002</v>
      </c>
      <c r="D4237" t="s">
        <v>14494</v>
      </c>
      <c r="E4237" t="s">
        <v>14052</v>
      </c>
      <c r="F4237" t="s">
        <v>14252</v>
      </c>
      <c r="G4237" t="s">
        <v>13897</v>
      </c>
      <c r="H4237" s="1">
        <v>2923</v>
      </c>
      <c r="I4237" s="1">
        <v>4609</v>
      </c>
      <c r="J4237" s="1">
        <v>4127</v>
      </c>
      <c r="K4237" s="1">
        <v>3967</v>
      </c>
      <c r="L4237" s="1">
        <v>1112</v>
      </c>
      <c r="M4237" s="1">
        <v>2369</v>
      </c>
      <c r="N4237" s="1">
        <v>6733</v>
      </c>
      <c r="O4237" s="1">
        <v>3564</v>
      </c>
      <c r="P4237">
        <f>ROUNDUP(VLOOKUP(A4237,A:O,VLOOKUP('Local Authority Analysis'!$E$4,'Local Authority Analysis'!$M$5:$N$12,2,FALSE)+7,FALSE)/6976,2)</f>
        <v>0.52</v>
      </c>
      <c r="Q4237">
        <f>ROUNDUP(VLOOKUP(A4237,A:O,VLOOKUP('SPC Analysis'!$E$4,'SPC Analysis'!$M$5:$N$12,2,FALSE)+7,FALSE)/6976,2)</f>
        <v>0.52</v>
      </c>
      <c r="R4237">
        <f>ROUNDUP(VLOOKUP(A4237,A:O,VLOOKUP('MMW Analysis'!$E$4,'MMW Analysis'!$L$5:$M$12,2,FALSE)+7,FALSE)/6976,2)</f>
        <v>0.52</v>
      </c>
    </row>
    <row r="4238" spans="1:18">
      <c r="A4238" t="s">
        <v>4245</v>
      </c>
      <c r="B4238" t="s">
        <v>11241</v>
      </c>
      <c r="C4238" t="s">
        <v>7002</v>
      </c>
      <c r="D4238" t="s">
        <v>14494</v>
      </c>
      <c r="E4238" t="s">
        <v>14052</v>
      </c>
      <c r="F4238" t="s">
        <v>14252</v>
      </c>
      <c r="G4238" t="s">
        <v>13897</v>
      </c>
      <c r="H4238" s="1">
        <v>2598</v>
      </c>
      <c r="I4238" s="1">
        <v>2336</v>
      </c>
      <c r="J4238" s="1">
        <v>1633</v>
      </c>
      <c r="K4238" s="1">
        <v>2697</v>
      </c>
      <c r="L4238" s="1">
        <v>4094</v>
      </c>
      <c r="M4238" s="1">
        <v>300</v>
      </c>
      <c r="N4238" s="1">
        <v>1818</v>
      </c>
      <c r="O4238" s="1">
        <v>2150</v>
      </c>
      <c r="P4238">
        <f>ROUNDUP(VLOOKUP(A4238,A:O,VLOOKUP('Local Authority Analysis'!$E$4,'Local Authority Analysis'!$M$5:$N$12,2,FALSE)+7,FALSE)/6976,2)</f>
        <v>0.31</v>
      </c>
      <c r="Q4238">
        <f>ROUNDUP(VLOOKUP(A4238,A:O,VLOOKUP('SPC Analysis'!$E$4,'SPC Analysis'!$M$5:$N$12,2,FALSE)+7,FALSE)/6976,2)</f>
        <v>0.31</v>
      </c>
      <c r="R4238">
        <f>ROUNDUP(VLOOKUP(A4238,A:O,VLOOKUP('MMW Analysis'!$E$4,'MMW Analysis'!$L$5:$M$12,2,FALSE)+7,FALSE)/6976,2)</f>
        <v>0.31</v>
      </c>
    </row>
    <row r="4239" spans="1:18">
      <c r="A4239" t="s">
        <v>4246</v>
      </c>
      <c r="B4239" t="s">
        <v>11242</v>
      </c>
      <c r="C4239" t="s">
        <v>7002</v>
      </c>
      <c r="D4239" t="s">
        <v>14494</v>
      </c>
      <c r="E4239" t="s">
        <v>14052</v>
      </c>
      <c r="F4239" t="s">
        <v>14252</v>
      </c>
      <c r="G4239" t="s">
        <v>13897</v>
      </c>
      <c r="H4239" s="1">
        <v>667</v>
      </c>
      <c r="I4239" s="1">
        <v>1569</v>
      </c>
      <c r="J4239" s="1">
        <v>739</v>
      </c>
      <c r="K4239" s="1">
        <v>2171</v>
      </c>
      <c r="L4239" s="1">
        <v>3557</v>
      </c>
      <c r="M4239" s="1">
        <v>743</v>
      </c>
      <c r="N4239" s="1">
        <v>2165</v>
      </c>
      <c r="O4239" s="1">
        <v>1066</v>
      </c>
      <c r="P4239">
        <f>ROUNDUP(VLOOKUP(A4239,A:O,VLOOKUP('Local Authority Analysis'!$E$4,'Local Authority Analysis'!$M$5:$N$12,2,FALSE)+7,FALSE)/6976,2)</f>
        <v>0.16</v>
      </c>
      <c r="Q4239">
        <f>ROUNDUP(VLOOKUP(A4239,A:O,VLOOKUP('SPC Analysis'!$E$4,'SPC Analysis'!$M$5:$N$12,2,FALSE)+7,FALSE)/6976,2)</f>
        <v>0.16</v>
      </c>
      <c r="R4239">
        <f>ROUNDUP(VLOOKUP(A4239,A:O,VLOOKUP('MMW Analysis'!$E$4,'MMW Analysis'!$L$5:$M$12,2,FALSE)+7,FALSE)/6976,2)</f>
        <v>0.16</v>
      </c>
    </row>
    <row r="4240" spans="1:18">
      <c r="A4240" t="s">
        <v>4247</v>
      </c>
      <c r="B4240" t="s">
        <v>11243</v>
      </c>
      <c r="C4240" t="s">
        <v>7002</v>
      </c>
      <c r="D4240" t="s">
        <v>14494</v>
      </c>
      <c r="E4240" t="s">
        <v>14052</v>
      </c>
      <c r="F4240" t="s">
        <v>14252</v>
      </c>
      <c r="G4240" t="s">
        <v>13897</v>
      </c>
      <c r="H4240" s="1">
        <v>3142</v>
      </c>
      <c r="I4240" s="1">
        <v>3155</v>
      </c>
      <c r="J4240" s="1">
        <v>2979</v>
      </c>
      <c r="K4240" s="1">
        <v>4264</v>
      </c>
      <c r="L4240" s="1">
        <v>2839</v>
      </c>
      <c r="M4240" s="1">
        <v>4491</v>
      </c>
      <c r="N4240" s="1">
        <v>3807</v>
      </c>
      <c r="O4240" s="1">
        <v>3476</v>
      </c>
      <c r="P4240">
        <f>ROUNDUP(VLOOKUP(A4240,A:O,VLOOKUP('Local Authority Analysis'!$E$4,'Local Authority Analysis'!$M$5:$N$12,2,FALSE)+7,FALSE)/6976,2)</f>
        <v>0.5</v>
      </c>
      <c r="Q4240">
        <f>ROUNDUP(VLOOKUP(A4240,A:O,VLOOKUP('SPC Analysis'!$E$4,'SPC Analysis'!$M$5:$N$12,2,FALSE)+7,FALSE)/6976,2)</f>
        <v>0.5</v>
      </c>
      <c r="R4240">
        <f>ROUNDUP(VLOOKUP(A4240,A:O,VLOOKUP('MMW Analysis'!$E$4,'MMW Analysis'!$L$5:$M$12,2,FALSE)+7,FALSE)/6976,2)</f>
        <v>0.5</v>
      </c>
    </row>
    <row r="4241" spans="1:18">
      <c r="A4241" t="s">
        <v>4248</v>
      </c>
      <c r="B4241" t="s">
        <v>11244</v>
      </c>
      <c r="C4241" t="s">
        <v>7002</v>
      </c>
      <c r="D4241" t="s">
        <v>14494</v>
      </c>
      <c r="E4241" t="s">
        <v>14052</v>
      </c>
      <c r="F4241" t="s">
        <v>14252</v>
      </c>
      <c r="G4241" t="s">
        <v>13897</v>
      </c>
      <c r="H4241" s="1">
        <v>1824</v>
      </c>
      <c r="I4241" s="1">
        <v>884</v>
      </c>
      <c r="J4241" s="1">
        <v>1762</v>
      </c>
      <c r="K4241" s="1">
        <v>2834</v>
      </c>
      <c r="L4241" s="1">
        <v>6219</v>
      </c>
      <c r="M4241" s="1">
        <v>220</v>
      </c>
      <c r="N4241" s="1">
        <v>2482</v>
      </c>
      <c r="O4241" s="1">
        <v>1490</v>
      </c>
      <c r="P4241">
        <f>ROUNDUP(VLOOKUP(A4241,A:O,VLOOKUP('Local Authority Analysis'!$E$4,'Local Authority Analysis'!$M$5:$N$12,2,FALSE)+7,FALSE)/6976,2)</f>
        <v>0.22</v>
      </c>
      <c r="Q4241">
        <f>ROUNDUP(VLOOKUP(A4241,A:O,VLOOKUP('SPC Analysis'!$E$4,'SPC Analysis'!$M$5:$N$12,2,FALSE)+7,FALSE)/6976,2)</f>
        <v>0.22</v>
      </c>
      <c r="R4241">
        <f>ROUNDUP(VLOOKUP(A4241,A:O,VLOOKUP('MMW Analysis'!$E$4,'MMW Analysis'!$L$5:$M$12,2,FALSE)+7,FALSE)/6976,2)</f>
        <v>0.22</v>
      </c>
    </row>
    <row r="4242" spans="1:18">
      <c r="A4242" t="s">
        <v>4249</v>
      </c>
      <c r="B4242" t="s">
        <v>11245</v>
      </c>
      <c r="C4242" t="s">
        <v>7002</v>
      </c>
      <c r="D4242" t="s">
        <v>14495</v>
      </c>
      <c r="E4242" t="s">
        <v>14053</v>
      </c>
      <c r="F4242" t="s">
        <v>14252</v>
      </c>
      <c r="G4242" t="s">
        <v>13897</v>
      </c>
      <c r="H4242" s="1">
        <v>3582.5</v>
      </c>
      <c r="I4242" s="1">
        <v>4103</v>
      </c>
      <c r="J4242" s="1">
        <v>3904</v>
      </c>
      <c r="K4242" s="1">
        <v>4877</v>
      </c>
      <c r="L4242" s="1">
        <v>360</v>
      </c>
      <c r="M4242" s="1">
        <v>4018</v>
      </c>
      <c r="N4242" s="1">
        <v>5718</v>
      </c>
      <c r="O4242" s="1">
        <v>3458</v>
      </c>
      <c r="P4242">
        <f>ROUNDUP(VLOOKUP(A4242,A:O,VLOOKUP('Local Authority Analysis'!$E$4,'Local Authority Analysis'!$M$5:$N$12,2,FALSE)+7,FALSE)/6976,2)</f>
        <v>0.5</v>
      </c>
      <c r="Q4242">
        <f>ROUNDUP(VLOOKUP(A4242,A:O,VLOOKUP('SPC Analysis'!$E$4,'SPC Analysis'!$M$5:$N$12,2,FALSE)+7,FALSE)/6976,2)</f>
        <v>0.5</v>
      </c>
      <c r="R4242">
        <f>ROUNDUP(VLOOKUP(A4242,A:O,VLOOKUP('MMW Analysis'!$E$4,'MMW Analysis'!$L$5:$M$12,2,FALSE)+7,FALSE)/6976,2)</f>
        <v>0.5</v>
      </c>
    </row>
    <row r="4243" spans="1:18">
      <c r="A4243" t="s">
        <v>4250</v>
      </c>
      <c r="B4243" t="s">
        <v>11246</v>
      </c>
      <c r="C4243" t="s">
        <v>7002</v>
      </c>
      <c r="D4243" t="s">
        <v>14495</v>
      </c>
      <c r="E4243" t="s">
        <v>14053</v>
      </c>
      <c r="F4243" t="s">
        <v>14252</v>
      </c>
      <c r="G4243" t="s">
        <v>13897</v>
      </c>
      <c r="H4243" s="1">
        <v>1496.5</v>
      </c>
      <c r="I4243" s="1">
        <v>1498</v>
      </c>
      <c r="J4243" s="1">
        <v>751</v>
      </c>
      <c r="K4243" s="1">
        <v>2919</v>
      </c>
      <c r="L4243" s="1">
        <v>666</v>
      </c>
      <c r="M4243" s="1">
        <v>2394</v>
      </c>
      <c r="N4243" s="1">
        <v>4130</v>
      </c>
      <c r="O4243" s="1">
        <v>1321</v>
      </c>
      <c r="P4243">
        <f>ROUNDUP(VLOOKUP(A4243,A:O,VLOOKUP('Local Authority Analysis'!$E$4,'Local Authority Analysis'!$M$5:$N$12,2,FALSE)+7,FALSE)/6976,2)</f>
        <v>0.19</v>
      </c>
      <c r="Q4243">
        <f>ROUNDUP(VLOOKUP(A4243,A:O,VLOOKUP('SPC Analysis'!$E$4,'SPC Analysis'!$M$5:$N$12,2,FALSE)+7,FALSE)/6976,2)</f>
        <v>0.19</v>
      </c>
      <c r="R4243">
        <f>ROUNDUP(VLOOKUP(A4243,A:O,VLOOKUP('MMW Analysis'!$E$4,'MMW Analysis'!$L$5:$M$12,2,FALSE)+7,FALSE)/6976,2)</f>
        <v>0.19</v>
      </c>
    </row>
    <row r="4244" spans="1:18">
      <c r="A4244" t="s">
        <v>4251</v>
      </c>
      <c r="B4244" t="s">
        <v>11247</v>
      </c>
      <c r="C4244" t="s">
        <v>7002</v>
      </c>
      <c r="D4244" t="s">
        <v>14495</v>
      </c>
      <c r="E4244" t="s">
        <v>14053</v>
      </c>
      <c r="F4244" t="s">
        <v>14252</v>
      </c>
      <c r="G4244" t="s">
        <v>13897</v>
      </c>
      <c r="H4244" s="1">
        <v>4760</v>
      </c>
      <c r="I4244" s="1">
        <v>3995</v>
      </c>
      <c r="J4244" s="1">
        <v>2035</v>
      </c>
      <c r="K4244" s="1">
        <v>5733</v>
      </c>
      <c r="L4244" s="1">
        <v>258</v>
      </c>
      <c r="M4244" s="1">
        <v>6180</v>
      </c>
      <c r="N4244" s="1">
        <v>3446</v>
      </c>
      <c r="O4244" s="1">
        <v>3427</v>
      </c>
      <c r="P4244">
        <f>ROUNDUP(VLOOKUP(A4244,A:O,VLOOKUP('Local Authority Analysis'!$E$4,'Local Authority Analysis'!$M$5:$N$12,2,FALSE)+7,FALSE)/6976,2)</f>
        <v>0.5</v>
      </c>
      <c r="Q4244">
        <f>ROUNDUP(VLOOKUP(A4244,A:O,VLOOKUP('SPC Analysis'!$E$4,'SPC Analysis'!$M$5:$N$12,2,FALSE)+7,FALSE)/6976,2)</f>
        <v>0.5</v>
      </c>
      <c r="R4244">
        <f>ROUNDUP(VLOOKUP(A4244,A:O,VLOOKUP('MMW Analysis'!$E$4,'MMW Analysis'!$L$5:$M$12,2,FALSE)+7,FALSE)/6976,2)</f>
        <v>0.5</v>
      </c>
    </row>
    <row r="4245" spans="1:18">
      <c r="A4245" t="s">
        <v>4252</v>
      </c>
      <c r="B4245" t="s">
        <v>11248</v>
      </c>
      <c r="C4245" t="s">
        <v>7002</v>
      </c>
      <c r="D4245" t="s">
        <v>14495</v>
      </c>
      <c r="E4245" t="s">
        <v>14053</v>
      </c>
      <c r="F4245" t="s">
        <v>14252</v>
      </c>
      <c r="G4245" t="s">
        <v>13897</v>
      </c>
      <c r="H4245" s="1">
        <v>4165.5</v>
      </c>
      <c r="I4245" s="1">
        <v>4405.5</v>
      </c>
      <c r="J4245" s="1">
        <v>3594</v>
      </c>
      <c r="K4245" s="1">
        <v>5369</v>
      </c>
      <c r="L4245" s="1">
        <v>285</v>
      </c>
      <c r="M4245" s="1">
        <v>4592</v>
      </c>
      <c r="N4245" s="1">
        <v>6188</v>
      </c>
      <c r="O4245" s="1">
        <v>3721</v>
      </c>
      <c r="P4245">
        <f>ROUNDUP(VLOOKUP(A4245,A:O,VLOOKUP('Local Authority Analysis'!$E$4,'Local Authority Analysis'!$M$5:$N$12,2,FALSE)+7,FALSE)/6976,2)</f>
        <v>0.54</v>
      </c>
      <c r="Q4245">
        <f>ROUNDUP(VLOOKUP(A4245,A:O,VLOOKUP('SPC Analysis'!$E$4,'SPC Analysis'!$M$5:$N$12,2,FALSE)+7,FALSE)/6976,2)</f>
        <v>0.54</v>
      </c>
      <c r="R4245">
        <f>ROUNDUP(VLOOKUP(A4245,A:O,VLOOKUP('MMW Analysis'!$E$4,'MMW Analysis'!$L$5:$M$12,2,FALSE)+7,FALSE)/6976,2)</f>
        <v>0.54</v>
      </c>
    </row>
    <row r="4246" spans="1:18">
      <c r="A4246" t="s">
        <v>4253</v>
      </c>
      <c r="B4246" t="s">
        <v>11249</v>
      </c>
      <c r="C4246" t="s">
        <v>7002</v>
      </c>
      <c r="D4246" t="s">
        <v>14495</v>
      </c>
      <c r="E4246" t="s">
        <v>14053</v>
      </c>
      <c r="F4246" t="s">
        <v>14252</v>
      </c>
      <c r="G4246" t="s">
        <v>13897</v>
      </c>
      <c r="H4246" s="1">
        <v>3714</v>
      </c>
      <c r="I4246" s="1">
        <v>3235</v>
      </c>
      <c r="J4246" s="1">
        <v>3433</v>
      </c>
      <c r="K4246" s="1">
        <v>3717</v>
      </c>
      <c r="L4246" s="1">
        <v>87</v>
      </c>
      <c r="M4246" s="1">
        <v>6760</v>
      </c>
      <c r="N4246" s="1">
        <v>5859.5</v>
      </c>
      <c r="O4246" s="1">
        <v>2789</v>
      </c>
      <c r="P4246">
        <f>ROUNDUP(VLOOKUP(A4246,A:O,VLOOKUP('Local Authority Analysis'!$E$4,'Local Authority Analysis'!$M$5:$N$12,2,FALSE)+7,FALSE)/6976,2)</f>
        <v>0.4</v>
      </c>
      <c r="Q4246">
        <f>ROUNDUP(VLOOKUP(A4246,A:O,VLOOKUP('SPC Analysis'!$E$4,'SPC Analysis'!$M$5:$N$12,2,FALSE)+7,FALSE)/6976,2)</f>
        <v>0.4</v>
      </c>
      <c r="R4246">
        <f>ROUNDUP(VLOOKUP(A4246,A:O,VLOOKUP('MMW Analysis'!$E$4,'MMW Analysis'!$L$5:$M$12,2,FALSE)+7,FALSE)/6976,2)</f>
        <v>0.4</v>
      </c>
    </row>
    <row r="4247" spans="1:18">
      <c r="A4247" t="s">
        <v>4254</v>
      </c>
      <c r="B4247" t="s">
        <v>11250</v>
      </c>
      <c r="C4247" t="s">
        <v>7002</v>
      </c>
      <c r="D4247" t="s">
        <v>14495</v>
      </c>
      <c r="E4247" t="s">
        <v>14053</v>
      </c>
      <c r="F4247" t="s">
        <v>14252</v>
      </c>
      <c r="G4247" t="s">
        <v>13897</v>
      </c>
      <c r="H4247" s="1">
        <v>578</v>
      </c>
      <c r="I4247" s="1">
        <v>748</v>
      </c>
      <c r="J4247" s="1">
        <v>428</v>
      </c>
      <c r="K4247" s="1">
        <v>1869</v>
      </c>
      <c r="L4247" s="1">
        <v>441</v>
      </c>
      <c r="M4247" s="1">
        <v>3910</v>
      </c>
      <c r="N4247" s="1">
        <v>2185</v>
      </c>
      <c r="O4247" s="1">
        <v>608</v>
      </c>
      <c r="P4247">
        <f>ROUNDUP(VLOOKUP(A4247,A:O,VLOOKUP('Local Authority Analysis'!$E$4,'Local Authority Analysis'!$M$5:$N$12,2,FALSE)+7,FALSE)/6976,2)</f>
        <v>0.09</v>
      </c>
      <c r="Q4247">
        <f>ROUNDUP(VLOOKUP(A4247,A:O,VLOOKUP('SPC Analysis'!$E$4,'SPC Analysis'!$M$5:$N$12,2,FALSE)+7,FALSE)/6976,2)</f>
        <v>0.09</v>
      </c>
      <c r="R4247">
        <f>ROUNDUP(VLOOKUP(A4247,A:O,VLOOKUP('MMW Analysis'!$E$4,'MMW Analysis'!$L$5:$M$12,2,FALSE)+7,FALSE)/6976,2)</f>
        <v>0.09</v>
      </c>
    </row>
    <row r="4248" spans="1:18">
      <c r="A4248" t="s">
        <v>4255</v>
      </c>
      <c r="B4248" t="s">
        <v>11251</v>
      </c>
      <c r="C4248" t="s">
        <v>7002</v>
      </c>
      <c r="D4248" t="s">
        <v>14495</v>
      </c>
      <c r="E4248" t="s">
        <v>14053</v>
      </c>
      <c r="F4248" t="s">
        <v>14252</v>
      </c>
      <c r="G4248" t="s">
        <v>13897</v>
      </c>
      <c r="H4248" s="1">
        <v>2247</v>
      </c>
      <c r="I4248" s="1">
        <v>2877</v>
      </c>
      <c r="J4248" s="1">
        <v>1907</v>
      </c>
      <c r="K4248" s="1">
        <v>3284</v>
      </c>
      <c r="L4248" s="1">
        <v>4717</v>
      </c>
      <c r="M4248" s="1">
        <v>3703</v>
      </c>
      <c r="N4248" s="1">
        <v>2846</v>
      </c>
      <c r="O4248" s="1">
        <v>2741</v>
      </c>
      <c r="P4248">
        <f>ROUNDUP(VLOOKUP(A4248,A:O,VLOOKUP('Local Authority Analysis'!$E$4,'Local Authority Analysis'!$M$5:$N$12,2,FALSE)+7,FALSE)/6976,2)</f>
        <v>0.4</v>
      </c>
      <c r="Q4248">
        <f>ROUNDUP(VLOOKUP(A4248,A:O,VLOOKUP('SPC Analysis'!$E$4,'SPC Analysis'!$M$5:$N$12,2,FALSE)+7,FALSE)/6976,2)</f>
        <v>0.4</v>
      </c>
      <c r="R4248">
        <f>ROUNDUP(VLOOKUP(A4248,A:O,VLOOKUP('MMW Analysis'!$E$4,'MMW Analysis'!$L$5:$M$12,2,FALSE)+7,FALSE)/6976,2)</f>
        <v>0.4</v>
      </c>
    </row>
    <row r="4249" spans="1:18">
      <c r="A4249" t="s">
        <v>4256</v>
      </c>
      <c r="B4249" t="s">
        <v>11252</v>
      </c>
      <c r="C4249" t="s">
        <v>7002</v>
      </c>
      <c r="D4249" t="s">
        <v>14495</v>
      </c>
      <c r="E4249" t="s">
        <v>14053</v>
      </c>
      <c r="F4249" t="s">
        <v>14252</v>
      </c>
      <c r="G4249" t="s">
        <v>13897</v>
      </c>
      <c r="H4249" s="1">
        <v>1583</v>
      </c>
      <c r="I4249" s="1">
        <v>1081</v>
      </c>
      <c r="J4249" s="1">
        <v>2161</v>
      </c>
      <c r="K4249" s="1">
        <v>2178</v>
      </c>
      <c r="L4249" s="1">
        <v>2818</v>
      </c>
      <c r="M4249" s="1">
        <v>1853</v>
      </c>
      <c r="N4249" s="1">
        <v>4634</v>
      </c>
      <c r="O4249" s="1">
        <v>1566</v>
      </c>
      <c r="P4249">
        <f>ROUNDUP(VLOOKUP(A4249,A:O,VLOOKUP('Local Authority Analysis'!$E$4,'Local Authority Analysis'!$M$5:$N$12,2,FALSE)+7,FALSE)/6976,2)</f>
        <v>0.23</v>
      </c>
      <c r="Q4249">
        <f>ROUNDUP(VLOOKUP(A4249,A:O,VLOOKUP('SPC Analysis'!$E$4,'SPC Analysis'!$M$5:$N$12,2,FALSE)+7,FALSE)/6976,2)</f>
        <v>0.23</v>
      </c>
      <c r="R4249">
        <f>ROUNDUP(VLOOKUP(A4249,A:O,VLOOKUP('MMW Analysis'!$E$4,'MMW Analysis'!$L$5:$M$12,2,FALSE)+7,FALSE)/6976,2)</f>
        <v>0.23</v>
      </c>
    </row>
    <row r="4250" spans="1:18">
      <c r="A4250" t="s">
        <v>4257</v>
      </c>
      <c r="B4250" t="s">
        <v>11253</v>
      </c>
      <c r="C4250" t="s">
        <v>7002</v>
      </c>
      <c r="D4250" t="s">
        <v>14495</v>
      </c>
      <c r="E4250" t="s">
        <v>14053</v>
      </c>
      <c r="F4250" t="s">
        <v>14252</v>
      </c>
      <c r="G4250" t="s">
        <v>13897</v>
      </c>
      <c r="H4250" s="1">
        <v>1332</v>
      </c>
      <c r="I4250" s="1">
        <v>1197</v>
      </c>
      <c r="J4250" s="1">
        <v>3720</v>
      </c>
      <c r="K4250" s="1">
        <v>2517</v>
      </c>
      <c r="L4250" s="1">
        <v>5456</v>
      </c>
      <c r="M4250" s="1">
        <v>1371</v>
      </c>
      <c r="N4250" s="1">
        <v>2456</v>
      </c>
      <c r="O4250" s="1">
        <v>1791</v>
      </c>
      <c r="P4250">
        <f>ROUNDUP(VLOOKUP(A4250,A:O,VLOOKUP('Local Authority Analysis'!$E$4,'Local Authority Analysis'!$M$5:$N$12,2,FALSE)+7,FALSE)/6976,2)</f>
        <v>0.26</v>
      </c>
      <c r="Q4250">
        <f>ROUNDUP(VLOOKUP(A4250,A:O,VLOOKUP('SPC Analysis'!$E$4,'SPC Analysis'!$M$5:$N$12,2,FALSE)+7,FALSE)/6976,2)</f>
        <v>0.26</v>
      </c>
      <c r="R4250">
        <f>ROUNDUP(VLOOKUP(A4250,A:O,VLOOKUP('MMW Analysis'!$E$4,'MMW Analysis'!$L$5:$M$12,2,FALSE)+7,FALSE)/6976,2)</f>
        <v>0.26</v>
      </c>
    </row>
    <row r="4251" spans="1:18">
      <c r="A4251" t="s">
        <v>4258</v>
      </c>
      <c r="B4251" t="s">
        <v>11254</v>
      </c>
      <c r="C4251" t="s">
        <v>7002</v>
      </c>
      <c r="D4251" t="s">
        <v>14495</v>
      </c>
      <c r="E4251" t="s">
        <v>14053</v>
      </c>
      <c r="F4251" t="s">
        <v>14252</v>
      </c>
      <c r="G4251" t="s">
        <v>13897</v>
      </c>
      <c r="H4251" s="1">
        <v>2469</v>
      </c>
      <c r="I4251" s="1">
        <v>3723</v>
      </c>
      <c r="J4251" s="1">
        <v>3926</v>
      </c>
      <c r="K4251" s="1">
        <v>4092</v>
      </c>
      <c r="L4251" s="1">
        <v>6629</v>
      </c>
      <c r="M4251" s="1">
        <v>3372</v>
      </c>
      <c r="N4251" s="1">
        <v>4659.5</v>
      </c>
      <c r="O4251" s="1">
        <v>3858</v>
      </c>
      <c r="P4251">
        <f>ROUNDUP(VLOOKUP(A4251,A:O,VLOOKUP('Local Authority Analysis'!$E$4,'Local Authority Analysis'!$M$5:$N$12,2,FALSE)+7,FALSE)/6976,2)</f>
        <v>0.56000000000000005</v>
      </c>
      <c r="Q4251">
        <f>ROUNDUP(VLOOKUP(A4251,A:O,VLOOKUP('SPC Analysis'!$E$4,'SPC Analysis'!$M$5:$N$12,2,FALSE)+7,FALSE)/6976,2)</f>
        <v>0.56000000000000005</v>
      </c>
      <c r="R4251">
        <f>ROUNDUP(VLOOKUP(A4251,A:O,VLOOKUP('MMW Analysis'!$E$4,'MMW Analysis'!$L$5:$M$12,2,FALSE)+7,FALSE)/6976,2)</f>
        <v>0.56000000000000005</v>
      </c>
    </row>
    <row r="4252" spans="1:18">
      <c r="A4252" t="s">
        <v>4259</v>
      </c>
      <c r="B4252" t="s">
        <v>11255</v>
      </c>
      <c r="C4252" t="s">
        <v>7002</v>
      </c>
      <c r="D4252" t="s">
        <v>14495</v>
      </c>
      <c r="E4252" t="s">
        <v>14053</v>
      </c>
      <c r="F4252" t="s">
        <v>14252</v>
      </c>
      <c r="G4252" t="s">
        <v>13897</v>
      </c>
      <c r="H4252" s="1">
        <v>4744</v>
      </c>
      <c r="I4252" s="1">
        <v>5741</v>
      </c>
      <c r="J4252" s="1">
        <v>4660</v>
      </c>
      <c r="K4252" s="1">
        <v>4661</v>
      </c>
      <c r="L4252" s="1">
        <v>3662</v>
      </c>
      <c r="M4252" s="1">
        <v>1092</v>
      </c>
      <c r="N4252" s="1">
        <v>4554</v>
      </c>
      <c r="O4252" s="1">
        <v>5106</v>
      </c>
      <c r="P4252">
        <f>ROUNDUP(VLOOKUP(A4252,A:O,VLOOKUP('Local Authority Analysis'!$E$4,'Local Authority Analysis'!$M$5:$N$12,2,FALSE)+7,FALSE)/6976,2)</f>
        <v>0.74</v>
      </c>
      <c r="Q4252">
        <f>ROUNDUP(VLOOKUP(A4252,A:O,VLOOKUP('SPC Analysis'!$E$4,'SPC Analysis'!$M$5:$N$12,2,FALSE)+7,FALSE)/6976,2)</f>
        <v>0.74</v>
      </c>
      <c r="R4252">
        <f>ROUNDUP(VLOOKUP(A4252,A:O,VLOOKUP('MMW Analysis'!$E$4,'MMW Analysis'!$L$5:$M$12,2,FALSE)+7,FALSE)/6976,2)</f>
        <v>0.74</v>
      </c>
    </row>
    <row r="4253" spans="1:18">
      <c r="A4253" t="s">
        <v>4260</v>
      </c>
      <c r="B4253" t="s">
        <v>11256</v>
      </c>
      <c r="C4253" t="s">
        <v>7002</v>
      </c>
      <c r="D4253" t="s">
        <v>14497</v>
      </c>
      <c r="E4253" t="s">
        <v>14708</v>
      </c>
      <c r="F4253" t="s">
        <v>14252</v>
      </c>
      <c r="G4253" t="s">
        <v>13897</v>
      </c>
      <c r="H4253" s="1">
        <v>3553</v>
      </c>
      <c r="I4253" s="1">
        <v>3272</v>
      </c>
      <c r="J4253" s="1">
        <v>5303</v>
      </c>
      <c r="K4253" s="1">
        <v>5201</v>
      </c>
      <c r="L4253" s="1">
        <v>31</v>
      </c>
      <c r="M4253" s="1">
        <v>6601</v>
      </c>
      <c r="N4253" s="1">
        <v>5535</v>
      </c>
      <c r="O4253" s="1">
        <v>3024</v>
      </c>
      <c r="P4253">
        <f>ROUNDUP(VLOOKUP(A4253,A:O,VLOOKUP('Local Authority Analysis'!$E$4,'Local Authority Analysis'!$M$5:$N$12,2,FALSE)+7,FALSE)/6976,2)</f>
        <v>0.44</v>
      </c>
      <c r="Q4253">
        <f>ROUNDUP(VLOOKUP(A4253,A:O,VLOOKUP('SPC Analysis'!$E$4,'SPC Analysis'!$M$5:$N$12,2,FALSE)+7,FALSE)/6976,2)</f>
        <v>0.44</v>
      </c>
      <c r="R4253">
        <f>ROUNDUP(VLOOKUP(A4253,A:O,VLOOKUP('MMW Analysis'!$E$4,'MMW Analysis'!$L$5:$M$12,2,FALSE)+7,FALSE)/6976,2)</f>
        <v>0.44</v>
      </c>
    </row>
    <row r="4254" spans="1:18">
      <c r="A4254" t="s">
        <v>4261</v>
      </c>
      <c r="B4254" t="s">
        <v>11257</v>
      </c>
      <c r="C4254" t="s">
        <v>7002</v>
      </c>
      <c r="D4254" t="s">
        <v>14498</v>
      </c>
      <c r="E4254" t="s">
        <v>14055</v>
      </c>
      <c r="F4254" t="s">
        <v>14252</v>
      </c>
      <c r="G4254" t="s">
        <v>13897</v>
      </c>
      <c r="H4254" s="1">
        <v>4516</v>
      </c>
      <c r="I4254" s="1">
        <v>4796.5</v>
      </c>
      <c r="J4254" s="1">
        <v>4919</v>
      </c>
      <c r="K4254" s="1">
        <v>4369</v>
      </c>
      <c r="L4254" s="1">
        <v>582</v>
      </c>
      <c r="M4254" s="1">
        <v>5887</v>
      </c>
      <c r="N4254" s="1">
        <v>5555</v>
      </c>
      <c r="O4254" s="1">
        <v>4362</v>
      </c>
      <c r="P4254">
        <f>ROUNDUP(VLOOKUP(A4254,A:O,VLOOKUP('Local Authority Analysis'!$E$4,'Local Authority Analysis'!$M$5:$N$12,2,FALSE)+7,FALSE)/6976,2)</f>
        <v>0.63</v>
      </c>
      <c r="Q4254">
        <f>ROUNDUP(VLOOKUP(A4254,A:O,VLOOKUP('SPC Analysis'!$E$4,'SPC Analysis'!$M$5:$N$12,2,FALSE)+7,FALSE)/6976,2)</f>
        <v>0.63</v>
      </c>
      <c r="R4254">
        <f>ROUNDUP(VLOOKUP(A4254,A:O,VLOOKUP('MMW Analysis'!$E$4,'MMW Analysis'!$L$5:$M$12,2,FALSE)+7,FALSE)/6976,2)</f>
        <v>0.63</v>
      </c>
    </row>
    <row r="4255" spans="1:18">
      <c r="A4255" t="s">
        <v>4262</v>
      </c>
      <c r="B4255" t="s">
        <v>11258</v>
      </c>
      <c r="C4255" t="s">
        <v>7002</v>
      </c>
      <c r="D4255" t="s">
        <v>14498</v>
      </c>
      <c r="E4255" t="s">
        <v>14055</v>
      </c>
      <c r="F4255" t="s">
        <v>14252</v>
      </c>
      <c r="G4255" t="s">
        <v>13897</v>
      </c>
      <c r="H4255" s="1">
        <v>2525</v>
      </c>
      <c r="I4255" s="1">
        <v>3299</v>
      </c>
      <c r="J4255" s="1">
        <v>2699</v>
      </c>
      <c r="K4255" s="1">
        <v>3286</v>
      </c>
      <c r="L4255" s="1">
        <v>2576</v>
      </c>
      <c r="M4255" s="1">
        <v>3236</v>
      </c>
      <c r="N4255" s="1">
        <v>3351</v>
      </c>
      <c r="O4255" s="1">
        <v>2984</v>
      </c>
      <c r="P4255">
        <f>ROUNDUP(VLOOKUP(A4255,A:O,VLOOKUP('Local Authority Analysis'!$E$4,'Local Authority Analysis'!$M$5:$N$12,2,FALSE)+7,FALSE)/6976,2)</f>
        <v>0.43</v>
      </c>
      <c r="Q4255">
        <f>ROUNDUP(VLOOKUP(A4255,A:O,VLOOKUP('SPC Analysis'!$E$4,'SPC Analysis'!$M$5:$N$12,2,FALSE)+7,FALSE)/6976,2)</f>
        <v>0.43</v>
      </c>
      <c r="R4255">
        <f>ROUNDUP(VLOOKUP(A4255,A:O,VLOOKUP('MMW Analysis'!$E$4,'MMW Analysis'!$L$5:$M$12,2,FALSE)+7,FALSE)/6976,2)</f>
        <v>0.43</v>
      </c>
    </row>
    <row r="4256" spans="1:18">
      <c r="A4256" t="s">
        <v>4263</v>
      </c>
      <c r="B4256" t="s">
        <v>11259</v>
      </c>
      <c r="C4256" t="s">
        <v>7002</v>
      </c>
      <c r="D4256" t="s">
        <v>14498</v>
      </c>
      <c r="E4256" t="s">
        <v>14055</v>
      </c>
      <c r="F4256" t="s">
        <v>14252</v>
      </c>
      <c r="G4256" t="s">
        <v>13897</v>
      </c>
      <c r="H4256" s="1">
        <v>2979</v>
      </c>
      <c r="I4256" s="1">
        <v>3981.5</v>
      </c>
      <c r="J4256" s="1">
        <v>4147</v>
      </c>
      <c r="K4256" s="1">
        <v>4329</v>
      </c>
      <c r="L4256" s="1">
        <v>5204</v>
      </c>
      <c r="M4256" s="1">
        <v>4713</v>
      </c>
      <c r="N4256" s="1">
        <v>4902</v>
      </c>
      <c r="O4256" s="1">
        <v>4267</v>
      </c>
      <c r="P4256">
        <f>ROUNDUP(VLOOKUP(A4256,A:O,VLOOKUP('Local Authority Analysis'!$E$4,'Local Authority Analysis'!$M$5:$N$12,2,FALSE)+7,FALSE)/6976,2)</f>
        <v>0.62</v>
      </c>
      <c r="Q4256">
        <f>ROUNDUP(VLOOKUP(A4256,A:O,VLOOKUP('SPC Analysis'!$E$4,'SPC Analysis'!$M$5:$N$12,2,FALSE)+7,FALSE)/6976,2)</f>
        <v>0.62</v>
      </c>
      <c r="R4256">
        <f>ROUNDUP(VLOOKUP(A4256,A:O,VLOOKUP('MMW Analysis'!$E$4,'MMW Analysis'!$L$5:$M$12,2,FALSE)+7,FALSE)/6976,2)</f>
        <v>0.62</v>
      </c>
    </row>
    <row r="4257" spans="1:18">
      <c r="A4257" t="s">
        <v>4264</v>
      </c>
      <c r="B4257" t="s">
        <v>11260</v>
      </c>
      <c r="C4257" t="s">
        <v>7002</v>
      </c>
      <c r="D4257" t="s">
        <v>14498</v>
      </c>
      <c r="E4257" t="s">
        <v>14055</v>
      </c>
      <c r="F4257" t="s">
        <v>14252</v>
      </c>
      <c r="G4257" t="s">
        <v>13897</v>
      </c>
      <c r="H4257" s="1">
        <v>4586.5</v>
      </c>
      <c r="I4257" s="1">
        <v>5553</v>
      </c>
      <c r="J4257" s="1">
        <v>4149</v>
      </c>
      <c r="K4257" s="1">
        <v>5398</v>
      </c>
      <c r="L4257" s="1">
        <v>222</v>
      </c>
      <c r="M4257" s="1">
        <v>6059</v>
      </c>
      <c r="N4257" s="1">
        <v>4692</v>
      </c>
      <c r="O4257" s="1">
        <v>4249</v>
      </c>
      <c r="P4257">
        <f>ROUNDUP(VLOOKUP(A4257,A:O,VLOOKUP('Local Authority Analysis'!$E$4,'Local Authority Analysis'!$M$5:$N$12,2,FALSE)+7,FALSE)/6976,2)</f>
        <v>0.61</v>
      </c>
      <c r="Q4257">
        <f>ROUNDUP(VLOOKUP(A4257,A:O,VLOOKUP('SPC Analysis'!$E$4,'SPC Analysis'!$M$5:$N$12,2,FALSE)+7,FALSE)/6976,2)</f>
        <v>0.61</v>
      </c>
      <c r="R4257">
        <f>ROUNDUP(VLOOKUP(A4257,A:O,VLOOKUP('MMW Analysis'!$E$4,'MMW Analysis'!$L$5:$M$12,2,FALSE)+7,FALSE)/6976,2)</f>
        <v>0.61</v>
      </c>
    </row>
    <row r="4258" spans="1:18">
      <c r="A4258" t="s">
        <v>4265</v>
      </c>
      <c r="B4258" t="s">
        <v>11261</v>
      </c>
      <c r="C4258" t="s">
        <v>7002</v>
      </c>
      <c r="D4258" t="s">
        <v>14498</v>
      </c>
      <c r="E4258" t="s">
        <v>14055</v>
      </c>
      <c r="F4258" t="s">
        <v>14252</v>
      </c>
      <c r="G4258" t="s">
        <v>13897</v>
      </c>
      <c r="H4258" s="1">
        <v>3511</v>
      </c>
      <c r="I4258" s="1">
        <v>4074</v>
      </c>
      <c r="J4258" s="1">
        <v>4886</v>
      </c>
      <c r="K4258" s="1">
        <v>4656</v>
      </c>
      <c r="L4258" s="1">
        <v>183</v>
      </c>
      <c r="M4258" s="1">
        <v>6530</v>
      </c>
      <c r="N4258" s="1">
        <v>4365</v>
      </c>
      <c r="O4258" s="1">
        <v>3419</v>
      </c>
      <c r="P4258">
        <f>ROUNDUP(VLOOKUP(A4258,A:O,VLOOKUP('Local Authority Analysis'!$E$4,'Local Authority Analysis'!$M$5:$N$12,2,FALSE)+7,FALSE)/6976,2)</f>
        <v>0.5</v>
      </c>
      <c r="Q4258">
        <f>ROUNDUP(VLOOKUP(A4258,A:O,VLOOKUP('SPC Analysis'!$E$4,'SPC Analysis'!$M$5:$N$12,2,FALSE)+7,FALSE)/6976,2)</f>
        <v>0.5</v>
      </c>
      <c r="R4258">
        <f>ROUNDUP(VLOOKUP(A4258,A:O,VLOOKUP('MMW Analysis'!$E$4,'MMW Analysis'!$L$5:$M$12,2,FALSE)+7,FALSE)/6976,2)</f>
        <v>0.5</v>
      </c>
    </row>
    <row r="4259" spans="1:18">
      <c r="A4259" t="s">
        <v>4266</v>
      </c>
      <c r="B4259" t="s">
        <v>11262</v>
      </c>
      <c r="C4259" t="s">
        <v>7002</v>
      </c>
      <c r="D4259" t="s">
        <v>14497</v>
      </c>
      <c r="E4259" t="s">
        <v>14708</v>
      </c>
      <c r="F4259" t="s">
        <v>14252</v>
      </c>
      <c r="G4259" t="s">
        <v>13897</v>
      </c>
      <c r="H4259" s="1">
        <v>2675</v>
      </c>
      <c r="I4259" s="1">
        <v>3392</v>
      </c>
      <c r="J4259" s="1">
        <v>2974</v>
      </c>
      <c r="K4259" s="1">
        <v>4448</v>
      </c>
      <c r="L4259" s="1">
        <v>827</v>
      </c>
      <c r="M4259" s="1">
        <v>6538</v>
      </c>
      <c r="N4259" s="1">
        <v>4720</v>
      </c>
      <c r="O4259" s="1">
        <v>3057</v>
      </c>
      <c r="P4259">
        <f>ROUNDUP(VLOOKUP(A4259,A:O,VLOOKUP('Local Authority Analysis'!$E$4,'Local Authority Analysis'!$M$5:$N$12,2,FALSE)+7,FALSE)/6976,2)</f>
        <v>0.44</v>
      </c>
      <c r="Q4259">
        <f>ROUNDUP(VLOOKUP(A4259,A:O,VLOOKUP('SPC Analysis'!$E$4,'SPC Analysis'!$M$5:$N$12,2,FALSE)+7,FALSE)/6976,2)</f>
        <v>0.44</v>
      </c>
      <c r="R4259">
        <f>ROUNDUP(VLOOKUP(A4259,A:O,VLOOKUP('MMW Analysis'!$E$4,'MMW Analysis'!$L$5:$M$12,2,FALSE)+7,FALSE)/6976,2)</f>
        <v>0.44</v>
      </c>
    </row>
    <row r="4260" spans="1:18">
      <c r="A4260" t="s">
        <v>4267</v>
      </c>
      <c r="B4260" t="s">
        <v>11263</v>
      </c>
      <c r="C4260" t="s">
        <v>7002</v>
      </c>
      <c r="D4260" t="s">
        <v>14498</v>
      </c>
      <c r="E4260" t="s">
        <v>14055</v>
      </c>
      <c r="F4260" t="s">
        <v>14252</v>
      </c>
      <c r="G4260" t="s">
        <v>13897</v>
      </c>
      <c r="H4260" s="1">
        <v>4117</v>
      </c>
      <c r="I4260" s="1">
        <v>4778</v>
      </c>
      <c r="J4260" s="1">
        <v>4118</v>
      </c>
      <c r="K4260" s="1">
        <v>5569</v>
      </c>
      <c r="L4260" s="1">
        <v>130</v>
      </c>
      <c r="M4260" s="1">
        <v>5802</v>
      </c>
      <c r="N4260" s="1">
        <v>3229</v>
      </c>
      <c r="O4260" s="1">
        <v>3690</v>
      </c>
      <c r="P4260">
        <f>ROUNDUP(VLOOKUP(A4260,A:O,VLOOKUP('Local Authority Analysis'!$E$4,'Local Authority Analysis'!$M$5:$N$12,2,FALSE)+7,FALSE)/6976,2)</f>
        <v>0.53</v>
      </c>
      <c r="Q4260">
        <f>ROUNDUP(VLOOKUP(A4260,A:O,VLOOKUP('SPC Analysis'!$E$4,'SPC Analysis'!$M$5:$N$12,2,FALSE)+7,FALSE)/6976,2)</f>
        <v>0.53</v>
      </c>
      <c r="R4260">
        <f>ROUNDUP(VLOOKUP(A4260,A:O,VLOOKUP('MMW Analysis'!$E$4,'MMW Analysis'!$L$5:$M$12,2,FALSE)+7,FALSE)/6976,2)</f>
        <v>0.53</v>
      </c>
    </row>
    <row r="4261" spans="1:18">
      <c r="A4261" t="s">
        <v>4268</v>
      </c>
      <c r="B4261" t="s">
        <v>11264</v>
      </c>
      <c r="C4261" t="s">
        <v>7002</v>
      </c>
      <c r="D4261" t="s">
        <v>14497</v>
      </c>
      <c r="E4261" t="s">
        <v>14708</v>
      </c>
      <c r="F4261" t="s">
        <v>14252</v>
      </c>
      <c r="G4261" t="s">
        <v>13897</v>
      </c>
      <c r="H4261" s="1">
        <v>2305</v>
      </c>
      <c r="I4261" s="1">
        <v>3245</v>
      </c>
      <c r="J4261" s="1">
        <v>3799</v>
      </c>
      <c r="K4261" s="1">
        <v>5137</v>
      </c>
      <c r="L4261" s="1">
        <v>775</v>
      </c>
      <c r="M4261" s="1">
        <v>5909</v>
      </c>
      <c r="N4261" s="1">
        <v>4000</v>
      </c>
      <c r="O4261" s="1">
        <v>3016</v>
      </c>
      <c r="P4261">
        <f>ROUNDUP(VLOOKUP(A4261,A:O,VLOOKUP('Local Authority Analysis'!$E$4,'Local Authority Analysis'!$M$5:$N$12,2,FALSE)+7,FALSE)/6976,2)</f>
        <v>0.44</v>
      </c>
      <c r="Q4261">
        <f>ROUNDUP(VLOOKUP(A4261,A:O,VLOOKUP('SPC Analysis'!$E$4,'SPC Analysis'!$M$5:$N$12,2,FALSE)+7,FALSE)/6976,2)</f>
        <v>0.44</v>
      </c>
      <c r="R4261">
        <f>ROUNDUP(VLOOKUP(A4261,A:O,VLOOKUP('MMW Analysis'!$E$4,'MMW Analysis'!$L$5:$M$12,2,FALSE)+7,FALSE)/6976,2)</f>
        <v>0.44</v>
      </c>
    </row>
    <row r="4262" spans="1:18">
      <c r="A4262" t="s">
        <v>4269</v>
      </c>
      <c r="B4262" t="s">
        <v>11265</v>
      </c>
      <c r="C4262" t="s">
        <v>7002</v>
      </c>
      <c r="D4262" t="s">
        <v>14498</v>
      </c>
      <c r="E4262" t="s">
        <v>14055</v>
      </c>
      <c r="F4262" t="s">
        <v>14252</v>
      </c>
      <c r="G4262" t="s">
        <v>13897</v>
      </c>
      <c r="H4262" s="1">
        <v>2866</v>
      </c>
      <c r="I4262" s="1">
        <v>3778</v>
      </c>
      <c r="J4262" s="1">
        <v>2879</v>
      </c>
      <c r="K4262" s="1">
        <v>3955</v>
      </c>
      <c r="L4262" s="1">
        <v>5148</v>
      </c>
      <c r="M4262" s="1">
        <v>5866</v>
      </c>
      <c r="N4262" s="1">
        <v>3896</v>
      </c>
      <c r="O4262" s="1">
        <v>3851</v>
      </c>
      <c r="P4262">
        <f>ROUNDUP(VLOOKUP(A4262,A:O,VLOOKUP('Local Authority Analysis'!$E$4,'Local Authority Analysis'!$M$5:$N$12,2,FALSE)+7,FALSE)/6976,2)</f>
        <v>0.56000000000000005</v>
      </c>
      <c r="Q4262">
        <f>ROUNDUP(VLOOKUP(A4262,A:O,VLOOKUP('SPC Analysis'!$E$4,'SPC Analysis'!$M$5:$N$12,2,FALSE)+7,FALSE)/6976,2)</f>
        <v>0.56000000000000005</v>
      </c>
      <c r="R4262">
        <f>ROUNDUP(VLOOKUP(A4262,A:O,VLOOKUP('MMW Analysis'!$E$4,'MMW Analysis'!$L$5:$M$12,2,FALSE)+7,FALSE)/6976,2)</f>
        <v>0.56000000000000005</v>
      </c>
    </row>
    <row r="4263" spans="1:18">
      <c r="A4263" t="s">
        <v>4270</v>
      </c>
      <c r="B4263" t="s">
        <v>11266</v>
      </c>
      <c r="C4263" t="s">
        <v>7002</v>
      </c>
      <c r="D4263" t="s">
        <v>14498</v>
      </c>
      <c r="E4263" t="s">
        <v>14055</v>
      </c>
      <c r="F4263" t="s">
        <v>14252</v>
      </c>
      <c r="G4263" t="s">
        <v>13897</v>
      </c>
      <c r="H4263" s="1">
        <v>1930</v>
      </c>
      <c r="I4263" s="1">
        <v>1705</v>
      </c>
      <c r="J4263" s="1">
        <v>2396</v>
      </c>
      <c r="K4263" s="1">
        <v>2574</v>
      </c>
      <c r="L4263" s="1">
        <v>2819</v>
      </c>
      <c r="M4263" s="1">
        <v>4672</v>
      </c>
      <c r="N4263" s="1">
        <v>3961</v>
      </c>
      <c r="O4263" s="1">
        <v>2129</v>
      </c>
      <c r="P4263">
        <f>ROUNDUP(VLOOKUP(A4263,A:O,VLOOKUP('Local Authority Analysis'!$E$4,'Local Authority Analysis'!$M$5:$N$12,2,FALSE)+7,FALSE)/6976,2)</f>
        <v>0.31</v>
      </c>
      <c r="Q4263">
        <f>ROUNDUP(VLOOKUP(A4263,A:O,VLOOKUP('SPC Analysis'!$E$4,'SPC Analysis'!$M$5:$N$12,2,FALSE)+7,FALSE)/6976,2)</f>
        <v>0.31</v>
      </c>
      <c r="R4263">
        <f>ROUNDUP(VLOOKUP(A4263,A:O,VLOOKUP('MMW Analysis'!$E$4,'MMW Analysis'!$L$5:$M$12,2,FALSE)+7,FALSE)/6976,2)</f>
        <v>0.31</v>
      </c>
    </row>
    <row r="4264" spans="1:18">
      <c r="A4264" t="s">
        <v>4271</v>
      </c>
      <c r="B4264" t="s">
        <v>11267</v>
      </c>
      <c r="C4264" t="s">
        <v>7002</v>
      </c>
      <c r="D4264" t="s">
        <v>14498</v>
      </c>
      <c r="E4264" t="s">
        <v>14055</v>
      </c>
      <c r="F4264" t="s">
        <v>14252</v>
      </c>
      <c r="G4264" t="s">
        <v>13897</v>
      </c>
      <c r="H4264" s="1">
        <v>1657</v>
      </c>
      <c r="I4264" s="1">
        <v>3096</v>
      </c>
      <c r="J4264" s="1">
        <v>3564</v>
      </c>
      <c r="K4264" s="1">
        <v>3265</v>
      </c>
      <c r="L4264" s="1">
        <v>3212</v>
      </c>
      <c r="M4264" s="1">
        <v>3902</v>
      </c>
      <c r="N4264" s="1">
        <v>4101</v>
      </c>
      <c r="O4264" s="1">
        <v>2732</v>
      </c>
      <c r="P4264">
        <f>ROUNDUP(VLOOKUP(A4264,A:O,VLOOKUP('Local Authority Analysis'!$E$4,'Local Authority Analysis'!$M$5:$N$12,2,FALSE)+7,FALSE)/6976,2)</f>
        <v>0.4</v>
      </c>
      <c r="Q4264">
        <f>ROUNDUP(VLOOKUP(A4264,A:O,VLOOKUP('SPC Analysis'!$E$4,'SPC Analysis'!$M$5:$N$12,2,FALSE)+7,FALSE)/6976,2)</f>
        <v>0.4</v>
      </c>
      <c r="R4264">
        <f>ROUNDUP(VLOOKUP(A4264,A:O,VLOOKUP('MMW Analysis'!$E$4,'MMW Analysis'!$L$5:$M$12,2,FALSE)+7,FALSE)/6976,2)</f>
        <v>0.4</v>
      </c>
    </row>
    <row r="4265" spans="1:18">
      <c r="A4265" t="s">
        <v>4272</v>
      </c>
      <c r="B4265" t="s">
        <v>11268</v>
      </c>
      <c r="C4265" t="s">
        <v>7002</v>
      </c>
      <c r="D4265" t="s">
        <v>14498</v>
      </c>
      <c r="E4265" t="s">
        <v>14055</v>
      </c>
      <c r="F4265" t="s">
        <v>14252</v>
      </c>
      <c r="G4265" t="s">
        <v>13897</v>
      </c>
      <c r="H4265" s="1">
        <v>4580</v>
      </c>
      <c r="I4265" s="1">
        <v>4196</v>
      </c>
      <c r="J4265" s="1">
        <v>4548</v>
      </c>
      <c r="K4265" s="1">
        <v>5256</v>
      </c>
      <c r="L4265" s="1">
        <v>297</v>
      </c>
      <c r="M4265" s="1">
        <v>6384</v>
      </c>
      <c r="N4265" s="1">
        <v>6536</v>
      </c>
      <c r="O4265" s="1">
        <v>4034</v>
      </c>
      <c r="P4265">
        <f>ROUNDUP(VLOOKUP(A4265,A:O,VLOOKUP('Local Authority Analysis'!$E$4,'Local Authority Analysis'!$M$5:$N$12,2,FALSE)+7,FALSE)/6976,2)</f>
        <v>0.57999999999999996</v>
      </c>
      <c r="Q4265">
        <f>ROUNDUP(VLOOKUP(A4265,A:O,VLOOKUP('SPC Analysis'!$E$4,'SPC Analysis'!$M$5:$N$12,2,FALSE)+7,FALSE)/6976,2)</f>
        <v>0.57999999999999996</v>
      </c>
      <c r="R4265">
        <f>ROUNDUP(VLOOKUP(A4265,A:O,VLOOKUP('MMW Analysis'!$E$4,'MMW Analysis'!$L$5:$M$12,2,FALSE)+7,FALSE)/6976,2)</f>
        <v>0.57999999999999996</v>
      </c>
    </row>
    <row r="4266" spans="1:18">
      <c r="A4266" t="s">
        <v>4273</v>
      </c>
      <c r="B4266" t="s">
        <v>11269</v>
      </c>
      <c r="C4266" t="s">
        <v>7002</v>
      </c>
      <c r="D4266" t="s">
        <v>14498</v>
      </c>
      <c r="E4266" t="s">
        <v>14055</v>
      </c>
      <c r="F4266" t="s">
        <v>14252</v>
      </c>
      <c r="G4266" t="s">
        <v>13897</v>
      </c>
      <c r="H4266" s="1">
        <v>2647</v>
      </c>
      <c r="I4266" s="1">
        <v>1461</v>
      </c>
      <c r="J4266" s="1">
        <v>3436</v>
      </c>
      <c r="K4266" s="1">
        <v>2732</v>
      </c>
      <c r="L4266" s="1">
        <v>2158</v>
      </c>
      <c r="M4266" s="1">
        <v>3967</v>
      </c>
      <c r="N4266" s="1">
        <v>5413</v>
      </c>
      <c r="O4266" s="1">
        <v>2308</v>
      </c>
      <c r="P4266">
        <f>ROUNDUP(VLOOKUP(A4266,A:O,VLOOKUP('Local Authority Analysis'!$E$4,'Local Authority Analysis'!$M$5:$N$12,2,FALSE)+7,FALSE)/6976,2)</f>
        <v>0.34</v>
      </c>
      <c r="Q4266">
        <f>ROUNDUP(VLOOKUP(A4266,A:O,VLOOKUP('SPC Analysis'!$E$4,'SPC Analysis'!$M$5:$N$12,2,FALSE)+7,FALSE)/6976,2)</f>
        <v>0.34</v>
      </c>
      <c r="R4266">
        <f>ROUNDUP(VLOOKUP(A4266,A:O,VLOOKUP('MMW Analysis'!$E$4,'MMW Analysis'!$L$5:$M$12,2,FALSE)+7,FALSE)/6976,2)</f>
        <v>0.34</v>
      </c>
    </row>
    <row r="4267" spans="1:18">
      <c r="A4267" t="s">
        <v>4274</v>
      </c>
      <c r="B4267" t="s">
        <v>11270</v>
      </c>
      <c r="C4267" t="s">
        <v>7002</v>
      </c>
      <c r="D4267" t="s">
        <v>14498</v>
      </c>
      <c r="E4267" t="s">
        <v>14055</v>
      </c>
      <c r="F4267" t="s">
        <v>14252</v>
      </c>
      <c r="G4267" t="s">
        <v>13897</v>
      </c>
      <c r="H4267" s="1">
        <v>2011</v>
      </c>
      <c r="I4267" s="1">
        <v>2501</v>
      </c>
      <c r="J4267" s="1">
        <v>3024</v>
      </c>
      <c r="K4267" s="1">
        <v>3097</v>
      </c>
      <c r="L4267" s="1">
        <v>242</v>
      </c>
      <c r="M4267" s="1">
        <v>5400</v>
      </c>
      <c r="N4267" s="1">
        <v>4241</v>
      </c>
      <c r="O4267" s="1">
        <v>2087</v>
      </c>
      <c r="P4267">
        <f>ROUNDUP(VLOOKUP(A4267,A:O,VLOOKUP('Local Authority Analysis'!$E$4,'Local Authority Analysis'!$M$5:$N$12,2,FALSE)+7,FALSE)/6976,2)</f>
        <v>0.3</v>
      </c>
      <c r="Q4267">
        <f>ROUNDUP(VLOOKUP(A4267,A:O,VLOOKUP('SPC Analysis'!$E$4,'SPC Analysis'!$M$5:$N$12,2,FALSE)+7,FALSE)/6976,2)</f>
        <v>0.3</v>
      </c>
      <c r="R4267">
        <f>ROUNDUP(VLOOKUP(A4267,A:O,VLOOKUP('MMW Analysis'!$E$4,'MMW Analysis'!$L$5:$M$12,2,FALSE)+7,FALSE)/6976,2)</f>
        <v>0.3</v>
      </c>
    </row>
    <row r="4268" spans="1:18">
      <c r="A4268" t="s">
        <v>4275</v>
      </c>
      <c r="B4268" t="s">
        <v>11271</v>
      </c>
      <c r="C4268" t="s">
        <v>7002</v>
      </c>
      <c r="D4268" t="s">
        <v>14499</v>
      </c>
      <c r="E4268" t="s">
        <v>14664</v>
      </c>
      <c r="F4268" t="s">
        <v>14252</v>
      </c>
      <c r="G4268" t="s">
        <v>13897</v>
      </c>
      <c r="H4268" s="1">
        <v>3092</v>
      </c>
      <c r="I4268" s="1">
        <v>2080</v>
      </c>
      <c r="J4268" s="1">
        <v>2924</v>
      </c>
      <c r="K4268" s="1">
        <v>3563</v>
      </c>
      <c r="L4268" s="1">
        <v>176</v>
      </c>
      <c r="M4268" s="1">
        <v>5818</v>
      </c>
      <c r="N4268" s="1">
        <v>4733.5</v>
      </c>
      <c r="O4268" s="1">
        <v>2240</v>
      </c>
      <c r="P4268">
        <f>ROUNDUP(VLOOKUP(A4268,A:O,VLOOKUP('Local Authority Analysis'!$E$4,'Local Authority Analysis'!$M$5:$N$12,2,FALSE)+7,FALSE)/6976,2)</f>
        <v>0.33</v>
      </c>
      <c r="Q4268">
        <f>ROUNDUP(VLOOKUP(A4268,A:O,VLOOKUP('SPC Analysis'!$E$4,'SPC Analysis'!$M$5:$N$12,2,FALSE)+7,FALSE)/6976,2)</f>
        <v>0.33</v>
      </c>
      <c r="R4268">
        <f>ROUNDUP(VLOOKUP(A4268,A:O,VLOOKUP('MMW Analysis'!$E$4,'MMW Analysis'!$L$5:$M$12,2,FALSE)+7,FALSE)/6976,2)</f>
        <v>0.33</v>
      </c>
    </row>
    <row r="4269" spans="1:18">
      <c r="A4269" t="s">
        <v>4276</v>
      </c>
      <c r="B4269" t="s">
        <v>11272</v>
      </c>
      <c r="C4269" t="s">
        <v>7002</v>
      </c>
      <c r="D4269" t="s">
        <v>14499</v>
      </c>
      <c r="E4269" t="s">
        <v>14664</v>
      </c>
      <c r="F4269" t="s">
        <v>14252</v>
      </c>
      <c r="G4269" t="s">
        <v>13897</v>
      </c>
      <c r="H4269" s="1">
        <v>3152.5</v>
      </c>
      <c r="I4269" s="1">
        <v>2683</v>
      </c>
      <c r="J4269" s="1">
        <v>4049</v>
      </c>
      <c r="K4269" s="1">
        <v>4099</v>
      </c>
      <c r="L4269" s="1">
        <v>369</v>
      </c>
      <c r="M4269" s="1">
        <v>5504</v>
      </c>
      <c r="N4269" s="1">
        <v>4436</v>
      </c>
      <c r="O4269" s="1">
        <v>2827</v>
      </c>
      <c r="P4269">
        <f>ROUNDUP(VLOOKUP(A4269,A:O,VLOOKUP('Local Authority Analysis'!$E$4,'Local Authority Analysis'!$M$5:$N$12,2,FALSE)+7,FALSE)/6976,2)</f>
        <v>0.41000000000000003</v>
      </c>
      <c r="Q4269">
        <f>ROUNDUP(VLOOKUP(A4269,A:O,VLOOKUP('SPC Analysis'!$E$4,'SPC Analysis'!$M$5:$N$12,2,FALSE)+7,FALSE)/6976,2)</f>
        <v>0.41000000000000003</v>
      </c>
      <c r="R4269">
        <f>ROUNDUP(VLOOKUP(A4269,A:O,VLOOKUP('MMW Analysis'!$E$4,'MMW Analysis'!$L$5:$M$12,2,FALSE)+7,FALSE)/6976,2)</f>
        <v>0.41000000000000003</v>
      </c>
    </row>
    <row r="4270" spans="1:18">
      <c r="A4270" t="s">
        <v>4277</v>
      </c>
      <c r="B4270" t="s">
        <v>11273</v>
      </c>
      <c r="C4270" t="s">
        <v>7002</v>
      </c>
      <c r="D4270" t="s">
        <v>14499</v>
      </c>
      <c r="E4270" t="s">
        <v>14664</v>
      </c>
      <c r="F4270" t="s">
        <v>14252</v>
      </c>
      <c r="G4270" t="s">
        <v>13897</v>
      </c>
      <c r="H4270" s="1">
        <v>1266</v>
      </c>
      <c r="I4270" s="1">
        <v>927</v>
      </c>
      <c r="J4270" s="1">
        <v>1677</v>
      </c>
      <c r="K4270" s="1">
        <v>2653</v>
      </c>
      <c r="L4270" s="1">
        <v>980</v>
      </c>
      <c r="M4270" s="1">
        <v>4492</v>
      </c>
      <c r="N4270" s="1">
        <v>4492</v>
      </c>
      <c r="O4270" s="1">
        <v>1288</v>
      </c>
      <c r="P4270">
        <f>ROUNDUP(VLOOKUP(A4270,A:O,VLOOKUP('Local Authority Analysis'!$E$4,'Local Authority Analysis'!$M$5:$N$12,2,FALSE)+7,FALSE)/6976,2)</f>
        <v>0.19</v>
      </c>
      <c r="Q4270">
        <f>ROUNDUP(VLOOKUP(A4270,A:O,VLOOKUP('SPC Analysis'!$E$4,'SPC Analysis'!$M$5:$N$12,2,FALSE)+7,FALSE)/6976,2)</f>
        <v>0.19</v>
      </c>
      <c r="R4270">
        <f>ROUNDUP(VLOOKUP(A4270,A:O,VLOOKUP('MMW Analysis'!$E$4,'MMW Analysis'!$L$5:$M$12,2,FALSE)+7,FALSE)/6976,2)</f>
        <v>0.19</v>
      </c>
    </row>
    <row r="4271" spans="1:18">
      <c r="A4271" t="s">
        <v>4278</v>
      </c>
      <c r="B4271" t="s">
        <v>11274</v>
      </c>
      <c r="C4271" t="s">
        <v>7002</v>
      </c>
      <c r="D4271" t="s">
        <v>14499</v>
      </c>
      <c r="E4271" t="s">
        <v>14664</v>
      </c>
      <c r="F4271" t="s">
        <v>14252</v>
      </c>
      <c r="G4271" t="s">
        <v>13897</v>
      </c>
      <c r="H4271" s="1">
        <v>4643</v>
      </c>
      <c r="I4271" s="1">
        <v>5317</v>
      </c>
      <c r="J4271" s="1">
        <v>4878</v>
      </c>
      <c r="K4271" s="1">
        <v>5813</v>
      </c>
      <c r="L4271" s="1">
        <v>869</v>
      </c>
      <c r="M4271" s="1">
        <v>5350</v>
      </c>
      <c r="N4271" s="1">
        <v>6084</v>
      </c>
      <c r="O4271" s="1">
        <v>4940</v>
      </c>
      <c r="P4271">
        <f>ROUNDUP(VLOOKUP(A4271,A:O,VLOOKUP('Local Authority Analysis'!$E$4,'Local Authority Analysis'!$M$5:$N$12,2,FALSE)+7,FALSE)/6976,2)</f>
        <v>0.71</v>
      </c>
      <c r="Q4271">
        <f>ROUNDUP(VLOOKUP(A4271,A:O,VLOOKUP('SPC Analysis'!$E$4,'SPC Analysis'!$M$5:$N$12,2,FALSE)+7,FALSE)/6976,2)</f>
        <v>0.71</v>
      </c>
      <c r="R4271">
        <f>ROUNDUP(VLOOKUP(A4271,A:O,VLOOKUP('MMW Analysis'!$E$4,'MMW Analysis'!$L$5:$M$12,2,FALSE)+7,FALSE)/6976,2)</f>
        <v>0.71</v>
      </c>
    </row>
    <row r="4272" spans="1:18">
      <c r="A4272" t="s">
        <v>4279</v>
      </c>
      <c r="B4272" t="s">
        <v>11275</v>
      </c>
      <c r="C4272" t="s">
        <v>7002</v>
      </c>
      <c r="D4272" t="s">
        <v>14499</v>
      </c>
      <c r="E4272" t="s">
        <v>14664</v>
      </c>
      <c r="F4272" t="s">
        <v>14252</v>
      </c>
      <c r="G4272" t="s">
        <v>13897</v>
      </c>
      <c r="H4272" s="1">
        <v>3008</v>
      </c>
      <c r="I4272" s="1">
        <v>3139</v>
      </c>
      <c r="J4272" s="1">
        <v>1153</v>
      </c>
      <c r="K4272" s="1">
        <v>2686</v>
      </c>
      <c r="L4272" s="1">
        <v>6563</v>
      </c>
      <c r="M4272" s="1">
        <v>2374</v>
      </c>
      <c r="N4272" s="1">
        <v>5252</v>
      </c>
      <c r="O4272" s="1">
        <v>2857</v>
      </c>
      <c r="P4272">
        <f>ROUNDUP(VLOOKUP(A4272,A:O,VLOOKUP('Local Authority Analysis'!$E$4,'Local Authority Analysis'!$M$5:$N$12,2,FALSE)+7,FALSE)/6976,2)</f>
        <v>0.41000000000000003</v>
      </c>
      <c r="Q4272">
        <f>ROUNDUP(VLOOKUP(A4272,A:O,VLOOKUP('SPC Analysis'!$E$4,'SPC Analysis'!$M$5:$N$12,2,FALSE)+7,FALSE)/6976,2)</f>
        <v>0.41000000000000003</v>
      </c>
      <c r="R4272">
        <f>ROUNDUP(VLOOKUP(A4272,A:O,VLOOKUP('MMW Analysis'!$E$4,'MMW Analysis'!$L$5:$M$12,2,FALSE)+7,FALSE)/6976,2)</f>
        <v>0.41000000000000003</v>
      </c>
    </row>
    <row r="4273" spans="1:18">
      <c r="A4273" t="s">
        <v>4280</v>
      </c>
      <c r="B4273" t="s">
        <v>11276</v>
      </c>
      <c r="C4273" t="s">
        <v>7002</v>
      </c>
      <c r="D4273" t="s">
        <v>14499</v>
      </c>
      <c r="E4273" t="s">
        <v>14664</v>
      </c>
      <c r="F4273" t="s">
        <v>14252</v>
      </c>
      <c r="G4273" t="s">
        <v>13897</v>
      </c>
      <c r="H4273" s="1">
        <v>986</v>
      </c>
      <c r="I4273" s="1">
        <v>730</v>
      </c>
      <c r="J4273" s="1">
        <v>524</v>
      </c>
      <c r="K4273" s="1">
        <v>1156</v>
      </c>
      <c r="L4273" s="1">
        <v>6073</v>
      </c>
      <c r="M4273" s="1">
        <v>650</v>
      </c>
      <c r="N4273" s="1">
        <v>3800</v>
      </c>
      <c r="O4273" s="1">
        <v>838</v>
      </c>
      <c r="P4273">
        <f>ROUNDUP(VLOOKUP(A4273,A:O,VLOOKUP('Local Authority Analysis'!$E$4,'Local Authority Analysis'!$M$5:$N$12,2,FALSE)+7,FALSE)/6976,2)</f>
        <v>0.13</v>
      </c>
      <c r="Q4273">
        <f>ROUNDUP(VLOOKUP(A4273,A:O,VLOOKUP('SPC Analysis'!$E$4,'SPC Analysis'!$M$5:$N$12,2,FALSE)+7,FALSE)/6976,2)</f>
        <v>0.13</v>
      </c>
      <c r="R4273">
        <f>ROUNDUP(VLOOKUP(A4273,A:O,VLOOKUP('MMW Analysis'!$E$4,'MMW Analysis'!$L$5:$M$12,2,FALSE)+7,FALSE)/6976,2)</f>
        <v>0.13</v>
      </c>
    </row>
    <row r="4274" spans="1:18">
      <c r="A4274" t="s">
        <v>4281</v>
      </c>
      <c r="B4274" t="s">
        <v>11277</v>
      </c>
      <c r="C4274" t="s">
        <v>7002</v>
      </c>
      <c r="D4274" t="s">
        <v>14499</v>
      </c>
      <c r="E4274" t="s">
        <v>14664</v>
      </c>
      <c r="F4274" t="s">
        <v>14252</v>
      </c>
      <c r="G4274" t="s">
        <v>13897</v>
      </c>
      <c r="H4274" s="1">
        <v>555</v>
      </c>
      <c r="I4274" s="1">
        <v>178.5</v>
      </c>
      <c r="J4274" s="1">
        <v>148</v>
      </c>
      <c r="K4274" s="1">
        <v>240</v>
      </c>
      <c r="L4274" s="1">
        <v>4202</v>
      </c>
      <c r="M4274" s="1">
        <v>446</v>
      </c>
      <c r="N4274" s="1">
        <v>1700</v>
      </c>
      <c r="O4274" s="1">
        <v>230</v>
      </c>
      <c r="P4274">
        <f>ROUNDUP(VLOOKUP(A4274,A:O,VLOOKUP('Local Authority Analysis'!$E$4,'Local Authority Analysis'!$M$5:$N$12,2,FALSE)+7,FALSE)/6976,2)</f>
        <v>0.04</v>
      </c>
      <c r="Q4274">
        <f>ROUNDUP(VLOOKUP(A4274,A:O,VLOOKUP('SPC Analysis'!$E$4,'SPC Analysis'!$M$5:$N$12,2,FALSE)+7,FALSE)/6976,2)</f>
        <v>0.04</v>
      </c>
      <c r="R4274">
        <f>ROUNDUP(VLOOKUP(A4274,A:O,VLOOKUP('MMW Analysis'!$E$4,'MMW Analysis'!$L$5:$M$12,2,FALSE)+7,FALSE)/6976,2)</f>
        <v>0.04</v>
      </c>
    </row>
    <row r="4275" spans="1:18">
      <c r="A4275" t="s">
        <v>4282</v>
      </c>
      <c r="B4275" t="s">
        <v>11278</v>
      </c>
      <c r="C4275" t="s">
        <v>7002</v>
      </c>
      <c r="D4275" t="s">
        <v>14499</v>
      </c>
      <c r="E4275" t="s">
        <v>14664</v>
      </c>
      <c r="F4275" t="s">
        <v>14252</v>
      </c>
      <c r="G4275" t="s">
        <v>13897</v>
      </c>
      <c r="H4275" s="1">
        <v>812</v>
      </c>
      <c r="I4275" s="1">
        <v>1116</v>
      </c>
      <c r="J4275" s="1">
        <v>692</v>
      </c>
      <c r="K4275" s="1">
        <v>1743</v>
      </c>
      <c r="L4275" s="1">
        <v>4468</v>
      </c>
      <c r="M4275" s="1">
        <v>423</v>
      </c>
      <c r="N4275" s="1">
        <v>3520</v>
      </c>
      <c r="O4275" s="1">
        <v>966</v>
      </c>
      <c r="P4275">
        <f>ROUNDUP(VLOOKUP(A4275,A:O,VLOOKUP('Local Authority Analysis'!$E$4,'Local Authority Analysis'!$M$5:$N$12,2,FALSE)+7,FALSE)/6976,2)</f>
        <v>0.14000000000000001</v>
      </c>
      <c r="Q4275">
        <f>ROUNDUP(VLOOKUP(A4275,A:O,VLOOKUP('SPC Analysis'!$E$4,'SPC Analysis'!$M$5:$N$12,2,FALSE)+7,FALSE)/6976,2)</f>
        <v>0.14000000000000001</v>
      </c>
      <c r="R4275">
        <f>ROUNDUP(VLOOKUP(A4275,A:O,VLOOKUP('MMW Analysis'!$E$4,'MMW Analysis'!$L$5:$M$12,2,FALSE)+7,FALSE)/6976,2)</f>
        <v>0.14000000000000001</v>
      </c>
    </row>
    <row r="4276" spans="1:18">
      <c r="A4276" t="s">
        <v>4283</v>
      </c>
      <c r="B4276" t="s">
        <v>11279</v>
      </c>
      <c r="C4276" t="s">
        <v>7002</v>
      </c>
      <c r="D4276" t="s">
        <v>14499</v>
      </c>
      <c r="E4276" t="s">
        <v>14664</v>
      </c>
      <c r="F4276" t="s">
        <v>14252</v>
      </c>
      <c r="G4276" t="s">
        <v>13897</v>
      </c>
      <c r="H4276" s="1">
        <v>2171</v>
      </c>
      <c r="I4276" s="1">
        <v>3008</v>
      </c>
      <c r="J4276" s="1">
        <v>2293</v>
      </c>
      <c r="K4276" s="1">
        <v>2437</v>
      </c>
      <c r="L4276" s="1">
        <v>5073</v>
      </c>
      <c r="M4276" s="1">
        <v>1543</v>
      </c>
      <c r="N4276" s="1">
        <v>5594</v>
      </c>
      <c r="O4276" s="1">
        <v>2611</v>
      </c>
      <c r="P4276">
        <f>ROUNDUP(VLOOKUP(A4276,A:O,VLOOKUP('Local Authority Analysis'!$E$4,'Local Authority Analysis'!$M$5:$N$12,2,FALSE)+7,FALSE)/6976,2)</f>
        <v>0.38</v>
      </c>
      <c r="Q4276">
        <f>ROUNDUP(VLOOKUP(A4276,A:O,VLOOKUP('SPC Analysis'!$E$4,'SPC Analysis'!$M$5:$N$12,2,FALSE)+7,FALSE)/6976,2)</f>
        <v>0.38</v>
      </c>
      <c r="R4276">
        <f>ROUNDUP(VLOOKUP(A4276,A:O,VLOOKUP('MMW Analysis'!$E$4,'MMW Analysis'!$L$5:$M$12,2,FALSE)+7,FALSE)/6976,2)</f>
        <v>0.38</v>
      </c>
    </row>
    <row r="4277" spans="1:18">
      <c r="A4277" t="s">
        <v>4284</v>
      </c>
      <c r="B4277" t="s">
        <v>11280</v>
      </c>
      <c r="C4277" t="s">
        <v>7002</v>
      </c>
      <c r="D4277" t="s">
        <v>14499</v>
      </c>
      <c r="E4277" t="s">
        <v>14664</v>
      </c>
      <c r="F4277" t="s">
        <v>14252</v>
      </c>
      <c r="G4277" t="s">
        <v>13897</v>
      </c>
      <c r="H4277" s="1">
        <v>4830</v>
      </c>
      <c r="I4277" s="1">
        <v>4138</v>
      </c>
      <c r="J4277" s="1">
        <v>3383</v>
      </c>
      <c r="K4277" s="1">
        <v>3526</v>
      </c>
      <c r="L4277" s="1">
        <v>6233</v>
      </c>
      <c r="M4277" s="1">
        <v>1135</v>
      </c>
      <c r="N4277" s="1">
        <v>5302</v>
      </c>
      <c r="O4277" s="1">
        <v>4473</v>
      </c>
      <c r="P4277">
        <f>ROUNDUP(VLOOKUP(A4277,A:O,VLOOKUP('Local Authority Analysis'!$E$4,'Local Authority Analysis'!$M$5:$N$12,2,FALSE)+7,FALSE)/6976,2)</f>
        <v>0.65</v>
      </c>
      <c r="Q4277">
        <f>ROUNDUP(VLOOKUP(A4277,A:O,VLOOKUP('SPC Analysis'!$E$4,'SPC Analysis'!$M$5:$N$12,2,FALSE)+7,FALSE)/6976,2)</f>
        <v>0.65</v>
      </c>
      <c r="R4277">
        <f>ROUNDUP(VLOOKUP(A4277,A:O,VLOOKUP('MMW Analysis'!$E$4,'MMW Analysis'!$L$5:$M$12,2,FALSE)+7,FALSE)/6976,2)</f>
        <v>0.65</v>
      </c>
    </row>
    <row r="4278" spans="1:18">
      <c r="A4278" t="s">
        <v>4285</v>
      </c>
      <c r="B4278" t="s">
        <v>11281</v>
      </c>
      <c r="C4278" t="s">
        <v>7002</v>
      </c>
      <c r="D4278" t="s">
        <v>14499</v>
      </c>
      <c r="E4278" t="s">
        <v>14664</v>
      </c>
      <c r="F4278" t="s">
        <v>14252</v>
      </c>
      <c r="G4278" t="s">
        <v>13897</v>
      </c>
      <c r="H4278" s="1">
        <v>1281</v>
      </c>
      <c r="I4278" s="1">
        <v>1952</v>
      </c>
      <c r="J4278" s="1">
        <v>1499</v>
      </c>
      <c r="K4278" s="1">
        <v>1654</v>
      </c>
      <c r="L4278" s="1">
        <v>6588</v>
      </c>
      <c r="M4278" s="1">
        <v>94</v>
      </c>
      <c r="N4278" s="1">
        <v>2096</v>
      </c>
      <c r="O4278" s="1">
        <v>1479</v>
      </c>
      <c r="P4278">
        <f>ROUNDUP(VLOOKUP(A4278,A:O,VLOOKUP('Local Authority Analysis'!$E$4,'Local Authority Analysis'!$M$5:$N$12,2,FALSE)+7,FALSE)/6976,2)</f>
        <v>0.22</v>
      </c>
      <c r="Q4278">
        <f>ROUNDUP(VLOOKUP(A4278,A:O,VLOOKUP('SPC Analysis'!$E$4,'SPC Analysis'!$M$5:$N$12,2,FALSE)+7,FALSE)/6976,2)</f>
        <v>0.22</v>
      </c>
      <c r="R4278">
        <f>ROUNDUP(VLOOKUP(A4278,A:O,VLOOKUP('MMW Analysis'!$E$4,'MMW Analysis'!$L$5:$M$12,2,FALSE)+7,FALSE)/6976,2)</f>
        <v>0.22</v>
      </c>
    </row>
    <row r="4279" spans="1:18">
      <c r="A4279" t="s">
        <v>4286</v>
      </c>
      <c r="B4279" t="s">
        <v>11282</v>
      </c>
      <c r="C4279" t="s">
        <v>7002</v>
      </c>
      <c r="D4279" t="s">
        <v>14499</v>
      </c>
      <c r="E4279" t="s">
        <v>14664</v>
      </c>
      <c r="F4279" t="s">
        <v>14252</v>
      </c>
      <c r="G4279" t="s">
        <v>13897</v>
      </c>
      <c r="H4279" s="1">
        <v>1704</v>
      </c>
      <c r="I4279" s="1">
        <v>1870</v>
      </c>
      <c r="J4279" s="1">
        <v>1614</v>
      </c>
      <c r="K4279" s="1">
        <v>2048</v>
      </c>
      <c r="L4279" s="1">
        <v>5992</v>
      </c>
      <c r="M4279" s="1">
        <v>2172</v>
      </c>
      <c r="N4279" s="1">
        <v>4069</v>
      </c>
      <c r="O4279" s="1">
        <v>1986</v>
      </c>
      <c r="P4279">
        <f>ROUNDUP(VLOOKUP(A4279,A:O,VLOOKUP('Local Authority Analysis'!$E$4,'Local Authority Analysis'!$M$5:$N$12,2,FALSE)+7,FALSE)/6976,2)</f>
        <v>0.29000000000000004</v>
      </c>
      <c r="Q4279">
        <f>ROUNDUP(VLOOKUP(A4279,A:O,VLOOKUP('SPC Analysis'!$E$4,'SPC Analysis'!$M$5:$N$12,2,FALSE)+7,FALSE)/6976,2)</f>
        <v>0.29000000000000004</v>
      </c>
      <c r="R4279">
        <f>ROUNDUP(VLOOKUP(A4279,A:O,VLOOKUP('MMW Analysis'!$E$4,'MMW Analysis'!$L$5:$M$12,2,FALSE)+7,FALSE)/6976,2)</f>
        <v>0.29000000000000004</v>
      </c>
    </row>
    <row r="4280" spans="1:18">
      <c r="A4280" t="s">
        <v>4287</v>
      </c>
      <c r="B4280" t="s">
        <v>11283</v>
      </c>
      <c r="C4280" t="s">
        <v>7002</v>
      </c>
      <c r="D4280" t="s">
        <v>14499</v>
      </c>
      <c r="E4280" t="s">
        <v>14664</v>
      </c>
      <c r="F4280" t="s">
        <v>14252</v>
      </c>
      <c r="G4280" t="s">
        <v>13897</v>
      </c>
      <c r="H4280" s="1">
        <v>461</v>
      </c>
      <c r="I4280" s="1">
        <v>911</v>
      </c>
      <c r="J4280" s="1">
        <v>393</v>
      </c>
      <c r="K4280" s="1">
        <v>645</v>
      </c>
      <c r="L4280" s="1">
        <v>4929</v>
      </c>
      <c r="M4280" s="1">
        <v>1165</v>
      </c>
      <c r="N4280" s="1">
        <v>1492</v>
      </c>
      <c r="O4280" s="1">
        <v>593</v>
      </c>
      <c r="P4280">
        <f>ROUNDUP(VLOOKUP(A4280,A:O,VLOOKUP('Local Authority Analysis'!$E$4,'Local Authority Analysis'!$M$5:$N$12,2,FALSE)+7,FALSE)/6976,2)</f>
        <v>0.09</v>
      </c>
      <c r="Q4280">
        <f>ROUNDUP(VLOOKUP(A4280,A:O,VLOOKUP('SPC Analysis'!$E$4,'SPC Analysis'!$M$5:$N$12,2,FALSE)+7,FALSE)/6976,2)</f>
        <v>0.09</v>
      </c>
      <c r="R4280">
        <f>ROUNDUP(VLOOKUP(A4280,A:O,VLOOKUP('MMW Analysis'!$E$4,'MMW Analysis'!$L$5:$M$12,2,FALSE)+7,FALSE)/6976,2)</f>
        <v>0.09</v>
      </c>
    </row>
    <row r="4281" spans="1:18">
      <c r="A4281" t="s">
        <v>4288</v>
      </c>
      <c r="B4281" t="s">
        <v>11284</v>
      </c>
      <c r="C4281" t="s">
        <v>7002</v>
      </c>
      <c r="D4281" t="s">
        <v>14499</v>
      </c>
      <c r="E4281" t="s">
        <v>14664</v>
      </c>
      <c r="F4281" t="s">
        <v>14252</v>
      </c>
      <c r="G4281" t="s">
        <v>13897</v>
      </c>
      <c r="H4281" s="1">
        <v>4785.5</v>
      </c>
      <c r="I4281" s="1">
        <v>4766</v>
      </c>
      <c r="J4281" s="1">
        <v>2877</v>
      </c>
      <c r="K4281" s="1">
        <v>4179</v>
      </c>
      <c r="L4281" s="1">
        <v>5230</v>
      </c>
      <c r="M4281" s="1">
        <v>4129</v>
      </c>
      <c r="N4281" s="1">
        <v>6071</v>
      </c>
      <c r="O4281" s="1">
        <v>4953</v>
      </c>
      <c r="P4281">
        <f>ROUNDUP(VLOOKUP(A4281,A:O,VLOOKUP('Local Authority Analysis'!$E$4,'Local Authority Analysis'!$M$5:$N$12,2,FALSE)+7,FALSE)/6976,2)</f>
        <v>0.72</v>
      </c>
      <c r="Q4281">
        <f>ROUNDUP(VLOOKUP(A4281,A:O,VLOOKUP('SPC Analysis'!$E$4,'SPC Analysis'!$M$5:$N$12,2,FALSE)+7,FALSE)/6976,2)</f>
        <v>0.72</v>
      </c>
      <c r="R4281">
        <f>ROUNDUP(VLOOKUP(A4281,A:O,VLOOKUP('MMW Analysis'!$E$4,'MMW Analysis'!$L$5:$M$12,2,FALSE)+7,FALSE)/6976,2)</f>
        <v>0.72</v>
      </c>
    </row>
    <row r="4282" spans="1:18">
      <c r="A4282" t="s">
        <v>4289</v>
      </c>
      <c r="B4282" t="s">
        <v>11285</v>
      </c>
      <c r="C4282" t="s">
        <v>7002</v>
      </c>
      <c r="D4282" t="s">
        <v>14499</v>
      </c>
      <c r="E4282" t="s">
        <v>14664</v>
      </c>
      <c r="F4282" t="s">
        <v>14252</v>
      </c>
      <c r="G4282" t="s">
        <v>13897</v>
      </c>
      <c r="H4282" s="1">
        <v>4471</v>
      </c>
      <c r="I4282" s="1">
        <v>4845</v>
      </c>
      <c r="J4282" s="1">
        <v>2407</v>
      </c>
      <c r="K4282" s="1">
        <v>3565</v>
      </c>
      <c r="L4282" s="1">
        <v>1116</v>
      </c>
      <c r="M4282" s="1">
        <v>6031</v>
      </c>
      <c r="N4282" s="1">
        <v>6283</v>
      </c>
      <c r="O4282" s="1">
        <v>3997</v>
      </c>
      <c r="P4282">
        <f>ROUNDUP(VLOOKUP(A4282,A:O,VLOOKUP('Local Authority Analysis'!$E$4,'Local Authority Analysis'!$M$5:$N$12,2,FALSE)+7,FALSE)/6976,2)</f>
        <v>0.57999999999999996</v>
      </c>
      <c r="Q4282">
        <f>ROUNDUP(VLOOKUP(A4282,A:O,VLOOKUP('SPC Analysis'!$E$4,'SPC Analysis'!$M$5:$N$12,2,FALSE)+7,FALSE)/6976,2)</f>
        <v>0.57999999999999996</v>
      </c>
      <c r="R4282">
        <f>ROUNDUP(VLOOKUP(A4282,A:O,VLOOKUP('MMW Analysis'!$E$4,'MMW Analysis'!$L$5:$M$12,2,FALSE)+7,FALSE)/6976,2)</f>
        <v>0.57999999999999996</v>
      </c>
    </row>
    <row r="4283" spans="1:18">
      <c r="A4283" t="s">
        <v>4290</v>
      </c>
      <c r="B4283" t="s">
        <v>11286</v>
      </c>
      <c r="C4283" t="s">
        <v>7002</v>
      </c>
      <c r="D4283" t="s">
        <v>14499</v>
      </c>
      <c r="E4283" t="s">
        <v>14664</v>
      </c>
      <c r="F4283" t="s">
        <v>14252</v>
      </c>
      <c r="G4283" t="s">
        <v>13897</v>
      </c>
      <c r="H4283" s="1">
        <v>3547.5</v>
      </c>
      <c r="I4283" s="1">
        <v>2875</v>
      </c>
      <c r="J4283" s="1">
        <v>3041</v>
      </c>
      <c r="K4283" s="1">
        <v>4108</v>
      </c>
      <c r="L4283" s="1">
        <v>353</v>
      </c>
      <c r="M4283" s="1">
        <v>5691</v>
      </c>
      <c r="N4283" s="1">
        <v>4118</v>
      </c>
      <c r="O4283" s="1">
        <v>2868</v>
      </c>
      <c r="P4283">
        <f>ROUNDUP(VLOOKUP(A4283,A:O,VLOOKUP('Local Authority Analysis'!$E$4,'Local Authority Analysis'!$M$5:$N$12,2,FALSE)+7,FALSE)/6976,2)</f>
        <v>0.42</v>
      </c>
      <c r="Q4283">
        <f>ROUNDUP(VLOOKUP(A4283,A:O,VLOOKUP('SPC Analysis'!$E$4,'SPC Analysis'!$M$5:$N$12,2,FALSE)+7,FALSE)/6976,2)</f>
        <v>0.42</v>
      </c>
      <c r="R4283">
        <f>ROUNDUP(VLOOKUP(A4283,A:O,VLOOKUP('MMW Analysis'!$E$4,'MMW Analysis'!$L$5:$M$12,2,FALSE)+7,FALSE)/6976,2)</f>
        <v>0.42</v>
      </c>
    </row>
    <row r="4284" spans="1:18">
      <c r="A4284" t="s">
        <v>4291</v>
      </c>
      <c r="B4284" t="s">
        <v>11287</v>
      </c>
      <c r="C4284" t="s">
        <v>7002</v>
      </c>
      <c r="D4284" t="s">
        <v>14499</v>
      </c>
      <c r="E4284" t="s">
        <v>14664</v>
      </c>
      <c r="F4284" t="s">
        <v>14252</v>
      </c>
      <c r="G4284" t="s">
        <v>13897</v>
      </c>
      <c r="H4284" s="1">
        <v>4684</v>
      </c>
      <c r="I4284" s="1">
        <v>4228</v>
      </c>
      <c r="J4284" s="1">
        <v>4352</v>
      </c>
      <c r="K4284" s="1">
        <v>5173</v>
      </c>
      <c r="L4284" s="1">
        <v>440</v>
      </c>
      <c r="M4284" s="1">
        <v>4430</v>
      </c>
      <c r="N4284" s="1">
        <v>4239</v>
      </c>
      <c r="O4284" s="1">
        <v>4040</v>
      </c>
      <c r="P4284">
        <f>ROUNDUP(VLOOKUP(A4284,A:O,VLOOKUP('Local Authority Analysis'!$E$4,'Local Authority Analysis'!$M$5:$N$12,2,FALSE)+7,FALSE)/6976,2)</f>
        <v>0.57999999999999996</v>
      </c>
      <c r="Q4284">
        <f>ROUNDUP(VLOOKUP(A4284,A:O,VLOOKUP('SPC Analysis'!$E$4,'SPC Analysis'!$M$5:$N$12,2,FALSE)+7,FALSE)/6976,2)</f>
        <v>0.57999999999999996</v>
      </c>
      <c r="R4284">
        <f>ROUNDUP(VLOOKUP(A4284,A:O,VLOOKUP('MMW Analysis'!$E$4,'MMW Analysis'!$L$5:$M$12,2,FALSE)+7,FALSE)/6976,2)</f>
        <v>0.57999999999999996</v>
      </c>
    </row>
    <row r="4285" spans="1:18">
      <c r="A4285" t="s">
        <v>4292</v>
      </c>
      <c r="B4285" t="s">
        <v>11288</v>
      </c>
      <c r="C4285" t="s">
        <v>7002</v>
      </c>
      <c r="D4285" t="s">
        <v>14499</v>
      </c>
      <c r="E4285" t="s">
        <v>14664</v>
      </c>
      <c r="F4285" t="s">
        <v>14252</v>
      </c>
      <c r="G4285" t="s">
        <v>13897</v>
      </c>
      <c r="H4285" s="1">
        <v>3716</v>
      </c>
      <c r="I4285" s="1">
        <v>3419</v>
      </c>
      <c r="J4285" s="1">
        <v>2687</v>
      </c>
      <c r="K4285" s="1">
        <v>3983</v>
      </c>
      <c r="L4285" s="1">
        <v>153</v>
      </c>
      <c r="M4285" s="1">
        <v>6295</v>
      </c>
      <c r="N4285" s="1">
        <v>5550.5</v>
      </c>
      <c r="O4285" s="1">
        <v>2851</v>
      </c>
      <c r="P4285">
        <f>ROUNDUP(VLOOKUP(A4285,A:O,VLOOKUP('Local Authority Analysis'!$E$4,'Local Authority Analysis'!$M$5:$N$12,2,FALSE)+7,FALSE)/6976,2)</f>
        <v>0.41000000000000003</v>
      </c>
      <c r="Q4285">
        <f>ROUNDUP(VLOOKUP(A4285,A:O,VLOOKUP('SPC Analysis'!$E$4,'SPC Analysis'!$M$5:$N$12,2,FALSE)+7,FALSE)/6976,2)</f>
        <v>0.41000000000000003</v>
      </c>
      <c r="R4285">
        <f>ROUNDUP(VLOOKUP(A4285,A:O,VLOOKUP('MMW Analysis'!$E$4,'MMW Analysis'!$L$5:$M$12,2,FALSE)+7,FALSE)/6976,2)</f>
        <v>0.41000000000000003</v>
      </c>
    </row>
    <row r="4286" spans="1:18">
      <c r="A4286" t="s">
        <v>4293</v>
      </c>
      <c r="B4286" t="s">
        <v>11289</v>
      </c>
      <c r="C4286" t="s">
        <v>7002</v>
      </c>
      <c r="D4286" t="s">
        <v>14499</v>
      </c>
      <c r="E4286" t="s">
        <v>14664</v>
      </c>
      <c r="F4286" t="s">
        <v>14252</v>
      </c>
      <c r="G4286" t="s">
        <v>13897</v>
      </c>
      <c r="H4286" s="1">
        <v>3311.5</v>
      </c>
      <c r="I4286" s="1">
        <v>3977</v>
      </c>
      <c r="J4286" s="1">
        <v>3280</v>
      </c>
      <c r="K4286" s="1">
        <v>2806</v>
      </c>
      <c r="L4286" s="1">
        <v>415</v>
      </c>
      <c r="M4286" s="1">
        <v>5536</v>
      </c>
      <c r="N4286" s="1">
        <v>6264</v>
      </c>
      <c r="O4286" s="1">
        <v>3048</v>
      </c>
      <c r="P4286">
        <f>ROUNDUP(VLOOKUP(A4286,A:O,VLOOKUP('Local Authority Analysis'!$E$4,'Local Authority Analysis'!$M$5:$N$12,2,FALSE)+7,FALSE)/6976,2)</f>
        <v>0.44</v>
      </c>
      <c r="Q4286">
        <f>ROUNDUP(VLOOKUP(A4286,A:O,VLOOKUP('SPC Analysis'!$E$4,'SPC Analysis'!$M$5:$N$12,2,FALSE)+7,FALSE)/6976,2)</f>
        <v>0.44</v>
      </c>
      <c r="R4286">
        <f>ROUNDUP(VLOOKUP(A4286,A:O,VLOOKUP('MMW Analysis'!$E$4,'MMW Analysis'!$L$5:$M$12,2,FALSE)+7,FALSE)/6976,2)</f>
        <v>0.44</v>
      </c>
    </row>
    <row r="4287" spans="1:18">
      <c r="A4287" t="s">
        <v>4294</v>
      </c>
      <c r="B4287" t="s">
        <v>11290</v>
      </c>
      <c r="C4287" t="s">
        <v>7002</v>
      </c>
      <c r="D4287" t="s">
        <v>14500</v>
      </c>
      <c r="E4287" t="s">
        <v>14665</v>
      </c>
      <c r="F4287" t="s">
        <v>14252</v>
      </c>
      <c r="G4287" t="s">
        <v>13897</v>
      </c>
      <c r="H4287" s="1">
        <v>4056.5</v>
      </c>
      <c r="I4287" s="1">
        <v>5140.5</v>
      </c>
      <c r="J4287" s="1">
        <v>5739</v>
      </c>
      <c r="K4287" s="1">
        <v>5012</v>
      </c>
      <c r="L4287" s="1">
        <v>110</v>
      </c>
      <c r="M4287" s="1">
        <v>6435</v>
      </c>
      <c r="N4287" s="1">
        <v>4751</v>
      </c>
      <c r="O4287" s="1">
        <v>3956</v>
      </c>
      <c r="P4287">
        <f>ROUNDUP(VLOOKUP(A4287,A:O,VLOOKUP('Local Authority Analysis'!$E$4,'Local Authority Analysis'!$M$5:$N$12,2,FALSE)+7,FALSE)/6976,2)</f>
        <v>0.57000000000000006</v>
      </c>
      <c r="Q4287">
        <f>ROUNDUP(VLOOKUP(A4287,A:O,VLOOKUP('SPC Analysis'!$E$4,'SPC Analysis'!$M$5:$N$12,2,FALSE)+7,FALSE)/6976,2)</f>
        <v>0.57000000000000006</v>
      </c>
      <c r="R4287">
        <f>ROUNDUP(VLOOKUP(A4287,A:O,VLOOKUP('MMW Analysis'!$E$4,'MMW Analysis'!$L$5:$M$12,2,FALSE)+7,FALSE)/6976,2)</f>
        <v>0.57000000000000006</v>
      </c>
    </row>
    <row r="4288" spans="1:18">
      <c r="A4288" t="s">
        <v>4295</v>
      </c>
      <c r="B4288" t="s">
        <v>11291</v>
      </c>
      <c r="C4288" t="s">
        <v>7002</v>
      </c>
      <c r="D4288" t="s">
        <v>14500</v>
      </c>
      <c r="E4288" t="s">
        <v>14665</v>
      </c>
      <c r="F4288" t="s">
        <v>14252</v>
      </c>
      <c r="G4288" t="s">
        <v>13897</v>
      </c>
      <c r="H4288" s="1">
        <v>1693</v>
      </c>
      <c r="I4288" s="1">
        <v>1456</v>
      </c>
      <c r="J4288" s="1">
        <v>2002</v>
      </c>
      <c r="K4288" s="1">
        <v>2024</v>
      </c>
      <c r="L4288" s="1">
        <v>4355</v>
      </c>
      <c r="M4288" s="1">
        <v>2025</v>
      </c>
      <c r="N4288" s="1">
        <v>3123</v>
      </c>
      <c r="O4288" s="1">
        <v>1802</v>
      </c>
      <c r="P4288">
        <f>ROUNDUP(VLOOKUP(A4288,A:O,VLOOKUP('Local Authority Analysis'!$E$4,'Local Authority Analysis'!$M$5:$N$12,2,FALSE)+7,FALSE)/6976,2)</f>
        <v>0.26</v>
      </c>
      <c r="Q4288">
        <f>ROUNDUP(VLOOKUP(A4288,A:O,VLOOKUP('SPC Analysis'!$E$4,'SPC Analysis'!$M$5:$N$12,2,FALSE)+7,FALSE)/6976,2)</f>
        <v>0.26</v>
      </c>
      <c r="R4288">
        <f>ROUNDUP(VLOOKUP(A4288,A:O,VLOOKUP('MMW Analysis'!$E$4,'MMW Analysis'!$L$5:$M$12,2,FALSE)+7,FALSE)/6976,2)</f>
        <v>0.26</v>
      </c>
    </row>
    <row r="4289" spans="1:18">
      <c r="A4289" t="s">
        <v>4296</v>
      </c>
      <c r="B4289" t="s">
        <v>11292</v>
      </c>
      <c r="C4289" t="s">
        <v>7002</v>
      </c>
      <c r="D4289" t="s">
        <v>14500</v>
      </c>
      <c r="E4289" t="s">
        <v>14665</v>
      </c>
      <c r="F4289" t="s">
        <v>14252</v>
      </c>
      <c r="G4289" t="s">
        <v>13897</v>
      </c>
      <c r="H4289" s="1">
        <v>4924</v>
      </c>
      <c r="I4289" s="1">
        <v>4653</v>
      </c>
      <c r="J4289" s="1">
        <v>4258</v>
      </c>
      <c r="K4289" s="1">
        <v>4712</v>
      </c>
      <c r="L4289" s="1">
        <v>526</v>
      </c>
      <c r="M4289" s="1">
        <v>5048</v>
      </c>
      <c r="N4289" s="1">
        <v>6102</v>
      </c>
      <c r="O4289" s="1">
        <v>4312</v>
      </c>
      <c r="P4289">
        <f>ROUNDUP(VLOOKUP(A4289,A:O,VLOOKUP('Local Authority Analysis'!$E$4,'Local Authority Analysis'!$M$5:$N$12,2,FALSE)+7,FALSE)/6976,2)</f>
        <v>0.62</v>
      </c>
      <c r="Q4289">
        <f>ROUNDUP(VLOOKUP(A4289,A:O,VLOOKUP('SPC Analysis'!$E$4,'SPC Analysis'!$M$5:$N$12,2,FALSE)+7,FALSE)/6976,2)</f>
        <v>0.62</v>
      </c>
      <c r="R4289">
        <f>ROUNDUP(VLOOKUP(A4289,A:O,VLOOKUP('MMW Analysis'!$E$4,'MMW Analysis'!$L$5:$M$12,2,FALSE)+7,FALSE)/6976,2)</f>
        <v>0.62</v>
      </c>
    </row>
    <row r="4290" spans="1:18">
      <c r="A4290" t="s">
        <v>4297</v>
      </c>
      <c r="B4290" t="s">
        <v>11293</v>
      </c>
      <c r="C4290" t="s">
        <v>7002</v>
      </c>
      <c r="D4290" t="s">
        <v>14500</v>
      </c>
      <c r="E4290" t="s">
        <v>14665</v>
      </c>
      <c r="F4290" t="s">
        <v>14252</v>
      </c>
      <c r="G4290" t="s">
        <v>13897</v>
      </c>
      <c r="H4290" s="1">
        <v>4005</v>
      </c>
      <c r="I4290" s="1">
        <v>3736</v>
      </c>
      <c r="J4290" s="1">
        <v>2734</v>
      </c>
      <c r="K4290" s="1">
        <v>4414</v>
      </c>
      <c r="L4290" s="1">
        <v>638</v>
      </c>
      <c r="M4290" s="1">
        <v>5142</v>
      </c>
      <c r="N4290" s="1">
        <v>4972</v>
      </c>
      <c r="O4290" s="1">
        <v>3435</v>
      </c>
      <c r="P4290">
        <f>ROUNDUP(VLOOKUP(A4290,A:O,VLOOKUP('Local Authority Analysis'!$E$4,'Local Authority Analysis'!$M$5:$N$12,2,FALSE)+7,FALSE)/6976,2)</f>
        <v>0.5</v>
      </c>
      <c r="Q4290">
        <f>ROUNDUP(VLOOKUP(A4290,A:O,VLOOKUP('SPC Analysis'!$E$4,'SPC Analysis'!$M$5:$N$12,2,FALSE)+7,FALSE)/6976,2)</f>
        <v>0.5</v>
      </c>
      <c r="R4290">
        <f>ROUNDUP(VLOOKUP(A4290,A:O,VLOOKUP('MMW Analysis'!$E$4,'MMW Analysis'!$L$5:$M$12,2,FALSE)+7,FALSE)/6976,2)</f>
        <v>0.5</v>
      </c>
    </row>
    <row r="4291" spans="1:18">
      <c r="A4291" t="s">
        <v>4298</v>
      </c>
      <c r="B4291" t="s">
        <v>11294</v>
      </c>
      <c r="C4291" t="s">
        <v>7002</v>
      </c>
      <c r="D4291" t="s">
        <v>14500</v>
      </c>
      <c r="E4291" t="s">
        <v>14665</v>
      </c>
      <c r="F4291" t="s">
        <v>14252</v>
      </c>
      <c r="G4291" t="s">
        <v>13897</v>
      </c>
      <c r="H4291" s="1">
        <v>4054</v>
      </c>
      <c r="I4291" s="1">
        <v>4149</v>
      </c>
      <c r="J4291" s="1">
        <v>4725</v>
      </c>
      <c r="K4291" s="1">
        <v>4485</v>
      </c>
      <c r="L4291" s="1">
        <v>2285</v>
      </c>
      <c r="M4291" s="1">
        <v>5872</v>
      </c>
      <c r="N4291" s="1">
        <v>5921</v>
      </c>
      <c r="O4291" s="1">
        <v>4614</v>
      </c>
      <c r="P4291">
        <f>ROUNDUP(VLOOKUP(A4291,A:O,VLOOKUP('Local Authority Analysis'!$E$4,'Local Authority Analysis'!$M$5:$N$12,2,FALSE)+7,FALSE)/6976,2)</f>
        <v>0.67</v>
      </c>
      <c r="Q4291">
        <f>ROUNDUP(VLOOKUP(A4291,A:O,VLOOKUP('SPC Analysis'!$E$4,'SPC Analysis'!$M$5:$N$12,2,FALSE)+7,FALSE)/6976,2)</f>
        <v>0.67</v>
      </c>
      <c r="R4291">
        <f>ROUNDUP(VLOOKUP(A4291,A:O,VLOOKUP('MMW Analysis'!$E$4,'MMW Analysis'!$L$5:$M$12,2,FALSE)+7,FALSE)/6976,2)</f>
        <v>0.67</v>
      </c>
    </row>
    <row r="4292" spans="1:18">
      <c r="A4292" t="s">
        <v>4299</v>
      </c>
      <c r="B4292" t="s">
        <v>11295</v>
      </c>
      <c r="C4292" t="s">
        <v>7002</v>
      </c>
      <c r="D4292" t="s">
        <v>14499</v>
      </c>
      <c r="E4292" t="s">
        <v>14664</v>
      </c>
      <c r="F4292" t="s">
        <v>14252</v>
      </c>
      <c r="G4292" t="s">
        <v>13897</v>
      </c>
      <c r="H4292" s="1">
        <v>4666</v>
      </c>
      <c r="I4292" s="1">
        <v>4382.5</v>
      </c>
      <c r="J4292" s="1">
        <v>4825</v>
      </c>
      <c r="K4292" s="1">
        <v>5455</v>
      </c>
      <c r="L4292" s="1">
        <v>208</v>
      </c>
      <c r="M4292" s="1">
        <v>5041</v>
      </c>
      <c r="N4292" s="1">
        <v>5087</v>
      </c>
      <c r="O4292" s="1">
        <v>3986</v>
      </c>
      <c r="P4292">
        <f>ROUNDUP(VLOOKUP(A4292,A:O,VLOOKUP('Local Authority Analysis'!$E$4,'Local Authority Analysis'!$M$5:$N$12,2,FALSE)+7,FALSE)/6976,2)</f>
        <v>0.57999999999999996</v>
      </c>
      <c r="Q4292">
        <f>ROUNDUP(VLOOKUP(A4292,A:O,VLOOKUP('SPC Analysis'!$E$4,'SPC Analysis'!$M$5:$N$12,2,FALSE)+7,FALSE)/6976,2)</f>
        <v>0.57999999999999996</v>
      </c>
      <c r="R4292">
        <f>ROUNDUP(VLOOKUP(A4292,A:O,VLOOKUP('MMW Analysis'!$E$4,'MMW Analysis'!$L$5:$M$12,2,FALSE)+7,FALSE)/6976,2)</f>
        <v>0.57999999999999996</v>
      </c>
    </row>
    <row r="4293" spans="1:18">
      <c r="A4293" t="s">
        <v>4300</v>
      </c>
      <c r="B4293" t="s">
        <v>11296</v>
      </c>
      <c r="C4293" t="s">
        <v>7002</v>
      </c>
      <c r="D4293" t="s">
        <v>14500</v>
      </c>
      <c r="E4293" t="s">
        <v>14665</v>
      </c>
      <c r="F4293" t="s">
        <v>14252</v>
      </c>
      <c r="G4293" t="s">
        <v>13897</v>
      </c>
      <c r="H4293" s="1">
        <v>5136</v>
      </c>
      <c r="I4293" s="1">
        <v>4582</v>
      </c>
      <c r="J4293" s="1">
        <v>4985</v>
      </c>
      <c r="K4293" s="1">
        <v>5763</v>
      </c>
      <c r="L4293" s="1">
        <v>673</v>
      </c>
      <c r="M4293" s="1">
        <v>4822</v>
      </c>
      <c r="N4293" s="1">
        <v>6035</v>
      </c>
      <c r="O4293" s="1">
        <v>4745</v>
      </c>
      <c r="P4293">
        <f>ROUNDUP(VLOOKUP(A4293,A:O,VLOOKUP('Local Authority Analysis'!$E$4,'Local Authority Analysis'!$M$5:$N$12,2,FALSE)+7,FALSE)/6976,2)</f>
        <v>0.69000000000000006</v>
      </c>
      <c r="Q4293">
        <f>ROUNDUP(VLOOKUP(A4293,A:O,VLOOKUP('SPC Analysis'!$E$4,'SPC Analysis'!$M$5:$N$12,2,FALSE)+7,FALSE)/6976,2)</f>
        <v>0.69000000000000006</v>
      </c>
      <c r="R4293">
        <f>ROUNDUP(VLOOKUP(A4293,A:O,VLOOKUP('MMW Analysis'!$E$4,'MMW Analysis'!$L$5:$M$12,2,FALSE)+7,FALSE)/6976,2)</f>
        <v>0.69000000000000006</v>
      </c>
    </row>
    <row r="4294" spans="1:18">
      <c r="A4294" t="s">
        <v>4301</v>
      </c>
      <c r="B4294" t="s">
        <v>11297</v>
      </c>
      <c r="C4294" t="s">
        <v>7002</v>
      </c>
      <c r="D4294" t="s">
        <v>14500</v>
      </c>
      <c r="E4294" t="s">
        <v>14665</v>
      </c>
      <c r="F4294" t="s">
        <v>14252</v>
      </c>
      <c r="G4294" t="s">
        <v>13897</v>
      </c>
      <c r="H4294" s="1">
        <v>4006</v>
      </c>
      <c r="I4294" s="1">
        <v>4050</v>
      </c>
      <c r="J4294" s="1">
        <v>3757</v>
      </c>
      <c r="K4294" s="1">
        <v>4874</v>
      </c>
      <c r="L4294" s="1">
        <v>205</v>
      </c>
      <c r="M4294" s="1">
        <v>5548</v>
      </c>
      <c r="N4294" s="1">
        <v>5374</v>
      </c>
      <c r="O4294" s="1">
        <v>3449</v>
      </c>
      <c r="P4294">
        <f>ROUNDUP(VLOOKUP(A4294,A:O,VLOOKUP('Local Authority Analysis'!$E$4,'Local Authority Analysis'!$M$5:$N$12,2,FALSE)+7,FALSE)/6976,2)</f>
        <v>0.5</v>
      </c>
      <c r="Q4294">
        <f>ROUNDUP(VLOOKUP(A4294,A:O,VLOOKUP('SPC Analysis'!$E$4,'SPC Analysis'!$M$5:$N$12,2,FALSE)+7,FALSE)/6976,2)</f>
        <v>0.5</v>
      </c>
      <c r="R4294">
        <f>ROUNDUP(VLOOKUP(A4294,A:O,VLOOKUP('MMW Analysis'!$E$4,'MMW Analysis'!$L$5:$M$12,2,FALSE)+7,FALSE)/6976,2)</f>
        <v>0.5</v>
      </c>
    </row>
    <row r="4295" spans="1:18">
      <c r="A4295" t="s">
        <v>4302</v>
      </c>
      <c r="B4295" t="s">
        <v>11298</v>
      </c>
      <c r="C4295" t="s">
        <v>7002</v>
      </c>
      <c r="D4295" t="s">
        <v>14500</v>
      </c>
      <c r="E4295" t="s">
        <v>14665</v>
      </c>
      <c r="F4295" t="s">
        <v>14252</v>
      </c>
      <c r="G4295" t="s">
        <v>13897</v>
      </c>
      <c r="H4295" s="1">
        <v>2512</v>
      </c>
      <c r="I4295" s="1">
        <v>2201</v>
      </c>
      <c r="J4295" s="1">
        <v>3529</v>
      </c>
      <c r="K4295" s="1">
        <v>2829</v>
      </c>
      <c r="L4295" s="1">
        <v>6579</v>
      </c>
      <c r="M4295" s="1">
        <v>410</v>
      </c>
      <c r="N4295" s="1">
        <v>3640</v>
      </c>
      <c r="O4295" s="1">
        <v>2570</v>
      </c>
      <c r="P4295">
        <f>ROUNDUP(VLOOKUP(A4295,A:O,VLOOKUP('Local Authority Analysis'!$E$4,'Local Authority Analysis'!$M$5:$N$12,2,FALSE)+7,FALSE)/6976,2)</f>
        <v>0.37</v>
      </c>
      <c r="Q4295">
        <f>ROUNDUP(VLOOKUP(A4295,A:O,VLOOKUP('SPC Analysis'!$E$4,'SPC Analysis'!$M$5:$N$12,2,FALSE)+7,FALSE)/6976,2)</f>
        <v>0.37</v>
      </c>
      <c r="R4295">
        <f>ROUNDUP(VLOOKUP(A4295,A:O,VLOOKUP('MMW Analysis'!$E$4,'MMW Analysis'!$L$5:$M$12,2,FALSE)+7,FALSE)/6976,2)</f>
        <v>0.37</v>
      </c>
    </row>
    <row r="4296" spans="1:18">
      <c r="A4296" t="s">
        <v>4303</v>
      </c>
      <c r="B4296" t="s">
        <v>11299</v>
      </c>
      <c r="C4296" t="s">
        <v>7002</v>
      </c>
      <c r="D4296" t="s">
        <v>14500</v>
      </c>
      <c r="E4296" t="s">
        <v>14665</v>
      </c>
      <c r="F4296" t="s">
        <v>14252</v>
      </c>
      <c r="G4296" t="s">
        <v>13897</v>
      </c>
      <c r="H4296" s="1">
        <v>3010.5</v>
      </c>
      <c r="I4296" s="1">
        <v>2788</v>
      </c>
      <c r="J4296" s="1">
        <v>1834</v>
      </c>
      <c r="K4296" s="1">
        <v>2921</v>
      </c>
      <c r="L4296" s="1">
        <v>3844</v>
      </c>
      <c r="M4296" s="1">
        <v>2204</v>
      </c>
      <c r="N4296" s="1">
        <v>5362</v>
      </c>
      <c r="O4296" s="1">
        <v>2814</v>
      </c>
      <c r="P4296">
        <f>ROUNDUP(VLOOKUP(A4296,A:O,VLOOKUP('Local Authority Analysis'!$E$4,'Local Authority Analysis'!$M$5:$N$12,2,FALSE)+7,FALSE)/6976,2)</f>
        <v>0.41000000000000003</v>
      </c>
      <c r="Q4296">
        <f>ROUNDUP(VLOOKUP(A4296,A:O,VLOOKUP('SPC Analysis'!$E$4,'SPC Analysis'!$M$5:$N$12,2,FALSE)+7,FALSE)/6976,2)</f>
        <v>0.41000000000000003</v>
      </c>
      <c r="R4296">
        <f>ROUNDUP(VLOOKUP(A4296,A:O,VLOOKUP('MMW Analysis'!$E$4,'MMW Analysis'!$L$5:$M$12,2,FALSE)+7,FALSE)/6976,2)</f>
        <v>0.41000000000000003</v>
      </c>
    </row>
    <row r="4297" spans="1:18">
      <c r="A4297" t="s">
        <v>4304</v>
      </c>
      <c r="B4297" t="s">
        <v>11300</v>
      </c>
      <c r="C4297" t="s">
        <v>7002</v>
      </c>
      <c r="D4297" t="s">
        <v>14500</v>
      </c>
      <c r="E4297" t="s">
        <v>14665</v>
      </c>
      <c r="F4297" t="s">
        <v>14252</v>
      </c>
      <c r="G4297" t="s">
        <v>13897</v>
      </c>
      <c r="H4297" s="1">
        <v>2394.5</v>
      </c>
      <c r="I4297" s="1">
        <v>2077</v>
      </c>
      <c r="J4297" s="1">
        <v>2577</v>
      </c>
      <c r="K4297" s="1">
        <v>2490</v>
      </c>
      <c r="L4297" s="1">
        <v>4559</v>
      </c>
      <c r="M4297" s="1">
        <v>649</v>
      </c>
      <c r="N4297" s="1">
        <v>6233</v>
      </c>
      <c r="O4297" s="1">
        <v>2299</v>
      </c>
      <c r="P4297">
        <f>ROUNDUP(VLOOKUP(A4297,A:O,VLOOKUP('Local Authority Analysis'!$E$4,'Local Authority Analysis'!$M$5:$N$12,2,FALSE)+7,FALSE)/6976,2)</f>
        <v>0.33</v>
      </c>
      <c r="Q4297">
        <f>ROUNDUP(VLOOKUP(A4297,A:O,VLOOKUP('SPC Analysis'!$E$4,'SPC Analysis'!$M$5:$N$12,2,FALSE)+7,FALSE)/6976,2)</f>
        <v>0.33</v>
      </c>
      <c r="R4297">
        <f>ROUNDUP(VLOOKUP(A4297,A:O,VLOOKUP('MMW Analysis'!$E$4,'MMW Analysis'!$L$5:$M$12,2,FALSE)+7,FALSE)/6976,2)</f>
        <v>0.33</v>
      </c>
    </row>
    <row r="4298" spans="1:18">
      <c r="A4298" t="s">
        <v>4305</v>
      </c>
      <c r="B4298" t="s">
        <v>11301</v>
      </c>
      <c r="C4298" t="s">
        <v>7002</v>
      </c>
      <c r="D4298" t="s">
        <v>14500</v>
      </c>
      <c r="E4298" t="s">
        <v>14665</v>
      </c>
      <c r="F4298" t="s">
        <v>14252</v>
      </c>
      <c r="G4298" t="s">
        <v>13897</v>
      </c>
      <c r="H4298" s="1">
        <v>3129</v>
      </c>
      <c r="I4298" s="1">
        <v>2416</v>
      </c>
      <c r="J4298" s="1">
        <v>3598</v>
      </c>
      <c r="K4298" s="1">
        <v>3807</v>
      </c>
      <c r="L4298" s="1">
        <v>2758</v>
      </c>
      <c r="M4298" s="1">
        <v>2502</v>
      </c>
      <c r="N4298" s="1">
        <v>6192.5</v>
      </c>
      <c r="O4298" s="1">
        <v>3123</v>
      </c>
      <c r="P4298">
        <f>ROUNDUP(VLOOKUP(A4298,A:O,VLOOKUP('Local Authority Analysis'!$E$4,'Local Authority Analysis'!$M$5:$N$12,2,FALSE)+7,FALSE)/6976,2)</f>
        <v>0.45</v>
      </c>
      <c r="Q4298">
        <f>ROUNDUP(VLOOKUP(A4298,A:O,VLOOKUP('SPC Analysis'!$E$4,'SPC Analysis'!$M$5:$N$12,2,FALSE)+7,FALSE)/6976,2)</f>
        <v>0.45</v>
      </c>
      <c r="R4298">
        <f>ROUNDUP(VLOOKUP(A4298,A:O,VLOOKUP('MMW Analysis'!$E$4,'MMW Analysis'!$L$5:$M$12,2,FALSE)+7,FALSE)/6976,2)</f>
        <v>0.45</v>
      </c>
    </row>
    <row r="4299" spans="1:18">
      <c r="A4299" t="s">
        <v>4306</v>
      </c>
      <c r="B4299" t="s">
        <v>11302</v>
      </c>
      <c r="C4299" t="s">
        <v>7002</v>
      </c>
      <c r="D4299" t="s">
        <v>14500</v>
      </c>
      <c r="E4299" t="s">
        <v>14665</v>
      </c>
      <c r="F4299" t="s">
        <v>14252</v>
      </c>
      <c r="G4299" t="s">
        <v>13897</v>
      </c>
      <c r="H4299" s="1">
        <v>1168</v>
      </c>
      <c r="I4299" s="1">
        <v>1336</v>
      </c>
      <c r="J4299" s="1">
        <v>1182</v>
      </c>
      <c r="K4299" s="1">
        <v>1731</v>
      </c>
      <c r="L4299" s="1">
        <v>5836</v>
      </c>
      <c r="M4299" s="1">
        <v>658</v>
      </c>
      <c r="N4299" s="1">
        <v>3587.5</v>
      </c>
      <c r="O4299" s="1">
        <v>1338</v>
      </c>
      <c r="P4299">
        <f>ROUNDUP(VLOOKUP(A4299,A:O,VLOOKUP('Local Authority Analysis'!$E$4,'Local Authority Analysis'!$M$5:$N$12,2,FALSE)+7,FALSE)/6976,2)</f>
        <v>0.2</v>
      </c>
      <c r="Q4299">
        <f>ROUNDUP(VLOOKUP(A4299,A:O,VLOOKUP('SPC Analysis'!$E$4,'SPC Analysis'!$M$5:$N$12,2,FALSE)+7,FALSE)/6976,2)</f>
        <v>0.2</v>
      </c>
      <c r="R4299">
        <f>ROUNDUP(VLOOKUP(A4299,A:O,VLOOKUP('MMW Analysis'!$E$4,'MMW Analysis'!$L$5:$M$12,2,FALSE)+7,FALSE)/6976,2)</f>
        <v>0.2</v>
      </c>
    </row>
    <row r="4300" spans="1:18">
      <c r="A4300" t="s">
        <v>4307</v>
      </c>
      <c r="B4300" t="s">
        <v>11303</v>
      </c>
      <c r="C4300" t="s">
        <v>7002</v>
      </c>
      <c r="D4300" t="s">
        <v>14500</v>
      </c>
      <c r="E4300" t="s">
        <v>14665</v>
      </c>
      <c r="F4300" t="s">
        <v>14252</v>
      </c>
      <c r="G4300" t="s">
        <v>13897</v>
      </c>
      <c r="H4300" s="1">
        <v>4835</v>
      </c>
      <c r="I4300" s="1">
        <v>3843</v>
      </c>
      <c r="J4300" s="1">
        <v>4713</v>
      </c>
      <c r="K4300" s="1">
        <v>4816</v>
      </c>
      <c r="L4300" s="1">
        <v>6417</v>
      </c>
      <c r="M4300" s="1">
        <v>3725</v>
      </c>
      <c r="N4300" s="1">
        <v>5473</v>
      </c>
      <c r="O4300" s="1">
        <v>5177</v>
      </c>
      <c r="P4300">
        <f>ROUNDUP(VLOOKUP(A4300,A:O,VLOOKUP('Local Authority Analysis'!$E$4,'Local Authority Analysis'!$M$5:$N$12,2,FALSE)+7,FALSE)/6976,2)</f>
        <v>0.75</v>
      </c>
      <c r="Q4300">
        <f>ROUNDUP(VLOOKUP(A4300,A:O,VLOOKUP('SPC Analysis'!$E$4,'SPC Analysis'!$M$5:$N$12,2,FALSE)+7,FALSE)/6976,2)</f>
        <v>0.75</v>
      </c>
      <c r="R4300">
        <f>ROUNDUP(VLOOKUP(A4300,A:O,VLOOKUP('MMW Analysis'!$E$4,'MMW Analysis'!$L$5:$M$12,2,FALSE)+7,FALSE)/6976,2)</f>
        <v>0.75</v>
      </c>
    </row>
    <row r="4301" spans="1:18">
      <c r="A4301" t="s">
        <v>4308</v>
      </c>
      <c r="B4301" t="s">
        <v>11304</v>
      </c>
      <c r="C4301" t="s">
        <v>7002</v>
      </c>
      <c r="D4301" t="s">
        <v>14500</v>
      </c>
      <c r="E4301" t="s">
        <v>14665</v>
      </c>
      <c r="F4301" t="s">
        <v>14252</v>
      </c>
      <c r="G4301" t="s">
        <v>13897</v>
      </c>
      <c r="H4301" s="1">
        <v>4220</v>
      </c>
      <c r="I4301" s="1">
        <v>3628</v>
      </c>
      <c r="J4301" s="1">
        <v>3898</v>
      </c>
      <c r="K4301" s="1">
        <v>4912</v>
      </c>
      <c r="L4301" s="1">
        <v>5399</v>
      </c>
      <c r="M4301" s="1">
        <v>3366</v>
      </c>
      <c r="N4301" s="1">
        <v>5861.5</v>
      </c>
      <c r="O4301" s="1">
        <v>4669</v>
      </c>
      <c r="P4301">
        <f>ROUNDUP(VLOOKUP(A4301,A:O,VLOOKUP('Local Authority Analysis'!$E$4,'Local Authority Analysis'!$M$5:$N$12,2,FALSE)+7,FALSE)/6976,2)</f>
        <v>0.67</v>
      </c>
      <c r="Q4301">
        <f>ROUNDUP(VLOOKUP(A4301,A:O,VLOOKUP('SPC Analysis'!$E$4,'SPC Analysis'!$M$5:$N$12,2,FALSE)+7,FALSE)/6976,2)</f>
        <v>0.67</v>
      </c>
      <c r="R4301">
        <f>ROUNDUP(VLOOKUP(A4301,A:O,VLOOKUP('MMW Analysis'!$E$4,'MMW Analysis'!$L$5:$M$12,2,FALSE)+7,FALSE)/6976,2)</f>
        <v>0.67</v>
      </c>
    </row>
    <row r="4302" spans="1:18">
      <c r="A4302" t="s">
        <v>4309</v>
      </c>
      <c r="B4302" t="s">
        <v>11305</v>
      </c>
      <c r="C4302" t="s">
        <v>7002</v>
      </c>
      <c r="D4302" t="s">
        <v>14500</v>
      </c>
      <c r="E4302" t="s">
        <v>14665</v>
      </c>
      <c r="F4302" t="s">
        <v>14252</v>
      </c>
      <c r="G4302" t="s">
        <v>13897</v>
      </c>
      <c r="H4302" s="1">
        <v>1395</v>
      </c>
      <c r="I4302" s="1">
        <v>1049</v>
      </c>
      <c r="J4302" s="1">
        <v>2493</v>
      </c>
      <c r="K4302" s="1">
        <v>1601</v>
      </c>
      <c r="L4302" s="1">
        <v>3477</v>
      </c>
      <c r="M4302" s="1">
        <v>1504</v>
      </c>
      <c r="N4302" s="1">
        <v>3194</v>
      </c>
      <c r="O4302" s="1">
        <v>1442</v>
      </c>
      <c r="P4302">
        <f>ROUNDUP(VLOOKUP(A4302,A:O,VLOOKUP('Local Authority Analysis'!$E$4,'Local Authority Analysis'!$M$5:$N$12,2,FALSE)+7,FALSE)/6976,2)</f>
        <v>0.21000000000000002</v>
      </c>
      <c r="Q4302">
        <f>ROUNDUP(VLOOKUP(A4302,A:O,VLOOKUP('SPC Analysis'!$E$4,'SPC Analysis'!$M$5:$N$12,2,FALSE)+7,FALSE)/6976,2)</f>
        <v>0.21000000000000002</v>
      </c>
      <c r="R4302">
        <f>ROUNDUP(VLOOKUP(A4302,A:O,VLOOKUP('MMW Analysis'!$E$4,'MMW Analysis'!$L$5:$M$12,2,FALSE)+7,FALSE)/6976,2)</f>
        <v>0.21000000000000002</v>
      </c>
    </row>
    <row r="4303" spans="1:18">
      <c r="A4303" t="s">
        <v>4310</v>
      </c>
      <c r="B4303" t="s">
        <v>11306</v>
      </c>
      <c r="C4303" t="s">
        <v>7002</v>
      </c>
      <c r="D4303" t="s">
        <v>14500</v>
      </c>
      <c r="E4303" t="s">
        <v>14665</v>
      </c>
      <c r="F4303" t="s">
        <v>14252</v>
      </c>
      <c r="G4303" t="s">
        <v>13897</v>
      </c>
      <c r="H4303" s="1">
        <v>3521</v>
      </c>
      <c r="I4303" s="1">
        <v>3072</v>
      </c>
      <c r="J4303" s="1">
        <v>2954</v>
      </c>
      <c r="K4303" s="1">
        <v>4231</v>
      </c>
      <c r="L4303" s="1">
        <v>4234</v>
      </c>
      <c r="M4303" s="1">
        <v>4325</v>
      </c>
      <c r="N4303" s="1">
        <v>3523</v>
      </c>
      <c r="O4303" s="1">
        <v>3732</v>
      </c>
      <c r="P4303">
        <f>ROUNDUP(VLOOKUP(A4303,A:O,VLOOKUP('Local Authority Analysis'!$E$4,'Local Authority Analysis'!$M$5:$N$12,2,FALSE)+7,FALSE)/6976,2)</f>
        <v>0.54</v>
      </c>
      <c r="Q4303">
        <f>ROUNDUP(VLOOKUP(A4303,A:O,VLOOKUP('SPC Analysis'!$E$4,'SPC Analysis'!$M$5:$N$12,2,FALSE)+7,FALSE)/6976,2)</f>
        <v>0.54</v>
      </c>
      <c r="R4303">
        <f>ROUNDUP(VLOOKUP(A4303,A:O,VLOOKUP('MMW Analysis'!$E$4,'MMW Analysis'!$L$5:$M$12,2,FALSE)+7,FALSE)/6976,2)</f>
        <v>0.54</v>
      </c>
    </row>
    <row r="4304" spans="1:18">
      <c r="A4304" t="s">
        <v>4311</v>
      </c>
      <c r="B4304" t="s">
        <v>11307</v>
      </c>
      <c r="C4304" t="s">
        <v>7002</v>
      </c>
      <c r="D4304" t="s">
        <v>14500</v>
      </c>
      <c r="E4304" t="s">
        <v>14665</v>
      </c>
      <c r="F4304" t="s">
        <v>14252</v>
      </c>
      <c r="G4304" t="s">
        <v>13897</v>
      </c>
      <c r="H4304" s="1">
        <v>3615</v>
      </c>
      <c r="I4304" s="1">
        <v>4538</v>
      </c>
      <c r="J4304" s="1">
        <v>3491</v>
      </c>
      <c r="K4304" s="1">
        <v>4772</v>
      </c>
      <c r="L4304" s="1">
        <v>4808</v>
      </c>
      <c r="M4304" s="1">
        <v>6009</v>
      </c>
      <c r="N4304" s="1">
        <v>4686</v>
      </c>
      <c r="O4304" s="1">
        <v>4743</v>
      </c>
      <c r="P4304">
        <f>ROUNDUP(VLOOKUP(A4304,A:O,VLOOKUP('Local Authority Analysis'!$E$4,'Local Authority Analysis'!$M$5:$N$12,2,FALSE)+7,FALSE)/6976,2)</f>
        <v>0.68</v>
      </c>
      <c r="Q4304">
        <f>ROUNDUP(VLOOKUP(A4304,A:O,VLOOKUP('SPC Analysis'!$E$4,'SPC Analysis'!$M$5:$N$12,2,FALSE)+7,FALSE)/6976,2)</f>
        <v>0.68</v>
      </c>
      <c r="R4304">
        <f>ROUNDUP(VLOOKUP(A4304,A:O,VLOOKUP('MMW Analysis'!$E$4,'MMW Analysis'!$L$5:$M$12,2,FALSE)+7,FALSE)/6976,2)</f>
        <v>0.68</v>
      </c>
    </row>
    <row r="4305" spans="1:18">
      <c r="A4305" t="s">
        <v>4312</v>
      </c>
      <c r="B4305" t="s">
        <v>11308</v>
      </c>
      <c r="C4305" t="s">
        <v>7002</v>
      </c>
      <c r="D4305" t="s">
        <v>14500</v>
      </c>
      <c r="E4305" t="s">
        <v>14665</v>
      </c>
      <c r="F4305" t="s">
        <v>14252</v>
      </c>
      <c r="G4305" t="s">
        <v>13897</v>
      </c>
      <c r="H4305" s="1">
        <v>5135</v>
      </c>
      <c r="I4305" s="1">
        <v>5081</v>
      </c>
      <c r="J4305" s="1">
        <v>5888</v>
      </c>
      <c r="K4305" s="1">
        <v>4813</v>
      </c>
      <c r="L4305" s="1">
        <v>990</v>
      </c>
      <c r="M4305" s="1">
        <v>6820</v>
      </c>
      <c r="N4305" s="1">
        <v>6346</v>
      </c>
      <c r="O4305" s="1">
        <v>5144</v>
      </c>
      <c r="P4305">
        <f>ROUNDUP(VLOOKUP(A4305,A:O,VLOOKUP('Local Authority Analysis'!$E$4,'Local Authority Analysis'!$M$5:$N$12,2,FALSE)+7,FALSE)/6976,2)</f>
        <v>0.74</v>
      </c>
      <c r="Q4305">
        <f>ROUNDUP(VLOOKUP(A4305,A:O,VLOOKUP('SPC Analysis'!$E$4,'SPC Analysis'!$M$5:$N$12,2,FALSE)+7,FALSE)/6976,2)</f>
        <v>0.74</v>
      </c>
      <c r="R4305">
        <f>ROUNDUP(VLOOKUP(A4305,A:O,VLOOKUP('MMW Analysis'!$E$4,'MMW Analysis'!$L$5:$M$12,2,FALSE)+7,FALSE)/6976,2)</f>
        <v>0.74</v>
      </c>
    </row>
    <row r="4306" spans="1:18">
      <c r="A4306" t="s">
        <v>4313</v>
      </c>
      <c r="B4306" t="s">
        <v>11309</v>
      </c>
      <c r="C4306" t="s">
        <v>7002</v>
      </c>
      <c r="D4306" t="s">
        <v>14497</v>
      </c>
      <c r="E4306" t="s">
        <v>14708</v>
      </c>
      <c r="F4306" t="s">
        <v>14252</v>
      </c>
      <c r="G4306" t="s">
        <v>13897</v>
      </c>
      <c r="H4306" s="1">
        <v>3623</v>
      </c>
      <c r="I4306" s="1">
        <v>4044</v>
      </c>
      <c r="J4306" s="1">
        <v>4082</v>
      </c>
      <c r="K4306" s="1">
        <v>4426</v>
      </c>
      <c r="L4306" s="1">
        <v>59</v>
      </c>
      <c r="M4306" s="1">
        <v>6355</v>
      </c>
      <c r="N4306" s="1">
        <v>3861.5</v>
      </c>
      <c r="O4306" s="1">
        <v>3080</v>
      </c>
      <c r="P4306">
        <f>ROUNDUP(VLOOKUP(A4306,A:O,VLOOKUP('Local Authority Analysis'!$E$4,'Local Authority Analysis'!$M$5:$N$12,2,FALSE)+7,FALSE)/6976,2)</f>
        <v>0.45</v>
      </c>
      <c r="Q4306">
        <f>ROUNDUP(VLOOKUP(A4306,A:O,VLOOKUP('SPC Analysis'!$E$4,'SPC Analysis'!$M$5:$N$12,2,FALSE)+7,FALSE)/6976,2)</f>
        <v>0.45</v>
      </c>
      <c r="R4306">
        <f>ROUNDUP(VLOOKUP(A4306,A:O,VLOOKUP('MMW Analysis'!$E$4,'MMW Analysis'!$L$5:$M$12,2,FALSE)+7,FALSE)/6976,2)</f>
        <v>0.45</v>
      </c>
    </row>
    <row r="4307" spans="1:18">
      <c r="A4307" t="s">
        <v>4314</v>
      </c>
      <c r="B4307" t="s">
        <v>11310</v>
      </c>
      <c r="C4307" t="s">
        <v>7002</v>
      </c>
      <c r="D4307" t="s">
        <v>14497</v>
      </c>
      <c r="E4307" t="s">
        <v>14708</v>
      </c>
      <c r="F4307" t="s">
        <v>14252</v>
      </c>
      <c r="G4307" t="s">
        <v>13897</v>
      </c>
      <c r="H4307" s="1">
        <v>3957</v>
      </c>
      <c r="I4307" s="1">
        <v>4006</v>
      </c>
      <c r="J4307" s="1">
        <v>4652</v>
      </c>
      <c r="K4307" s="1">
        <v>4950</v>
      </c>
      <c r="L4307" s="1">
        <v>148</v>
      </c>
      <c r="M4307" s="1">
        <v>6215</v>
      </c>
      <c r="N4307" s="1">
        <v>3621</v>
      </c>
      <c r="O4307" s="1">
        <v>3471</v>
      </c>
      <c r="P4307">
        <f>ROUNDUP(VLOOKUP(A4307,A:O,VLOOKUP('Local Authority Analysis'!$E$4,'Local Authority Analysis'!$M$5:$N$12,2,FALSE)+7,FALSE)/6976,2)</f>
        <v>0.5</v>
      </c>
      <c r="Q4307">
        <f>ROUNDUP(VLOOKUP(A4307,A:O,VLOOKUP('SPC Analysis'!$E$4,'SPC Analysis'!$M$5:$N$12,2,FALSE)+7,FALSE)/6976,2)</f>
        <v>0.5</v>
      </c>
      <c r="R4307">
        <f>ROUNDUP(VLOOKUP(A4307,A:O,VLOOKUP('MMW Analysis'!$E$4,'MMW Analysis'!$L$5:$M$12,2,FALSE)+7,FALSE)/6976,2)</f>
        <v>0.5</v>
      </c>
    </row>
    <row r="4308" spans="1:18">
      <c r="A4308" t="s">
        <v>4315</v>
      </c>
      <c r="B4308" t="s">
        <v>11311</v>
      </c>
      <c r="C4308" t="s">
        <v>7002</v>
      </c>
      <c r="D4308" t="s">
        <v>14497</v>
      </c>
      <c r="E4308" t="s">
        <v>14708</v>
      </c>
      <c r="F4308" t="s">
        <v>14252</v>
      </c>
      <c r="G4308" t="s">
        <v>13897</v>
      </c>
      <c r="H4308" s="1">
        <v>3403</v>
      </c>
      <c r="I4308" s="1">
        <v>3981.5</v>
      </c>
      <c r="J4308" s="1">
        <v>3356</v>
      </c>
      <c r="K4308" s="1">
        <v>4847</v>
      </c>
      <c r="L4308" s="1">
        <v>65</v>
      </c>
      <c r="M4308" s="1">
        <v>4374</v>
      </c>
      <c r="N4308" s="1">
        <v>1860</v>
      </c>
      <c r="O4308" s="1">
        <v>2828</v>
      </c>
      <c r="P4308">
        <f>ROUNDUP(VLOOKUP(A4308,A:O,VLOOKUP('Local Authority Analysis'!$E$4,'Local Authority Analysis'!$M$5:$N$12,2,FALSE)+7,FALSE)/6976,2)</f>
        <v>0.41000000000000003</v>
      </c>
      <c r="Q4308">
        <f>ROUNDUP(VLOOKUP(A4308,A:O,VLOOKUP('SPC Analysis'!$E$4,'SPC Analysis'!$M$5:$N$12,2,FALSE)+7,FALSE)/6976,2)</f>
        <v>0.41000000000000003</v>
      </c>
      <c r="R4308">
        <f>ROUNDUP(VLOOKUP(A4308,A:O,VLOOKUP('MMW Analysis'!$E$4,'MMW Analysis'!$L$5:$M$12,2,FALSE)+7,FALSE)/6976,2)</f>
        <v>0.41000000000000003</v>
      </c>
    </row>
    <row r="4309" spans="1:18">
      <c r="A4309" t="s">
        <v>4316</v>
      </c>
      <c r="B4309" t="s">
        <v>11312</v>
      </c>
      <c r="C4309" t="s">
        <v>7002</v>
      </c>
      <c r="D4309" t="s">
        <v>14497</v>
      </c>
      <c r="E4309" t="s">
        <v>14708</v>
      </c>
      <c r="F4309" t="s">
        <v>14252</v>
      </c>
      <c r="G4309" t="s">
        <v>13897</v>
      </c>
      <c r="H4309" s="1">
        <v>3641</v>
      </c>
      <c r="I4309" s="1">
        <v>3238.5</v>
      </c>
      <c r="J4309" s="1">
        <v>3377</v>
      </c>
      <c r="K4309" s="1">
        <v>3720</v>
      </c>
      <c r="L4309" s="1">
        <v>121</v>
      </c>
      <c r="M4309" s="1">
        <v>5058</v>
      </c>
      <c r="N4309" s="1">
        <v>916</v>
      </c>
      <c r="O4309" s="1">
        <v>2634</v>
      </c>
      <c r="P4309">
        <f>ROUNDUP(VLOOKUP(A4309,A:O,VLOOKUP('Local Authority Analysis'!$E$4,'Local Authority Analysis'!$M$5:$N$12,2,FALSE)+7,FALSE)/6976,2)</f>
        <v>0.38</v>
      </c>
      <c r="Q4309">
        <f>ROUNDUP(VLOOKUP(A4309,A:O,VLOOKUP('SPC Analysis'!$E$4,'SPC Analysis'!$M$5:$N$12,2,FALSE)+7,FALSE)/6976,2)</f>
        <v>0.38</v>
      </c>
      <c r="R4309">
        <f>ROUNDUP(VLOOKUP(A4309,A:O,VLOOKUP('MMW Analysis'!$E$4,'MMW Analysis'!$L$5:$M$12,2,FALSE)+7,FALSE)/6976,2)</f>
        <v>0.38</v>
      </c>
    </row>
    <row r="4310" spans="1:18">
      <c r="A4310" t="s">
        <v>4317</v>
      </c>
      <c r="B4310" t="s">
        <v>11313</v>
      </c>
      <c r="C4310" t="s">
        <v>7002</v>
      </c>
      <c r="D4310" t="s">
        <v>14497</v>
      </c>
      <c r="E4310" t="s">
        <v>14708</v>
      </c>
      <c r="F4310" t="s">
        <v>14252</v>
      </c>
      <c r="G4310" t="s">
        <v>13897</v>
      </c>
      <c r="H4310" s="1">
        <v>4521.5</v>
      </c>
      <c r="I4310" s="1">
        <v>4874</v>
      </c>
      <c r="J4310" s="1">
        <v>2534</v>
      </c>
      <c r="K4310" s="1">
        <v>4437</v>
      </c>
      <c r="L4310" s="1">
        <v>2</v>
      </c>
      <c r="M4310" s="1">
        <v>5757</v>
      </c>
      <c r="N4310" s="1">
        <v>3384</v>
      </c>
      <c r="O4310" s="1">
        <v>3066</v>
      </c>
      <c r="P4310">
        <f>ROUNDUP(VLOOKUP(A4310,A:O,VLOOKUP('Local Authority Analysis'!$E$4,'Local Authority Analysis'!$M$5:$N$12,2,FALSE)+7,FALSE)/6976,2)</f>
        <v>0.44</v>
      </c>
      <c r="Q4310">
        <f>ROUNDUP(VLOOKUP(A4310,A:O,VLOOKUP('SPC Analysis'!$E$4,'SPC Analysis'!$M$5:$N$12,2,FALSE)+7,FALSE)/6976,2)</f>
        <v>0.44</v>
      </c>
      <c r="R4310">
        <f>ROUNDUP(VLOOKUP(A4310,A:O,VLOOKUP('MMW Analysis'!$E$4,'MMW Analysis'!$L$5:$M$12,2,FALSE)+7,FALSE)/6976,2)</f>
        <v>0.44</v>
      </c>
    </row>
    <row r="4311" spans="1:18">
      <c r="A4311" t="s">
        <v>4318</v>
      </c>
      <c r="B4311" t="s">
        <v>11314</v>
      </c>
      <c r="C4311" t="s">
        <v>7002</v>
      </c>
      <c r="D4311" t="s">
        <v>14497</v>
      </c>
      <c r="E4311" t="s">
        <v>14708</v>
      </c>
      <c r="F4311" t="s">
        <v>14252</v>
      </c>
      <c r="G4311" t="s">
        <v>13897</v>
      </c>
      <c r="H4311" s="1">
        <v>4049</v>
      </c>
      <c r="I4311" s="1">
        <v>4208</v>
      </c>
      <c r="J4311" s="1">
        <v>4839</v>
      </c>
      <c r="K4311" s="1">
        <v>5316</v>
      </c>
      <c r="L4311" s="1">
        <v>180</v>
      </c>
      <c r="M4311" s="1">
        <v>5227</v>
      </c>
      <c r="N4311" s="1">
        <v>3052.5</v>
      </c>
      <c r="O4311" s="1">
        <v>3633</v>
      </c>
      <c r="P4311">
        <f>ROUNDUP(VLOOKUP(A4311,A:O,VLOOKUP('Local Authority Analysis'!$E$4,'Local Authority Analysis'!$M$5:$N$12,2,FALSE)+7,FALSE)/6976,2)</f>
        <v>0.53</v>
      </c>
      <c r="Q4311">
        <f>ROUNDUP(VLOOKUP(A4311,A:O,VLOOKUP('SPC Analysis'!$E$4,'SPC Analysis'!$M$5:$N$12,2,FALSE)+7,FALSE)/6976,2)</f>
        <v>0.53</v>
      </c>
      <c r="R4311">
        <f>ROUNDUP(VLOOKUP(A4311,A:O,VLOOKUP('MMW Analysis'!$E$4,'MMW Analysis'!$L$5:$M$12,2,FALSE)+7,FALSE)/6976,2)</f>
        <v>0.53</v>
      </c>
    </row>
    <row r="4312" spans="1:18">
      <c r="A4312" t="s">
        <v>4319</v>
      </c>
      <c r="B4312" t="s">
        <v>11315</v>
      </c>
      <c r="C4312" t="s">
        <v>7003</v>
      </c>
      <c r="D4312" t="s">
        <v>14501</v>
      </c>
      <c r="E4312" t="s">
        <v>14056</v>
      </c>
      <c r="F4312" t="s">
        <v>14253</v>
      </c>
      <c r="G4312" t="s">
        <v>13898</v>
      </c>
      <c r="H4312" s="1">
        <v>5059.5</v>
      </c>
      <c r="I4312" s="1">
        <v>6490</v>
      </c>
      <c r="J4312" s="1">
        <v>6558</v>
      </c>
      <c r="K4312" s="1">
        <v>4698</v>
      </c>
      <c r="L4312" s="1">
        <v>5906</v>
      </c>
      <c r="M4312" s="1">
        <v>6546</v>
      </c>
      <c r="N4312" s="1">
        <v>5376</v>
      </c>
      <c r="O4312" s="1">
        <v>6521</v>
      </c>
      <c r="P4312">
        <f>ROUNDUP(VLOOKUP(A4312,A:O,VLOOKUP('Local Authority Analysis'!$E$4,'Local Authority Analysis'!$M$5:$N$12,2,FALSE)+7,FALSE)/6976,2)</f>
        <v>0.94000000000000006</v>
      </c>
      <c r="Q4312">
        <f>ROUNDUP(VLOOKUP(A4312,A:O,VLOOKUP('SPC Analysis'!$E$4,'SPC Analysis'!$M$5:$N$12,2,FALSE)+7,FALSE)/6976,2)</f>
        <v>0.94000000000000006</v>
      </c>
      <c r="R4312">
        <f>ROUNDUP(VLOOKUP(A4312,A:O,VLOOKUP('MMW Analysis'!$E$4,'MMW Analysis'!$L$5:$M$12,2,FALSE)+7,FALSE)/6976,2)</f>
        <v>0.94000000000000006</v>
      </c>
    </row>
    <row r="4313" spans="1:18">
      <c r="A4313" t="s">
        <v>4320</v>
      </c>
      <c r="B4313" t="s">
        <v>11316</v>
      </c>
      <c r="C4313" t="s">
        <v>7003</v>
      </c>
      <c r="D4313" t="s">
        <v>14501</v>
      </c>
      <c r="E4313" t="s">
        <v>14056</v>
      </c>
      <c r="F4313" t="s">
        <v>14253</v>
      </c>
      <c r="G4313" t="s">
        <v>13898</v>
      </c>
      <c r="H4313" s="1">
        <v>5206.5</v>
      </c>
      <c r="I4313" s="1">
        <v>5505.5</v>
      </c>
      <c r="J4313" s="1">
        <v>6017</v>
      </c>
      <c r="K4313" s="1">
        <v>6104</v>
      </c>
      <c r="L4313" s="1">
        <v>2511</v>
      </c>
      <c r="M4313" s="1">
        <v>5616</v>
      </c>
      <c r="N4313" s="1">
        <v>5595</v>
      </c>
      <c r="O4313" s="1">
        <v>5912</v>
      </c>
      <c r="P4313">
        <f>ROUNDUP(VLOOKUP(A4313,A:O,VLOOKUP('Local Authority Analysis'!$E$4,'Local Authority Analysis'!$M$5:$N$12,2,FALSE)+7,FALSE)/6976,2)</f>
        <v>0.85</v>
      </c>
      <c r="Q4313">
        <f>ROUNDUP(VLOOKUP(A4313,A:O,VLOOKUP('SPC Analysis'!$E$4,'SPC Analysis'!$M$5:$N$12,2,FALSE)+7,FALSE)/6976,2)</f>
        <v>0.85</v>
      </c>
      <c r="R4313">
        <f>ROUNDUP(VLOOKUP(A4313,A:O,VLOOKUP('MMW Analysis'!$E$4,'MMW Analysis'!$L$5:$M$12,2,FALSE)+7,FALSE)/6976,2)</f>
        <v>0.85</v>
      </c>
    </row>
    <row r="4314" spans="1:18">
      <c r="A4314" t="s">
        <v>4321</v>
      </c>
      <c r="B4314" t="s">
        <v>11317</v>
      </c>
      <c r="C4314" t="s">
        <v>7003</v>
      </c>
      <c r="D4314" t="s">
        <v>14501</v>
      </c>
      <c r="E4314" t="s">
        <v>14056</v>
      </c>
      <c r="F4314" t="s">
        <v>14253</v>
      </c>
      <c r="G4314" t="s">
        <v>13898</v>
      </c>
      <c r="H4314" s="1">
        <v>4614</v>
      </c>
      <c r="I4314" s="1">
        <v>5368</v>
      </c>
      <c r="J4314" s="1">
        <v>6266</v>
      </c>
      <c r="K4314" s="1">
        <v>5351</v>
      </c>
      <c r="L4314" s="1">
        <v>5519</v>
      </c>
      <c r="M4314" s="1">
        <v>5957</v>
      </c>
      <c r="N4314" s="1">
        <v>4278</v>
      </c>
      <c r="O4314" s="1">
        <v>6020</v>
      </c>
      <c r="P4314">
        <f>ROUNDUP(VLOOKUP(A4314,A:O,VLOOKUP('Local Authority Analysis'!$E$4,'Local Authority Analysis'!$M$5:$N$12,2,FALSE)+7,FALSE)/6976,2)</f>
        <v>0.87</v>
      </c>
      <c r="Q4314">
        <f>ROUNDUP(VLOOKUP(A4314,A:O,VLOOKUP('SPC Analysis'!$E$4,'SPC Analysis'!$M$5:$N$12,2,FALSE)+7,FALSE)/6976,2)</f>
        <v>0.87</v>
      </c>
      <c r="R4314">
        <f>ROUNDUP(VLOOKUP(A4314,A:O,VLOOKUP('MMW Analysis'!$E$4,'MMW Analysis'!$L$5:$M$12,2,FALSE)+7,FALSE)/6976,2)</f>
        <v>0.87</v>
      </c>
    </row>
    <row r="4315" spans="1:18">
      <c r="A4315" t="s">
        <v>4322</v>
      </c>
      <c r="B4315" t="s">
        <v>11318</v>
      </c>
      <c r="C4315" t="s">
        <v>7003</v>
      </c>
      <c r="D4315" t="s">
        <v>14501</v>
      </c>
      <c r="E4315" t="s">
        <v>14056</v>
      </c>
      <c r="F4315" t="s">
        <v>14253</v>
      </c>
      <c r="G4315" t="s">
        <v>13898</v>
      </c>
      <c r="H4315" s="1">
        <v>3317</v>
      </c>
      <c r="I4315" s="1">
        <v>3721</v>
      </c>
      <c r="J4315" s="1">
        <v>4675</v>
      </c>
      <c r="K4315" s="1">
        <v>3674</v>
      </c>
      <c r="L4315" s="1">
        <v>3593</v>
      </c>
      <c r="M4315" s="1">
        <v>4520</v>
      </c>
      <c r="N4315" s="1">
        <v>3273</v>
      </c>
      <c r="O4315" s="1">
        <v>4058</v>
      </c>
      <c r="P4315">
        <f>ROUNDUP(VLOOKUP(A4315,A:O,VLOOKUP('Local Authority Analysis'!$E$4,'Local Authority Analysis'!$M$5:$N$12,2,FALSE)+7,FALSE)/6976,2)</f>
        <v>0.59</v>
      </c>
      <c r="Q4315">
        <f>ROUNDUP(VLOOKUP(A4315,A:O,VLOOKUP('SPC Analysis'!$E$4,'SPC Analysis'!$M$5:$N$12,2,FALSE)+7,FALSE)/6976,2)</f>
        <v>0.59</v>
      </c>
      <c r="R4315">
        <f>ROUNDUP(VLOOKUP(A4315,A:O,VLOOKUP('MMW Analysis'!$E$4,'MMW Analysis'!$L$5:$M$12,2,FALSE)+7,FALSE)/6976,2)</f>
        <v>0.59</v>
      </c>
    </row>
    <row r="4316" spans="1:18">
      <c r="A4316" t="s">
        <v>4323</v>
      </c>
      <c r="B4316" t="s">
        <v>11319</v>
      </c>
      <c r="C4316" t="s">
        <v>7003</v>
      </c>
      <c r="D4316" t="s">
        <v>14501</v>
      </c>
      <c r="E4316" t="s">
        <v>14056</v>
      </c>
      <c r="F4316" t="s">
        <v>14253</v>
      </c>
      <c r="G4316" t="s">
        <v>13898</v>
      </c>
      <c r="H4316" s="1">
        <v>4214.5</v>
      </c>
      <c r="I4316" s="1">
        <v>3337</v>
      </c>
      <c r="J4316" s="1">
        <v>6181</v>
      </c>
      <c r="K4316" s="1">
        <v>4513</v>
      </c>
      <c r="L4316" s="1">
        <v>710</v>
      </c>
      <c r="M4316" s="1">
        <v>4538</v>
      </c>
      <c r="N4316" s="1">
        <v>5508</v>
      </c>
      <c r="O4316" s="1">
        <v>3945</v>
      </c>
      <c r="P4316">
        <f>ROUNDUP(VLOOKUP(A4316,A:O,VLOOKUP('Local Authority Analysis'!$E$4,'Local Authority Analysis'!$M$5:$N$12,2,FALSE)+7,FALSE)/6976,2)</f>
        <v>0.57000000000000006</v>
      </c>
      <c r="Q4316">
        <f>ROUNDUP(VLOOKUP(A4316,A:O,VLOOKUP('SPC Analysis'!$E$4,'SPC Analysis'!$M$5:$N$12,2,FALSE)+7,FALSE)/6976,2)</f>
        <v>0.57000000000000006</v>
      </c>
      <c r="R4316">
        <f>ROUNDUP(VLOOKUP(A4316,A:O,VLOOKUP('MMW Analysis'!$E$4,'MMW Analysis'!$L$5:$M$12,2,FALSE)+7,FALSE)/6976,2)</f>
        <v>0.57000000000000006</v>
      </c>
    </row>
    <row r="4317" spans="1:18">
      <c r="A4317" t="s">
        <v>4324</v>
      </c>
      <c r="B4317" t="s">
        <v>11320</v>
      </c>
      <c r="C4317" t="s">
        <v>7003</v>
      </c>
      <c r="D4317" t="s">
        <v>14501</v>
      </c>
      <c r="E4317" t="s">
        <v>14056</v>
      </c>
      <c r="F4317" t="s">
        <v>14253</v>
      </c>
      <c r="G4317" t="s">
        <v>13898</v>
      </c>
      <c r="H4317" s="1">
        <v>6865</v>
      </c>
      <c r="I4317" s="1">
        <v>6745</v>
      </c>
      <c r="J4317" s="1">
        <v>6801</v>
      </c>
      <c r="K4317" s="1">
        <v>6632</v>
      </c>
      <c r="L4317" s="1">
        <v>2588</v>
      </c>
      <c r="M4317" s="1">
        <v>6766</v>
      </c>
      <c r="N4317" s="1">
        <v>6391.5</v>
      </c>
      <c r="O4317" s="1">
        <v>6882</v>
      </c>
      <c r="P4317">
        <f>ROUNDUP(VLOOKUP(A4317,A:O,VLOOKUP('Local Authority Analysis'!$E$4,'Local Authority Analysis'!$M$5:$N$12,2,FALSE)+7,FALSE)/6976,2)</f>
        <v>0.99</v>
      </c>
      <c r="Q4317">
        <f>ROUNDUP(VLOOKUP(A4317,A:O,VLOOKUP('SPC Analysis'!$E$4,'SPC Analysis'!$M$5:$N$12,2,FALSE)+7,FALSE)/6976,2)</f>
        <v>0.99</v>
      </c>
      <c r="R4317">
        <f>ROUNDUP(VLOOKUP(A4317,A:O,VLOOKUP('MMW Analysis'!$E$4,'MMW Analysis'!$L$5:$M$12,2,FALSE)+7,FALSE)/6976,2)</f>
        <v>0.99</v>
      </c>
    </row>
    <row r="4318" spans="1:18">
      <c r="A4318" t="s">
        <v>4325</v>
      </c>
      <c r="B4318" t="s">
        <v>11321</v>
      </c>
      <c r="C4318" t="s">
        <v>7003</v>
      </c>
      <c r="D4318" t="s">
        <v>14501</v>
      </c>
      <c r="E4318" t="s">
        <v>14056</v>
      </c>
      <c r="F4318" t="s">
        <v>14253</v>
      </c>
      <c r="G4318" t="s">
        <v>13898</v>
      </c>
      <c r="H4318" s="1">
        <v>3657</v>
      </c>
      <c r="I4318" s="1">
        <v>2553</v>
      </c>
      <c r="J4318" s="1">
        <v>4753</v>
      </c>
      <c r="K4318" s="1">
        <v>3012</v>
      </c>
      <c r="L4318" s="1">
        <v>696</v>
      </c>
      <c r="M4318" s="1">
        <v>5902</v>
      </c>
      <c r="N4318" s="1">
        <v>5791</v>
      </c>
      <c r="O4318" s="1">
        <v>3074</v>
      </c>
      <c r="P4318">
        <f>ROUNDUP(VLOOKUP(A4318,A:O,VLOOKUP('Local Authority Analysis'!$E$4,'Local Authority Analysis'!$M$5:$N$12,2,FALSE)+7,FALSE)/6976,2)</f>
        <v>0.45</v>
      </c>
      <c r="Q4318">
        <f>ROUNDUP(VLOOKUP(A4318,A:O,VLOOKUP('SPC Analysis'!$E$4,'SPC Analysis'!$M$5:$N$12,2,FALSE)+7,FALSE)/6976,2)</f>
        <v>0.45</v>
      </c>
      <c r="R4318">
        <f>ROUNDUP(VLOOKUP(A4318,A:O,VLOOKUP('MMW Analysis'!$E$4,'MMW Analysis'!$L$5:$M$12,2,FALSE)+7,FALSE)/6976,2)</f>
        <v>0.45</v>
      </c>
    </row>
    <row r="4319" spans="1:18">
      <c r="A4319" t="s">
        <v>4326</v>
      </c>
      <c r="B4319" t="s">
        <v>11322</v>
      </c>
      <c r="C4319" t="s">
        <v>7003</v>
      </c>
      <c r="D4319" t="s">
        <v>14502</v>
      </c>
      <c r="E4319" t="s">
        <v>14666</v>
      </c>
      <c r="F4319" t="s">
        <v>14254</v>
      </c>
      <c r="G4319" t="s">
        <v>13899</v>
      </c>
      <c r="H4319" s="1">
        <v>4685.5</v>
      </c>
      <c r="I4319" s="1">
        <v>4403</v>
      </c>
      <c r="J4319" s="1">
        <v>3267</v>
      </c>
      <c r="K4319" s="1">
        <v>4193</v>
      </c>
      <c r="L4319" s="1">
        <v>1926</v>
      </c>
      <c r="M4319" s="1">
        <v>3982</v>
      </c>
      <c r="N4319" s="1">
        <v>2437</v>
      </c>
      <c r="O4319" s="1">
        <v>4295</v>
      </c>
      <c r="P4319">
        <f>ROUNDUP(VLOOKUP(A4319,A:O,VLOOKUP('Local Authority Analysis'!$E$4,'Local Authority Analysis'!$M$5:$N$12,2,FALSE)+7,FALSE)/6976,2)</f>
        <v>0.62</v>
      </c>
      <c r="Q4319">
        <f>ROUNDUP(VLOOKUP(A4319,A:O,VLOOKUP('SPC Analysis'!$E$4,'SPC Analysis'!$M$5:$N$12,2,FALSE)+7,FALSE)/6976,2)</f>
        <v>0.62</v>
      </c>
      <c r="R4319">
        <f>ROUNDUP(VLOOKUP(A4319,A:O,VLOOKUP('MMW Analysis'!$E$4,'MMW Analysis'!$L$5:$M$12,2,FALSE)+7,FALSE)/6976,2)</f>
        <v>0.62</v>
      </c>
    </row>
    <row r="4320" spans="1:18">
      <c r="A4320" t="s">
        <v>4327</v>
      </c>
      <c r="B4320" t="s">
        <v>11323</v>
      </c>
      <c r="C4320" t="s">
        <v>7003</v>
      </c>
      <c r="D4320" t="s">
        <v>14503</v>
      </c>
      <c r="E4320" t="s">
        <v>14058</v>
      </c>
      <c r="F4320" t="s">
        <v>14254</v>
      </c>
      <c r="G4320" t="s">
        <v>13899</v>
      </c>
      <c r="H4320" s="1">
        <v>6253</v>
      </c>
      <c r="I4320" s="1">
        <v>5491.5</v>
      </c>
      <c r="J4320" s="1">
        <v>6235</v>
      </c>
      <c r="K4320" s="1">
        <v>5741</v>
      </c>
      <c r="L4320" s="1">
        <v>731</v>
      </c>
      <c r="M4320" s="1">
        <v>6382</v>
      </c>
      <c r="N4320" s="1">
        <v>5940</v>
      </c>
      <c r="O4320" s="1">
        <v>5591</v>
      </c>
      <c r="P4320">
        <f>ROUNDUP(VLOOKUP(A4320,A:O,VLOOKUP('Local Authority Analysis'!$E$4,'Local Authority Analysis'!$M$5:$N$12,2,FALSE)+7,FALSE)/6976,2)</f>
        <v>0.81</v>
      </c>
      <c r="Q4320">
        <f>ROUNDUP(VLOOKUP(A4320,A:O,VLOOKUP('SPC Analysis'!$E$4,'SPC Analysis'!$M$5:$N$12,2,FALSE)+7,FALSE)/6976,2)</f>
        <v>0.81</v>
      </c>
      <c r="R4320">
        <f>ROUNDUP(VLOOKUP(A4320,A:O,VLOOKUP('MMW Analysis'!$E$4,'MMW Analysis'!$L$5:$M$12,2,FALSE)+7,FALSE)/6976,2)</f>
        <v>0.81</v>
      </c>
    </row>
    <row r="4321" spans="1:18">
      <c r="A4321" t="s">
        <v>4328</v>
      </c>
      <c r="B4321" t="s">
        <v>11324</v>
      </c>
      <c r="C4321" t="s">
        <v>7003</v>
      </c>
      <c r="D4321" t="s">
        <v>14503</v>
      </c>
      <c r="E4321" t="s">
        <v>14058</v>
      </c>
      <c r="F4321" t="s">
        <v>14254</v>
      </c>
      <c r="G4321" t="s">
        <v>13899</v>
      </c>
      <c r="H4321" s="1">
        <v>6764</v>
      </c>
      <c r="I4321" s="1">
        <v>6442</v>
      </c>
      <c r="J4321" s="1">
        <v>5317</v>
      </c>
      <c r="K4321" s="1">
        <v>6216</v>
      </c>
      <c r="L4321" s="1">
        <v>496</v>
      </c>
      <c r="M4321" s="1">
        <v>4090</v>
      </c>
      <c r="N4321" s="1">
        <v>6931</v>
      </c>
      <c r="O4321" s="1">
        <v>5628</v>
      </c>
      <c r="P4321">
        <f>ROUNDUP(VLOOKUP(A4321,A:O,VLOOKUP('Local Authority Analysis'!$E$4,'Local Authority Analysis'!$M$5:$N$12,2,FALSE)+7,FALSE)/6976,2)</f>
        <v>0.81</v>
      </c>
      <c r="Q4321">
        <f>ROUNDUP(VLOOKUP(A4321,A:O,VLOOKUP('SPC Analysis'!$E$4,'SPC Analysis'!$M$5:$N$12,2,FALSE)+7,FALSE)/6976,2)</f>
        <v>0.81</v>
      </c>
      <c r="R4321">
        <f>ROUNDUP(VLOOKUP(A4321,A:O,VLOOKUP('MMW Analysis'!$E$4,'MMW Analysis'!$L$5:$M$12,2,FALSE)+7,FALSE)/6976,2)</f>
        <v>0.81</v>
      </c>
    </row>
    <row r="4322" spans="1:18">
      <c r="A4322" t="s">
        <v>4329</v>
      </c>
      <c r="B4322" t="s">
        <v>11325</v>
      </c>
      <c r="C4322" t="s">
        <v>7003</v>
      </c>
      <c r="D4322" t="s">
        <v>14503</v>
      </c>
      <c r="E4322" t="s">
        <v>14058</v>
      </c>
      <c r="F4322" t="s">
        <v>14254</v>
      </c>
      <c r="G4322" t="s">
        <v>13899</v>
      </c>
      <c r="H4322" s="1">
        <v>4897.5</v>
      </c>
      <c r="I4322" s="1">
        <v>6103</v>
      </c>
      <c r="J4322" s="1">
        <v>5051</v>
      </c>
      <c r="K4322" s="1">
        <v>5679</v>
      </c>
      <c r="L4322" s="1">
        <v>1643</v>
      </c>
      <c r="M4322" s="1">
        <v>1996</v>
      </c>
      <c r="N4322" s="1">
        <v>4269</v>
      </c>
      <c r="O4322" s="1">
        <v>5230</v>
      </c>
      <c r="P4322">
        <f>ROUNDUP(VLOOKUP(A4322,A:O,VLOOKUP('Local Authority Analysis'!$E$4,'Local Authority Analysis'!$M$5:$N$12,2,FALSE)+7,FALSE)/6976,2)</f>
        <v>0.75</v>
      </c>
      <c r="Q4322">
        <f>ROUNDUP(VLOOKUP(A4322,A:O,VLOOKUP('SPC Analysis'!$E$4,'SPC Analysis'!$M$5:$N$12,2,FALSE)+7,FALSE)/6976,2)</f>
        <v>0.75</v>
      </c>
      <c r="R4322">
        <f>ROUNDUP(VLOOKUP(A4322,A:O,VLOOKUP('MMW Analysis'!$E$4,'MMW Analysis'!$L$5:$M$12,2,FALSE)+7,FALSE)/6976,2)</f>
        <v>0.75</v>
      </c>
    </row>
    <row r="4323" spans="1:18">
      <c r="A4323" t="s">
        <v>4330</v>
      </c>
      <c r="B4323" t="s">
        <v>11326</v>
      </c>
      <c r="C4323" t="s">
        <v>7003</v>
      </c>
      <c r="D4323" t="s">
        <v>14503</v>
      </c>
      <c r="E4323" t="s">
        <v>14058</v>
      </c>
      <c r="F4323" t="s">
        <v>14254</v>
      </c>
      <c r="G4323" t="s">
        <v>13899</v>
      </c>
      <c r="H4323" s="1">
        <v>5995.5</v>
      </c>
      <c r="I4323" s="1">
        <v>3962</v>
      </c>
      <c r="J4323" s="1">
        <v>5336</v>
      </c>
      <c r="K4323" s="1">
        <v>5488</v>
      </c>
      <c r="L4323" s="1">
        <v>4077</v>
      </c>
      <c r="M4323" s="1">
        <v>6928</v>
      </c>
      <c r="N4323" s="1">
        <v>5598</v>
      </c>
      <c r="O4323" s="1">
        <v>5727</v>
      </c>
      <c r="P4323">
        <f>ROUNDUP(VLOOKUP(A4323,A:O,VLOOKUP('Local Authority Analysis'!$E$4,'Local Authority Analysis'!$M$5:$N$12,2,FALSE)+7,FALSE)/6976,2)</f>
        <v>0.83</v>
      </c>
      <c r="Q4323">
        <f>ROUNDUP(VLOOKUP(A4323,A:O,VLOOKUP('SPC Analysis'!$E$4,'SPC Analysis'!$M$5:$N$12,2,FALSE)+7,FALSE)/6976,2)</f>
        <v>0.83</v>
      </c>
      <c r="R4323">
        <f>ROUNDUP(VLOOKUP(A4323,A:O,VLOOKUP('MMW Analysis'!$E$4,'MMW Analysis'!$L$5:$M$12,2,FALSE)+7,FALSE)/6976,2)</f>
        <v>0.83</v>
      </c>
    </row>
    <row r="4324" spans="1:18">
      <c r="A4324" t="s">
        <v>4331</v>
      </c>
      <c r="B4324" t="s">
        <v>11327</v>
      </c>
      <c r="C4324" t="s">
        <v>7003</v>
      </c>
      <c r="D4324" t="s">
        <v>14503</v>
      </c>
      <c r="E4324" t="s">
        <v>14058</v>
      </c>
      <c r="F4324" t="s">
        <v>14254</v>
      </c>
      <c r="G4324" t="s">
        <v>13899</v>
      </c>
      <c r="H4324" s="1">
        <v>5894</v>
      </c>
      <c r="I4324" s="1">
        <v>4697</v>
      </c>
      <c r="J4324" s="1">
        <v>5986</v>
      </c>
      <c r="K4324" s="1">
        <v>4794</v>
      </c>
      <c r="L4324" s="1">
        <v>3263</v>
      </c>
      <c r="M4324" s="1">
        <v>6120</v>
      </c>
      <c r="N4324" s="1">
        <v>6057</v>
      </c>
      <c r="O4324" s="1">
        <v>5827</v>
      </c>
      <c r="P4324">
        <f>ROUNDUP(VLOOKUP(A4324,A:O,VLOOKUP('Local Authority Analysis'!$E$4,'Local Authority Analysis'!$M$5:$N$12,2,FALSE)+7,FALSE)/6976,2)</f>
        <v>0.84</v>
      </c>
      <c r="Q4324">
        <f>ROUNDUP(VLOOKUP(A4324,A:O,VLOOKUP('SPC Analysis'!$E$4,'SPC Analysis'!$M$5:$N$12,2,FALSE)+7,FALSE)/6976,2)</f>
        <v>0.84</v>
      </c>
      <c r="R4324">
        <f>ROUNDUP(VLOOKUP(A4324,A:O,VLOOKUP('MMW Analysis'!$E$4,'MMW Analysis'!$L$5:$M$12,2,FALSE)+7,FALSE)/6976,2)</f>
        <v>0.84</v>
      </c>
    </row>
    <row r="4325" spans="1:18">
      <c r="A4325" t="s">
        <v>4332</v>
      </c>
      <c r="B4325" t="s">
        <v>11328</v>
      </c>
      <c r="C4325" t="s">
        <v>7003</v>
      </c>
      <c r="D4325" t="s">
        <v>14503</v>
      </c>
      <c r="E4325" t="s">
        <v>14058</v>
      </c>
      <c r="F4325" t="s">
        <v>14254</v>
      </c>
      <c r="G4325" t="s">
        <v>13899</v>
      </c>
      <c r="H4325" s="1">
        <v>4160.5</v>
      </c>
      <c r="I4325" s="1">
        <v>3946</v>
      </c>
      <c r="J4325" s="1">
        <v>4035</v>
      </c>
      <c r="K4325" s="1">
        <v>3793</v>
      </c>
      <c r="L4325" s="1">
        <v>1179</v>
      </c>
      <c r="M4325" s="1">
        <v>5805</v>
      </c>
      <c r="N4325" s="1">
        <v>3702.5</v>
      </c>
      <c r="O4325" s="1">
        <v>3970</v>
      </c>
      <c r="P4325">
        <f>ROUNDUP(VLOOKUP(A4325,A:O,VLOOKUP('Local Authority Analysis'!$E$4,'Local Authority Analysis'!$M$5:$N$12,2,FALSE)+7,FALSE)/6976,2)</f>
        <v>0.57000000000000006</v>
      </c>
      <c r="Q4325">
        <f>ROUNDUP(VLOOKUP(A4325,A:O,VLOOKUP('SPC Analysis'!$E$4,'SPC Analysis'!$M$5:$N$12,2,FALSE)+7,FALSE)/6976,2)</f>
        <v>0.57000000000000006</v>
      </c>
      <c r="R4325">
        <f>ROUNDUP(VLOOKUP(A4325,A:O,VLOOKUP('MMW Analysis'!$E$4,'MMW Analysis'!$L$5:$M$12,2,FALSE)+7,FALSE)/6976,2)</f>
        <v>0.57000000000000006</v>
      </c>
    </row>
    <row r="4326" spans="1:18">
      <c r="A4326" t="s">
        <v>4333</v>
      </c>
      <c r="B4326" t="s">
        <v>11329</v>
      </c>
      <c r="C4326" t="s">
        <v>7003</v>
      </c>
      <c r="D4326" t="s">
        <v>14503</v>
      </c>
      <c r="E4326" t="s">
        <v>14058</v>
      </c>
      <c r="F4326" t="s">
        <v>14254</v>
      </c>
      <c r="G4326" t="s">
        <v>13899</v>
      </c>
      <c r="H4326" s="1">
        <v>4685.5</v>
      </c>
      <c r="I4326" s="1">
        <v>4688</v>
      </c>
      <c r="J4326" s="1">
        <v>5768</v>
      </c>
      <c r="K4326" s="1">
        <v>4302</v>
      </c>
      <c r="L4326" s="1">
        <v>1000</v>
      </c>
      <c r="M4326" s="1">
        <v>3093</v>
      </c>
      <c r="N4326" s="1">
        <v>3381</v>
      </c>
      <c r="O4326" s="1">
        <v>4520</v>
      </c>
      <c r="P4326">
        <f>ROUNDUP(VLOOKUP(A4326,A:O,VLOOKUP('Local Authority Analysis'!$E$4,'Local Authority Analysis'!$M$5:$N$12,2,FALSE)+7,FALSE)/6976,2)</f>
        <v>0.65</v>
      </c>
      <c r="Q4326">
        <f>ROUNDUP(VLOOKUP(A4326,A:O,VLOOKUP('SPC Analysis'!$E$4,'SPC Analysis'!$M$5:$N$12,2,FALSE)+7,FALSE)/6976,2)</f>
        <v>0.65</v>
      </c>
      <c r="R4326">
        <f>ROUNDUP(VLOOKUP(A4326,A:O,VLOOKUP('MMW Analysis'!$E$4,'MMW Analysis'!$L$5:$M$12,2,FALSE)+7,FALSE)/6976,2)</f>
        <v>0.65</v>
      </c>
    </row>
    <row r="4327" spans="1:18">
      <c r="A4327" t="s">
        <v>4334</v>
      </c>
      <c r="B4327" t="s">
        <v>11330</v>
      </c>
      <c r="C4327" t="s">
        <v>7003</v>
      </c>
      <c r="D4327" t="s">
        <v>14503</v>
      </c>
      <c r="E4327" t="s">
        <v>14058</v>
      </c>
      <c r="F4327" t="s">
        <v>14254</v>
      </c>
      <c r="G4327" t="s">
        <v>13899</v>
      </c>
      <c r="H4327" s="1">
        <v>6707</v>
      </c>
      <c r="I4327" s="1">
        <v>5972.5</v>
      </c>
      <c r="J4327" s="1">
        <v>6082</v>
      </c>
      <c r="K4327" s="1">
        <v>6625</v>
      </c>
      <c r="L4327" s="1">
        <v>461</v>
      </c>
      <c r="M4327" s="1">
        <v>6481</v>
      </c>
      <c r="N4327" s="1">
        <v>6395</v>
      </c>
      <c r="O4327" s="1">
        <v>5769</v>
      </c>
      <c r="P4327">
        <f>ROUNDUP(VLOOKUP(A4327,A:O,VLOOKUP('Local Authority Analysis'!$E$4,'Local Authority Analysis'!$M$5:$N$12,2,FALSE)+7,FALSE)/6976,2)</f>
        <v>0.83</v>
      </c>
      <c r="Q4327">
        <f>ROUNDUP(VLOOKUP(A4327,A:O,VLOOKUP('SPC Analysis'!$E$4,'SPC Analysis'!$M$5:$N$12,2,FALSE)+7,FALSE)/6976,2)</f>
        <v>0.83</v>
      </c>
      <c r="R4327">
        <f>ROUNDUP(VLOOKUP(A4327,A:O,VLOOKUP('MMW Analysis'!$E$4,'MMW Analysis'!$L$5:$M$12,2,FALSE)+7,FALSE)/6976,2)</f>
        <v>0.83</v>
      </c>
    </row>
    <row r="4328" spans="1:18">
      <c r="A4328" t="s">
        <v>4335</v>
      </c>
      <c r="B4328" t="s">
        <v>11331</v>
      </c>
      <c r="C4328" t="s">
        <v>7003</v>
      </c>
      <c r="D4328" t="s">
        <v>14503</v>
      </c>
      <c r="E4328" t="s">
        <v>14058</v>
      </c>
      <c r="F4328" t="s">
        <v>14254</v>
      </c>
      <c r="G4328" t="s">
        <v>13899</v>
      </c>
      <c r="H4328" s="1">
        <v>4963.5</v>
      </c>
      <c r="I4328" s="1">
        <v>3144</v>
      </c>
      <c r="J4328" s="1">
        <v>4631</v>
      </c>
      <c r="K4328" s="1">
        <v>3845</v>
      </c>
      <c r="L4328" s="1">
        <v>838</v>
      </c>
      <c r="M4328" s="1">
        <v>3830</v>
      </c>
      <c r="N4328" s="1">
        <v>2178</v>
      </c>
      <c r="O4328" s="1">
        <v>3705</v>
      </c>
      <c r="P4328">
        <f>ROUNDUP(VLOOKUP(A4328,A:O,VLOOKUP('Local Authority Analysis'!$E$4,'Local Authority Analysis'!$M$5:$N$12,2,FALSE)+7,FALSE)/6976,2)</f>
        <v>0.54</v>
      </c>
      <c r="Q4328">
        <f>ROUNDUP(VLOOKUP(A4328,A:O,VLOOKUP('SPC Analysis'!$E$4,'SPC Analysis'!$M$5:$N$12,2,FALSE)+7,FALSE)/6976,2)</f>
        <v>0.54</v>
      </c>
      <c r="R4328">
        <f>ROUNDUP(VLOOKUP(A4328,A:O,VLOOKUP('MMW Analysis'!$E$4,'MMW Analysis'!$L$5:$M$12,2,FALSE)+7,FALSE)/6976,2)</f>
        <v>0.54</v>
      </c>
    </row>
    <row r="4329" spans="1:18">
      <c r="A4329" t="s">
        <v>4336</v>
      </c>
      <c r="B4329" t="s">
        <v>11332</v>
      </c>
      <c r="C4329" t="s">
        <v>7003</v>
      </c>
      <c r="D4329" t="s">
        <v>14504</v>
      </c>
      <c r="E4329" t="s">
        <v>14059</v>
      </c>
      <c r="F4329" t="s">
        <v>14254</v>
      </c>
      <c r="G4329" t="s">
        <v>13899</v>
      </c>
      <c r="H4329" s="1">
        <v>6094</v>
      </c>
      <c r="I4329" s="1">
        <v>6487</v>
      </c>
      <c r="J4329" s="1">
        <v>6663</v>
      </c>
      <c r="K4329" s="1">
        <v>6583</v>
      </c>
      <c r="L4329" s="1">
        <v>263</v>
      </c>
      <c r="M4329" s="1">
        <v>5559</v>
      </c>
      <c r="N4329" s="1">
        <v>6256</v>
      </c>
      <c r="O4329" s="1">
        <v>5513</v>
      </c>
      <c r="P4329">
        <f>ROUNDUP(VLOOKUP(A4329,A:O,VLOOKUP('Local Authority Analysis'!$E$4,'Local Authority Analysis'!$M$5:$N$12,2,FALSE)+7,FALSE)/6976,2)</f>
        <v>0.8</v>
      </c>
      <c r="Q4329">
        <f>ROUNDUP(VLOOKUP(A4329,A:O,VLOOKUP('SPC Analysis'!$E$4,'SPC Analysis'!$M$5:$N$12,2,FALSE)+7,FALSE)/6976,2)</f>
        <v>0.8</v>
      </c>
      <c r="R4329">
        <f>ROUNDUP(VLOOKUP(A4329,A:O,VLOOKUP('MMW Analysis'!$E$4,'MMW Analysis'!$L$5:$M$12,2,FALSE)+7,FALSE)/6976,2)</f>
        <v>0.8</v>
      </c>
    </row>
    <row r="4330" spans="1:18">
      <c r="A4330" t="s">
        <v>4337</v>
      </c>
      <c r="B4330" t="s">
        <v>11333</v>
      </c>
      <c r="C4330" t="s">
        <v>7003</v>
      </c>
      <c r="D4330" t="s">
        <v>14504</v>
      </c>
      <c r="E4330" t="s">
        <v>14059</v>
      </c>
      <c r="F4330" t="s">
        <v>14254</v>
      </c>
      <c r="G4330" t="s">
        <v>13899</v>
      </c>
      <c r="H4330" s="1">
        <v>6231.5</v>
      </c>
      <c r="I4330" s="1">
        <v>5579.5</v>
      </c>
      <c r="J4330" s="1">
        <v>6094</v>
      </c>
      <c r="K4330" s="1">
        <v>5161</v>
      </c>
      <c r="L4330" s="1">
        <v>520</v>
      </c>
      <c r="M4330" s="1">
        <v>6864</v>
      </c>
      <c r="N4330" s="1">
        <v>5947</v>
      </c>
      <c r="O4330" s="1">
        <v>5377</v>
      </c>
      <c r="P4330">
        <f>ROUNDUP(VLOOKUP(A4330,A:O,VLOOKUP('Local Authority Analysis'!$E$4,'Local Authority Analysis'!$M$5:$N$12,2,FALSE)+7,FALSE)/6976,2)</f>
        <v>0.78</v>
      </c>
      <c r="Q4330">
        <f>ROUNDUP(VLOOKUP(A4330,A:O,VLOOKUP('SPC Analysis'!$E$4,'SPC Analysis'!$M$5:$N$12,2,FALSE)+7,FALSE)/6976,2)</f>
        <v>0.78</v>
      </c>
      <c r="R4330">
        <f>ROUNDUP(VLOOKUP(A4330,A:O,VLOOKUP('MMW Analysis'!$E$4,'MMW Analysis'!$L$5:$M$12,2,FALSE)+7,FALSE)/6976,2)</f>
        <v>0.78</v>
      </c>
    </row>
    <row r="4331" spans="1:18">
      <c r="A4331" t="s">
        <v>4338</v>
      </c>
      <c r="B4331" t="s">
        <v>11334</v>
      </c>
      <c r="C4331" t="s">
        <v>7003</v>
      </c>
      <c r="D4331" t="s">
        <v>14504</v>
      </c>
      <c r="E4331" t="s">
        <v>14059</v>
      </c>
      <c r="F4331" t="s">
        <v>14254</v>
      </c>
      <c r="G4331" t="s">
        <v>13899</v>
      </c>
      <c r="H4331" s="1">
        <v>6034.5</v>
      </c>
      <c r="I4331" s="1">
        <v>5540.5</v>
      </c>
      <c r="J4331" s="1">
        <v>6634</v>
      </c>
      <c r="K4331" s="1">
        <v>5839</v>
      </c>
      <c r="L4331" s="1">
        <v>966</v>
      </c>
      <c r="M4331" s="1">
        <v>5892</v>
      </c>
      <c r="N4331" s="1">
        <v>6422</v>
      </c>
      <c r="O4331" s="1">
        <v>5761</v>
      </c>
      <c r="P4331">
        <f>ROUNDUP(VLOOKUP(A4331,A:O,VLOOKUP('Local Authority Analysis'!$E$4,'Local Authority Analysis'!$M$5:$N$12,2,FALSE)+7,FALSE)/6976,2)</f>
        <v>0.83</v>
      </c>
      <c r="Q4331">
        <f>ROUNDUP(VLOOKUP(A4331,A:O,VLOOKUP('SPC Analysis'!$E$4,'SPC Analysis'!$M$5:$N$12,2,FALSE)+7,FALSE)/6976,2)</f>
        <v>0.83</v>
      </c>
      <c r="R4331">
        <f>ROUNDUP(VLOOKUP(A4331,A:O,VLOOKUP('MMW Analysis'!$E$4,'MMW Analysis'!$L$5:$M$12,2,FALSE)+7,FALSE)/6976,2)</f>
        <v>0.83</v>
      </c>
    </row>
    <row r="4332" spans="1:18">
      <c r="A4332" t="s">
        <v>4339</v>
      </c>
      <c r="B4332" t="s">
        <v>11335</v>
      </c>
      <c r="C4332" t="s">
        <v>7003</v>
      </c>
      <c r="D4332" t="s">
        <v>14504</v>
      </c>
      <c r="E4332" t="s">
        <v>14059</v>
      </c>
      <c r="F4332" t="s">
        <v>14254</v>
      </c>
      <c r="G4332" t="s">
        <v>13899</v>
      </c>
      <c r="H4332" s="1">
        <v>5751</v>
      </c>
      <c r="I4332" s="1">
        <v>5289</v>
      </c>
      <c r="J4332" s="1">
        <v>5741</v>
      </c>
      <c r="K4332" s="1">
        <v>5380</v>
      </c>
      <c r="L4332" s="1">
        <v>3309</v>
      </c>
      <c r="M4332" s="1">
        <v>4297</v>
      </c>
      <c r="N4332" s="1">
        <v>4075</v>
      </c>
      <c r="O4332" s="1">
        <v>5897</v>
      </c>
      <c r="P4332">
        <f>ROUNDUP(VLOOKUP(A4332,A:O,VLOOKUP('Local Authority Analysis'!$E$4,'Local Authority Analysis'!$M$5:$N$12,2,FALSE)+7,FALSE)/6976,2)</f>
        <v>0.85</v>
      </c>
      <c r="Q4332">
        <f>ROUNDUP(VLOOKUP(A4332,A:O,VLOOKUP('SPC Analysis'!$E$4,'SPC Analysis'!$M$5:$N$12,2,FALSE)+7,FALSE)/6976,2)</f>
        <v>0.85</v>
      </c>
      <c r="R4332">
        <f>ROUNDUP(VLOOKUP(A4332,A:O,VLOOKUP('MMW Analysis'!$E$4,'MMW Analysis'!$L$5:$M$12,2,FALSE)+7,FALSE)/6976,2)</f>
        <v>0.85</v>
      </c>
    </row>
    <row r="4333" spans="1:18">
      <c r="A4333" t="s">
        <v>4340</v>
      </c>
      <c r="B4333" t="s">
        <v>11336</v>
      </c>
      <c r="C4333" t="s">
        <v>7003</v>
      </c>
      <c r="D4333" t="s">
        <v>14504</v>
      </c>
      <c r="E4333" t="s">
        <v>14059</v>
      </c>
      <c r="F4333" t="s">
        <v>14254</v>
      </c>
      <c r="G4333" t="s">
        <v>13899</v>
      </c>
      <c r="H4333" s="1">
        <v>3214</v>
      </c>
      <c r="I4333" s="1">
        <v>3768</v>
      </c>
      <c r="J4333" s="1">
        <v>3752</v>
      </c>
      <c r="K4333" s="1">
        <v>3197</v>
      </c>
      <c r="L4333" s="1">
        <v>2673</v>
      </c>
      <c r="M4333" s="1">
        <v>6784</v>
      </c>
      <c r="N4333" s="1">
        <v>4256</v>
      </c>
      <c r="O4333" s="1">
        <v>3789</v>
      </c>
      <c r="P4333">
        <f>ROUNDUP(VLOOKUP(A4333,A:O,VLOOKUP('Local Authority Analysis'!$E$4,'Local Authority Analysis'!$M$5:$N$12,2,FALSE)+7,FALSE)/6976,2)</f>
        <v>0.55000000000000004</v>
      </c>
      <c r="Q4333">
        <f>ROUNDUP(VLOOKUP(A4333,A:O,VLOOKUP('SPC Analysis'!$E$4,'SPC Analysis'!$M$5:$N$12,2,FALSE)+7,FALSE)/6976,2)</f>
        <v>0.55000000000000004</v>
      </c>
      <c r="R4333">
        <f>ROUNDUP(VLOOKUP(A4333,A:O,VLOOKUP('MMW Analysis'!$E$4,'MMW Analysis'!$L$5:$M$12,2,FALSE)+7,FALSE)/6976,2)</f>
        <v>0.55000000000000004</v>
      </c>
    </row>
    <row r="4334" spans="1:18">
      <c r="A4334" t="s">
        <v>4341</v>
      </c>
      <c r="B4334" t="s">
        <v>11337</v>
      </c>
      <c r="C4334" t="s">
        <v>7003</v>
      </c>
      <c r="D4334" t="s">
        <v>14504</v>
      </c>
      <c r="E4334" t="s">
        <v>14059</v>
      </c>
      <c r="F4334" t="s">
        <v>14254</v>
      </c>
      <c r="G4334" t="s">
        <v>13899</v>
      </c>
      <c r="H4334" s="1">
        <v>4039.5</v>
      </c>
      <c r="I4334" s="1">
        <v>3960</v>
      </c>
      <c r="J4334" s="1">
        <v>4540</v>
      </c>
      <c r="K4334" s="1">
        <v>3597</v>
      </c>
      <c r="L4334" s="1">
        <v>3813</v>
      </c>
      <c r="M4334" s="1">
        <v>6430</v>
      </c>
      <c r="N4334" s="1">
        <v>1884</v>
      </c>
      <c r="O4334" s="1">
        <v>4485</v>
      </c>
      <c r="P4334">
        <f>ROUNDUP(VLOOKUP(A4334,A:O,VLOOKUP('Local Authority Analysis'!$E$4,'Local Authority Analysis'!$M$5:$N$12,2,FALSE)+7,FALSE)/6976,2)</f>
        <v>0.65</v>
      </c>
      <c r="Q4334">
        <f>ROUNDUP(VLOOKUP(A4334,A:O,VLOOKUP('SPC Analysis'!$E$4,'SPC Analysis'!$M$5:$N$12,2,FALSE)+7,FALSE)/6976,2)</f>
        <v>0.65</v>
      </c>
      <c r="R4334">
        <f>ROUNDUP(VLOOKUP(A4334,A:O,VLOOKUP('MMW Analysis'!$E$4,'MMW Analysis'!$L$5:$M$12,2,FALSE)+7,FALSE)/6976,2)</f>
        <v>0.65</v>
      </c>
    </row>
    <row r="4335" spans="1:18">
      <c r="A4335" t="s">
        <v>4342</v>
      </c>
      <c r="B4335" t="s">
        <v>11338</v>
      </c>
      <c r="C4335" t="s">
        <v>7003</v>
      </c>
      <c r="D4335" t="s">
        <v>14504</v>
      </c>
      <c r="E4335" t="s">
        <v>14059</v>
      </c>
      <c r="F4335" t="s">
        <v>14254</v>
      </c>
      <c r="G4335" t="s">
        <v>13899</v>
      </c>
      <c r="H4335" s="1">
        <v>3373.5</v>
      </c>
      <c r="I4335" s="1">
        <v>3791.5</v>
      </c>
      <c r="J4335" s="1">
        <v>4757</v>
      </c>
      <c r="K4335" s="1">
        <v>4052</v>
      </c>
      <c r="L4335" s="1">
        <v>5565</v>
      </c>
      <c r="M4335" s="1">
        <v>5710</v>
      </c>
      <c r="N4335" s="1">
        <v>2491</v>
      </c>
      <c r="O4335" s="1">
        <v>4453</v>
      </c>
      <c r="P4335">
        <f>ROUNDUP(VLOOKUP(A4335,A:O,VLOOKUP('Local Authority Analysis'!$E$4,'Local Authority Analysis'!$M$5:$N$12,2,FALSE)+7,FALSE)/6976,2)</f>
        <v>0.64</v>
      </c>
      <c r="Q4335">
        <f>ROUNDUP(VLOOKUP(A4335,A:O,VLOOKUP('SPC Analysis'!$E$4,'SPC Analysis'!$M$5:$N$12,2,FALSE)+7,FALSE)/6976,2)</f>
        <v>0.64</v>
      </c>
      <c r="R4335">
        <f>ROUNDUP(VLOOKUP(A4335,A:O,VLOOKUP('MMW Analysis'!$E$4,'MMW Analysis'!$L$5:$M$12,2,FALSE)+7,FALSE)/6976,2)</f>
        <v>0.64</v>
      </c>
    </row>
    <row r="4336" spans="1:18">
      <c r="A4336" t="s">
        <v>4343</v>
      </c>
      <c r="B4336" t="s">
        <v>11339</v>
      </c>
      <c r="C4336" t="s">
        <v>7003</v>
      </c>
      <c r="D4336" t="s">
        <v>14504</v>
      </c>
      <c r="E4336" t="s">
        <v>14059</v>
      </c>
      <c r="F4336" t="s">
        <v>14254</v>
      </c>
      <c r="G4336" t="s">
        <v>13899</v>
      </c>
      <c r="H4336" s="1">
        <v>3316</v>
      </c>
      <c r="I4336" s="1">
        <v>2745.5</v>
      </c>
      <c r="J4336" s="1">
        <v>4051</v>
      </c>
      <c r="K4336" s="1">
        <v>3933</v>
      </c>
      <c r="L4336" s="1">
        <v>6388</v>
      </c>
      <c r="M4336" s="1">
        <v>4917</v>
      </c>
      <c r="N4336" s="1">
        <v>1857</v>
      </c>
      <c r="O4336" s="1">
        <v>3818</v>
      </c>
      <c r="P4336">
        <f>ROUNDUP(VLOOKUP(A4336,A:O,VLOOKUP('Local Authority Analysis'!$E$4,'Local Authority Analysis'!$M$5:$N$12,2,FALSE)+7,FALSE)/6976,2)</f>
        <v>0.55000000000000004</v>
      </c>
      <c r="Q4336">
        <f>ROUNDUP(VLOOKUP(A4336,A:O,VLOOKUP('SPC Analysis'!$E$4,'SPC Analysis'!$M$5:$N$12,2,FALSE)+7,FALSE)/6976,2)</f>
        <v>0.55000000000000004</v>
      </c>
      <c r="R4336">
        <f>ROUNDUP(VLOOKUP(A4336,A:O,VLOOKUP('MMW Analysis'!$E$4,'MMW Analysis'!$L$5:$M$12,2,FALSE)+7,FALSE)/6976,2)</f>
        <v>0.55000000000000004</v>
      </c>
    </row>
    <row r="4337" spans="1:18">
      <c r="A4337" t="s">
        <v>4344</v>
      </c>
      <c r="B4337" t="s">
        <v>11340</v>
      </c>
      <c r="C4337" t="s">
        <v>7003</v>
      </c>
      <c r="D4337" t="s">
        <v>14504</v>
      </c>
      <c r="E4337" t="s">
        <v>14059</v>
      </c>
      <c r="F4337" t="s">
        <v>14254</v>
      </c>
      <c r="G4337" t="s">
        <v>13899</v>
      </c>
      <c r="H4337" s="1">
        <v>3692</v>
      </c>
      <c r="I4337" s="1">
        <v>3085</v>
      </c>
      <c r="J4337" s="1">
        <v>5300</v>
      </c>
      <c r="K4337" s="1">
        <v>3821</v>
      </c>
      <c r="L4337" s="1">
        <v>6296</v>
      </c>
      <c r="M4337" s="1">
        <v>6335</v>
      </c>
      <c r="N4337" s="1">
        <v>3089</v>
      </c>
      <c r="O4337" s="1">
        <v>4432</v>
      </c>
      <c r="P4337">
        <f>ROUNDUP(VLOOKUP(A4337,A:O,VLOOKUP('Local Authority Analysis'!$E$4,'Local Authority Analysis'!$M$5:$N$12,2,FALSE)+7,FALSE)/6976,2)</f>
        <v>0.64</v>
      </c>
      <c r="Q4337">
        <f>ROUNDUP(VLOOKUP(A4337,A:O,VLOOKUP('SPC Analysis'!$E$4,'SPC Analysis'!$M$5:$N$12,2,FALSE)+7,FALSE)/6976,2)</f>
        <v>0.64</v>
      </c>
      <c r="R4337">
        <f>ROUNDUP(VLOOKUP(A4337,A:O,VLOOKUP('MMW Analysis'!$E$4,'MMW Analysis'!$L$5:$M$12,2,FALSE)+7,FALSE)/6976,2)</f>
        <v>0.64</v>
      </c>
    </row>
    <row r="4338" spans="1:18">
      <c r="A4338" t="s">
        <v>4345</v>
      </c>
      <c r="B4338" t="s">
        <v>11341</v>
      </c>
      <c r="C4338" t="s">
        <v>7003</v>
      </c>
      <c r="D4338" t="s">
        <v>14504</v>
      </c>
      <c r="E4338" t="s">
        <v>14059</v>
      </c>
      <c r="F4338" t="s">
        <v>14254</v>
      </c>
      <c r="G4338" t="s">
        <v>13899</v>
      </c>
      <c r="H4338" s="1">
        <v>605</v>
      </c>
      <c r="I4338" s="1">
        <v>205</v>
      </c>
      <c r="J4338" s="1">
        <v>1290</v>
      </c>
      <c r="K4338" s="1">
        <v>467</v>
      </c>
      <c r="L4338" s="1">
        <v>6883</v>
      </c>
      <c r="M4338" s="1">
        <v>618</v>
      </c>
      <c r="N4338" s="1">
        <v>726</v>
      </c>
      <c r="O4338" s="1">
        <v>441</v>
      </c>
      <c r="P4338">
        <f>ROUNDUP(VLOOKUP(A4338,A:O,VLOOKUP('Local Authority Analysis'!$E$4,'Local Authority Analysis'!$M$5:$N$12,2,FALSE)+7,FALSE)/6976,2)</f>
        <v>6.9999999999999993E-2</v>
      </c>
      <c r="Q4338">
        <f>ROUNDUP(VLOOKUP(A4338,A:O,VLOOKUP('SPC Analysis'!$E$4,'SPC Analysis'!$M$5:$N$12,2,FALSE)+7,FALSE)/6976,2)</f>
        <v>6.9999999999999993E-2</v>
      </c>
      <c r="R4338">
        <f>ROUNDUP(VLOOKUP(A4338,A:O,VLOOKUP('MMW Analysis'!$E$4,'MMW Analysis'!$L$5:$M$12,2,FALSE)+7,FALSE)/6976,2)</f>
        <v>6.9999999999999993E-2</v>
      </c>
    </row>
    <row r="4339" spans="1:18">
      <c r="A4339" t="s">
        <v>4346</v>
      </c>
      <c r="B4339" t="s">
        <v>11342</v>
      </c>
      <c r="C4339" t="s">
        <v>7003</v>
      </c>
      <c r="D4339" t="s">
        <v>14504</v>
      </c>
      <c r="E4339" t="s">
        <v>14059</v>
      </c>
      <c r="F4339" t="s">
        <v>14254</v>
      </c>
      <c r="G4339" t="s">
        <v>13899</v>
      </c>
      <c r="H4339" s="1">
        <v>1297</v>
      </c>
      <c r="I4339" s="1">
        <v>871</v>
      </c>
      <c r="J4339" s="1">
        <v>1953</v>
      </c>
      <c r="K4339" s="1">
        <v>1484</v>
      </c>
      <c r="L4339" s="1">
        <v>5361</v>
      </c>
      <c r="M4339" s="1">
        <v>2886</v>
      </c>
      <c r="N4339" s="1">
        <v>694</v>
      </c>
      <c r="O4339" s="1">
        <v>1329</v>
      </c>
      <c r="P4339">
        <f>ROUNDUP(VLOOKUP(A4339,A:O,VLOOKUP('Local Authority Analysis'!$E$4,'Local Authority Analysis'!$M$5:$N$12,2,FALSE)+7,FALSE)/6976,2)</f>
        <v>0.2</v>
      </c>
      <c r="Q4339">
        <f>ROUNDUP(VLOOKUP(A4339,A:O,VLOOKUP('SPC Analysis'!$E$4,'SPC Analysis'!$M$5:$N$12,2,FALSE)+7,FALSE)/6976,2)</f>
        <v>0.2</v>
      </c>
      <c r="R4339">
        <f>ROUNDUP(VLOOKUP(A4339,A:O,VLOOKUP('MMW Analysis'!$E$4,'MMW Analysis'!$L$5:$M$12,2,FALSE)+7,FALSE)/6976,2)</f>
        <v>0.2</v>
      </c>
    </row>
    <row r="4340" spans="1:18">
      <c r="A4340" t="s">
        <v>4347</v>
      </c>
      <c r="B4340" t="s">
        <v>11343</v>
      </c>
      <c r="C4340" t="s">
        <v>7003</v>
      </c>
      <c r="D4340" t="s">
        <v>14504</v>
      </c>
      <c r="E4340" t="s">
        <v>14059</v>
      </c>
      <c r="F4340" t="s">
        <v>14254</v>
      </c>
      <c r="G4340" t="s">
        <v>13899</v>
      </c>
      <c r="H4340" s="1">
        <v>5241</v>
      </c>
      <c r="I4340" s="1">
        <v>5148</v>
      </c>
      <c r="J4340" s="1">
        <v>6445</v>
      </c>
      <c r="K4340" s="1">
        <v>4555</v>
      </c>
      <c r="L4340" s="1">
        <v>5313</v>
      </c>
      <c r="M4340" s="1">
        <v>3826</v>
      </c>
      <c r="N4340" s="1">
        <v>5980</v>
      </c>
      <c r="O4340" s="1">
        <v>5922</v>
      </c>
      <c r="P4340">
        <f>ROUNDUP(VLOOKUP(A4340,A:O,VLOOKUP('Local Authority Analysis'!$E$4,'Local Authority Analysis'!$M$5:$N$12,2,FALSE)+7,FALSE)/6976,2)</f>
        <v>0.85</v>
      </c>
      <c r="Q4340">
        <f>ROUNDUP(VLOOKUP(A4340,A:O,VLOOKUP('SPC Analysis'!$E$4,'SPC Analysis'!$M$5:$N$12,2,FALSE)+7,FALSE)/6976,2)</f>
        <v>0.85</v>
      </c>
      <c r="R4340">
        <f>ROUNDUP(VLOOKUP(A4340,A:O,VLOOKUP('MMW Analysis'!$E$4,'MMW Analysis'!$L$5:$M$12,2,FALSE)+7,FALSE)/6976,2)</f>
        <v>0.85</v>
      </c>
    </row>
    <row r="4341" spans="1:18">
      <c r="A4341" t="s">
        <v>4348</v>
      </c>
      <c r="B4341" t="s">
        <v>11344</v>
      </c>
      <c r="C4341" t="s">
        <v>7003</v>
      </c>
      <c r="D4341" t="s">
        <v>14504</v>
      </c>
      <c r="E4341" t="s">
        <v>14059</v>
      </c>
      <c r="F4341" t="s">
        <v>14254</v>
      </c>
      <c r="G4341" t="s">
        <v>13899</v>
      </c>
      <c r="H4341" s="1">
        <v>3967.5</v>
      </c>
      <c r="I4341" s="1">
        <v>3338</v>
      </c>
      <c r="J4341" s="1">
        <v>5593</v>
      </c>
      <c r="K4341" s="1">
        <v>3714</v>
      </c>
      <c r="L4341" s="1">
        <v>4541</v>
      </c>
      <c r="M4341" s="1">
        <v>1844</v>
      </c>
      <c r="N4341" s="1">
        <v>3433</v>
      </c>
      <c r="O4341" s="1">
        <v>4184</v>
      </c>
      <c r="P4341">
        <f>ROUNDUP(VLOOKUP(A4341,A:O,VLOOKUP('Local Authority Analysis'!$E$4,'Local Authority Analysis'!$M$5:$N$12,2,FALSE)+7,FALSE)/6976,2)</f>
        <v>0.6</v>
      </c>
      <c r="Q4341">
        <f>ROUNDUP(VLOOKUP(A4341,A:O,VLOOKUP('SPC Analysis'!$E$4,'SPC Analysis'!$M$5:$N$12,2,FALSE)+7,FALSE)/6976,2)</f>
        <v>0.6</v>
      </c>
      <c r="R4341">
        <f>ROUNDUP(VLOOKUP(A4341,A:O,VLOOKUP('MMW Analysis'!$E$4,'MMW Analysis'!$L$5:$M$12,2,FALSE)+7,FALSE)/6976,2)</f>
        <v>0.6</v>
      </c>
    </row>
    <row r="4342" spans="1:18">
      <c r="A4342" t="s">
        <v>4349</v>
      </c>
      <c r="B4342" t="s">
        <v>11345</v>
      </c>
      <c r="C4342" t="s">
        <v>7003</v>
      </c>
      <c r="D4342" t="s">
        <v>14504</v>
      </c>
      <c r="E4342" t="s">
        <v>14059</v>
      </c>
      <c r="F4342" t="s">
        <v>14254</v>
      </c>
      <c r="G4342" t="s">
        <v>13899</v>
      </c>
      <c r="H4342" s="1">
        <v>2409.5</v>
      </c>
      <c r="I4342" s="1">
        <v>1741</v>
      </c>
      <c r="J4342" s="1">
        <v>1807</v>
      </c>
      <c r="K4342" s="1">
        <v>1931</v>
      </c>
      <c r="L4342" s="1">
        <v>3863</v>
      </c>
      <c r="M4342" s="1">
        <v>3580</v>
      </c>
      <c r="N4342" s="1">
        <v>1344</v>
      </c>
      <c r="O4342" s="1">
        <v>2084</v>
      </c>
      <c r="P4342">
        <f>ROUNDUP(VLOOKUP(A4342,A:O,VLOOKUP('Local Authority Analysis'!$E$4,'Local Authority Analysis'!$M$5:$N$12,2,FALSE)+7,FALSE)/6976,2)</f>
        <v>0.3</v>
      </c>
      <c r="Q4342">
        <f>ROUNDUP(VLOOKUP(A4342,A:O,VLOOKUP('SPC Analysis'!$E$4,'SPC Analysis'!$M$5:$N$12,2,FALSE)+7,FALSE)/6976,2)</f>
        <v>0.3</v>
      </c>
      <c r="R4342">
        <f>ROUNDUP(VLOOKUP(A4342,A:O,VLOOKUP('MMW Analysis'!$E$4,'MMW Analysis'!$L$5:$M$12,2,FALSE)+7,FALSE)/6976,2)</f>
        <v>0.3</v>
      </c>
    </row>
    <row r="4343" spans="1:18">
      <c r="A4343" t="s">
        <v>4350</v>
      </c>
      <c r="B4343" t="s">
        <v>11346</v>
      </c>
      <c r="C4343" t="s">
        <v>7003</v>
      </c>
      <c r="D4343" t="s">
        <v>14505</v>
      </c>
      <c r="E4343" t="s">
        <v>14060</v>
      </c>
      <c r="F4343" t="s">
        <v>14254</v>
      </c>
      <c r="G4343" t="s">
        <v>13899</v>
      </c>
      <c r="H4343" s="1">
        <v>6182.5</v>
      </c>
      <c r="I4343" s="1">
        <v>5769.5</v>
      </c>
      <c r="J4343" s="1">
        <v>5233</v>
      </c>
      <c r="K4343" s="1">
        <v>4605</v>
      </c>
      <c r="L4343" s="1">
        <v>1718</v>
      </c>
      <c r="M4343" s="1">
        <v>6125</v>
      </c>
      <c r="N4343" s="1">
        <v>3935</v>
      </c>
      <c r="O4343" s="1">
        <v>5707</v>
      </c>
      <c r="P4343">
        <f>ROUNDUP(VLOOKUP(A4343,A:O,VLOOKUP('Local Authority Analysis'!$E$4,'Local Authority Analysis'!$M$5:$N$12,2,FALSE)+7,FALSE)/6976,2)</f>
        <v>0.82000000000000006</v>
      </c>
      <c r="Q4343">
        <f>ROUNDUP(VLOOKUP(A4343,A:O,VLOOKUP('SPC Analysis'!$E$4,'SPC Analysis'!$M$5:$N$12,2,FALSE)+7,FALSE)/6976,2)</f>
        <v>0.82000000000000006</v>
      </c>
      <c r="R4343">
        <f>ROUNDUP(VLOOKUP(A4343,A:O,VLOOKUP('MMW Analysis'!$E$4,'MMW Analysis'!$L$5:$M$12,2,FALSE)+7,FALSE)/6976,2)</f>
        <v>0.82000000000000006</v>
      </c>
    </row>
    <row r="4344" spans="1:18">
      <c r="A4344" t="s">
        <v>4351</v>
      </c>
      <c r="B4344" t="s">
        <v>11347</v>
      </c>
      <c r="C4344" t="s">
        <v>7003</v>
      </c>
      <c r="D4344" t="s">
        <v>14505</v>
      </c>
      <c r="E4344" t="s">
        <v>14060</v>
      </c>
      <c r="F4344" t="s">
        <v>14254</v>
      </c>
      <c r="G4344" t="s">
        <v>13899</v>
      </c>
      <c r="H4344" s="1">
        <v>518</v>
      </c>
      <c r="I4344" s="1">
        <v>785</v>
      </c>
      <c r="J4344" s="1">
        <v>758</v>
      </c>
      <c r="K4344" s="1">
        <v>541</v>
      </c>
      <c r="L4344" s="1">
        <v>3249</v>
      </c>
      <c r="M4344" s="1">
        <v>2762</v>
      </c>
      <c r="N4344" s="1">
        <v>589</v>
      </c>
      <c r="O4344" s="1">
        <v>631</v>
      </c>
      <c r="P4344">
        <f>ROUNDUP(VLOOKUP(A4344,A:O,VLOOKUP('Local Authority Analysis'!$E$4,'Local Authority Analysis'!$M$5:$N$12,2,FALSE)+7,FALSE)/6976,2)</f>
        <v>9.9999999999999992E-2</v>
      </c>
      <c r="Q4344">
        <f>ROUNDUP(VLOOKUP(A4344,A:O,VLOOKUP('SPC Analysis'!$E$4,'SPC Analysis'!$M$5:$N$12,2,FALSE)+7,FALSE)/6976,2)</f>
        <v>9.9999999999999992E-2</v>
      </c>
      <c r="R4344">
        <f>ROUNDUP(VLOOKUP(A4344,A:O,VLOOKUP('MMW Analysis'!$E$4,'MMW Analysis'!$L$5:$M$12,2,FALSE)+7,FALSE)/6976,2)</f>
        <v>9.9999999999999992E-2</v>
      </c>
    </row>
    <row r="4345" spans="1:18">
      <c r="A4345" t="s">
        <v>4352</v>
      </c>
      <c r="B4345" t="s">
        <v>11348</v>
      </c>
      <c r="C4345" t="s">
        <v>7003</v>
      </c>
      <c r="D4345" t="s">
        <v>14503</v>
      </c>
      <c r="E4345" t="s">
        <v>14058</v>
      </c>
      <c r="F4345" t="s">
        <v>14254</v>
      </c>
      <c r="G4345" t="s">
        <v>13899</v>
      </c>
      <c r="H4345" s="1">
        <v>259</v>
      </c>
      <c r="I4345" s="1">
        <v>686</v>
      </c>
      <c r="J4345" s="1">
        <v>716</v>
      </c>
      <c r="K4345" s="1">
        <v>462</v>
      </c>
      <c r="L4345" s="1">
        <v>4027</v>
      </c>
      <c r="M4345" s="1">
        <v>2041</v>
      </c>
      <c r="N4345" s="1">
        <v>1319</v>
      </c>
      <c r="O4345" s="1">
        <v>459</v>
      </c>
      <c r="P4345">
        <f>ROUNDUP(VLOOKUP(A4345,A:O,VLOOKUP('Local Authority Analysis'!$E$4,'Local Authority Analysis'!$M$5:$N$12,2,FALSE)+7,FALSE)/6976,2)</f>
        <v>6.9999999999999993E-2</v>
      </c>
      <c r="Q4345">
        <f>ROUNDUP(VLOOKUP(A4345,A:O,VLOOKUP('SPC Analysis'!$E$4,'SPC Analysis'!$M$5:$N$12,2,FALSE)+7,FALSE)/6976,2)</f>
        <v>6.9999999999999993E-2</v>
      </c>
      <c r="R4345">
        <f>ROUNDUP(VLOOKUP(A4345,A:O,VLOOKUP('MMW Analysis'!$E$4,'MMW Analysis'!$L$5:$M$12,2,FALSE)+7,FALSE)/6976,2)</f>
        <v>6.9999999999999993E-2</v>
      </c>
    </row>
    <row r="4346" spans="1:18">
      <c r="A4346" t="s">
        <v>4353</v>
      </c>
      <c r="B4346" t="s">
        <v>11349</v>
      </c>
      <c r="C4346" t="s">
        <v>7003</v>
      </c>
      <c r="D4346" t="s">
        <v>14503</v>
      </c>
      <c r="E4346" t="s">
        <v>14058</v>
      </c>
      <c r="F4346" t="s">
        <v>14254</v>
      </c>
      <c r="G4346" t="s">
        <v>13899</v>
      </c>
      <c r="H4346" s="1">
        <v>780</v>
      </c>
      <c r="I4346" s="1">
        <v>742</v>
      </c>
      <c r="J4346" s="1">
        <v>376</v>
      </c>
      <c r="K4346" s="1">
        <v>376</v>
      </c>
      <c r="L4346" s="1">
        <v>4573</v>
      </c>
      <c r="M4346" s="1">
        <v>2095</v>
      </c>
      <c r="N4346" s="1">
        <v>1036</v>
      </c>
      <c r="O4346" s="1">
        <v>618</v>
      </c>
      <c r="P4346">
        <f>ROUNDUP(VLOOKUP(A4346,A:O,VLOOKUP('Local Authority Analysis'!$E$4,'Local Authority Analysis'!$M$5:$N$12,2,FALSE)+7,FALSE)/6976,2)</f>
        <v>0.09</v>
      </c>
      <c r="Q4346">
        <f>ROUNDUP(VLOOKUP(A4346,A:O,VLOOKUP('SPC Analysis'!$E$4,'SPC Analysis'!$M$5:$N$12,2,FALSE)+7,FALSE)/6976,2)</f>
        <v>0.09</v>
      </c>
      <c r="R4346">
        <f>ROUNDUP(VLOOKUP(A4346,A:O,VLOOKUP('MMW Analysis'!$E$4,'MMW Analysis'!$L$5:$M$12,2,FALSE)+7,FALSE)/6976,2)</f>
        <v>0.09</v>
      </c>
    </row>
    <row r="4347" spans="1:18">
      <c r="A4347" t="s">
        <v>4354</v>
      </c>
      <c r="B4347" t="s">
        <v>11350</v>
      </c>
      <c r="C4347" t="s">
        <v>7003</v>
      </c>
      <c r="D4347" t="s">
        <v>14503</v>
      </c>
      <c r="E4347" t="s">
        <v>14058</v>
      </c>
      <c r="F4347" t="s">
        <v>14254</v>
      </c>
      <c r="G4347" t="s">
        <v>13899</v>
      </c>
      <c r="H4347" s="1">
        <v>576</v>
      </c>
      <c r="I4347" s="1">
        <v>835</v>
      </c>
      <c r="J4347" s="1">
        <v>535</v>
      </c>
      <c r="K4347" s="1">
        <v>993</v>
      </c>
      <c r="L4347" s="1">
        <v>2174</v>
      </c>
      <c r="M4347" s="1">
        <v>1330</v>
      </c>
      <c r="N4347" s="1">
        <v>1101</v>
      </c>
      <c r="O4347" s="1">
        <v>649</v>
      </c>
      <c r="P4347">
        <f>ROUNDUP(VLOOKUP(A4347,A:O,VLOOKUP('Local Authority Analysis'!$E$4,'Local Authority Analysis'!$M$5:$N$12,2,FALSE)+7,FALSE)/6976,2)</f>
        <v>9.9999999999999992E-2</v>
      </c>
      <c r="Q4347">
        <f>ROUNDUP(VLOOKUP(A4347,A:O,VLOOKUP('SPC Analysis'!$E$4,'SPC Analysis'!$M$5:$N$12,2,FALSE)+7,FALSE)/6976,2)</f>
        <v>9.9999999999999992E-2</v>
      </c>
      <c r="R4347">
        <f>ROUNDUP(VLOOKUP(A4347,A:O,VLOOKUP('MMW Analysis'!$E$4,'MMW Analysis'!$L$5:$M$12,2,FALSE)+7,FALSE)/6976,2)</f>
        <v>9.9999999999999992E-2</v>
      </c>
    </row>
    <row r="4348" spans="1:18">
      <c r="A4348" t="s">
        <v>4355</v>
      </c>
      <c r="B4348" t="s">
        <v>11351</v>
      </c>
      <c r="C4348" t="s">
        <v>7003</v>
      </c>
      <c r="D4348" t="s">
        <v>14503</v>
      </c>
      <c r="E4348" t="s">
        <v>14058</v>
      </c>
      <c r="F4348" t="s">
        <v>14254</v>
      </c>
      <c r="G4348" t="s">
        <v>13899</v>
      </c>
      <c r="H4348" s="1">
        <v>2586</v>
      </c>
      <c r="I4348" s="1">
        <v>2089</v>
      </c>
      <c r="J4348" s="1">
        <v>1328</v>
      </c>
      <c r="K4348" s="1">
        <v>1645</v>
      </c>
      <c r="L4348" s="1">
        <v>1938</v>
      </c>
      <c r="M4348" s="1">
        <v>3558</v>
      </c>
      <c r="N4348" s="1">
        <v>1911</v>
      </c>
      <c r="O4348" s="1">
        <v>1976</v>
      </c>
      <c r="P4348">
        <f>ROUNDUP(VLOOKUP(A4348,A:O,VLOOKUP('Local Authority Analysis'!$E$4,'Local Authority Analysis'!$M$5:$N$12,2,FALSE)+7,FALSE)/6976,2)</f>
        <v>0.29000000000000004</v>
      </c>
      <c r="Q4348">
        <f>ROUNDUP(VLOOKUP(A4348,A:O,VLOOKUP('SPC Analysis'!$E$4,'SPC Analysis'!$M$5:$N$12,2,FALSE)+7,FALSE)/6976,2)</f>
        <v>0.29000000000000004</v>
      </c>
      <c r="R4348">
        <f>ROUNDUP(VLOOKUP(A4348,A:O,VLOOKUP('MMW Analysis'!$E$4,'MMW Analysis'!$L$5:$M$12,2,FALSE)+7,FALSE)/6976,2)</f>
        <v>0.29000000000000004</v>
      </c>
    </row>
    <row r="4349" spans="1:18">
      <c r="A4349" t="s">
        <v>4356</v>
      </c>
      <c r="B4349" t="s">
        <v>11352</v>
      </c>
      <c r="C4349" t="s">
        <v>7003</v>
      </c>
      <c r="D4349" t="s">
        <v>14503</v>
      </c>
      <c r="E4349" t="s">
        <v>14058</v>
      </c>
      <c r="F4349" t="s">
        <v>14254</v>
      </c>
      <c r="G4349" t="s">
        <v>13899</v>
      </c>
      <c r="H4349" s="1">
        <v>2383</v>
      </c>
      <c r="I4349" s="1">
        <v>2187</v>
      </c>
      <c r="J4349" s="1">
        <v>1956</v>
      </c>
      <c r="K4349" s="1">
        <v>1685</v>
      </c>
      <c r="L4349" s="1">
        <v>3142</v>
      </c>
      <c r="M4349" s="1">
        <v>1825</v>
      </c>
      <c r="N4349" s="1">
        <v>1755.5</v>
      </c>
      <c r="O4349" s="1">
        <v>2098</v>
      </c>
      <c r="P4349">
        <f>ROUNDUP(VLOOKUP(A4349,A:O,VLOOKUP('Local Authority Analysis'!$E$4,'Local Authority Analysis'!$M$5:$N$12,2,FALSE)+7,FALSE)/6976,2)</f>
        <v>0.31</v>
      </c>
      <c r="Q4349">
        <f>ROUNDUP(VLOOKUP(A4349,A:O,VLOOKUP('SPC Analysis'!$E$4,'SPC Analysis'!$M$5:$N$12,2,FALSE)+7,FALSE)/6976,2)</f>
        <v>0.31</v>
      </c>
      <c r="R4349">
        <f>ROUNDUP(VLOOKUP(A4349,A:O,VLOOKUP('MMW Analysis'!$E$4,'MMW Analysis'!$L$5:$M$12,2,FALSE)+7,FALSE)/6976,2)</f>
        <v>0.31</v>
      </c>
    </row>
    <row r="4350" spans="1:18">
      <c r="A4350" t="s">
        <v>4357</v>
      </c>
      <c r="B4350" t="s">
        <v>11353</v>
      </c>
      <c r="C4350" t="s">
        <v>7003</v>
      </c>
      <c r="D4350" t="s">
        <v>14503</v>
      </c>
      <c r="E4350" t="s">
        <v>14058</v>
      </c>
      <c r="F4350" t="s">
        <v>14254</v>
      </c>
      <c r="G4350" t="s">
        <v>13899</v>
      </c>
      <c r="H4350" s="1">
        <v>942</v>
      </c>
      <c r="I4350" s="1">
        <v>605</v>
      </c>
      <c r="J4350" s="1">
        <v>778</v>
      </c>
      <c r="K4350" s="1">
        <v>561</v>
      </c>
      <c r="L4350" s="1">
        <v>1099</v>
      </c>
      <c r="M4350" s="1">
        <v>6472</v>
      </c>
      <c r="N4350" s="1">
        <v>1278</v>
      </c>
      <c r="O4350" s="1">
        <v>689</v>
      </c>
      <c r="P4350">
        <f>ROUNDUP(VLOOKUP(A4350,A:O,VLOOKUP('Local Authority Analysis'!$E$4,'Local Authority Analysis'!$M$5:$N$12,2,FALSE)+7,FALSE)/6976,2)</f>
        <v>9.9999999999999992E-2</v>
      </c>
      <c r="Q4350">
        <f>ROUNDUP(VLOOKUP(A4350,A:O,VLOOKUP('SPC Analysis'!$E$4,'SPC Analysis'!$M$5:$N$12,2,FALSE)+7,FALSE)/6976,2)</f>
        <v>9.9999999999999992E-2</v>
      </c>
      <c r="R4350">
        <f>ROUNDUP(VLOOKUP(A4350,A:O,VLOOKUP('MMW Analysis'!$E$4,'MMW Analysis'!$L$5:$M$12,2,FALSE)+7,FALSE)/6976,2)</f>
        <v>9.9999999999999992E-2</v>
      </c>
    </row>
    <row r="4351" spans="1:18">
      <c r="A4351" t="s">
        <v>4358</v>
      </c>
      <c r="B4351" t="s">
        <v>11354</v>
      </c>
      <c r="C4351" t="s">
        <v>7003</v>
      </c>
      <c r="D4351" t="s">
        <v>14505</v>
      </c>
      <c r="E4351" t="s">
        <v>14060</v>
      </c>
      <c r="F4351" t="s">
        <v>14254</v>
      </c>
      <c r="G4351" t="s">
        <v>13899</v>
      </c>
      <c r="H4351" s="1">
        <v>1008</v>
      </c>
      <c r="I4351" s="1">
        <v>1532</v>
      </c>
      <c r="J4351" s="1">
        <v>2522</v>
      </c>
      <c r="K4351" s="1">
        <v>1449</v>
      </c>
      <c r="L4351" s="1">
        <v>2434</v>
      </c>
      <c r="M4351" s="1">
        <v>3135</v>
      </c>
      <c r="N4351" s="1">
        <v>1392</v>
      </c>
      <c r="O4351" s="1">
        <v>1425</v>
      </c>
      <c r="P4351">
        <f>ROUNDUP(VLOOKUP(A4351,A:O,VLOOKUP('Local Authority Analysis'!$E$4,'Local Authority Analysis'!$M$5:$N$12,2,FALSE)+7,FALSE)/6976,2)</f>
        <v>0.21000000000000002</v>
      </c>
      <c r="Q4351">
        <f>ROUNDUP(VLOOKUP(A4351,A:O,VLOOKUP('SPC Analysis'!$E$4,'SPC Analysis'!$M$5:$N$12,2,FALSE)+7,FALSE)/6976,2)</f>
        <v>0.21000000000000002</v>
      </c>
      <c r="R4351">
        <f>ROUNDUP(VLOOKUP(A4351,A:O,VLOOKUP('MMW Analysis'!$E$4,'MMW Analysis'!$L$5:$M$12,2,FALSE)+7,FALSE)/6976,2)</f>
        <v>0.21000000000000002</v>
      </c>
    </row>
    <row r="4352" spans="1:18">
      <c r="A4352" t="s">
        <v>4359</v>
      </c>
      <c r="B4352" t="s">
        <v>11355</v>
      </c>
      <c r="C4352" t="s">
        <v>7003</v>
      </c>
      <c r="D4352" t="s">
        <v>14505</v>
      </c>
      <c r="E4352" t="s">
        <v>14060</v>
      </c>
      <c r="F4352" t="s">
        <v>14254</v>
      </c>
      <c r="G4352" t="s">
        <v>13899</v>
      </c>
      <c r="H4352" s="1">
        <v>919</v>
      </c>
      <c r="I4352" s="1">
        <v>919.5</v>
      </c>
      <c r="J4352" s="1">
        <v>1381</v>
      </c>
      <c r="K4352" s="1">
        <v>602</v>
      </c>
      <c r="L4352" s="1">
        <v>1756</v>
      </c>
      <c r="M4352" s="1">
        <v>368</v>
      </c>
      <c r="N4352" s="1">
        <v>1142</v>
      </c>
      <c r="O4352" s="1">
        <v>771</v>
      </c>
      <c r="P4352">
        <f>ROUNDUP(VLOOKUP(A4352,A:O,VLOOKUP('Local Authority Analysis'!$E$4,'Local Authority Analysis'!$M$5:$N$12,2,FALSE)+7,FALSE)/6976,2)</f>
        <v>0.12</v>
      </c>
      <c r="Q4352">
        <f>ROUNDUP(VLOOKUP(A4352,A:O,VLOOKUP('SPC Analysis'!$E$4,'SPC Analysis'!$M$5:$N$12,2,FALSE)+7,FALSE)/6976,2)</f>
        <v>0.12</v>
      </c>
      <c r="R4352">
        <f>ROUNDUP(VLOOKUP(A4352,A:O,VLOOKUP('MMW Analysis'!$E$4,'MMW Analysis'!$L$5:$M$12,2,FALSE)+7,FALSE)/6976,2)</f>
        <v>0.12</v>
      </c>
    </row>
    <row r="4353" spans="1:18">
      <c r="A4353" t="s">
        <v>4360</v>
      </c>
      <c r="B4353" t="s">
        <v>11356</v>
      </c>
      <c r="C4353" t="s">
        <v>7003</v>
      </c>
      <c r="D4353" t="s">
        <v>14505</v>
      </c>
      <c r="E4353" t="s">
        <v>14060</v>
      </c>
      <c r="F4353" t="s">
        <v>14254</v>
      </c>
      <c r="G4353" t="s">
        <v>13899</v>
      </c>
      <c r="H4353" s="1">
        <v>3466</v>
      </c>
      <c r="I4353" s="1">
        <v>3283</v>
      </c>
      <c r="J4353" s="1">
        <v>3133</v>
      </c>
      <c r="K4353" s="1">
        <v>2884</v>
      </c>
      <c r="L4353" s="1">
        <v>1314</v>
      </c>
      <c r="M4353" s="1">
        <v>4914</v>
      </c>
      <c r="N4353" s="1">
        <v>1708</v>
      </c>
      <c r="O4353" s="1">
        <v>3109</v>
      </c>
      <c r="P4353">
        <f>ROUNDUP(VLOOKUP(A4353,A:O,VLOOKUP('Local Authority Analysis'!$E$4,'Local Authority Analysis'!$M$5:$N$12,2,FALSE)+7,FALSE)/6976,2)</f>
        <v>0.45</v>
      </c>
      <c r="Q4353">
        <f>ROUNDUP(VLOOKUP(A4353,A:O,VLOOKUP('SPC Analysis'!$E$4,'SPC Analysis'!$M$5:$N$12,2,FALSE)+7,FALSE)/6976,2)</f>
        <v>0.45</v>
      </c>
      <c r="R4353">
        <f>ROUNDUP(VLOOKUP(A4353,A:O,VLOOKUP('MMW Analysis'!$E$4,'MMW Analysis'!$L$5:$M$12,2,FALSE)+7,FALSE)/6976,2)</f>
        <v>0.45</v>
      </c>
    </row>
    <row r="4354" spans="1:18">
      <c r="A4354" t="s">
        <v>4361</v>
      </c>
      <c r="B4354" t="s">
        <v>11357</v>
      </c>
      <c r="C4354" t="s">
        <v>7003</v>
      </c>
      <c r="D4354" t="s">
        <v>14505</v>
      </c>
      <c r="E4354" t="s">
        <v>14060</v>
      </c>
      <c r="F4354" t="s">
        <v>14254</v>
      </c>
      <c r="G4354" t="s">
        <v>13899</v>
      </c>
      <c r="H4354" s="1">
        <v>972.5</v>
      </c>
      <c r="I4354" s="1">
        <v>1085</v>
      </c>
      <c r="J4354" s="1">
        <v>1588</v>
      </c>
      <c r="K4354" s="1">
        <v>1080</v>
      </c>
      <c r="L4354" s="1">
        <v>1540</v>
      </c>
      <c r="M4354" s="1">
        <v>2818</v>
      </c>
      <c r="N4354" s="1">
        <v>766</v>
      </c>
      <c r="O4354" s="1">
        <v>1034</v>
      </c>
      <c r="P4354">
        <f>ROUNDUP(VLOOKUP(A4354,A:O,VLOOKUP('Local Authority Analysis'!$E$4,'Local Authority Analysis'!$M$5:$N$12,2,FALSE)+7,FALSE)/6976,2)</f>
        <v>0.15000000000000002</v>
      </c>
      <c r="Q4354">
        <f>ROUNDUP(VLOOKUP(A4354,A:O,VLOOKUP('SPC Analysis'!$E$4,'SPC Analysis'!$M$5:$N$12,2,FALSE)+7,FALSE)/6976,2)</f>
        <v>0.15000000000000002</v>
      </c>
      <c r="R4354">
        <f>ROUNDUP(VLOOKUP(A4354,A:O,VLOOKUP('MMW Analysis'!$E$4,'MMW Analysis'!$L$5:$M$12,2,FALSE)+7,FALSE)/6976,2)</f>
        <v>0.15000000000000002</v>
      </c>
    </row>
    <row r="4355" spans="1:18">
      <c r="A4355" t="s">
        <v>4362</v>
      </c>
      <c r="B4355" t="s">
        <v>11358</v>
      </c>
      <c r="C4355" t="s">
        <v>7003</v>
      </c>
      <c r="D4355" t="s">
        <v>14505</v>
      </c>
      <c r="E4355" t="s">
        <v>14060</v>
      </c>
      <c r="F4355" t="s">
        <v>14254</v>
      </c>
      <c r="G4355" t="s">
        <v>13899</v>
      </c>
      <c r="H4355" s="1">
        <v>359</v>
      </c>
      <c r="I4355" s="1">
        <v>868</v>
      </c>
      <c r="J4355" s="1">
        <v>480</v>
      </c>
      <c r="K4355" s="1">
        <v>414</v>
      </c>
      <c r="L4355" s="1">
        <v>2297</v>
      </c>
      <c r="M4355" s="1">
        <v>3166</v>
      </c>
      <c r="N4355" s="1">
        <v>1761</v>
      </c>
      <c r="O4355" s="1">
        <v>503</v>
      </c>
      <c r="P4355">
        <f>ROUNDUP(VLOOKUP(A4355,A:O,VLOOKUP('Local Authority Analysis'!$E$4,'Local Authority Analysis'!$M$5:$N$12,2,FALSE)+7,FALSE)/6976,2)</f>
        <v>0.08</v>
      </c>
      <c r="Q4355">
        <f>ROUNDUP(VLOOKUP(A4355,A:O,VLOOKUP('SPC Analysis'!$E$4,'SPC Analysis'!$M$5:$N$12,2,FALSE)+7,FALSE)/6976,2)</f>
        <v>0.08</v>
      </c>
      <c r="R4355">
        <f>ROUNDUP(VLOOKUP(A4355,A:O,VLOOKUP('MMW Analysis'!$E$4,'MMW Analysis'!$L$5:$M$12,2,FALSE)+7,FALSE)/6976,2)</f>
        <v>0.08</v>
      </c>
    </row>
    <row r="4356" spans="1:18">
      <c r="A4356" t="s">
        <v>4363</v>
      </c>
      <c r="B4356" t="s">
        <v>11359</v>
      </c>
      <c r="C4356" t="s">
        <v>7003</v>
      </c>
      <c r="D4356" t="s">
        <v>14505</v>
      </c>
      <c r="E4356" t="s">
        <v>14060</v>
      </c>
      <c r="F4356" t="s">
        <v>14254</v>
      </c>
      <c r="G4356" t="s">
        <v>13899</v>
      </c>
      <c r="H4356" s="1">
        <v>1911</v>
      </c>
      <c r="I4356" s="1">
        <v>1417</v>
      </c>
      <c r="J4356" s="1">
        <v>2851</v>
      </c>
      <c r="K4356" s="1">
        <v>1982</v>
      </c>
      <c r="L4356" s="1">
        <v>3444</v>
      </c>
      <c r="M4356" s="1">
        <v>4263</v>
      </c>
      <c r="N4356" s="1">
        <v>2027</v>
      </c>
      <c r="O4356" s="1">
        <v>1983</v>
      </c>
      <c r="P4356">
        <f>ROUNDUP(VLOOKUP(A4356,A:O,VLOOKUP('Local Authority Analysis'!$E$4,'Local Authority Analysis'!$M$5:$N$12,2,FALSE)+7,FALSE)/6976,2)</f>
        <v>0.29000000000000004</v>
      </c>
      <c r="Q4356">
        <f>ROUNDUP(VLOOKUP(A4356,A:O,VLOOKUP('SPC Analysis'!$E$4,'SPC Analysis'!$M$5:$N$12,2,FALSE)+7,FALSE)/6976,2)</f>
        <v>0.29000000000000004</v>
      </c>
      <c r="R4356">
        <f>ROUNDUP(VLOOKUP(A4356,A:O,VLOOKUP('MMW Analysis'!$E$4,'MMW Analysis'!$L$5:$M$12,2,FALSE)+7,FALSE)/6976,2)</f>
        <v>0.29000000000000004</v>
      </c>
    </row>
    <row r="4357" spans="1:18">
      <c r="A4357" t="s">
        <v>4364</v>
      </c>
      <c r="B4357" t="s">
        <v>11360</v>
      </c>
      <c r="C4357" t="s">
        <v>7003</v>
      </c>
      <c r="D4357" t="s">
        <v>14505</v>
      </c>
      <c r="E4357" t="s">
        <v>14060</v>
      </c>
      <c r="F4357" t="s">
        <v>14254</v>
      </c>
      <c r="G4357" t="s">
        <v>13899</v>
      </c>
      <c r="H4357" s="1">
        <v>341</v>
      </c>
      <c r="I4357" s="1">
        <v>237</v>
      </c>
      <c r="J4357" s="1">
        <v>1648</v>
      </c>
      <c r="K4357" s="1">
        <v>330</v>
      </c>
      <c r="L4357" s="1">
        <v>4119</v>
      </c>
      <c r="M4357" s="1">
        <v>1013</v>
      </c>
      <c r="N4357" s="1">
        <v>1265</v>
      </c>
      <c r="O4357" s="1">
        <v>371</v>
      </c>
      <c r="P4357">
        <f>ROUNDUP(VLOOKUP(A4357,A:O,VLOOKUP('Local Authority Analysis'!$E$4,'Local Authority Analysis'!$M$5:$N$12,2,FALSE)+7,FALSE)/6976,2)</f>
        <v>6.0000000000000005E-2</v>
      </c>
      <c r="Q4357">
        <f>ROUNDUP(VLOOKUP(A4357,A:O,VLOOKUP('SPC Analysis'!$E$4,'SPC Analysis'!$M$5:$N$12,2,FALSE)+7,FALSE)/6976,2)</f>
        <v>6.0000000000000005E-2</v>
      </c>
      <c r="R4357">
        <f>ROUNDUP(VLOOKUP(A4357,A:O,VLOOKUP('MMW Analysis'!$E$4,'MMW Analysis'!$L$5:$M$12,2,FALSE)+7,FALSE)/6976,2)</f>
        <v>6.0000000000000005E-2</v>
      </c>
    </row>
    <row r="4358" spans="1:18">
      <c r="A4358" t="s">
        <v>4365</v>
      </c>
      <c r="B4358" t="s">
        <v>11361</v>
      </c>
      <c r="C4358" t="s">
        <v>7003</v>
      </c>
      <c r="D4358" t="s">
        <v>14505</v>
      </c>
      <c r="E4358" t="s">
        <v>14060</v>
      </c>
      <c r="F4358" t="s">
        <v>14254</v>
      </c>
      <c r="G4358" t="s">
        <v>13899</v>
      </c>
      <c r="H4358" s="1">
        <v>53</v>
      </c>
      <c r="I4358" s="1">
        <v>22</v>
      </c>
      <c r="J4358" s="1">
        <v>3</v>
      </c>
      <c r="K4358" s="1">
        <v>29</v>
      </c>
      <c r="L4358" s="1">
        <v>4543</v>
      </c>
      <c r="M4358" s="1">
        <v>2035</v>
      </c>
      <c r="N4358" s="1">
        <v>587</v>
      </c>
      <c r="O4358" s="1">
        <v>17</v>
      </c>
      <c r="P4358">
        <f>ROUNDUP(VLOOKUP(A4358,A:O,VLOOKUP('Local Authority Analysis'!$E$4,'Local Authority Analysis'!$M$5:$N$12,2,FALSE)+7,FALSE)/6976,2)</f>
        <v>0.01</v>
      </c>
      <c r="Q4358">
        <f>ROUNDUP(VLOOKUP(A4358,A:O,VLOOKUP('SPC Analysis'!$E$4,'SPC Analysis'!$M$5:$N$12,2,FALSE)+7,FALSE)/6976,2)</f>
        <v>0.01</v>
      </c>
      <c r="R4358">
        <f>ROUNDUP(VLOOKUP(A4358,A:O,VLOOKUP('MMW Analysis'!$E$4,'MMW Analysis'!$L$5:$M$12,2,FALSE)+7,FALSE)/6976,2)</f>
        <v>0.01</v>
      </c>
    </row>
    <row r="4359" spans="1:18">
      <c r="A4359" t="s">
        <v>4366</v>
      </c>
      <c r="B4359" t="s">
        <v>11362</v>
      </c>
      <c r="C4359" t="s">
        <v>7003</v>
      </c>
      <c r="D4359" t="s">
        <v>14506</v>
      </c>
      <c r="E4359" t="s">
        <v>14061</v>
      </c>
      <c r="F4359" t="s">
        <v>14254</v>
      </c>
      <c r="G4359" t="s">
        <v>13899</v>
      </c>
      <c r="H4359" s="1">
        <v>4414</v>
      </c>
      <c r="I4359" s="1">
        <v>4241.5</v>
      </c>
      <c r="J4359" s="1">
        <v>4440</v>
      </c>
      <c r="K4359" s="1">
        <v>3369</v>
      </c>
      <c r="L4359" s="1">
        <v>2696</v>
      </c>
      <c r="M4359" s="1">
        <v>4353</v>
      </c>
      <c r="N4359" s="1">
        <v>3249</v>
      </c>
      <c r="O4359" s="1">
        <v>4445</v>
      </c>
      <c r="P4359">
        <f>ROUNDUP(VLOOKUP(A4359,A:O,VLOOKUP('Local Authority Analysis'!$E$4,'Local Authority Analysis'!$M$5:$N$12,2,FALSE)+7,FALSE)/6976,2)</f>
        <v>0.64</v>
      </c>
      <c r="Q4359">
        <f>ROUNDUP(VLOOKUP(A4359,A:O,VLOOKUP('SPC Analysis'!$E$4,'SPC Analysis'!$M$5:$N$12,2,FALSE)+7,FALSE)/6976,2)</f>
        <v>0.64</v>
      </c>
      <c r="R4359">
        <f>ROUNDUP(VLOOKUP(A4359,A:O,VLOOKUP('MMW Analysis'!$E$4,'MMW Analysis'!$L$5:$M$12,2,FALSE)+7,FALSE)/6976,2)</f>
        <v>0.64</v>
      </c>
    </row>
    <row r="4360" spans="1:18">
      <c r="A4360" t="s">
        <v>4367</v>
      </c>
      <c r="B4360" t="s">
        <v>11363</v>
      </c>
      <c r="C4360" t="s">
        <v>7003</v>
      </c>
      <c r="D4360" t="s">
        <v>14504</v>
      </c>
      <c r="E4360" t="s">
        <v>14059</v>
      </c>
      <c r="F4360" t="s">
        <v>14254</v>
      </c>
      <c r="G4360" t="s">
        <v>13899</v>
      </c>
      <c r="H4360" s="1">
        <v>5726</v>
      </c>
      <c r="I4360" s="1">
        <v>5173</v>
      </c>
      <c r="J4360" s="1">
        <v>6367</v>
      </c>
      <c r="K4360" s="1">
        <v>5594</v>
      </c>
      <c r="L4360" s="1">
        <v>3360</v>
      </c>
      <c r="M4360" s="1">
        <v>5248</v>
      </c>
      <c r="N4360" s="1">
        <v>5197</v>
      </c>
      <c r="O4360" s="1">
        <v>6079</v>
      </c>
      <c r="P4360">
        <f>ROUNDUP(VLOOKUP(A4360,A:O,VLOOKUP('Local Authority Analysis'!$E$4,'Local Authority Analysis'!$M$5:$N$12,2,FALSE)+7,FALSE)/6976,2)</f>
        <v>0.88</v>
      </c>
      <c r="Q4360">
        <f>ROUNDUP(VLOOKUP(A4360,A:O,VLOOKUP('SPC Analysis'!$E$4,'SPC Analysis'!$M$5:$N$12,2,FALSE)+7,FALSE)/6976,2)</f>
        <v>0.88</v>
      </c>
      <c r="R4360">
        <f>ROUNDUP(VLOOKUP(A4360,A:O,VLOOKUP('MMW Analysis'!$E$4,'MMW Analysis'!$L$5:$M$12,2,FALSE)+7,FALSE)/6976,2)</f>
        <v>0.88</v>
      </c>
    </row>
    <row r="4361" spans="1:18">
      <c r="A4361" t="s">
        <v>4368</v>
      </c>
      <c r="B4361" t="s">
        <v>11364</v>
      </c>
      <c r="C4361" t="s">
        <v>7003</v>
      </c>
      <c r="D4361" t="s">
        <v>14506</v>
      </c>
      <c r="E4361" t="s">
        <v>14061</v>
      </c>
      <c r="F4361" t="s">
        <v>14254</v>
      </c>
      <c r="G4361" t="s">
        <v>13899</v>
      </c>
      <c r="H4361" s="1">
        <v>5982.5</v>
      </c>
      <c r="I4361" s="1">
        <v>5387</v>
      </c>
      <c r="J4361" s="1">
        <v>5394</v>
      </c>
      <c r="K4361" s="1">
        <v>5306</v>
      </c>
      <c r="L4361" s="1">
        <v>2817</v>
      </c>
      <c r="M4361" s="1">
        <v>4002</v>
      </c>
      <c r="N4361" s="1">
        <v>6469.5</v>
      </c>
      <c r="O4361" s="1">
        <v>5884</v>
      </c>
      <c r="P4361">
        <f>ROUNDUP(VLOOKUP(A4361,A:O,VLOOKUP('Local Authority Analysis'!$E$4,'Local Authority Analysis'!$M$5:$N$12,2,FALSE)+7,FALSE)/6976,2)</f>
        <v>0.85</v>
      </c>
      <c r="Q4361">
        <f>ROUNDUP(VLOOKUP(A4361,A:O,VLOOKUP('SPC Analysis'!$E$4,'SPC Analysis'!$M$5:$N$12,2,FALSE)+7,FALSE)/6976,2)</f>
        <v>0.85</v>
      </c>
      <c r="R4361">
        <f>ROUNDUP(VLOOKUP(A4361,A:O,VLOOKUP('MMW Analysis'!$E$4,'MMW Analysis'!$L$5:$M$12,2,FALSE)+7,FALSE)/6976,2)</f>
        <v>0.85</v>
      </c>
    </row>
    <row r="4362" spans="1:18">
      <c r="A4362" t="s">
        <v>4369</v>
      </c>
      <c r="B4362" t="s">
        <v>11365</v>
      </c>
      <c r="C4362" t="s">
        <v>7003</v>
      </c>
      <c r="D4362" t="s">
        <v>14506</v>
      </c>
      <c r="E4362" t="s">
        <v>14061</v>
      </c>
      <c r="F4362" t="s">
        <v>14254</v>
      </c>
      <c r="G4362" t="s">
        <v>13899</v>
      </c>
      <c r="H4362" s="1">
        <v>2679</v>
      </c>
      <c r="I4362" s="1">
        <v>3606</v>
      </c>
      <c r="J4362" s="1">
        <v>5717</v>
      </c>
      <c r="K4362" s="1">
        <v>2505</v>
      </c>
      <c r="L4362" s="1">
        <v>2544</v>
      </c>
      <c r="M4362" s="1">
        <v>6815</v>
      </c>
      <c r="N4362" s="1">
        <v>4865</v>
      </c>
      <c r="O4362" s="1">
        <v>3604</v>
      </c>
      <c r="P4362">
        <f>ROUNDUP(VLOOKUP(A4362,A:O,VLOOKUP('Local Authority Analysis'!$E$4,'Local Authority Analysis'!$M$5:$N$12,2,FALSE)+7,FALSE)/6976,2)</f>
        <v>0.52</v>
      </c>
      <c r="Q4362">
        <f>ROUNDUP(VLOOKUP(A4362,A:O,VLOOKUP('SPC Analysis'!$E$4,'SPC Analysis'!$M$5:$N$12,2,FALSE)+7,FALSE)/6976,2)</f>
        <v>0.52</v>
      </c>
      <c r="R4362">
        <f>ROUNDUP(VLOOKUP(A4362,A:O,VLOOKUP('MMW Analysis'!$E$4,'MMW Analysis'!$L$5:$M$12,2,FALSE)+7,FALSE)/6976,2)</f>
        <v>0.52</v>
      </c>
    </row>
    <row r="4363" spans="1:18">
      <c r="A4363" t="s">
        <v>4370</v>
      </c>
      <c r="B4363" t="s">
        <v>11366</v>
      </c>
      <c r="C4363" t="s">
        <v>7003</v>
      </c>
      <c r="D4363" t="s">
        <v>14506</v>
      </c>
      <c r="E4363" t="s">
        <v>14061</v>
      </c>
      <c r="F4363" t="s">
        <v>14254</v>
      </c>
      <c r="G4363" t="s">
        <v>13899</v>
      </c>
      <c r="H4363" s="1">
        <v>5641</v>
      </c>
      <c r="I4363" s="1">
        <v>5206</v>
      </c>
      <c r="J4363" s="1">
        <v>6159</v>
      </c>
      <c r="K4363" s="1">
        <v>3625</v>
      </c>
      <c r="L4363" s="1">
        <v>3277</v>
      </c>
      <c r="M4363" s="1">
        <v>5569</v>
      </c>
      <c r="N4363" s="1">
        <v>4410</v>
      </c>
      <c r="O4363" s="1">
        <v>5634</v>
      </c>
      <c r="P4363">
        <f>ROUNDUP(VLOOKUP(A4363,A:O,VLOOKUP('Local Authority Analysis'!$E$4,'Local Authority Analysis'!$M$5:$N$12,2,FALSE)+7,FALSE)/6976,2)</f>
        <v>0.81</v>
      </c>
      <c r="Q4363">
        <f>ROUNDUP(VLOOKUP(A4363,A:O,VLOOKUP('SPC Analysis'!$E$4,'SPC Analysis'!$M$5:$N$12,2,FALSE)+7,FALSE)/6976,2)</f>
        <v>0.81</v>
      </c>
      <c r="R4363">
        <f>ROUNDUP(VLOOKUP(A4363,A:O,VLOOKUP('MMW Analysis'!$E$4,'MMW Analysis'!$L$5:$M$12,2,FALSE)+7,FALSE)/6976,2)</f>
        <v>0.81</v>
      </c>
    </row>
    <row r="4364" spans="1:18">
      <c r="A4364" t="s">
        <v>4371</v>
      </c>
      <c r="B4364" t="s">
        <v>11367</v>
      </c>
      <c r="C4364" t="s">
        <v>7003</v>
      </c>
      <c r="D4364" t="s">
        <v>14506</v>
      </c>
      <c r="E4364" t="s">
        <v>14061</v>
      </c>
      <c r="F4364" t="s">
        <v>14254</v>
      </c>
      <c r="G4364" t="s">
        <v>13899</v>
      </c>
      <c r="H4364" s="1">
        <v>2987.5</v>
      </c>
      <c r="I4364" s="1">
        <v>2609</v>
      </c>
      <c r="J4364" s="1">
        <v>6304</v>
      </c>
      <c r="K4364" s="1">
        <v>2258</v>
      </c>
      <c r="L4364" s="1">
        <v>4754</v>
      </c>
      <c r="M4364" s="1">
        <v>6846</v>
      </c>
      <c r="N4364" s="1">
        <v>4235</v>
      </c>
      <c r="O4364" s="1">
        <v>3566</v>
      </c>
      <c r="P4364">
        <f>ROUNDUP(VLOOKUP(A4364,A:O,VLOOKUP('Local Authority Analysis'!$E$4,'Local Authority Analysis'!$M$5:$N$12,2,FALSE)+7,FALSE)/6976,2)</f>
        <v>0.52</v>
      </c>
      <c r="Q4364">
        <f>ROUNDUP(VLOOKUP(A4364,A:O,VLOOKUP('SPC Analysis'!$E$4,'SPC Analysis'!$M$5:$N$12,2,FALSE)+7,FALSE)/6976,2)</f>
        <v>0.52</v>
      </c>
      <c r="R4364">
        <f>ROUNDUP(VLOOKUP(A4364,A:O,VLOOKUP('MMW Analysis'!$E$4,'MMW Analysis'!$L$5:$M$12,2,FALSE)+7,FALSE)/6976,2)</f>
        <v>0.52</v>
      </c>
    </row>
    <row r="4365" spans="1:18">
      <c r="A4365" t="s">
        <v>4372</v>
      </c>
      <c r="B4365" t="s">
        <v>11368</v>
      </c>
      <c r="C4365" t="s">
        <v>7003</v>
      </c>
      <c r="D4365" t="s">
        <v>14506</v>
      </c>
      <c r="E4365" t="s">
        <v>14061</v>
      </c>
      <c r="F4365" t="s">
        <v>14254</v>
      </c>
      <c r="G4365" t="s">
        <v>13899</v>
      </c>
      <c r="H4365" s="1">
        <v>6073.5</v>
      </c>
      <c r="I4365" s="1">
        <v>6018.5</v>
      </c>
      <c r="J4365" s="1">
        <v>6149</v>
      </c>
      <c r="K4365" s="1">
        <v>5939</v>
      </c>
      <c r="L4365" s="1">
        <v>3300</v>
      </c>
      <c r="M4365" s="1">
        <v>5754</v>
      </c>
      <c r="N4365" s="1">
        <v>6221</v>
      </c>
      <c r="O4365" s="1">
        <v>6504</v>
      </c>
      <c r="P4365">
        <f>ROUNDUP(VLOOKUP(A4365,A:O,VLOOKUP('Local Authority Analysis'!$E$4,'Local Authority Analysis'!$M$5:$N$12,2,FALSE)+7,FALSE)/6976,2)</f>
        <v>0.94000000000000006</v>
      </c>
      <c r="Q4365">
        <f>ROUNDUP(VLOOKUP(A4365,A:O,VLOOKUP('SPC Analysis'!$E$4,'SPC Analysis'!$M$5:$N$12,2,FALSE)+7,FALSE)/6976,2)</f>
        <v>0.94000000000000006</v>
      </c>
      <c r="R4365">
        <f>ROUNDUP(VLOOKUP(A4365,A:O,VLOOKUP('MMW Analysis'!$E$4,'MMW Analysis'!$L$5:$M$12,2,FALSE)+7,FALSE)/6976,2)</f>
        <v>0.94000000000000006</v>
      </c>
    </row>
    <row r="4366" spans="1:18">
      <c r="A4366" t="s">
        <v>4373</v>
      </c>
      <c r="B4366" t="s">
        <v>11369</v>
      </c>
      <c r="C4366" t="s">
        <v>7003</v>
      </c>
      <c r="D4366" t="s">
        <v>14506</v>
      </c>
      <c r="E4366" t="s">
        <v>14061</v>
      </c>
      <c r="F4366" t="s">
        <v>14254</v>
      </c>
      <c r="G4366" t="s">
        <v>13899</v>
      </c>
      <c r="H4366" s="1">
        <v>3759.5</v>
      </c>
      <c r="I4366" s="1">
        <v>4285</v>
      </c>
      <c r="J4366" s="1">
        <v>5658</v>
      </c>
      <c r="K4366" s="1">
        <v>2747</v>
      </c>
      <c r="L4366" s="1">
        <v>4340</v>
      </c>
      <c r="M4366" s="1">
        <v>6624</v>
      </c>
      <c r="N4366" s="1">
        <v>4234</v>
      </c>
      <c r="O4366" s="1">
        <v>4626</v>
      </c>
      <c r="P4366">
        <f>ROUNDUP(VLOOKUP(A4366,A:O,VLOOKUP('Local Authority Analysis'!$E$4,'Local Authority Analysis'!$M$5:$N$12,2,FALSE)+7,FALSE)/6976,2)</f>
        <v>0.67</v>
      </c>
      <c r="Q4366">
        <f>ROUNDUP(VLOOKUP(A4366,A:O,VLOOKUP('SPC Analysis'!$E$4,'SPC Analysis'!$M$5:$N$12,2,FALSE)+7,FALSE)/6976,2)</f>
        <v>0.67</v>
      </c>
      <c r="R4366">
        <f>ROUNDUP(VLOOKUP(A4366,A:O,VLOOKUP('MMW Analysis'!$E$4,'MMW Analysis'!$L$5:$M$12,2,FALSE)+7,FALSE)/6976,2)</f>
        <v>0.67</v>
      </c>
    </row>
    <row r="4367" spans="1:18">
      <c r="A4367" t="s">
        <v>4374</v>
      </c>
      <c r="B4367" t="s">
        <v>11370</v>
      </c>
      <c r="C4367" t="s">
        <v>7003</v>
      </c>
      <c r="D4367" t="s">
        <v>14506</v>
      </c>
      <c r="E4367" t="s">
        <v>14061</v>
      </c>
      <c r="F4367" t="s">
        <v>14254</v>
      </c>
      <c r="G4367" t="s">
        <v>13899</v>
      </c>
      <c r="H4367" s="1">
        <v>3484</v>
      </c>
      <c r="I4367" s="1">
        <v>3912</v>
      </c>
      <c r="J4367" s="1">
        <v>5424</v>
      </c>
      <c r="K4367" s="1">
        <v>3777</v>
      </c>
      <c r="L4367" s="1">
        <v>6068</v>
      </c>
      <c r="M4367" s="1">
        <v>4317</v>
      </c>
      <c r="N4367" s="1">
        <v>1909</v>
      </c>
      <c r="O4367" s="1">
        <v>4545</v>
      </c>
      <c r="P4367">
        <f>ROUNDUP(VLOOKUP(A4367,A:O,VLOOKUP('Local Authority Analysis'!$E$4,'Local Authority Analysis'!$M$5:$N$12,2,FALSE)+7,FALSE)/6976,2)</f>
        <v>0.66</v>
      </c>
      <c r="Q4367">
        <f>ROUNDUP(VLOOKUP(A4367,A:O,VLOOKUP('SPC Analysis'!$E$4,'SPC Analysis'!$M$5:$N$12,2,FALSE)+7,FALSE)/6976,2)</f>
        <v>0.66</v>
      </c>
      <c r="R4367">
        <f>ROUNDUP(VLOOKUP(A4367,A:O,VLOOKUP('MMW Analysis'!$E$4,'MMW Analysis'!$L$5:$M$12,2,FALSE)+7,FALSE)/6976,2)</f>
        <v>0.66</v>
      </c>
    </row>
    <row r="4368" spans="1:18">
      <c r="A4368" t="s">
        <v>4375</v>
      </c>
      <c r="B4368" t="s">
        <v>11371</v>
      </c>
      <c r="C4368" t="s">
        <v>7003</v>
      </c>
      <c r="D4368" t="s">
        <v>14506</v>
      </c>
      <c r="E4368" t="s">
        <v>14061</v>
      </c>
      <c r="F4368" t="s">
        <v>14254</v>
      </c>
      <c r="G4368" t="s">
        <v>13899</v>
      </c>
      <c r="H4368" s="1">
        <v>2109</v>
      </c>
      <c r="I4368" s="1">
        <v>1257</v>
      </c>
      <c r="J4368" s="1">
        <v>2970</v>
      </c>
      <c r="K4368" s="1">
        <v>1925</v>
      </c>
      <c r="L4368" s="1">
        <v>6948</v>
      </c>
      <c r="M4368" s="1">
        <v>2358</v>
      </c>
      <c r="N4368" s="1">
        <v>1510</v>
      </c>
      <c r="O4368" s="1">
        <v>2041</v>
      </c>
      <c r="P4368">
        <f>ROUNDUP(VLOOKUP(A4368,A:O,VLOOKUP('Local Authority Analysis'!$E$4,'Local Authority Analysis'!$M$5:$N$12,2,FALSE)+7,FALSE)/6976,2)</f>
        <v>0.3</v>
      </c>
      <c r="Q4368">
        <f>ROUNDUP(VLOOKUP(A4368,A:O,VLOOKUP('SPC Analysis'!$E$4,'SPC Analysis'!$M$5:$N$12,2,FALSE)+7,FALSE)/6976,2)</f>
        <v>0.3</v>
      </c>
      <c r="R4368">
        <f>ROUNDUP(VLOOKUP(A4368,A:O,VLOOKUP('MMW Analysis'!$E$4,'MMW Analysis'!$L$5:$M$12,2,FALSE)+7,FALSE)/6976,2)</f>
        <v>0.3</v>
      </c>
    </row>
    <row r="4369" spans="1:18">
      <c r="A4369" t="s">
        <v>4376</v>
      </c>
      <c r="B4369" t="s">
        <v>11372</v>
      </c>
      <c r="C4369" t="s">
        <v>7003</v>
      </c>
      <c r="D4369" t="s">
        <v>14506</v>
      </c>
      <c r="E4369" t="s">
        <v>14061</v>
      </c>
      <c r="F4369" t="s">
        <v>14254</v>
      </c>
      <c r="G4369" t="s">
        <v>13899</v>
      </c>
      <c r="H4369" s="1">
        <v>29</v>
      </c>
      <c r="I4369" s="1">
        <v>57</v>
      </c>
      <c r="J4369" s="1">
        <v>498</v>
      </c>
      <c r="K4369" s="1">
        <v>196</v>
      </c>
      <c r="L4369" s="1">
        <v>6637</v>
      </c>
      <c r="M4369" s="1">
        <v>41</v>
      </c>
      <c r="N4369" s="1">
        <v>1154</v>
      </c>
      <c r="O4369" s="1">
        <v>54</v>
      </c>
      <c r="P4369">
        <f>ROUNDUP(VLOOKUP(A4369,A:O,VLOOKUP('Local Authority Analysis'!$E$4,'Local Authority Analysis'!$M$5:$N$12,2,FALSE)+7,FALSE)/6976,2)</f>
        <v>0.01</v>
      </c>
      <c r="Q4369">
        <f>ROUNDUP(VLOOKUP(A4369,A:O,VLOOKUP('SPC Analysis'!$E$4,'SPC Analysis'!$M$5:$N$12,2,FALSE)+7,FALSE)/6976,2)</f>
        <v>0.01</v>
      </c>
      <c r="R4369">
        <f>ROUNDUP(VLOOKUP(A4369,A:O,VLOOKUP('MMW Analysis'!$E$4,'MMW Analysis'!$L$5:$M$12,2,FALSE)+7,FALSE)/6976,2)</f>
        <v>0.01</v>
      </c>
    </row>
    <row r="4370" spans="1:18">
      <c r="A4370" t="s">
        <v>4377</v>
      </c>
      <c r="B4370" t="s">
        <v>11373</v>
      </c>
      <c r="C4370" t="s">
        <v>7003</v>
      </c>
      <c r="D4370" t="s">
        <v>14506</v>
      </c>
      <c r="E4370" t="s">
        <v>14061</v>
      </c>
      <c r="F4370" t="s">
        <v>14254</v>
      </c>
      <c r="G4370" t="s">
        <v>13899</v>
      </c>
      <c r="H4370" s="1">
        <v>4789</v>
      </c>
      <c r="I4370" s="1">
        <v>3772</v>
      </c>
      <c r="J4370" s="1">
        <v>5403</v>
      </c>
      <c r="K4370" s="1">
        <v>4233</v>
      </c>
      <c r="L4370" s="1">
        <v>6451</v>
      </c>
      <c r="M4370" s="1">
        <v>4526</v>
      </c>
      <c r="N4370" s="1">
        <v>3164</v>
      </c>
      <c r="O4370" s="1">
        <v>5131</v>
      </c>
      <c r="P4370">
        <f>ROUNDUP(VLOOKUP(A4370,A:O,VLOOKUP('Local Authority Analysis'!$E$4,'Local Authority Analysis'!$M$5:$N$12,2,FALSE)+7,FALSE)/6976,2)</f>
        <v>0.74</v>
      </c>
      <c r="Q4370">
        <f>ROUNDUP(VLOOKUP(A4370,A:O,VLOOKUP('SPC Analysis'!$E$4,'SPC Analysis'!$M$5:$N$12,2,FALSE)+7,FALSE)/6976,2)</f>
        <v>0.74</v>
      </c>
      <c r="R4370">
        <f>ROUNDUP(VLOOKUP(A4370,A:O,VLOOKUP('MMW Analysis'!$E$4,'MMW Analysis'!$L$5:$M$12,2,FALSE)+7,FALSE)/6976,2)</f>
        <v>0.74</v>
      </c>
    </row>
    <row r="4371" spans="1:18">
      <c r="A4371" t="s">
        <v>4378</v>
      </c>
      <c r="B4371" t="s">
        <v>11374</v>
      </c>
      <c r="C4371" t="s">
        <v>7003</v>
      </c>
      <c r="D4371" t="s">
        <v>14506</v>
      </c>
      <c r="E4371" t="s">
        <v>14061</v>
      </c>
      <c r="F4371" t="s">
        <v>14254</v>
      </c>
      <c r="G4371" t="s">
        <v>13899</v>
      </c>
      <c r="H4371" s="1">
        <v>1992</v>
      </c>
      <c r="I4371" s="1">
        <v>1802</v>
      </c>
      <c r="J4371" s="1">
        <v>4240</v>
      </c>
      <c r="K4371" s="1">
        <v>2931</v>
      </c>
      <c r="L4371" s="1">
        <v>6958</v>
      </c>
      <c r="M4371" s="1">
        <v>2889</v>
      </c>
      <c r="N4371" s="1">
        <v>1827</v>
      </c>
      <c r="O4371" s="1">
        <v>2551</v>
      </c>
      <c r="P4371">
        <f>ROUNDUP(VLOOKUP(A4371,A:O,VLOOKUP('Local Authority Analysis'!$E$4,'Local Authority Analysis'!$M$5:$N$12,2,FALSE)+7,FALSE)/6976,2)</f>
        <v>0.37</v>
      </c>
      <c r="Q4371">
        <f>ROUNDUP(VLOOKUP(A4371,A:O,VLOOKUP('SPC Analysis'!$E$4,'SPC Analysis'!$M$5:$N$12,2,FALSE)+7,FALSE)/6976,2)</f>
        <v>0.37</v>
      </c>
      <c r="R4371">
        <f>ROUNDUP(VLOOKUP(A4371,A:O,VLOOKUP('MMW Analysis'!$E$4,'MMW Analysis'!$L$5:$M$12,2,FALSE)+7,FALSE)/6976,2)</f>
        <v>0.37</v>
      </c>
    </row>
    <row r="4372" spans="1:18">
      <c r="A4372" t="s">
        <v>4379</v>
      </c>
      <c r="B4372" t="s">
        <v>11375</v>
      </c>
      <c r="C4372" t="s">
        <v>7003</v>
      </c>
      <c r="D4372" t="s">
        <v>14506</v>
      </c>
      <c r="E4372" t="s">
        <v>14061</v>
      </c>
      <c r="F4372" t="s">
        <v>14254</v>
      </c>
      <c r="G4372" t="s">
        <v>13899</v>
      </c>
      <c r="H4372" s="1">
        <v>1549</v>
      </c>
      <c r="I4372" s="1">
        <v>1015</v>
      </c>
      <c r="J4372" s="1">
        <v>3613</v>
      </c>
      <c r="K4372" s="1">
        <v>983</v>
      </c>
      <c r="L4372" s="1">
        <v>6229</v>
      </c>
      <c r="M4372" s="1">
        <v>1615</v>
      </c>
      <c r="N4372" s="1">
        <v>1188</v>
      </c>
      <c r="O4372" s="1">
        <v>1526</v>
      </c>
      <c r="P4372">
        <f>ROUNDUP(VLOOKUP(A4372,A:O,VLOOKUP('Local Authority Analysis'!$E$4,'Local Authority Analysis'!$M$5:$N$12,2,FALSE)+7,FALSE)/6976,2)</f>
        <v>0.22</v>
      </c>
      <c r="Q4372">
        <f>ROUNDUP(VLOOKUP(A4372,A:O,VLOOKUP('SPC Analysis'!$E$4,'SPC Analysis'!$M$5:$N$12,2,FALSE)+7,FALSE)/6976,2)</f>
        <v>0.22</v>
      </c>
      <c r="R4372">
        <f>ROUNDUP(VLOOKUP(A4372,A:O,VLOOKUP('MMW Analysis'!$E$4,'MMW Analysis'!$L$5:$M$12,2,FALSE)+7,FALSE)/6976,2)</f>
        <v>0.22</v>
      </c>
    </row>
    <row r="4373" spans="1:18">
      <c r="A4373" t="s">
        <v>4380</v>
      </c>
      <c r="B4373" t="s">
        <v>11376</v>
      </c>
      <c r="C4373" t="s">
        <v>7003</v>
      </c>
      <c r="D4373" t="s">
        <v>14506</v>
      </c>
      <c r="E4373" t="s">
        <v>14061</v>
      </c>
      <c r="F4373" t="s">
        <v>14254</v>
      </c>
      <c r="G4373" t="s">
        <v>13899</v>
      </c>
      <c r="H4373" s="1">
        <v>1673</v>
      </c>
      <c r="I4373" s="1">
        <v>1264</v>
      </c>
      <c r="J4373" s="1">
        <v>3030</v>
      </c>
      <c r="K4373" s="1">
        <v>2184</v>
      </c>
      <c r="L4373" s="1">
        <v>4869</v>
      </c>
      <c r="M4373" s="1">
        <v>1782</v>
      </c>
      <c r="N4373" s="1">
        <v>1974</v>
      </c>
      <c r="O4373" s="1">
        <v>1853</v>
      </c>
      <c r="P4373">
        <f>ROUNDUP(VLOOKUP(A4373,A:O,VLOOKUP('Local Authority Analysis'!$E$4,'Local Authority Analysis'!$M$5:$N$12,2,FALSE)+7,FALSE)/6976,2)</f>
        <v>0.27</v>
      </c>
      <c r="Q4373">
        <f>ROUNDUP(VLOOKUP(A4373,A:O,VLOOKUP('SPC Analysis'!$E$4,'SPC Analysis'!$M$5:$N$12,2,FALSE)+7,FALSE)/6976,2)</f>
        <v>0.27</v>
      </c>
      <c r="R4373">
        <f>ROUNDUP(VLOOKUP(A4373,A:O,VLOOKUP('MMW Analysis'!$E$4,'MMW Analysis'!$L$5:$M$12,2,FALSE)+7,FALSE)/6976,2)</f>
        <v>0.27</v>
      </c>
    </row>
    <row r="4374" spans="1:18">
      <c r="A4374" t="s">
        <v>4381</v>
      </c>
      <c r="B4374" t="s">
        <v>11377</v>
      </c>
      <c r="C4374" t="s">
        <v>7003</v>
      </c>
      <c r="D4374" t="s">
        <v>14505</v>
      </c>
      <c r="E4374" t="s">
        <v>14060</v>
      </c>
      <c r="F4374" t="s">
        <v>14254</v>
      </c>
      <c r="G4374" t="s">
        <v>13899</v>
      </c>
      <c r="H4374" s="1">
        <v>2799</v>
      </c>
      <c r="I4374" s="1">
        <v>2697</v>
      </c>
      <c r="J4374" s="1">
        <v>2793</v>
      </c>
      <c r="K4374" s="1">
        <v>2615</v>
      </c>
      <c r="L4374" s="1">
        <v>5293</v>
      </c>
      <c r="M4374" s="1">
        <v>481</v>
      </c>
      <c r="N4374" s="1">
        <v>1467</v>
      </c>
      <c r="O4374" s="1">
        <v>2614</v>
      </c>
      <c r="P4374">
        <f>ROUNDUP(VLOOKUP(A4374,A:O,VLOOKUP('Local Authority Analysis'!$E$4,'Local Authority Analysis'!$M$5:$N$12,2,FALSE)+7,FALSE)/6976,2)</f>
        <v>0.38</v>
      </c>
      <c r="Q4374">
        <f>ROUNDUP(VLOOKUP(A4374,A:O,VLOOKUP('SPC Analysis'!$E$4,'SPC Analysis'!$M$5:$N$12,2,FALSE)+7,FALSE)/6976,2)</f>
        <v>0.38</v>
      </c>
      <c r="R4374">
        <f>ROUNDUP(VLOOKUP(A4374,A:O,VLOOKUP('MMW Analysis'!$E$4,'MMW Analysis'!$L$5:$M$12,2,FALSE)+7,FALSE)/6976,2)</f>
        <v>0.38</v>
      </c>
    </row>
    <row r="4375" spans="1:18">
      <c r="A4375" t="s">
        <v>4382</v>
      </c>
      <c r="B4375" t="s">
        <v>11378</v>
      </c>
      <c r="C4375" t="s">
        <v>7003</v>
      </c>
      <c r="D4375" t="s">
        <v>14505</v>
      </c>
      <c r="E4375" t="s">
        <v>14060</v>
      </c>
      <c r="F4375" t="s">
        <v>14254</v>
      </c>
      <c r="G4375" t="s">
        <v>13899</v>
      </c>
      <c r="H4375" s="1">
        <v>3097</v>
      </c>
      <c r="I4375" s="1">
        <v>2409</v>
      </c>
      <c r="J4375" s="1">
        <v>4640</v>
      </c>
      <c r="K4375" s="1">
        <v>2708</v>
      </c>
      <c r="L4375" s="1">
        <v>4008</v>
      </c>
      <c r="M4375" s="1">
        <v>2351</v>
      </c>
      <c r="N4375" s="1">
        <v>3148</v>
      </c>
      <c r="O4375" s="1">
        <v>3129</v>
      </c>
      <c r="P4375">
        <f>ROUNDUP(VLOOKUP(A4375,A:O,VLOOKUP('Local Authority Analysis'!$E$4,'Local Authority Analysis'!$M$5:$N$12,2,FALSE)+7,FALSE)/6976,2)</f>
        <v>0.45</v>
      </c>
      <c r="Q4375">
        <f>ROUNDUP(VLOOKUP(A4375,A:O,VLOOKUP('SPC Analysis'!$E$4,'SPC Analysis'!$M$5:$N$12,2,FALSE)+7,FALSE)/6976,2)</f>
        <v>0.45</v>
      </c>
      <c r="R4375">
        <f>ROUNDUP(VLOOKUP(A4375,A:O,VLOOKUP('MMW Analysis'!$E$4,'MMW Analysis'!$L$5:$M$12,2,FALSE)+7,FALSE)/6976,2)</f>
        <v>0.45</v>
      </c>
    </row>
    <row r="4376" spans="1:18">
      <c r="A4376" t="s">
        <v>4383</v>
      </c>
      <c r="B4376" t="s">
        <v>11379</v>
      </c>
      <c r="C4376" t="s">
        <v>7003</v>
      </c>
      <c r="D4376" t="s">
        <v>14505</v>
      </c>
      <c r="E4376" t="s">
        <v>14060</v>
      </c>
      <c r="F4376" t="s">
        <v>14254</v>
      </c>
      <c r="G4376" t="s">
        <v>13899</v>
      </c>
      <c r="H4376" s="1">
        <v>246</v>
      </c>
      <c r="I4376" s="1">
        <v>67.5</v>
      </c>
      <c r="J4376" s="1">
        <v>905</v>
      </c>
      <c r="K4376" s="1">
        <v>772</v>
      </c>
      <c r="L4376" s="1">
        <v>1644</v>
      </c>
      <c r="M4376" s="1">
        <v>966</v>
      </c>
      <c r="N4376" s="1">
        <v>1209</v>
      </c>
      <c r="O4376" s="1">
        <v>213</v>
      </c>
      <c r="P4376">
        <f>ROUNDUP(VLOOKUP(A4376,A:O,VLOOKUP('Local Authority Analysis'!$E$4,'Local Authority Analysis'!$M$5:$N$12,2,FALSE)+7,FALSE)/6976,2)</f>
        <v>0.04</v>
      </c>
      <c r="Q4376">
        <f>ROUNDUP(VLOOKUP(A4376,A:O,VLOOKUP('SPC Analysis'!$E$4,'SPC Analysis'!$M$5:$N$12,2,FALSE)+7,FALSE)/6976,2)</f>
        <v>0.04</v>
      </c>
      <c r="R4376">
        <f>ROUNDUP(VLOOKUP(A4376,A:O,VLOOKUP('MMW Analysis'!$E$4,'MMW Analysis'!$L$5:$M$12,2,FALSE)+7,FALSE)/6976,2)</f>
        <v>0.04</v>
      </c>
    </row>
    <row r="4377" spans="1:18">
      <c r="A4377" t="s">
        <v>4384</v>
      </c>
      <c r="B4377" t="s">
        <v>11380</v>
      </c>
      <c r="C4377" t="s">
        <v>7003</v>
      </c>
      <c r="D4377" t="s">
        <v>14505</v>
      </c>
      <c r="E4377" t="s">
        <v>14060</v>
      </c>
      <c r="F4377" t="s">
        <v>14254</v>
      </c>
      <c r="G4377" t="s">
        <v>13899</v>
      </c>
      <c r="H4377" s="1">
        <v>2519</v>
      </c>
      <c r="I4377" s="1">
        <v>2869</v>
      </c>
      <c r="J4377" s="1">
        <v>2680</v>
      </c>
      <c r="K4377" s="1">
        <v>2944</v>
      </c>
      <c r="L4377" s="1">
        <v>3857</v>
      </c>
      <c r="M4377" s="1">
        <v>5015</v>
      </c>
      <c r="N4377" s="1">
        <v>2838</v>
      </c>
      <c r="O4377" s="1">
        <v>2977</v>
      </c>
      <c r="P4377">
        <f>ROUNDUP(VLOOKUP(A4377,A:O,VLOOKUP('Local Authority Analysis'!$E$4,'Local Authority Analysis'!$M$5:$N$12,2,FALSE)+7,FALSE)/6976,2)</f>
        <v>0.43</v>
      </c>
      <c r="Q4377">
        <f>ROUNDUP(VLOOKUP(A4377,A:O,VLOOKUP('SPC Analysis'!$E$4,'SPC Analysis'!$M$5:$N$12,2,FALSE)+7,FALSE)/6976,2)</f>
        <v>0.43</v>
      </c>
      <c r="R4377">
        <f>ROUNDUP(VLOOKUP(A4377,A:O,VLOOKUP('MMW Analysis'!$E$4,'MMW Analysis'!$L$5:$M$12,2,FALSE)+7,FALSE)/6976,2)</f>
        <v>0.43</v>
      </c>
    </row>
    <row r="4378" spans="1:18">
      <c r="A4378" t="s">
        <v>4385</v>
      </c>
      <c r="B4378" t="s">
        <v>11381</v>
      </c>
      <c r="C4378" t="s">
        <v>7003</v>
      </c>
      <c r="D4378" t="s">
        <v>14502</v>
      </c>
      <c r="E4378" t="s">
        <v>14666</v>
      </c>
      <c r="F4378" t="s">
        <v>14254</v>
      </c>
      <c r="G4378" t="s">
        <v>13899</v>
      </c>
      <c r="H4378" s="1">
        <v>5401</v>
      </c>
      <c r="I4378" s="1">
        <v>4427</v>
      </c>
      <c r="J4378" s="1">
        <v>3746</v>
      </c>
      <c r="K4378" s="1">
        <v>4273</v>
      </c>
      <c r="L4378" s="1">
        <v>1630</v>
      </c>
      <c r="M4378" s="1">
        <v>6313</v>
      </c>
      <c r="N4378" s="1">
        <v>2723</v>
      </c>
      <c r="O4378" s="1">
        <v>4721</v>
      </c>
      <c r="P4378">
        <f>ROUNDUP(VLOOKUP(A4378,A:O,VLOOKUP('Local Authority Analysis'!$E$4,'Local Authority Analysis'!$M$5:$N$12,2,FALSE)+7,FALSE)/6976,2)</f>
        <v>0.68</v>
      </c>
      <c r="Q4378">
        <f>ROUNDUP(VLOOKUP(A4378,A:O,VLOOKUP('SPC Analysis'!$E$4,'SPC Analysis'!$M$5:$N$12,2,FALSE)+7,FALSE)/6976,2)</f>
        <v>0.68</v>
      </c>
      <c r="R4378">
        <f>ROUNDUP(VLOOKUP(A4378,A:O,VLOOKUP('MMW Analysis'!$E$4,'MMW Analysis'!$L$5:$M$12,2,FALSE)+7,FALSE)/6976,2)</f>
        <v>0.68</v>
      </c>
    </row>
    <row r="4379" spans="1:18">
      <c r="A4379" t="s">
        <v>4386</v>
      </c>
      <c r="B4379" t="s">
        <v>11382</v>
      </c>
      <c r="C4379" t="s">
        <v>7003</v>
      </c>
      <c r="D4379" t="s">
        <v>14502</v>
      </c>
      <c r="E4379" t="s">
        <v>14666</v>
      </c>
      <c r="F4379" t="s">
        <v>14254</v>
      </c>
      <c r="G4379" t="s">
        <v>13899</v>
      </c>
      <c r="H4379" s="1">
        <v>3654</v>
      </c>
      <c r="I4379" s="1">
        <v>3284</v>
      </c>
      <c r="J4379" s="1">
        <v>4700</v>
      </c>
      <c r="K4379" s="1">
        <v>2292</v>
      </c>
      <c r="L4379" s="1">
        <v>4241</v>
      </c>
      <c r="M4379" s="1">
        <v>1641</v>
      </c>
      <c r="N4379" s="1">
        <v>4712</v>
      </c>
      <c r="O4379" s="1">
        <v>3577</v>
      </c>
      <c r="P4379">
        <f>ROUNDUP(VLOOKUP(A4379,A:O,VLOOKUP('Local Authority Analysis'!$E$4,'Local Authority Analysis'!$M$5:$N$12,2,FALSE)+7,FALSE)/6976,2)</f>
        <v>0.52</v>
      </c>
      <c r="Q4379">
        <f>ROUNDUP(VLOOKUP(A4379,A:O,VLOOKUP('SPC Analysis'!$E$4,'SPC Analysis'!$M$5:$N$12,2,FALSE)+7,FALSE)/6976,2)</f>
        <v>0.52</v>
      </c>
      <c r="R4379">
        <f>ROUNDUP(VLOOKUP(A4379,A:O,VLOOKUP('MMW Analysis'!$E$4,'MMW Analysis'!$L$5:$M$12,2,FALSE)+7,FALSE)/6976,2)</f>
        <v>0.52</v>
      </c>
    </row>
    <row r="4380" spans="1:18">
      <c r="A4380" t="s">
        <v>4387</v>
      </c>
      <c r="B4380" t="s">
        <v>11383</v>
      </c>
      <c r="C4380" t="s">
        <v>7003</v>
      </c>
      <c r="D4380" t="s">
        <v>14502</v>
      </c>
      <c r="E4380" t="s">
        <v>14666</v>
      </c>
      <c r="F4380" t="s">
        <v>14254</v>
      </c>
      <c r="G4380" t="s">
        <v>13899</v>
      </c>
      <c r="H4380" s="1">
        <v>603</v>
      </c>
      <c r="I4380" s="1">
        <v>89</v>
      </c>
      <c r="J4380" s="1">
        <v>635</v>
      </c>
      <c r="K4380" s="1">
        <v>386</v>
      </c>
      <c r="L4380" s="1">
        <v>6472</v>
      </c>
      <c r="M4380" s="1">
        <v>317</v>
      </c>
      <c r="N4380" s="1">
        <v>680</v>
      </c>
      <c r="O4380" s="1">
        <v>273</v>
      </c>
      <c r="P4380">
        <f>ROUNDUP(VLOOKUP(A4380,A:O,VLOOKUP('Local Authority Analysis'!$E$4,'Local Authority Analysis'!$M$5:$N$12,2,FALSE)+7,FALSE)/6976,2)</f>
        <v>0.04</v>
      </c>
      <c r="Q4380">
        <f>ROUNDUP(VLOOKUP(A4380,A:O,VLOOKUP('SPC Analysis'!$E$4,'SPC Analysis'!$M$5:$N$12,2,FALSE)+7,FALSE)/6976,2)</f>
        <v>0.04</v>
      </c>
      <c r="R4380">
        <f>ROUNDUP(VLOOKUP(A4380,A:O,VLOOKUP('MMW Analysis'!$E$4,'MMW Analysis'!$L$5:$M$12,2,FALSE)+7,FALSE)/6976,2)</f>
        <v>0.04</v>
      </c>
    </row>
    <row r="4381" spans="1:18">
      <c r="A4381" t="s">
        <v>4388</v>
      </c>
      <c r="B4381" t="s">
        <v>11384</v>
      </c>
      <c r="C4381" t="s">
        <v>7003</v>
      </c>
      <c r="D4381" t="s">
        <v>14506</v>
      </c>
      <c r="E4381" t="s">
        <v>14061</v>
      </c>
      <c r="F4381" t="s">
        <v>14254</v>
      </c>
      <c r="G4381" t="s">
        <v>13899</v>
      </c>
      <c r="H4381" s="1">
        <v>154</v>
      </c>
      <c r="I4381" s="1">
        <v>43</v>
      </c>
      <c r="J4381" s="1">
        <v>1275</v>
      </c>
      <c r="K4381" s="1">
        <v>80</v>
      </c>
      <c r="L4381" s="1">
        <v>5167</v>
      </c>
      <c r="M4381" s="1">
        <v>1043</v>
      </c>
      <c r="N4381" s="1">
        <v>333</v>
      </c>
      <c r="O4381" s="1">
        <v>130</v>
      </c>
      <c r="P4381">
        <f>ROUNDUP(VLOOKUP(A4381,A:O,VLOOKUP('Local Authority Analysis'!$E$4,'Local Authority Analysis'!$M$5:$N$12,2,FALSE)+7,FALSE)/6976,2)</f>
        <v>0.02</v>
      </c>
      <c r="Q4381">
        <f>ROUNDUP(VLOOKUP(A4381,A:O,VLOOKUP('SPC Analysis'!$E$4,'SPC Analysis'!$M$5:$N$12,2,FALSE)+7,FALSE)/6976,2)</f>
        <v>0.02</v>
      </c>
      <c r="R4381">
        <f>ROUNDUP(VLOOKUP(A4381,A:O,VLOOKUP('MMW Analysis'!$E$4,'MMW Analysis'!$L$5:$M$12,2,FALSE)+7,FALSE)/6976,2)</f>
        <v>0.02</v>
      </c>
    </row>
    <row r="4382" spans="1:18">
      <c r="A4382" t="s">
        <v>4389</v>
      </c>
      <c r="B4382" t="s">
        <v>11385</v>
      </c>
      <c r="C4382" t="s">
        <v>7003</v>
      </c>
      <c r="D4382" t="s">
        <v>14502</v>
      </c>
      <c r="E4382" t="s">
        <v>14666</v>
      </c>
      <c r="F4382" t="s">
        <v>14254</v>
      </c>
      <c r="G4382" t="s">
        <v>13899</v>
      </c>
      <c r="H4382" s="1">
        <v>1633</v>
      </c>
      <c r="I4382" s="1">
        <v>872</v>
      </c>
      <c r="J4382" s="1">
        <v>2279</v>
      </c>
      <c r="K4382" s="1">
        <v>1280</v>
      </c>
      <c r="L4382" s="1">
        <v>5980</v>
      </c>
      <c r="M4382" s="1">
        <v>1120</v>
      </c>
      <c r="N4382" s="1">
        <v>1743</v>
      </c>
      <c r="O4382" s="1">
        <v>1405</v>
      </c>
      <c r="P4382">
        <f>ROUNDUP(VLOOKUP(A4382,A:O,VLOOKUP('Local Authority Analysis'!$E$4,'Local Authority Analysis'!$M$5:$N$12,2,FALSE)+7,FALSE)/6976,2)</f>
        <v>0.21000000000000002</v>
      </c>
      <c r="Q4382">
        <f>ROUNDUP(VLOOKUP(A4382,A:O,VLOOKUP('SPC Analysis'!$E$4,'SPC Analysis'!$M$5:$N$12,2,FALSE)+7,FALSE)/6976,2)</f>
        <v>0.21000000000000002</v>
      </c>
      <c r="R4382">
        <f>ROUNDUP(VLOOKUP(A4382,A:O,VLOOKUP('MMW Analysis'!$E$4,'MMW Analysis'!$L$5:$M$12,2,FALSE)+7,FALSE)/6976,2)</f>
        <v>0.21000000000000002</v>
      </c>
    </row>
    <row r="4383" spans="1:18">
      <c r="A4383" t="s">
        <v>4390</v>
      </c>
      <c r="B4383" t="s">
        <v>11386</v>
      </c>
      <c r="C4383" t="s">
        <v>7003</v>
      </c>
      <c r="D4383" t="s">
        <v>14502</v>
      </c>
      <c r="E4383" t="s">
        <v>14666</v>
      </c>
      <c r="F4383" t="s">
        <v>14254</v>
      </c>
      <c r="G4383" t="s">
        <v>13899</v>
      </c>
      <c r="H4383" s="1">
        <v>188</v>
      </c>
      <c r="I4383" s="1">
        <v>317</v>
      </c>
      <c r="J4383" s="1">
        <v>1260</v>
      </c>
      <c r="K4383" s="1">
        <v>442</v>
      </c>
      <c r="L4383" s="1">
        <v>6423</v>
      </c>
      <c r="M4383" s="1">
        <v>2037</v>
      </c>
      <c r="N4383" s="1">
        <v>864</v>
      </c>
      <c r="O4383" s="1">
        <v>374</v>
      </c>
      <c r="P4383">
        <f>ROUNDUP(VLOOKUP(A4383,A:O,VLOOKUP('Local Authority Analysis'!$E$4,'Local Authority Analysis'!$M$5:$N$12,2,FALSE)+7,FALSE)/6976,2)</f>
        <v>6.0000000000000005E-2</v>
      </c>
      <c r="Q4383">
        <f>ROUNDUP(VLOOKUP(A4383,A:O,VLOOKUP('SPC Analysis'!$E$4,'SPC Analysis'!$M$5:$N$12,2,FALSE)+7,FALSE)/6976,2)</f>
        <v>6.0000000000000005E-2</v>
      </c>
      <c r="R4383">
        <f>ROUNDUP(VLOOKUP(A4383,A:O,VLOOKUP('MMW Analysis'!$E$4,'MMW Analysis'!$L$5:$M$12,2,FALSE)+7,FALSE)/6976,2)</f>
        <v>6.0000000000000005E-2</v>
      </c>
    </row>
    <row r="4384" spans="1:18">
      <c r="A4384" t="s">
        <v>4391</v>
      </c>
      <c r="B4384" t="s">
        <v>11387</v>
      </c>
      <c r="C4384" t="s">
        <v>7003</v>
      </c>
      <c r="D4384" t="s">
        <v>14506</v>
      </c>
      <c r="E4384" t="s">
        <v>14061</v>
      </c>
      <c r="F4384" t="s">
        <v>14254</v>
      </c>
      <c r="G4384" t="s">
        <v>13899</v>
      </c>
      <c r="H4384" s="1">
        <v>1142.5</v>
      </c>
      <c r="I4384" s="1">
        <v>367</v>
      </c>
      <c r="J4384" s="1">
        <v>1000</v>
      </c>
      <c r="K4384" s="1">
        <v>749</v>
      </c>
      <c r="L4384" s="1">
        <v>6517</v>
      </c>
      <c r="M4384" s="1">
        <v>826</v>
      </c>
      <c r="N4384" s="1">
        <v>1201</v>
      </c>
      <c r="O4384" s="1">
        <v>741</v>
      </c>
      <c r="P4384">
        <f>ROUNDUP(VLOOKUP(A4384,A:O,VLOOKUP('Local Authority Analysis'!$E$4,'Local Authority Analysis'!$M$5:$N$12,2,FALSE)+7,FALSE)/6976,2)</f>
        <v>0.11</v>
      </c>
      <c r="Q4384">
        <f>ROUNDUP(VLOOKUP(A4384,A:O,VLOOKUP('SPC Analysis'!$E$4,'SPC Analysis'!$M$5:$N$12,2,FALSE)+7,FALSE)/6976,2)</f>
        <v>0.11</v>
      </c>
      <c r="R4384">
        <f>ROUNDUP(VLOOKUP(A4384,A:O,VLOOKUP('MMW Analysis'!$E$4,'MMW Analysis'!$L$5:$M$12,2,FALSE)+7,FALSE)/6976,2)</f>
        <v>0.11</v>
      </c>
    </row>
    <row r="4385" spans="1:18">
      <c r="A4385" t="s">
        <v>4392</v>
      </c>
      <c r="B4385" t="s">
        <v>11388</v>
      </c>
      <c r="C4385" t="s">
        <v>7003</v>
      </c>
      <c r="D4385" t="s">
        <v>14506</v>
      </c>
      <c r="E4385" t="s">
        <v>14061</v>
      </c>
      <c r="F4385" t="s">
        <v>14254</v>
      </c>
      <c r="G4385" t="s">
        <v>13899</v>
      </c>
      <c r="H4385" s="1">
        <v>351</v>
      </c>
      <c r="I4385" s="1">
        <v>66</v>
      </c>
      <c r="J4385" s="1">
        <v>1112</v>
      </c>
      <c r="K4385" s="1">
        <v>263</v>
      </c>
      <c r="L4385" s="1">
        <v>6789</v>
      </c>
      <c r="M4385" s="1">
        <v>330</v>
      </c>
      <c r="N4385" s="1">
        <v>498</v>
      </c>
      <c r="O4385" s="1">
        <v>224</v>
      </c>
      <c r="P4385">
        <f>ROUNDUP(VLOOKUP(A4385,A:O,VLOOKUP('Local Authority Analysis'!$E$4,'Local Authority Analysis'!$M$5:$N$12,2,FALSE)+7,FALSE)/6976,2)</f>
        <v>0.04</v>
      </c>
      <c r="Q4385">
        <f>ROUNDUP(VLOOKUP(A4385,A:O,VLOOKUP('SPC Analysis'!$E$4,'SPC Analysis'!$M$5:$N$12,2,FALSE)+7,FALSE)/6976,2)</f>
        <v>0.04</v>
      </c>
      <c r="R4385">
        <f>ROUNDUP(VLOOKUP(A4385,A:O,VLOOKUP('MMW Analysis'!$E$4,'MMW Analysis'!$L$5:$M$12,2,FALSE)+7,FALSE)/6976,2)</f>
        <v>0.04</v>
      </c>
    </row>
    <row r="4386" spans="1:18">
      <c r="A4386" t="s">
        <v>4393</v>
      </c>
      <c r="B4386" t="s">
        <v>11389</v>
      </c>
      <c r="C4386" t="s">
        <v>7003</v>
      </c>
      <c r="D4386" t="s">
        <v>14506</v>
      </c>
      <c r="E4386" t="s">
        <v>14061</v>
      </c>
      <c r="F4386" t="s">
        <v>14254</v>
      </c>
      <c r="G4386" t="s">
        <v>13899</v>
      </c>
      <c r="H4386" s="1">
        <v>24</v>
      </c>
      <c r="I4386" s="1">
        <v>98</v>
      </c>
      <c r="J4386" s="1">
        <v>340</v>
      </c>
      <c r="K4386" s="1">
        <v>159</v>
      </c>
      <c r="L4386" s="1">
        <v>6810</v>
      </c>
      <c r="M4386" s="1">
        <v>1456</v>
      </c>
      <c r="N4386" s="1">
        <v>1774</v>
      </c>
      <c r="O4386" s="1">
        <v>86</v>
      </c>
      <c r="P4386">
        <f>ROUNDUP(VLOOKUP(A4386,A:O,VLOOKUP('Local Authority Analysis'!$E$4,'Local Authority Analysis'!$M$5:$N$12,2,FALSE)+7,FALSE)/6976,2)</f>
        <v>0.02</v>
      </c>
      <c r="Q4386">
        <f>ROUNDUP(VLOOKUP(A4386,A:O,VLOOKUP('SPC Analysis'!$E$4,'SPC Analysis'!$M$5:$N$12,2,FALSE)+7,FALSE)/6976,2)</f>
        <v>0.02</v>
      </c>
      <c r="R4386">
        <f>ROUNDUP(VLOOKUP(A4386,A:O,VLOOKUP('MMW Analysis'!$E$4,'MMW Analysis'!$L$5:$M$12,2,FALSE)+7,FALSE)/6976,2)</f>
        <v>0.02</v>
      </c>
    </row>
    <row r="4387" spans="1:18">
      <c r="A4387" t="s">
        <v>4394</v>
      </c>
      <c r="B4387" t="s">
        <v>11390</v>
      </c>
      <c r="C4387" t="s">
        <v>7003</v>
      </c>
      <c r="D4387" t="s">
        <v>14506</v>
      </c>
      <c r="E4387" t="s">
        <v>14061</v>
      </c>
      <c r="F4387" t="s">
        <v>14254</v>
      </c>
      <c r="G4387" t="s">
        <v>13899</v>
      </c>
      <c r="H4387" s="1">
        <v>23</v>
      </c>
      <c r="I4387" s="1">
        <v>4</v>
      </c>
      <c r="J4387" s="1">
        <v>7</v>
      </c>
      <c r="K4387" s="1">
        <v>2</v>
      </c>
      <c r="L4387" s="1">
        <v>6080</v>
      </c>
      <c r="M4387" s="1">
        <v>17</v>
      </c>
      <c r="N4387" s="1">
        <v>666</v>
      </c>
      <c r="O4387" s="1">
        <v>1</v>
      </c>
      <c r="P4387">
        <f>ROUNDUP(VLOOKUP(A4387,A:O,VLOOKUP('Local Authority Analysis'!$E$4,'Local Authority Analysis'!$M$5:$N$12,2,FALSE)+7,FALSE)/6976,2)</f>
        <v>0.01</v>
      </c>
      <c r="Q4387">
        <f>ROUNDUP(VLOOKUP(A4387,A:O,VLOOKUP('SPC Analysis'!$E$4,'SPC Analysis'!$M$5:$N$12,2,FALSE)+7,FALSE)/6976,2)</f>
        <v>0.01</v>
      </c>
      <c r="R4387">
        <f>ROUNDUP(VLOOKUP(A4387,A:O,VLOOKUP('MMW Analysis'!$E$4,'MMW Analysis'!$L$5:$M$12,2,FALSE)+7,FALSE)/6976,2)</f>
        <v>0.01</v>
      </c>
    </row>
    <row r="4388" spans="1:18">
      <c r="A4388" t="s">
        <v>4395</v>
      </c>
      <c r="B4388" t="s">
        <v>11391</v>
      </c>
      <c r="C4388" t="s">
        <v>7003</v>
      </c>
      <c r="D4388" t="s">
        <v>14506</v>
      </c>
      <c r="E4388" t="s">
        <v>14061</v>
      </c>
      <c r="F4388" t="s">
        <v>14254</v>
      </c>
      <c r="G4388" t="s">
        <v>13899</v>
      </c>
      <c r="H4388" s="1">
        <v>205</v>
      </c>
      <c r="I4388" s="1">
        <v>111</v>
      </c>
      <c r="J4388" s="1">
        <v>2004</v>
      </c>
      <c r="K4388" s="1">
        <v>398</v>
      </c>
      <c r="L4388" s="1">
        <v>6382</v>
      </c>
      <c r="M4388" s="1">
        <v>583</v>
      </c>
      <c r="N4388" s="1">
        <v>1684.5</v>
      </c>
      <c r="O4388" s="1">
        <v>270</v>
      </c>
      <c r="P4388">
        <f>ROUNDUP(VLOOKUP(A4388,A:O,VLOOKUP('Local Authority Analysis'!$E$4,'Local Authority Analysis'!$M$5:$N$12,2,FALSE)+7,FALSE)/6976,2)</f>
        <v>0.04</v>
      </c>
      <c r="Q4388">
        <f>ROUNDUP(VLOOKUP(A4388,A:O,VLOOKUP('SPC Analysis'!$E$4,'SPC Analysis'!$M$5:$N$12,2,FALSE)+7,FALSE)/6976,2)</f>
        <v>0.04</v>
      </c>
      <c r="R4388">
        <f>ROUNDUP(VLOOKUP(A4388,A:O,VLOOKUP('MMW Analysis'!$E$4,'MMW Analysis'!$L$5:$M$12,2,FALSE)+7,FALSE)/6976,2)</f>
        <v>0.04</v>
      </c>
    </row>
    <row r="4389" spans="1:18">
      <c r="A4389" t="s">
        <v>4396</v>
      </c>
      <c r="B4389" t="s">
        <v>11392</v>
      </c>
      <c r="C4389" t="s">
        <v>7003</v>
      </c>
      <c r="D4389" t="s">
        <v>14502</v>
      </c>
      <c r="E4389" t="s">
        <v>14666</v>
      </c>
      <c r="F4389" t="s">
        <v>14254</v>
      </c>
      <c r="G4389" t="s">
        <v>13899</v>
      </c>
      <c r="H4389" s="1">
        <v>5</v>
      </c>
      <c r="I4389" s="1">
        <v>8</v>
      </c>
      <c r="J4389" s="1">
        <v>385</v>
      </c>
      <c r="K4389" s="1">
        <v>16</v>
      </c>
      <c r="L4389" s="1">
        <v>4595</v>
      </c>
      <c r="M4389" s="1">
        <v>242</v>
      </c>
      <c r="N4389" s="1">
        <v>1561.5</v>
      </c>
      <c r="O4389" s="1">
        <v>15</v>
      </c>
      <c r="P4389">
        <f>ROUNDUP(VLOOKUP(A4389,A:O,VLOOKUP('Local Authority Analysis'!$E$4,'Local Authority Analysis'!$M$5:$N$12,2,FALSE)+7,FALSE)/6976,2)</f>
        <v>0.01</v>
      </c>
      <c r="Q4389">
        <f>ROUNDUP(VLOOKUP(A4389,A:O,VLOOKUP('SPC Analysis'!$E$4,'SPC Analysis'!$M$5:$N$12,2,FALSE)+7,FALSE)/6976,2)</f>
        <v>0.01</v>
      </c>
      <c r="R4389">
        <f>ROUNDUP(VLOOKUP(A4389,A:O,VLOOKUP('MMW Analysis'!$E$4,'MMW Analysis'!$L$5:$M$12,2,FALSE)+7,FALSE)/6976,2)</f>
        <v>0.01</v>
      </c>
    </row>
    <row r="4390" spans="1:18">
      <c r="A4390" t="s">
        <v>4397</v>
      </c>
      <c r="B4390" t="s">
        <v>11393</v>
      </c>
      <c r="C4390" t="s">
        <v>7003</v>
      </c>
      <c r="D4390" t="s">
        <v>14502</v>
      </c>
      <c r="E4390" t="s">
        <v>14666</v>
      </c>
      <c r="F4390" t="s">
        <v>14254</v>
      </c>
      <c r="G4390" t="s">
        <v>13899</v>
      </c>
      <c r="H4390" s="1">
        <v>524</v>
      </c>
      <c r="I4390" s="1">
        <v>489</v>
      </c>
      <c r="J4390" s="1">
        <v>1157</v>
      </c>
      <c r="K4390" s="1">
        <v>551</v>
      </c>
      <c r="L4390" s="1">
        <v>2191</v>
      </c>
      <c r="M4390" s="1">
        <v>198</v>
      </c>
      <c r="N4390" s="1">
        <v>2091</v>
      </c>
      <c r="O4390" s="1">
        <v>474</v>
      </c>
      <c r="P4390">
        <f>ROUNDUP(VLOOKUP(A4390,A:O,VLOOKUP('Local Authority Analysis'!$E$4,'Local Authority Analysis'!$M$5:$N$12,2,FALSE)+7,FALSE)/6976,2)</f>
        <v>6.9999999999999993E-2</v>
      </c>
      <c r="Q4390">
        <f>ROUNDUP(VLOOKUP(A4390,A:O,VLOOKUP('SPC Analysis'!$E$4,'SPC Analysis'!$M$5:$N$12,2,FALSE)+7,FALSE)/6976,2)</f>
        <v>6.9999999999999993E-2</v>
      </c>
      <c r="R4390">
        <f>ROUNDUP(VLOOKUP(A4390,A:O,VLOOKUP('MMW Analysis'!$E$4,'MMW Analysis'!$L$5:$M$12,2,FALSE)+7,FALSE)/6976,2)</f>
        <v>6.9999999999999993E-2</v>
      </c>
    </row>
    <row r="4391" spans="1:18">
      <c r="A4391" t="s">
        <v>4398</v>
      </c>
      <c r="B4391" t="s">
        <v>11394</v>
      </c>
      <c r="C4391" t="s">
        <v>7003</v>
      </c>
      <c r="D4391" t="s">
        <v>14502</v>
      </c>
      <c r="E4391" t="s">
        <v>14666</v>
      </c>
      <c r="F4391" t="s">
        <v>14254</v>
      </c>
      <c r="G4391" t="s">
        <v>13899</v>
      </c>
      <c r="H4391" s="1">
        <v>371</v>
      </c>
      <c r="I4391" s="1">
        <v>19</v>
      </c>
      <c r="J4391" s="1">
        <v>1652</v>
      </c>
      <c r="K4391" s="1">
        <v>428</v>
      </c>
      <c r="L4391" s="1">
        <v>2380</v>
      </c>
      <c r="M4391" s="1">
        <v>455</v>
      </c>
      <c r="N4391" s="1">
        <v>2008</v>
      </c>
      <c r="O4391" s="1">
        <v>214</v>
      </c>
      <c r="P4391">
        <f>ROUNDUP(VLOOKUP(A4391,A:O,VLOOKUP('Local Authority Analysis'!$E$4,'Local Authority Analysis'!$M$5:$N$12,2,FALSE)+7,FALSE)/6976,2)</f>
        <v>0.04</v>
      </c>
      <c r="Q4391">
        <f>ROUNDUP(VLOOKUP(A4391,A:O,VLOOKUP('SPC Analysis'!$E$4,'SPC Analysis'!$M$5:$N$12,2,FALSE)+7,FALSE)/6976,2)</f>
        <v>0.04</v>
      </c>
      <c r="R4391">
        <f>ROUNDUP(VLOOKUP(A4391,A:O,VLOOKUP('MMW Analysis'!$E$4,'MMW Analysis'!$L$5:$M$12,2,FALSE)+7,FALSE)/6976,2)</f>
        <v>0.04</v>
      </c>
    </row>
    <row r="4392" spans="1:18">
      <c r="A4392" t="s">
        <v>4399</v>
      </c>
      <c r="B4392" t="s">
        <v>11395</v>
      </c>
      <c r="C4392" t="s">
        <v>7003</v>
      </c>
      <c r="D4392" t="s">
        <v>14502</v>
      </c>
      <c r="E4392" t="s">
        <v>14666</v>
      </c>
      <c r="F4392" t="s">
        <v>14254</v>
      </c>
      <c r="G4392" t="s">
        <v>13899</v>
      </c>
      <c r="H4392" s="1">
        <v>368</v>
      </c>
      <c r="I4392" s="1">
        <v>221</v>
      </c>
      <c r="J4392" s="1">
        <v>1243</v>
      </c>
      <c r="K4392" s="1">
        <v>287</v>
      </c>
      <c r="L4392" s="1">
        <v>1723</v>
      </c>
      <c r="M4392" s="1">
        <v>997</v>
      </c>
      <c r="N4392" s="1">
        <v>1054</v>
      </c>
      <c r="O4392" s="1">
        <v>292</v>
      </c>
      <c r="P4392">
        <f>ROUNDUP(VLOOKUP(A4392,A:O,VLOOKUP('Local Authority Analysis'!$E$4,'Local Authority Analysis'!$M$5:$N$12,2,FALSE)+7,FALSE)/6976,2)</f>
        <v>0.05</v>
      </c>
      <c r="Q4392">
        <f>ROUNDUP(VLOOKUP(A4392,A:O,VLOOKUP('SPC Analysis'!$E$4,'SPC Analysis'!$M$5:$N$12,2,FALSE)+7,FALSE)/6976,2)</f>
        <v>0.05</v>
      </c>
      <c r="R4392">
        <f>ROUNDUP(VLOOKUP(A4392,A:O,VLOOKUP('MMW Analysis'!$E$4,'MMW Analysis'!$L$5:$M$12,2,FALSE)+7,FALSE)/6976,2)</f>
        <v>0.05</v>
      </c>
    </row>
    <row r="4393" spans="1:18">
      <c r="A4393" t="s">
        <v>4400</v>
      </c>
      <c r="B4393" t="s">
        <v>11396</v>
      </c>
      <c r="C4393" t="s">
        <v>7003</v>
      </c>
      <c r="D4393" t="s">
        <v>14502</v>
      </c>
      <c r="E4393" t="s">
        <v>14666</v>
      </c>
      <c r="F4393" t="s">
        <v>14254</v>
      </c>
      <c r="G4393" t="s">
        <v>13899</v>
      </c>
      <c r="H4393" s="1">
        <v>226</v>
      </c>
      <c r="I4393" s="1">
        <v>334</v>
      </c>
      <c r="J4393" s="1">
        <v>712</v>
      </c>
      <c r="K4393" s="1">
        <v>393</v>
      </c>
      <c r="L4393" s="1">
        <v>943</v>
      </c>
      <c r="M4393" s="1">
        <v>3168</v>
      </c>
      <c r="N4393" s="1">
        <v>682</v>
      </c>
      <c r="O4393" s="1">
        <v>266</v>
      </c>
      <c r="P4393">
        <f>ROUNDUP(VLOOKUP(A4393,A:O,VLOOKUP('Local Authority Analysis'!$E$4,'Local Authority Analysis'!$M$5:$N$12,2,FALSE)+7,FALSE)/6976,2)</f>
        <v>0.04</v>
      </c>
      <c r="Q4393">
        <f>ROUNDUP(VLOOKUP(A4393,A:O,VLOOKUP('SPC Analysis'!$E$4,'SPC Analysis'!$M$5:$N$12,2,FALSE)+7,FALSE)/6976,2)</f>
        <v>0.04</v>
      </c>
      <c r="R4393">
        <f>ROUNDUP(VLOOKUP(A4393,A:O,VLOOKUP('MMW Analysis'!$E$4,'MMW Analysis'!$L$5:$M$12,2,FALSE)+7,FALSE)/6976,2)</f>
        <v>0.04</v>
      </c>
    </row>
    <row r="4394" spans="1:18">
      <c r="A4394" t="s">
        <v>4401</v>
      </c>
      <c r="B4394" t="s">
        <v>11397</v>
      </c>
      <c r="C4394" t="s">
        <v>7003</v>
      </c>
      <c r="D4394" t="s">
        <v>14502</v>
      </c>
      <c r="E4394" t="s">
        <v>14666</v>
      </c>
      <c r="F4394" t="s">
        <v>14254</v>
      </c>
      <c r="G4394" t="s">
        <v>13899</v>
      </c>
      <c r="H4394" s="1">
        <v>178</v>
      </c>
      <c r="I4394" s="1">
        <v>506</v>
      </c>
      <c r="J4394" s="1">
        <v>544</v>
      </c>
      <c r="K4394" s="1">
        <v>549</v>
      </c>
      <c r="L4394" s="1">
        <v>749</v>
      </c>
      <c r="M4394" s="1">
        <v>3560</v>
      </c>
      <c r="N4394" s="1">
        <v>717</v>
      </c>
      <c r="O4394" s="1">
        <v>287</v>
      </c>
      <c r="P4394">
        <f>ROUNDUP(VLOOKUP(A4394,A:O,VLOOKUP('Local Authority Analysis'!$E$4,'Local Authority Analysis'!$M$5:$N$12,2,FALSE)+7,FALSE)/6976,2)</f>
        <v>0.05</v>
      </c>
      <c r="Q4394">
        <f>ROUNDUP(VLOOKUP(A4394,A:O,VLOOKUP('SPC Analysis'!$E$4,'SPC Analysis'!$M$5:$N$12,2,FALSE)+7,FALSE)/6976,2)</f>
        <v>0.05</v>
      </c>
      <c r="R4394">
        <f>ROUNDUP(VLOOKUP(A4394,A:O,VLOOKUP('MMW Analysis'!$E$4,'MMW Analysis'!$L$5:$M$12,2,FALSE)+7,FALSE)/6976,2)</f>
        <v>0.05</v>
      </c>
    </row>
    <row r="4395" spans="1:18">
      <c r="A4395" t="s">
        <v>4402</v>
      </c>
      <c r="B4395" t="s">
        <v>11398</v>
      </c>
      <c r="C4395" t="s">
        <v>7003</v>
      </c>
      <c r="D4395" t="s">
        <v>14502</v>
      </c>
      <c r="E4395" t="s">
        <v>14666</v>
      </c>
      <c r="F4395" t="s">
        <v>14254</v>
      </c>
      <c r="G4395" t="s">
        <v>13899</v>
      </c>
      <c r="H4395" s="1">
        <v>3245</v>
      </c>
      <c r="I4395" s="1">
        <v>2961</v>
      </c>
      <c r="J4395" s="1">
        <v>2314</v>
      </c>
      <c r="K4395" s="1">
        <v>2348</v>
      </c>
      <c r="L4395" s="1">
        <v>594</v>
      </c>
      <c r="M4395" s="1">
        <v>6427</v>
      </c>
      <c r="N4395" s="1">
        <v>1376</v>
      </c>
      <c r="O4395" s="1">
        <v>2488</v>
      </c>
      <c r="P4395">
        <f>ROUNDUP(VLOOKUP(A4395,A:O,VLOOKUP('Local Authority Analysis'!$E$4,'Local Authority Analysis'!$M$5:$N$12,2,FALSE)+7,FALSE)/6976,2)</f>
        <v>0.36</v>
      </c>
      <c r="Q4395">
        <f>ROUNDUP(VLOOKUP(A4395,A:O,VLOOKUP('SPC Analysis'!$E$4,'SPC Analysis'!$M$5:$N$12,2,FALSE)+7,FALSE)/6976,2)</f>
        <v>0.36</v>
      </c>
      <c r="R4395">
        <f>ROUNDUP(VLOOKUP(A4395,A:O,VLOOKUP('MMW Analysis'!$E$4,'MMW Analysis'!$L$5:$M$12,2,FALSE)+7,FALSE)/6976,2)</f>
        <v>0.36</v>
      </c>
    </row>
    <row r="4396" spans="1:18">
      <c r="A4396" t="s">
        <v>4403</v>
      </c>
      <c r="B4396" t="s">
        <v>11399</v>
      </c>
      <c r="C4396" t="s">
        <v>7003</v>
      </c>
      <c r="D4396" t="s">
        <v>14502</v>
      </c>
      <c r="E4396" t="s">
        <v>14666</v>
      </c>
      <c r="F4396" t="s">
        <v>14254</v>
      </c>
      <c r="G4396" t="s">
        <v>13899</v>
      </c>
      <c r="H4396" s="1">
        <v>319</v>
      </c>
      <c r="I4396" s="1">
        <v>379</v>
      </c>
      <c r="J4396" s="1">
        <v>1156</v>
      </c>
      <c r="K4396" s="1">
        <v>764</v>
      </c>
      <c r="L4396" s="1">
        <v>1144</v>
      </c>
      <c r="M4396" s="1">
        <v>2123</v>
      </c>
      <c r="N4396" s="1">
        <v>303</v>
      </c>
      <c r="O4396" s="1">
        <v>397</v>
      </c>
      <c r="P4396">
        <f>ROUNDUP(VLOOKUP(A4396,A:O,VLOOKUP('Local Authority Analysis'!$E$4,'Local Authority Analysis'!$M$5:$N$12,2,FALSE)+7,FALSE)/6976,2)</f>
        <v>6.0000000000000005E-2</v>
      </c>
      <c r="Q4396">
        <f>ROUNDUP(VLOOKUP(A4396,A:O,VLOOKUP('SPC Analysis'!$E$4,'SPC Analysis'!$M$5:$N$12,2,FALSE)+7,FALSE)/6976,2)</f>
        <v>6.0000000000000005E-2</v>
      </c>
      <c r="R4396">
        <f>ROUNDUP(VLOOKUP(A4396,A:O,VLOOKUP('MMW Analysis'!$E$4,'MMW Analysis'!$L$5:$M$12,2,FALSE)+7,FALSE)/6976,2)</f>
        <v>6.0000000000000005E-2</v>
      </c>
    </row>
    <row r="4397" spans="1:18">
      <c r="A4397" t="s">
        <v>4404</v>
      </c>
      <c r="B4397" t="s">
        <v>11400</v>
      </c>
      <c r="C4397" t="s">
        <v>7003</v>
      </c>
      <c r="D4397" t="s">
        <v>14502</v>
      </c>
      <c r="E4397" t="s">
        <v>14666</v>
      </c>
      <c r="F4397" t="s">
        <v>14254</v>
      </c>
      <c r="G4397" t="s">
        <v>13899</v>
      </c>
      <c r="H4397" s="1">
        <v>151</v>
      </c>
      <c r="I4397" s="1">
        <v>267</v>
      </c>
      <c r="J4397" s="1">
        <v>133</v>
      </c>
      <c r="K4397" s="1">
        <v>308</v>
      </c>
      <c r="L4397" s="1">
        <v>1123</v>
      </c>
      <c r="M4397" s="1">
        <v>2032</v>
      </c>
      <c r="N4397" s="1">
        <v>1426</v>
      </c>
      <c r="O4397" s="1">
        <v>158</v>
      </c>
      <c r="P4397">
        <f>ROUNDUP(VLOOKUP(A4397,A:O,VLOOKUP('Local Authority Analysis'!$E$4,'Local Authority Analysis'!$M$5:$N$12,2,FALSE)+7,FALSE)/6976,2)</f>
        <v>0.03</v>
      </c>
      <c r="Q4397">
        <f>ROUNDUP(VLOOKUP(A4397,A:O,VLOOKUP('SPC Analysis'!$E$4,'SPC Analysis'!$M$5:$N$12,2,FALSE)+7,FALSE)/6976,2)</f>
        <v>0.03</v>
      </c>
      <c r="R4397">
        <f>ROUNDUP(VLOOKUP(A4397,A:O,VLOOKUP('MMW Analysis'!$E$4,'MMW Analysis'!$L$5:$M$12,2,FALSE)+7,FALSE)/6976,2)</f>
        <v>0.03</v>
      </c>
    </row>
    <row r="4398" spans="1:18">
      <c r="A4398" t="s">
        <v>4405</v>
      </c>
      <c r="B4398" t="s">
        <v>11401</v>
      </c>
      <c r="C4398" t="s">
        <v>7003</v>
      </c>
      <c r="D4398" t="s">
        <v>14502</v>
      </c>
      <c r="E4398" t="s">
        <v>14666</v>
      </c>
      <c r="F4398" t="s">
        <v>14254</v>
      </c>
      <c r="G4398" t="s">
        <v>13899</v>
      </c>
      <c r="H4398" s="1">
        <v>1253</v>
      </c>
      <c r="I4398" s="1">
        <v>1129</v>
      </c>
      <c r="J4398" s="1">
        <v>1114</v>
      </c>
      <c r="K4398" s="1">
        <v>1399</v>
      </c>
      <c r="L4398" s="1">
        <v>2066</v>
      </c>
      <c r="M4398" s="1">
        <v>2312</v>
      </c>
      <c r="N4398" s="1">
        <v>1569</v>
      </c>
      <c r="O4398" s="1">
        <v>1170</v>
      </c>
      <c r="P4398">
        <f>ROUNDUP(VLOOKUP(A4398,A:O,VLOOKUP('Local Authority Analysis'!$E$4,'Local Authority Analysis'!$M$5:$N$12,2,FALSE)+7,FALSE)/6976,2)</f>
        <v>0.17</v>
      </c>
      <c r="Q4398">
        <f>ROUNDUP(VLOOKUP(A4398,A:O,VLOOKUP('SPC Analysis'!$E$4,'SPC Analysis'!$M$5:$N$12,2,FALSE)+7,FALSE)/6976,2)</f>
        <v>0.17</v>
      </c>
      <c r="R4398">
        <f>ROUNDUP(VLOOKUP(A4398,A:O,VLOOKUP('MMW Analysis'!$E$4,'MMW Analysis'!$L$5:$M$12,2,FALSE)+7,FALSE)/6976,2)</f>
        <v>0.17</v>
      </c>
    </row>
    <row r="4399" spans="1:18">
      <c r="A4399" t="s">
        <v>4406</v>
      </c>
      <c r="B4399" t="s">
        <v>11402</v>
      </c>
      <c r="C4399" t="s">
        <v>7003</v>
      </c>
      <c r="D4399" t="s">
        <v>14502</v>
      </c>
      <c r="E4399" t="s">
        <v>14666</v>
      </c>
      <c r="F4399" t="s">
        <v>14254</v>
      </c>
      <c r="G4399" t="s">
        <v>13899</v>
      </c>
      <c r="H4399" s="1">
        <v>28</v>
      </c>
      <c r="I4399" s="1">
        <v>33</v>
      </c>
      <c r="J4399" s="1">
        <v>567</v>
      </c>
      <c r="K4399" s="1">
        <v>34</v>
      </c>
      <c r="L4399" s="1">
        <v>2471</v>
      </c>
      <c r="M4399" s="1">
        <v>2063</v>
      </c>
      <c r="N4399" s="1">
        <v>907</v>
      </c>
      <c r="O4399" s="1">
        <v>35</v>
      </c>
      <c r="P4399">
        <f>ROUNDUP(VLOOKUP(A4399,A:O,VLOOKUP('Local Authority Analysis'!$E$4,'Local Authority Analysis'!$M$5:$N$12,2,FALSE)+7,FALSE)/6976,2)</f>
        <v>0.01</v>
      </c>
      <c r="Q4399">
        <f>ROUNDUP(VLOOKUP(A4399,A:O,VLOOKUP('SPC Analysis'!$E$4,'SPC Analysis'!$M$5:$N$12,2,FALSE)+7,FALSE)/6976,2)</f>
        <v>0.01</v>
      </c>
      <c r="R4399">
        <f>ROUNDUP(VLOOKUP(A4399,A:O,VLOOKUP('MMW Analysis'!$E$4,'MMW Analysis'!$L$5:$M$12,2,FALSE)+7,FALSE)/6976,2)</f>
        <v>0.01</v>
      </c>
    </row>
    <row r="4400" spans="1:18">
      <c r="A4400" t="s">
        <v>4407</v>
      </c>
      <c r="B4400" t="s">
        <v>11403</v>
      </c>
      <c r="C4400" t="s">
        <v>7003</v>
      </c>
      <c r="D4400" t="s">
        <v>14502</v>
      </c>
      <c r="E4400" t="s">
        <v>14666</v>
      </c>
      <c r="F4400" t="s">
        <v>14254</v>
      </c>
      <c r="G4400" t="s">
        <v>13899</v>
      </c>
      <c r="H4400" s="1">
        <v>61</v>
      </c>
      <c r="I4400" s="1">
        <v>37</v>
      </c>
      <c r="J4400" s="1">
        <v>1722</v>
      </c>
      <c r="K4400" s="1">
        <v>32</v>
      </c>
      <c r="L4400" s="1">
        <v>3092</v>
      </c>
      <c r="M4400" s="1">
        <v>447</v>
      </c>
      <c r="N4400" s="1">
        <v>746</v>
      </c>
      <c r="O4400" s="1">
        <v>75</v>
      </c>
      <c r="P4400">
        <f>ROUNDUP(VLOOKUP(A4400,A:O,VLOOKUP('Local Authority Analysis'!$E$4,'Local Authority Analysis'!$M$5:$N$12,2,FALSE)+7,FALSE)/6976,2)</f>
        <v>0.02</v>
      </c>
      <c r="Q4400">
        <f>ROUNDUP(VLOOKUP(A4400,A:O,VLOOKUP('SPC Analysis'!$E$4,'SPC Analysis'!$M$5:$N$12,2,FALSE)+7,FALSE)/6976,2)</f>
        <v>0.02</v>
      </c>
      <c r="R4400">
        <f>ROUNDUP(VLOOKUP(A4400,A:O,VLOOKUP('MMW Analysis'!$E$4,'MMW Analysis'!$L$5:$M$12,2,FALSE)+7,FALSE)/6976,2)</f>
        <v>0.02</v>
      </c>
    </row>
    <row r="4401" spans="1:18">
      <c r="A4401" t="s">
        <v>4408</v>
      </c>
      <c r="B4401" t="s">
        <v>11404</v>
      </c>
      <c r="C4401" t="s">
        <v>7003</v>
      </c>
      <c r="D4401" t="s">
        <v>14502</v>
      </c>
      <c r="E4401" t="s">
        <v>14666</v>
      </c>
      <c r="F4401" t="s">
        <v>14254</v>
      </c>
      <c r="G4401" t="s">
        <v>13899</v>
      </c>
      <c r="H4401" s="1">
        <v>2877</v>
      </c>
      <c r="I4401" s="1">
        <v>2673</v>
      </c>
      <c r="J4401" s="1">
        <v>2158</v>
      </c>
      <c r="K4401" s="1">
        <v>1800</v>
      </c>
      <c r="L4401" s="1">
        <v>1871</v>
      </c>
      <c r="M4401" s="1">
        <v>3305</v>
      </c>
      <c r="N4401" s="1">
        <v>2215</v>
      </c>
      <c r="O4401" s="1">
        <v>2382</v>
      </c>
      <c r="P4401">
        <f>ROUNDUP(VLOOKUP(A4401,A:O,VLOOKUP('Local Authority Analysis'!$E$4,'Local Authority Analysis'!$M$5:$N$12,2,FALSE)+7,FALSE)/6976,2)</f>
        <v>0.35000000000000003</v>
      </c>
      <c r="Q4401">
        <f>ROUNDUP(VLOOKUP(A4401,A:O,VLOOKUP('SPC Analysis'!$E$4,'SPC Analysis'!$M$5:$N$12,2,FALSE)+7,FALSE)/6976,2)</f>
        <v>0.35000000000000003</v>
      </c>
      <c r="R4401">
        <f>ROUNDUP(VLOOKUP(A4401,A:O,VLOOKUP('MMW Analysis'!$E$4,'MMW Analysis'!$L$5:$M$12,2,FALSE)+7,FALSE)/6976,2)</f>
        <v>0.35000000000000003</v>
      </c>
    </row>
    <row r="4402" spans="1:18">
      <c r="A4402" t="s">
        <v>4409</v>
      </c>
      <c r="B4402" t="s">
        <v>11405</v>
      </c>
      <c r="C4402" t="s">
        <v>7003</v>
      </c>
      <c r="D4402" t="s">
        <v>14507</v>
      </c>
      <c r="E4402" t="s">
        <v>14057</v>
      </c>
      <c r="F4402" t="s">
        <v>14254</v>
      </c>
      <c r="G4402" t="s">
        <v>13899</v>
      </c>
      <c r="H4402" s="1">
        <v>1225</v>
      </c>
      <c r="I4402" s="1">
        <v>1272</v>
      </c>
      <c r="J4402" s="1">
        <v>1064</v>
      </c>
      <c r="K4402" s="1">
        <v>1739</v>
      </c>
      <c r="L4402" s="1">
        <v>1916</v>
      </c>
      <c r="M4402" s="1">
        <v>4193</v>
      </c>
      <c r="N4402" s="1">
        <v>1605</v>
      </c>
      <c r="O4402" s="1">
        <v>1271</v>
      </c>
      <c r="P4402">
        <f>ROUNDUP(VLOOKUP(A4402,A:O,VLOOKUP('Local Authority Analysis'!$E$4,'Local Authority Analysis'!$M$5:$N$12,2,FALSE)+7,FALSE)/6976,2)</f>
        <v>0.19</v>
      </c>
      <c r="Q4402">
        <f>ROUNDUP(VLOOKUP(A4402,A:O,VLOOKUP('SPC Analysis'!$E$4,'SPC Analysis'!$M$5:$N$12,2,FALSE)+7,FALSE)/6976,2)</f>
        <v>0.19</v>
      </c>
      <c r="R4402">
        <f>ROUNDUP(VLOOKUP(A4402,A:O,VLOOKUP('MMW Analysis'!$E$4,'MMW Analysis'!$L$5:$M$12,2,FALSE)+7,FALSE)/6976,2)</f>
        <v>0.19</v>
      </c>
    </row>
    <row r="4403" spans="1:18">
      <c r="A4403" t="s">
        <v>4410</v>
      </c>
      <c r="B4403" t="s">
        <v>11406</v>
      </c>
      <c r="C4403" t="s">
        <v>7003</v>
      </c>
      <c r="D4403" t="s">
        <v>14507</v>
      </c>
      <c r="E4403" t="s">
        <v>14057</v>
      </c>
      <c r="F4403" t="s">
        <v>14254</v>
      </c>
      <c r="G4403" t="s">
        <v>13899</v>
      </c>
      <c r="H4403" s="1">
        <v>5783</v>
      </c>
      <c r="I4403" s="1">
        <v>6415</v>
      </c>
      <c r="J4403" s="1">
        <v>4749</v>
      </c>
      <c r="K4403" s="1">
        <v>5368</v>
      </c>
      <c r="L4403" s="1">
        <v>3076</v>
      </c>
      <c r="M4403" s="1">
        <v>6294</v>
      </c>
      <c r="N4403" s="1">
        <v>5337</v>
      </c>
      <c r="O4403" s="1">
        <v>6192</v>
      </c>
      <c r="P4403">
        <f>ROUNDUP(VLOOKUP(A4403,A:O,VLOOKUP('Local Authority Analysis'!$E$4,'Local Authority Analysis'!$M$5:$N$12,2,FALSE)+7,FALSE)/6976,2)</f>
        <v>0.89</v>
      </c>
      <c r="Q4403">
        <f>ROUNDUP(VLOOKUP(A4403,A:O,VLOOKUP('SPC Analysis'!$E$4,'SPC Analysis'!$M$5:$N$12,2,FALSE)+7,FALSE)/6976,2)</f>
        <v>0.89</v>
      </c>
      <c r="R4403">
        <f>ROUNDUP(VLOOKUP(A4403,A:O,VLOOKUP('MMW Analysis'!$E$4,'MMW Analysis'!$L$5:$M$12,2,FALSE)+7,FALSE)/6976,2)</f>
        <v>0.89</v>
      </c>
    </row>
    <row r="4404" spans="1:18">
      <c r="A4404" t="s">
        <v>4411</v>
      </c>
      <c r="B4404" t="s">
        <v>11407</v>
      </c>
      <c r="C4404" t="s">
        <v>7003</v>
      </c>
      <c r="D4404" t="s">
        <v>14507</v>
      </c>
      <c r="E4404" t="s">
        <v>14057</v>
      </c>
      <c r="F4404" t="s">
        <v>14254</v>
      </c>
      <c r="G4404" t="s">
        <v>13899</v>
      </c>
      <c r="H4404" s="1">
        <v>847</v>
      </c>
      <c r="I4404" s="1">
        <v>1076</v>
      </c>
      <c r="J4404" s="1">
        <v>2380</v>
      </c>
      <c r="K4404" s="1">
        <v>941</v>
      </c>
      <c r="L4404" s="1">
        <v>2964</v>
      </c>
      <c r="M4404" s="1">
        <v>4062.5</v>
      </c>
      <c r="N4404" s="1">
        <v>1446</v>
      </c>
      <c r="O4404" s="1">
        <v>1161</v>
      </c>
      <c r="P4404">
        <f>ROUNDUP(VLOOKUP(A4404,A:O,VLOOKUP('Local Authority Analysis'!$E$4,'Local Authority Analysis'!$M$5:$N$12,2,FALSE)+7,FALSE)/6976,2)</f>
        <v>0.17</v>
      </c>
      <c r="Q4404">
        <f>ROUNDUP(VLOOKUP(A4404,A:O,VLOOKUP('SPC Analysis'!$E$4,'SPC Analysis'!$M$5:$N$12,2,FALSE)+7,FALSE)/6976,2)</f>
        <v>0.17</v>
      </c>
      <c r="R4404">
        <f>ROUNDUP(VLOOKUP(A4404,A:O,VLOOKUP('MMW Analysis'!$E$4,'MMW Analysis'!$L$5:$M$12,2,FALSE)+7,FALSE)/6976,2)</f>
        <v>0.17</v>
      </c>
    </row>
    <row r="4405" spans="1:18">
      <c r="A4405" t="s">
        <v>4412</v>
      </c>
      <c r="B4405" t="s">
        <v>11408</v>
      </c>
      <c r="C4405" t="s">
        <v>7003</v>
      </c>
      <c r="D4405" t="s">
        <v>14507</v>
      </c>
      <c r="E4405" t="s">
        <v>14057</v>
      </c>
      <c r="F4405" t="s">
        <v>14254</v>
      </c>
      <c r="G4405" t="s">
        <v>13899</v>
      </c>
      <c r="H4405" s="1">
        <v>3972</v>
      </c>
      <c r="I4405" s="1">
        <v>3958.5</v>
      </c>
      <c r="J4405" s="1">
        <v>4375</v>
      </c>
      <c r="K4405" s="1">
        <v>2995</v>
      </c>
      <c r="L4405" s="1">
        <v>3385</v>
      </c>
      <c r="M4405" s="1">
        <v>6269</v>
      </c>
      <c r="N4405" s="1">
        <v>3062</v>
      </c>
      <c r="O4405" s="1">
        <v>4272</v>
      </c>
      <c r="P4405">
        <f>ROUNDUP(VLOOKUP(A4405,A:O,VLOOKUP('Local Authority Analysis'!$E$4,'Local Authority Analysis'!$M$5:$N$12,2,FALSE)+7,FALSE)/6976,2)</f>
        <v>0.62</v>
      </c>
      <c r="Q4405">
        <f>ROUNDUP(VLOOKUP(A4405,A:O,VLOOKUP('SPC Analysis'!$E$4,'SPC Analysis'!$M$5:$N$12,2,FALSE)+7,FALSE)/6976,2)</f>
        <v>0.62</v>
      </c>
      <c r="R4405">
        <f>ROUNDUP(VLOOKUP(A4405,A:O,VLOOKUP('MMW Analysis'!$E$4,'MMW Analysis'!$L$5:$M$12,2,FALSE)+7,FALSE)/6976,2)</f>
        <v>0.62</v>
      </c>
    </row>
    <row r="4406" spans="1:18">
      <c r="A4406" t="s">
        <v>4413</v>
      </c>
      <c r="B4406" t="s">
        <v>11409</v>
      </c>
      <c r="C4406" t="s">
        <v>7003</v>
      </c>
      <c r="D4406" t="s">
        <v>14507</v>
      </c>
      <c r="E4406" t="s">
        <v>14057</v>
      </c>
      <c r="F4406" t="s">
        <v>14254</v>
      </c>
      <c r="G4406" t="s">
        <v>13899</v>
      </c>
      <c r="H4406" s="1">
        <v>269</v>
      </c>
      <c r="I4406" s="1">
        <v>128</v>
      </c>
      <c r="J4406" s="1">
        <v>86</v>
      </c>
      <c r="K4406" s="1">
        <v>500</v>
      </c>
      <c r="L4406" s="1">
        <v>5989</v>
      </c>
      <c r="M4406" s="1">
        <v>630</v>
      </c>
      <c r="N4406" s="1">
        <v>352</v>
      </c>
      <c r="O4406" s="1">
        <v>182</v>
      </c>
      <c r="P4406">
        <f>ROUNDUP(VLOOKUP(A4406,A:O,VLOOKUP('Local Authority Analysis'!$E$4,'Local Authority Analysis'!$M$5:$N$12,2,FALSE)+7,FALSE)/6976,2)</f>
        <v>0.03</v>
      </c>
      <c r="Q4406">
        <f>ROUNDUP(VLOOKUP(A4406,A:O,VLOOKUP('SPC Analysis'!$E$4,'SPC Analysis'!$M$5:$N$12,2,FALSE)+7,FALSE)/6976,2)</f>
        <v>0.03</v>
      </c>
      <c r="R4406">
        <f>ROUNDUP(VLOOKUP(A4406,A:O,VLOOKUP('MMW Analysis'!$E$4,'MMW Analysis'!$L$5:$M$12,2,FALSE)+7,FALSE)/6976,2)</f>
        <v>0.03</v>
      </c>
    </row>
    <row r="4407" spans="1:18">
      <c r="A4407" t="s">
        <v>4414</v>
      </c>
      <c r="B4407" t="s">
        <v>11410</v>
      </c>
      <c r="C4407" t="s">
        <v>7003</v>
      </c>
      <c r="D4407" t="s">
        <v>14507</v>
      </c>
      <c r="E4407" t="s">
        <v>14057</v>
      </c>
      <c r="F4407" t="s">
        <v>14254</v>
      </c>
      <c r="G4407" t="s">
        <v>13899</v>
      </c>
      <c r="H4407" s="1">
        <v>282</v>
      </c>
      <c r="I4407" s="1">
        <v>254</v>
      </c>
      <c r="J4407" s="1">
        <v>409</v>
      </c>
      <c r="K4407" s="1">
        <v>380</v>
      </c>
      <c r="L4407" s="1">
        <v>6900</v>
      </c>
      <c r="M4407" s="1">
        <v>902</v>
      </c>
      <c r="N4407" s="1">
        <v>1225</v>
      </c>
      <c r="O4407" s="1">
        <v>282</v>
      </c>
      <c r="P4407">
        <f>ROUNDUP(VLOOKUP(A4407,A:O,VLOOKUP('Local Authority Analysis'!$E$4,'Local Authority Analysis'!$M$5:$N$12,2,FALSE)+7,FALSE)/6976,2)</f>
        <v>0.05</v>
      </c>
      <c r="Q4407">
        <f>ROUNDUP(VLOOKUP(A4407,A:O,VLOOKUP('SPC Analysis'!$E$4,'SPC Analysis'!$M$5:$N$12,2,FALSE)+7,FALSE)/6976,2)</f>
        <v>0.05</v>
      </c>
      <c r="R4407">
        <f>ROUNDUP(VLOOKUP(A4407,A:O,VLOOKUP('MMW Analysis'!$E$4,'MMW Analysis'!$L$5:$M$12,2,FALSE)+7,FALSE)/6976,2)</f>
        <v>0.05</v>
      </c>
    </row>
    <row r="4408" spans="1:18">
      <c r="A4408" t="s">
        <v>4415</v>
      </c>
      <c r="B4408" t="s">
        <v>11411</v>
      </c>
      <c r="C4408" t="s">
        <v>7003</v>
      </c>
      <c r="D4408" t="s">
        <v>14507</v>
      </c>
      <c r="E4408" t="s">
        <v>14057</v>
      </c>
      <c r="F4408" t="s">
        <v>14254</v>
      </c>
      <c r="G4408" t="s">
        <v>13899</v>
      </c>
      <c r="H4408" s="1">
        <v>239.5</v>
      </c>
      <c r="I4408" s="1">
        <v>241</v>
      </c>
      <c r="J4408" s="1">
        <v>192</v>
      </c>
      <c r="K4408" s="1">
        <v>211</v>
      </c>
      <c r="L4408" s="1">
        <v>5829</v>
      </c>
      <c r="M4408" s="1">
        <v>2337</v>
      </c>
      <c r="N4408" s="1">
        <v>843</v>
      </c>
      <c r="O4408" s="1">
        <v>219</v>
      </c>
      <c r="P4408">
        <f>ROUNDUP(VLOOKUP(A4408,A:O,VLOOKUP('Local Authority Analysis'!$E$4,'Local Authority Analysis'!$M$5:$N$12,2,FALSE)+7,FALSE)/6976,2)</f>
        <v>0.04</v>
      </c>
      <c r="Q4408">
        <f>ROUNDUP(VLOOKUP(A4408,A:O,VLOOKUP('SPC Analysis'!$E$4,'SPC Analysis'!$M$5:$N$12,2,FALSE)+7,FALSE)/6976,2)</f>
        <v>0.04</v>
      </c>
      <c r="R4408">
        <f>ROUNDUP(VLOOKUP(A4408,A:O,VLOOKUP('MMW Analysis'!$E$4,'MMW Analysis'!$L$5:$M$12,2,FALSE)+7,FALSE)/6976,2)</f>
        <v>0.04</v>
      </c>
    </row>
    <row r="4409" spans="1:18">
      <c r="A4409" t="s">
        <v>4416</v>
      </c>
      <c r="B4409" t="s">
        <v>11412</v>
      </c>
      <c r="C4409" t="s">
        <v>7003</v>
      </c>
      <c r="D4409" t="s">
        <v>14507</v>
      </c>
      <c r="E4409" t="s">
        <v>14057</v>
      </c>
      <c r="F4409" t="s">
        <v>14254</v>
      </c>
      <c r="G4409" t="s">
        <v>13899</v>
      </c>
      <c r="H4409" s="1">
        <v>3224</v>
      </c>
      <c r="I4409" s="1">
        <v>1552</v>
      </c>
      <c r="J4409" s="1">
        <v>4714</v>
      </c>
      <c r="K4409" s="1">
        <v>2659</v>
      </c>
      <c r="L4409" s="1">
        <v>2960</v>
      </c>
      <c r="M4409" s="1">
        <v>5285</v>
      </c>
      <c r="N4409" s="1">
        <v>2821</v>
      </c>
      <c r="O4409" s="1">
        <v>2755</v>
      </c>
      <c r="P4409">
        <f>ROUNDUP(VLOOKUP(A4409,A:O,VLOOKUP('Local Authority Analysis'!$E$4,'Local Authority Analysis'!$M$5:$N$12,2,FALSE)+7,FALSE)/6976,2)</f>
        <v>0.4</v>
      </c>
      <c r="Q4409">
        <f>ROUNDUP(VLOOKUP(A4409,A:O,VLOOKUP('SPC Analysis'!$E$4,'SPC Analysis'!$M$5:$N$12,2,FALSE)+7,FALSE)/6976,2)</f>
        <v>0.4</v>
      </c>
      <c r="R4409">
        <f>ROUNDUP(VLOOKUP(A4409,A:O,VLOOKUP('MMW Analysis'!$E$4,'MMW Analysis'!$L$5:$M$12,2,FALSE)+7,FALSE)/6976,2)</f>
        <v>0.4</v>
      </c>
    </row>
    <row r="4410" spans="1:18">
      <c r="A4410" t="s">
        <v>4417</v>
      </c>
      <c r="B4410" t="s">
        <v>11413</v>
      </c>
      <c r="C4410" t="s">
        <v>7003</v>
      </c>
      <c r="D4410" t="s">
        <v>14507</v>
      </c>
      <c r="E4410" t="s">
        <v>14057</v>
      </c>
      <c r="F4410" t="s">
        <v>14254</v>
      </c>
      <c r="G4410" t="s">
        <v>13899</v>
      </c>
      <c r="H4410" s="1">
        <v>2943</v>
      </c>
      <c r="I4410" s="1">
        <v>2864.5</v>
      </c>
      <c r="J4410" s="1">
        <v>2219</v>
      </c>
      <c r="K4410" s="1">
        <v>3214</v>
      </c>
      <c r="L4410" s="1">
        <v>3476</v>
      </c>
      <c r="M4410" s="1">
        <v>3731</v>
      </c>
      <c r="N4410" s="1">
        <v>2285.5</v>
      </c>
      <c r="O4410" s="1">
        <v>2980</v>
      </c>
      <c r="P4410">
        <f>ROUNDUP(VLOOKUP(A4410,A:O,VLOOKUP('Local Authority Analysis'!$E$4,'Local Authority Analysis'!$M$5:$N$12,2,FALSE)+7,FALSE)/6976,2)</f>
        <v>0.43</v>
      </c>
      <c r="Q4410">
        <f>ROUNDUP(VLOOKUP(A4410,A:O,VLOOKUP('SPC Analysis'!$E$4,'SPC Analysis'!$M$5:$N$12,2,FALSE)+7,FALSE)/6976,2)</f>
        <v>0.43</v>
      </c>
      <c r="R4410">
        <f>ROUNDUP(VLOOKUP(A4410,A:O,VLOOKUP('MMW Analysis'!$E$4,'MMW Analysis'!$L$5:$M$12,2,FALSE)+7,FALSE)/6976,2)</f>
        <v>0.43</v>
      </c>
    </row>
    <row r="4411" spans="1:18">
      <c r="A4411" t="s">
        <v>4418</v>
      </c>
      <c r="B4411" t="s">
        <v>11414</v>
      </c>
      <c r="C4411" t="s">
        <v>7003</v>
      </c>
      <c r="D4411" t="s">
        <v>14507</v>
      </c>
      <c r="E4411" t="s">
        <v>14057</v>
      </c>
      <c r="F4411" t="s">
        <v>14254</v>
      </c>
      <c r="G4411" t="s">
        <v>13899</v>
      </c>
      <c r="H4411" s="1">
        <v>2706.5</v>
      </c>
      <c r="I4411" s="1">
        <v>2652</v>
      </c>
      <c r="J4411" s="1">
        <v>2264</v>
      </c>
      <c r="K4411" s="1">
        <v>3044</v>
      </c>
      <c r="L4411" s="1">
        <v>3730</v>
      </c>
      <c r="M4411" s="1">
        <v>3821</v>
      </c>
      <c r="N4411" s="1">
        <v>2775</v>
      </c>
      <c r="O4411" s="1">
        <v>2824</v>
      </c>
      <c r="P4411">
        <f>ROUNDUP(VLOOKUP(A4411,A:O,VLOOKUP('Local Authority Analysis'!$E$4,'Local Authority Analysis'!$M$5:$N$12,2,FALSE)+7,FALSE)/6976,2)</f>
        <v>0.41000000000000003</v>
      </c>
      <c r="Q4411">
        <f>ROUNDUP(VLOOKUP(A4411,A:O,VLOOKUP('SPC Analysis'!$E$4,'SPC Analysis'!$M$5:$N$12,2,FALSE)+7,FALSE)/6976,2)</f>
        <v>0.41000000000000003</v>
      </c>
      <c r="R4411">
        <f>ROUNDUP(VLOOKUP(A4411,A:O,VLOOKUP('MMW Analysis'!$E$4,'MMW Analysis'!$L$5:$M$12,2,FALSE)+7,FALSE)/6976,2)</f>
        <v>0.41000000000000003</v>
      </c>
    </row>
    <row r="4412" spans="1:18">
      <c r="A4412" t="s">
        <v>4419</v>
      </c>
      <c r="B4412" t="s">
        <v>11415</v>
      </c>
      <c r="C4412" t="s">
        <v>7003</v>
      </c>
      <c r="D4412" t="s">
        <v>14507</v>
      </c>
      <c r="E4412" t="s">
        <v>14057</v>
      </c>
      <c r="F4412" t="s">
        <v>14254</v>
      </c>
      <c r="G4412" t="s">
        <v>13899</v>
      </c>
      <c r="H4412" s="1">
        <v>691</v>
      </c>
      <c r="I4412" s="1">
        <v>153</v>
      </c>
      <c r="J4412" s="1">
        <v>364</v>
      </c>
      <c r="K4412" s="1">
        <v>529</v>
      </c>
      <c r="L4412" s="1">
        <v>4874</v>
      </c>
      <c r="M4412" s="1">
        <v>465</v>
      </c>
      <c r="N4412" s="1">
        <v>171</v>
      </c>
      <c r="O4412" s="1">
        <v>300</v>
      </c>
      <c r="P4412">
        <f>ROUNDUP(VLOOKUP(A4412,A:O,VLOOKUP('Local Authority Analysis'!$E$4,'Local Authority Analysis'!$M$5:$N$12,2,FALSE)+7,FALSE)/6976,2)</f>
        <v>0.05</v>
      </c>
      <c r="Q4412">
        <f>ROUNDUP(VLOOKUP(A4412,A:O,VLOOKUP('SPC Analysis'!$E$4,'SPC Analysis'!$M$5:$N$12,2,FALSE)+7,FALSE)/6976,2)</f>
        <v>0.05</v>
      </c>
      <c r="R4412">
        <f>ROUNDUP(VLOOKUP(A4412,A:O,VLOOKUP('MMW Analysis'!$E$4,'MMW Analysis'!$L$5:$M$12,2,FALSE)+7,FALSE)/6976,2)</f>
        <v>0.05</v>
      </c>
    </row>
    <row r="4413" spans="1:18">
      <c r="A4413" t="s">
        <v>4420</v>
      </c>
      <c r="B4413" t="s">
        <v>11416</v>
      </c>
      <c r="C4413" t="s">
        <v>7003</v>
      </c>
      <c r="D4413" t="s">
        <v>14507</v>
      </c>
      <c r="E4413" t="s">
        <v>14057</v>
      </c>
      <c r="F4413" t="s">
        <v>14254</v>
      </c>
      <c r="G4413" t="s">
        <v>13899</v>
      </c>
      <c r="H4413" s="1">
        <v>961</v>
      </c>
      <c r="I4413" s="1">
        <v>573</v>
      </c>
      <c r="J4413" s="1">
        <v>2514</v>
      </c>
      <c r="K4413" s="1">
        <v>1720</v>
      </c>
      <c r="L4413" s="1">
        <v>5747</v>
      </c>
      <c r="M4413" s="1">
        <v>2760</v>
      </c>
      <c r="N4413" s="1">
        <v>1680</v>
      </c>
      <c r="O4413" s="1">
        <v>1166</v>
      </c>
      <c r="P4413">
        <f>ROUNDUP(VLOOKUP(A4413,A:O,VLOOKUP('Local Authority Analysis'!$E$4,'Local Authority Analysis'!$M$5:$N$12,2,FALSE)+7,FALSE)/6976,2)</f>
        <v>0.17</v>
      </c>
      <c r="Q4413">
        <f>ROUNDUP(VLOOKUP(A4413,A:O,VLOOKUP('SPC Analysis'!$E$4,'SPC Analysis'!$M$5:$N$12,2,FALSE)+7,FALSE)/6976,2)</f>
        <v>0.17</v>
      </c>
      <c r="R4413">
        <f>ROUNDUP(VLOOKUP(A4413,A:O,VLOOKUP('MMW Analysis'!$E$4,'MMW Analysis'!$L$5:$M$12,2,FALSE)+7,FALSE)/6976,2)</f>
        <v>0.17</v>
      </c>
    </row>
    <row r="4414" spans="1:18">
      <c r="A4414" t="s">
        <v>4421</v>
      </c>
      <c r="B4414" t="s">
        <v>11417</v>
      </c>
      <c r="C4414" t="s">
        <v>7003</v>
      </c>
      <c r="D4414" t="s">
        <v>14507</v>
      </c>
      <c r="E4414" t="s">
        <v>14057</v>
      </c>
      <c r="F4414" t="s">
        <v>14254</v>
      </c>
      <c r="G4414" t="s">
        <v>13899</v>
      </c>
      <c r="H4414" s="1">
        <v>1010</v>
      </c>
      <c r="I4414" s="1">
        <v>1529</v>
      </c>
      <c r="J4414" s="1">
        <v>1435</v>
      </c>
      <c r="K4414" s="1">
        <v>1790</v>
      </c>
      <c r="L4414" s="1">
        <v>6277</v>
      </c>
      <c r="M4414" s="1">
        <v>895</v>
      </c>
      <c r="N4414" s="1">
        <v>3161</v>
      </c>
      <c r="O4414" s="1">
        <v>1417</v>
      </c>
      <c r="P4414">
        <f>ROUNDUP(VLOOKUP(A4414,A:O,VLOOKUP('Local Authority Analysis'!$E$4,'Local Authority Analysis'!$M$5:$N$12,2,FALSE)+7,FALSE)/6976,2)</f>
        <v>0.21000000000000002</v>
      </c>
      <c r="Q4414">
        <f>ROUNDUP(VLOOKUP(A4414,A:O,VLOOKUP('SPC Analysis'!$E$4,'SPC Analysis'!$M$5:$N$12,2,FALSE)+7,FALSE)/6976,2)</f>
        <v>0.21000000000000002</v>
      </c>
      <c r="R4414">
        <f>ROUNDUP(VLOOKUP(A4414,A:O,VLOOKUP('MMW Analysis'!$E$4,'MMW Analysis'!$L$5:$M$12,2,FALSE)+7,FALSE)/6976,2)</f>
        <v>0.21000000000000002</v>
      </c>
    </row>
    <row r="4415" spans="1:18">
      <c r="A4415" t="s">
        <v>4422</v>
      </c>
      <c r="B4415" t="s">
        <v>11418</v>
      </c>
      <c r="C4415" t="s">
        <v>7003</v>
      </c>
      <c r="D4415" t="s">
        <v>14501</v>
      </c>
      <c r="E4415" t="s">
        <v>14056</v>
      </c>
      <c r="F4415" t="s">
        <v>14254</v>
      </c>
      <c r="G4415" t="s">
        <v>13899</v>
      </c>
      <c r="H4415" s="1">
        <v>1048</v>
      </c>
      <c r="I4415" s="1">
        <v>1105.5</v>
      </c>
      <c r="J4415" s="1">
        <v>1482</v>
      </c>
      <c r="K4415" s="1">
        <v>763</v>
      </c>
      <c r="L4415" s="1">
        <v>5961</v>
      </c>
      <c r="M4415" s="1">
        <v>4062.5</v>
      </c>
      <c r="N4415" s="1">
        <v>1498</v>
      </c>
      <c r="O4415" s="1">
        <v>1209</v>
      </c>
      <c r="P4415">
        <f>ROUNDUP(VLOOKUP(A4415,A:O,VLOOKUP('Local Authority Analysis'!$E$4,'Local Authority Analysis'!$M$5:$N$12,2,FALSE)+7,FALSE)/6976,2)</f>
        <v>0.18000000000000002</v>
      </c>
      <c r="Q4415">
        <f>ROUNDUP(VLOOKUP(A4415,A:O,VLOOKUP('SPC Analysis'!$E$4,'SPC Analysis'!$M$5:$N$12,2,FALSE)+7,FALSE)/6976,2)</f>
        <v>0.18000000000000002</v>
      </c>
      <c r="R4415">
        <f>ROUNDUP(VLOOKUP(A4415,A:O,VLOOKUP('MMW Analysis'!$E$4,'MMW Analysis'!$L$5:$M$12,2,FALSE)+7,FALSE)/6976,2)</f>
        <v>0.18000000000000002</v>
      </c>
    </row>
    <row r="4416" spans="1:18">
      <c r="A4416" t="s">
        <v>4423</v>
      </c>
      <c r="B4416" t="s">
        <v>11419</v>
      </c>
      <c r="C4416" t="s">
        <v>7003</v>
      </c>
      <c r="D4416" t="s">
        <v>14501</v>
      </c>
      <c r="E4416" t="s">
        <v>14056</v>
      </c>
      <c r="F4416" t="s">
        <v>14254</v>
      </c>
      <c r="G4416" t="s">
        <v>13899</v>
      </c>
      <c r="H4416" s="1">
        <v>550</v>
      </c>
      <c r="I4416" s="1">
        <v>366</v>
      </c>
      <c r="J4416" s="1">
        <v>520</v>
      </c>
      <c r="K4416" s="1">
        <v>523</v>
      </c>
      <c r="L4416" s="1">
        <v>2415</v>
      </c>
      <c r="M4416" s="1">
        <v>2744</v>
      </c>
      <c r="N4416" s="1">
        <v>1250</v>
      </c>
      <c r="O4416" s="1">
        <v>430</v>
      </c>
      <c r="P4416">
        <f>ROUNDUP(VLOOKUP(A4416,A:O,VLOOKUP('Local Authority Analysis'!$E$4,'Local Authority Analysis'!$M$5:$N$12,2,FALSE)+7,FALSE)/6976,2)</f>
        <v>6.9999999999999993E-2</v>
      </c>
      <c r="Q4416">
        <f>ROUNDUP(VLOOKUP(A4416,A:O,VLOOKUP('SPC Analysis'!$E$4,'SPC Analysis'!$M$5:$N$12,2,FALSE)+7,FALSE)/6976,2)</f>
        <v>6.9999999999999993E-2</v>
      </c>
      <c r="R4416">
        <f>ROUNDUP(VLOOKUP(A4416,A:O,VLOOKUP('MMW Analysis'!$E$4,'MMW Analysis'!$L$5:$M$12,2,FALSE)+7,FALSE)/6976,2)</f>
        <v>6.9999999999999993E-2</v>
      </c>
    </row>
    <row r="4417" spans="1:18">
      <c r="A4417" t="s">
        <v>4424</v>
      </c>
      <c r="B4417" t="s">
        <v>11420</v>
      </c>
      <c r="C4417" t="s">
        <v>7003</v>
      </c>
      <c r="D4417" t="s">
        <v>14501</v>
      </c>
      <c r="E4417" t="s">
        <v>14056</v>
      </c>
      <c r="F4417" t="s">
        <v>14254</v>
      </c>
      <c r="G4417" t="s">
        <v>13899</v>
      </c>
      <c r="H4417" s="1">
        <v>1213</v>
      </c>
      <c r="I4417" s="1">
        <v>622</v>
      </c>
      <c r="J4417" s="1">
        <v>466</v>
      </c>
      <c r="K4417" s="1">
        <v>623</v>
      </c>
      <c r="L4417" s="1">
        <v>4113</v>
      </c>
      <c r="M4417" s="1">
        <v>6131</v>
      </c>
      <c r="N4417" s="1">
        <v>1274</v>
      </c>
      <c r="O4417" s="1">
        <v>814</v>
      </c>
      <c r="P4417">
        <f>ROUNDUP(VLOOKUP(A4417,A:O,VLOOKUP('Local Authority Analysis'!$E$4,'Local Authority Analysis'!$M$5:$N$12,2,FALSE)+7,FALSE)/6976,2)</f>
        <v>0.12</v>
      </c>
      <c r="Q4417">
        <f>ROUNDUP(VLOOKUP(A4417,A:O,VLOOKUP('SPC Analysis'!$E$4,'SPC Analysis'!$M$5:$N$12,2,FALSE)+7,FALSE)/6976,2)</f>
        <v>0.12</v>
      </c>
      <c r="R4417">
        <f>ROUNDUP(VLOOKUP(A4417,A:O,VLOOKUP('MMW Analysis'!$E$4,'MMW Analysis'!$L$5:$M$12,2,FALSE)+7,FALSE)/6976,2)</f>
        <v>0.12</v>
      </c>
    </row>
    <row r="4418" spans="1:18">
      <c r="A4418" t="s">
        <v>4425</v>
      </c>
      <c r="B4418" t="s">
        <v>11421</v>
      </c>
      <c r="C4418" t="s">
        <v>7003</v>
      </c>
      <c r="D4418" t="s">
        <v>14501</v>
      </c>
      <c r="E4418" t="s">
        <v>14056</v>
      </c>
      <c r="F4418" t="s">
        <v>14254</v>
      </c>
      <c r="G4418" t="s">
        <v>13899</v>
      </c>
      <c r="H4418" s="1">
        <v>206</v>
      </c>
      <c r="I4418" s="1">
        <v>415</v>
      </c>
      <c r="J4418" s="1">
        <v>151</v>
      </c>
      <c r="K4418" s="1">
        <v>624</v>
      </c>
      <c r="L4418" s="1">
        <v>5859</v>
      </c>
      <c r="M4418" s="1">
        <v>2925</v>
      </c>
      <c r="N4418" s="1">
        <v>1458</v>
      </c>
      <c r="O4418" s="1">
        <v>302</v>
      </c>
      <c r="P4418">
        <f>ROUNDUP(VLOOKUP(A4418,A:O,VLOOKUP('Local Authority Analysis'!$E$4,'Local Authority Analysis'!$M$5:$N$12,2,FALSE)+7,FALSE)/6976,2)</f>
        <v>0.05</v>
      </c>
      <c r="Q4418">
        <f>ROUNDUP(VLOOKUP(A4418,A:O,VLOOKUP('SPC Analysis'!$E$4,'SPC Analysis'!$M$5:$N$12,2,FALSE)+7,FALSE)/6976,2)</f>
        <v>0.05</v>
      </c>
      <c r="R4418">
        <f>ROUNDUP(VLOOKUP(A4418,A:O,VLOOKUP('MMW Analysis'!$E$4,'MMW Analysis'!$L$5:$M$12,2,FALSE)+7,FALSE)/6976,2)</f>
        <v>0.05</v>
      </c>
    </row>
    <row r="4419" spans="1:18">
      <c r="A4419" t="s">
        <v>4426</v>
      </c>
      <c r="B4419" t="s">
        <v>11422</v>
      </c>
      <c r="C4419" t="s">
        <v>7003</v>
      </c>
      <c r="D4419" t="s">
        <v>14507</v>
      </c>
      <c r="E4419" t="s">
        <v>14057</v>
      </c>
      <c r="F4419" t="s">
        <v>14254</v>
      </c>
      <c r="G4419" t="s">
        <v>13899</v>
      </c>
      <c r="H4419" s="1">
        <v>923</v>
      </c>
      <c r="I4419" s="1">
        <v>1241</v>
      </c>
      <c r="J4419" s="1">
        <v>921</v>
      </c>
      <c r="K4419" s="1">
        <v>805</v>
      </c>
      <c r="L4419" s="1">
        <v>6401</v>
      </c>
      <c r="M4419" s="1">
        <v>3759</v>
      </c>
      <c r="N4419" s="1">
        <v>1184</v>
      </c>
      <c r="O4419" s="1">
        <v>1126</v>
      </c>
      <c r="P4419">
        <f>ROUNDUP(VLOOKUP(A4419,A:O,VLOOKUP('Local Authority Analysis'!$E$4,'Local Authority Analysis'!$M$5:$N$12,2,FALSE)+7,FALSE)/6976,2)</f>
        <v>0.17</v>
      </c>
      <c r="Q4419">
        <f>ROUNDUP(VLOOKUP(A4419,A:O,VLOOKUP('SPC Analysis'!$E$4,'SPC Analysis'!$M$5:$N$12,2,FALSE)+7,FALSE)/6976,2)</f>
        <v>0.17</v>
      </c>
      <c r="R4419">
        <f>ROUNDUP(VLOOKUP(A4419,A:O,VLOOKUP('MMW Analysis'!$E$4,'MMW Analysis'!$L$5:$M$12,2,FALSE)+7,FALSE)/6976,2)</f>
        <v>0.17</v>
      </c>
    </row>
    <row r="4420" spans="1:18">
      <c r="A4420" t="s">
        <v>4427</v>
      </c>
      <c r="B4420" t="s">
        <v>11423</v>
      </c>
      <c r="C4420" t="s">
        <v>7003</v>
      </c>
      <c r="D4420" t="s">
        <v>14507</v>
      </c>
      <c r="E4420" t="s">
        <v>14057</v>
      </c>
      <c r="F4420" t="s">
        <v>14254</v>
      </c>
      <c r="G4420" t="s">
        <v>13899</v>
      </c>
      <c r="H4420" s="1">
        <v>1211.5</v>
      </c>
      <c r="I4420" s="1">
        <v>1171</v>
      </c>
      <c r="J4420" s="1">
        <v>1034</v>
      </c>
      <c r="K4420" s="1">
        <v>826</v>
      </c>
      <c r="L4420" s="1">
        <v>5378</v>
      </c>
      <c r="M4420" s="1">
        <v>2602</v>
      </c>
      <c r="N4420" s="1">
        <v>1316</v>
      </c>
      <c r="O4420" s="1">
        <v>1181</v>
      </c>
      <c r="P4420">
        <f>ROUNDUP(VLOOKUP(A4420,A:O,VLOOKUP('Local Authority Analysis'!$E$4,'Local Authority Analysis'!$M$5:$N$12,2,FALSE)+7,FALSE)/6976,2)</f>
        <v>0.17</v>
      </c>
      <c r="Q4420">
        <f>ROUNDUP(VLOOKUP(A4420,A:O,VLOOKUP('SPC Analysis'!$E$4,'SPC Analysis'!$M$5:$N$12,2,FALSE)+7,FALSE)/6976,2)</f>
        <v>0.17</v>
      </c>
      <c r="R4420">
        <f>ROUNDUP(VLOOKUP(A4420,A:O,VLOOKUP('MMW Analysis'!$E$4,'MMW Analysis'!$L$5:$M$12,2,FALSE)+7,FALSE)/6976,2)</f>
        <v>0.17</v>
      </c>
    </row>
    <row r="4421" spans="1:18">
      <c r="A4421" t="s">
        <v>4428</v>
      </c>
      <c r="B4421" t="s">
        <v>11424</v>
      </c>
      <c r="C4421" t="s">
        <v>7003</v>
      </c>
      <c r="D4421" t="s">
        <v>14501</v>
      </c>
      <c r="E4421" t="s">
        <v>14056</v>
      </c>
      <c r="F4421" t="s">
        <v>14254</v>
      </c>
      <c r="G4421" t="s">
        <v>13899</v>
      </c>
      <c r="H4421" s="1">
        <v>521</v>
      </c>
      <c r="I4421" s="1">
        <v>961</v>
      </c>
      <c r="J4421" s="1">
        <v>979</v>
      </c>
      <c r="K4421" s="1">
        <v>1491</v>
      </c>
      <c r="L4421" s="1">
        <v>3985</v>
      </c>
      <c r="M4421" s="1">
        <v>4816</v>
      </c>
      <c r="N4421" s="1">
        <v>1084</v>
      </c>
      <c r="O4421" s="1">
        <v>904</v>
      </c>
      <c r="P4421">
        <f>ROUNDUP(VLOOKUP(A4421,A:O,VLOOKUP('Local Authority Analysis'!$E$4,'Local Authority Analysis'!$M$5:$N$12,2,FALSE)+7,FALSE)/6976,2)</f>
        <v>0.13</v>
      </c>
      <c r="Q4421">
        <f>ROUNDUP(VLOOKUP(A4421,A:O,VLOOKUP('SPC Analysis'!$E$4,'SPC Analysis'!$M$5:$N$12,2,FALSE)+7,FALSE)/6976,2)</f>
        <v>0.13</v>
      </c>
      <c r="R4421">
        <f>ROUNDUP(VLOOKUP(A4421,A:O,VLOOKUP('MMW Analysis'!$E$4,'MMW Analysis'!$L$5:$M$12,2,FALSE)+7,FALSE)/6976,2)</f>
        <v>0.13</v>
      </c>
    </row>
    <row r="4422" spans="1:18">
      <c r="A4422" t="s">
        <v>4429</v>
      </c>
      <c r="B4422" t="s">
        <v>11425</v>
      </c>
      <c r="C4422" t="s">
        <v>7003</v>
      </c>
      <c r="D4422" t="s">
        <v>14501</v>
      </c>
      <c r="E4422" t="s">
        <v>14056</v>
      </c>
      <c r="F4422" t="s">
        <v>14254</v>
      </c>
      <c r="G4422" t="s">
        <v>13899</v>
      </c>
      <c r="H4422" s="1">
        <v>385</v>
      </c>
      <c r="I4422" s="1">
        <v>665</v>
      </c>
      <c r="J4422" s="1">
        <v>1246</v>
      </c>
      <c r="K4422" s="1">
        <v>919</v>
      </c>
      <c r="L4422" s="1">
        <v>5900</v>
      </c>
      <c r="M4422" s="1">
        <v>1019</v>
      </c>
      <c r="N4422" s="1">
        <v>1230</v>
      </c>
      <c r="O4422" s="1">
        <v>670</v>
      </c>
      <c r="P4422">
        <f>ROUNDUP(VLOOKUP(A4422,A:O,VLOOKUP('Local Authority Analysis'!$E$4,'Local Authority Analysis'!$M$5:$N$12,2,FALSE)+7,FALSE)/6976,2)</f>
        <v>9.9999999999999992E-2</v>
      </c>
      <c r="Q4422">
        <f>ROUNDUP(VLOOKUP(A4422,A:O,VLOOKUP('SPC Analysis'!$E$4,'SPC Analysis'!$M$5:$N$12,2,FALSE)+7,FALSE)/6976,2)</f>
        <v>9.9999999999999992E-2</v>
      </c>
      <c r="R4422">
        <f>ROUNDUP(VLOOKUP(A4422,A:O,VLOOKUP('MMW Analysis'!$E$4,'MMW Analysis'!$L$5:$M$12,2,FALSE)+7,FALSE)/6976,2)</f>
        <v>9.9999999999999992E-2</v>
      </c>
    </row>
    <row r="4423" spans="1:18">
      <c r="A4423" t="s">
        <v>4430</v>
      </c>
      <c r="B4423" t="s">
        <v>11426</v>
      </c>
      <c r="C4423" t="s">
        <v>7003</v>
      </c>
      <c r="D4423" t="s">
        <v>14501</v>
      </c>
      <c r="E4423" t="s">
        <v>14056</v>
      </c>
      <c r="F4423" t="s">
        <v>14254</v>
      </c>
      <c r="G4423" t="s">
        <v>13899</v>
      </c>
      <c r="H4423" s="1">
        <v>970</v>
      </c>
      <c r="I4423" s="1">
        <v>1457</v>
      </c>
      <c r="J4423" s="1">
        <v>1659</v>
      </c>
      <c r="K4423" s="1">
        <v>1428</v>
      </c>
      <c r="L4423" s="1">
        <v>4437</v>
      </c>
      <c r="M4423" s="1">
        <v>4126</v>
      </c>
      <c r="N4423" s="1">
        <v>1055</v>
      </c>
      <c r="O4423" s="1">
        <v>1395</v>
      </c>
      <c r="P4423">
        <f>ROUNDUP(VLOOKUP(A4423,A:O,VLOOKUP('Local Authority Analysis'!$E$4,'Local Authority Analysis'!$M$5:$N$12,2,FALSE)+7,FALSE)/6976,2)</f>
        <v>0.2</v>
      </c>
      <c r="Q4423">
        <f>ROUNDUP(VLOOKUP(A4423,A:O,VLOOKUP('SPC Analysis'!$E$4,'SPC Analysis'!$M$5:$N$12,2,FALSE)+7,FALSE)/6976,2)</f>
        <v>0.2</v>
      </c>
      <c r="R4423">
        <f>ROUNDUP(VLOOKUP(A4423,A:O,VLOOKUP('MMW Analysis'!$E$4,'MMW Analysis'!$L$5:$M$12,2,FALSE)+7,FALSE)/6976,2)</f>
        <v>0.2</v>
      </c>
    </row>
    <row r="4424" spans="1:18">
      <c r="A4424" t="s">
        <v>4431</v>
      </c>
      <c r="B4424" t="s">
        <v>11427</v>
      </c>
      <c r="C4424" t="s">
        <v>7003</v>
      </c>
      <c r="D4424" t="s">
        <v>14501</v>
      </c>
      <c r="E4424" t="s">
        <v>14056</v>
      </c>
      <c r="F4424" t="s">
        <v>14254</v>
      </c>
      <c r="G4424" t="s">
        <v>13899</v>
      </c>
      <c r="H4424" s="1">
        <v>639</v>
      </c>
      <c r="I4424" s="1">
        <v>866</v>
      </c>
      <c r="J4424" s="1">
        <v>769</v>
      </c>
      <c r="K4424" s="1">
        <v>791</v>
      </c>
      <c r="L4424" s="1">
        <v>3372</v>
      </c>
      <c r="M4424" s="1">
        <v>2942</v>
      </c>
      <c r="N4424" s="1">
        <v>1325</v>
      </c>
      <c r="O4424" s="1">
        <v>775</v>
      </c>
      <c r="P4424">
        <f>ROUNDUP(VLOOKUP(A4424,A:O,VLOOKUP('Local Authority Analysis'!$E$4,'Local Authority Analysis'!$M$5:$N$12,2,FALSE)+7,FALSE)/6976,2)</f>
        <v>0.12</v>
      </c>
      <c r="Q4424">
        <f>ROUNDUP(VLOOKUP(A4424,A:O,VLOOKUP('SPC Analysis'!$E$4,'SPC Analysis'!$M$5:$N$12,2,FALSE)+7,FALSE)/6976,2)</f>
        <v>0.12</v>
      </c>
      <c r="R4424">
        <f>ROUNDUP(VLOOKUP(A4424,A:O,VLOOKUP('MMW Analysis'!$E$4,'MMW Analysis'!$L$5:$M$12,2,FALSE)+7,FALSE)/6976,2)</f>
        <v>0.12</v>
      </c>
    </row>
    <row r="4425" spans="1:18">
      <c r="A4425" t="s">
        <v>4432</v>
      </c>
      <c r="B4425" t="s">
        <v>11428</v>
      </c>
      <c r="C4425" t="s">
        <v>7003</v>
      </c>
      <c r="D4425" t="s">
        <v>14501</v>
      </c>
      <c r="E4425" t="s">
        <v>14056</v>
      </c>
      <c r="F4425" t="s">
        <v>14254</v>
      </c>
      <c r="G4425" t="s">
        <v>13899</v>
      </c>
      <c r="H4425" s="1">
        <v>846</v>
      </c>
      <c r="I4425" s="1">
        <v>814</v>
      </c>
      <c r="J4425" s="1">
        <v>474</v>
      </c>
      <c r="K4425" s="1">
        <v>468</v>
      </c>
      <c r="L4425" s="1">
        <v>2947</v>
      </c>
      <c r="M4425" s="1">
        <v>1691</v>
      </c>
      <c r="N4425" s="1">
        <v>913</v>
      </c>
      <c r="O4425" s="1">
        <v>665</v>
      </c>
      <c r="P4425">
        <f>ROUNDUP(VLOOKUP(A4425,A:O,VLOOKUP('Local Authority Analysis'!$E$4,'Local Authority Analysis'!$M$5:$N$12,2,FALSE)+7,FALSE)/6976,2)</f>
        <v>9.9999999999999992E-2</v>
      </c>
      <c r="Q4425">
        <f>ROUNDUP(VLOOKUP(A4425,A:O,VLOOKUP('SPC Analysis'!$E$4,'SPC Analysis'!$M$5:$N$12,2,FALSE)+7,FALSE)/6976,2)</f>
        <v>9.9999999999999992E-2</v>
      </c>
      <c r="R4425">
        <f>ROUNDUP(VLOOKUP(A4425,A:O,VLOOKUP('MMW Analysis'!$E$4,'MMW Analysis'!$L$5:$M$12,2,FALSE)+7,FALSE)/6976,2)</f>
        <v>9.9999999999999992E-2</v>
      </c>
    </row>
    <row r="4426" spans="1:18">
      <c r="A4426" t="s">
        <v>4433</v>
      </c>
      <c r="B4426" t="s">
        <v>11429</v>
      </c>
      <c r="C4426" t="s">
        <v>7004</v>
      </c>
      <c r="D4426" t="s">
        <v>14508</v>
      </c>
      <c r="E4426" t="s">
        <v>14062</v>
      </c>
      <c r="F4426" t="s">
        <v>14255</v>
      </c>
      <c r="G4426" t="s">
        <v>13900</v>
      </c>
      <c r="H4426" s="1">
        <v>6424</v>
      </c>
      <c r="I4426" s="1">
        <v>6169</v>
      </c>
      <c r="J4426" s="1">
        <v>5485</v>
      </c>
      <c r="K4426" s="1">
        <v>6494</v>
      </c>
      <c r="L4426" s="1">
        <v>416</v>
      </c>
      <c r="M4426" s="1">
        <v>4136</v>
      </c>
      <c r="N4426" s="1">
        <v>6376</v>
      </c>
      <c r="O4426" s="1">
        <v>5457</v>
      </c>
      <c r="P4426">
        <f>ROUNDUP(VLOOKUP(A4426,A:O,VLOOKUP('Local Authority Analysis'!$E$4,'Local Authority Analysis'!$M$5:$N$12,2,FALSE)+7,FALSE)/6976,2)</f>
        <v>0.79</v>
      </c>
      <c r="Q4426">
        <f>ROUNDUP(VLOOKUP(A4426,A:O,VLOOKUP('SPC Analysis'!$E$4,'SPC Analysis'!$M$5:$N$12,2,FALSE)+7,FALSE)/6976,2)</f>
        <v>0.79</v>
      </c>
      <c r="R4426">
        <f>ROUNDUP(VLOOKUP(A4426,A:O,VLOOKUP('MMW Analysis'!$E$4,'MMW Analysis'!$L$5:$M$12,2,FALSE)+7,FALSE)/6976,2)</f>
        <v>0.79</v>
      </c>
    </row>
    <row r="4427" spans="1:18">
      <c r="A4427" t="s">
        <v>4434</v>
      </c>
      <c r="B4427" t="s">
        <v>11430</v>
      </c>
      <c r="C4427" t="s">
        <v>7004</v>
      </c>
      <c r="D4427" t="s">
        <v>14509</v>
      </c>
      <c r="E4427" t="s">
        <v>14063</v>
      </c>
      <c r="F4427" t="s">
        <v>14255</v>
      </c>
      <c r="G4427" t="s">
        <v>13900</v>
      </c>
      <c r="H4427" s="1">
        <v>5960</v>
      </c>
      <c r="I4427" s="1">
        <v>6026</v>
      </c>
      <c r="J4427" s="1">
        <v>5203</v>
      </c>
      <c r="K4427" s="1">
        <v>5690</v>
      </c>
      <c r="L4427" s="1">
        <v>211</v>
      </c>
      <c r="M4427" s="1">
        <v>5276</v>
      </c>
      <c r="N4427" s="1">
        <v>4923</v>
      </c>
      <c r="O4427" s="1">
        <v>4942</v>
      </c>
      <c r="P4427">
        <f>ROUNDUP(VLOOKUP(A4427,A:O,VLOOKUP('Local Authority Analysis'!$E$4,'Local Authority Analysis'!$M$5:$N$12,2,FALSE)+7,FALSE)/6976,2)</f>
        <v>0.71</v>
      </c>
      <c r="Q4427">
        <f>ROUNDUP(VLOOKUP(A4427,A:O,VLOOKUP('SPC Analysis'!$E$4,'SPC Analysis'!$M$5:$N$12,2,FALSE)+7,FALSE)/6976,2)</f>
        <v>0.71</v>
      </c>
      <c r="R4427">
        <f>ROUNDUP(VLOOKUP(A4427,A:O,VLOOKUP('MMW Analysis'!$E$4,'MMW Analysis'!$L$5:$M$12,2,FALSE)+7,FALSE)/6976,2)</f>
        <v>0.71</v>
      </c>
    </row>
    <row r="4428" spans="1:18">
      <c r="A4428" t="s">
        <v>4435</v>
      </c>
      <c r="B4428" t="s">
        <v>11431</v>
      </c>
      <c r="C4428" t="s">
        <v>7004</v>
      </c>
      <c r="D4428" t="s">
        <v>14510</v>
      </c>
      <c r="E4428" t="s">
        <v>14064</v>
      </c>
      <c r="F4428" t="s">
        <v>14216</v>
      </c>
      <c r="G4428" t="s">
        <v>13872</v>
      </c>
      <c r="H4428" s="1">
        <v>2468</v>
      </c>
      <c r="I4428" s="1">
        <v>2240</v>
      </c>
      <c r="J4428" s="1">
        <v>3208</v>
      </c>
      <c r="K4428" s="1">
        <v>2039</v>
      </c>
      <c r="L4428" s="1">
        <v>655</v>
      </c>
      <c r="M4428" s="1">
        <v>3394</v>
      </c>
      <c r="N4428" s="1">
        <v>2074</v>
      </c>
      <c r="O4428" s="1">
        <v>2119</v>
      </c>
      <c r="P4428">
        <f>ROUNDUP(VLOOKUP(A4428,A:O,VLOOKUP('Local Authority Analysis'!$E$4,'Local Authority Analysis'!$M$5:$N$12,2,FALSE)+7,FALSE)/6976,2)</f>
        <v>0.31</v>
      </c>
      <c r="Q4428">
        <f>ROUNDUP(VLOOKUP(A4428,A:O,VLOOKUP('SPC Analysis'!$E$4,'SPC Analysis'!$M$5:$N$12,2,FALSE)+7,FALSE)/6976,2)</f>
        <v>0.31</v>
      </c>
      <c r="R4428">
        <f>ROUNDUP(VLOOKUP(A4428,A:O,VLOOKUP('MMW Analysis'!$E$4,'MMW Analysis'!$L$5:$M$12,2,FALSE)+7,FALSE)/6976,2)</f>
        <v>0.31</v>
      </c>
    </row>
    <row r="4429" spans="1:18">
      <c r="A4429" t="s">
        <v>4436</v>
      </c>
      <c r="B4429" t="s">
        <v>11432</v>
      </c>
      <c r="C4429" t="s">
        <v>7004</v>
      </c>
      <c r="D4429" t="s">
        <v>14510</v>
      </c>
      <c r="E4429" t="s">
        <v>14064</v>
      </c>
      <c r="F4429" t="s">
        <v>14216</v>
      </c>
      <c r="G4429" t="s">
        <v>13872</v>
      </c>
      <c r="H4429" s="1">
        <v>4693</v>
      </c>
      <c r="I4429" s="1">
        <v>4680</v>
      </c>
      <c r="J4429" s="1">
        <v>5222</v>
      </c>
      <c r="K4429" s="1">
        <v>5246</v>
      </c>
      <c r="L4429" s="1">
        <v>380</v>
      </c>
      <c r="M4429" s="1">
        <v>2736</v>
      </c>
      <c r="N4429" s="1">
        <v>5504.5</v>
      </c>
      <c r="O4429" s="1">
        <v>4178</v>
      </c>
      <c r="P4429">
        <f>ROUNDUP(VLOOKUP(A4429,A:O,VLOOKUP('Local Authority Analysis'!$E$4,'Local Authority Analysis'!$M$5:$N$12,2,FALSE)+7,FALSE)/6976,2)</f>
        <v>0.6</v>
      </c>
      <c r="Q4429">
        <f>ROUNDUP(VLOOKUP(A4429,A:O,VLOOKUP('SPC Analysis'!$E$4,'SPC Analysis'!$M$5:$N$12,2,FALSE)+7,FALSE)/6976,2)</f>
        <v>0.6</v>
      </c>
      <c r="R4429">
        <f>ROUNDUP(VLOOKUP(A4429,A:O,VLOOKUP('MMW Analysis'!$E$4,'MMW Analysis'!$L$5:$M$12,2,FALSE)+7,FALSE)/6976,2)</f>
        <v>0.6</v>
      </c>
    </row>
    <row r="4430" spans="1:18">
      <c r="A4430" t="s">
        <v>4437</v>
      </c>
      <c r="B4430" t="s">
        <v>11433</v>
      </c>
      <c r="C4430" t="s">
        <v>7004</v>
      </c>
      <c r="D4430" t="s">
        <v>14508</v>
      </c>
      <c r="E4430" t="s">
        <v>14062</v>
      </c>
      <c r="F4430" t="s">
        <v>14255</v>
      </c>
      <c r="G4430" t="s">
        <v>13900</v>
      </c>
      <c r="H4430" s="1">
        <v>5497</v>
      </c>
      <c r="I4430" s="1">
        <v>4703</v>
      </c>
      <c r="J4430" s="1">
        <v>5791</v>
      </c>
      <c r="K4430" s="1">
        <v>5876</v>
      </c>
      <c r="L4430" s="1">
        <v>4453</v>
      </c>
      <c r="M4430" s="1">
        <v>4453</v>
      </c>
      <c r="N4430" s="1">
        <v>5499</v>
      </c>
      <c r="O4430" s="1">
        <v>5909</v>
      </c>
      <c r="P4430">
        <f>ROUNDUP(VLOOKUP(A4430,A:O,VLOOKUP('Local Authority Analysis'!$E$4,'Local Authority Analysis'!$M$5:$N$12,2,FALSE)+7,FALSE)/6976,2)</f>
        <v>0.85</v>
      </c>
      <c r="Q4430">
        <f>ROUNDUP(VLOOKUP(A4430,A:O,VLOOKUP('SPC Analysis'!$E$4,'SPC Analysis'!$M$5:$N$12,2,FALSE)+7,FALSE)/6976,2)</f>
        <v>0.85</v>
      </c>
      <c r="R4430">
        <f>ROUNDUP(VLOOKUP(A4430,A:O,VLOOKUP('MMW Analysis'!$E$4,'MMW Analysis'!$L$5:$M$12,2,FALSE)+7,FALSE)/6976,2)</f>
        <v>0.85</v>
      </c>
    </row>
    <row r="4431" spans="1:18">
      <c r="A4431" t="s">
        <v>4438</v>
      </c>
      <c r="B4431" t="s">
        <v>11434</v>
      </c>
      <c r="C4431" t="s">
        <v>7004</v>
      </c>
      <c r="D4431" t="s">
        <v>14508</v>
      </c>
      <c r="E4431" t="s">
        <v>14062</v>
      </c>
      <c r="F4431" t="s">
        <v>14255</v>
      </c>
      <c r="G4431" t="s">
        <v>13900</v>
      </c>
      <c r="H4431" s="1">
        <v>4535</v>
      </c>
      <c r="I4431" s="1">
        <v>4309</v>
      </c>
      <c r="J4431" s="1">
        <v>5099</v>
      </c>
      <c r="K4431" s="1">
        <v>4060</v>
      </c>
      <c r="L4431" s="1">
        <v>4616</v>
      </c>
      <c r="M4431" s="1">
        <v>4343</v>
      </c>
      <c r="N4431" s="1">
        <v>5128</v>
      </c>
      <c r="O4431" s="1">
        <v>5058</v>
      </c>
      <c r="P4431">
        <f>ROUNDUP(VLOOKUP(A4431,A:O,VLOOKUP('Local Authority Analysis'!$E$4,'Local Authority Analysis'!$M$5:$N$12,2,FALSE)+7,FALSE)/6976,2)</f>
        <v>0.73</v>
      </c>
      <c r="Q4431">
        <f>ROUNDUP(VLOOKUP(A4431,A:O,VLOOKUP('SPC Analysis'!$E$4,'SPC Analysis'!$M$5:$N$12,2,FALSE)+7,FALSE)/6976,2)</f>
        <v>0.73</v>
      </c>
      <c r="R4431">
        <f>ROUNDUP(VLOOKUP(A4431,A:O,VLOOKUP('MMW Analysis'!$E$4,'MMW Analysis'!$L$5:$M$12,2,FALSE)+7,FALSE)/6976,2)</f>
        <v>0.73</v>
      </c>
    </row>
    <row r="4432" spans="1:18">
      <c r="A4432" t="s">
        <v>4439</v>
      </c>
      <c r="B4432" t="s">
        <v>11435</v>
      </c>
      <c r="C4432" t="s">
        <v>7004</v>
      </c>
      <c r="D4432" t="s">
        <v>14508</v>
      </c>
      <c r="E4432" t="s">
        <v>14062</v>
      </c>
      <c r="F4432" t="s">
        <v>14255</v>
      </c>
      <c r="G4432" t="s">
        <v>13900</v>
      </c>
      <c r="H4432" s="1">
        <v>1842</v>
      </c>
      <c r="I4432" s="1">
        <v>1363.5</v>
      </c>
      <c r="J4432" s="1">
        <v>3849</v>
      </c>
      <c r="K4432" s="1">
        <v>1615</v>
      </c>
      <c r="L4432" s="1">
        <v>6547</v>
      </c>
      <c r="M4432" s="1">
        <v>494</v>
      </c>
      <c r="N4432" s="1">
        <v>2213</v>
      </c>
      <c r="O4432" s="1">
        <v>1874</v>
      </c>
      <c r="P4432">
        <f>ROUNDUP(VLOOKUP(A4432,A:O,VLOOKUP('Local Authority Analysis'!$E$4,'Local Authority Analysis'!$M$5:$N$12,2,FALSE)+7,FALSE)/6976,2)</f>
        <v>0.27</v>
      </c>
      <c r="Q4432">
        <f>ROUNDUP(VLOOKUP(A4432,A:O,VLOOKUP('SPC Analysis'!$E$4,'SPC Analysis'!$M$5:$N$12,2,FALSE)+7,FALSE)/6976,2)</f>
        <v>0.27</v>
      </c>
      <c r="R4432">
        <f>ROUNDUP(VLOOKUP(A4432,A:O,VLOOKUP('MMW Analysis'!$E$4,'MMW Analysis'!$L$5:$M$12,2,FALSE)+7,FALSE)/6976,2)</f>
        <v>0.27</v>
      </c>
    </row>
    <row r="4433" spans="1:18">
      <c r="A4433" t="s">
        <v>4440</v>
      </c>
      <c r="B4433" t="s">
        <v>11436</v>
      </c>
      <c r="C4433" t="s">
        <v>7004</v>
      </c>
      <c r="D4433" t="s">
        <v>14508</v>
      </c>
      <c r="E4433" t="s">
        <v>14062</v>
      </c>
      <c r="F4433" t="s">
        <v>14255</v>
      </c>
      <c r="G4433" t="s">
        <v>13900</v>
      </c>
      <c r="H4433" s="1">
        <v>4827</v>
      </c>
      <c r="I4433" s="1">
        <v>5101</v>
      </c>
      <c r="J4433" s="1">
        <v>5177</v>
      </c>
      <c r="K4433" s="1">
        <v>4084</v>
      </c>
      <c r="L4433" s="1">
        <v>4985</v>
      </c>
      <c r="M4433" s="1">
        <v>5086</v>
      </c>
      <c r="N4433" s="1">
        <v>5925</v>
      </c>
      <c r="O4433" s="1">
        <v>5536</v>
      </c>
      <c r="P4433">
        <f>ROUNDUP(VLOOKUP(A4433,A:O,VLOOKUP('Local Authority Analysis'!$E$4,'Local Authority Analysis'!$M$5:$N$12,2,FALSE)+7,FALSE)/6976,2)</f>
        <v>0.8</v>
      </c>
      <c r="Q4433">
        <f>ROUNDUP(VLOOKUP(A4433,A:O,VLOOKUP('SPC Analysis'!$E$4,'SPC Analysis'!$M$5:$N$12,2,FALSE)+7,FALSE)/6976,2)</f>
        <v>0.8</v>
      </c>
      <c r="R4433">
        <f>ROUNDUP(VLOOKUP(A4433,A:O,VLOOKUP('MMW Analysis'!$E$4,'MMW Analysis'!$L$5:$M$12,2,FALSE)+7,FALSE)/6976,2)</f>
        <v>0.8</v>
      </c>
    </row>
    <row r="4434" spans="1:18">
      <c r="A4434" t="s">
        <v>4441</v>
      </c>
      <c r="B4434" t="s">
        <v>11437</v>
      </c>
      <c r="C4434" t="s">
        <v>7004</v>
      </c>
      <c r="D4434" t="s">
        <v>14508</v>
      </c>
      <c r="E4434" t="s">
        <v>14062</v>
      </c>
      <c r="F4434" t="s">
        <v>14255</v>
      </c>
      <c r="G4434" t="s">
        <v>13900</v>
      </c>
      <c r="H4434" s="1">
        <v>1724</v>
      </c>
      <c r="I4434" s="1">
        <v>1533</v>
      </c>
      <c r="J4434" s="1">
        <v>809</v>
      </c>
      <c r="K4434" s="1">
        <v>1951</v>
      </c>
      <c r="L4434" s="1">
        <v>5154</v>
      </c>
      <c r="M4434" s="1">
        <v>922</v>
      </c>
      <c r="N4434" s="1">
        <v>1547</v>
      </c>
      <c r="O4434" s="1">
        <v>1509</v>
      </c>
      <c r="P4434">
        <f>ROUNDUP(VLOOKUP(A4434,A:O,VLOOKUP('Local Authority Analysis'!$E$4,'Local Authority Analysis'!$M$5:$N$12,2,FALSE)+7,FALSE)/6976,2)</f>
        <v>0.22</v>
      </c>
      <c r="Q4434">
        <f>ROUNDUP(VLOOKUP(A4434,A:O,VLOOKUP('SPC Analysis'!$E$4,'SPC Analysis'!$M$5:$N$12,2,FALSE)+7,FALSE)/6976,2)</f>
        <v>0.22</v>
      </c>
      <c r="R4434">
        <f>ROUNDUP(VLOOKUP(A4434,A:O,VLOOKUP('MMW Analysis'!$E$4,'MMW Analysis'!$L$5:$M$12,2,FALSE)+7,FALSE)/6976,2)</f>
        <v>0.22</v>
      </c>
    </row>
    <row r="4435" spans="1:18">
      <c r="A4435" t="s">
        <v>4442</v>
      </c>
      <c r="B4435" t="s">
        <v>11438</v>
      </c>
      <c r="C4435" t="s">
        <v>7004</v>
      </c>
      <c r="D4435" t="s">
        <v>14508</v>
      </c>
      <c r="E4435" t="s">
        <v>14062</v>
      </c>
      <c r="F4435" t="s">
        <v>14255</v>
      </c>
      <c r="G4435" t="s">
        <v>13900</v>
      </c>
      <c r="H4435" s="1">
        <v>4361</v>
      </c>
      <c r="I4435" s="1">
        <v>3600</v>
      </c>
      <c r="J4435" s="1">
        <v>4966</v>
      </c>
      <c r="K4435" s="1">
        <v>5167</v>
      </c>
      <c r="L4435" s="1">
        <v>3983</v>
      </c>
      <c r="M4435" s="1">
        <v>1455</v>
      </c>
      <c r="N4435" s="1">
        <v>4430</v>
      </c>
      <c r="O4435" s="1">
        <v>4521</v>
      </c>
      <c r="P4435">
        <f>ROUNDUP(VLOOKUP(A4435,A:O,VLOOKUP('Local Authority Analysis'!$E$4,'Local Authority Analysis'!$M$5:$N$12,2,FALSE)+7,FALSE)/6976,2)</f>
        <v>0.65</v>
      </c>
      <c r="Q4435">
        <f>ROUNDUP(VLOOKUP(A4435,A:O,VLOOKUP('SPC Analysis'!$E$4,'SPC Analysis'!$M$5:$N$12,2,FALSE)+7,FALSE)/6976,2)</f>
        <v>0.65</v>
      </c>
      <c r="R4435">
        <f>ROUNDUP(VLOOKUP(A4435,A:O,VLOOKUP('MMW Analysis'!$E$4,'MMW Analysis'!$L$5:$M$12,2,FALSE)+7,FALSE)/6976,2)</f>
        <v>0.65</v>
      </c>
    </row>
    <row r="4436" spans="1:18">
      <c r="A4436" t="s">
        <v>4443</v>
      </c>
      <c r="B4436" t="s">
        <v>11439</v>
      </c>
      <c r="C4436" t="s">
        <v>7004</v>
      </c>
      <c r="D4436" t="s">
        <v>14508</v>
      </c>
      <c r="E4436" t="s">
        <v>14062</v>
      </c>
      <c r="F4436" t="s">
        <v>14255</v>
      </c>
      <c r="G4436" t="s">
        <v>13900</v>
      </c>
      <c r="H4436" s="1">
        <v>6283</v>
      </c>
      <c r="I4436" s="1">
        <v>6200</v>
      </c>
      <c r="J4436" s="1">
        <v>6758</v>
      </c>
      <c r="K4436" s="1">
        <v>6500</v>
      </c>
      <c r="L4436" s="1">
        <v>2788</v>
      </c>
      <c r="M4436" s="1">
        <v>5517</v>
      </c>
      <c r="N4436" s="1">
        <v>6742</v>
      </c>
      <c r="O4436" s="1">
        <v>6678</v>
      </c>
      <c r="P4436">
        <f>ROUNDUP(VLOOKUP(A4436,A:O,VLOOKUP('Local Authority Analysis'!$E$4,'Local Authority Analysis'!$M$5:$N$12,2,FALSE)+7,FALSE)/6976,2)</f>
        <v>0.96</v>
      </c>
      <c r="Q4436">
        <f>ROUNDUP(VLOOKUP(A4436,A:O,VLOOKUP('SPC Analysis'!$E$4,'SPC Analysis'!$M$5:$N$12,2,FALSE)+7,FALSE)/6976,2)</f>
        <v>0.96</v>
      </c>
      <c r="R4436">
        <f>ROUNDUP(VLOOKUP(A4436,A:O,VLOOKUP('MMW Analysis'!$E$4,'MMW Analysis'!$L$5:$M$12,2,FALSE)+7,FALSE)/6976,2)</f>
        <v>0.96</v>
      </c>
    </row>
    <row r="4437" spans="1:18">
      <c r="A4437" t="s">
        <v>4444</v>
      </c>
      <c r="B4437" t="s">
        <v>11440</v>
      </c>
      <c r="C4437" t="s">
        <v>7004</v>
      </c>
      <c r="D4437" t="s">
        <v>14508</v>
      </c>
      <c r="E4437" t="s">
        <v>14062</v>
      </c>
      <c r="F4437" t="s">
        <v>14255</v>
      </c>
      <c r="G4437" t="s">
        <v>13900</v>
      </c>
      <c r="H4437" s="1">
        <v>6178</v>
      </c>
      <c r="I4437" s="1">
        <v>6434</v>
      </c>
      <c r="J4437" s="1">
        <v>5788</v>
      </c>
      <c r="K4437" s="1">
        <v>5817</v>
      </c>
      <c r="L4437" s="1">
        <v>1472</v>
      </c>
      <c r="M4437" s="1">
        <v>5370</v>
      </c>
      <c r="N4437" s="1">
        <v>5741.5</v>
      </c>
      <c r="O4437" s="1">
        <v>6116</v>
      </c>
      <c r="P4437">
        <f>ROUNDUP(VLOOKUP(A4437,A:O,VLOOKUP('Local Authority Analysis'!$E$4,'Local Authority Analysis'!$M$5:$N$12,2,FALSE)+7,FALSE)/6976,2)</f>
        <v>0.88</v>
      </c>
      <c r="Q4437">
        <f>ROUNDUP(VLOOKUP(A4437,A:O,VLOOKUP('SPC Analysis'!$E$4,'SPC Analysis'!$M$5:$N$12,2,FALSE)+7,FALSE)/6976,2)</f>
        <v>0.88</v>
      </c>
      <c r="R4437">
        <f>ROUNDUP(VLOOKUP(A4437,A:O,VLOOKUP('MMW Analysis'!$E$4,'MMW Analysis'!$L$5:$M$12,2,FALSE)+7,FALSE)/6976,2)</f>
        <v>0.88</v>
      </c>
    </row>
    <row r="4438" spans="1:18">
      <c r="A4438" t="s">
        <v>4445</v>
      </c>
      <c r="B4438" t="s">
        <v>11441</v>
      </c>
      <c r="C4438" t="s">
        <v>7004</v>
      </c>
      <c r="D4438" t="s">
        <v>14508</v>
      </c>
      <c r="E4438" t="s">
        <v>14062</v>
      </c>
      <c r="F4438" t="s">
        <v>14255</v>
      </c>
      <c r="G4438" t="s">
        <v>13900</v>
      </c>
      <c r="H4438" s="1">
        <v>6685</v>
      </c>
      <c r="I4438" s="1">
        <v>6623</v>
      </c>
      <c r="J4438" s="1">
        <v>5652</v>
      </c>
      <c r="K4438" s="1">
        <v>6802</v>
      </c>
      <c r="L4438" s="1">
        <v>1735</v>
      </c>
      <c r="M4438" s="1">
        <v>5954</v>
      </c>
      <c r="N4438" s="1">
        <v>6813</v>
      </c>
      <c r="O4438" s="1">
        <v>6567</v>
      </c>
      <c r="P4438">
        <f>ROUNDUP(VLOOKUP(A4438,A:O,VLOOKUP('Local Authority Analysis'!$E$4,'Local Authority Analysis'!$M$5:$N$12,2,FALSE)+7,FALSE)/6976,2)</f>
        <v>0.95</v>
      </c>
      <c r="Q4438">
        <f>ROUNDUP(VLOOKUP(A4438,A:O,VLOOKUP('SPC Analysis'!$E$4,'SPC Analysis'!$M$5:$N$12,2,FALSE)+7,FALSE)/6976,2)</f>
        <v>0.95</v>
      </c>
      <c r="R4438">
        <f>ROUNDUP(VLOOKUP(A4438,A:O,VLOOKUP('MMW Analysis'!$E$4,'MMW Analysis'!$L$5:$M$12,2,FALSE)+7,FALSE)/6976,2)</f>
        <v>0.95</v>
      </c>
    </row>
    <row r="4439" spans="1:18">
      <c r="A4439" t="s">
        <v>4446</v>
      </c>
      <c r="B4439" t="s">
        <v>11442</v>
      </c>
      <c r="C4439" t="s">
        <v>7004</v>
      </c>
      <c r="D4439" t="s">
        <v>14508</v>
      </c>
      <c r="E4439" t="s">
        <v>14062</v>
      </c>
      <c r="F4439" t="s">
        <v>14255</v>
      </c>
      <c r="G4439" t="s">
        <v>13900</v>
      </c>
      <c r="H4439" s="1">
        <v>2387</v>
      </c>
      <c r="I4439" s="1">
        <v>2458</v>
      </c>
      <c r="J4439" s="1">
        <v>2289</v>
      </c>
      <c r="K4439" s="1">
        <v>3164</v>
      </c>
      <c r="L4439" s="1">
        <v>4288</v>
      </c>
      <c r="M4439" s="1">
        <v>2498</v>
      </c>
      <c r="N4439" s="1">
        <v>2753</v>
      </c>
      <c r="O4439" s="1">
        <v>2612</v>
      </c>
      <c r="P4439">
        <f>ROUNDUP(VLOOKUP(A4439,A:O,VLOOKUP('Local Authority Analysis'!$E$4,'Local Authority Analysis'!$M$5:$N$12,2,FALSE)+7,FALSE)/6976,2)</f>
        <v>0.38</v>
      </c>
      <c r="Q4439">
        <f>ROUNDUP(VLOOKUP(A4439,A:O,VLOOKUP('SPC Analysis'!$E$4,'SPC Analysis'!$M$5:$N$12,2,FALSE)+7,FALSE)/6976,2)</f>
        <v>0.38</v>
      </c>
      <c r="R4439">
        <f>ROUNDUP(VLOOKUP(A4439,A:O,VLOOKUP('MMW Analysis'!$E$4,'MMW Analysis'!$L$5:$M$12,2,FALSE)+7,FALSE)/6976,2)</f>
        <v>0.38</v>
      </c>
    </row>
    <row r="4440" spans="1:18">
      <c r="A4440" t="s">
        <v>4447</v>
      </c>
      <c r="B4440" t="s">
        <v>11443</v>
      </c>
      <c r="C4440" t="s">
        <v>7004</v>
      </c>
      <c r="D4440" t="s">
        <v>14508</v>
      </c>
      <c r="E4440" t="s">
        <v>14062</v>
      </c>
      <c r="F4440" t="s">
        <v>14255</v>
      </c>
      <c r="G4440" t="s">
        <v>13900</v>
      </c>
      <c r="H4440" s="1">
        <v>1367</v>
      </c>
      <c r="I4440" s="1">
        <v>1341</v>
      </c>
      <c r="J4440" s="1">
        <v>1140</v>
      </c>
      <c r="K4440" s="1">
        <v>2082</v>
      </c>
      <c r="L4440" s="1">
        <v>5273</v>
      </c>
      <c r="M4440" s="1">
        <v>513</v>
      </c>
      <c r="N4440" s="1">
        <v>1900</v>
      </c>
      <c r="O4440" s="1">
        <v>1390</v>
      </c>
      <c r="P4440">
        <f>ROUNDUP(VLOOKUP(A4440,A:O,VLOOKUP('Local Authority Analysis'!$E$4,'Local Authority Analysis'!$M$5:$N$12,2,FALSE)+7,FALSE)/6976,2)</f>
        <v>0.2</v>
      </c>
      <c r="Q4440">
        <f>ROUNDUP(VLOOKUP(A4440,A:O,VLOOKUP('SPC Analysis'!$E$4,'SPC Analysis'!$M$5:$N$12,2,FALSE)+7,FALSE)/6976,2)</f>
        <v>0.2</v>
      </c>
      <c r="R4440">
        <f>ROUNDUP(VLOOKUP(A4440,A:O,VLOOKUP('MMW Analysis'!$E$4,'MMW Analysis'!$L$5:$M$12,2,FALSE)+7,FALSE)/6976,2)</f>
        <v>0.2</v>
      </c>
    </row>
    <row r="4441" spans="1:18">
      <c r="A4441" t="s">
        <v>4448</v>
      </c>
      <c r="B4441" t="s">
        <v>11444</v>
      </c>
      <c r="C4441" t="s">
        <v>7004</v>
      </c>
      <c r="D4441" t="s">
        <v>14508</v>
      </c>
      <c r="E4441" t="s">
        <v>14062</v>
      </c>
      <c r="F4441" t="s">
        <v>14255</v>
      </c>
      <c r="G4441" t="s">
        <v>13900</v>
      </c>
      <c r="H4441" s="1">
        <v>1972.5</v>
      </c>
      <c r="I4441" s="1">
        <v>2025</v>
      </c>
      <c r="J4441" s="1">
        <v>1780</v>
      </c>
      <c r="K4441" s="1">
        <v>2833</v>
      </c>
      <c r="L4441" s="1">
        <v>4745</v>
      </c>
      <c r="M4441" s="1">
        <v>486</v>
      </c>
      <c r="N4441" s="1">
        <v>4526</v>
      </c>
      <c r="O4441" s="1">
        <v>2056</v>
      </c>
      <c r="P4441">
        <f>ROUNDUP(VLOOKUP(A4441,A:O,VLOOKUP('Local Authority Analysis'!$E$4,'Local Authority Analysis'!$M$5:$N$12,2,FALSE)+7,FALSE)/6976,2)</f>
        <v>0.3</v>
      </c>
      <c r="Q4441">
        <f>ROUNDUP(VLOOKUP(A4441,A:O,VLOOKUP('SPC Analysis'!$E$4,'SPC Analysis'!$M$5:$N$12,2,FALSE)+7,FALSE)/6976,2)</f>
        <v>0.3</v>
      </c>
      <c r="R4441">
        <f>ROUNDUP(VLOOKUP(A4441,A:O,VLOOKUP('MMW Analysis'!$E$4,'MMW Analysis'!$L$5:$M$12,2,FALSE)+7,FALSE)/6976,2)</f>
        <v>0.3</v>
      </c>
    </row>
    <row r="4442" spans="1:18">
      <c r="A4442" t="s">
        <v>4449</v>
      </c>
      <c r="B4442" t="s">
        <v>11445</v>
      </c>
      <c r="C4442" t="s">
        <v>7004</v>
      </c>
      <c r="D4442" t="s">
        <v>14508</v>
      </c>
      <c r="E4442" t="s">
        <v>14062</v>
      </c>
      <c r="F4442" t="s">
        <v>14255</v>
      </c>
      <c r="G4442" t="s">
        <v>13900</v>
      </c>
      <c r="H4442" s="1">
        <v>1762</v>
      </c>
      <c r="I4442" s="1">
        <v>1787</v>
      </c>
      <c r="J4442" s="1">
        <v>1615</v>
      </c>
      <c r="K4442" s="1">
        <v>1664</v>
      </c>
      <c r="L4442" s="1">
        <v>4926</v>
      </c>
      <c r="M4442" s="1">
        <v>1990</v>
      </c>
      <c r="N4442" s="1">
        <v>2252</v>
      </c>
      <c r="O4442" s="1">
        <v>1839</v>
      </c>
      <c r="P4442">
        <f>ROUNDUP(VLOOKUP(A4442,A:O,VLOOKUP('Local Authority Analysis'!$E$4,'Local Authority Analysis'!$M$5:$N$12,2,FALSE)+7,FALSE)/6976,2)</f>
        <v>0.27</v>
      </c>
      <c r="Q4442">
        <f>ROUNDUP(VLOOKUP(A4442,A:O,VLOOKUP('SPC Analysis'!$E$4,'SPC Analysis'!$M$5:$N$12,2,FALSE)+7,FALSE)/6976,2)</f>
        <v>0.27</v>
      </c>
      <c r="R4442">
        <f>ROUNDUP(VLOOKUP(A4442,A:O,VLOOKUP('MMW Analysis'!$E$4,'MMW Analysis'!$L$5:$M$12,2,FALSE)+7,FALSE)/6976,2)</f>
        <v>0.27</v>
      </c>
    </row>
    <row r="4443" spans="1:18">
      <c r="A4443" t="s">
        <v>4450</v>
      </c>
      <c r="B4443" t="s">
        <v>11446</v>
      </c>
      <c r="C4443" t="s">
        <v>7004</v>
      </c>
      <c r="D4443" t="s">
        <v>14508</v>
      </c>
      <c r="E4443" t="s">
        <v>14062</v>
      </c>
      <c r="F4443" t="s">
        <v>14255</v>
      </c>
      <c r="G4443" t="s">
        <v>13900</v>
      </c>
      <c r="H4443" s="1">
        <v>2728</v>
      </c>
      <c r="I4443" s="1">
        <v>2275</v>
      </c>
      <c r="J4443" s="1">
        <v>1753</v>
      </c>
      <c r="K4443" s="1">
        <v>3282</v>
      </c>
      <c r="L4443" s="1">
        <v>3058</v>
      </c>
      <c r="M4443" s="1">
        <v>3288</v>
      </c>
      <c r="N4443" s="1">
        <v>2236</v>
      </c>
      <c r="O4443" s="1">
        <v>2499</v>
      </c>
      <c r="P4443">
        <f>ROUNDUP(VLOOKUP(A4443,A:O,VLOOKUP('Local Authority Analysis'!$E$4,'Local Authority Analysis'!$M$5:$N$12,2,FALSE)+7,FALSE)/6976,2)</f>
        <v>0.36</v>
      </c>
      <c r="Q4443">
        <f>ROUNDUP(VLOOKUP(A4443,A:O,VLOOKUP('SPC Analysis'!$E$4,'SPC Analysis'!$M$5:$N$12,2,FALSE)+7,FALSE)/6976,2)</f>
        <v>0.36</v>
      </c>
      <c r="R4443">
        <f>ROUNDUP(VLOOKUP(A4443,A:O,VLOOKUP('MMW Analysis'!$E$4,'MMW Analysis'!$L$5:$M$12,2,FALSE)+7,FALSE)/6976,2)</f>
        <v>0.36</v>
      </c>
    </row>
    <row r="4444" spans="1:18">
      <c r="A4444" t="s">
        <v>4451</v>
      </c>
      <c r="B4444" t="s">
        <v>11447</v>
      </c>
      <c r="C4444" t="s">
        <v>7004</v>
      </c>
      <c r="D4444" t="s">
        <v>14508</v>
      </c>
      <c r="E4444" t="s">
        <v>14062</v>
      </c>
      <c r="F4444" t="s">
        <v>14255</v>
      </c>
      <c r="G4444" t="s">
        <v>13900</v>
      </c>
      <c r="H4444" s="1">
        <v>2806</v>
      </c>
      <c r="I4444" s="1">
        <v>2518</v>
      </c>
      <c r="J4444" s="1">
        <v>2029</v>
      </c>
      <c r="K4444" s="1">
        <v>2655</v>
      </c>
      <c r="L4444" s="1">
        <v>2421</v>
      </c>
      <c r="M4444" s="1">
        <v>5233</v>
      </c>
      <c r="N4444" s="1">
        <v>3827</v>
      </c>
      <c r="O4444" s="1">
        <v>2627</v>
      </c>
      <c r="P4444">
        <f>ROUNDUP(VLOOKUP(A4444,A:O,VLOOKUP('Local Authority Analysis'!$E$4,'Local Authority Analysis'!$M$5:$N$12,2,FALSE)+7,FALSE)/6976,2)</f>
        <v>0.38</v>
      </c>
      <c r="Q4444">
        <f>ROUNDUP(VLOOKUP(A4444,A:O,VLOOKUP('SPC Analysis'!$E$4,'SPC Analysis'!$M$5:$N$12,2,FALSE)+7,FALSE)/6976,2)</f>
        <v>0.38</v>
      </c>
      <c r="R4444">
        <f>ROUNDUP(VLOOKUP(A4444,A:O,VLOOKUP('MMW Analysis'!$E$4,'MMW Analysis'!$L$5:$M$12,2,FALSE)+7,FALSE)/6976,2)</f>
        <v>0.38</v>
      </c>
    </row>
    <row r="4445" spans="1:18">
      <c r="A4445" t="s">
        <v>4452</v>
      </c>
      <c r="B4445" t="s">
        <v>11448</v>
      </c>
      <c r="C4445" t="s">
        <v>7004</v>
      </c>
      <c r="D4445" t="s">
        <v>14510</v>
      </c>
      <c r="E4445" t="s">
        <v>14064</v>
      </c>
      <c r="F4445" t="s">
        <v>14255</v>
      </c>
      <c r="G4445" t="s">
        <v>13900</v>
      </c>
      <c r="H4445" s="1">
        <v>6657</v>
      </c>
      <c r="I4445" s="1">
        <v>6079</v>
      </c>
      <c r="J4445" s="1">
        <v>5753</v>
      </c>
      <c r="K4445" s="1">
        <v>5108</v>
      </c>
      <c r="L4445" s="1">
        <v>1177</v>
      </c>
      <c r="M4445" s="1">
        <v>4336</v>
      </c>
      <c r="N4445" s="1">
        <v>6703</v>
      </c>
      <c r="O4445" s="1">
        <v>5865</v>
      </c>
      <c r="P4445">
        <f>ROUNDUP(VLOOKUP(A4445,A:O,VLOOKUP('Local Authority Analysis'!$E$4,'Local Authority Analysis'!$M$5:$N$12,2,FALSE)+7,FALSE)/6976,2)</f>
        <v>0.85</v>
      </c>
      <c r="Q4445">
        <f>ROUNDUP(VLOOKUP(A4445,A:O,VLOOKUP('SPC Analysis'!$E$4,'SPC Analysis'!$M$5:$N$12,2,FALSE)+7,FALSE)/6976,2)</f>
        <v>0.85</v>
      </c>
      <c r="R4445">
        <f>ROUNDUP(VLOOKUP(A4445,A:O,VLOOKUP('MMW Analysis'!$E$4,'MMW Analysis'!$L$5:$M$12,2,FALSE)+7,FALSE)/6976,2)</f>
        <v>0.85</v>
      </c>
    </row>
    <row r="4446" spans="1:18">
      <c r="A4446" t="s">
        <v>4453</v>
      </c>
      <c r="B4446" t="s">
        <v>11449</v>
      </c>
      <c r="C4446" t="s">
        <v>7004</v>
      </c>
      <c r="D4446" t="s">
        <v>14508</v>
      </c>
      <c r="E4446" t="s">
        <v>14062</v>
      </c>
      <c r="F4446" t="s">
        <v>14255</v>
      </c>
      <c r="G4446" t="s">
        <v>13900</v>
      </c>
      <c r="H4446" s="1">
        <v>2904</v>
      </c>
      <c r="I4446" s="1">
        <v>3351</v>
      </c>
      <c r="J4446" s="1">
        <v>2791</v>
      </c>
      <c r="K4446" s="1">
        <v>3626</v>
      </c>
      <c r="L4446" s="1">
        <v>3288</v>
      </c>
      <c r="M4446" s="1">
        <v>4981</v>
      </c>
      <c r="N4446" s="1">
        <v>2652</v>
      </c>
      <c r="O4446" s="1">
        <v>3364</v>
      </c>
      <c r="P4446">
        <f>ROUNDUP(VLOOKUP(A4446,A:O,VLOOKUP('Local Authority Analysis'!$E$4,'Local Authority Analysis'!$M$5:$N$12,2,FALSE)+7,FALSE)/6976,2)</f>
        <v>0.49</v>
      </c>
      <c r="Q4446">
        <f>ROUNDUP(VLOOKUP(A4446,A:O,VLOOKUP('SPC Analysis'!$E$4,'SPC Analysis'!$M$5:$N$12,2,FALSE)+7,FALSE)/6976,2)</f>
        <v>0.49</v>
      </c>
      <c r="R4446">
        <f>ROUNDUP(VLOOKUP(A4446,A:O,VLOOKUP('MMW Analysis'!$E$4,'MMW Analysis'!$L$5:$M$12,2,FALSE)+7,FALSE)/6976,2)</f>
        <v>0.49</v>
      </c>
    </row>
    <row r="4447" spans="1:18">
      <c r="A4447" t="s">
        <v>4454</v>
      </c>
      <c r="B4447" t="s">
        <v>11450</v>
      </c>
      <c r="C4447" t="s">
        <v>7004</v>
      </c>
      <c r="D4447" t="s">
        <v>14508</v>
      </c>
      <c r="E4447" t="s">
        <v>14062</v>
      </c>
      <c r="F4447" t="s">
        <v>14255</v>
      </c>
      <c r="G4447" t="s">
        <v>13900</v>
      </c>
      <c r="H4447" s="1">
        <v>4081</v>
      </c>
      <c r="I4447" s="1">
        <v>3541</v>
      </c>
      <c r="J4447" s="1">
        <v>3359</v>
      </c>
      <c r="K4447" s="1">
        <v>4232</v>
      </c>
      <c r="L4447" s="1">
        <v>1271</v>
      </c>
      <c r="M4447" s="1">
        <v>4783</v>
      </c>
      <c r="N4447" s="1">
        <v>4659.5</v>
      </c>
      <c r="O4447" s="1">
        <v>3750</v>
      </c>
      <c r="P4447">
        <f>ROUNDUP(VLOOKUP(A4447,A:O,VLOOKUP('Local Authority Analysis'!$E$4,'Local Authority Analysis'!$M$5:$N$12,2,FALSE)+7,FALSE)/6976,2)</f>
        <v>0.54</v>
      </c>
      <c r="Q4447">
        <f>ROUNDUP(VLOOKUP(A4447,A:O,VLOOKUP('SPC Analysis'!$E$4,'SPC Analysis'!$M$5:$N$12,2,FALSE)+7,FALSE)/6976,2)</f>
        <v>0.54</v>
      </c>
      <c r="R4447">
        <f>ROUNDUP(VLOOKUP(A4447,A:O,VLOOKUP('MMW Analysis'!$E$4,'MMW Analysis'!$L$5:$M$12,2,FALSE)+7,FALSE)/6976,2)</f>
        <v>0.54</v>
      </c>
    </row>
    <row r="4448" spans="1:18">
      <c r="A4448" t="s">
        <v>4455</v>
      </c>
      <c r="B4448" t="s">
        <v>11451</v>
      </c>
      <c r="C4448" t="s">
        <v>7004</v>
      </c>
      <c r="D4448" t="s">
        <v>14508</v>
      </c>
      <c r="E4448" t="s">
        <v>14062</v>
      </c>
      <c r="F4448" t="s">
        <v>14255</v>
      </c>
      <c r="G4448" t="s">
        <v>13900</v>
      </c>
      <c r="H4448" s="1">
        <v>3932</v>
      </c>
      <c r="I4448" s="1">
        <v>4300</v>
      </c>
      <c r="J4448" s="1">
        <v>4772</v>
      </c>
      <c r="K4448" s="1">
        <v>4056</v>
      </c>
      <c r="L4448" s="1">
        <v>1626</v>
      </c>
      <c r="M4448" s="1">
        <v>4125</v>
      </c>
      <c r="N4448" s="1">
        <v>3459</v>
      </c>
      <c r="O4448" s="1">
        <v>4229</v>
      </c>
      <c r="P4448">
        <f>ROUNDUP(VLOOKUP(A4448,A:O,VLOOKUP('Local Authority Analysis'!$E$4,'Local Authority Analysis'!$M$5:$N$12,2,FALSE)+7,FALSE)/6976,2)</f>
        <v>0.61</v>
      </c>
      <c r="Q4448">
        <f>ROUNDUP(VLOOKUP(A4448,A:O,VLOOKUP('SPC Analysis'!$E$4,'SPC Analysis'!$M$5:$N$12,2,FALSE)+7,FALSE)/6976,2)</f>
        <v>0.61</v>
      </c>
      <c r="R4448">
        <f>ROUNDUP(VLOOKUP(A4448,A:O,VLOOKUP('MMW Analysis'!$E$4,'MMW Analysis'!$L$5:$M$12,2,FALSE)+7,FALSE)/6976,2)</f>
        <v>0.61</v>
      </c>
    </row>
    <row r="4449" spans="1:18">
      <c r="A4449" t="s">
        <v>4456</v>
      </c>
      <c r="B4449" t="s">
        <v>11452</v>
      </c>
      <c r="C4449" t="s">
        <v>7004</v>
      </c>
      <c r="D4449" t="s">
        <v>14508</v>
      </c>
      <c r="E4449" t="s">
        <v>14062</v>
      </c>
      <c r="F4449" t="s">
        <v>14255</v>
      </c>
      <c r="G4449" t="s">
        <v>13900</v>
      </c>
      <c r="H4449" s="1">
        <v>3985</v>
      </c>
      <c r="I4449" s="1">
        <v>3588</v>
      </c>
      <c r="J4449" s="1">
        <v>3400</v>
      </c>
      <c r="K4449" s="1">
        <v>4304</v>
      </c>
      <c r="L4449" s="1">
        <v>2460</v>
      </c>
      <c r="M4449" s="1">
        <v>4881</v>
      </c>
      <c r="N4449" s="1">
        <v>3922</v>
      </c>
      <c r="O4449" s="1">
        <v>4024</v>
      </c>
      <c r="P4449">
        <f>ROUNDUP(VLOOKUP(A4449,A:O,VLOOKUP('Local Authority Analysis'!$E$4,'Local Authority Analysis'!$M$5:$N$12,2,FALSE)+7,FALSE)/6976,2)</f>
        <v>0.57999999999999996</v>
      </c>
      <c r="Q4449">
        <f>ROUNDUP(VLOOKUP(A4449,A:O,VLOOKUP('SPC Analysis'!$E$4,'SPC Analysis'!$M$5:$N$12,2,FALSE)+7,FALSE)/6976,2)</f>
        <v>0.57999999999999996</v>
      </c>
      <c r="R4449">
        <f>ROUNDUP(VLOOKUP(A4449,A:O,VLOOKUP('MMW Analysis'!$E$4,'MMW Analysis'!$L$5:$M$12,2,FALSE)+7,FALSE)/6976,2)</f>
        <v>0.57999999999999996</v>
      </c>
    </row>
    <row r="4450" spans="1:18">
      <c r="A4450" t="s">
        <v>4457</v>
      </c>
      <c r="B4450" t="s">
        <v>11453</v>
      </c>
      <c r="C4450" t="s">
        <v>7004</v>
      </c>
      <c r="D4450" t="s">
        <v>14510</v>
      </c>
      <c r="E4450" t="s">
        <v>14064</v>
      </c>
      <c r="F4450" t="s">
        <v>14255</v>
      </c>
      <c r="G4450" t="s">
        <v>13900</v>
      </c>
      <c r="H4450" s="1">
        <v>6151</v>
      </c>
      <c r="I4450" s="1">
        <v>6089</v>
      </c>
      <c r="J4450" s="1">
        <v>4637</v>
      </c>
      <c r="K4450" s="1">
        <v>5719</v>
      </c>
      <c r="L4450" s="1">
        <v>1332</v>
      </c>
      <c r="M4450" s="1">
        <v>3904</v>
      </c>
      <c r="N4450" s="1">
        <v>3950</v>
      </c>
      <c r="O4450" s="1">
        <v>5590</v>
      </c>
      <c r="P4450">
        <f>ROUNDUP(VLOOKUP(A4450,A:O,VLOOKUP('Local Authority Analysis'!$E$4,'Local Authority Analysis'!$M$5:$N$12,2,FALSE)+7,FALSE)/6976,2)</f>
        <v>0.81</v>
      </c>
      <c r="Q4450">
        <f>ROUNDUP(VLOOKUP(A4450,A:O,VLOOKUP('SPC Analysis'!$E$4,'SPC Analysis'!$M$5:$N$12,2,FALSE)+7,FALSE)/6976,2)</f>
        <v>0.81</v>
      </c>
      <c r="R4450">
        <f>ROUNDUP(VLOOKUP(A4450,A:O,VLOOKUP('MMW Analysis'!$E$4,'MMW Analysis'!$L$5:$M$12,2,FALSE)+7,FALSE)/6976,2)</f>
        <v>0.81</v>
      </c>
    </row>
    <row r="4451" spans="1:18">
      <c r="A4451" t="s">
        <v>4458</v>
      </c>
      <c r="B4451" t="s">
        <v>11454</v>
      </c>
      <c r="C4451" t="s">
        <v>7004</v>
      </c>
      <c r="D4451" t="s">
        <v>14510</v>
      </c>
      <c r="E4451" t="s">
        <v>14064</v>
      </c>
      <c r="F4451" t="s">
        <v>14255</v>
      </c>
      <c r="G4451" t="s">
        <v>13900</v>
      </c>
      <c r="H4451" s="1">
        <v>6260</v>
      </c>
      <c r="I4451" s="1">
        <v>5799.5</v>
      </c>
      <c r="J4451" s="1">
        <v>5012</v>
      </c>
      <c r="K4451" s="1">
        <v>6361</v>
      </c>
      <c r="L4451" s="1">
        <v>854</v>
      </c>
      <c r="M4451" s="1">
        <v>6365</v>
      </c>
      <c r="N4451" s="1">
        <v>4673</v>
      </c>
      <c r="O4451" s="1">
        <v>5638</v>
      </c>
      <c r="P4451">
        <f>ROUNDUP(VLOOKUP(A4451,A:O,VLOOKUP('Local Authority Analysis'!$E$4,'Local Authority Analysis'!$M$5:$N$12,2,FALSE)+7,FALSE)/6976,2)</f>
        <v>0.81</v>
      </c>
      <c r="Q4451">
        <f>ROUNDUP(VLOOKUP(A4451,A:O,VLOOKUP('SPC Analysis'!$E$4,'SPC Analysis'!$M$5:$N$12,2,FALSE)+7,FALSE)/6976,2)</f>
        <v>0.81</v>
      </c>
      <c r="R4451">
        <f>ROUNDUP(VLOOKUP(A4451,A:O,VLOOKUP('MMW Analysis'!$E$4,'MMW Analysis'!$L$5:$M$12,2,FALSE)+7,FALSE)/6976,2)</f>
        <v>0.81</v>
      </c>
    </row>
    <row r="4452" spans="1:18">
      <c r="A4452" t="s">
        <v>4459</v>
      </c>
      <c r="B4452" t="s">
        <v>11455</v>
      </c>
      <c r="C4452" t="s">
        <v>7004</v>
      </c>
      <c r="D4452" t="s">
        <v>14510</v>
      </c>
      <c r="E4452" t="s">
        <v>14064</v>
      </c>
      <c r="F4452" t="s">
        <v>14255</v>
      </c>
      <c r="G4452" t="s">
        <v>13900</v>
      </c>
      <c r="H4452" s="1">
        <v>5432</v>
      </c>
      <c r="I4452" s="1">
        <v>5525</v>
      </c>
      <c r="J4452" s="1">
        <v>4481</v>
      </c>
      <c r="K4452" s="1">
        <v>6201</v>
      </c>
      <c r="L4452" s="1">
        <v>537</v>
      </c>
      <c r="M4452" s="1">
        <v>4140</v>
      </c>
      <c r="N4452" s="1">
        <v>2876</v>
      </c>
      <c r="O4452" s="1">
        <v>4863</v>
      </c>
      <c r="P4452">
        <f>ROUNDUP(VLOOKUP(A4452,A:O,VLOOKUP('Local Authority Analysis'!$E$4,'Local Authority Analysis'!$M$5:$N$12,2,FALSE)+7,FALSE)/6976,2)</f>
        <v>0.7</v>
      </c>
      <c r="Q4452">
        <f>ROUNDUP(VLOOKUP(A4452,A:O,VLOOKUP('SPC Analysis'!$E$4,'SPC Analysis'!$M$5:$N$12,2,FALSE)+7,FALSE)/6976,2)</f>
        <v>0.7</v>
      </c>
      <c r="R4452">
        <f>ROUNDUP(VLOOKUP(A4452,A:O,VLOOKUP('MMW Analysis'!$E$4,'MMW Analysis'!$L$5:$M$12,2,FALSE)+7,FALSE)/6976,2)</f>
        <v>0.7</v>
      </c>
    </row>
    <row r="4453" spans="1:18">
      <c r="A4453" t="s">
        <v>4460</v>
      </c>
      <c r="B4453" t="s">
        <v>11456</v>
      </c>
      <c r="C4453" t="s">
        <v>7004</v>
      </c>
      <c r="D4453" t="s">
        <v>14510</v>
      </c>
      <c r="E4453" t="s">
        <v>14064</v>
      </c>
      <c r="F4453" t="s">
        <v>14216</v>
      </c>
      <c r="G4453" t="s">
        <v>13872</v>
      </c>
      <c r="H4453" s="1">
        <v>5724.5</v>
      </c>
      <c r="I4453" s="1">
        <v>5696</v>
      </c>
      <c r="J4453" s="1">
        <v>5583</v>
      </c>
      <c r="K4453" s="1">
        <v>5526</v>
      </c>
      <c r="L4453" s="1">
        <v>3772</v>
      </c>
      <c r="M4453" s="1">
        <v>4893</v>
      </c>
      <c r="N4453" s="1">
        <v>6243</v>
      </c>
      <c r="O4453" s="1">
        <v>6190</v>
      </c>
      <c r="P4453">
        <f>ROUNDUP(VLOOKUP(A4453,A:O,VLOOKUP('Local Authority Analysis'!$E$4,'Local Authority Analysis'!$M$5:$N$12,2,FALSE)+7,FALSE)/6976,2)</f>
        <v>0.89</v>
      </c>
      <c r="Q4453">
        <f>ROUNDUP(VLOOKUP(A4453,A:O,VLOOKUP('SPC Analysis'!$E$4,'SPC Analysis'!$M$5:$N$12,2,FALSE)+7,FALSE)/6976,2)</f>
        <v>0.89</v>
      </c>
      <c r="R4453">
        <f>ROUNDUP(VLOOKUP(A4453,A:O,VLOOKUP('MMW Analysis'!$E$4,'MMW Analysis'!$L$5:$M$12,2,FALSE)+7,FALSE)/6976,2)</f>
        <v>0.89</v>
      </c>
    </row>
    <row r="4454" spans="1:18">
      <c r="A4454" t="s">
        <v>4461</v>
      </c>
      <c r="B4454" t="s">
        <v>11457</v>
      </c>
      <c r="C4454" t="s">
        <v>7004</v>
      </c>
      <c r="D4454" t="s">
        <v>14510</v>
      </c>
      <c r="E4454" t="s">
        <v>14064</v>
      </c>
      <c r="F4454" t="s">
        <v>14216</v>
      </c>
      <c r="G4454" t="s">
        <v>13872</v>
      </c>
      <c r="H4454" s="1">
        <v>4445</v>
      </c>
      <c r="I4454" s="1">
        <v>3854</v>
      </c>
      <c r="J4454" s="1">
        <v>4288</v>
      </c>
      <c r="K4454" s="1">
        <v>3559</v>
      </c>
      <c r="L4454" s="1">
        <v>3273</v>
      </c>
      <c r="M4454" s="1">
        <v>5850</v>
      </c>
      <c r="N4454" s="1">
        <v>4217</v>
      </c>
      <c r="O4454" s="1">
        <v>4529</v>
      </c>
      <c r="P4454">
        <f>ROUNDUP(VLOOKUP(A4454,A:O,VLOOKUP('Local Authority Analysis'!$E$4,'Local Authority Analysis'!$M$5:$N$12,2,FALSE)+7,FALSE)/6976,2)</f>
        <v>0.65</v>
      </c>
      <c r="Q4454">
        <f>ROUNDUP(VLOOKUP(A4454,A:O,VLOOKUP('SPC Analysis'!$E$4,'SPC Analysis'!$M$5:$N$12,2,FALSE)+7,FALSE)/6976,2)</f>
        <v>0.65</v>
      </c>
      <c r="R4454">
        <f>ROUNDUP(VLOOKUP(A4454,A:O,VLOOKUP('MMW Analysis'!$E$4,'MMW Analysis'!$L$5:$M$12,2,FALSE)+7,FALSE)/6976,2)</f>
        <v>0.65</v>
      </c>
    </row>
    <row r="4455" spans="1:18">
      <c r="A4455" t="s">
        <v>4462</v>
      </c>
      <c r="B4455" t="s">
        <v>11458</v>
      </c>
      <c r="C4455" t="s">
        <v>7004</v>
      </c>
      <c r="D4455" t="s">
        <v>14510</v>
      </c>
      <c r="E4455" t="s">
        <v>14064</v>
      </c>
      <c r="F4455" t="s">
        <v>14216</v>
      </c>
      <c r="G4455" t="s">
        <v>13872</v>
      </c>
      <c r="H4455" s="1">
        <v>4129</v>
      </c>
      <c r="I4455" s="1">
        <v>3814</v>
      </c>
      <c r="J4455" s="1">
        <v>4924</v>
      </c>
      <c r="K4455" s="1">
        <v>3906</v>
      </c>
      <c r="L4455" s="1">
        <v>3929</v>
      </c>
      <c r="M4455" s="1">
        <v>2805</v>
      </c>
      <c r="N4455" s="1">
        <v>2204</v>
      </c>
      <c r="O4455" s="1">
        <v>4390</v>
      </c>
      <c r="P4455">
        <f>ROUNDUP(VLOOKUP(A4455,A:O,VLOOKUP('Local Authority Analysis'!$E$4,'Local Authority Analysis'!$M$5:$N$12,2,FALSE)+7,FALSE)/6976,2)</f>
        <v>0.63</v>
      </c>
      <c r="Q4455">
        <f>ROUNDUP(VLOOKUP(A4455,A:O,VLOOKUP('SPC Analysis'!$E$4,'SPC Analysis'!$M$5:$N$12,2,FALSE)+7,FALSE)/6976,2)</f>
        <v>0.63</v>
      </c>
      <c r="R4455">
        <f>ROUNDUP(VLOOKUP(A4455,A:O,VLOOKUP('MMW Analysis'!$E$4,'MMW Analysis'!$L$5:$M$12,2,FALSE)+7,FALSE)/6976,2)</f>
        <v>0.63</v>
      </c>
    </row>
    <row r="4456" spans="1:18">
      <c r="A4456" t="s">
        <v>4463</v>
      </c>
      <c r="B4456" t="s">
        <v>11459</v>
      </c>
      <c r="C4456" t="s">
        <v>7004</v>
      </c>
      <c r="D4456" t="s">
        <v>14510</v>
      </c>
      <c r="E4456" t="s">
        <v>14064</v>
      </c>
      <c r="F4456" t="s">
        <v>14216</v>
      </c>
      <c r="G4456" t="s">
        <v>13872</v>
      </c>
      <c r="H4456" s="1">
        <v>3037</v>
      </c>
      <c r="I4456" s="1">
        <v>3223</v>
      </c>
      <c r="J4456" s="1">
        <v>2156</v>
      </c>
      <c r="K4456" s="1">
        <v>2812</v>
      </c>
      <c r="L4456" s="1">
        <v>961</v>
      </c>
      <c r="M4456" s="1">
        <v>3343</v>
      </c>
      <c r="N4456" s="1">
        <v>2756</v>
      </c>
      <c r="O4456" s="1">
        <v>2615</v>
      </c>
      <c r="P4456">
        <f>ROUNDUP(VLOOKUP(A4456,A:O,VLOOKUP('Local Authority Analysis'!$E$4,'Local Authority Analysis'!$M$5:$N$12,2,FALSE)+7,FALSE)/6976,2)</f>
        <v>0.38</v>
      </c>
      <c r="Q4456">
        <f>ROUNDUP(VLOOKUP(A4456,A:O,VLOOKUP('SPC Analysis'!$E$4,'SPC Analysis'!$M$5:$N$12,2,FALSE)+7,FALSE)/6976,2)</f>
        <v>0.38</v>
      </c>
      <c r="R4456">
        <f>ROUNDUP(VLOOKUP(A4456,A:O,VLOOKUP('MMW Analysis'!$E$4,'MMW Analysis'!$L$5:$M$12,2,FALSE)+7,FALSE)/6976,2)</f>
        <v>0.38</v>
      </c>
    </row>
    <row r="4457" spans="1:18">
      <c r="A4457" t="s">
        <v>4464</v>
      </c>
      <c r="B4457" t="s">
        <v>11460</v>
      </c>
      <c r="C4457" t="s">
        <v>7004</v>
      </c>
      <c r="D4457" t="s">
        <v>14510</v>
      </c>
      <c r="E4457" t="s">
        <v>14064</v>
      </c>
      <c r="F4457" t="s">
        <v>14216</v>
      </c>
      <c r="G4457" t="s">
        <v>13872</v>
      </c>
      <c r="H4457" s="1">
        <v>2372.5</v>
      </c>
      <c r="I4457" s="1">
        <v>2214</v>
      </c>
      <c r="J4457" s="1">
        <v>2334</v>
      </c>
      <c r="K4457" s="1">
        <v>2564</v>
      </c>
      <c r="L4457" s="1">
        <v>4508</v>
      </c>
      <c r="M4457" s="1">
        <v>3224</v>
      </c>
      <c r="N4457" s="1">
        <v>1191</v>
      </c>
      <c r="O4457" s="1">
        <v>2438</v>
      </c>
      <c r="P4457">
        <f>ROUNDUP(VLOOKUP(A4457,A:O,VLOOKUP('Local Authority Analysis'!$E$4,'Local Authority Analysis'!$M$5:$N$12,2,FALSE)+7,FALSE)/6976,2)</f>
        <v>0.35000000000000003</v>
      </c>
      <c r="Q4457">
        <f>ROUNDUP(VLOOKUP(A4457,A:O,VLOOKUP('SPC Analysis'!$E$4,'SPC Analysis'!$M$5:$N$12,2,FALSE)+7,FALSE)/6976,2)</f>
        <v>0.35000000000000003</v>
      </c>
      <c r="R4457">
        <f>ROUNDUP(VLOOKUP(A4457,A:O,VLOOKUP('MMW Analysis'!$E$4,'MMW Analysis'!$L$5:$M$12,2,FALSE)+7,FALSE)/6976,2)</f>
        <v>0.35000000000000003</v>
      </c>
    </row>
    <row r="4458" spans="1:18">
      <c r="A4458" t="s">
        <v>4465</v>
      </c>
      <c r="B4458" t="s">
        <v>11461</v>
      </c>
      <c r="C4458" t="s">
        <v>7004</v>
      </c>
      <c r="D4458" t="s">
        <v>14510</v>
      </c>
      <c r="E4458" t="s">
        <v>14064</v>
      </c>
      <c r="F4458" t="s">
        <v>14216</v>
      </c>
      <c r="G4458" t="s">
        <v>13872</v>
      </c>
      <c r="H4458" s="1">
        <v>2898</v>
      </c>
      <c r="I4458" s="1">
        <v>3075</v>
      </c>
      <c r="J4458" s="1">
        <v>2887</v>
      </c>
      <c r="K4458" s="1">
        <v>2952</v>
      </c>
      <c r="L4458" s="1">
        <v>1050</v>
      </c>
      <c r="M4458" s="1">
        <v>3040</v>
      </c>
      <c r="N4458" s="1">
        <v>1480</v>
      </c>
      <c r="O4458" s="1">
        <v>2657</v>
      </c>
      <c r="P4458">
        <f>ROUNDUP(VLOOKUP(A4458,A:O,VLOOKUP('Local Authority Analysis'!$E$4,'Local Authority Analysis'!$M$5:$N$12,2,FALSE)+7,FALSE)/6976,2)</f>
        <v>0.39</v>
      </c>
      <c r="Q4458">
        <f>ROUNDUP(VLOOKUP(A4458,A:O,VLOOKUP('SPC Analysis'!$E$4,'SPC Analysis'!$M$5:$N$12,2,FALSE)+7,FALSE)/6976,2)</f>
        <v>0.39</v>
      </c>
      <c r="R4458">
        <f>ROUNDUP(VLOOKUP(A4458,A:O,VLOOKUP('MMW Analysis'!$E$4,'MMW Analysis'!$L$5:$M$12,2,FALSE)+7,FALSE)/6976,2)</f>
        <v>0.39</v>
      </c>
    </row>
    <row r="4459" spans="1:18">
      <c r="A4459" t="s">
        <v>4466</v>
      </c>
      <c r="B4459" t="s">
        <v>11462</v>
      </c>
      <c r="C4459" t="s">
        <v>7004</v>
      </c>
      <c r="D4459" t="s">
        <v>14510</v>
      </c>
      <c r="E4459" t="s">
        <v>14064</v>
      </c>
      <c r="F4459" t="s">
        <v>14216</v>
      </c>
      <c r="G4459" t="s">
        <v>13872</v>
      </c>
      <c r="H4459" s="1">
        <v>4388</v>
      </c>
      <c r="I4459" s="1">
        <v>4328</v>
      </c>
      <c r="J4459" s="1">
        <v>3483</v>
      </c>
      <c r="K4459" s="1">
        <v>4234</v>
      </c>
      <c r="L4459" s="1">
        <v>1990</v>
      </c>
      <c r="M4459" s="1">
        <v>485</v>
      </c>
      <c r="N4459" s="1">
        <v>4461</v>
      </c>
      <c r="O4459" s="1">
        <v>3804</v>
      </c>
      <c r="P4459">
        <f>ROUNDUP(VLOOKUP(A4459,A:O,VLOOKUP('Local Authority Analysis'!$E$4,'Local Authority Analysis'!$M$5:$N$12,2,FALSE)+7,FALSE)/6976,2)</f>
        <v>0.55000000000000004</v>
      </c>
      <c r="Q4459">
        <f>ROUNDUP(VLOOKUP(A4459,A:O,VLOOKUP('SPC Analysis'!$E$4,'SPC Analysis'!$M$5:$N$12,2,FALSE)+7,FALSE)/6976,2)</f>
        <v>0.55000000000000004</v>
      </c>
      <c r="R4459">
        <f>ROUNDUP(VLOOKUP(A4459,A:O,VLOOKUP('MMW Analysis'!$E$4,'MMW Analysis'!$L$5:$M$12,2,FALSE)+7,FALSE)/6976,2)</f>
        <v>0.55000000000000004</v>
      </c>
    </row>
    <row r="4460" spans="1:18">
      <c r="A4460" t="s">
        <v>4467</v>
      </c>
      <c r="B4460" t="s">
        <v>11463</v>
      </c>
      <c r="C4460" t="s">
        <v>7004</v>
      </c>
      <c r="D4460" t="s">
        <v>14510</v>
      </c>
      <c r="E4460" t="s">
        <v>14064</v>
      </c>
      <c r="F4460" t="s">
        <v>14216</v>
      </c>
      <c r="G4460" t="s">
        <v>13872</v>
      </c>
      <c r="H4460" s="1">
        <v>3638</v>
      </c>
      <c r="I4460" s="1">
        <v>3684</v>
      </c>
      <c r="J4460" s="1">
        <v>1863</v>
      </c>
      <c r="K4460" s="1">
        <v>4211</v>
      </c>
      <c r="L4460" s="1">
        <v>5125</v>
      </c>
      <c r="M4460" s="1">
        <v>2016</v>
      </c>
      <c r="N4460" s="1">
        <v>5794</v>
      </c>
      <c r="O4460" s="1">
        <v>3663</v>
      </c>
      <c r="P4460">
        <f>ROUNDUP(VLOOKUP(A4460,A:O,VLOOKUP('Local Authority Analysis'!$E$4,'Local Authority Analysis'!$M$5:$N$12,2,FALSE)+7,FALSE)/6976,2)</f>
        <v>0.53</v>
      </c>
      <c r="Q4460">
        <f>ROUNDUP(VLOOKUP(A4460,A:O,VLOOKUP('SPC Analysis'!$E$4,'SPC Analysis'!$M$5:$N$12,2,FALSE)+7,FALSE)/6976,2)</f>
        <v>0.53</v>
      </c>
      <c r="R4460">
        <f>ROUNDUP(VLOOKUP(A4460,A:O,VLOOKUP('MMW Analysis'!$E$4,'MMW Analysis'!$L$5:$M$12,2,FALSE)+7,FALSE)/6976,2)</f>
        <v>0.53</v>
      </c>
    </row>
    <row r="4461" spans="1:18">
      <c r="A4461" t="s">
        <v>4468</v>
      </c>
      <c r="B4461" t="s">
        <v>11464</v>
      </c>
      <c r="C4461" t="s">
        <v>7004</v>
      </c>
      <c r="D4461" t="s">
        <v>14510</v>
      </c>
      <c r="E4461" t="s">
        <v>14064</v>
      </c>
      <c r="F4461" t="s">
        <v>14216</v>
      </c>
      <c r="G4461" t="s">
        <v>13872</v>
      </c>
      <c r="H4461" s="1">
        <v>836</v>
      </c>
      <c r="I4461" s="1">
        <v>1450</v>
      </c>
      <c r="J4461" s="1">
        <v>670</v>
      </c>
      <c r="K4461" s="1">
        <v>1929</v>
      </c>
      <c r="L4461" s="1">
        <v>5756</v>
      </c>
      <c r="M4461" s="1">
        <v>789</v>
      </c>
      <c r="N4461" s="1">
        <v>2029</v>
      </c>
      <c r="O4461" s="1">
        <v>1147</v>
      </c>
      <c r="P4461">
        <f>ROUNDUP(VLOOKUP(A4461,A:O,VLOOKUP('Local Authority Analysis'!$E$4,'Local Authority Analysis'!$M$5:$N$12,2,FALSE)+7,FALSE)/6976,2)</f>
        <v>0.17</v>
      </c>
      <c r="Q4461">
        <f>ROUNDUP(VLOOKUP(A4461,A:O,VLOOKUP('SPC Analysis'!$E$4,'SPC Analysis'!$M$5:$N$12,2,FALSE)+7,FALSE)/6976,2)</f>
        <v>0.17</v>
      </c>
      <c r="R4461">
        <f>ROUNDUP(VLOOKUP(A4461,A:O,VLOOKUP('MMW Analysis'!$E$4,'MMW Analysis'!$L$5:$M$12,2,FALSE)+7,FALSE)/6976,2)</f>
        <v>0.17</v>
      </c>
    </row>
    <row r="4462" spans="1:18">
      <c r="A4462" t="s">
        <v>4469</v>
      </c>
      <c r="B4462" t="s">
        <v>11465</v>
      </c>
      <c r="C4462" t="s">
        <v>7004</v>
      </c>
      <c r="D4462" t="s">
        <v>14510</v>
      </c>
      <c r="E4462" t="s">
        <v>14064</v>
      </c>
      <c r="F4462" t="s">
        <v>14216</v>
      </c>
      <c r="G4462" t="s">
        <v>13872</v>
      </c>
      <c r="H4462" s="1">
        <v>2631</v>
      </c>
      <c r="I4462" s="1">
        <v>2796</v>
      </c>
      <c r="J4462" s="1">
        <v>2369</v>
      </c>
      <c r="K4462" s="1">
        <v>2347</v>
      </c>
      <c r="L4462" s="1">
        <v>5415</v>
      </c>
      <c r="M4462" s="1">
        <v>3481</v>
      </c>
      <c r="N4462" s="1">
        <v>3294</v>
      </c>
      <c r="O4462" s="1">
        <v>2864</v>
      </c>
      <c r="P4462">
        <f>ROUNDUP(VLOOKUP(A4462,A:O,VLOOKUP('Local Authority Analysis'!$E$4,'Local Authority Analysis'!$M$5:$N$12,2,FALSE)+7,FALSE)/6976,2)</f>
        <v>0.42</v>
      </c>
      <c r="Q4462">
        <f>ROUNDUP(VLOOKUP(A4462,A:O,VLOOKUP('SPC Analysis'!$E$4,'SPC Analysis'!$M$5:$N$12,2,FALSE)+7,FALSE)/6976,2)</f>
        <v>0.42</v>
      </c>
      <c r="R4462">
        <f>ROUNDUP(VLOOKUP(A4462,A:O,VLOOKUP('MMW Analysis'!$E$4,'MMW Analysis'!$L$5:$M$12,2,FALSE)+7,FALSE)/6976,2)</f>
        <v>0.42</v>
      </c>
    </row>
    <row r="4463" spans="1:18">
      <c r="A4463" t="s">
        <v>4470</v>
      </c>
      <c r="B4463" t="s">
        <v>11466</v>
      </c>
      <c r="C4463" t="s">
        <v>7004</v>
      </c>
      <c r="D4463" t="s">
        <v>14510</v>
      </c>
      <c r="E4463" t="s">
        <v>14064</v>
      </c>
      <c r="F4463" t="s">
        <v>14216</v>
      </c>
      <c r="G4463" t="s">
        <v>13872</v>
      </c>
      <c r="H4463" s="1">
        <v>2403</v>
      </c>
      <c r="I4463" s="1">
        <v>2025</v>
      </c>
      <c r="J4463" s="1">
        <v>1367</v>
      </c>
      <c r="K4463" s="1">
        <v>2430</v>
      </c>
      <c r="L4463" s="1">
        <v>6713</v>
      </c>
      <c r="M4463" s="1">
        <v>3053</v>
      </c>
      <c r="N4463" s="1">
        <v>880</v>
      </c>
      <c r="O4463" s="1">
        <v>2234</v>
      </c>
      <c r="P4463">
        <f>ROUNDUP(VLOOKUP(A4463,A:O,VLOOKUP('Local Authority Analysis'!$E$4,'Local Authority Analysis'!$M$5:$N$12,2,FALSE)+7,FALSE)/6976,2)</f>
        <v>0.33</v>
      </c>
      <c r="Q4463">
        <f>ROUNDUP(VLOOKUP(A4463,A:O,VLOOKUP('SPC Analysis'!$E$4,'SPC Analysis'!$M$5:$N$12,2,FALSE)+7,FALSE)/6976,2)</f>
        <v>0.33</v>
      </c>
      <c r="R4463">
        <f>ROUNDUP(VLOOKUP(A4463,A:O,VLOOKUP('MMW Analysis'!$E$4,'MMW Analysis'!$L$5:$M$12,2,FALSE)+7,FALSE)/6976,2)</f>
        <v>0.33</v>
      </c>
    </row>
    <row r="4464" spans="1:18">
      <c r="A4464" t="s">
        <v>4471</v>
      </c>
      <c r="B4464" t="s">
        <v>11467</v>
      </c>
      <c r="C4464" t="s">
        <v>7004</v>
      </c>
      <c r="D4464" t="s">
        <v>14510</v>
      </c>
      <c r="E4464" t="s">
        <v>14064</v>
      </c>
      <c r="F4464" t="s">
        <v>14216</v>
      </c>
      <c r="G4464" t="s">
        <v>13872</v>
      </c>
      <c r="H4464" s="1">
        <v>3737</v>
      </c>
      <c r="I4464" s="1">
        <v>3264</v>
      </c>
      <c r="J4464" s="1">
        <v>2713</v>
      </c>
      <c r="K4464" s="1">
        <v>3896</v>
      </c>
      <c r="L4464" s="1">
        <v>6585</v>
      </c>
      <c r="M4464" s="1">
        <v>2094</v>
      </c>
      <c r="N4464" s="1">
        <v>5055</v>
      </c>
      <c r="O4464" s="1">
        <v>3847</v>
      </c>
      <c r="P4464">
        <f>ROUNDUP(VLOOKUP(A4464,A:O,VLOOKUP('Local Authority Analysis'!$E$4,'Local Authority Analysis'!$M$5:$N$12,2,FALSE)+7,FALSE)/6976,2)</f>
        <v>0.56000000000000005</v>
      </c>
      <c r="Q4464">
        <f>ROUNDUP(VLOOKUP(A4464,A:O,VLOOKUP('SPC Analysis'!$E$4,'SPC Analysis'!$M$5:$N$12,2,FALSE)+7,FALSE)/6976,2)</f>
        <v>0.56000000000000005</v>
      </c>
      <c r="R4464">
        <f>ROUNDUP(VLOOKUP(A4464,A:O,VLOOKUP('MMW Analysis'!$E$4,'MMW Analysis'!$L$5:$M$12,2,FALSE)+7,FALSE)/6976,2)</f>
        <v>0.56000000000000005</v>
      </c>
    </row>
    <row r="4465" spans="1:18">
      <c r="A4465" t="s">
        <v>4472</v>
      </c>
      <c r="B4465" t="s">
        <v>11468</v>
      </c>
      <c r="C4465" t="s">
        <v>7004</v>
      </c>
      <c r="D4465" t="s">
        <v>14510</v>
      </c>
      <c r="E4465" t="s">
        <v>14064</v>
      </c>
      <c r="F4465" t="s">
        <v>14216</v>
      </c>
      <c r="G4465" t="s">
        <v>13872</v>
      </c>
      <c r="H4465" s="1">
        <v>2479</v>
      </c>
      <c r="I4465" s="1">
        <v>1811</v>
      </c>
      <c r="J4465" s="1">
        <v>3725</v>
      </c>
      <c r="K4465" s="1">
        <v>2084</v>
      </c>
      <c r="L4465" s="1">
        <v>5555</v>
      </c>
      <c r="M4465" s="1">
        <v>5162</v>
      </c>
      <c r="N4465" s="1">
        <v>4291</v>
      </c>
      <c r="O4465" s="1">
        <v>2631</v>
      </c>
      <c r="P4465">
        <f>ROUNDUP(VLOOKUP(A4465,A:O,VLOOKUP('Local Authority Analysis'!$E$4,'Local Authority Analysis'!$M$5:$N$12,2,FALSE)+7,FALSE)/6976,2)</f>
        <v>0.38</v>
      </c>
      <c r="Q4465">
        <f>ROUNDUP(VLOOKUP(A4465,A:O,VLOOKUP('SPC Analysis'!$E$4,'SPC Analysis'!$M$5:$N$12,2,FALSE)+7,FALSE)/6976,2)</f>
        <v>0.38</v>
      </c>
      <c r="R4465">
        <f>ROUNDUP(VLOOKUP(A4465,A:O,VLOOKUP('MMW Analysis'!$E$4,'MMW Analysis'!$L$5:$M$12,2,FALSE)+7,FALSE)/6976,2)</f>
        <v>0.38</v>
      </c>
    </row>
    <row r="4466" spans="1:18">
      <c r="A4466" t="s">
        <v>4473</v>
      </c>
      <c r="B4466" t="s">
        <v>11469</v>
      </c>
      <c r="C4466" t="s">
        <v>7004</v>
      </c>
      <c r="D4466" t="s">
        <v>14510</v>
      </c>
      <c r="E4466" t="s">
        <v>14064</v>
      </c>
      <c r="F4466" t="s">
        <v>14216</v>
      </c>
      <c r="G4466" t="s">
        <v>13872</v>
      </c>
      <c r="H4466" s="1">
        <v>3072</v>
      </c>
      <c r="I4466" s="1">
        <v>3566</v>
      </c>
      <c r="J4466" s="1">
        <v>2508</v>
      </c>
      <c r="K4466" s="1">
        <v>3219</v>
      </c>
      <c r="L4466" s="1">
        <v>4747</v>
      </c>
      <c r="M4466" s="1">
        <v>3931.5</v>
      </c>
      <c r="N4466" s="1">
        <v>3372</v>
      </c>
      <c r="O4466" s="1">
        <v>3484</v>
      </c>
      <c r="P4466">
        <f>ROUNDUP(VLOOKUP(A4466,A:O,VLOOKUP('Local Authority Analysis'!$E$4,'Local Authority Analysis'!$M$5:$N$12,2,FALSE)+7,FALSE)/6976,2)</f>
        <v>0.5</v>
      </c>
      <c r="Q4466">
        <f>ROUNDUP(VLOOKUP(A4466,A:O,VLOOKUP('SPC Analysis'!$E$4,'SPC Analysis'!$M$5:$N$12,2,FALSE)+7,FALSE)/6976,2)</f>
        <v>0.5</v>
      </c>
      <c r="R4466">
        <f>ROUNDUP(VLOOKUP(A4466,A:O,VLOOKUP('MMW Analysis'!$E$4,'MMW Analysis'!$L$5:$M$12,2,FALSE)+7,FALSE)/6976,2)</f>
        <v>0.5</v>
      </c>
    </row>
    <row r="4467" spans="1:18">
      <c r="A4467" t="s">
        <v>4474</v>
      </c>
      <c r="B4467" t="s">
        <v>11470</v>
      </c>
      <c r="C4467" t="s">
        <v>7004</v>
      </c>
      <c r="D4467" t="s">
        <v>14511</v>
      </c>
      <c r="E4467" t="s">
        <v>14065</v>
      </c>
      <c r="F4467" t="s">
        <v>14216</v>
      </c>
      <c r="G4467" t="s">
        <v>13872</v>
      </c>
      <c r="H4467" s="1">
        <v>4848</v>
      </c>
      <c r="I4467" s="1">
        <v>4988</v>
      </c>
      <c r="J4467" s="1">
        <v>3627</v>
      </c>
      <c r="K4467" s="1">
        <v>4521</v>
      </c>
      <c r="L4467" s="1">
        <v>920</v>
      </c>
      <c r="M4467" s="1">
        <v>5158</v>
      </c>
      <c r="N4467" s="1">
        <v>4657</v>
      </c>
      <c r="O4467" s="1">
        <v>4477</v>
      </c>
      <c r="P4467">
        <f>ROUNDUP(VLOOKUP(A4467,A:O,VLOOKUP('Local Authority Analysis'!$E$4,'Local Authority Analysis'!$M$5:$N$12,2,FALSE)+7,FALSE)/6976,2)</f>
        <v>0.65</v>
      </c>
      <c r="Q4467">
        <f>ROUNDUP(VLOOKUP(A4467,A:O,VLOOKUP('SPC Analysis'!$E$4,'SPC Analysis'!$M$5:$N$12,2,FALSE)+7,FALSE)/6976,2)</f>
        <v>0.65</v>
      </c>
      <c r="R4467">
        <f>ROUNDUP(VLOOKUP(A4467,A:O,VLOOKUP('MMW Analysis'!$E$4,'MMW Analysis'!$L$5:$M$12,2,FALSE)+7,FALSE)/6976,2)</f>
        <v>0.65</v>
      </c>
    </row>
    <row r="4468" spans="1:18">
      <c r="A4468" t="s">
        <v>4475</v>
      </c>
      <c r="B4468" t="s">
        <v>11471</v>
      </c>
      <c r="C4468" t="s">
        <v>7004</v>
      </c>
      <c r="D4468" t="s">
        <v>14511</v>
      </c>
      <c r="E4468" t="s">
        <v>14065</v>
      </c>
      <c r="F4468" t="s">
        <v>14216</v>
      </c>
      <c r="G4468" t="s">
        <v>13872</v>
      </c>
      <c r="H4468" s="1">
        <v>1961</v>
      </c>
      <c r="I4468" s="1">
        <v>1799</v>
      </c>
      <c r="J4468" s="1">
        <v>1267</v>
      </c>
      <c r="K4468" s="1">
        <v>2081</v>
      </c>
      <c r="L4468" s="1">
        <v>732</v>
      </c>
      <c r="M4468" s="1">
        <v>2827</v>
      </c>
      <c r="N4468" s="1">
        <v>3616.5</v>
      </c>
      <c r="O4468" s="1">
        <v>1597</v>
      </c>
      <c r="P4468">
        <f>ROUNDUP(VLOOKUP(A4468,A:O,VLOOKUP('Local Authority Analysis'!$E$4,'Local Authority Analysis'!$M$5:$N$12,2,FALSE)+7,FALSE)/6976,2)</f>
        <v>0.23</v>
      </c>
      <c r="Q4468">
        <f>ROUNDUP(VLOOKUP(A4468,A:O,VLOOKUP('SPC Analysis'!$E$4,'SPC Analysis'!$M$5:$N$12,2,FALSE)+7,FALSE)/6976,2)</f>
        <v>0.23</v>
      </c>
      <c r="R4468">
        <f>ROUNDUP(VLOOKUP(A4468,A:O,VLOOKUP('MMW Analysis'!$E$4,'MMW Analysis'!$L$5:$M$12,2,FALSE)+7,FALSE)/6976,2)</f>
        <v>0.23</v>
      </c>
    </row>
    <row r="4469" spans="1:18">
      <c r="A4469" t="s">
        <v>4476</v>
      </c>
      <c r="B4469" t="s">
        <v>11472</v>
      </c>
      <c r="C4469" t="s">
        <v>7004</v>
      </c>
      <c r="D4469" t="s">
        <v>14511</v>
      </c>
      <c r="E4469" t="s">
        <v>14065</v>
      </c>
      <c r="F4469" t="s">
        <v>14216</v>
      </c>
      <c r="G4469" t="s">
        <v>13872</v>
      </c>
      <c r="H4469" s="1">
        <v>3882</v>
      </c>
      <c r="I4469" s="1">
        <v>3690.5</v>
      </c>
      <c r="J4469" s="1">
        <v>3978</v>
      </c>
      <c r="K4469" s="1">
        <v>3985</v>
      </c>
      <c r="L4469" s="1">
        <v>1253</v>
      </c>
      <c r="M4469" s="1">
        <v>4647</v>
      </c>
      <c r="N4469" s="1">
        <v>4192</v>
      </c>
      <c r="O4469" s="1">
        <v>3792</v>
      </c>
      <c r="P4469">
        <f>ROUNDUP(VLOOKUP(A4469,A:O,VLOOKUP('Local Authority Analysis'!$E$4,'Local Authority Analysis'!$M$5:$N$12,2,FALSE)+7,FALSE)/6976,2)</f>
        <v>0.55000000000000004</v>
      </c>
      <c r="Q4469">
        <f>ROUNDUP(VLOOKUP(A4469,A:O,VLOOKUP('SPC Analysis'!$E$4,'SPC Analysis'!$M$5:$N$12,2,FALSE)+7,FALSE)/6976,2)</f>
        <v>0.55000000000000004</v>
      </c>
      <c r="R4469">
        <f>ROUNDUP(VLOOKUP(A4469,A:O,VLOOKUP('MMW Analysis'!$E$4,'MMW Analysis'!$L$5:$M$12,2,FALSE)+7,FALSE)/6976,2)</f>
        <v>0.55000000000000004</v>
      </c>
    </row>
    <row r="4470" spans="1:18">
      <c r="A4470" t="s">
        <v>4477</v>
      </c>
      <c r="B4470" t="s">
        <v>11473</v>
      </c>
      <c r="C4470" t="s">
        <v>7004</v>
      </c>
      <c r="D4470" t="s">
        <v>14511</v>
      </c>
      <c r="E4470" t="s">
        <v>14065</v>
      </c>
      <c r="F4470" t="s">
        <v>14216</v>
      </c>
      <c r="G4470" t="s">
        <v>13872</v>
      </c>
      <c r="H4470" s="1">
        <v>2058</v>
      </c>
      <c r="I4470" s="1">
        <v>1925</v>
      </c>
      <c r="J4470" s="1">
        <v>1299</v>
      </c>
      <c r="K4470" s="1">
        <v>2495</v>
      </c>
      <c r="L4470" s="1">
        <v>2033</v>
      </c>
      <c r="M4470" s="1">
        <v>4011</v>
      </c>
      <c r="N4470" s="1">
        <v>2173</v>
      </c>
      <c r="O4470" s="1">
        <v>1938</v>
      </c>
      <c r="P4470">
        <f>ROUNDUP(VLOOKUP(A4470,A:O,VLOOKUP('Local Authority Analysis'!$E$4,'Local Authority Analysis'!$M$5:$N$12,2,FALSE)+7,FALSE)/6976,2)</f>
        <v>0.28000000000000003</v>
      </c>
      <c r="Q4470">
        <f>ROUNDUP(VLOOKUP(A4470,A:O,VLOOKUP('SPC Analysis'!$E$4,'SPC Analysis'!$M$5:$N$12,2,FALSE)+7,FALSE)/6976,2)</f>
        <v>0.28000000000000003</v>
      </c>
      <c r="R4470">
        <f>ROUNDUP(VLOOKUP(A4470,A:O,VLOOKUP('MMW Analysis'!$E$4,'MMW Analysis'!$L$5:$M$12,2,FALSE)+7,FALSE)/6976,2)</f>
        <v>0.28000000000000003</v>
      </c>
    </row>
    <row r="4471" spans="1:18">
      <c r="A4471" t="s">
        <v>4478</v>
      </c>
      <c r="B4471" t="s">
        <v>11474</v>
      </c>
      <c r="C4471" t="s">
        <v>7004</v>
      </c>
      <c r="D4471" t="s">
        <v>14511</v>
      </c>
      <c r="E4471" t="s">
        <v>14065</v>
      </c>
      <c r="F4471" t="s">
        <v>14216</v>
      </c>
      <c r="G4471" t="s">
        <v>13872</v>
      </c>
      <c r="H4471" s="1">
        <v>2675</v>
      </c>
      <c r="I4471" s="1">
        <v>2223</v>
      </c>
      <c r="J4471" s="1">
        <v>689</v>
      </c>
      <c r="K4471" s="1">
        <v>1204</v>
      </c>
      <c r="L4471" s="1">
        <v>2524</v>
      </c>
      <c r="M4471" s="1">
        <v>2313</v>
      </c>
      <c r="N4471" s="1">
        <v>764</v>
      </c>
      <c r="O4471" s="1">
        <v>1714</v>
      </c>
      <c r="P4471">
        <f>ROUNDUP(VLOOKUP(A4471,A:O,VLOOKUP('Local Authority Analysis'!$E$4,'Local Authority Analysis'!$M$5:$N$12,2,FALSE)+7,FALSE)/6976,2)</f>
        <v>0.25</v>
      </c>
      <c r="Q4471">
        <f>ROUNDUP(VLOOKUP(A4471,A:O,VLOOKUP('SPC Analysis'!$E$4,'SPC Analysis'!$M$5:$N$12,2,FALSE)+7,FALSE)/6976,2)</f>
        <v>0.25</v>
      </c>
      <c r="R4471">
        <f>ROUNDUP(VLOOKUP(A4471,A:O,VLOOKUP('MMW Analysis'!$E$4,'MMW Analysis'!$L$5:$M$12,2,FALSE)+7,FALSE)/6976,2)</f>
        <v>0.25</v>
      </c>
    </row>
    <row r="4472" spans="1:18">
      <c r="A4472" t="s">
        <v>4479</v>
      </c>
      <c r="B4472" t="s">
        <v>11475</v>
      </c>
      <c r="C4472" t="s">
        <v>7004</v>
      </c>
      <c r="D4472" t="s">
        <v>14511</v>
      </c>
      <c r="E4472" t="s">
        <v>14065</v>
      </c>
      <c r="F4472" t="s">
        <v>14216</v>
      </c>
      <c r="G4472" t="s">
        <v>13872</v>
      </c>
      <c r="H4472" s="1">
        <v>3190</v>
      </c>
      <c r="I4472" s="1">
        <v>3845</v>
      </c>
      <c r="J4472" s="1">
        <v>2425</v>
      </c>
      <c r="K4472" s="1">
        <v>2236</v>
      </c>
      <c r="L4472" s="1">
        <v>1421</v>
      </c>
      <c r="M4472" s="1">
        <v>5253</v>
      </c>
      <c r="N4472" s="1">
        <v>2557</v>
      </c>
      <c r="O4472" s="1">
        <v>3002</v>
      </c>
      <c r="P4472">
        <f>ROUNDUP(VLOOKUP(A4472,A:O,VLOOKUP('Local Authority Analysis'!$E$4,'Local Authority Analysis'!$M$5:$N$12,2,FALSE)+7,FALSE)/6976,2)</f>
        <v>0.44</v>
      </c>
      <c r="Q4472">
        <f>ROUNDUP(VLOOKUP(A4472,A:O,VLOOKUP('SPC Analysis'!$E$4,'SPC Analysis'!$M$5:$N$12,2,FALSE)+7,FALSE)/6976,2)</f>
        <v>0.44</v>
      </c>
      <c r="R4472">
        <f>ROUNDUP(VLOOKUP(A4472,A:O,VLOOKUP('MMW Analysis'!$E$4,'MMW Analysis'!$L$5:$M$12,2,FALSE)+7,FALSE)/6976,2)</f>
        <v>0.44</v>
      </c>
    </row>
    <row r="4473" spans="1:18">
      <c r="A4473" t="s">
        <v>4480</v>
      </c>
      <c r="B4473" t="s">
        <v>11476</v>
      </c>
      <c r="C4473" t="s">
        <v>7004</v>
      </c>
      <c r="D4473" t="s">
        <v>14511</v>
      </c>
      <c r="E4473" t="s">
        <v>14065</v>
      </c>
      <c r="F4473" t="s">
        <v>14216</v>
      </c>
      <c r="G4473" t="s">
        <v>13872</v>
      </c>
      <c r="H4473" s="1">
        <v>3452</v>
      </c>
      <c r="I4473" s="1">
        <v>3615</v>
      </c>
      <c r="J4473" s="1">
        <v>2691</v>
      </c>
      <c r="K4473" s="1">
        <v>2768</v>
      </c>
      <c r="L4473" s="1">
        <v>2166</v>
      </c>
      <c r="M4473" s="1">
        <v>4243</v>
      </c>
      <c r="N4473" s="1">
        <v>2780</v>
      </c>
      <c r="O4473" s="1">
        <v>3298</v>
      </c>
      <c r="P4473">
        <f>ROUNDUP(VLOOKUP(A4473,A:O,VLOOKUP('Local Authority Analysis'!$E$4,'Local Authority Analysis'!$M$5:$N$12,2,FALSE)+7,FALSE)/6976,2)</f>
        <v>0.48</v>
      </c>
      <c r="Q4473">
        <f>ROUNDUP(VLOOKUP(A4473,A:O,VLOOKUP('SPC Analysis'!$E$4,'SPC Analysis'!$M$5:$N$12,2,FALSE)+7,FALSE)/6976,2)</f>
        <v>0.48</v>
      </c>
      <c r="R4473">
        <f>ROUNDUP(VLOOKUP(A4473,A:O,VLOOKUP('MMW Analysis'!$E$4,'MMW Analysis'!$L$5:$M$12,2,FALSE)+7,FALSE)/6976,2)</f>
        <v>0.48</v>
      </c>
    </row>
    <row r="4474" spans="1:18">
      <c r="A4474" t="s">
        <v>4481</v>
      </c>
      <c r="B4474" t="s">
        <v>11477</v>
      </c>
      <c r="C4474" t="s">
        <v>7004</v>
      </c>
      <c r="D4474" t="s">
        <v>14511</v>
      </c>
      <c r="E4474" t="s">
        <v>14065</v>
      </c>
      <c r="F4474" t="s">
        <v>14216</v>
      </c>
      <c r="G4474" t="s">
        <v>13872</v>
      </c>
      <c r="H4474" s="1">
        <v>1327</v>
      </c>
      <c r="I4474" s="1">
        <v>2382</v>
      </c>
      <c r="J4474" s="1">
        <v>1723</v>
      </c>
      <c r="K4474" s="1">
        <v>2265</v>
      </c>
      <c r="L4474" s="1">
        <v>4090</v>
      </c>
      <c r="M4474" s="1">
        <v>959</v>
      </c>
      <c r="N4474" s="1">
        <v>2188</v>
      </c>
      <c r="O4474" s="1">
        <v>1843</v>
      </c>
      <c r="P4474">
        <f>ROUNDUP(VLOOKUP(A4474,A:O,VLOOKUP('Local Authority Analysis'!$E$4,'Local Authority Analysis'!$M$5:$N$12,2,FALSE)+7,FALSE)/6976,2)</f>
        <v>0.27</v>
      </c>
      <c r="Q4474">
        <f>ROUNDUP(VLOOKUP(A4474,A:O,VLOOKUP('SPC Analysis'!$E$4,'SPC Analysis'!$M$5:$N$12,2,FALSE)+7,FALSE)/6976,2)</f>
        <v>0.27</v>
      </c>
      <c r="R4474">
        <f>ROUNDUP(VLOOKUP(A4474,A:O,VLOOKUP('MMW Analysis'!$E$4,'MMW Analysis'!$L$5:$M$12,2,FALSE)+7,FALSE)/6976,2)</f>
        <v>0.27</v>
      </c>
    </row>
    <row r="4475" spans="1:18">
      <c r="A4475" t="s">
        <v>4482</v>
      </c>
      <c r="B4475" t="s">
        <v>11478</v>
      </c>
      <c r="C4475" t="s">
        <v>7004</v>
      </c>
      <c r="D4475" t="s">
        <v>14511</v>
      </c>
      <c r="E4475" t="s">
        <v>14065</v>
      </c>
      <c r="F4475" t="s">
        <v>14216</v>
      </c>
      <c r="G4475" t="s">
        <v>13872</v>
      </c>
      <c r="H4475" s="1">
        <v>2530</v>
      </c>
      <c r="I4475" s="1">
        <v>2569</v>
      </c>
      <c r="J4475" s="1">
        <v>1301</v>
      </c>
      <c r="K4475" s="1">
        <v>2233</v>
      </c>
      <c r="L4475" s="1">
        <v>3082</v>
      </c>
      <c r="M4475" s="1">
        <v>3924</v>
      </c>
      <c r="N4475" s="1">
        <v>2396</v>
      </c>
      <c r="O4475" s="1">
        <v>2288</v>
      </c>
      <c r="P4475">
        <f>ROUNDUP(VLOOKUP(A4475,A:O,VLOOKUP('Local Authority Analysis'!$E$4,'Local Authority Analysis'!$M$5:$N$12,2,FALSE)+7,FALSE)/6976,2)</f>
        <v>0.33</v>
      </c>
      <c r="Q4475">
        <f>ROUNDUP(VLOOKUP(A4475,A:O,VLOOKUP('SPC Analysis'!$E$4,'SPC Analysis'!$M$5:$N$12,2,FALSE)+7,FALSE)/6976,2)</f>
        <v>0.33</v>
      </c>
      <c r="R4475">
        <f>ROUNDUP(VLOOKUP(A4475,A:O,VLOOKUP('MMW Analysis'!$E$4,'MMW Analysis'!$L$5:$M$12,2,FALSE)+7,FALSE)/6976,2)</f>
        <v>0.33</v>
      </c>
    </row>
    <row r="4476" spans="1:18">
      <c r="A4476" t="s">
        <v>4483</v>
      </c>
      <c r="B4476" t="s">
        <v>11479</v>
      </c>
      <c r="C4476" t="s">
        <v>7004</v>
      </c>
      <c r="D4476" t="s">
        <v>14511</v>
      </c>
      <c r="E4476" t="s">
        <v>14065</v>
      </c>
      <c r="F4476" t="s">
        <v>14216</v>
      </c>
      <c r="G4476" t="s">
        <v>13872</v>
      </c>
      <c r="H4476" s="1">
        <v>1978</v>
      </c>
      <c r="I4476" s="1">
        <v>1504</v>
      </c>
      <c r="J4476" s="1">
        <v>3441</v>
      </c>
      <c r="K4476" s="1">
        <v>1898</v>
      </c>
      <c r="L4476" s="1">
        <v>4840</v>
      </c>
      <c r="M4476" s="1">
        <v>367</v>
      </c>
      <c r="N4476" s="1">
        <v>4459.5</v>
      </c>
      <c r="O4476" s="1">
        <v>1931</v>
      </c>
      <c r="P4476">
        <f>ROUNDUP(VLOOKUP(A4476,A:O,VLOOKUP('Local Authority Analysis'!$E$4,'Local Authority Analysis'!$M$5:$N$12,2,FALSE)+7,FALSE)/6976,2)</f>
        <v>0.28000000000000003</v>
      </c>
      <c r="Q4476">
        <f>ROUNDUP(VLOOKUP(A4476,A:O,VLOOKUP('SPC Analysis'!$E$4,'SPC Analysis'!$M$5:$N$12,2,FALSE)+7,FALSE)/6976,2)</f>
        <v>0.28000000000000003</v>
      </c>
      <c r="R4476">
        <f>ROUNDUP(VLOOKUP(A4476,A:O,VLOOKUP('MMW Analysis'!$E$4,'MMW Analysis'!$L$5:$M$12,2,FALSE)+7,FALSE)/6976,2)</f>
        <v>0.28000000000000003</v>
      </c>
    </row>
    <row r="4477" spans="1:18">
      <c r="A4477" t="s">
        <v>4484</v>
      </c>
      <c r="B4477" t="s">
        <v>11480</v>
      </c>
      <c r="C4477" t="s">
        <v>7004</v>
      </c>
      <c r="D4477" t="s">
        <v>14511</v>
      </c>
      <c r="E4477" t="s">
        <v>14065</v>
      </c>
      <c r="F4477" t="s">
        <v>14216</v>
      </c>
      <c r="G4477" t="s">
        <v>13872</v>
      </c>
      <c r="H4477" s="1">
        <v>2073</v>
      </c>
      <c r="I4477" s="1">
        <v>2502</v>
      </c>
      <c r="J4477" s="1">
        <v>1671</v>
      </c>
      <c r="K4477" s="1">
        <v>2139</v>
      </c>
      <c r="L4477" s="1">
        <v>5726</v>
      </c>
      <c r="M4477" s="1">
        <v>747</v>
      </c>
      <c r="N4477" s="1">
        <v>2880</v>
      </c>
      <c r="O4477" s="1">
        <v>2167</v>
      </c>
      <c r="P4477">
        <f>ROUNDUP(VLOOKUP(A4477,A:O,VLOOKUP('Local Authority Analysis'!$E$4,'Local Authority Analysis'!$M$5:$N$12,2,FALSE)+7,FALSE)/6976,2)</f>
        <v>0.32</v>
      </c>
      <c r="Q4477">
        <f>ROUNDUP(VLOOKUP(A4477,A:O,VLOOKUP('SPC Analysis'!$E$4,'SPC Analysis'!$M$5:$N$12,2,FALSE)+7,FALSE)/6976,2)</f>
        <v>0.32</v>
      </c>
      <c r="R4477">
        <f>ROUNDUP(VLOOKUP(A4477,A:O,VLOOKUP('MMW Analysis'!$E$4,'MMW Analysis'!$L$5:$M$12,2,FALSE)+7,FALSE)/6976,2)</f>
        <v>0.32</v>
      </c>
    </row>
    <row r="4478" spans="1:18">
      <c r="A4478" t="s">
        <v>4485</v>
      </c>
      <c r="B4478" t="s">
        <v>11481</v>
      </c>
      <c r="C4478" t="s">
        <v>7004</v>
      </c>
      <c r="D4478" t="s">
        <v>14511</v>
      </c>
      <c r="E4478" t="s">
        <v>14065</v>
      </c>
      <c r="F4478" t="s">
        <v>14216</v>
      </c>
      <c r="G4478" t="s">
        <v>13872</v>
      </c>
      <c r="H4478" s="1">
        <v>4061</v>
      </c>
      <c r="I4478" s="1">
        <v>3750</v>
      </c>
      <c r="J4478" s="1">
        <v>5855</v>
      </c>
      <c r="K4478" s="1">
        <v>3691</v>
      </c>
      <c r="L4478" s="1">
        <v>2476</v>
      </c>
      <c r="M4478" s="1">
        <v>2853</v>
      </c>
      <c r="N4478" s="1">
        <v>5497</v>
      </c>
      <c r="O4478" s="1">
        <v>4298</v>
      </c>
      <c r="P4478">
        <f>ROUNDUP(VLOOKUP(A4478,A:O,VLOOKUP('Local Authority Analysis'!$E$4,'Local Authority Analysis'!$M$5:$N$12,2,FALSE)+7,FALSE)/6976,2)</f>
        <v>0.62</v>
      </c>
      <c r="Q4478">
        <f>ROUNDUP(VLOOKUP(A4478,A:O,VLOOKUP('SPC Analysis'!$E$4,'SPC Analysis'!$M$5:$N$12,2,FALSE)+7,FALSE)/6976,2)</f>
        <v>0.62</v>
      </c>
      <c r="R4478">
        <f>ROUNDUP(VLOOKUP(A4478,A:O,VLOOKUP('MMW Analysis'!$E$4,'MMW Analysis'!$L$5:$M$12,2,FALSE)+7,FALSE)/6976,2)</f>
        <v>0.62</v>
      </c>
    </row>
    <row r="4479" spans="1:18">
      <c r="A4479" t="s">
        <v>4486</v>
      </c>
      <c r="B4479" t="s">
        <v>11482</v>
      </c>
      <c r="C4479" t="s">
        <v>7004</v>
      </c>
      <c r="D4479" t="s">
        <v>14511</v>
      </c>
      <c r="E4479" t="s">
        <v>14065</v>
      </c>
      <c r="F4479" t="s">
        <v>14216</v>
      </c>
      <c r="G4479" t="s">
        <v>13872</v>
      </c>
      <c r="H4479" s="1">
        <v>3086.5</v>
      </c>
      <c r="I4479" s="1">
        <v>2908.5</v>
      </c>
      <c r="J4479" s="1">
        <v>3188</v>
      </c>
      <c r="K4479" s="1">
        <v>2908</v>
      </c>
      <c r="L4479" s="1">
        <v>5380</v>
      </c>
      <c r="M4479" s="1">
        <v>3239</v>
      </c>
      <c r="N4479" s="1">
        <v>4417</v>
      </c>
      <c r="O4479" s="1">
        <v>3357</v>
      </c>
      <c r="P4479">
        <f>ROUNDUP(VLOOKUP(A4479,A:O,VLOOKUP('Local Authority Analysis'!$E$4,'Local Authority Analysis'!$M$5:$N$12,2,FALSE)+7,FALSE)/6976,2)</f>
        <v>0.49</v>
      </c>
      <c r="Q4479">
        <f>ROUNDUP(VLOOKUP(A4479,A:O,VLOOKUP('SPC Analysis'!$E$4,'SPC Analysis'!$M$5:$N$12,2,FALSE)+7,FALSE)/6976,2)</f>
        <v>0.49</v>
      </c>
      <c r="R4479">
        <f>ROUNDUP(VLOOKUP(A4479,A:O,VLOOKUP('MMW Analysis'!$E$4,'MMW Analysis'!$L$5:$M$12,2,FALSE)+7,FALSE)/6976,2)</f>
        <v>0.49</v>
      </c>
    </row>
    <row r="4480" spans="1:18">
      <c r="A4480" t="s">
        <v>4487</v>
      </c>
      <c r="B4480" t="s">
        <v>11483</v>
      </c>
      <c r="C4480" t="s">
        <v>7004</v>
      </c>
      <c r="D4480" t="s">
        <v>14511</v>
      </c>
      <c r="E4480" t="s">
        <v>14065</v>
      </c>
      <c r="F4480" t="s">
        <v>14216</v>
      </c>
      <c r="G4480" t="s">
        <v>13872</v>
      </c>
      <c r="H4480" s="1">
        <v>4599</v>
      </c>
      <c r="I4480" s="1">
        <v>4353</v>
      </c>
      <c r="J4480" s="1">
        <v>3425</v>
      </c>
      <c r="K4480" s="1">
        <v>5127</v>
      </c>
      <c r="L4480" s="1">
        <v>3921</v>
      </c>
      <c r="M4480" s="1">
        <v>4403</v>
      </c>
      <c r="N4480" s="1">
        <v>4649</v>
      </c>
      <c r="O4480" s="1">
        <v>4886</v>
      </c>
      <c r="P4480">
        <f>ROUNDUP(VLOOKUP(A4480,A:O,VLOOKUP('Local Authority Analysis'!$E$4,'Local Authority Analysis'!$M$5:$N$12,2,FALSE)+7,FALSE)/6976,2)</f>
        <v>0.71</v>
      </c>
      <c r="Q4480">
        <f>ROUNDUP(VLOOKUP(A4480,A:O,VLOOKUP('SPC Analysis'!$E$4,'SPC Analysis'!$M$5:$N$12,2,FALSE)+7,FALSE)/6976,2)</f>
        <v>0.71</v>
      </c>
      <c r="R4480">
        <f>ROUNDUP(VLOOKUP(A4480,A:O,VLOOKUP('MMW Analysis'!$E$4,'MMW Analysis'!$L$5:$M$12,2,FALSE)+7,FALSE)/6976,2)</f>
        <v>0.71</v>
      </c>
    </row>
    <row r="4481" spans="1:18">
      <c r="A4481" t="s">
        <v>4488</v>
      </c>
      <c r="B4481" t="s">
        <v>11484</v>
      </c>
      <c r="C4481" t="s">
        <v>7004</v>
      </c>
      <c r="D4481" t="s">
        <v>14511</v>
      </c>
      <c r="E4481" t="s">
        <v>14065</v>
      </c>
      <c r="F4481" t="s">
        <v>14216</v>
      </c>
      <c r="G4481" t="s">
        <v>13872</v>
      </c>
      <c r="H4481" s="1">
        <v>3752</v>
      </c>
      <c r="I4481" s="1">
        <v>3762</v>
      </c>
      <c r="J4481" s="1">
        <v>3160</v>
      </c>
      <c r="K4481" s="1">
        <v>3545</v>
      </c>
      <c r="L4481" s="1">
        <v>4233</v>
      </c>
      <c r="M4481" s="1">
        <v>5384</v>
      </c>
      <c r="N4481" s="1">
        <v>3025</v>
      </c>
      <c r="O4481" s="1">
        <v>4056</v>
      </c>
      <c r="P4481">
        <f>ROUNDUP(VLOOKUP(A4481,A:O,VLOOKUP('Local Authority Analysis'!$E$4,'Local Authority Analysis'!$M$5:$N$12,2,FALSE)+7,FALSE)/6976,2)</f>
        <v>0.59</v>
      </c>
      <c r="Q4481">
        <f>ROUNDUP(VLOOKUP(A4481,A:O,VLOOKUP('SPC Analysis'!$E$4,'SPC Analysis'!$M$5:$N$12,2,FALSE)+7,FALSE)/6976,2)</f>
        <v>0.59</v>
      </c>
      <c r="R4481">
        <f>ROUNDUP(VLOOKUP(A4481,A:O,VLOOKUP('MMW Analysis'!$E$4,'MMW Analysis'!$L$5:$M$12,2,FALSE)+7,FALSE)/6976,2)</f>
        <v>0.59</v>
      </c>
    </row>
    <row r="4482" spans="1:18">
      <c r="A4482" t="s">
        <v>4489</v>
      </c>
      <c r="B4482" t="s">
        <v>11485</v>
      </c>
      <c r="C4482" t="s">
        <v>7004</v>
      </c>
      <c r="D4482" t="s">
        <v>14511</v>
      </c>
      <c r="E4482" t="s">
        <v>14065</v>
      </c>
      <c r="F4482" t="s">
        <v>14216</v>
      </c>
      <c r="G4482" t="s">
        <v>13872</v>
      </c>
      <c r="H4482" s="1">
        <v>6021</v>
      </c>
      <c r="I4482" s="1">
        <v>6369</v>
      </c>
      <c r="J4482" s="1">
        <v>5418</v>
      </c>
      <c r="K4482" s="1">
        <v>6114</v>
      </c>
      <c r="L4482" s="1">
        <v>1394</v>
      </c>
      <c r="M4482" s="1">
        <v>4640</v>
      </c>
      <c r="N4482" s="1">
        <v>5152</v>
      </c>
      <c r="O4482" s="1">
        <v>5952</v>
      </c>
      <c r="P4482">
        <f>ROUNDUP(VLOOKUP(A4482,A:O,VLOOKUP('Local Authority Analysis'!$E$4,'Local Authority Analysis'!$M$5:$N$12,2,FALSE)+7,FALSE)/6976,2)</f>
        <v>0.86</v>
      </c>
      <c r="Q4482">
        <f>ROUNDUP(VLOOKUP(A4482,A:O,VLOOKUP('SPC Analysis'!$E$4,'SPC Analysis'!$M$5:$N$12,2,FALSE)+7,FALSE)/6976,2)</f>
        <v>0.86</v>
      </c>
      <c r="R4482">
        <f>ROUNDUP(VLOOKUP(A4482,A:O,VLOOKUP('MMW Analysis'!$E$4,'MMW Analysis'!$L$5:$M$12,2,FALSE)+7,FALSE)/6976,2)</f>
        <v>0.86</v>
      </c>
    </row>
    <row r="4483" spans="1:18">
      <c r="A4483" t="s">
        <v>4490</v>
      </c>
      <c r="B4483" t="s">
        <v>11486</v>
      </c>
      <c r="C4483" t="s">
        <v>7004</v>
      </c>
      <c r="D4483" t="s">
        <v>14511</v>
      </c>
      <c r="E4483" t="s">
        <v>14065</v>
      </c>
      <c r="F4483" t="s">
        <v>14216</v>
      </c>
      <c r="G4483" t="s">
        <v>13872</v>
      </c>
      <c r="H4483" s="1">
        <v>6938</v>
      </c>
      <c r="I4483" s="1">
        <v>6524</v>
      </c>
      <c r="J4483" s="1">
        <v>6274</v>
      </c>
      <c r="K4483" s="1">
        <v>6111</v>
      </c>
      <c r="L4483" s="1">
        <v>1262</v>
      </c>
      <c r="M4483" s="1">
        <v>6227</v>
      </c>
      <c r="N4483" s="1">
        <v>6937</v>
      </c>
      <c r="O4483" s="1">
        <v>6436</v>
      </c>
      <c r="P4483">
        <f>ROUNDUP(VLOOKUP(A4483,A:O,VLOOKUP('Local Authority Analysis'!$E$4,'Local Authority Analysis'!$M$5:$N$12,2,FALSE)+7,FALSE)/6976,2)</f>
        <v>0.93</v>
      </c>
      <c r="Q4483">
        <f>ROUNDUP(VLOOKUP(A4483,A:O,VLOOKUP('SPC Analysis'!$E$4,'SPC Analysis'!$M$5:$N$12,2,FALSE)+7,FALSE)/6976,2)</f>
        <v>0.93</v>
      </c>
      <c r="R4483">
        <f>ROUNDUP(VLOOKUP(A4483,A:O,VLOOKUP('MMW Analysis'!$E$4,'MMW Analysis'!$L$5:$M$12,2,FALSE)+7,FALSE)/6976,2)</f>
        <v>0.93</v>
      </c>
    </row>
    <row r="4484" spans="1:18">
      <c r="A4484" t="s">
        <v>4491</v>
      </c>
      <c r="B4484" t="s">
        <v>11487</v>
      </c>
      <c r="C4484" t="s">
        <v>7004</v>
      </c>
      <c r="D4484" t="s">
        <v>14511</v>
      </c>
      <c r="E4484" t="s">
        <v>14065</v>
      </c>
      <c r="F4484" t="s">
        <v>14216</v>
      </c>
      <c r="G4484" t="s">
        <v>13872</v>
      </c>
      <c r="H4484" s="1">
        <v>6970.5</v>
      </c>
      <c r="I4484" s="1">
        <v>6855</v>
      </c>
      <c r="J4484" s="1">
        <v>6405</v>
      </c>
      <c r="K4484" s="1">
        <v>6817</v>
      </c>
      <c r="L4484" s="1">
        <v>1439</v>
      </c>
      <c r="M4484" s="1">
        <v>6763</v>
      </c>
      <c r="N4484" s="1">
        <v>6800</v>
      </c>
      <c r="O4484" s="1">
        <v>6713</v>
      </c>
      <c r="P4484">
        <f>ROUNDUP(VLOOKUP(A4484,A:O,VLOOKUP('Local Authority Analysis'!$E$4,'Local Authority Analysis'!$M$5:$N$12,2,FALSE)+7,FALSE)/6976,2)</f>
        <v>0.97</v>
      </c>
      <c r="Q4484">
        <f>ROUNDUP(VLOOKUP(A4484,A:O,VLOOKUP('SPC Analysis'!$E$4,'SPC Analysis'!$M$5:$N$12,2,FALSE)+7,FALSE)/6976,2)</f>
        <v>0.97</v>
      </c>
      <c r="R4484">
        <f>ROUNDUP(VLOOKUP(A4484,A:O,VLOOKUP('MMW Analysis'!$E$4,'MMW Analysis'!$L$5:$M$12,2,FALSE)+7,FALSE)/6976,2)</f>
        <v>0.97</v>
      </c>
    </row>
    <row r="4485" spans="1:18">
      <c r="A4485" t="s">
        <v>4492</v>
      </c>
      <c r="B4485" t="s">
        <v>11488</v>
      </c>
      <c r="C4485" t="s">
        <v>7004</v>
      </c>
      <c r="D4485" t="s">
        <v>14511</v>
      </c>
      <c r="E4485" t="s">
        <v>14065</v>
      </c>
      <c r="F4485" t="s">
        <v>14216</v>
      </c>
      <c r="G4485" t="s">
        <v>13872</v>
      </c>
      <c r="H4485" s="1">
        <v>6825</v>
      </c>
      <c r="I4485" s="1">
        <v>6938</v>
      </c>
      <c r="J4485" s="1">
        <v>5549</v>
      </c>
      <c r="K4485" s="1">
        <v>6795</v>
      </c>
      <c r="L4485" s="1">
        <v>1413</v>
      </c>
      <c r="M4485" s="1">
        <v>3803</v>
      </c>
      <c r="N4485" s="1">
        <v>6105</v>
      </c>
      <c r="O4485" s="1">
        <v>6397</v>
      </c>
      <c r="P4485">
        <f>ROUNDUP(VLOOKUP(A4485,A:O,VLOOKUP('Local Authority Analysis'!$E$4,'Local Authority Analysis'!$M$5:$N$12,2,FALSE)+7,FALSE)/6976,2)</f>
        <v>0.92</v>
      </c>
      <c r="Q4485">
        <f>ROUNDUP(VLOOKUP(A4485,A:O,VLOOKUP('SPC Analysis'!$E$4,'SPC Analysis'!$M$5:$N$12,2,FALSE)+7,FALSE)/6976,2)</f>
        <v>0.92</v>
      </c>
      <c r="R4485">
        <f>ROUNDUP(VLOOKUP(A4485,A:O,VLOOKUP('MMW Analysis'!$E$4,'MMW Analysis'!$L$5:$M$12,2,FALSE)+7,FALSE)/6976,2)</f>
        <v>0.92</v>
      </c>
    </row>
    <row r="4486" spans="1:18">
      <c r="A4486" t="s">
        <v>4493</v>
      </c>
      <c r="B4486" t="s">
        <v>11489</v>
      </c>
      <c r="C4486" t="s">
        <v>7004</v>
      </c>
      <c r="D4486" t="s">
        <v>14511</v>
      </c>
      <c r="E4486" t="s">
        <v>14065</v>
      </c>
      <c r="F4486" t="s">
        <v>14216</v>
      </c>
      <c r="G4486" t="s">
        <v>13872</v>
      </c>
      <c r="H4486" s="1">
        <v>3298</v>
      </c>
      <c r="I4486" s="1">
        <v>3664</v>
      </c>
      <c r="J4486" s="1">
        <v>2053</v>
      </c>
      <c r="K4486" s="1">
        <v>2910</v>
      </c>
      <c r="L4486" s="1">
        <v>1967</v>
      </c>
      <c r="M4486" s="1">
        <v>2399</v>
      </c>
      <c r="N4486" s="1">
        <v>4346</v>
      </c>
      <c r="O4486" s="1">
        <v>3032</v>
      </c>
      <c r="P4486">
        <f>ROUNDUP(VLOOKUP(A4486,A:O,VLOOKUP('Local Authority Analysis'!$E$4,'Local Authority Analysis'!$M$5:$N$12,2,FALSE)+7,FALSE)/6976,2)</f>
        <v>0.44</v>
      </c>
      <c r="Q4486">
        <f>ROUNDUP(VLOOKUP(A4486,A:O,VLOOKUP('SPC Analysis'!$E$4,'SPC Analysis'!$M$5:$N$12,2,FALSE)+7,FALSE)/6976,2)</f>
        <v>0.44</v>
      </c>
      <c r="R4486">
        <f>ROUNDUP(VLOOKUP(A4486,A:O,VLOOKUP('MMW Analysis'!$E$4,'MMW Analysis'!$L$5:$M$12,2,FALSE)+7,FALSE)/6976,2)</f>
        <v>0.44</v>
      </c>
    </row>
    <row r="4487" spans="1:18">
      <c r="A4487" t="s">
        <v>4494</v>
      </c>
      <c r="B4487" t="s">
        <v>11490</v>
      </c>
      <c r="C4487" t="s">
        <v>7004</v>
      </c>
      <c r="D4487" t="s">
        <v>14511</v>
      </c>
      <c r="E4487" t="s">
        <v>14065</v>
      </c>
      <c r="F4487" t="s">
        <v>14216</v>
      </c>
      <c r="G4487" t="s">
        <v>13872</v>
      </c>
      <c r="H4487" s="1">
        <v>5071</v>
      </c>
      <c r="I4487" s="1">
        <v>5901</v>
      </c>
      <c r="J4487" s="1">
        <v>3069</v>
      </c>
      <c r="K4487" s="1">
        <v>5376</v>
      </c>
      <c r="L4487" s="1">
        <v>1480</v>
      </c>
      <c r="M4487" s="1">
        <v>3957</v>
      </c>
      <c r="N4487" s="1">
        <v>4736</v>
      </c>
      <c r="O4487" s="1">
        <v>4966</v>
      </c>
      <c r="P4487">
        <f>ROUNDUP(VLOOKUP(A4487,A:O,VLOOKUP('Local Authority Analysis'!$E$4,'Local Authority Analysis'!$M$5:$N$12,2,FALSE)+7,FALSE)/6976,2)</f>
        <v>0.72</v>
      </c>
      <c r="Q4487">
        <f>ROUNDUP(VLOOKUP(A4487,A:O,VLOOKUP('SPC Analysis'!$E$4,'SPC Analysis'!$M$5:$N$12,2,FALSE)+7,FALSE)/6976,2)</f>
        <v>0.72</v>
      </c>
      <c r="R4487">
        <f>ROUNDUP(VLOOKUP(A4487,A:O,VLOOKUP('MMW Analysis'!$E$4,'MMW Analysis'!$L$5:$M$12,2,FALSE)+7,FALSE)/6976,2)</f>
        <v>0.72</v>
      </c>
    </row>
    <row r="4488" spans="1:18">
      <c r="A4488" t="s">
        <v>4495</v>
      </c>
      <c r="B4488" t="s">
        <v>11491</v>
      </c>
      <c r="C4488" t="s">
        <v>7004</v>
      </c>
      <c r="D4488" t="s">
        <v>14509</v>
      </c>
      <c r="E4488" t="s">
        <v>14063</v>
      </c>
      <c r="F4488" t="s">
        <v>14255</v>
      </c>
      <c r="G4488" t="s">
        <v>13900</v>
      </c>
      <c r="H4488" s="1">
        <v>6478</v>
      </c>
      <c r="I4488" s="1">
        <v>5851</v>
      </c>
      <c r="J4488" s="1">
        <v>5992</v>
      </c>
      <c r="K4488" s="1">
        <v>6288</v>
      </c>
      <c r="L4488" s="1">
        <v>525</v>
      </c>
      <c r="M4488" s="1">
        <v>5808</v>
      </c>
      <c r="N4488" s="1">
        <v>6485</v>
      </c>
      <c r="O4488" s="1">
        <v>5626</v>
      </c>
      <c r="P4488">
        <f>ROUNDUP(VLOOKUP(A4488,A:O,VLOOKUP('Local Authority Analysis'!$E$4,'Local Authority Analysis'!$M$5:$N$12,2,FALSE)+7,FALSE)/6976,2)</f>
        <v>0.81</v>
      </c>
      <c r="Q4488">
        <f>ROUNDUP(VLOOKUP(A4488,A:O,VLOOKUP('SPC Analysis'!$E$4,'SPC Analysis'!$M$5:$N$12,2,FALSE)+7,FALSE)/6976,2)</f>
        <v>0.81</v>
      </c>
      <c r="R4488">
        <f>ROUNDUP(VLOOKUP(A4488,A:O,VLOOKUP('MMW Analysis'!$E$4,'MMW Analysis'!$L$5:$M$12,2,FALSE)+7,FALSE)/6976,2)</f>
        <v>0.81</v>
      </c>
    </row>
    <row r="4489" spans="1:18">
      <c r="A4489" t="s">
        <v>4496</v>
      </c>
      <c r="B4489" t="s">
        <v>11492</v>
      </c>
      <c r="C4489" t="s">
        <v>7004</v>
      </c>
      <c r="D4489" t="s">
        <v>14509</v>
      </c>
      <c r="E4489" t="s">
        <v>14063</v>
      </c>
      <c r="F4489" t="s">
        <v>14255</v>
      </c>
      <c r="G4489" t="s">
        <v>13900</v>
      </c>
      <c r="H4489" s="1">
        <v>4880</v>
      </c>
      <c r="I4489" s="1">
        <v>5259</v>
      </c>
      <c r="J4489" s="1">
        <v>3192</v>
      </c>
      <c r="K4489" s="1">
        <v>4452</v>
      </c>
      <c r="L4489" s="1">
        <v>841</v>
      </c>
      <c r="M4489" s="1">
        <v>2438</v>
      </c>
      <c r="N4489" s="1">
        <v>5880</v>
      </c>
      <c r="O4489" s="1">
        <v>4239</v>
      </c>
      <c r="P4489">
        <f>ROUNDUP(VLOOKUP(A4489,A:O,VLOOKUP('Local Authority Analysis'!$E$4,'Local Authority Analysis'!$M$5:$N$12,2,FALSE)+7,FALSE)/6976,2)</f>
        <v>0.61</v>
      </c>
      <c r="Q4489">
        <f>ROUNDUP(VLOOKUP(A4489,A:O,VLOOKUP('SPC Analysis'!$E$4,'SPC Analysis'!$M$5:$N$12,2,FALSE)+7,FALSE)/6976,2)</f>
        <v>0.61</v>
      </c>
      <c r="R4489">
        <f>ROUNDUP(VLOOKUP(A4489,A:O,VLOOKUP('MMW Analysis'!$E$4,'MMW Analysis'!$L$5:$M$12,2,FALSE)+7,FALSE)/6976,2)</f>
        <v>0.61</v>
      </c>
    </row>
    <row r="4490" spans="1:18">
      <c r="A4490" t="s">
        <v>4497</v>
      </c>
      <c r="B4490" t="s">
        <v>11493</v>
      </c>
      <c r="C4490" t="s">
        <v>7004</v>
      </c>
      <c r="D4490" t="s">
        <v>14512</v>
      </c>
      <c r="E4490" t="s">
        <v>14066</v>
      </c>
      <c r="F4490" t="s">
        <v>14216</v>
      </c>
      <c r="G4490" t="s">
        <v>13872</v>
      </c>
      <c r="H4490" s="1">
        <v>5430</v>
      </c>
      <c r="I4490" s="1">
        <v>6322.5</v>
      </c>
      <c r="J4490" s="1">
        <v>6290</v>
      </c>
      <c r="K4490" s="1">
        <v>5226</v>
      </c>
      <c r="L4490" s="1">
        <v>960</v>
      </c>
      <c r="M4490" s="1">
        <v>3846</v>
      </c>
      <c r="N4490" s="1">
        <v>6032</v>
      </c>
      <c r="O4490" s="1">
        <v>5517</v>
      </c>
      <c r="P4490">
        <f>ROUNDUP(VLOOKUP(A4490,A:O,VLOOKUP('Local Authority Analysis'!$E$4,'Local Authority Analysis'!$M$5:$N$12,2,FALSE)+7,FALSE)/6976,2)</f>
        <v>0.8</v>
      </c>
      <c r="Q4490">
        <f>ROUNDUP(VLOOKUP(A4490,A:O,VLOOKUP('SPC Analysis'!$E$4,'SPC Analysis'!$M$5:$N$12,2,FALSE)+7,FALSE)/6976,2)</f>
        <v>0.8</v>
      </c>
      <c r="R4490">
        <f>ROUNDUP(VLOOKUP(A4490,A:O,VLOOKUP('MMW Analysis'!$E$4,'MMW Analysis'!$L$5:$M$12,2,FALSE)+7,FALSE)/6976,2)</f>
        <v>0.8</v>
      </c>
    </row>
    <row r="4491" spans="1:18">
      <c r="A4491" t="s">
        <v>4498</v>
      </c>
      <c r="B4491" t="s">
        <v>11494</v>
      </c>
      <c r="C4491" t="s">
        <v>7004</v>
      </c>
      <c r="D4491" t="s">
        <v>14511</v>
      </c>
      <c r="E4491" t="s">
        <v>14065</v>
      </c>
      <c r="F4491" t="s">
        <v>14216</v>
      </c>
      <c r="G4491" t="s">
        <v>13872</v>
      </c>
      <c r="H4491" s="1">
        <v>6541</v>
      </c>
      <c r="I4491" s="1">
        <v>6518</v>
      </c>
      <c r="J4491" s="1">
        <v>5179</v>
      </c>
      <c r="K4491" s="1">
        <v>6512</v>
      </c>
      <c r="L4491" s="1">
        <v>3919</v>
      </c>
      <c r="M4491" s="1">
        <v>4624</v>
      </c>
      <c r="N4491" s="1">
        <v>6759</v>
      </c>
      <c r="O4491" s="1">
        <v>6718</v>
      </c>
      <c r="P4491">
        <f>ROUNDUP(VLOOKUP(A4491,A:O,VLOOKUP('Local Authority Analysis'!$E$4,'Local Authority Analysis'!$M$5:$N$12,2,FALSE)+7,FALSE)/6976,2)</f>
        <v>0.97</v>
      </c>
      <c r="Q4491">
        <f>ROUNDUP(VLOOKUP(A4491,A:O,VLOOKUP('SPC Analysis'!$E$4,'SPC Analysis'!$M$5:$N$12,2,FALSE)+7,FALSE)/6976,2)</f>
        <v>0.97</v>
      </c>
      <c r="R4491">
        <f>ROUNDUP(VLOOKUP(A4491,A:O,VLOOKUP('MMW Analysis'!$E$4,'MMW Analysis'!$L$5:$M$12,2,FALSE)+7,FALSE)/6976,2)</f>
        <v>0.97</v>
      </c>
    </row>
    <row r="4492" spans="1:18">
      <c r="A4492" t="s">
        <v>4499</v>
      </c>
      <c r="B4492" t="s">
        <v>11495</v>
      </c>
      <c r="C4492" t="s">
        <v>7004</v>
      </c>
      <c r="D4492" t="s">
        <v>14512</v>
      </c>
      <c r="E4492" t="s">
        <v>14066</v>
      </c>
      <c r="F4492" t="s">
        <v>14216</v>
      </c>
      <c r="G4492" t="s">
        <v>13872</v>
      </c>
      <c r="H4492" s="1">
        <v>5418</v>
      </c>
      <c r="I4492" s="1">
        <v>5917</v>
      </c>
      <c r="J4492" s="1">
        <v>6705</v>
      </c>
      <c r="K4492" s="1">
        <v>4913</v>
      </c>
      <c r="L4492" s="1">
        <v>3870</v>
      </c>
      <c r="M4492" s="1">
        <v>1338</v>
      </c>
      <c r="N4492" s="1">
        <v>6968</v>
      </c>
      <c r="O4492" s="1">
        <v>5852</v>
      </c>
      <c r="P4492">
        <f>ROUNDUP(VLOOKUP(A4492,A:O,VLOOKUP('Local Authority Analysis'!$E$4,'Local Authority Analysis'!$M$5:$N$12,2,FALSE)+7,FALSE)/6976,2)</f>
        <v>0.84</v>
      </c>
      <c r="Q4492">
        <f>ROUNDUP(VLOOKUP(A4492,A:O,VLOOKUP('SPC Analysis'!$E$4,'SPC Analysis'!$M$5:$N$12,2,FALSE)+7,FALSE)/6976,2)</f>
        <v>0.84</v>
      </c>
      <c r="R4492">
        <f>ROUNDUP(VLOOKUP(A4492,A:O,VLOOKUP('MMW Analysis'!$E$4,'MMW Analysis'!$L$5:$M$12,2,FALSE)+7,FALSE)/6976,2)</f>
        <v>0.84</v>
      </c>
    </row>
    <row r="4493" spans="1:18">
      <c r="A4493" t="s">
        <v>4500</v>
      </c>
      <c r="B4493" t="s">
        <v>11496</v>
      </c>
      <c r="C4493" t="s">
        <v>7004</v>
      </c>
      <c r="D4493" t="s">
        <v>14512</v>
      </c>
      <c r="E4493" t="s">
        <v>14066</v>
      </c>
      <c r="F4493" t="s">
        <v>14216</v>
      </c>
      <c r="G4493" t="s">
        <v>13872</v>
      </c>
      <c r="H4493" s="1">
        <v>6823</v>
      </c>
      <c r="I4493" s="1">
        <v>6366</v>
      </c>
      <c r="J4493" s="1">
        <v>6317</v>
      </c>
      <c r="K4493" s="1">
        <v>6430</v>
      </c>
      <c r="L4493" s="1">
        <v>2448</v>
      </c>
      <c r="M4493" s="1">
        <v>5526</v>
      </c>
      <c r="N4493" s="1">
        <v>6677</v>
      </c>
      <c r="O4493" s="1">
        <v>6705</v>
      </c>
      <c r="P4493">
        <f>ROUNDUP(VLOOKUP(A4493,A:O,VLOOKUP('Local Authority Analysis'!$E$4,'Local Authority Analysis'!$M$5:$N$12,2,FALSE)+7,FALSE)/6976,2)</f>
        <v>0.97</v>
      </c>
      <c r="Q4493">
        <f>ROUNDUP(VLOOKUP(A4493,A:O,VLOOKUP('SPC Analysis'!$E$4,'SPC Analysis'!$M$5:$N$12,2,FALSE)+7,FALSE)/6976,2)</f>
        <v>0.97</v>
      </c>
      <c r="R4493">
        <f>ROUNDUP(VLOOKUP(A4493,A:O,VLOOKUP('MMW Analysis'!$E$4,'MMW Analysis'!$L$5:$M$12,2,FALSE)+7,FALSE)/6976,2)</f>
        <v>0.97</v>
      </c>
    </row>
    <row r="4494" spans="1:18">
      <c r="A4494" t="s">
        <v>4501</v>
      </c>
      <c r="B4494" t="s">
        <v>11497</v>
      </c>
      <c r="C4494" t="s">
        <v>7004</v>
      </c>
      <c r="D4494" t="s">
        <v>14512</v>
      </c>
      <c r="E4494" t="s">
        <v>14066</v>
      </c>
      <c r="F4494" t="s">
        <v>14216</v>
      </c>
      <c r="G4494" t="s">
        <v>13872</v>
      </c>
      <c r="H4494" s="1">
        <v>6246</v>
      </c>
      <c r="I4494" s="1">
        <v>5652</v>
      </c>
      <c r="J4494" s="1">
        <v>6805</v>
      </c>
      <c r="K4494" s="1">
        <v>5259</v>
      </c>
      <c r="L4494" s="1">
        <v>2995</v>
      </c>
      <c r="M4494" s="1">
        <v>2727</v>
      </c>
      <c r="N4494" s="1">
        <v>6739</v>
      </c>
      <c r="O4494" s="1">
        <v>6161</v>
      </c>
      <c r="P4494">
        <f>ROUNDUP(VLOOKUP(A4494,A:O,VLOOKUP('Local Authority Analysis'!$E$4,'Local Authority Analysis'!$M$5:$N$12,2,FALSE)+7,FALSE)/6976,2)</f>
        <v>0.89</v>
      </c>
      <c r="Q4494">
        <f>ROUNDUP(VLOOKUP(A4494,A:O,VLOOKUP('SPC Analysis'!$E$4,'SPC Analysis'!$M$5:$N$12,2,FALSE)+7,FALSE)/6976,2)</f>
        <v>0.89</v>
      </c>
      <c r="R4494">
        <f>ROUNDUP(VLOOKUP(A4494,A:O,VLOOKUP('MMW Analysis'!$E$4,'MMW Analysis'!$L$5:$M$12,2,FALSE)+7,FALSE)/6976,2)</f>
        <v>0.89</v>
      </c>
    </row>
    <row r="4495" spans="1:18">
      <c r="A4495" t="s">
        <v>4502</v>
      </c>
      <c r="B4495" t="s">
        <v>11498</v>
      </c>
      <c r="C4495" t="s">
        <v>7004</v>
      </c>
      <c r="D4495" t="s">
        <v>14512</v>
      </c>
      <c r="E4495" t="s">
        <v>14066</v>
      </c>
      <c r="F4495" t="s">
        <v>14216</v>
      </c>
      <c r="G4495" t="s">
        <v>13872</v>
      </c>
      <c r="H4495" s="1">
        <v>3772.5</v>
      </c>
      <c r="I4495" s="1">
        <v>4674.5</v>
      </c>
      <c r="J4495" s="1">
        <v>6265</v>
      </c>
      <c r="K4495" s="1">
        <v>4040</v>
      </c>
      <c r="L4495" s="1">
        <v>3544</v>
      </c>
      <c r="M4495" s="1">
        <v>2894</v>
      </c>
      <c r="N4495" s="1">
        <v>5295</v>
      </c>
      <c r="O4495" s="1">
        <v>4827</v>
      </c>
      <c r="P4495">
        <f>ROUNDUP(VLOOKUP(A4495,A:O,VLOOKUP('Local Authority Analysis'!$E$4,'Local Authority Analysis'!$M$5:$N$12,2,FALSE)+7,FALSE)/6976,2)</f>
        <v>0.7</v>
      </c>
      <c r="Q4495">
        <f>ROUNDUP(VLOOKUP(A4495,A:O,VLOOKUP('SPC Analysis'!$E$4,'SPC Analysis'!$M$5:$N$12,2,FALSE)+7,FALSE)/6976,2)</f>
        <v>0.7</v>
      </c>
      <c r="R4495">
        <f>ROUNDUP(VLOOKUP(A4495,A:O,VLOOKUP('MMW Analysis'!$E$4,'MMW Analysis'!$L$5:$M$12,2,FALSE)+7,FALSE)/6976,2)</f>
        <v>0.7</v>
      </c>
    </row>
    <row r="4496" spans="1:18">
      <c r="A4496" t="s">
        <v>4503</v>
      </c>
      <c r="B4496" t="s">
        <v>11499</v>
      </c>
      <c r="C4496" t="s">
        <v>7004</v>
      </c>
      <c r="D4496" t="s">
        <v>14513</v>
      </c>
      <c r="E4496" t="s">
        <v>14067</v>
      </c>
      <c r="F4496" t="s">
        <v>14216</v>
      </c>
      <c r="G4496" t="s">
        <v>13872</v>
      </c>
      <c r="H4496" s="1">
        <v>4528</v>
      </c>
      <c r="I4496" s="1">
        <v>4439</v>
      </c>
      <c r="J4496" s="1">
        <v>4582</v>
      </c>
      <c r="K4496" s="1">
        <v>4110</v>
      </c>
      <c r="L4496" s="1">
        <v>1115</v>
      </c>
      <c r="M4496" s="1">
        <v>1005</v>
      </c>
      <c r="N4496" s="1">
        <v>3512</v>
      </c>
      <c r="O4496" s="1">
        <v>3942</v>
      </c>
      <c r="P4496">
        <f>ROUNDUP(VLOOKUP(A4496,A:O,VLOOKUP('Local Authority Analysis'!$E$4,'Local Authority Analysis'!$M$5:$N$12,2,FALSE)+7,FALSE)/6976,2)</f>
        <v>0.57000000000000006</v>
      </c>
      <c r="Q4496">
        <f>ROUNDUP(VLOOKUP(A4496,A:O,VLOOKUP('SPC Analysis'!$E$4,'SPC Analysis'!$M$5:$N$12,2,FALSE)+7,FALSE)/6976,2)</f>
        <v>0.57000000000000006</v>
      </c>
      <c r="R4496">
        <f>ROUNDUP(VLOOKUP(A4496,A:O,VLOOKUP('MMW Analysis'!$E$4,'MMW Analysis'!$L$5:$M$12,2,FALSE)+7,FALSE)/6976,2)</f>
        <v>0.57000000000000006</v>
      </c>
    </row>
    <row r="4497" spans="1:18">
      <c r="A4497" t="s">
        <v>4504</v>
      </c>
      <c r="B4497" t="s">
        <v>11500</v>
      </c>
      <c r="C4497" t="s">
        <v>7004</v>
      </c>
      <c r="D4497" t="s">
        <v>14513</v>
      </c>
      <c r="E4497" t="s">
        <v>14067</v>
      </c>
      <c r="F4497" t="s">
        <v>14216</v>
      </c>
      <c r="G4497" t="s">
        <v>13872</v>
      </c>
      <c r="H4497" s="1">
        <v>2864</v>
      </c>
      <c r="I4497" s="1">
        <v>3082</v>
      </c>
      <c r="J4497" s="1">
        <v>1409</v>
      </c>
      <c r="K4497" s="1">
        <v>2498</v>
      </c>
      <c r="L4497" s="1">
        <v>4042</v>
      </c>
      <c r="M4497" s="1">
        <v>2260</v>
      </c>
      <c r="N4497" s="1">
        <v>2179.5</v>
      </c>
      <c r="O4497" s="1">
        <v>2607</v>
      </c>
      <c r="P4497">
        <f>ROUNDUP(VLOOKUP(A4497,A:O,VLOOKUP('Local Authority Analysis'!$E$4,'Local Authority Analysis'!$M$5:$N$12,2,FALSE)+7,FALSE)/6976,2)</f>
        <v>0.38</v>
      </c>
      <c r="Q4497">
        <f>ROUNDUP(VLOOKUP(A4497,A:O,VLOOKUP('SPC Analysis'!$E$4,'SPC Analysis'!$M$5:$N$12,2,FALSE)+7,FALSE)/6976,2)</f>
        <v>0.38</v>
      </c>
      <c r="R4497">
        <f>ROUNDUP(VLOOKUP(A4497,A:O,VLOOKUP('MMW Analysis'!$E$4,'MMW Analysis'!$L$5:$M$12,2,FALSE)+7,FALSE)/6976,2)</f>
        <v>0.38</v>
      </c>
    </row>
    <row r="4498" spans="1:18">
      <c r="A4498" t="s">
        <v>4505</v>
      </c>
      <c r="B4498" t="s">
        <v>11501</v>
      </c>
      <c r="C4498" t="s">
        <v>7004</v>
      </c>
      <c r="D4498" t="s">
        <v>14513</v>
      </c>
      <c r="E4498" t="s">
        <v>14067</v>
      </c>
      <c r="F4498" t="s">
        <v>14216</v>
      </c>
      <c r="G4498" t="s">
        <v>13872</v>
      </c>
      <c r="H4498" s="1">
        <v>2774.5</v>
      </c>
      <c r="I4498" s="1">
        <v>2324</v>
      </c>
      <c r="J4498" s="1">
        <v>1405</v>
      </c>
      <c r="K4498" s="1">
        <v>2314</v>
      </c>
      <c r="L4498" s="1">
        <v>6023</v>
      </c>
      <c r="M4498" s="1">
        <v>1509</v>
      </c>
      <c r="N4498" s="1">
        <v>2405</v>
      </c>
      <c r="O4498" s="1">
        <v>2368</v>
      </c>
      <c r="P4498">
        <f>ROUNDUP(VLOOKUP(A4498,A:O,VLOOKUP('Local Authority Analysis'!$E$4,'Local Authority Analysis'!$M$5:$N$12,2,FALSE)+7,FALSE)/6976,2)</f>
        <v>0.34</v>
      </c>
      <c r="Q4498">
        <f>ROUNDUP(VLOOKUP(A4498,A:O,VLOOKUP('SPC Analysis'!$E$4,'SPC Analysis'!$M$5:$N$12,2,FALSE)+7,FALSE)/6976,2)</f>
        <v>0.34</v>
      </c>
      <c r="R4498">
        <f>ROUNDUP(VLOOKUP(A4498,A:O,VLOOKUP('MMW Analysis'!$E$4,'MMW Analysis'!$L$5:$M$12,2,FALSE)+7,FALSE)/6976,2)</f>
        <v>0.34</v>
      </c>
    </row>
    <row r="4499" spans="1:18">
      <c r="A4499" t="s">
        <v>4506</v>
      </c>
      <c r="B4499" t="s">
        <v>11502</v>
      </c>
      <c r="C4499" t="s">
        <v>7004</v>
      </c>
      <c r="D4499" t="s">
        <v>14513</v>
      </c>
      <c r="E4499" t="s">
        <v>14067</v>
      </c>
      <c r="F4499" t="s">
        <v>14216</v>
      </c>
      <c r="G4499" t="s">
        <v>13872</v>
      </c>
      <c r="H4499" s="1">
        <v>2609</v>
      </c>
      <c r="I4499" s="1">
        <v>3381</v>
      </c>
      <c r="J4499" s="1">
        <v>2379</v>
      </c>
      <c r="K4499" s="1">
        <v>3378</v>
      </c>
      <c r="L4499" s="1">
        <v>3453</v>
      </c>
      <c r="M4499" s="1">
        <v>1631</v>
      </c>
      <c r="N4499" s="1">
        <v>2414</v>
      </c>
      <c r="O4499" s="1">
        <v>2930</v>
      </c>
      <c r="P4499">
        <f>ROUNDUP(VLOOKUP(A4499,A:O,VLOOKUP('Local Authority Analysis'!$E$4,'Local Authority Analysis'!$M$5:$N$12,2,FALSE)+7,FALSE)/6976,2)</f>
        <v>0.43</v>
      </c>
      <c r="Q4499">
        <f>ROUNDUP(VLOOKUP(A4499,A:O,VLOOKUP('SPC Analysis'!$E$4,'SPC Analysis'!$M$5:$N$12,2,FALSE)+7,FALSE)/6976,2)</f>
        <v>0.43</v>
      </c>
      <c r="R4499">
        <f>ROUNDUP(VLOOKUP(A4499,A:O,VLOOKUP('MMW Analysis'!$E$4,'MMW Analysis'!$L$5:$M$12,2,FALSE)+7,FALSE)/6976,2)</f>
        <v>0.43</v>
      </c>
    </row>
    <row r="4500" spans="1:18">
      <c r="A4500" t="s">
        <v>4507</v>
      </c>
      <c r="B4500" t="s">
        <v>11503</v>
      </c>
      <c r="C4500" t="s">
        <v>7004</v>
      </c>
      <c r="D4500" t="s">
        <v>14513</v>
      </c>
      <c r="E4500" t="s">
        <v>14067</v>
      </c>
      <c r="F4500" t="s">
        <v>14216</v>
      </c>
      <c r="G4500" t="s">
        <v>13872</v>
      </c>
      <c r="H4500" s="1">
        <v>4936</v>
      </c>
      <c r="I4500" s="1">
        <v>4664.5</v>
      </c>
      <c r="J4500" s="1">
        <v>4795</v>
      </c>
      <c r="K4500" s="1">
        <v>4467</v>
      </c>
      <c r="L4500" s="1">
        <v>2239</v>
      </c>
      <c r="M4500" s="1">
        <v>3246</v>
      </c>
      <c r="N4500" s="1">
        <v>6218.5</v>
      </c>
      <c r="O4500" s="1">
        <v>4926</v>
      </c>
      <c r="P4500">
        <f>ROUNDUP(VLOOKUP(A4500,A:O,VLOOKUP('Local Authority Analysis'!$E$4,'Local Authority Analysis'!$M$5:$N$12,2,FALSE)+7,FALSE)/6976,2)</f>
        <v>0.71</v>
      </c>
      <c r="Q4500">
        <f>ROUNDUP(VLOOKUP(A4500,A:O,VLOOKUP('SPC Analysis'!$E$4,'SPC Analysis'!$M$5:$N$12,2,FALSE)+7,FALSE)/6976,2)</f>
        <v>0.71</v>
      </c>
      <c r="R4500">
        <f>ROUNDUP(VLOOKUP(A4500,A:O,VLOOKUP('MMW Analysis'!$E$4,'MMW Analysis'!$L$5:$M$12,2,FALSE)+7,FALSE)/6976,2)</f>
        <v>0.71</v>
      </c>
    </row>
    <row r="4501" spans="1:18">
      <c r="A4501" t="s">
        <v>4508</v>
      </c>
      <c r="B4501" t="s">
        <v>11504</v>
      </c>
      <c r="C4501" t="s">
        <v>7004</v>
      </c>
      <c r="D4501" t="s">
        <v>14513</v>
      </c>
      <c r="E4501" t="s">
        <v>14067</v>
      </c>
      <c r="F4501" t="s">
        <v>14216</v>
      </c>
      <c r="G4501" t="s">
        <v>13872</v>
      </c>
      <c r="H4501" s="1">
        <v>1362</v>
      </c>
      <c r="I4501" s="1">
        <v>1778</v>
      </c>
      <c r="J4501" s="1">
        <v>1256</v>
      </c>
      <c r="K4501" s="1">
        <v>2056</v>
      </c>
      <c r="L4501" s="1">
        <v>5524</v>
      </c>
      <c r="M4501" s="1">
        <v>453</v>
      </c>
      <c r="N4501" s="1">
        <v>3166</v>
      </c>
      <c r="O4501" s="1">
        <v>1565</v>
      </c>
      <c r="P4501">
        <f>ROUNDUP(VLOOKUP(A4501,A:O,VLOOKUP('Local Authority Analysis'!$E$4,'Local Authority Analysis'!$M$5:$N$12,2,FALSE)+7,FALSE)/6976,2)</f>
        <v>0.23</v>
      </c>
      <c r="Q4501">
        <f>ROUNDUP(VLOOKUP(A4501,A:O,VLOOKUP('SPC Analysis'!$E$4,'SPC Analysis'!$M$5:$N$12,2,FALSE)+7,FALSE)/6976,2)</f>
        <v>0.23</v>
      </c>
      <c r="R4501">
        <f>ROUNDUP(VLOOKUP(A4501,A:O,VLOOKUP('MMW Analysis'!$E$4,'MMW Analysis'!$L$5:$M$12,2,FALSE)+7,FALSE)/6976,2)</f>
        <v>0.23</v>
      </c>
    </row>
    <row r="4502" spans="1:18">
      <c r="A4502" t="s">
        <v>4509</v>
      </c>
      <c r="B4502" t="s">
        <v>11505</v>
      </c>
      <c r="C4502" t="s">
        <v>7004</v>
      </c>
      <c r="D4502" t="s">
        <v>14513</v>
      </c>
      <c r="E4502" t="s">
        <v>14067</v>
      </c>
      <c r="F4502" t="s">
        <v>14216</v>
      </c>
      <c r="G4502" t="s">
        <v>13872</v>
      </c>
      <c r="H4502" s="1">
        <v>2897</v>
      </c>
      <c r="I4502" s="1">
        <v>3513</v>
      </c>
      <c r="J4502" s="1">
        <v>1932</v>
      </c>
      <c r="K4502" s="1">
        <v>3637</v>
      </c>
      <c r="L4502" s="1">
        <v>1436</v>
      </c>
      <c r="M4502" s="1">
        <v>988</v>
      </c>
      <c r="N4502" s="1">
        <v>2554</v>
      </c>
      <c r="O4502" s="1">
        <v>2635</v>
      </c>
      <c r="P4502">
        <f>ROUNDUP(VLOOKUP(A4502,A:O,VLOOKUP('Local Authority Analysis'!$E$4,'Local Authority Analysis'!$M$5:$N$12,2,FALSE)+7,FALSE)/6976,2)</f>
        <v>0.38</v>
      </c>
      <c r="Q4502">
        <f>ROUNDUP(VLOOKUP(A4502,A:O,VLOOKUP('SPC Analysis'!$E$4,'SPC Analysis'!$M$5:$N$12,2,FALSE)+7,FALSE)/6976,2)</f>
        <v>0.38</v>
      </c>
      <c r="R4502">
        <f>ROUNDUP(VLOOKUP(A4502,A:O,VLOOKUP('MMW Analysis'!$E$4,'MMW Analysis'!$L$5:$M$12,2,FALSE)+7,FALSE)/6976,2)</f>
        <v>0.38</v>
      </c>
    </row>
    <row r="4503" spans="1:18">
      <c r="A4503" t="s">
        <v>4510</v>
      </c>
      <c r="B4503" t="s">
        <v>11506</v>
      </c>
      <c r="C4503" t="s">
        <v>7004</v>
      </c>
      <c r="D4503" t="s">
        <v>14513</v>
      </c>
      <c r="E4503" t="s">
        <v>14067</v>
      </c>
      <c r="F4503" t="s">
        <v>14216</v>
      </c>
      <c r="G4503" t="s">
        <v>13872</v>
      </c>
      <c r="H4503" s="1">
        <v>2982</v>
      </c>
      <c r="I4503" s="1">
        <v>2541</v>
      </c>
      <c r="J4503" s="1">
        <v>954</v>
      </c>
      <c r="K4503" s="1">
        <v>2075</v>
      </c>
      <c r="L4503" s="1">
        <v>3267</v>
      </c>
      <c r="M4503" s="1">
        <v>2620</v>
      </c>
      <c r="N4503" s="1">
        <v>1625</v>
      </c>
      <c r="O4503" s="1">
        <v>2220</v>
      </c>
      <c r="P4503">
        <f>ROUNDUP(VLOOKUP(A4503,A:O,VLOOKUP('Local Authority Analysis'!$E$4,'Local Authority Analysis'!$M$5:$N$12,2,FALSE)+7,FALSE)/6976,2)</f>
        <v>0.32</v>
      </c>
      <c r="Q4503">
        <f>ROUNDUP(VLOOKUP(A4503,A:O,VLOOKUP('SPC Analysis'!$E$4,'SPC Analysis'!$M$5:$N$12,2,FALSE)+7,FALSE)/6976,2)</f>
        <v>0.32</v>
      </c>
      <c r="R4503">
        <f>ROUNDUP(VLOOKUP(A4503,A:O,VLOOKUP('MMW Analysis'!$E$4,'MMW Analysis'!$L$5:$M$12,2,FALSE)+7,FALSE)/6976,2)</f>
        <v>0.32</v>
      </c>
    </row>
    <row r="4504" spans="1:18">
      <c r="A4504" t="s">
        <v>4511</v>
      </c>
      <c r="B4504" t="s">
        <v>11507</v>
      </c>
      <c r="C4504" t="s">
        <v>7004</v>
      </c>
      <c r="D4504" t="s">
        <v>14513</v>
      </c>
      <c r="E4504" t="s">
        <v>14067</v>
      </c>
      <c r="F4504" t="s">
        <v>14216</v>
      </c>
      <c r="G4504" t="s">
        <v>13872</v>
      </c>
      <c r="H4504" s="1">
        <v>1397.5</v>
      </c>
      <c r="I4504" s="1">
        <v>1823</v>
      </c>
      <c r="J4504" s="1">
        <v>999</v>
      </c>
      <c r="K4504" s="1">
        <v>1663</v>
      </c>
      <c r="L4504" s="1">
        <v>1943</v>
      </c>
      <c r="M4504" s="1">
        <v>3931.5</v>
      </c>
      <c r="N4504" s="1">
        <v>2779</v>
      </c>
      <c r="O4504" s="1">
        <v>1491</v>
      </c>
      <c r="P4504">
        <f>ROUNDUP(VLOOKUP(A4504,A:O,VLOOKUP('Local Authority Analysis'!$E$4,'Local Authority Analysis'!$M$5:$N$12,2,FALSE)+7,FALSE)/6976,2)</f>
        <v>0.22</v>
      </c>
      <c r="Q4504">
        <f>ROUNDUP(VLOOKUP(A4504,A:O,VLOOKUP('SPC Analysis'!$E$4,'SPC Analysis'!$M$5:$N$12,2,FALSE)+7,FALSE)/6976,2)</f>
        <v>0.22</v>
      </c>
      <c r="R4504">
        <f>ROUNDUP(VLOOKUP(A4504,A:O,VLOOKUP('MMW Analysis'!$E$4,'MMW Analysis'!$L$5:$M$12,2,FALSE)+7,FALSE)/6976,2)</f>
        <v>0.22</v>
      </c>
    </row>
    <row r="4505" spans="1:18">
      <c r="A4505" t="s">
        <v>4512</v>
      </c>
      <c r="B4505" t="s">
        <v>11508</v>
      </c>
      <c r="C4505" t="s">
        <v>7004</v>
      </c>
      <c r="D4505" t="s">
        <v>14513</v>
      </c>
      <c r="E4505" t="s">
        <v>14067</v>
      </c>
      <c r="F4505" t="s">
        <v>14216</v>
      </c>
      <c r="G4505" t="s">
        <v>13872</v>
      </c>
      <c r="H4505" s="1">
        <v>1829</v>
      </c>
      <c r="I4505" s="1">
        <v>1310</v>
      </c>
      <c r="J4505" s="1">
        <v>2171</v>
      </c>
      <c r="K4505" s="1">
        <v>1367</v>
      </c>
      <c r="L4505" s="1">
        <v>1121</v>
      </c>
      <c r="M4505" s="1">
        <v>3260</v>
      </c>
      <c r="N4505" s="1">
        <v>1613</v>
      </c>
      <c r="O4505" s="1">
        <v>1476</v>
      </c>
      <c r="P4505">
        <f>ROUNDUP(VLOOKUP(A4505,A:O,VLOOKUP('Local Authority Analysis'!$E$4,'Local Authority Analysis'!$M$5:$N$12,2,FALSE)+7,FALSE)/6976,2)</f>
        <v>0.22</v>
      </c>
      <c r="Q4505">
        <f>ROUNDUP(VLOOKUP(A4505,A:O,VLOOKUP('SPC Analysis'!$E$4,'SPC Analysis'!$M$5:$N$12,2,FALSE)+7,FALSE)/6976,2)</f>
        <v>0.22</v>
      </c>
      <c r="R4505">
        <f>ROUNDUP(VLOOKUP(A4505,A:O,VLOOKUP('MMW Analysis'!$E$4,'MMW Analysis'!$L$5:$M$12,2,FALSE)+7,FALSE)/6976,2)</f>
        <v>0.22</v>
      </c>
    </row>
    <row r="4506" spans="1:18">
      <c r="A4506" t="s">
        <v>4513</v>
      </c>
      <c r="B4506" t="s">
        <v>11509</v>
      </c>
      <c r="C4506" t="s">
        <v>7004</v>
      </c>
      <c r="D4506" t="s">
        <v>14513</v>
      </c>
      <c r="E4506" t="s">
        <v>14067</v>
      </c>
      <c r="F4506" t="s">
        <v>14216</v>
      </c>
      <c r="G4506" t="s">
        <v>13872</v>
      </c>
      <c r="H4506" s="1">
        <v>798</v>
      </c>
      <c r="I4506" s="1">
        <v>157</v>
      </c>
      <c r="J4506" s="1">
        <v>733</v>
      </c>
      <c r="K4506" s="1">
        <v>838</v>
      </c>
      <c r="L4506" s="1">
        <v>5844</v>
      </c>
      <c r="M4506" s="1">
        <v>47</v>
      </c>
      <c r="N4506" s="1">
        <v>2991</v>
      </c>
      <c r="O4506" s="1">
        <v>413</v>
      </c>
      <c r="P4506">
        <f>ROUNDUP(VLOOKUP(A4506,A:O,VLOOKUP('Local Authority Analysis'!$E$4,'Local Authority Analysis'!$M$5:$N$12,2,FALSE)+7,FALSE)/6976,2)</f>
        <v>6.0000000000000005E-2</v>
      </c>
      <c r="Q4506">
        <f>ROUNDUP(VLOOKUP(A4506,A:O,VLOOKUP('SPC Analysis'!$E$4,'SPC Analysis'!$M$5:$N$12,2,FALSE)+7,FALSE)/6976,2)</f>
        <v>6.0000000000000005E-2</v>
      </c>
      <c r="R4506">
        <f>ROUNDUP(VLOOKUP(A4506,A:O,VLOOKUP('MMW Analysis'!$E$4,'MMW Analysis'!$L$5:$M$12,2,FALSE)+7,FALSE)/6976,2)</f>
        <v>6.0000000000000005E-2</v>
      </c>
    </row>
    <row r="4507" spans="1:18">
      <c r="A4507" t="s">
        <v>4514</v>
      </c>
      <c r="B4507" t="s">
        <v>11510</v>
      </c>
      <c r="C4507" t="s">
        <v>7004</v>
      </c>
      <c r="D4507" t="s">
        <v>14513</v>
      </c>
      <c r="E4507" t="s">
        <v>14067</v>
      </c>
      <c r="F4507" t="s">
        <v>14216</v>
      </c>
      <c r="G4507" t="s">
        <v>13872</v>
      </c>
      <c r="H4507" s="1">
        <v>594</v>
      </c>
      <c r="I4507" s="1">
        <v>259</v>
      </c>
      <c r="J4507" s="1">
        <v>82</v>
      </c>
      <c r="K4507" s="1">
        <v>734</v>
      </c>
      <c r="L4507" s="1">
        <v>6157</v>
      </c>
      <c r="M4507" s="1">
        <v>452</v>
      </c>
      <c r="N4507" s="1">
        <v>2671</v>
      </c>
      <c r="O4507" s="1">
        <v>324</v>
      </c>
      <c r="P4507">
        <f>ROUNDUP(VLOOKUP(A4507,A:O,VLOOKUP('Local Authority Analysis'!$E$4,'Local Authority Analysis'!$M$5:$N$12,2,FALSE)+7,FALSE)/6976,2)</f>
        <v>0.05</v>
      </c>
      <c r="Q4507">
        <f>ROUNDUP(VLOOKUP(A4507,A:O,VLOOKUP('SPC Analysis'!$E$4,'SPC Analysis'!$M$5:$N$12,2,FALSE)+7,FALSE)/6976,2)</f>
        <v>0.05</v>
      </c>
      <c r="R4507">
        <f>ROUNDUP(VLOOKUP(A4507,A:O,VLOOKUP('MMW Analysis'!$E$4,'MMW Analysis'!$L$5:$M$12,2,FALSE)+7,FALSE)/6976,2)</f>
        <v>0.05</v>
      </c>
    </row>
    <row r="4508" spans="1:18">
      <c r="A4508" t="s">
        <v>4515</v>
      </c>
      <c r="B4508" t="s">
        <v>11511</v>
      </c>
      <c r="C4508" t="s">
        <v>7004</v>
      </c>
      <c r="D4508" t="s">
        <v>14513</v>
      </c>
      <c r="E4508" t="s">
        <v>14067</v>
      </c>
      <c r="F4508" t="s">
        <v>14216</v>
      </c>
      <c r="G4508" t="s">
        <v>13872</v>
      </c>
      <c r="H4508" s="1">
        <v>291</v>
      </c>
      <c r="I4508" s="1">
        <v>224</v>
      </c>
      <c r="J4508" s="1">
        <v>165</v>
      </c>
      <c r="K4508" s="1">
        <v>396</v>
      </c>
      <c r="L4508" s="1">
        <v>3316</v>
      </c>
      <c r="M4508" s="1">
        <v>307</v>
      </c>
      <c r="N4508" s="1">
        <v>987</v>
      </c>
      <c r="O4508" s="1">
        <v>208</v>
      </c>
      <c r="P4508">
        <f>ROUNDUP(VLOOKUP(A4508,A:O,VLOOKUP('Local Authority Analysis'!$E$4,'Local Authority Analysis'!$M$5:$N$12,2,FALSE)+7,FALSE)/6976,2)</f>
        <v>0.03</v>
      </c>
      <c r="Q4508">
        <f>ROUNDUP(VLOOKUP(A4508,A:O,VLOOKUP('SPC Analysis'!$E$4,'SPC Analysis'!$M$5:$N$12,2,FALSE)+7,FALSE)/6976,2)</f>
        <v>0.03</v>
      </c>
      <c r="R4508">
        <f>ROUNDUP(VLOOKUP(A4508,A:O,VLOOKUP('MMW Analysis'!$E$4,'MMW Analysis'!$L$5:$M$12,2,FALSE)+7,FALSE)/6976,2)</f>
        <v>0.03</v>
      </c>
    </row>
    <row r="4509" spans="1:18">
      <c r="A4509" t="s">
        <v>4516</v>
      </c>
      <c r="B4509" t="s">
        <v>11512</v>
      </c>
      <c r="C4509" t="s">
        <v>7004</v>
      </c>
      <c r="D4509" t="s">
        <v>14513</v>
      </c>
      <c r="E4509" t="s">
        <v>14067</v>
      </c>
      <c r="F4509" t="s">
        <v>14216</v>
      </c>
      <c r="G4509" t="s">
        <v>13872</v>
      </c>
      <c r="H4509" s="1">
        <v>2562</v>
      </c>
      <c r="I4509" s="1">
        <v>2486</v>
      </c>
      <c r="J4509" s="1">
        <v>1897</v>
      </c>
      <c r="K4509" s="1">
        <v>2551</v>
      </c>
      <c r="L4509" s="1">
        <v>3926</v>
      </c>
      <c r="M4509" s="1">
        <v>543</v>
      </c>
      <c r="N4509" s="1">
        <v>3014</v>
      </c>
      <c r="O4509" s="1">
        <v>2277</v>
      </c>
      <c r="P4509">
        <f>ROUNDUP(VLOOKUP(A4509,A:O,VLOOKUP('Local Authority Analysis'!$E$4,'Local Authority Analysis'!$M$5:$N$12,2,FALSE)+7,FALSE)/6976,2)</f>
        <v>0.33</v>
      </c>
      <c r="Q4509">
        <f>ROUNDUP(VLOOKUP(A4509,A:O,VLOOKUP('SPC Analysis'!$E$4,'SPC Analysis'!$M$5:$N$12,2,FALSE)+7,FALSE)/6976,2)</f>
        <v>0.33</v>
      </c>
      <c r="R4509">
        <f>ROUNDUP(VLOOKUP(A4509,A:O,VLOOKUP('MMW Analysis'!$E$4,'MMW Analysis'!$L$5:$M$12,2,FALSE)+7,FALSE)/6976,2)</f>
        <v>0.33</v>
      </c>
    </row>
    <row r="4510" spans="1:18">
      <c r="A4510" t="s">
        <v>4517</v>
      </c>
      <c r="B4510" t="s">
        <v>11513</v>
      </c>
      <c r="C4510" t="s">
        <v>7004</v>
      </c>
      <c r="D4510" t="s">
        <v>14512</v>
      </c>
      <c r="E4510" t="s">
        <v>14066</v>
      </c>
      <c r="F4510" t="s">
        <v>14216</v>
      </c>
      <c r="G4510" t="s">
        <v>13872</v>
      </c>
      <c r="H4510" s="1">
        <v>3501</v>
      </c>
      <c r="I4510" s="1">
        <v>3187</v>
      </c>
      <c r="J4510" s="1">
        <v>2952</v>
      </c>
      <c r="K4510" s="1">
        <v>3673</v>
      </c>
      <c r="L4510" s="1">
        <v>1925</v>
      </c>
      <c r="M4510" s="1">
        <v>3237</v>
      </c>
      <c r="N4510" s="1">
        <v>2930</v>
      </c>
      <c r="O4510" s="1">
        <v>3292</v>
      </c>
      <c r="P4510">
        <f>ROUNDUP(VLOOKUP(A4510,A:O,VLOOKUP('Local Authority Analysis'!$E$4,'Local Authority Analysis'!$M$5:$N$12,2,FALSE)+7,FALSE)/6976,2)</f>
        <v>0.48</v>
      </c>
      <c r="Q4510">
        <f>ROUNDUP(VLOOKUP(A4510,A:O,VLOOKUP('SPC Analysis'!$E$4,'SPC Analysis'!$M$5:$N$12,2,FALSE)+7,FALSE)/6976,2)</f>
        <v>0.48</v>
      </c>
      <c r="R4510">
        <f>ROUNDUP(VLOOKUP(A4510,A:O,VLOOKUP('MMW Analysis'!$E$4,'MMW Analysis'!$L$5:$M$12,2,FALSE)+7,FALSE)/6976,2)</f>
        <v>0.48</v>
      </c>
    </row>
    <row r="4511" spans="1:18">
      <c r="A4511" t="s">
        <v>4518</v>
      </c>
      <c r="B4511" t="s">
        <v>11514</v>
      </c>
      <c r="C4511" t="s">
        <v>7004</v>
      </c>
      <c r="D4511" t="s">
        <v>14513</v>
      </c>
      <c r="E4511" t="s">
        <v>14067</v>
      </c>
      <c r="F4511" t="s">
        <v>14216</v>
      </c>
      <c r="G4511" t="s">
        <v>13872</v>
      </c>
      <c r="H4511" s="1">
        <v>2570.5</v>
      </c>
      <c r="I4511" s="1">
        <v>2950.5</v>
      </c>
      <c r="J4511" s="1">
        <v>1916</v>
      </c>
      <c r="K4511" s="1">
        <v>2336</v>
      </c>
      <c r="L4511" s="1">
        <v>1636</v>
      </c>
      <c r="M4511" s="1">
        <v>3381</v>
      </c>
      <c r="N4511" s="1">
        <v>3065</v>
      </c>
      <c r="O4511" s="1">
        <v>2417</v>
      </c>
      <c r="P4511">
        <f>ROUNDUP(VLOOKUP(A4511,A:O,VLOOKUP('Local Authority Analysis'!$E$4,'Local Authority Analysis'!$M$5:$N$12,2,FALSE)+7,FALSE)/6976,2)</f>
        <v>0.35000000000000003</v>
      </c>
      <c r="Q4511">
        <f>ROUNDUP(VLOOKUP(A4511,A:O,VLOOKUP('SPC Analysis'!$E$4,'SPC Analysis'!$M$5:$N$12,2,FALSE)+7,FALSE)/6976,2)</f>
        <v>0.35000000000000003</v>
      </c>
      <c r="R4511">
        <f>ROUNDUP(VLOOKUP(A4511,A:O,VLOOKUP('MMW Analysis'!$E$4,'MMW Analysis'!$L$5:$M$12,2,FALSE)+7,FALSE)/6976,2)</f>
        <v>0.35000000000000003</v>
      </c>
    </row>
    <row r="4512" spans="1:18">
      <c r="A4512" t="s">
        <v>4519</v>
      </c>
      <c r="B4512" t="s">
        <v>11515</v>
      </c>
      <c r="C4512" t="s">
        <v>7004</v>
      </c>
      <c r="D4512" t="s">
        <v>14513</v>
      </c>
      <c r="E4512" t="s">
        <v>14067</v>
      </c>
      <c r="F4512" t="s">
        <v>14216</v>
      </c>
      <c r="G4512" t="s">
        <v>13872</v>
      </c>
      <c r="H4512" s="1">
        <v>5062</v>
      </c>
      <c r="I4512" s="1">
        <v>5313</v>
      </c>
      <c r="J4512" s="1">
        <v>4603</v>
      </c>
      <c r="K4512" s="1">
        <v>5925</v>
      </c>
      <c r="L4512" s="1">
        <v>945</v>
      </c>
      <c r="M4512" s="1">
        <v>4879</v>
      </c>
      <c r="N4512" s="1">
        <v>6149</v>
      </c>
      <c r="O4512" s="1">
        <v>5054</v>
      </c>
      <c r="P4512">
        <f>ROUNDUP(VLOOKUP(A4512,A:O,VLOOKUP('Local Authority Analysis'!$E$4,'Local Authority Analysis'!$M$5:$N$12,2,FALSE)+7,FALSE)/6976,2)</f>
        <v>0.73</v>
      </c>
      <c r="Q4512">
        <f>ROUNDUP(VLOOKUP(A4512,A:O,VLOOKUP('SPC Analysis'!$E$4,'SPC Analysis'!$M$5:$N$12,2,FALSE)+7,FALSE)/6976,2)</f>
        <v>0.73</v>
      </c>
      <c r="R4512">
        <f>ROUNDUP(VLOOKUP(A4512,A:O,VLOOKUP('MMW Analysis'!$E$4,'MMW Analysis'!$L$5:$M$12,2,FALSE)+7,FALSE)/6976,2)</f>
        <v>0.73</v>
      </c>
    </row>
    <row r="4513" spans="1:18">
      <c r="A4513" t="s">
        <v>4520</v>
      </c>
      <c r="B4513" t="s">
        <v>11516</v>
      </c>
      <c r="C4513" t="s">
        <v>7004</v>
      </c>
      <c r="D4513" t="s">
        <v>14512</v>
      </c>
      <c r="E4513" t="s">
        <v>14066</v>
      </c>
      <c r="F4513" t="s">
        <v>14216</v>
      </c>
      <c r="G4513" t="s">
        <v>13872</v>
      </c>
      <c r="H4513" s="1">
        <v>2846</v>
      </c>
      <c r="I4513" s="1">
        <v>3501</v>
      </c>
      <c r="J4513" s="1">
        <v>4320</v>
      </c>
      <c r="K4513" s="1">
        <v>3645</v>
      </c>
      <c r="L4513" s="1">
        <v>557</v>
      </c>
      <c r="M4513" s="1">
        <v>2397</v>
      </c>
      <c r="N4513" s="1">
        <v>5450</v>
      </c>
      <c r="O4513" s="1">
        <v>2960</v>
      </c>
      <c r="P4513">
        <f>ROUNDUP(VLOOKUP(A4513,A:O,VLOOKUP('Local Authority Analysis'!$E$4,'Local Authority Analysis'!$M$5:$N$12,2,FALSE)+7,FALSE)/6976,2)</f>
        <v>0.43</v>
      </c>
      <c r="Q4513">
        <f>ROUNDUP(VLOOKUP(A4513,A:O,VLOOKUP('SPC Analysis'!$E$4,'SPC Analysis'!$M$5:$N$12,2,FALSE)+7,FALSE)/6976,2)</f>
        <v>0.43</v>
      </c>
      <c r="R4513">
        <f>ROUNDUP(VLOOKUP(A4513,A:O,VLOOKUP('MMW Analysis'!$E$4,'MMW Analysis'!$L$5:$M$12,2,FALSE)+7,FALSE)/6976,2)</f>
        <v>0.43</v>
      </c>
    </row>
    <row r="4514" spans="1:18">
      <c r="A4514" t="s">
        <v>4521</v>
      </c>
      <c r="B4514" t="s">
        <v>11517</v>
      </c>
      <c r="C4514" t="s">
        <v>7004</v>
      </c>
      <c r="D4514" t="s">
        <v>14512</v>
      </c>
      <c r="E4514" t="s">
        <v>14066</v>
      </c>
      <c r="F4514" t="s">
        <v>14216</v>
      </c>
      <c r="G4514" t="s">
        <v>13872</v>
      </c>
      <c r="H4514" s="1">
        <v>3055</v>
      </c>
      <c r="I4514" s="1">
        <v>3711</v>
      </c>
      <c r="J4514" s="1">
        <v>2992</v>
      </c>
      <c r="K4514" s="1">
        <v>4015</v>
      </c>
      <c r="L4514" s="1">
        <v>1941</v>
      </c>
      <c r="M4514" s="1">
        <v>3447</v>
      </c>
      <c r="N4514" s="1">
        <v>2986.5</v>
      </c>
      <c r="O4514" s="1">
        <v>3381</v>
      </c>
      <c r="P4514">
        <f>ROUNDUP(VLOOKUP(A4514,A:O,VLOOKUP('Local Authority Analysis'!$E$4,'Local Authority Analysis'!$M$5:$N$12,2,FALSE)+7,FALSE)/6976,2)</f>
        <v>0.49</v>
      </c>
      <c r="Q4514">
        <f>ROUNDUP(VLOOKUP(A4514,A:O,VLOOKUP('SPC Analysis'!$E$4,'SPC Analysis'!$M$5:$N$12,2,FALSE)+7,FALSE)/6976,2)</f>
        <v>0.49</v>
      </c>
      <c r="R4514">
        <f>ROUNDUP(VLOOKUP(A4514,A:O,VLOOKUP('MMW Analysis'!$E$4,'MMW Analysis'!$L$5:$M$12,2,FALSE)+7,FALSE)/6976,2)</f>
        <v>0.49</v>
      </c>
    </row>
    <row r="4515" spans="1:18">
      <c r="A4515" t="s">
        <v>4522</v>
      </c>
      <c r="B4515" t="s">
        <v>11518</v>
      </c>
      <c r="C4515" t="s">
        <v>7004</v>
      </c>
      <c r="D4515" t="s">
        <v>14512</v>
      </c>
      <c r="E4515" t="s">
        <v>14066</v>
      </c>
      <c r="F4515" t="s">
        <v>14216</v>
      </c>
      <c r="G4515" t="s">
        <v>13872</v>
      </c>
      <c r="H4515" s="1">
        <v>4173</v>
      </c>
      <c r="I4515" s="1">
        <v>4666</v>
      </c>
      <c r="J4515" s="1">
        <v>4472</v>
      </c>
      <c r="K4515" s="1">
        <v>5251</v>
      </c>
      <c r="L4515" s="1">
        <v>583</v>
      </c>
      <c r="M4515" s="1">
        <v>3566</v>
      </c>
      <c r="N4515" s="1">
        <v>4855</v>
      </c>
      <c r="O4515" s="1">
        <v>4113</v>
      </c>
      <c r="P4515">
        <f>ROUNDUP(VLOOKUP(A4515,A:O,VLOOKUP('Local Authority Analysis'!$E$4,'Local Authority Analysis'!$M$5:$N$12,2,FALSE)+7,FALSE)/6976,2)</f>
        <v>0.59</v>
      </c>
      <c r="Q4515">
        <f>ROUNDUP(VLOOKUP(A4515,A:O,VLOOKUP('SPC Analysis'!$E$4,'SPC Analysis'!$M$5:$N$12,2,FALSE)+7,FALSE)/6976,2)</f>
        <v>0.59</v>
      </c>
      <c r="R4515">
        <f>ROUNDUP(VLOOKUP(A4515,A:O,VLOOKUP('MMW Analysis'!$E$4,'MMW Analysis'!$L$5:$M$12,2,FALSE)+7,FALSE)/6976,2)</f>
        <v>0.59</v>
      </c>
    </row>
    <row r="4516" spans="1:18">
      <c r="A4516" t="s">
        <v>4523</v>
      </c>
      <c r="B4516" t="s">
        <v>11519</v>
      </c>
      <c r="C4516" t="s">
        <v>7004</v>
      </c>
      <c r="D4516" t="s">
        <v>14509</v>
      </c>
      <c r="E4516" t="s">
        <v>14063</v>
      </c>
      <c r="F4516" t="s">
        <v>14255</v>
      </c>
      <c r="G4516" t="s">
        <v>13900</v>
      </c>
      <c r="H4516" s="1">
        <v>6638</v>
      </c>
      <c r="I4516" s="1">
        <v>6694</v>
      </c>
      <c r="J4516" s="1">
        <v>5911</v>
      </c>
      <c r="K4516" s="1">
        <v>6540</v>
      </c>
      <c r="L4516" s="1">
        <v>897</v>
      </c>
      <c r="M4516" s="1">
        <v>4862</v>
      </c>
      <c r="N4516" s="1">
        <v>2963</v>
      </c>
      <c r="O4516" s="1">
        <v>6052</v>
      </c>
      <c r="P4516">
        <f>ROUNDUP(VLOOKUP(A4516,A:O,VLOOKUP('Local Authority Analysis'!$E$4,'Local Authority Analysis'!$M$5:$N$12,2,FALSE)+7,FALSE)/6976,2)</f>
        <v>0.87</v>
      </c>
      <c r="Q4516">
        <f>ROUNDUP(VLOOKUP(A4516,A:O,VLOOKUP('SPC Analysis'!$E$4,'SPC Analysis'!$M$5:$N$12,2,FALSE)+7,FALSE)/6976,2)</f>
        <v>0.87</v>
      </c>
      <c r="R4516">
        <f>ROUNDUP(VLOOKUP(A4516,A:O,VLOOKUP('MMW Analysis'!$E$4,'MMW Analysis'!$L$5:$M$12,2,FALSE)+7,FALSE)/6976,2)</f>
        <v>0.87</v>
      </c>
    </row>
    <row r="4517" spans="1:18">
      <c r="A4517" t="s">
        <v>4524</v>
      </c>
      <c r="B4517" t="s">
        <v>11520</v>
      </c>
      <c r="C4517" t="s">
        <v>7004</v>
      </c>
      <c r="D4517" t="s">
        <v>14512</v>
      </c>
      <c r="E4517" t="s">
        <v>14066</v>
      </c>
      <c r="F4517" t="s">
        <v>14216</v>
      </c>
      <c r="G4517" t="s">
        <v>13872</v>
      </c>
      <c r="H4517" s="1">
        <v>2416</v>
      </c>
      <c r="I4517" s="1">
        <v>2996</v>
      </c>
      <c r="J4517" s="1">
        <v>576</v>
      </c>
      <c r="K4517" s="1">
        <v>2651</v>
      </c>
      <c r="L4517" s="1">
        <v>2089</v>
      </c>
      <c r="M4517" s="1">
        <v>1645</v>
      </c>
      <c r="N4517" s="1">
        <v>1839</v>
      </c>
      <c r="O4517" s="1">
        <v>1992</v>
      </c>
      <c r="P4517">
        <f>ROUNDUP(VLOOKUP(A4517,A:O,VLOOKUP('Local Authority Analysis'!$E$4,'Local Authority Analysis'!$M$5:$N$12,2,FALSE)+7,FALSE)/6976,2)</f>
        <v>0.29000000000000004</v>
      </c>
      <c r="Q4517">
        <f>ROUNDUP(VLOOKUP(A4517,A:O,VLOOKUP('SPC Analysis'!$E$4,'SPC Analysis'!$M$5:$N$12,2,FALSE)+7,FALSE)/6976,2)</f>
        <v>0.29000000000000004</v>
      </c>
      <c r="R4517">
        <f>ROUNDUP(VLOOKUP(A4517,A:O,VLOOKUP('MMW Analysis'!$E$4,'MMW Analysis'!$L$5:$M$12,2,FALSE)+7,FALSE)/6976,2)</f>
        <v>0.29000000000000004</v>
      </c>
    </row>
    <row r="4518" spans="1:18">
      <c r="A4518" t="s">
        <v>4525</v>
      </c>
      <c r="B4518" t="s">
        <v>11521</v>
      </c>
      <c r="C4518" t="s">
        <v>7004</v>
      </c>
      <c r="D4518" t="s">
        <v>14512</v>
      </c>
      <c r="E4518" t="s">
        <v>14066</v>
      </c>
      <c r="F4518" t="s">
        <v>14216</v>
      </c>
      <c r="G4518" t="s">
        <v>13872</v>
      </c>
      <c r="H4518" s="1">
        <v>909</v>
      </c>
      <c r="I4518" s="1">
        <v>1356</v>
      </c>
      <c r="J4518" s="1">
        <v>171</v>
      </c>
      <c r="K4518" s="1">
        <v>2692</v>
      </c>
      <c r="L4518" s="1">
        <v>3576</v>
      </c>
      <c r="M4518" s="1">
        <v>1617</v>
      </c>
      <c r="N4518" s="1">
        <v>2309</v>
      </c>
      <c r="O4518" s="1">
        <v>983</v>
      </c>
      <c r="P4518">
        <f>ROUNDUP(VLOOKUP(A4518,A:O,VLOOKUP('Local Authority Analysis'!$E$4,'Local Authority Analysis'!$M$5:$N$12,2,FALSE)+7,FALSE)/6976,2)</f>
        <v>0.15000000000000002</v>
      </c>
      <c r="Q4518">
        <f>ROUNDUP(VLOOKUP(A4518,A:O,VLOOKUP('SPC Analysis'!$E$4,'SPC Analysis'!$M$5:$N$12,2,FALSE)+7,FALSE)/6976,2)</f>
        <v>0.15000000000000002</v>
      </c>
      <c r="R4518">
        <f>ROUNDUP(VLOOKUP(A4518,A:O,VLOOKUP('MMW Analysis'!$E$4,'MMW Analysis'!$L$5:$M$12,2,FALSE)+7,FALSE)/6976,2)</f>
        <v>0.15000000000000002</v>
      </c>
    </row>
    <row r="4519" spans="1:18">
      <c r="A4519" t="s">
        <v>4526</v>
      </c>
      <c r="B4519" t="s">
        <v>11522</v>
      </c>
      <c r="C4519" t="s">
        <v>7004</v>
      </c>
      <c r="D4519" t="s">
        <v>14512</v>
      </c>
      <c r="E4519" t="s">
        <v>14066</v>
      </c>
      <c r="F4519" t="s">
        <v>14216</v>
      </c>
      <c r="G4519" t="s">
        <v>13872</v>
      </c>
      <c r="H4519" s="1">
        <v>2466</v>
      </c>
      <c r="I4519" s="1">
        <v>1969</v>
      </c>
      <c r="J4519" s="1">
        <v>1421</v>
      </c>
      <c r="K4519" s="1">
        <v>2712</v>
      </c>
      <c r="L4519" s="1">
        <v>3688</v>
      </c>
      <c r="M4519" s="1">
        <v>1514</v>
      </c>
      <c r="N4519" s="1">
        <v>3789</v>
      </c>
      <c r="O4519" s="1">
        <v>2146</v>
      </c>
      <c r="P4519">
        <f>ROUNDUP(VLOOKUP(A4519,A:O,VLOOKUP('Local Authority Analysis'!$E$4,'Local Authority Analysis'!$M$5:$N$12,2,FALSE)+7,FALSE)/6976,2)</f>
        <v>0.31</v>
      </c>
      <c r="Q4519">
        <f>ROUNDUP(VLOOKUP(A4519,A:O,VLOOKUP('SPC Analysis'!$E$4,'SPC Analysis'!$M$5:$N$12,2,FALSE)+7,FALSE)/6976,2)</f>
        <v>0.31</v>
      </c>
      <c r="R4519">
        <f>ROUNDUP(VLOOKUP(A4519,A:O,VLOOKUP('MMW Analysis'!$E$4,'MMW Analysis'!$L$5:$M$12,2,FALSE)+7,FALSE)/6976,2)</f>
        <v>0.31</v>
      </c>
    </row>
    <row r="4520" spans="1:18">
      <c r="A4520" t="s">
        <v>4527</v>
      </c>
      <c r="B4520" t="s">
        <v>11523</v>
      </c>
      <c r="C4520" t="s">
        <v>7004</v>
      </c>
      <c r="D4520" t="s">
        <v>14512</v>
      </c>
      <c r="E4520" t="s">
        <v>14066</v>
      </c>
      <c r="F4520" t="s">
        <v>14216</v>
      </c>
      <c r="G4520" t="s">
        <v>13872</v>
      </c>
      <c r="H4520" s="1">
        <v>1256</v>
      </c>
      <c r="I4520" s="1">
        <v>1815</v>
      </c>
      <c r="J4520" s="1">
        <v>217</v>
      </c>
      <c r="K4520" s="1">
        <v>2350</v>
      </c>
      <c r="L4520" s="1">
        <v>3796</v>
      </c>
      <c r="M4520" s="1">
        <v>2637</v>
      </c>
      <c r="N4520" s="1">
        <v>1065</v>
      </c>
      <c r="O4520" s="1">
        <v>1249</v>
      </c>
      <c r="P4520">
        <f>ROUNDUP(VLOOKUP(A4520,A:O,VLOOKUP('Local Authority Analysis'!$E$4,'Local Authority Analysis'!$M$5:$N$12,2,FALSE)+7,FALSE)/6976,2)</f>
        <v>0.18000000000000002</v>
      </c>
      <c r="Q4520">
        <f>ROUNDUP(VLOOKUP(A4520,A:O,VLOOKUP('SPC Analysis'!$E$4,'SPC Analysis'!$M$5:$N$12,2,FALSE)+7,FALSE)/6976,2)</f>
        <v>0.18000000000000002</v>
      </c>
      <c r="R4520">
        <f>ROUNDUP(VLOOKUP(A4520,A:O,VLOOKUP('MMW Analysis'!$E$4,'MMW Analysis'!$L$5:$M$12,2,FALSE)+7,FALSE)/6976,2)</f>
        <v>0.18000000000000002</v>
      </c>
    </row>
    <row r="4521" spans="1:18">
      <c r="A4521" t="s">
        <v>4528</v>
      </c>
      <c r="B4521" t="s">
        <v>11524</v>
      </c>
      <c r="C4521" t="s">
        <v>7004</v>
      </c>
      <c r="D4521" t="s">
        <v>14512</v>
      </c>
      <c r="E4521" t="s">
        <v>14066</v>
      </c>
      <c r="F4521" t="s">
        <v>14216</v>
      </c>
      <c r="G4521" t="s">
        <v>13872</v>
      </c>
      <c r="H4521" s="1">
        <v>1845</v>
      </c>
      <c r="I4521" s="1">
        <v>1404</v>
      </c>
      <c r="J4521" s="1">
        <v>1208</v>
      </c>
      <c r="K4521" s="1">
        <v>1448</v>
      </c>
      <c r="L4521" s="1">
        <v>2439</v>
      </c>
      <c r="M4521" s="1">
        <v>2843</v>
      </c>
      <c r="N4521" s="1">
        <v>831</v>
      </c>
      <c r="O4521" s="1">
        <v>1473</v>
      </c>
      <c r="P4521">
        <f>ROUNDUP(VLOOKUP(A4521,A:O,VLOOKUP('Local Authority Analysis'!$E$4,'Local Authority Analysis'!$M$5:$N$12,2,FALSE)+7,FALSE)/6976,2)</f>
        <v>0.22</v>
      </c>
      <c r="Q4521">
        <f>ROUNDUP(VLOOKUP(A4521,A:O,VLOOKUP('SPC Analysis'!$E$4,'SPC Analysis'!$M$5:$N$12,2,FALSE)+7,FALSE)/6976,2)</f>
        <v>0.22</v>
      </c>
      <c r="R4521">
        <f>ROUNDUP(VLOOKUP(A4521,A:O,VLOOKUP('MMW Analysis'!$E$4,'MMW Analysis'!$L$5:$M$12,2,FALSE)+7,FALSE)/6976,2)</f>
        <v>0.22</v>
      </c>
    </row>
    <row r="4522" spans="1:18">
      <c r="A4522" t="s">
        <v>4529</v>
      </c>
      <c r="B4522" t="s">
        <v>11525</v>
      </c>
      <c r="C4522" t="s">
        <v>7004</v>
      </c>
      <c r="D4522" t="s">
        <v>14512</v>
      </c>
      <c r="E4522" t="s">
        <v>14066</v>
      </c>
      <c r="F4522" t="s">
        <v>14216</v>
      </c>
      <c r="G4522" t="s">
        <v>13872</v>
      </c>
      <c r="H4522" s="1">
        <v>1550.5</v>
      </c>
      <c r="I4522" s="1">
        <v>1739.5</v>
      </c>
      <c r="J4522" s="1">
        <v>348</v>
      </c>
      <c r="K4522" s="1">
        <v>1155</v>
      </c>
      <c r="L4522" s="1">
        <v>1804</v>
      </c>
      <c r="M4522" s="1">
        <v>2486</v>
      </c>
      <c r="N4522" s="1">
        <v>2058</v>
      </c>
      <c r="O4522" s="1">
        <v>1171</v>
      </c>
      <c r="P4522">
        <f>ROUNDUP(VLOOKUP(A4522,A:O,VLOOKUP('Local Authority Analysis'!$E$4,'Local Authority Analysis'!$M$5:$N$12,2,FALSE)+7,FALSE)/6976,2)</f>
        <v>0.17</v>
      </c>
      <c r="Q4522">
        <f>ROUNDUP(VLOOKUP(A4522,A:O,VLOOKUP('SPC Analysis'!$E$4,'SPC Analysis'!$M$5:$N$12,2,FALSE)+7,FALSE)/6976,2)</f>
        <v>0.17</v>
      </c>
      <c r="R4522">
        <f>ROUNDUP(VLOOKUP(A4522,A:O,VLOOKUP('MMW Analysis'!$E$4,'MMW Analysis'!$L$5:$M$12,2,FALSE)+7,FALSE)/6976,2)</f>
        <v>0.17</v>
      </c>
    </row>
    <row r="4523" spans="1:18">
      <c r="A4523" t="s">
        <v>4530</v>
      </c>
      <c r="B4523" t="s">
        <v>11526</v>
      </c>
      <c r="C4523" t="s">
        <v>7004</v>
      </c>
      <c r="D4523" t="s">
        <v>14512</v>
      </c>
      <c r="E4523" t="s">
        <v>14066</v>
      </c>
      <c r="F4523" t="s">
        <v>14216</v>
      </c>
      <c r="G4523" t="s">
        <v>13872</v>
      </c>
      <c r="H4523" s="1">
        <v>565</v>
      </c>
      <c r="I4523" s="1">
        <v>1040</v>
      </c>
      <c r="J4523" s="1">
        <v>390</v>
      </c>
      <c r="K4523" s="1">
        <v>1292</v>
      </c>
      <c r="L4523" s="1">
        <v>5042</v>
      </c>
      <c r="M4523" s="1">
        <v>153</v>
      </c>
      <c r="N4523" s="1">
        <v>2680</v>
      </c>
      <c r="O4523" s="1">
        <v>700</v>
      </c>
      <c r="P4523">
        <f>ROUNDUP(VLOOKUP(A4523,A:O,VLOOKUP('Local Authority Analysis'!$E$4,'Local Authority Analysis'!$M$5:$N$12,2,FALSE)+7,FALSE)/6976,2)</f>
        <v>0.11</v>
      </c>
      <c r="Q4523">
        <f>ROUNDUP(VLOOKUP(A4523,A:O,VLOOKUP('SPC Analysis'!$E$4,'SPC Analysis'!$M$5:$N$12,2,FALSE)+7,FALSE)/6976,2)</f>
        <v>0.11</v>
      </c>
      <c r="R4523">
        <f>ROUNDUP(VLOOKUP(A4523,A:O,VLOOKUP('MMW Analysis'!$E$4,'MMW Analysis'!$L$5:$M$12,2,FALSE)+7,FALSE)/6976,2)</f>
        <v>0.11</v>
      </c>
    </row>
    <row r="4524" spans="1:18">
      <c r="A4524" t="s">
        <v>4531</v>
      </c>
      <c r="B4524" t="s">
        <v>11527</v>
      </c>
      <c r="C4524" t="s">
        <v>7004</v>
      </c>
      <c r="D4524" t="s">
        <v>14512</v>
      </c>
      <c r="E4524" t="s">
        <v>14066</v>
      </c>
      <c r="F4524" t="s">
        <v>14216</v>
      </c>
      <c r="G4524" t="s">
        <v>13872</v>
      </c>
      <c r="H4524" s="1">
        <v>1585</v>
      </c>
      <c r="I4524" s="1">
        <v>1561</v>
      </c>
      <c r="J4524" s="1">
        <v>782</v>
      </c>
      <c r="K4524" s="1">
        <v>2253</v>
      </c>
      <c r="L4524" s="1">
        <v>4430</v>
      </c>
      <c r="M4524" s="1">
        <v>2842</v>
      </c>
      <c r="N4524" s="1">
        <v>2587</v>
      </c>
      <c r="O4524" s="1">
        <v>1600</v>
      </c>
      <c r="P4524">
        <f>ROUNDUP(VLOOKUP(A4524,A:O,VLOOKUP('Local Authority Analysis'!$E$4,'Local Authority Analysis'!$M$5:$N$12,2,FALSE)+7,FALSE)/6976,2)</f>
        <v>0.23</v>
      </c>
      <c r="Q4524">
        <f>ROUNDUP(VLOOKUP(A4524,A:O,VLOOKUP('SPC Analysis'!$E$4,'SPC Analysis'!$M$5:$N$12,2,FALSE)+7,FALSE)/6976,2)</f>
        <v>0.23</v>
      </c>
      <c r="R4524">
        <f>ROUNDUP(VLOOKUP(A4524,A:O,VLOOKUP('MMW Analysis'!$E$4,'MMW Analysis'!$L$5:$M$12,2,FALSE)+7,FALSE)/6976,2)</f>
        <v>0.23</v>
      </c>
    </row>
    <row r="4525" spans="1:18">
      <c r="A4525" t="s">
        <v>4532</v>
      </c>
      <c r="B4525" t="s">
        <v>11528</v>
      </c>
      <c r="C4525" t="s">
        <v>7004</v>
      </c>
      <c r="D4525" t="s">
        <v>14512</v>
      </c>
      <c r="E4525" t="s">
        <v>14066</v>
      </c>
      <c r="F4525" t="s">
        <v>14216</v>
      </c>
      <c r="G4525" t="s">
        <v>13872</v>
      </c>
      <c r="H4525" s="1">
        <v>1348</v>
      </c>
      <c r="I4525" s="1">
        <v>1275</v>
      </c>
      <c r="J4525" s="1">
        <v>2904</v>
      </c>
      <c r="K4525" s="1">
        <v>2153</v>
      </c>
      <c r="L4525" s="1">
        <v>2590</v>
      </c>
      <c r="M4525" s="1">
        <v>2137</v>
      </c>
      <c r="N4525" s="1">
        <v>2658</v>
      </c>
      <c r="O4525" s="1">
        <v>1621</v>
      </c>
      <c r="P4525">
        <f>ROUNDUP(VLOOKUP(A4525,A:O,VLOOKUP('Local Authority Analysis'!$E$4,'Local Authority Analysis'!$M$5:$N$12,2,FALSE)+7,FALSE)/6976,2)</f>
        <v>0.24000000000000002</v>
      </c>
      <c r="Q4525">
        <f>ROUNDUP(VLOOKUP(A4525,A:O,VLOOKUP('SPC Analysis'!$E$4,'SPC Analysis'!$M$5:$N$12,2,FALSE)+7,FALSE)/6976,2)</f>
        <v>0.24000000000000002</v>
      </c>
      <c r="R4525">
        <f>ROUNDUP(VLOOKUP(A4525,A:O,VLOOKUP('MMW Analysis'!$E$4,'MMW Analysis'!$L$5:$M$12,2,FALSE)+7,FALSE)/6976,2)</f>
        <v>0.24000000000000002</v>
      </c>
    </row>
    <row r="4526" spans="1:18">
      <c r="A4526" t="s">
        <v>4533</v>
      </c>
      <c r="B4526" t="s">
        <v>11529</v>
      </c>
      <c r="C4526" t="s">
        <v>7004</v>
      </c>
      <c r="D4526" t="s">
        <v>14512</v>
      </c>
      <c r="E4526" t="s">
        <v>14066</v>
      </c>
      <c r="F4526" t="s">
        <v>14216</v>
      </c>
      <c r="G4526" t="s">
        <v>13872</v>
      </c>
      <c r="H4526" s="1">
        <v>4089</v>
      </c>
      <c r="I4526" s="1">
        <v>4296</v>
      </c>
      <c r="J4526" s="1">
        <v>3176</v>
      </c>
      <c r="K4526" s="1">
        <v>4350</v>
      </c>
      <c r="L4526" s="1">
        <v>1445</v>
      </c>
      <c r="M4526" s="1">
        <v>4845</v>
      </c>
      <c r="N4526" s="1">
        <v>3359</v>
      </c>
      <c r="O4526" s="1">
        <v>4020</v>
      </c>
      <c r="P4526">
        <f>ROUNDUP(VLOOKUP(A4526,A:O,VLOOKUP('Local Authority Analysis'!$E$4,'Local Authority Analysis'!$M$5:$N$12,2,FALSE)+7,FALSE)/6976,2)</f>
        <v>0.57999999999999996</v>
      </c>
      <c r="Q4526">
        <f>ROUNDUP(VLOOKUP(A4526,A:O,VLOOKUP('SPC Analysis'!$E$4,'SPC Analysis'!$M$5:$N$12,2,FALSE)+7,FALSE)/6976,2)</f>
        <v>0.57999999999999996</v>
      </c>
      <c r="R4526">
        <f>ROUNDUP(VLOOKUP(A4526,A:O,VLOOKUP('MMW Analysis'!$E$4,'MMW Analysis'!$L$5:$M$12,2,FALSE)+7,FALSE)/6976,2)</f>
        <v>0.57999999999999996</v>
      </c>
    </row>
    <row r="4527" spans="1:18">
      <c r="A4527" t="s">
        <v>4534</v>
      </c>
      <c r="B4527" t="s">
        <v>11530</v>
      </c>
      <c r="C4527" t="s">
        <v>7004</v>
      </c>
      <c r="D4527" t="s">
        <v>14509</v>
      </c>
      <c r="E4527" t="s">
        <v>14063</v>
      </c>
      <c r="F4527" t="s">
        <v>14255</v>
      </c>
      <c r="G4527" t="s">
        <v>13900</v>
      </c>
      <c r="H4527" s="1">
        <v>2453</v>
      </c>
      <c r="I4527" s="1">
        <v>2711</v>
      </c>
      <c r="J4527" s="1">
        <v>771</v>
      </c>
      <c r="K4527" s="1">
        <v>2392</v>
      </c>
      <c r="L4527" s="1">
        <v>3587</v>
      </c>
      <c r="M4527" s="1">
        <v>817</v>
      </c>
      <c r="N4527" s="1">
        <v>2943</v>
      </c>
      <c r="O4527" s="1">
        <v>2046</v>
      </c>
      <c r="P4527">
        <f>ROUNDUP(VLOOKUP(A4527,A:O,VLOOKUP('Local Authority Analysis'!$E$4,'Local Authority Analysis'!$M$5:$N$12,2,FALSE)+7,FALSE)/6976,2)</f>
        <v>0.3</v>
      </c>
      <c r="Q4527">
        <f>ROUNDUP(VLOOKUP(A4527,A:O,VLOOKUP('SPC Analysis'!$E$4,'SPC Analysis'!$M$5:$N$12,2,FALSE)+7,FALSE)/6976,2)</f>
        <v>0.3</v>
      </c>
      <c r="R4527">
        <f>ROUNDUP(VLOOKUP(A4527,A:O,VLOOKUP('MMW Analysis'!$E$4,'MMW Analysis'!$L$5:$M$12,2,FALSE)+7,FALSE)/6976,2)</f>
        <v>0.3</v>
      </c>
    </row>
    <row r="4528" spans="1:18">
      <c r="A4528" t="s">
        <v>4535</v>
      </c>
      <c r="B4528" t="s">
        <v>11531</v>
      </c>
      <c r="C4528" t="s">
        <v>7004</v>
      </c>
      <c r="D4528" t="s">
        <v>14509</v>
      </c>
      <c r="E4528" t="s">
        <v>14063</v>
      </c>
      <c r="F4528" t="s">
        <v>14255</v>
      </c>
      <c r="G4528" t="s">
        <v>13900</v>
      </c>
      <c r="H4528" s="1">
        <v>2850</v>
      </c>
      <c r="I4528" s="1">
        <v>2346</v>
      </c>
      <c r="J4528" s="1">
        <v>1217</v>
      </c>
      <c r="K4528" s="1">
        <v>2170</v>
      </c>
      <c r="L4528" s="1">
        <v>2768</v>
      </c>
      <c r="M4528" s="1">
        <v>3302</v>
      </c>
      <c r="N4528" s="1">
        <v>2569</v>
      </c>
      <c r="O4528" s="1">
        <v>2237</v>
      </c>
      <c r="P4528">
        <f>ROUNDUP(VLOOKUP(A4528,A:O,VLOOKUP('Local Authority Analysis'!$E$4,'Local Authority Analysis'!$M$5:$N$12,2,FALSE)+7,FALSE)/6976,2)</f>
        <v>0.33</v>
      </c>
      <c r="Q4528">
        <f>ROUNDUP(VLOOKUP(A4528,A:O,VLOOKUP('SPC Analysis'!$E$4,'SPC Analysis'!$M$5:$N$12,2,FALSE)+7,FALSE)/6976,2)</f>
        <v>0.33</v>
      </c>
      <c r="R4528">
        <f>ROUNDUP(VLOOKUP(A4528,A:O,VLOOKUP('MMW Analysis'!$E$4,'MMW Analysis'!$L$5:$M$12,2,FALSE)+7,FALSE)/6976,2)</f>
        <v>0.33</v>
      </c>
    </row>
    <row r="4529" spans="1:18">
      <c r="A4529" t="s">
        <v>4536</v>
      </c>
      <c r="B4529" t="s">
        <v>11532</v>
      </c>
      <c r="C4529" t="s">
        <v>7004</v>
      </c>
      <c r="D4529" t="s">
        <v>14509</v>
      </c>
      <c r="E4529" t="s">
        <v>14063</v>
      </c>
      <c r="F4529" t="s">
        <v>14255</v>
      </c>
      <c r="G4529" t="s">
        <v>13900</v>
      </c>
      <c r="H4529" s="1">
        <v>4348</v>
      </c>
      <c r="I4529" s="1">
        <v>3592</v>
      </c>
      <c r="J4529" s="1">
        <v>3603</v>
      </c>
      <c r="K4529" s="1">
        <v>3568</v>
      </c>
      <c r="L4529" s="1">
        <v>1851</v>
      </c>
      <c r="M4529" s="1">
        <v>2210</v>
      </c>
      <c r="N4529" s="1">
        <v>4810</v>
      </c>
      <c r="O4529" s="1">
        <v>3765</v>
      </c>
      <c r="P4529">
        <f>ROUNDUP(VLOOKUP(A4529,A:O,VLOOKUP('Local Authority Analysis'!$E$4,'Local Authority Analysis'!$M$5:$N$12,2,FALSE)+7,FALSE)/6976,2)</f>
        <v>0.54</v>
      </c>
      <c r="Q4529">
        <f>ROUNDUP(VLOOKUP(A4529,A:O,VLOOKUP('SPC Analysis'!$E$4,'SPC Analysis'!$M$5:$N$12,2,FALSE)+7,FALSE)/6976,2)</f>
        <v>0.54</v>
      </c>
      <c r="R4529">
        <f>ROUNDUP(VLOOKUP(A4529,A:O,VLOOKUP('MMW Analysis'!$E$4,'MMW Analysis'!$L$5:$M$12,2,FALSE)+7,FALSE)/6976,2)</f>
        <v>0.54</v>
      </c>
    </row>
    <row r="4530" spans="1:18">
      <c r="A4530" t="s">
        <v>4537</v>
      </c>
      <c r="B4530" t="s">
        <v>11533</v>
      </c>
      <c r="C4530" t="s">
        <v>7004</v>
      </c>
      <c r="D4530" t="s">
        <v>14509</v>
      </c>
      <c r="E4530" t="s">
        <v>14063</v>
      </c>
      <c r="F4530" t="s">
        <v>14255</v>
      </c>
      <c r="G4530" t="s">
        <v>13900</v>
      </c>
      <c r="H4530" s="1">
        <v>1894</v>
      </c>
      <c r="I4530" s="1">
        <v>2099</v>
      </c>
      <c r="J4530" s="1">
        <v>3419</v>
      </c>
      <c r="K4530" s="1">
        <v>1718</v>
      </c>
      <c r="L4530" s="1">
        <v>2775</v>
      </c>
      <c r="M4530" s="1">
        <v>730</v>
      </c>
      <c r="N4530" s="1">
        <v>4654</v>
      </c>
      <c r="O4530" s="1">
        <v>2031</v>
      </c>
      <c r="P4530">
        <f>ROUNDUP(VLOOKUP(A4530,A:O,VLOOKUP('Local Authority Analysis'!$E$4,'Local Authority Analysis'!$M$5:$N$12,2,FALSE)+7,FALSE)/6976,2)</f>
        <v>0.3</v>
      </c>
      <c r="Q4530">
        <f>ROUNDUP(VLOOKUP(A4530,A:O,VLOOKUP('SPC Analysis'!$E$4,'SPC Analysis'!$M$5:$N$12,2,FALSE)+7,FALSE)/6976,2)</f>
        <v>0.3</v>
      </c>
      <c r="R4530">
        <f>ROUNDUP(VLOOKUP(A4530,A:O,VLOOKUP('MMW Analysis'!$E$4,'MMW Analysis'!$L$5:$M$12,2,FALSE)+7,FALSE)/6976,2)</f>
        <v>0.3</v>
      </c>
    </row>
    <row r="4531" spans="1:18">
      <c r="A4531" t="s">
        <v>4538</v>
      </c>
      <c r="B4531" t="s">
        <v>11534</v>
      </c>
      <c r="C4531" t="s">
        <v>7004</v>
      </c>
      <c r="D4531" t="s">
        <v>14509</v>
      </c>
      <c r="E4531" t="s">
        <v>14063</v>
      </c>
      <c r="F4531" t="s">
        <v>14255</v>
      </c>
      <c r="G4531" t="s">
        <v>13900</v>
      </c>
      <c r="H4531" s="1">
        <v>2169</v>
      </c>
      <c r="I4531" s="1">
        <v>2538</v>
      </c>
      <c r="J4531" s="1">
        <v>1756</v>
      </c>
      <c r="K4531" s="1">
        <v>2410</v>
      </c>
      <c r="L4531" s="1">
        <v>1619</v>
      </c>
      <c r="M4531" s="1">
        <v>1622</v>
      </c>
      <c r="N4531" s="1">
        <v>1572</v>
      </c>
      <c r="O4531" s="1">
        <v>2062</v>
      </c>
      <c r="P4531">
        <f>ROUNDUP(VLOOKUP(A4531,A:O,VLOOKUP('Local Authority Analysis'!$E$4,'Local Authority Analysis'!$M$5:$N$12,2,FALSE)+7,FALSE)/6976,2)</f>
        <v>0.3</v>
      </c>
      <c r="Q4531">
        <f>ROUNDUP(VLOOKUP(A4531,A:O,VLOOKUP('SPC Analysis'!$E$4,'SPC Analysis'!$M$5:$N$12,2,FALSE)+7,FALSE)/6976,2)</f>
        <v>0.3</v>
      </c>
      <c r="R4531">
        <f>ROUNDUP(VLOOKUP(A4531,A:O,VLOOKUP('MMW Analysis'!$E$4,'MMW Analysis'!$L$5:$M$12,2,FALSE)+7,FALSE)/6976,2)</f>
        <v>0.3</v>
      </c>
    </row>
    <row r="4532" spans="1:18">
      <c r="A4532" t="s">
        <v>4539</v>
      </c>
      <c r="B4532" t="s">
        <v>11535</v>
      </c>
      <c r="C4532" t="s">
        <v>7004</v>
      </c>
      <c r="D4532" t="s">
        <v>14509</v>
      </c>
      <c r="E4532" t="s">
        <v>14063</v>
      </c>
      <c r="F4532" t="s">
        <v>14255</v>
      </c>
      <c r="G4532" t="s">
        <v>13900</v>
      </c>
      <c r="H4532" s="1">
        <v>3362</v>
      </c>
      <c r="I4532" s="1">
        <v>2496</v>
      </c>
      <c r="J4532" s="1">
        <v>2572</v>
      </c>
      <c r="K4532" s="1">
        <v>2227</v>
      </c>
      <c r="L4532" s="1">
        <v>2653</v>
      </c>
      <c r="M4532" s="1">
        <v>2189</v>
      </c>
      <c r="N4532" s="1">
        <v>3851</v>
      </c>
      <c r="O4532" s="1">
        <v>2698</v>
      </c>
      <c r="P4532">
        <f>ROUNDUP(VLOOKUP(A4532,A:O,VLOOKUP('Local Authority Analysis'!$E$4,'Local Authority Analysis'!$M$5:$N$12,2,FALSE)+7,FALSE)/6976,2)</f>
        <v>0.39</v>
      </c>
      <c r="Q4532">
        <f>ROUNDUP(VLOOKUP(A4532,A:O,VLOOKUP('SPC Analysis'!$E$4,'SPC Analysis'!$M$5:$N$12,2,FALSE)+7,FALSE)/6976,2)</f>
        <v>0.39</v>
      </c>
      <c r="R4532">
        <f>ROUNDUP(VLOOKUP(A4532,A:O,VLOOKUP('MMW Analysis'!$E$4,'MMW Analysis'!$L$5:$M$12,2,FALSE)+7,FALSE)/6976,2)</f>
        <v>0.39</v>
      </c>
    </row>
    <row r="4533" spans="1:18">
      <c r="A4533" t="s">
        <v>4540</v>
      </c>
      <c r="B4533" t="s">
        <v>11536</v>
      </c>
      <c r="C4533" t="s">
        <v>7004</v>
      </c>
      <c r="D4533" t="s">
        <v>14509</v>
      </c>
      <c r="E4533" t="s">
        <v>14063</v>
      </c>
      <c r="F4533" t="s">
        <v>14255</v>
      </c>
      <c r="G4533" t="s">
        <v>13900</v>
      </c>
      <c r="H4533" s="1">
        <v>1676</v>
      </c>
      <c r="I4533" s="1">
        <v>1912</v>
      </c>
      <c r="J4533" s="1">
        <v>1384</v>
      </c>
      <c r="K4533" s="1">
        <v>1794</v>
      </c>
      <c r="L4533" s="1">
        <v>3829</v>
      </c>
      <c r="M4533" s="1">
        <v>1192</v>
      </c>
      <c r="N4533" s="1">
        <v>2851</v>
      </c>
      <c r="O4533" s="1">
        <v>1727</v>
      </c>
      <c r="P4533">
        <f>ROUNDUP(VLOOKUP(A4533,A:O,VLOOKUP('Local Authority Analysis'!$E$4,'Local Authority Analysis'!$M$5:$N$12,2,FALSE)+7,FALSE)/6976,2)</f>
        <v>0.25</v>
      </c>
      <c r="Q4533">
        <f>ROUNDUP(VLOOKUP(A4533,A:O,VLOOKUP('SPC Analysis'!$E$4,'SPC Analysis'!$M$5:$N$12,2,FALSE)+7,FALSE)/6976,2)</f>
        <v>0.25</v>
      </c>
      <c r="R4533">
        <f>ROUNDUP(VLOOKUP(A4533,A:O,VLOOKUP('MMW Analysis'!$E$4,'MMW Analysis'!$L$5:$M$12,2,FALSE)+7,FALSE)/6976,2)</f>
        <v>0.25</v>
      </c>
    </row>
    <row r="4534" spans="1:18">
      <c r="A4534" t="s">
        <v>4541</v>
      </c>
      <c r="B4534" t="s">
        <v>11537</v>
      </c>
      <c r="C4534" t="s">
        <v>7004</v>
      </c>
      <c r="D4534" t="s">
        <v>14509</v>
      </c>
      <c r="E4534" t="s">
        <v>14063</v>
      </c>
      <c r="F4534" t="s">
        <v>14255</v>
      </c>
      <c r="G4534" t="s">
        <v>13900</v>
      </c>
      <c r="H4534" s="1">
        <v>978</v>
      </c>
      <c r="I4534" s="1">
        <v>1091</v>
      </c>
      <c r="J4534" s="1">
        <v>667</v>
      </c>
      <c r="K4534" s="1">
        <v>1340</v>
      </c>
      <c r="L4534" s="1">
        <v>4911</v>
      </c>
      <c r="M4534" s="1">
        <v>3658</v>
      </c>
      <c r="N4534" s="1">
        <v>1504</v>
      </c>
      <c r="O4534" s="1">
        <v>1102</v>
      </c>
      <c r="P4534">
        <f>ROUNDUP(VLOOKUP(A4534,A:O,VLOOKUP('Local Authority Analysis'!$E$4,'Local Authority Analysis'!$M$5:$N$12,2,FALSE)+7,FALSE)/6976,2)</f>
        <v>0.16</v>
      </c>
      <c r="Q4534">
        <f>ROUNDUP(VLOOKUP(A4534,A:O,VLOOKUP('SPC Analysis'!$E$4,'SPC Analysis'!$M$5:$N$12,2,FALSE)+7,FALSE)/6976,2)</f>
        <v>0.16</v>
      </c>
      <c r="R4534">
        <f>ROUNDUP(VLOOKUP(A4534,A:O,VLOOKUP('MMW Analysis'!$E$4,'MMW Analysis'!$L$5:$M$12,2,FALSE)+7,FALSE)/6976,2)</f>
        <v>0.16</v>
      </c>
    </row>
    <row r="4535" spans="1:18">
      <c r="A4535" t="s">
        <v>4542</v>
      </c>
      <c r="B4535" t="s">
        <v>11538</v>
      </c>
      <c r="C4535" t="s">
        <v>7004</v>
      </c>
      <c r="D4535" t="s">
        <v>14509</v>
      </c>
      <c r="E4535" t="s">
        <v>14063</v>
      </c>
      <c r="F4535" t="s">
        <v>14255</v>
      </c>
      <c r="G4535" t="s">
        <v>13900</v>
      </c>
      <c r="H4535" s="1">
        <v>2812</v>
      </c>
      <c r="I4535" s="1">
        <v>2627</v>
      </c>
      <c r="J4535" s="1">
        <v>3058</v>
      </c>
      <c r="K4535" s="1">
        <v>2309</v>
      </c>
      <c r="L4535" s="1">
        <v>4352</v>
      </c>
      <c r="M4535" s="1">
        <v>2868</v>
      </c>
      <c r="N4535" s="1">
        <v>3966</v>
      </c>
      <c r="O4535" s="1">
        <v>2895</v>
      </c>
      <c r="P4535">
        <f>ROUNDUP(VLOOKUP(A4535,A:O,VLOOKUP('Local Authority Analysis'!$E$4,'Local Authority Analysis'!$M$5:$N$12,2,FALSE)+7,FALSE)/6976,2)</f>
        <v>0.42</v>
      </c>
      <c r="Q4535">
        <f>ROUNDUP(VLOOKUP(A4535,A:O,VLOOKUP('SPC Analysis'!$E$4,'SPC Analysis'!$M$5:$N$12,2,FALSE)+7,FALSE)/6976,2)</f>
        <v>0.42</v>
      </c>
      <c r="R4535">
        <f>ROUNDUP(VLOOKUP(A4535,A:O,VLOOKUP('MMW Analysis'!$E$4,'MMW Analysis'!$L$5:$M$12,2,FALSE)+7,FALSE)/6976,2)</f>
        <v>0.42</v>
      </c>
    </row>
    <row r="4536" spans="1:18">
      <c r="A4536" t="s">
        <v>4543</v>
      </c>
      <c r="B4536" t="s">
        <v>11539</v>
      </c>
      <c r="C4536" t="s">
        <v>7004</v>
      </c>
      <c r="D4536" t="s">
        <v>14509</v>
      </c>
      <c r="E4536" t="s">
        <v>14063</v>
      </c>
      <c r="F4536" t="s">
        <v>14255</v>
      </c>
      <c r="G4536" t="s">
        <v>13900</v>
      </c>
      <c r="H4536" s="1">
        <v>1147</v>
      </c>
      <c r="I4536" s="1">
        <v>1891</v>
      </c>
      <c r="J4536" s="1">
        <v>1024</v>
      </c>
      <c r="K4536" s="1">
        <v>1839</v>
      </c>
      <c r="L4536" s="1">
        <v>4684</v>
      </c>
      <c r="M4536" s="1">
        <v>2250</v>
      </c>
      <c r="N4536" s="1">
        <v>1392</v>
      </c>
      <c r="O4536" s="1">
        <v>1516</v>
      </c>
      <c r="P4536">
        <f>ROUNDUP(VLOOKUP(A4536,A:O,VLOOKUP('Local Authority Analysis'!$E$4,'Local Authority Analysis'!$M$5:$N$12,2,FALSE)+7,FALSE)/6976,2)</f>
        <v>0.22</v>
      </c>
      <c r="Q4536">
        <f>ROUNDUP(VLOOKUP(A4536,A:O,VLOOKUP('SPC Analysis'!$E$4,'SPC Analysis'!$M$5:$N$12,2,FALSE)+7,FALSE)/6976,2)</f>
        <v>0.22</v>
      </c>
      <c r="R4536">
        <f>ROUNDUP(VLOOKUP(A4536,A:O,VLOOKUP('MMW Analysis'!$E$4,'MMW Analysis'!$L$5:$M$12,2,FALSE)+7,FALSE)/6976,2)</f>
        <v>0.22</v>
      </c>
    </row>
    <row r="4537" spans="1:18">
      <c r="A4537" t="s">
        <v>4544</v>
      </c>
      <c r="B4537" t="s">
        <v>11540</v>
      </c>
      <c r="C4537" t="s">
        <v>7004</v>
      </c>
      <c r="D4537" t="s">
        <v>14509</v>
      </c>
      <c r="E4537" t="s">
        <v>14063</v>
      </c>
      <c r="F4537" t="s">
        <v>14255</v>
      </c>
      <c r="G4537" t="s">
        <v>13900</v>
      </c>
      <c r="H4537" s="1">
        <v>1400</v>
      </c>
      <c r="I4537" s="1">
        <v>1877</v>
      </c>
      <c r="J4537" s="1">
        <v>1876</v>
      </c>
      <c r="K4537" s="1">
        <v>1136</v>
      </c>
      <c r="L4537" s="1">
        <v>6221</v>
      </c>
      <c r="M4537" s="1">
        <v>1596</v>
      </c>
      <c r="N4537" s="1">
        <v>2547</v>
      </c>
      <c r="O4537" s="1">
        <v>1680</v>
      </c>
      <c r="P4537">
        <f>ROUNDUP(VLOOKUP(A4537,A:O,VLOOKUP('Local Authority Analysis'!$E$4,'Local Authority Analysis'!$M$5:$N$12,2,FALSE)+7,FALSE)/6976,2)</f>
        <v>0.25</v>
      </c>
      <c r="Q4537">
        <f>ROUNDUP(VLOOKUP(A4537,A:O,VLOOKUP('SPC Analysis'!$E$4,'SPC Analysis'!$M$5:$N$12,2,FALSE)+7,FALSE)/6976,2)</f>
        <v>0.25</v>
      </c>
      <c r="R4537">
        <f>ROUNDUP(VLOOKUP(A4537,A:O,VLOOKUP('MMW Analysis'!$E$4,'MMW Analysis'!$L$5:$M$12,2,FALSE)+7,FALSE)/6976,2)</f>
        <v>0.25</v>
      </c>
    </row>
    <row r="4538" spans="1:18">
      <c r="A4538" t="s">
        <v>4545</v>
      </c>
      <c r="B4538" t="s">
        <v>11541</v>
      </c>
      <c r="C4538" t="s">
        <v>7004</v>
      </c>
      <c r="D4538" t="s">
        <v>14509</v>
      </c>
      <c r="E4538" t="s">
        <v>14063</v>
      </c>
      <c r="F4538" t="s">
        <v>14255</v>
      </c>
      <c r="G4538" t="s">
        <v>13900</v>
      </c>
      <c r="H4538" s="1">
        <v>3945</v>
      </c>
      <c r="I4538" s="1">
        <v>3781.5</v>
      </c>
      <c r="J4538" s="1">
        <v>3040</v>
      </c>
      <c r="K4538" s="1">
        <v>3372</v>
      </c>
      <c r="L4538" s="1">
        <v>4927</v>
      </c>
      <c r="M4538" s="1">
        <v>830</v>
      </c>
      <c r="N4538" s="1">
        <v>5475</v>
      </c>
      <c r="O4538" s="1">
        <v>3757</v>
      </c>
      <c r="P4538">
        <f>ROUNDUP(VLOOKUP(A4538,A:O,VLOOKUP('Local Authority Analysis'!$E$4,'Local Authority Analysis'!$M$5:$N$12,2,FALSE)+7,FALSE)/6976,2)</f>
        <v>0.54</v>
      </c>
      <c r="Q4538">
        <f>ROUNDUP(VLOOKUP(A4538,A:O,VLOOKUP('SPC Analysis'!$E$4,'SPC Analysis'!$M$5:$N$12,2,FALSE)+7,FALSE)/6976,2)</f>
        <v>0.54</v>
      </c>
      <c r="R4538">
        <f>ROUNDUP(VLOOKUP(A4538,A:O,VLOOKUP('MMW Analysis'!$E$4,'MMW Analysis'!$L$5:$M$12,2,FALSE)+7,FALSE)/6976,2)</f>
        <v>0.54</v>
      </c>
    </row>
    <row r="4539" spans="1:18">
      <c r="A4539" t="s">
        <v>4546</v>
      </c>
      <c r="B4539" t="s">
        <v>11542</v>
      </c>
      <c r="C4539" t="s">
        <v>7004</v>
      </c>
      <c r="D4539" t="s">
        <v>14509</v>
      </c>
      <c r="E4539" t="s">
        <v>14063</v>
      </c>
      <c r="F4539" t="s">
        <v>14255</v>
      </c>
      <c r="G4539" t="s">
        <v>13900</v>
      </c>
      <c r="H4539" s="1">
        <v>1517</v>
      </c>
      <c r="I4539" s="1">
        <v>1647</v>
      </c>
      <c r="J4539" s="1">
        <v>2218</v>
      </c>
      <c r="K4539" s="1">
        <v>2162</v>
      </c>
      <c r="L4539" s="1">
        <v>5373</v>
      </c>
      <c r="M4539" s="1">
        <v>1426</v>
      </c>
      <c r="N4539" s="1">
        <v>1719</v>
      </c>
      <c r="O4539" s="1">
        <v>1847</v>
      </c>
      <c r="P4539">
        <f>ROUNDUP(VLOOKUP(A4539,A:O,VLOOKUP('Local Authority Analysis'!$E$4,'Local Authority Analysis'!$M$5:$N$12,2,FALSE)+7,FALSE)/6976,2)</f>
        <v>0.27</v>
      </c>
      <c r="Q4539">
        <f>ROUNDUP(VLOOKUP(A4539,A:O,VLOOKUP('SPC Analysis'!$E$4,'SPC Analysis'!$M$5:$N$12,2,FALSE)+7,FALSE)/6976,2)</f>
        <v>0.27</v>
      </c>
      <c r="R4539">
        <f>ROUNDUP(VLOOKUP(A4539,A:O,VLOOKUP('MMW Analysis'!$E$4,'MMW Analysis'!$L$5:$M$12,2,FALSE)+7,FALSE)/6976,2)</f>
        <v>0.27</v>
      </c>
    </row>
    <row r="4540" spans="1:18">
      <c r="A4540" t="s">
        <v>4547</v>
      </c>
      <c r="B4540" t="s">
        <v>11543</v>
      </c>
      <c r="C4540" t="s">
        <v>7004</v>
      </c>
      <c r="D4540" t="s">
        <v>14509</v>
      </c>
      <c r="E4540" t="s">
        <v>14063</v>
      </c>
      <c r="F4540" t="s">
        <v>14255</v>
      </c>
      <c r="G4540" t="s">
        <v>13900</v>
      </c>
      <c r="H4540" s="1">
        <v>824</v>
      </c>
      <c r="I4540" s="1">
        <v>1385</v>
      </c>
      <c r="J4540" s="1">
        <v>1041</v>
      </c>
      <c r="K4540" s="1">
        <v>1799</v>
      </c>
      <c r="L4540" s="1">
        <v>4389</v>
      </c>
      <c r="M4540" s="1">
        <v>1768</v>
      </c>
      <c r="N4540" s="1">
        <v>2207</v>
      </c>
      <c r="O4540" s="1">
        <v>1217</v>
      </c>
      <c r="P4540">
        <f>ROUNDUP(VLOOKUP(A4540,A:O,VLOOKUP('Local Authority Analysis'!$E$4,'Local Authority Analysis'!$M$5:$N$12,2,FALSE)+7,FALSE)/6976,2)</f>
        <v>0.18000000000000002</v>
      </c>
      <c r="Q4540">
        <f>ROUNDUP(VLOOKUP(A4540,A:O,VLOOKUP('SPC Analysis'!$E$4,'SPC Analysis'!$M$5:$N$12,2,FALSE)+7,FALSE)/6976,2)</f>
        <v>0.18000000000000002</v>
      </c>
      <c r="R4540">
        <f>ROUNDUP(VLOOKUP(A4540,A:O,VLOOKUP('MMW Analysis'!$E$4,'MMW Analysis'!$L$5:$M$12,2,FALSE)+7,FALSE)/6976,2)</f>
        <v>0.18000000000000002</v>
      </c>
    </row>
    <row r="4541" spans="1:18">
      <c r="A4541" t="s">
        <v>4548</v>
      </c>
      <c r="B4541" t="s">
        <v>11544</v>
      </c>
      <c r="C4541" t="s">
        <v>7005</v>
      </c>
      <c r="D4541" t="s">
        <v>14514</v>
      </c>
      <c r="E4541" t="s">
        <v>14068</v>
      </c>
      <c r="F4541" t="s">
        <v>14256</v>
      </c>
      <c r="G4541" t="s">
        <v>7005</v>
      </c>
      <c r="H4541" s="1">
        <v>4121</v>
      </c>
      <c r="I4541" s="1">
        <v>4950</v>
      </c>
      <c r="J4541" s="1">
        <v>3219</v>
      </c>
      <c r="K4541" s="1">
        <v>6155</v>
      </c>
      <c r="L4541" s="1">
        <v>269</v>
      </c>
      <c r="M4541" s="1">
        <v>5562</v>
      </c>
      <c r="N4541" s="1">
        <v>5038</v>
      </c>
      <c r="O4541" s="1">
        <v>3893</v>
      </c>
      <c r="P4541">
        <f>ROUNDUP(VLOOKUP(A4541,A:O,VLOOKUP('Local Authority Analysis'!$E$4,'Local Authority Analysis'!$M$5:$N$12,2,FALSE)+7,FALSE)/6976,2)</f>
        <v>0.56000000000000005</v>
      </c>
      <c r="Q4541">
        <f>ROUNDUP(VLOOKUP(A4541,A:O,VLOOKUP('SPC Analysis'!$E$4,'SPC Analysis'!$M$5:$N$12,2,FALSE)+7,FALSE)/6976,2)</f>
        <v>0.56000000000000005</v>
      </c>
      <c r="R4541">
        <f>ROUNDUP(VLOOKUP(A4541,A:O,VLOOKUP('MMW Analysis'!$E$4,'MMW Analysis'!$L$5:$M$12,2,FALSE)+7,FALSE)/6976,2)</f>
        <v>0.56000000000000005</v>
      </c>
    </row>
    <row r="4542" spans="1:18">
      <c r="A4542" t="s">
        <v>4549</v>
      </c>
      <c r="B4542" t="s">
        <v>11545</v>
      </c>
      <c r="C4542" t="s">
        <v>7005</v>
      </c>
      <c r="D4542" t="s">
        <v>14514</v>
      </c>
      <c r="E4542" t="s">
        <v>14068</v>
      </c>
      <c r="F4542" t="s">
        <v>14256</v>
      </c>
      <c r="G4542" t="s">
        <v>7005</v>
      </c>
      <c r="H4542" s="1">
        <v>4623</v>
      </c>
      <c r="I4542" s="1">
        <v>4660.5</v>
      </c>
      <c r="J4542" s="1">
        <v>3140</v>
      </c>
      <c r="K4542" s="1">
        <v>6432</v>
      </c>
      <c r="L4542" s="1">
        <v>88</v>
      </c>
      <c r="M4542" s="1">
        <v>6459</v>
      </c>
      <c r="N4542" s="1">
        <v>3849</v>
      </c>
      <c r="O4542" s="1">
        <v>3679</v>
      </c>
      <c r="P4542">
        <f>ROUNDUP(VLOOKUP(A4542,A:O,VLOOKUP('Local Authority Analysis'!$E$4,'Local Authority Analysis'!$M$5:$N$12,2,FALSE)+7,FALSE)/6976,2)</f>
        <v>0.53</v>
      </c>
      <c r="Q4542">
        <f>ROUNDUP(VLOOKUP(A4542,A:O,VLOOKUP('SPC Analysis'!$E$4,'SPC Analysis'!$M$5:$N$12,2,FALSE)+7,FALSE)/6976,2)</f>
        <v>0.53</v>
      </c>
      <c r="R4542">
        <f>ROUNDUP(VLOOKUP(A4542,A:O,VLOOKUP('MMW Analysis'!$E$4,'MMW Analysis'!$L$5:$M$12,2,FALSE)+7,FALSE)/6976,2)</f>
        <v>0.53</v>
      </c>
    </row>
    <row r="4543" spans="1:18">
      <c r="A4543" t="s">
        <v>4550</v>
      </c>
      <c r="B4543" t="s">
        <v>11546</v>
      </c>
      <c r="C4543" t="s">
        <v>7005</v>
      </c>
      <c r="D4543" t="s">
        <v>14514</v>
      </c>
      <c r="E4543" t="s">
        <v>14068</v>
      </c>
      <c r="F4543" t="s">
        <v>14256</v>
      </c>
      <c r="G4543" t="s">
        <v>7005</v>
      </c>
      <c r="H4543" s="1">
        <v>5293</v>
      </c>
      <c r="I4543" s="1">
        <v>5484</v>
      </c>
      <c r="J4543" s="1">
        <v>4115</v>
      </c>
      <c r="K4543" s="1">
        <v>6149</v>
      </c>
      <c r="L4543" s="1">
        <v>399</v>
      </c>
      <c r="M4543" s="1">
        <v>5433</v>
      </c>
      <c r="N4543" s="1">
        <v>5997</v>
      </c>
      <c r="O4543" s="1">
        <v>4776</v>
      </c>
      <c r="P4543">
        <f>ROUNDUP(VLOOKUP(A4543,A:O,VLOOKUP('Local Authority Analysis'!$E$4,'Local Authority Analysis'!$M$5:$N$12,2,FALSE)+7,FALSE)/6976,2)</f>
        <v>0.69000000000000006</v>
      </c>
      <c r="Q4543">
        <f>ROUNDUP(VLOOKUP(A4543,A:O,VLOOKUP('SPC Analysis'!$E$4,'SPC Analysis'!$M$5:$N$12,2,FALSE)+7,FALSE)/6976,2)</f>
        <v>0.69000000000000006</v>
      </c>
      <c r="R4543">
        <f>ROUNDUP(VLOOKUP(A4543,A:O,VLOOKUP('MMW Analysis'!$E$4,'MMW Analysis'!$L$5:$M$12,2,FALSE)+7,FALSE)/6976,2)</f>
        <v>0.69000000000000006</v>
      </c>
    </row>
    <row r="4544" spans="1:18">
      <c r="A4544" t="s">
        <v>4551</v>
      </c>
      <c r="B4544" t="s">
        <v>11547</v>
      </c>
      <c r="C4544" t="s">
        <v>7005</v>
      </c>
      <c r="D4544" t="s">
        <v>14514</v>
      </c>
      <c r="E4544" t="s">
        <v>14068</v>
      </c>
      <c r="F4544" t="s">
        <v>14256</v>
      </c>
      <c r="G4544" t="s">
        <v>7005</v>
      </c>
      <c r="H4544" s="1">
        <v>3724</v>
      </c>
      <c r="I4544" s="1">
        <v>3579</v>
      </c>
      <c r="J4544" s="1">
        <v>2105</v>
      </c>
      <c r="K4544" s="1">
        <v>3829</v>
      </c>
      <c r="L4544" s="1">
        <v>3279</v>
      </c>
      <c r="M4544" s="1">
        <v>2812</v>
      </c>
      <c r="N4544" s="1">
        <v>3879</v>
      </c>
      <c r="O4544" s="1">
        <v>3516</v>
      </c>
      <c r="P4544">
        <f>ROUNDUP(VLOOKUP(A4544,A:O,VLOOKUP('Local Authority Analysis'!$E$4,'Local Authority Analysis'!$M$5:$N$12,2,FALSE)+7,FALSE)/6976,2)</f>
        <v>0.51</v>
      </c>
      <c r="Q4544">
        <f>ROUNDUP(VLOOKUP(A4544,A:O,VLOOKUP('SPC Analysis'!$E$4,'SPC Analysis'!$M$5:$N$12,2,FALSE)+7,FALSE)/6976,2)</f>
        <v>0.51</v>
      </c>
      <c r="R4544">
        <f>ROUNDUP(VLOOKUP(A4544,A:O,VLOOKUP('MMW Analysis'!$E$4,'MMW Analysis'!$L$5:$M$12,2,FALSE)+7,FALSE)/6976,2)</f>
        <v>0.51</v>
      </c>
    </row>
    <row r="4545" spans="1:18">
      <c r="A4545" t="s">
        <v>4552</v>
      </c>
      <c r="B4545" t="s">
        <v>11548</v>
      </c>
      <c r="C4545" t="s">
        <v>7005</v>
      </c>
      <c r="D4545" t="s">
        <v>14514</v>
      </c>
      <c r="E4545" t="s">
        <v>14068</v>
      </c>
      <c r="F4545" t="s">
        <v>14256</v>
      </c>
      <c r="G4545" t="s">
        <v>7005</v>
      </c>
      <c r="H4545" s="1">
        <v>4174.5</v>
      </c>
      <c r="I4545" s="1">
        <v>4744</v>
      </c>
      <c r="J4545" s="1">
        <v>2290</v>
      </c>
      <c r="K4545" s="1">
        <v>3991</v>
      </c>
      <c r="L4545" s="1">
        <v>3099</v>
      </c>
      <c r="M4545" s="1">
        <v>5574</v>
      </c>
      <c r="N4545" s="1">
        <v>5427</v>
      </c>
      <c r="O4545" s="1">
        <v>4336</v>
      </c>
      <c r="P4545">
        <f>ROUNDUP(VLOOKUP(A4545,A:O,VLOOKUP('Local Authority Analysis'!$E$4,'Local Authority Analysis'!$M$5:$N$12,2,FALSE)+7,FALSE)/6976,2)</f>
        <v>0.63</v>
      </c>
      <c r="Q4545">
        <f>ROUNDUP(VLOOKUP(A4545,A:O,VLOOKUP('SPC Analysis'!$E$4,'SPC Analysis'!$M$5:$N$12,2,FALSE)+7,FALSE)/6976,2)</f>
        <v>0.63</v>
      </c>
      <c r="R4545">
        <f>ROUNDUP(VLOOKUP(A4545,A:O,VLOOKUP('MMW Analysis'!$E$4,'MMW Analysis'!$L$5:$M$12,2,FALSE)+7,FALSE)/6976,2)</f>
        <v>0.63</v>
      </c>
    </row>
    <row r="4546" spans="1:18">
      <c r="A4546" t="s">
        <v>4553</v>
      </c>
      <c r="B4546" t="s">
        <v>11549</v>
      </c>
      <c r="C4546" t="s">
        <v>7005</v>
      </c>
      <c r="D4546" t="s">
        <v>14514</v>
      </c>
      <c r="E4546" t="s">
        <v>14068</v>
      </c>
      <c r="F4546" t="s">
        <v>14256</v>
      </c>
      <c r="G4546" t="s">
        <v>7005</v>
      </c>
      <c r="H4546" s="1">
        <v>5507</v>
      </c>
      <c r="I4546" s="1">
        <v>5044</v>
      </c>
      <c r="J4546" s="1">
        <v>5080</v>
      </c>
      <c r="K4546" s="1">
        <v>5790</v>
      </c>
      <c r="L4546" s="1">
        <v>120</v>
      </c>
      <c r="M4546" s="1">
        <v>6837</v>
      </c>
      <c r="N4546" s="1">
        <v>5036</v>
      </c>
      <c r="O4546" s="1">
        <v>4443</v>
      </c>
      <c r="P4546">
        <f>ROUNDUP(VLOOKUP(A4546,A:O,VLOOKUP('Local Authority Analysis'!$E$4,'Local Authority Analysis'!$M$5:$N$12,2,FALSE)+7,FALSE)/6976,2)</f>
        <v>0.64</v>
      </c>
      <c r="Q4546">
        <f>ROUNDUP(VLOOKUP(A4546,A:O,VLOOKUP('SPC Analysis'!$E$4,'SPC Analysis'!$M$5:$N$12,2,FALSE)+7,FALSE)/6976,2)</f>
        <v>0.64</v>
      </c>
      <c r="R4546">
        <f>ROUNDUP(VLOOKUP(A4546,A:O,VLOOKUP('MMW Analysis'!$E$4,'MMW Analysis'!$L$5:$M$12,2,FALSE)+7,FALSE)/6976,2)</f>
        <v>0.64</v>
      </c>
    </row>
    <row r="4547" spans="1:18">
      <c r="A4547" t="s">
        <v>4554</v>
      </c>
      <c r="B4547" t="s">
        <v>11550</v>
      </c>
      <c r="C4547" t="s">
        <v>7005</v>
      </c>
      <c r="D4547" t="s">
        <v>14514</v>
      </c>
      <c r="E4547" t="s">
        <v>14068</v>
      </c>
      <c r="F4547" t="s">
        <v>14256</v>
      </c>
      <c r="G4547" t="s">
        <v>7005</v>
      </c>
      <c r="H4547" s="1">
        <v>4999.5</v>
      </c>
      <c r="I4547" s="1">
        <v>4881</v>
      </c>
      <c r="J4547" s="1">
        <v>3864</v>
      </c>
      <c r="K4547" s="1">
        <v>4345</v>
      </c>
      <c r="L4547" s="1">
        <v>1091</v>
      </c>
      <c r="M4547" s="1">
        <v>3522</v>
      </c>
      <c r="N4547" s="1">
        <v>5383</v>
      </c>
      <c r="O4547" s="1">
        <v>4504</v>
      </c>
      <c r="P4547">
        <f>ROUNDUP(VLOOKUP(A4547,A:O,VLOOKUP('Local Authority Analysis'!$E$4,'Local Authority Analysis'!$M$5:$N$12,2,FALSE)+7,FALSE)/6976,2)</f>
        <v>0.65</v>
      </c>
      <c r="Q4547">
        <f>ROUNDUP(VLOOKUP(A4547,A:O,VLOOKUP('SPC Analysis'!$E$4,'SPC Analysis'!$M$5:$N$12,2,FALSE)+7,FALSE)/6976,2)</f>
        <v>0.65</v>
      </c>
      <c r="R4547">
        <f>ROUNDUP(VLOOKUP(A4547,A:O,VLOOKUP('MMW Analysis'!$E$4,'MMW Analysis'!$L$5:$M$12,2,FALSE)+7,FALSE)/6976,2)</f>
        <v>0.65</v>
      </c>
    </row>
    <row r="4548" spans="1:18">
      <c r="A4548" t="s">
        <v>4555</v>
      </c>
      <c r="B4548" t="s">
        <v>11551</v>
      </c>
      <c r="C4548" t="s">
        <v>7005</v>
      </c>
      <c r="D4548" t="s">
        <v>14514</v>
      </c>
      <c r="E4548" t="s">
        <v>14068</v>
      </c>
      <c r="F4548" t="s">
        <v>14256</v>
      </c>
      <c r="G4548" t="s">
        <v>7005</v>
      </c>
      <c r="H4548" s="1">
        <v>4709.5</v>
      </c>
      <c r="I4548" s="1">
        <v>4575</v>
      </c>
      <c r="J4548" s="1">
        <v>4618</v>
      </c>
      <c r="K4548" s="1">
        <v>4416</v>
      </c>
      <c r="L4548" s="1">
        <v>5033</v>
      </c>
      <c r="M4548" s="1">
        <v>3377</v>
      </c>
      <c r="N4548" s="1">
        <v>2738</v>
      </c>
      <c r="O4548" s="1">
        <v>5099</v>
      </c>
      <c r="P4548">
        <f>ROUNDUP(VLOOKUP(A4548,A:O,VLOOKUP('Local Authority Analysis'!$E$4,'Local Authority Analysis'!$M$5:$N$12,2,FALSE)+7,FALSE)/6976,2)</f>
        <v>0.74</v>
      </c>
      <c r="Q4548">
        <f>ROUNDUP(VLOOKUP(A4548,A:O,VLOOKUP('SPC Analysis'!$E$4,'SPC Analysis'!$M$5:$N$12,2,FALSE)+7,FALSE)/6976,2)</f>
        <v>0.74</v>
      </c>
      <c r="R4548">
        <f>ROUNDUP(VLOOKUP(A4548,A:O,VLOOKUP('MMW Analysis'!$E$4,'MMW Analysis'!$L$5:$M$12,2,FALSE)+7,FALSE)/6976,2)</f>
        <v>0.74</v>
      </c>
    </row>
    <row r="4549" spans="1:18">
      <c r="A4549" t="s">
        <v>4556</v>
      </c>
      <c r="B4549" t="s">
        <v>11552</v>
      </c>
      <c r="C4549" t="s">
        <v>7005</v>
      </c>
      <c r="D4549" t="s">
        <v>14514</v>
      </c>
      <c r="E4549" t="s">
        <v>14068</v>
      </c>
      <c r="F4549" t="s">
        <v>14256</v>
      </c>
      <c r="G4549" t="s">
        <v>7005</v>
      </c>
      <c r="H4549" s="1">
        <v>2477</v>
      </c>
      <c r="I4549" s="1">
        <v>2446</v>
      </c>
      <c r="J4549" s="1">
        <v>3393</v>
      </c>
      <c r="K4549" s="1">
        <v>3551</v>
      </c>
      <c r="L4549" s="1">
        <v>3233</v>
      </c>
      <c r="M4549" s="1">
        <v>4377</v>
      </c>
      <c r="N4549" s="1">
        <v>2487</v>
      </c>
      <c r="O4549" s="1">
        <v>2913</v>
      </c>
      <c r="P4549">
        <f>ROUNDUP(VLOOKUP(A4549,A:O,VLOOKUP('Local Authority Analysis'!$E$4,'Local Authority Analysis'!$M$5:$N$12,2,FALSE)+7,FALSE)/6976,2)</f>
        <v>0.42</v>
      </c>
      <c r="Q4549">
        <f>ROUNDUP(VLOOKUP(A4549,A:O,VLOOKUP('SPC Analysis'!$E$4,'SPC Analysis'!$M$5:$N$12,2,FALSE)+7,FALSE)/6976,2)</f>
        <v>0.42</v>
      </c>
      <c r="R4549">
        <f>ROUNDUP(VLOOKUP(A4549,A:O,VLOOKUP('MMW Analysis'!$E$4,'MMW Analysis'!$L$5:$M$12,2,FALSE)+7,FALSE)/6976,2)</f>
        <v>0.42</v>
      </c>
    </row>
    <row r="4550" spans="1:18">
      <c r="A4550" t="s">
        <v>4557</v>
      </c>
      <c r="B4550" t="s">
        <v>11553</v>
      </c>
      <c r="C4550" t="s">
        <v>7005</v>
      </c>
      <c r="D4550" t="s">
        <v>14514</v>
      </c>
      <c r="E4550" t="s">
        <v>14068</v>
      </c>
      <c r="F4550" t="s">
        <v>14256</v>
      </c>
      <c r="G4550" t="s">
        <v>7005</v>
      </c>
      <c r="H4550" s="1">
        <v>4441</v>
      </c>
      <c r="I4550" s="1">
        <v>4532</v>
      </c>
      <c r="J4550" s="1">
        <v>4509</v>
      </c>
      <c r="K4550" s="1">
        <v>4810</v>
      </c>
      <c r="L4550" s="1">
        <v>915</v>
      </c>
      <c r="M4550" s="1">
        <v>6725</v>
      </c>
      <c r="N4550" s="1">
        <v>4976</v>
      </c>
      <c r="O4550" s="1">
        <v>4489</v>
      </c>
      <c r="P4550">
        <f>ROUNDUP(VLOOKUP(A4550,A:O,VLOOKUP('Local Authority Analysis'!$E$4,'Local Authority Analysis'!$M$5:$N$12,2,FALSE)+7,FALSE)/6976,2)</f>
        <v>0.65</v>
      </c>
      <c r="Q4550">
        <f>ROUNDUP(VLOOKUP(A4550,A:O,VLOOKUP('SPC Analysis'!$E$4,'SPC Analysis'!$M$5:$N$12,2,FALSE)+7,FALSE)/6976,2)</f>
        <v>0.65</v>
      </c>
      <c r="R4550">
        <f>ROUNDUP(VLOOKUP(A4550,A:O,VLOOKUP('MMW Analysis'!$E$4,'MMW Analysis'!$L$5:$M$12,2,FALSE)+7,FALSE)/6976,2)</f>
        <v>0.65</v>
      </c>
    </row>
    <row r="4551" spans="1:18">
      <c r="A4551" t="s">
        <v>4558</v>
      </c>
      <c r="B4551" t="s">
        <v>11554</v>
      </c>
      <c r="C4551" t="s">
        <v>7005</v>
      </c>
      <c r="D4551" t="s">
        <v>14514</v>
      </c>
      <c r="E4551" t="s">
        <v>14068</v>
      </c>
      <c r="F4551" t="s">
        <v>14256</v>
      </c>
      <c r="G4551" t="s">
        <v>7005</v>
      </c>
      <c r="H4551" s="1">
        <v>5101</v>
      </c>
      <c r="I4551" s="1">
        <v>5068</v>
      </c>
      <c r="J4551" s="1">
        <v>3983</v>
      </c>
      <c r="K4551" s="1">
        <v>5773</v>
      </c>
      <c r="L4551" s="1">
        <v>320</v>
      </c>
      <c r="M4551" s="1">
        <v>5584</v>
      </c>
      <c r="N4551" s="1">
        <v>5368</v>
      </c>
      <c r="O4551" s="1">
        <v>4427</v>
      </c>
      <c r="P4551">
        <f>ROUNDUP(VLOOKUP(A4551,A:O,VLOOKUP('Local Authority Analysis'!$E$4,'Local Authority Analysis'!$M$5:$N$12,2,FALSE)+7,FALSE)/6976,2)</f>
        <v>0.64</v>
      </c>
      <c r="Q4551">
        <f>ROUNDUP(VLOOKUP(A4551,A:O,VLOOKUP('SPC Analysis'!$E$4,'SPC Analysis'!$M$5:$N$12,2,FALSE)+7,FALSE)/6976,2)</f>
        <v>0.64</v>
      </c>
      <c r="R4551">
        <f>ROUNDUP(VLOOKUP(A4551,A:O,VLOOKUP('MMW Analysis'!$E$4,'MMW Analysis'!$L$5:$M$12,2,FALSE)+7,FALSE)/6976,2)</f>
        <v>0.64</v>
      </c>
    </row>
    <row r="4552" spans="1:18">
      <c r="A4552" t="s">
        <v>4559</v>
      </c>
      <c r="B4552" t="s">
        <v>11555</v>
      </c>
      <c r="C4552" t="s">
        <v>7005</v>
      </c>
      <c r="D4552" t="s">
        <v>14514</v>
      </c>
      <c r="E4552" t="s">
        <v>14068</v>
      </c>
      <c r="F4552" t="s">
        <v>14256</v>
      </c>
      <c r="G4552" t="s">
        <v>7005</v>
      </c>
      <c r="H4552" s="1">
        <v>4393</v>
      </c>
      <c r="I4552" s="1">
        <v>4806</v>
      </c>
      <c r="J4552" s="1">
        <v>3334</v>
      </c>
      <c r="K4552" s="1">
        <v>5318</v>
      </c>
      <c r="L4552" s="1">
        <v>150</v>
      </c>
      <c r="M4552" s="1">
        <v>5740</v>
      </c>
      <c r="N4552" s="1">
        <v>3558</v>
      </c>
      <c r="O4552" s="1">
        <v>3662</v>
      </c>
      <c r="P4552">
        <f>ROUNDUP(VLOOKUP(A4552,A:O,VLOOKUP('Local Authority Analysis'!$E$4,'Local Authority Analysis'!$M$5:$N$12,2,FALSE)+7,FALSE)/6976,2)</f>
        <v>0.53</v>
      </c>
      <c r="Q4552">
        <f>ROUNDUP(VLOOKUP(A4552,A:O,VLOOKUP('SPC Analysis'!$E$4,'SPC Analysis'!$M$5:$N$12,2,FALSE)+7,FALSE)/6976,2)</f>
        <v>0.53</v>
      </c>
      <c r="R4552">
        <f>ROUNDUP(VLOOKUP(A4552,A:O,VLOOKUP('MMW Analysis'!$E$4,'MMW Analysis'!$L$5:$M$12,2,FALSE)+7,FALSE)/6976,2)</f>
        <v>0.53</v>
      </c>
    </row>
    <row r="4553" spans="1:18">
      <c r="A4553" t="s">
        <v>4560</v>
      </c>
      <c r="B4553" t="s">
        <v>11556</v>
      </c>
      <c r="C4553" t="s">
        <v>7005</v>
      </c>
      <c r="D4553" t="s">
        <v>14515</v>
      </c>
      <c r="E4553" t="s">
        <v>14069</v>
      </c>
      <c r="F4553" t="s">
        <v>14256</v>
      </c>
      <c r="G4553" t="s">
        <v>7005</v>
      </c>
      <c r="H4553" s="1">
        <v>4366</v>
      </c>
      <c r="I4553" s="1">
        <v>5369</v>
      </c>
      <c r="J4553" s="1">
        <v>2187</v>
      </c>
      <c r="K4553" s="1">
        <v>5043</v>
      </c>
      <c r="L4553" s="1">
        <v>2616</v>
      </c>
      <c r="M4553" s="1">
        <v>4423</v>
      </c>
      <c r="N4553" s="1">
        <v>2296</v>
      </c>
      <c r="O4553" s="1">
        <v>4512</v>
      </c>
      <c r="P4553">
        <f>ROUNDUP(VLOOKUP(A4553,A:O,VLOOKUP('Local Authority Analysis'!$E$4,'Local Authority Analysis'!$M$5:$N$12,2,FALSE)+7,FALSE)/6976,2)</f>
        <v>0.65</v>
      </c>
      <c r="Q4553">
        <f>ROUNDUP(VLOOKUP(A4553,A:O,VLOOKUP('SPC Analysis'!$E$4,'SPC Analysis'!$M$5:$N$12,2,FALSE)+7,FALSE)/6976,2)</f>
        <v>0.65</v>
      </c>
      <c r="R4553">
        <f>ROUNDUP(VLOOKUP(A4553,A:O,VLOOKUP('MMW Analysis'!$E$4,'MMW Analysis'!$L$5:$M$12,2,FALSE)+7,FALSE)/6976,2)</f>
        <v>0.65</v>
      </c>
    </row>
    <row r="4554" spans="1:18">
      <c r="A4554" t="s">
        <v>4561</v>
      </c>
      <c r="B4554" t="s">
        <v>11557</v>
      </c>
      <c r="C4554" t="s">
        <v>7005</v>
      </c>
      <c r="D4554" t="s">
        <v>14515</v>
      </c>
      <c r="E4554" t="s">
        <v>14069</v>
      </c>
      <c r="F4554" t="s">
        <v>14185</v>
      </c>
      <c r="G4554" t="s">
        <v>13861</v>
      </c>
      <c r="H4554" s="1">
        <v>4424</v>
      </c>
      <c r="I4554" s="1">
        <v>4493</v>
      </c>
      <c r="J4554" s="1">
        <v>3596</v>
      </c>
      <c r="K4554" s="1">
        <v>5606</v>
      </c>
      <c r="L4554" s="1">
        <v>112</v>
      </c>
      <c r="M4554" s="1">
        <v>6518</v>
      </c>
      <c r="N4554" s="1">
        <v>5466</v>
      </c>
      <c r="O4554" s="1">
        <v>3665</v>
      </c>
      <c r="P4554">
        <f>ROUNDUP(VLOOKUP(A4554,A:O,VLOOKUP('Local Authority Analysis'!$E$4,'Local Authority Analysis'!$M$5:$N$12,2,FALSE)+7,FALSE)/6976,2)</f>
        <v>0.53</v>
      </c>
      <c r="Q4554">
        <f>ROUNDUP(VLOOKUP(A4554,A:O,VLOOKUP('SPC Analysis'!$E$4,'SPC Analysis'!$M$5:$N$12,2,FALSE)+7,FALSE)/6976,2)</f>
        <v>0.53</v>
      </c>
      <c r="R4554">
        <f>ROUNDUP(VLOOKUP(A4554,A:O,VLOOKUP('MMW Analysis'!$E$4,'MMW Analysis'!$L$5:$M$12,2,FALSE)+7,FALSE)/6976,2)</f>
        <v>0.53</v>
      </c>
    </row>
    <row r="4555" spans="1:18">
      <c r="A4555" t="s">
        <v>4562</v>
      </c>
      <c r="B4555" t="s">
        <v>11558</v>
      </c>
      <c r="C4555" t="s">
        <v>7005</v>
      </c>
      <c r="D4555" t="s">
        <v>14515</v>
      </c>
      <c r="E4555" t="s">
        <v>14069</v>
      </c>
      <c r="F4555" t="s">
        <v>14185</v>
      </c>
      <c r="G4555" t="s">
        <v>13861</v>
      </c>
      <c r="H4555" s="1">
        <v>5320</v>
      </c>
      <c r="I4555" s="1">
        <v>5725</v>
      </c>
      <c r="J4555" s="1">
        <v>2957</v>
      </c>
      <c r="K4555" s="1">
        <v>6241</v>
      </c>
      <c r="L4555" s="1">
        <v>115</v>
      </c>
      <c r="M4555" s="1">
        <v>4046</v>
      </c>
      <c r="N4555" s="1">
        <v>3470</v>
      </c>
      <c r="O4555" s="1">
        <v>4033</v>
      </c>
      <c r="P4555">
        <f>ROUNDUP(VLOOKUP(A4555,A:O,VLOOKUP('Local Authority Analysis'!$E$4,'Local Authority Analysis'!$M$5:$N$12,2,FALSE)+7,FALSE)/6976,2)</f>
        <v>0.57999999999999996</v>
      </c>
      <c r="Q4555">
        <f>ROUNDUP(VLOOKUP(A4555,A:O,VLOOKUP('SPC Analysis'!$E$4,'SPC Analysis'!$M$5:$N$12,2,FALSE)+7,FALSE)/6976,2)</f>
        <v>0.57999999999999996</v>
      </c>
      <c r="R4555">
        <f>ROUNDUP(VLOOKUP(A4555,A:O,VLOOKUP('MMW Analysis'!$E$4,'MMW Analysis'!$L$5:$M$12,2,FALSE)+7,FALSE)/6976,2)</f>
        <v>0.57999999999999996</v>
      </c>
    </row>
    <row r="4556" spans="1:18">
      <c r="A4556" t="s">
        <v>4563</v>
      </c>
      <c r="B4556" t="s">
        <v>11559</v>
      </c>
      <c r="C4556" t="s">
        <v>7005</v>
      </c>
      <c r="D4556" t="s">
        <v>14515</v>
      </c>
      <c r="E4556" t="s">
        <v>14069</v>
      </c>
      <c r="F4556" t="s">
        <v>14256</v>
      </c>
      <c r="G4556" t="s">
        <v>7005</v>
      </c>
      <c r="H4556" s="1">
        <v>3628.5</v>
      </c>
      <c r="I4556" s="1">
        <v>4084.5</v>
      </c>
      <c r="J4556" s="1">
        <v>3269</v>
      </c>
      <c r="K4556" s="1">
        <v>3629</v>
      </c>
      <c r="L4556" s="1">
        <v>5827</v>
      </c>
      <c r="M4556" s="1">
        <v>1859</v>
      </c>
      <c r="N4556" s="1">
        <v>5169</v>
      </c>
      <c r="O4556" s="1">
        <v>4099</v>
      </c>
      <c r="P4556">
        <f>ROUNDUP(VLOOKUP(A4556,A:O,VLOOKUP('Local Authority Analysis'!$E$4,'Local Authority Analysis'!$M$5:$N$12,2,FALSE)+7,FALSE)/6976,2)</f>
        <v>0.59</v>
      </c>
      <c r="Q4556">
        <f>ROUNDUP(VLOOKUP(A4556,A:O,VLOOKUP('SPC Analysis'!$E$4,'SPC Analysis'!$M$5:$N$12,2,FALSE)+7,FALSE)/6976,2)</f>
        <v>0.59</v>
      </c>
      <c r="R4556">
        <f>ROUNDUP(VLOOKUP(A4556,A:O,VLOOKUP('MMW Analysis'!$E$4,'MMW Analysis'!$L$5:$M$12,2,FALSE)+7,FALSE)/6976,2)</f>
        <v>0.59</v>
      </c>
    </row>
    <row r="4557" spans="1:18">
      <c r="A4557" t="s">
        <v>4564</v>
      </c>
      <c r="B4557" t="s">
        <v>11560</v>
      </c>
      <c r="C4557" t="s">
        <v>7005</v>
      </c>
      <c r="D4557" t="s">
        <v>14515</v>
      </c>
      <c r="E4557" t="s">
        <v>14069</v>
      </c>
      <c r="F4557" t="s">
        <v>14256</v>
      </c>
      <c r="G4557" t="s">
        <v>7005</v>
      </c>
      <c r="H4557" s="1">
        <v>1921</v>
      </c>
      <c r="I4557" s="1">
        <v>2172</v>
      </c>
      <c r="J4557" s="1">
        <v>852</v>
      </c>
      <c r="K4557" s="1">
        <v>3401</v>
      </c>
      <c r="L4557" s="1">
        <v>4421</v>
      </c>
      <c r="M4557" s="1">
        <v>488</v>
      </c>
      <c r="N4557" s="1">
        <v>2743</v>
      </c>
      <c r="O4557" s="1">
        <v>1885</v>
      </c>
      <c r="P4557">
        <f>ROUNDUP(VLOOKUP(A4557,A:O,VLOOKUP('Local Authority Analysis'!$E$4,'Local Authority Analysis'!$M$5:$N$12,2,FALSE)+7,FALSE)/6976,2)</f>
        <v>0.28000000000000003</v>
      </c>
      <c r="Q4557">
        <f>ROUNDUP(VLOOKUP(A4557,A:O,VLOOKUP('SPC Analysis'!$E$4,'SPC Analysis'!$M$5:$N$12,2,FALSE)+7,FALSE)/6976,2)</f>
        <v>0.28000000000000003</v>
      </c>
      <c r="R4557">
        <f>ROUNDUP(VLOOKUP(A4557,A:O,VLOOKUP('MMW Analysis'!$E$4,'MMW Analysis'!$L$5:$M$12,2,FALSE)+7,FALSE)/6976,2)</f>
        <v>0.28000000000000003</v>
      </c>
    </row>
    <row r="4558" spans="1:18">
      <c r="A4558" t="s">
        <v>4565</v>
      </c>
      <c r="B4558" t="s">
        <v>11561</v>
      </c>
      <c r="C4558" t="s">
        <v>7005</v>
      </c>
      <c r="D4558" t="s">
        <v>14515</v>
      </c>
      <c r="E4558" t="s">
        <v>14069</v>
      </c>
      <c r="F4558" t="s">
        <v>14256</v>
      </c>
      <c r="G4558" t="s">
        <v>7005</v>
      </c>
      <c r="H4558" s="1">
        <v>3099</v>
      </c>
      <c r="I4558" s="1">
        <v>3619</v>
      </c>
      <c r="J4558" s="1">
        <v>2073</v>
      </c>
      <c r="K4558" s="1">
        <v>4638</v>
      </c>
      <c r="L4558" s="1">
        <v>6227</v>
      </c>
      <c r="M4558" s="1">
        <v>1210</v>
      </c>
      <c r="N4558" s="1">
        <v>4626</v>
      </c>
      <c r="O4558" s="1">
        <v>3505</v>
      </c>
      <c r="P4558">
        <f>ROUNDUP(VLOOKUP(A4558,A:O,VLOOKUP('Local Authority Analysis'!$E$4,'Local Authority Analysis'!$M$5:$N$12,2,FALSE)+7,FALSE)/6976,2)</f>
        <v>0.51</v>
      </c>
      <c r="Q4558">
        <f>ROUNDUP(VLOOKUP(A4558,A:O,VLOOKUP('SPC Analysis'!$E$4,'SPC Analysis'!$M$5:$N$12,2,FALSE)+7,FALSE)/6976,2)</f>
        <v>0.51</v>
      </c>
      <c r="R4558">
        <f>ROUNDUP(VLOOKUP(A4558,A:O,VLOOKUP('MMW Analysis'!$E$4,'MMW Analysis'!$L$5:$M$12,2,FALSE)+7,FALSE)/6976,2)</f>
        <v>0.51</v>
      </c>
    </row>
    <row r="4559" spans="1:18">
      <c r="A4559" t="s">
        <v>4566</v>
      </c>
      <c r="B4559" t="s">
        <v>11562</v>
      </c>
      <c r="C4559" t="s">
        <v>7005</v>
      </c>
      <c r="D4559" t="s">
        <v>14515</v>
      </c>
      <c r="E4559" t="s">
        <v>14069</v>
      </c>
      <c r="F4559" t="s">
        <v>14256</v>
      </c>
      <c r="G4559" t="s">
        <v>7005</v>
      </c>
      <c r="H4559" s="1">
        <v>2209</v>
      </c>
      <c r="I4559" s="1">
        <v>2025</v>
      </c>
      <c r="J4559" s="1">
        <v>1866</v>
      </c>
      <c r="K4559" s="1">
        <v>3119</v>
      </c>
      <c r="L4559" s="1">
        <v>2902</v>
      </c>
      <c r="M4559" s="1">
        <v>3756</v>
      </c>
      <c r="N4559" s="1">
        <v>3528</v>
      </c>
      <c r="O4559" s="1">
        <v>2267</v>
      </c>
      <c r="P4559">
        <f>ROUNDUP(VLOOKUP(A4559,A:O,VLOOKUP('Local Authority Analysis'!$E$4,'Local Authority Analysis'!$M$5:$N$12,2,FALSE)+7,FALSE)/6976,2)</f>
        <v>0.33</v>
      </c>
      <c r="Q4559">
        <f>ROUNDUP(VLOOKUP(A4559,A:O,VLOOKUP('SPC Analysis'!$E$4,'SPC Analysis'!$M$5:$N$12,2,FALSE)+7,FALSE)/6976,2)</f>
        <v>0.33</v>
      </c>
      <c r="R4559">
        <f>ROUNDUP(VLOOKUP(A4559,A:O,VLOOKUP('MMW Analysis'!$E$4,'MMW Analysis'!$L$5:$M$12,2,FALSE)+7,FALSE)/6976,2)</f>
        <v>0.33</v>
      </c>
    </row>
    <row r="4560" spans="1:18">
      <c r="A4560" t="s">
        <v>4567</v>
      </c>
      <c r="B4560" t="s">
        <v>11563</v>
      </c>
      <c r="C4560" t="s">
        <v>7005</v>
      </c>
      <c r="D4560" t="s">
        <v>14515</v>
      </c>
      <c r="E4560" t="s">
        <v>14069</v>
      </c>
      <c r="F4560" t="s">
        <v>14256</v>
      </c>
      <c r="G4560" t="s">
        <v>7005</v>
      </c>
      <c r="H4560" s="1">
        <v>3592.5</v>
      </c>
      <c r="I4560" s="1">
        <v>4448</v>
      </c>
      <c r="J4560" s="1">
        <v>3112</v>
      </c>
      <c r="K4560" s="1">
        <v>5007</v>
      </c>
      <c r="L4560" s="1">
        <v>4382</v>
      </c>
      <c r="M4560" s="1">
        <v>1498</v>
      </c>
      <c r="N4560" s="1">
        <v>5831</v>
      </c>
      <c r="O4560" s="1">
        <v>4243</v>
      </c>
      <c r="P4560">
        <f>ROUNDUP(VLOOKUP(A4560,A:O,VLOOKUP('Local Authority Analysis'!$E$4,'Local Authority Analysis'!$M$5:$N$12,2,FALSE)+7,FALSE)/6976,2)</f>
        <v>0.61</v>
      </c>
      <c r="Q4560">
        <f>ROUNDUP(VLOOKUP(A4560,A:O,VLOOKUP('SPC Analysis'!$E$4,'SPC Analysis'!$M$5:$N$12,2,FALSE)+7,FALSE)/6976,2)</f>
        <v>0.61</v>
      </c>
      <c r="R4560">
        <f>ROUNDUP(VLOOKUP(A4560,A:O,VLOOKUP('MMW Analysis'!$E$4,'MMW Analysis'!$L$5:$M$12,2,FALSE)+7,FALSE)/6976,2)</f>
        <v>0.61</v>
      </c>
    </row>
    <row r="4561" spans="1:18">
      <c r="A4561" t="s">
        <v>4568</v>
      </c>
      <c r="B4561" t="s">
        <v>11564</v>
      </c>
      <c r="C4561" t="s">
        <v>7005</v>
      </c>
      <c r="D4561" t="s">
        <v>14515</v>
      </c>
      <c r="E4561" t="s">
        <v>14069</v>
      </c>
      <c r="F4561" t="s">
        <v>14185</v>
      </c>
      <c r="G4561" t="s">
        <v>13861</v>
      </c>
      <c r="H4561" s="1">
        <v>3634.5</v>
      </c>
      <c r="I4561" s="1">
        <v>4161</v>
      </c>
      <c r="J4561" s="1">
        <v>3760</v>
      </c>
      <c r="K4561" s="1">
        <v>5172</v>
      </c>
      <c r="L4561" s="1">
        <v>896</v>
      </c>
      <c r="M4561" s="1">
        <v>5709</v>
      </c>
      <c r="N4561" s="1">
        <v>4536</v>
      </c>
      <c r="O4561" s="1">
        <v>3918</v>
      </c>
      <c r="P4561">
        <f>ROUNDUP(VLOOKUP(A4561,A:O,VLOOKUP('Local Authority Analysis'!$E$4,'Local Authority Analysis'!$M$5:$N$12,2,FALSE)+7,FALSE)/6976,2)</f>
        <v>0.57000000000000006</v>
      </c>
      <c r="Q4561">
        <f>ROUNDUP(VLOOKUP(A4561,A:O,VLOOKUP('SPC Analysis'!$E$4,'SPC Analysis'!$M$5:$N$12,2,FALSE)+7,FALSE)/6976,2)</f>
        <v>0.57000000000000006</v>
      </c>
      <c r="R4561">
        <f>ROUNDUP(VLOOKUP(A4561,A:O,VLOOKUP('MMW Analysis'!$E$4,'MMW Analysis'!$L$5:$M$12,2,FALSE)+7,FALSE)/6976,2)</f>
        <v>0.57000000000000006</v>
      </c>
    </row>
    <row r="4562" spans="1:18">
      <c r="A4562" t="s">
        <v>4569</v>
      </c>
      <c r="B4562" t="s">
        <v>11565</v>
      </c>
      <c r="C4562" t="s">
        <v>7005</v>
      </c>
      <c r="D4562" t="s">
        <v>14515</v>
      </c>
      <c r="E4562" t="s">
        <v>14069</v>
      </c>
      <c r="F4562" t="s">
        <v>14185</v>
      </c>
      <c r="G4562" t="s">
        <v>13861</v>
      </c>
      <c r="H4562" s="1">
        <v>4797</v>
      </c>
      <c r="I4562" s="1">
        <v>3918</v>
      </c>
      <c r="J4562" s="1">
        <v>4974</v>
      </c>
      <c r="K4562" s="1">
        <v>4901</v>
      </c>
      <c r="L4562" s="1">
        <v>6426</v>
      </c>
      <c r="M4562" s="1">
        <v>4372</v>
      </c>
      <c r="N4562" s="1">
        <v>4707</v>
      </c>
      <c r="O4562" s="1">
        <v>5289</v>
      </c>
      <c r="P4562">
        <f>ROUNDUP(VLOOKUP(A4562,A:O,VLOOKUP('Local Authority Analysis'!$E$4,'Local Authority Analysis'!$M$5:$N$12,2,FALSE)+7,FALSE)/6976,2)</f>
        <v>0.76</v>
      </c>
      <c r="Q4562">
        <f>ROUNDUP(VLOOKUP(A4562,A:O,VLOOKUP('SPC Analysis'!$E$4,'SPC Analysis'!$M$5:$N$12,2,FALSE)+7,FALSE)/6976,2)</f>
        <v>0.76</v>
      </c>
      <c r="R4562">
        <f>ROUNDUP(VLOOKUP(A4562,A:O,VLOOKUP('MMW Analysis'!$E$4,'MMW Analysis'!$L$5:$M$12,2,FALSE)+7,FALSE)/6976,2)</f>
        <v>0.76</v>
      </c>
    </row>
    <row r="4563" spans="1:18">
      <c r="A4563" t="s">
        <v>4570</v>
      </c>
      <c r="B4563" t="s">
        <v>11566</v>
      </c>
      <c r="C4563" t="s">
        <v>7005</v>
      </c>
      <c r="D4563" t="s">
        <v>14515</v>
      </c>
      <c r="E4563" t="s">
        <v>14069</v>
      </c>
      <c r="F4563" t="s">
        <v>14185</v>
      </c>
      <c r="G4563" t="s">
        <v>13861</v>
      </c>
      <c r="H4563" s="1">
        <v>2968</v>
      </c>
      <c r="I4563" s="1">
        <v>3517</v>
      </c>
      <c r="J4563" s="1">
        <v>3590</v>
      </c>
      <c r="K4563" s="1">
        <v>5193</v>
      </c>
      <c r="L4563" s="1">
        <v>5059</v>
      </c>
      <c r="M4563" s="1">
        <v>6431</v>
      </c>
      <c r="N4563" s="1">
        <v>5194</v>
      </c>
      <c r="O4563" s="1">
        <v>4175</v>
      </c>
      <c r="P4563">
        <f>ROUNDUP(VLOOKUP(A4563,A:O,VLOOKUP('Local Authority Analysis'!$E$4,'Local Authority Analysis'!$M$5:$N$12,2,FALSE)+7,FALSE)/6976,2)</f>
        <v>0.6</v>
      </c>
      <c r="Q4563">
        <f>ROUNDUP(VLOOKUP(A4563,A:O,VLOOKUP('SPC Analysis'!$E$4,'SPC Analysis'!$M$5:$N$12,2,FALSE)+7,FALSE)/6976,2)</f>
        <v>0.6</v>
      </c>
      <c r="R4563">
        <f>ROUNDUP(VLOOKUP(A4563,A:O,VLOOKUP('MMW Analysis'!$E$4,'MMW Analysis'!$L$5:$M$12,2,FALSE)+7,FALSE)/6976,2)</f>
        <v>0.6</v>
      </c>
    </row>
    <row r="4564" spans="1:18">
      <c r="A4564" t="s">
        <v>4571</v>
      </c>
      <c r="B4564" t="s">
        <v>11567</v>
      </c>
      <c r="C4564" t="s">
        <v>7005</v>
      </c>
      <c r="D4564" t="s">
        <v>14515</v>
      </c>
      <c r="E4564" t="s">
        <v>14069</v>
      </c>
      <c r="F4564" t="s">
        <v>14185</v>
      </c>
      <c r="G4564" t="s">
        <v>13861</v>
      </c>
      <c r="H4564" s="1">
        <v>3060</v>
      </c>
      <c r="I4564" s="1">
        <v>3901</v>
      </c>
      <c r="J4564" s="1">
        <v>2504</v>
      </c>
      <c r="K4564" s="1">
        <v>5412</v>
      </c>
      <c r="L4564" s="1">
        <v>3215</v>
      </c>
      <c r="M4564" s="1">
        <v>4278</v>
      </c>
      <c r="N4564" s="1">
        <v>2621</v>
      </c>
      <c r="O4564" s="1">
        <v>3782</v>
      </c>
      <c r="P4564">
        <f>ROUNDUP(VLOOKUP(A4564,A:O,VLOOKUP('Local Authority Analysis'!$E$4,'Local Authority Analysis'!$M$5:$N$12,2,FALSE)+7,FALSE)/6976,2)</f>
        <v>0.55000000000000004</v>
      </c>
      <c r="Q4564">
        <f>ROUNDUP(VLOOKUP(A4564,A:O,VLOOKUP('SPC Analysis'!$E$4,'SPC Analysis'!$M$5:$N$12,2,FALSE)+7,FALSE)/6976,2)</f>
        <v>0.55000000000000004</v>
      </c>
      <c r="R4564">
        <f>ROUNDUP(VLOOKUP(A4564,A:O,VLOOKUP('MMW Analysis'!$E$4,'MMW Analysis'!$L$5:$M$12,2,FALSE)+7,FALSE)/6976,2)</f>
        <v>0.55000000000000004</v>
      </c>
    </row>
    <row r="4565" spans="1:18">
      <c r="A4565" t="s">
        <v>4572</v>
      </c>
      <c r="B4565" t="s">
        <v>11568</v>
      </c>
      <c r="C4565" t="s">
        <v>7005</v>
      </c>
      <c r="D4565" t="s">
        <v>14516</v>
      </c>
      <c r="E4565" t="s">
        <v>14070</v>
      </c>
      <c r="F4565" t="s">
        <v>14185</v>
      </c>
      <c r="G4565" t="s">
        <v>13861</v>
      </c>
      <c r="H4565" s="1">
        <v>2456</v>
      </c>
      <c r="I4565" s="1">
        <v>3886</v>
      </c>
      <c r="J4565" s="1">
        <v>3035</v>
      </c>
      <c r="K4565" s="1">
        <v>4740</v>
      </c>
      <c r="L4565" s="1">
        <v>997</v>
      </c>
      <c r="M4565" s="1">
        <v>3766.5</v>
      </c>
      <c r="N4565" s="1">
        <v>4811</v>
      </c>
      <c r="O4565" s="1">
        <v>3110</v>
      </c>
      <c r="P4565">
        <f>ROUNDUP(VLOOKUP(A4565,A:O,VLOOKUP('Local Authority Analysis'!$E$4,'Local Authority Analysis'!$M$5:$N$12,2,FALSE)+7,FALSE)/6976,2)</f>
        <v>0.45</v>
      </c>
      <c r="Q4565">
        <f>ROUNDUP(VLOOKUP(A4565,A:O,VLOOKUP('SPC Analysis'!$E$4,'SPC Analysis'!$M$5:$N$12,2,FALSE)+7,FALSE)/6976,2)</f>
        <v>0.45</v>
      </c>
      <c r="R4565">
        <f>ROUNDUP(VLOOKUP(A4565,A:O,VLOOKUP('MMW Analysis'!$E$4,'MMW Analysis'!$L$5:$M$12,2,FALSE)+7,FALSE)/6976,2)</f>
        <v>0.45</v>
      </c>
    </row>
    <row r="4566" spans="1:18">
      <c r="A4566" t="s">
        <v>4573</v>
      </c>
      <c r="B4566" t="s">
        <v>11569</v>
      </c>
      <c r="C4566" t="s">
        <v>7005</v>
      </c>
      <c r="D4566" t="s">
        <v>14516</v>
      </c>
      <c r="E4566" t="s">
        <v>14070</v>
      </c>
      <c r="F4566" t="s">
        <v>14185</v>
      </c>
      <c r="G4566" t="s">
        <v>13861</v>
      </c>
      <c r="H4566" s="1">
        <v>4602</v>
      </c>
      <c r="I4566" s="1">
        <v>4307</v>
      </c>
      <c r="J4566" s="1">
        <v>3296</v>
      </c>
      <c r="K4566" s="1">
        <v>5823</v>
      </c>
      <c r="L4566" s="1">
        <v>1828</v>
      </c>
      <c r="M4566" s="1">
        <v>4839</v>
      </c>
      <c r="N4566" s="1">
        <v>5050</v>
      </c>
      <c r="O4566" s="1">
        <v>4611</v>
      </c>
      <c r="P4566">
        <f>ROUNDUP(VLOOKUP(A4566,A:O,VLOOKUP('Local Authority Analysis'!$E$4,'Local Authority Analysis'!$M$5:$N$12,2,FALSE)+7,FALSE)/6976,2)</f>
        <v>0.67</v>
      </c>
      <c r="Q4566">
        <f>ROUNDUP(VLOOKUP(A4566,A:O,VLOOKUP('SPC Analysis'!$E$4,'SPC Analysis'!$M$5:$N$12,2,FALSE)+7,FALSE)/6976,2)</f>
        <v>0.67</v>
      </c>
      <c r="R4566">
        <f>ROUNDUP(VLOOKUP(A4566,A:O,VLOOKUP('MMW Analysis'!$E$4,'MMW Analysis'!$L$5:$M$12,2,FALSE)+7,FALSE)/6976,2)</f>
        <v>0.67</v>
      </c>
    </row>
    <row r="4567" spans="1:18">
      <c r="A4567" t="s">
        <v>4574</v>
      </c>
      <c r="B4567" t="s">
        <v>11570</v>
      </c>
      <c r="C4567" t="s">
        <v>7005</v>
      </c>
      <c r="D4567" t="s">
        <v>14515</v>
      </c>
      <c r="E4567" t="s">
        <v>14069</v>
      </c>
      <c r="F4567" t="s">
        <v>14185</v>
      </c>
      <c r="G4567" t="s">
        <v>13861</v>
      </c>
      <c r="H4567" s="1">
        <v>4884</v>
      </c>
      <c r="I4567" s="1">
        <v>4496</v>
      </c>
      <c r="J4567" s="1">
        <v>4361</v>
      </c>
      <c r="K4567" s="1">
        <v>5624</v>
      </c>
      <c r="L4567" s="1">
        <v>2116</v>
      </c>
      <c r="M4567" s="1">
        <v>6423</v>
      </c>
      <c r="N4567" s="1">
        <v>4532</v>
      </c>
      <c r="O4567" s="1">
        <v>5078</v>
      </c>
      <c r="P4567">
        <f>ROUNDUP(VLOOKUP(A4567,A:O,VLOOKUP('Local Authority Analysis'!$E$4,'Local Authority Analysis'!$M$5:$N$12,2,FALSE)+7,FALSE)/6976,2)</f>
        <v>0.73</v>
      </c>
      <c r="Q4567">
        <f>ROUNDUP(VLOOKUP(A4567,A:O,VLOOKUP('SPC Analysis'!$E$4,'SPC Analysis'!$M$5:$N$12,2,FALSE)+7,FALSE)/6976,2)</f>
        <v>0.73</v>
      </c>
      <c r="R4567">
        <f>ROUNDUP(VLOOKUP(A4567,A:O,VLOOKUP('MMW Analysis'!$E$4,'MMW Analysis'!$L$5:$M$12,2,FALSE)+7,FALSE)/6976,2)</f>
        <v>0.73</v>
      </c>
    </row>
    <row r="4568" spans="1:18">
      <c r="A4568" t="s">
        <v>4575</v>
      </c>
      <c r="B4568" t="s">
        <v>11571</v>
      </c>
      <c r="C4568" t="s">
        <v>7005</v>
      </c>
      <c r="D4568" t="s">
        <v>14516</v>
      </c>
      <c r="E4568" t="s">
        <v>14070</v>
      </c>
      <c r="F4568" t="s">
        <v>14185</v>
      </c>
      <c r="G4568" t="s">
        <v>13861</v>
      </c>
      <c r="H4568" s="1">
        <v>2926</v>
      </c>
      <c r="I4568" s="1">
        <v>3118</v>
      </c>
      <c r="J4568" s="1">
        <v>3231</v>
      </c>
      <c r="K4568" s="1">
        <v>4786</v>
      </c>
      <c r="L4568" s="1">
        <v>994</v>
      </c>
      <c r="M4568" s="1">
        <v>4518</v>
      </c>
      <c r="N4568" s="1">
        <v>4798</v>
      </c>
      <c r="O4568" s="1">
        <v>3143</v>
      </c>
      <c r="P4568">
        <f>ROUNDUP(VLOOKUP(A4568,A:O,VLOOKUP('Local Authority Analysis'!$E$4,'Local Authority Analysis'!$M$5:$N$12,2,FALSE)+7,FALSE)/6976,2)</f>
        <v>0.46</v>
      </c>
      <c r="Q4568">
        <f>ROUNDUP(VLOOKUP(A4568,A:O,VLOOKUP('SPC Analysis'!$E$4,'SPC Analysis'!$M$5:$N$12,2,FALSE)+7,FALSE)/6976,2)</f>
        <v>0.46</v>
      </c>
      <c r="R4568">
        <f>ROUNDUP(VLOOKUP(A4568,A:O,VLOOKUP('MMW Analysis'!$E$4,'MMW Analysis'!$L$5:$M$12,2,FALSE)+7,FALSE)/6976,2)</f>
        <v>0.46</v>
      </c>
    </row>
    <row r="4569" spans="1:18">
      <c r="A4569" t="s">
        <v>4576</v>
      </c>
      <c r="B4569" t="s">
        <v>11572</v>
      </c>
      <c r="C4569" t="s">
        <v>7005</v>
      </c>
      <c r="D4569" t="s">
        <v>14516</v>
      </c>
      <c r="E4569" t="s">
        <v>14070</v>
      </c>
      <c r="F4569" t="s">
        <v>14185</v>
      </c>
      <c r="G4569" t="s">
        <v>13861</v>
      </c>
      <c r="H4569" s="1">
        <v>3539</v>
      </c>
      <c r="I4569" s="1">
        <v>3355</v>
      </c>
      <c r="J4569" s="1">
        <v>3440</v>
      </c>
      <c r="K4569" s="1">
        <v>4153</v>
      </c>
      <c r="L4569" s="1">
        <v>1323</v>
      </c>
      <c r="M4569" s="1">
        <v>5270</v>
      </c>
      <c r="N4569" s="1">
        <v>6014</v>
      </c>
      <c r="O4569" s="1">
        <v>3556</v>
      </c>
      <c r="P4569">
        <f>ROUNDUP(VLOOKUP(A4569,A:O,VLOOKUP('Local Authority Analysis'!$E$4,'Local Authority Analysis'!$M$5:$N$12,2,FALSE)+7,FALSE)/6976,2)</f>
        <v>0.51</v>
      </c>
      <c r="Q4569">
        <f>ROUNDUP(VLOOKUP(A4569,A:O,VLOOKUP('SPC Analysis'!$E$4,'SPC Analysis'!$M$5:$N$12,2,FALSE)+7,FALSE)/6976,2)</f>
        <v>0.51</v>
      </c>
      <c r="R4569">
        <f>ROUNDUP(VLOOKUP(A4569,A:O,VLOOKUP('MMW Analysis'!$E$4,'MMW Analysis'!$L$5:$M$12,2,FALSE)+7,FALSE)/6976,2)</f>
        <v>0.51</v>
      </c>
    </row>
    <row r="4570" spans="1:18">
      <c r="A4570" t="s">
        <v>4577</v>
      </c>
      <c r="B4570" t="s">
        <v>11573</v>
      </c>
      <c r="C4570" t="s">
        <v>7005</v>
      </c>
      <c r="D4570" t="s">
        <v>14516</v>
      </c>
      <c r="E4570" t="s">
        <v>14070</v>
      </c>
      <c r="F4570" t="s">
        <v>14185</v>
      </c>
      <c r="G4570" t="s">
        <v>13861</v>
      </c>
      <c r="H4570" s="1">
        <v>3649</v>
      </c>
      <c r="I4570" s="1">
        <v>3055</v>
      </c>
      <c r="J4570" s="1">
        <v>2939</v>
      </c>
      <c r="K4570" s="1">
        <v>4051</v>
      </c>
      <c r="L4570" s="1">
        <v>2010</v>
      </c>
      <c r="M4570" s="1">
        <v>4799</v>
      </c>
      <c r="N4570" s="1">
        <v>5631</v>
      </c>
      <c r="O4570" s="1">
        <v>3496</v>
      </c>
      <c r="P4570">
        <f>ROUNDUP(VLOOKUP(A4570,A:O,VLOOKUP('Local Authority Analysis'!$E$4,'Local Authority Analysis'!$M$5:$N$12,2,FALSE)+7,FALSE)/6976,2)</f>
        <v>0.51</v>
      </c>
      <c r="Q4570">
        <f>ROUNDUP(VLOOKUP(A4570,A:O,VLOOKUP('SPC Analysis'!$E$4,'SPC Analysis'!$M$5:$N$12,2,FALSE)+7,FALSE)/6976,2)</f>
        <v>0.51</v>
      </c>
      <c r="R4570">
        <f>ROUNDUP(VLOOKUP(A4570,A:O,VLOOKUP('MMW Analysis'!$E$4,'MMW Analysis'!$L$5:$M$12,2,FALSE)+7,FALSE)/6976,2)</f>
        <v>0.51</v>
      </c>
    </row>
    <row r="4571" spans="1:18">
      <c r="A4571" t="s">
        <v>4578</v>
      </c>
      <c r="B4571" t="s">
        <v>11574</v>
      </c>
      <c r="C4571" t="s">
        <v>7005</v>
      </c>
      <c r="D4571" t="s">
        <v>14516</v>
      </c>
      <c r="E4571" t="s">
        <v>14070</v>
      </c>
      <c r="F4571" t="s">
        <v>14185</v>
      </c>
      <c r="G4571" t="s">
        <v>13861</v>
      </c>
      <c r="H4571" s="1">
        <v>1110</v>
      </c>
      <c r="I4571" s="1">
        <v>1373.5</v>
      </c>
      <c r="J4571" s="1">
        <v>1841</v>
      </c>
      <c r="K4571" s="1">
        <v>3902</v>
      </c>
      <c r="L4571" s="1">
        <v>4000</v>
      </c>
      <c r="M4571" s="1">
        <v>2467</v>
      </c>
      <c r="N4571" s="1">
        <v>3824</v>
      </c>
      <c r="O4571" s="1">
        <v>1702</v>
      </c>
      <c r="P4571">
        <f>ROUNDUP(VLOOKUP(A4571,A:O,VLOOKUP('Local Authority Analysis'!$E$4,'Local Authority Analysis'!$M$5:$N$12,2,FALSE)+7,FALSE)/6976,2)</f>
        <v>0.25</v>
      </c>
      <c r="Q4571">
        <f>ROUNDUP(VLOOKUP(A4571,A:O,VLOOKUP('SPC Analysis'!$E$4,'SPC Analysis'!$M$5:$N$12,2,FALSE)+7,FALSE)/6976,2)</f>
        <v>0.25</v>
      </c>
      <c r="R4571">
        <f>ROUNDUP(VLOOKUP(A4571,A:O,VLOOKUP('MMW Analysis'!$E$4,'MMW Analysis'!$L$5:$M$12,2,FALSE)+7,FALSE)/6976,2)</f>
        <v>0.25</v>
      </c>
    </row>
    <row r="4572" spans="1:18">
      <c r="A4572" t="s">
        <v>4579</v>
      </c>
      <c r="B4572" t="s">
        <v>11575</v>
      </c>
      <c r="C4572" t="s">
        <v>7005</v>
      </c>
      <c r="D4572" t="s">
        <v>14516</v>
      </c>
      <c r="E4572" t="s">
        <v>14070</v>
      </c>
      <c r="F4572" t="s">
        <v>14185</v>
      </c>
      <c r="G4572" t="s">
        <v>13861</v>
      </c>
      <c r="H4572" s="1">
        <v>2716.5</v>
      </c>
      <c r="I4572" s="1">
        <v>2395</v>
      </c>
      <c r="J4572" s="1">
        <v>4116</v>
      </c>
      <c r="K4572" s="1">
        <v>4079</v>
      </c>
      <c r="L4572" s="1">
        <v>5912</v>
      </c>
      <c r="M4572" s="1">
        <v>908</v>
      </c>
      <c r="N4572" s="1">
        <v>3915</v>
      </c>
      <c r="O4572" s="1">
        <v>3101</v>
      </c>
      <c r="P4572">
        <f>ROUNDUP(VLOOKUP(A4572,A:O,VLOOKUP('Local Authority Analysis'!$E$4,'Local Authority Analysis'!$M$5:$N$12,2,FALSE)+7,FALSE)/6976,2)</f>
        <v>0.45</v>
      </c>
      <c r="Q4572">
        <f>ROUNDUP(VLOOKUP(A4572,A:O,VLOOKUP('SPC Analysis'!$E$4,'SPC Analysis'!$M$5:$N$12,2,FALSE)+7,FALSE)/6976,2)</f>
        <v>0.45</v>
      </c>
      <c r="R4572">
        <f>ROUNDUP(VLOOKUP(A4572,A:O,VLOOKUP('MMW Analysis'!$E$4,'MMW Analysis'!$L$5:$M$12,2,FALSE)+7,FALSE)/6976,2)</f>
        <v>0.45</v>
      </c>
    </row>
    <row r="4573" spans="1:18">
      <c r="A4573" t="s">
        <v>4580</v>
      </c>
      <c r="B4573" t="s">
        <v>11576</v>
      </c>
      <c r="C4573" t="s">
        <v>7005</v>
      </c>
      <c r="D4573" t="s">
        <v>14516</v>
      </c>
      <c r="E4573" t="s">
        <v>14070</v>
      </c>
      <c r="F4573" t="s">
        <v>14185</v>
      </c>
      <c r="G4573" t="s">
        <v>13861</v>
      </c>
      <c r="H4573" s="1">
        <v>1619</v>
      </c>
      <c r="I4573" s="1">
        <v>1861</v>
      </c>
      <c r="J4573" s="1">
        <v>1630</v>
      </c>
      <c r="K4573" s="1">
        <v>3409</v>
      </c>
      <c r="L4573" s="1">
        <v>4839</v>
      </c>
      <c r="M4573" s="1">
        <v>2003</v>
      </c>
      <c r="N4573" s="1">
        <v>1789</v>
      </c>
      <c r="O4573" s="1">
        <v>2019</v>
      </c>
      <c r="P4573">
        <f>ROUNDUP(VLOOKUP(A4573,A:O,VLOOKUP('Local Authority Analysis'!$E$4,'Local Authority Analysis'!$M$5:$N$12,2,FALSE)+7,FALSE)/6976,2)</f>
        <v>0.29000000000000004</v>
      </c>
      <c r="Q4573">
        <f>ROUNDUP(VLOOKUP(A4573,A:O,VLOOKUP('SPC Analysis'!$E$4,'SPC Analysis'!$M$5:$N$12,2,FALSE)+7,FALSE)/6976,2)</f>
        <v>0.29000000000000004</v>
      </c>
      <c r="R4573">
        <f>ROUNDUP(VLOOKUP(A4573,A:O,VLOOKUP('MMW Analysis'!$E$4,'MMW Analysis'!$L$5:$M$12,2,FALSE)+7,FALSE)/6976,2)</f>
        <v>0.29000000000000004</v>
      </c>
    </row>
    <row r="4574" spans="1:18">
      <c r="A4574" t="s">
        <v>4581</v>
      </c>
      <c r="B4574" t="s">
        <v>11577</v>
      </c>
      <c r="C4574" t="s">
        <v>7005</v>
      </c>
      <c r="D4574" t="s">
        <v>14516</v>
      </c>
      <c r="E4574" t="s">
        <v>14070</v>
      </c>
      <c r="F4574" t="s">
        <v>14185</v>
      </c>
      <c r="G4574" t="s">
        <v>13861</v>
      </c>
      <c r="H4574" s="1">
        <v>4940</v>
      </c>
      <c r="I4574" s="1">
        <v>4764.5</v>
      </c>
      <c r="J4574" s="1">
        <v>4322</v>
      </c>
      <c r="K4574" s="1">
        <v>5724</v>
      </c>
      <c r="L4574" s="1">
        <v>4696</v>
      </c>
      <c r="M4574" s="1">
        <v>1952</v>
      </c>
      <c r="N4574" s="1">
        <v>5909</v>
      </c>
      <c r="O4574" s="1">
        <v>5297</v>
      </c>
      <c r="P4574">
        <f>ROUNDUP(VLOOKUP(A4574,A:O,VLOOKUP('Local Authority Analysis'!$E$4,'Local Authority Analysis'!$M$5:$N$12,2,FALSE)+7,FALSE)/6976,2)</f>
        <v>0.76</v>
      </c>
      <c r="Q4574">
        <f>ROUNDUP(VLOOKUP(A4574,A:O,VLOOKUP('SPC Analysis'!$E$4,'SPC Analysis'!$M$5:$N$12,2,FALSE)+7,FALSE)/6976,2)</f>
        <v>0.76</v>
      </c>
      <c r="R4574">
        <f>ROUNDUP(VLOOKUP(A4574,A:O,VLOOKUP('MMW Analysis'!$E$4,'MMW Analysis'!$L$5:$M$12,2,FALSE)+7,FALSE)/6976,2)</f>
        <v>0.76</v>
      </c>
    </row>
    <row r="4575" spans="1:18">
      <c r="A4575" t="s">
        <v>4582</v>
      </c>
      <c r="B4575" t="s">
        <v>11578</v>
      </c>
      <c r="C4575" t="s">
        <v>7005</v>
      </c>
      <c r="D4575" t="s">
        <v>14516</v>
      </c>
      <c r="E4575" t="s">
        <v>14070</v>
      </c>
      <c r="F4575" t="s">
        <v>14185</v>
      </c>
      <c r="G4575" t="s">
        <v>13861</v>
      </c>
      <c r="H4575" s="1">
        <v>4324</v>
      </c>
      <c r="I4575" s="1">
        <v>3875</v>
      </c>
      <c r="J4575" s="1">
        <v>3902</v>
      </c>
      <c r="K4575" s="1">
        <v>4828</v>
      </c>
      <c r="L4575" s="1">
        <v>6330</v>
      </c>
      <c r="M4575" s="1">
        <v>442</v>
      </c>
      <c r="N4575" s="1">
        <v>4860</v>
      </c>
      <c r="O4575" s="1">
        <v>4304</v>
      </c>
      <c r="P4575">
        <f>ROUNDUP(VLOOKUP(A4575,A:O,VLOOKUP('Local Authority Analysis'!$E$4,'Local Authority Analysis'!$M$5:$N$12,2,FALSE)+7,FALSE)/6976,2)</f>
        <v>0.62</v>
      </c>
      <c r="Q4575">
        <f>ROUNDUP(VLOOKUP(A4575,A:O,VLOOKUP('SPC Analysis'!$E$4,'SPC Analysis'!$M$5:$N$12,2,FALSE)+7,FALSE)/6976,2)</f>
        <v>0.62</v>
      </c>
      <c r="R4575">
        <f>ROUNDUP(VLOOKUP(A4575,A:O,VLOOKUP('MMW Analysis'!$E$4,'MMW Analysis'!$L$5:$M$12,2,FALSE)+7,FALSE)/6976,2)</f>
        <v>0.62</v>
      </c>
    </row>
    <row r="4576" spans="1:18">
      <c r="A4576" t="s">
        <v>4583</v>
      </c>
      <c r="B4576" t="s">
        <v>11579</v>
      </c>
      <c r="C4576" t="s">
        <v>7005</v>
      </c>
      <c r="D4576" t="s">
        <v>14516</v>
      </c>
      <c r="E4576" t="s">
        <v>14070</v>
      </c>
      <c r="F4576" t="s">
        <v>14185</v>
      </c>
      <c r="G4576" t="s">
        <v>13861</v>
      </c>
      <c r="H4576" s="1">
        <v>3044</v>
      </c>
      <c r="I4576" s="1">
        <v>2359</v>
      </c>
      <c r="J4576" s="1">
        <v>2212</v>
      </c>
      <c r="K4576" s="1">
        <v>4013</v>
      </c>
      <c r="L4576" s="1">
        <v>4501</v>
      </c>
      <c r="M4576" s="1">
        <v>4587</v>
      </c>
      <c r="N4576" s="1">
        <v>4624</v>
      </c>
      <c r="O4576" s="1">
        <v>3086</v>
      </c>
      <c r="P4576">
        <f>ROUNDUP(VLOOKUP(A4576,A:O,VLOOKUP('Local Authority Analysis'!$E$4,'Local Authority Analysis'!$M$5:$N$12,2,FALSE)+7,FALSE)/6976,2)</f>
        <v>0.45</v>
      </c>
      <c r="Q4576">
        <f>ROUNDUP(VLOOKUP(A4576,A:O,VLOOKUP('SPC Analysis'!$E$4,'SPC Analysis'!$M$5:$N$12,2,FALSE)+7,FALSE)/6976,2)</f>
        <v>0.45</v>
      </c>
      <c r="R4576">
        <f>ROUNDUP(VLOOKUP(A4576,A:O,VLOOKUP('MMW Analysis'!$E$4,'MMW Analysis'!$L$5:$M$12,2,FALSE)+7,FALSE)/6976,2)</f>
        <v>0.45</v>
      </c>
    </row>
    <row r="4577" spans="1:18">
      <c r="A4577" t="s">
        <v>4584</v>
      </c>
      <c r="B4577" t="s">
        <v>11580</v>
      </c>
      <c r="C4577" t="s">
        <v>7005</v>
      </c>
      <c r="D4577" t="s">
        <v>14516</v>
      </c>
      <c r="E4577" t="s">
        <v>14070</v>
      </c>
      <c r="F4577" t="s">
        <v>14185</v>
      </c>
      <c r="G4577" t="s">
        <v>13861</v>
      </c>
      <c r="H4577" s="1">
        <v>3018</v>
      </c>
      <c r="I4577" s="1">
        <v>2777</v>
      </c>
      <c r="J4577" s="1">
        <v>2945</v>
      </c>
      <c r="K4577" s="1">
        <v>3703</v>
      </c>
      <c r="L4577" s="1">
        <v>5195</v>
      </c>
      <c r="M4577" s="1">
        <v>1011</v>
      </c>
      <c r="N4577" s="1">
        <v>3126</v>
      </c>
      <c r="O4577" s="1">
        <v>3094</v>
      </c>
      <c r="P4577">
        <f>ROUNDUP(VLOOKUP(A4577,A:O,VLOOKUP('Local Authority Analysis'!$E$4,'Local Authority Analysis'!$M$5:$N$12,2,FALSE)+7,FALSE)/6976,2)</f>
        <v>0.45</v>
      </c>
      <c r="Q4577">
        <f>ROUNDUP(VLOOKUP(A4577,A:O,VLOOKUP('SPC Analysis'!$E$4,'SPC Analysis'!$M$5:$N$12,2,FALSE)+7,FALSE)/6976,2)</f>
        <v>0.45</v>
      </c>
      <c r="R4577">
        <f>ROUNDUP(VLOOKUP(A4577,A:O,VLOOKUP('MMW Analysis'!$E$4,'MMW Analysis'!$L$5:$M$12,2,FALSE)+7,FALSE)/6976,2)</f>
        <v>0.45</v>
      </c>
    </row>
    <row r="4578" spans="1:18">
      <c r="A4578" t="s">
        <v>4585</v>
      </c>
      <c r="B4578" t="s">
        <v>11581</v>
      </c>
      <c r="C4578" t="s">
        <v>7005</v>
      </c>
      <c r="D4578" t="s">
        <v>14516</v>
      </c>
      <c r="E4578" t="s">
        <v>14070</v>
      </c>
      <c r="F4578" t="s">
        <v>14185</v>
      </c>
      <c r="G4578" t="s">
        <v>13861</v>
      </c>
      <c r="H4578" s="1">
        <v>1487</v>
      </c>
      <c r="I4578" s="1">
        <v>1932</v>
      </c>
      <c r="J4578" s="1">
        <v>2529</v>
      </c>
      <c r="K4578" s="1">
        <v>2239</v>
      </c>
      <c r="L4578" s="1">
        <v>4648</v>
      </c>
      <c r="M4578" s="1">
        <v>3478</v>
      </c>
      <c r="N4578" s="1">
        <v>3007</v>
      </c>
      <c r="O4578" s="1">
        <v>2071</v>
      </c>
      <c r="P4578">
        <f>ROUNDUP(VLOOKUP(A4578,A:O,VLOOKUP('Local Authority Analysis'!$E$4,'Local Authority Analysis'!$M$5:$N$12,2,FALSE)+7,FALSE)/6976,2)</f>
        <v>0.3</v>
      </c>
      <c r="Q4578">
        <f>ROUNDUP(VLOOKUP(A4578,A:O,VLOOKUP('SPC Analysis'!$E$4,'SPC Analysis'!$M$5:$N$12,2,FALSE)+7,FALSE)/6976,2)</f>
        <v>0.3</v>
      </c>
      <c r="R4578">
        <f>ROUNDUP(VLOOKUP(A4578,A:O,VLOOKUP('MMW Analysis'!$E$4,'MMW Analysis'!$L$5:$M$12,2,FALSE)+7,FALSE)/6976,2)</f>
        <v>0.3</v>
      </c>
    </row>
    <row r="4579" spans="1:18">
      <c r="A4579" t="s">
        <v>4586</v>
      </c>
      <c r="B4579" t="s">
        <v>11582</v>
      </c>
      <c r="C4579" t="s">
        <v>7005</v>
      </c>
      <c r="D4579" t="s">
        <v>14517</v>
      </c>
      <c r="E4579" t="s">
        <v>14071</v>
      </c>
      <c r="F4579" t="s">
        <v>14256</v>
      </c>
      <c r="G4579" t="s">
        <v>7005</v>
      </c>
      <c r="H4579" s="1">
        <v>3576</v>
      </c>
      <c r="I4579" s="1">
        <v>3580</v>
      </c>
      <c r="J4579" s="1">
        <v>3247</v>
      </c>
      <c r="K4579" s="1">
        <v>3367</v>
      </c>
      <c r="L4579" s="1">
        <v>2002</v>
      </c>
      <c r="M4579" s="1">
        <v>5798.5</v>
      </c>
      <c r="N4579" s="1">
        <v>4824</v>
      </c>
      <c r="O4579" s="1">
        <v>3647</v>
      </c>
      <c r="P4579">
        <f>ROUNDUP(VLOOKUP(A4579,A:O,VLOOKUP('Local Authority Analysis'!$E$4,'Local Authority Analysis'!$M$5:$N$12,2,FALSE)+7,FALSE)/6976,2)</f>
        <v>0.53</v>
      </c>
      <c r="Q4579">
        <f>ROUNDUP(VLOOKUP(A4579,A:O,VLOOKUP('SPC Analysis'!$E$4,'SPC Analysis'!$M$5:$N$12,2,FALSE)+7,FALSE)/6976,2)</f>
        <v>0.53</v>
      </c>
      <c r="R4579">
        <f>ROUNDUP(VLOOKUP(A4579,A:O,VLOOKUP('MMW Analysis'!$E$4,'MMW Analysis'!$L$5:$M$12,2,FALSE)+7,FALSE)/6976,2)</f>
        <v>0.53</v>
      </c>
    </row>
    <row r="4580" spans="1:18">
      <c r="A4580" t="s">
        <v>4587</v>
      </c>
      <c r="B4580" t="s">
        <v>11583</v>
      </c>
      <c r="C4580" t="s">
        <v>7005</v>
      </c>
      <c r="D4580" t="s">
        <v>14517</v>
      </c>
      <c r="E4580" t="s">
        <v>14071</v>
      </c>
      <c r="F4580" t="s">
        <v>14256</v>
      </c>
      <c r="G4580" t="s">
        <v>7005</v>
      </c>
      <c r="H4580" s="1">
        <v>4978</v>
      </c>
      <c r="I4580" s="1">
        <v>5449</v>
      </c>
      <c r="J4580" s="1">
        <v>5769</v>
      </c>
      <c r="K4580" s="1">
        <v>6270</v>
      </c>
      <c r="L4580" s="1">
        <v>398</v>
      </c>
      <c r="M4580" s="1">
        <v>4795</v>
      </c>
      <c r="N4580" s="1">
        <v>4443</v>
      </c>
      <c r="O4580" s="1">
        <v>4869</v>
      </c>
      <c r="P4580">
        <f>ROUNDUP(VLOOKUP(A4580,A:O,VLOOKUP('Local Authority Analysis'!$E$4,'Local Authority Analysis'!$M$5:$N$12,2,FALSE)+7,FALSE)/6976,2)</f>
        <v>0.7</v>
      </c>
      <c r="Q4580">
        <f>ROUNDUP(VLOOKUP(A4580,A:O,VLOOKUP('SPC Analysis'!$E$4,'SPC Analysis'!$M$5:$N$12,2,FALSE)+7,FALSE)/6976,2)</f>
        <v>0.7</v>
      </c>
      <c r="R4580">
        <f>ROUNDUP(VLOOKUP(A4580,A:O,VLOOKUP('MMW Analysis'!$E$4,'MMW Analysis'!$L$5:$M$12,2,FALSE)+7,FALSE)/6976,2)</f>
        <v>0.7</v>
      </c>
    </row>
    <row r="4581" spans="1:18">
      <c r="A4581" t="s">
        <v>4588</v>
      </c>
      <c r="B4581" t="s">
        <v>11584</v>
      </c>
      <c r="C4581" t="s">
        <v>7005</v>
      </c>
      <c r="D4581" t="s">
        <v>14517</v>
      </c>
      <c r="E4581" t="s">
        <v>14071</v>
      </c>
      <c r="F4581" t="s">
        <v>14256</v>
      </c>
      <c r="G4581" t="s">
        <v>7005</v>
      </c>
      <c r="H4581" s="1">
        <v>4922</v>
      </c>
      <c r="I4581" s="1">
        <v>5414</v>
      </c>
      <c r="J4581" s="1">
        <v>5132</v>
      </c>
      <c r="K4581" s="1">
        <v>5309</v>
      </c>
      <c r="L4581" s="1">
        <v>327</v>
      </c>
      <c r="M4581" s="1">
        <v>6476</v>
      </c>
      <c r="N4581" s="1">
        <v>5599</v>
      </c>
      <c r="O4581" s="1">
        <v>4667</v>
      </c>
      <c r="P4581">
        <f>ROUNDUP(VLOOKUP(A4581,A:O,VLOOKUP('Local Authority Analysis'!$E$4,'Local Authority Analysis'!$M$5:$N$12,2,FALSE)+7,FALSE)/6976,2)</f>
        <v>0.67</v>
      </c>
      <c r="Q4581">
        <f>ROUNDUP(VLOOKUP(A4581,A:O,VLOOKUP('SPC Analysis'!$E$4,'SPC Analysis'!$M$5:$N$12,2,FALSE)+7,FALSE)/6976,2)</f>
        <v>0.67</v>
      </c>
      <c r="R4581">
        <f>ROUNDUP(VLOOKUP(A4581,A:O,VLOOKUP('MMW Analysis'!$E$4,'MMW Analysis'!$L$5:$M$12,2,FALSE)+7,FALSE)/6976,2)</f>
        <v>0.67</v>
      </c>
    </row>
    <row r="4582" spans="1:18">
      <c r="A4582" t="s">
        <v>4589</v>
      </c>
      <c r="B4582" t="s">
        <v>11585</v>
      </c>
      <c r="C4582" t="s">
        <v>7005</v>
      </c>
      <c r="D4582" t="s">
        <v>14517</v>
      </c>
      <c r="E4582" t="s">
        <v>14071</v>
      </c>
      <c r="F4582" t="s">
        <v>14256</v>
      </c>
      <c r="G4582" t="s">
        <v>7005</v>
      </c>
      <c r="H4582" s="1">
        <v>5298</v>
      </c>
      <c r="I4582" s="1">
        <v>5061</v>
      </c>
      <c r="J4582" s="1">
        <v>4005</v>
      </c>
      <c r="K4582" s="1">
        <v>4640</v>
      </c>
      <c r="L4582" s="1">
        <v>559</v>
      </c>
      <c r="M4582" s="1">
        <v>5621</v>
      </c>
      <c r="N4582" s="1">
        <v>4603.5</v>
      </c>
      <c r="O4582" s="1">
        <v>4542</v>
      </c>
      <c r="P4582">
        <f>ROUNDUP(VLOOKUP(A4582,A:O,VLOOKUP('Local Authority Analysis'!$E$4,'Local Authority Analysis'!$M$5:$N$12,2,FALSE)+7,FALSE)/6976,2)</f>
        <v>0.66</v>
      </c>
      <c r="Q4582">
        <f>ROUNDUP(VLOOKUP(A4582,A:O,VLOOKUP('SPC Analysis'!$E$4,'SPC Analysis'!$M$5:$N$12,2,FALSE)+7,FALSE)/6976,2)</f>
        <v>0.66</v>
      </c>
      <c r="R4582">
        <f>ROUNDUP(VLOOKUP(A4582,A:O,VLOOKUP('MMW Analysis'!$E$4,'MMW Analysis'!$L$5:$M$12,2,FALSE)+7,FALSE)/6976,2)</f>
        <v>0.66</v>
      </c>
    </row>
    <row r="4583" spans="1:18">
      <c r="A4583" t="s">
        <v>4590</v>
      </c>
      <c r="B4583" t="s">
        <v>11586</v>
      </c>
      <c r="C4583" t="s">
        <v>7005</v>
      </c>
      <c r="D4583" t="s">
        <v>14517</v>
      </c>
      <c r="E4583" t="s">
        <v>14071</v>
      </c>
      <c r="F4583" t="s">
        <v>14256</v>
      </c>
      <c r="G4583" t="s">
        <v>7005</v>
      </c>
      <c r="H4583" s="1">
        <v>3643</v>
      </c>
      <c r="I4583" s="1">
        <v>3647</v>
      </c>
      <c r="J4583" s="1">
        <v>2337</v>
      </c>
      <c r="K4583" s="1">
        <v>3956</v>
      </c>
      <c r="L4583" s="1">
        <v>1679</v>
      </c>
      <c r="M4583" s="1">
        <v>6041</v>
      </c>
      <c r="N4583" s="1">
        <v>4919</v>
      </c>
      <c r="O4583" s="1">
        <v>3531</v>
      </c>
      <c r="P4583">
        <f>ROUNDUP(VLOOKUP(A4583,A:O,VLOOKUP('Local Authority Analysis'!$E$4,'Local Authority Analysis'!$M$5:$N$12,2,FALSE)+7,FALSE)/6976,2)</f>
        <v>0.51</v>
      </c>
      <c r="Q4583">
        <f>ROUNDUP(VLOOKUP(A4583,A:O,VLOOKUP('SPC Analysis'!$E$4,'SPC Analysis'!$M$5:$N$12,2,FALSE)+7,FALSE)/6976,2)</f>
        <v>0.51</v>
      </c>
      <c r="R4583">
        <f>ROUNDUP(VLOOKUP(A4583,A:O,VLOOKUP('MMW Analysis'!$E$4,'MMW Analysis'!$L$5:$M$12,2,FALSE)+7,FALSE)/6976,2)</f>
        <v>0.51</v>
      </c>
    </row>
    <row r="4584" spans="1:18">
      <c r="A4584" t="s">
        <v>4591</v>
      </c>
      <c r="B4584" t="s">
        <v>11587</v>
      </c>
      <c r="C4584" t="s">
        <v>7005</v>
      </c>
      <c r="D4584" t="s">
        <v>14517</v>
      </c>
      <c r="E4584" t="s">
        <v>14071</v>
      </c>
      <c r="F4584" t="s">
        <v>14256</v>
      </c>
      <c r="G4584" t="s">
        <v>7005</v>
      </c>
      <c r="H4584" s="1">
        <v>4743</v>
      </c>
      <c r="I4584" s="1">
        <v>4611.5</v>
      </c>
      <c r="J4584" s="1">
        <v>4386</v>
      </c>
      <c r="K4584" s="1">
        <v>4818</v>
      </c>
      <c r="L4584" s="1">
        <v>4334</v>
      </c>
      <c r="M4584" s="1">
        <v>4461</v>
      </c>
      <c r="N4584" s="1">
        <v>5605</v>
      </c>
      <c r="O4584" s="1">
        <v>5236</v>
      </c>
      <c r="P4584">
        <f>ROUNDUP(VLOOKUP(A4584,A:O,VLOOKUP('Local Authority Analysis'!$E$4,'Local Authority Analysis'!$M$5:$N$12,2,FALSE)+7,FALSE)/6976,2)</f>
        <v>0.76</v>
      </c>
      <c r="Q4584">
        <f>ROUNDUP(VLOOKUP(A4584,A:O,VLOOKUP('SPC Analysis'!$E$4,'SPC Analysis'!$M$5:$N$12,2,FALSE)+7,FALSE)/6976,2)</f>
        <v>0.76</v>
      </c>
      <c r="R4584">
        <f>ROUNDUP(VLOOKUP(A4584,A:O,VLOOKUP('MMW Analysis'!$E$4,'MMW Analysis'!$L$5:$M$12,2,FALSE)+7,FALSE)/6976,2)</f>
        <v>0.76</v>
      </c>
    </row>
    <row r="4585" spans="1:18">
      <c r="A4585" t="s">
        <v>4592</v>
      </c>
      <c r="B4585" t="s">
        <v>11588</v>
      </c>
      <c r="C4585" t="s">
        <v>7005</v>
      </c>
      <c r="D4585" t="s">
        <v>14517</v>
      </c>
      <c r="E4585" t="s">
        <v>14071</v>
      </c>
      <c r="F4585" t="s">
        <v>14256</v>
      </c>
      <c r="G4585" t="s">
        <v>7005</v>
      </c>
      <c r="H4585" s="1">
        <v>2117</v>
      </c>
      <c r="I4585" s="1">
        <v>2056</v>
      </c>
      <c r="J4585" s="1">
        <v>2238</v>
      </c>
      <c r="K4585" s="1">
        <v>3487</v>
      </c>
      <c r="L4585" s="1">
        <v>2145</v>
      </c>
      <c r="M4585" s="1">
        <v>3223</v>
      </c>
      <c r="N4585" s="1">
        <v>3658</v>
      </c>
      <c r="O4585" s="1">
        <v>2263</v>
      </c>
      <c r="P4585">
        <f>ROUNDUP(VLOOKUP(A4585,A:O,VLOOKUP('Local Authority Analysis'!$E$4,'Local Authority Analysis'!$M$5:$N$12,2,FALSE)+7,FALSE)/6976,2)</f>
        <v>0.33</v>
      </c>
      <c r="Q4585">
        <f>ROUNDUP(VLOOKUP(A4585,A:O,VLOOKUP('SPC Analysis'!$E$4,'SPC Analysis'!$M$5:$N$12,2,FALSE)+7,FALSE)/6976,2)</f>
        <v>0.33</v>
      </c>
      <c r="R4585">
        <f>ROUNDUP(VLOOKUP(A4585,A:O,VLOOKUP('MMW Analysis'!$E$4,'MMW Analysis'!$L$5:$M$12,2,FALSE)+7,FALSE)/6976,2)</f>
        <v>0.33</v>
      </c>
    </row>
    <row r="4586" spans="1:18">
      <c r="A4586" t="s">
        <v>4593</v>
      </c>
      <c r="B4586" t="s">
        <v>11589</v>
      </c>
      <c r="C4586" t="s">
        <v>7005</v>
      </c>
      <c r="D4586" t="s">
        <v>14517</v>
      </c>
      <c r="E4586" t="s">
        <v>14071</v>
      </c>
      <c r="F4586" t="s">
        <v>14256</v>
      </c>
      <c r="G4586" t="s">
        <v>7005</v>
      </c>
      <c r="H4586" s="1">
        <v>4551</v>
      </c>
      <c r="I4586" s="1">
        <v>5512</v>
      </c>
      <c r="J4586" s="1">
        <v>3808</v>
      </c>
      <c r="K4586" s="1">
        <v>4662</v>
      </c>
      <c r="L4586" s="1">
        <v>354</v>
      </c>
      <c r="M4586" s="1">
        <v>4719</v>
      </c>
      <c r="N4586" s="1">
        <v>5254</v>
      </c>
      <c r="O4586" s="1">
        <v>4162</v>
      </c>
      <c r="P4586">
        <f>ROUNDUP(VLOOKUP(A4586,A:O,VLOOKUP('Local Authority Analysis'!$E$4,'Local Authority Analysis'!$M$5:$N$12,2,FALSE)+7,FALSE)/6976,2)</f>
        <v>0.6</v>
      </c>
      <c r="Q4586">
        <f>ROUNDUP(VLOOKUP(A4586,A:O,VLOOKUP('SPC Analysis'!$E$4,'SPC Analysis'!$M$5:$N$12,2,FALSE)+7,FALSE)/6976,2)</f>
        <v>0.6</v>
      </c>
      <c r="R4586">
        <f>ROUNDUP(VLOOKUP(A4586,A:O,VLOOKUP('MMW Analysis'!$E$4,'MMW Analysis'!$L$5:$M$12,2,FALSE)+7,FALSE)/6976,2)</f>
        <v>0.6</v>
      </c>
    </row>
    <row r="4587" spans="1:18">
      <c r="A4587" t="s">
        <v>4594</v>
      </c>
      <c r="B4587" t="s">
        <v>11590</v>
      </c>
      <c r="C4587" t="s">
        <v>7005</v>
      </c>
      <c r="D4587" t="s">
        <v>14517</v>
      </c>
      <c r="E4587" t="s">
        <v>14071</v>
      </c>
      <c r="F4587" t="s">
        <v>14256</v>
      </c>
      <c r="G4587" t="s">
        <v>7005</v>
      </c>
      <c r="H4587" s="1">
        <v>5483</v>
      </c>
      <c r="I4587" s="1">
        <v>5218</v>
      </c>
      <c r="J4587" s="1">
        <v>3622</v>
      </c>
      <c r="K4587" s="1">
        <v>6076</v>
      </c>
      <c r="L4587" s="1">
        <v>187</v>
      </c>
      <c r="M4587" s="1">
        <v>3127</v>
      </c>
      <c r="N4587" s="1">
        <v>4820.5</v>
      </c>
      <c r="O4587" s="1">
        <v>4174</v>
      </c>
      <c r="P4587">
        <f>ROUNDUP(VLOOKUP(A4587,A:O,VLOOKUP('Local Authority Analysis'!$E$4,'Local Authority Analysis'!$M$5:$N$12,2,FALSE)+7,FALSE)/6976,2)</f>
        <v>0.6</v>
      </c>
      <c r="Q4587">
        <f>ROUNDUP(VLOOKUP(A4587,A:O,VLOOKUP('SPC Analysis'!$E$4,'SPC Analysis'!$M$5:$N$12,2,FALSE)+7,FALSE)/6976,2)</f>
        <v>0.6</v>
      </c>
      <c r="R4587">
        <f>ROUNDUP(VLOOKUP(A4587,A:O,VLOOKUP('MMW Analysis'!$E$4,'MMW Analysis'!$L$5:$M$12,2,FALSE)+7,FALSE)/6976,2)</f>
        <v>0.6</v>
      </c>
    </row>
    <row r="4588" spans="1:18">
      <c r="A4588" t="s">
        <v>4595</v>
      </c>
      <c r="B4588" t="s">
        <v>11591</v>
      </c>
      <c r="C4588" t="s">
        <v>7005</v>
      </c>
      <c r="D4588" t="s">
        <v>14518</v>
      </c>
      <c r="E4588" t="s">
        <v>14072</v>
      </c>
      <c r="F4588" t="s">
        <v>14256</v>
      </c>
      <c r="G4588" t="s">
        <v>7005</v>
      </c>
      <c r="H4588" s="1">
        <v>841</v>
      </c>
      <c r="I4588" s="1">
        <v>559</v>
      </c>
      <c r="J4588" s="1">
        <v>1410</v>
      </c>
      <c r="K4588" s="1">
        <v>250</v>
      </c>
      <c r="L4588" s="1">
        <v>1392</v>
      </c>
      <c r="M4588" s="1">
        <v>2357</v>
      </c>
      <c r="N4588" s="1">
        <v>4098</v>
      </c>
      <c r="O4588" s="1">
        <v>613</v>
      </c>
      <c r="P4588">
        <f>ROUNDUP(VLOOKUP(A4588,A:O,VLOOKUP('Local Authority Analysis'!$E$4,'Local Authority Analysis'!$M$5:$N$12,2,FALSE)+7,FALSE)/6976,2)</f>
        <v>0.09</v>
      </c>
      <c r="Q4588">
        <f>ROUNDUP(VLOOKUP(A4588,A:O,VLOOKUP('SPC Analysis'!$E$4,'SPC Analysis'!$M$5:$N$12,2,FALSE)+7,FALSE)/6976,2)</f>
        <v>0.09</v>
      </c>
      <c r="R4588">
        <f>ROUNDUP(VLOOKUP(A4588,A:O,VLOOKUP('MMW Analysis'!$E$4,'MMW Analysis'!$L$5:$M$12,2,FALSE)+7,FALSE)/6976,2)</f>
        <v>0.09</v>
      </c>
    </row>
    <row r="4589" spans="1:18">
      <c r="A4589" t="s">
        <v>4596</v>
      </c>
      <c r="B4589" t="s">
        <v>11592</v>
      </c>
      <c r="C4589" t="s">
        <v>7005</v>
      </c>
      <c r="D4589" t="s">
        <v>14517</v>
      </c>
      <c r="E4589" t="s">
        <v>14071</v>
      </c>
      <c r="F4589" t="s">
        <v>14256</v>
      </c>
      <c r="G4589" t="s">
        <v>7005</v>
      </c>
      <c r="H4589" s="1">
        <v>5724.5</v>
      </c>
      <c r="I4589" s="1">
        <v>5298</v>
      </c>
      <c r="J4589" s="1">
        <v>5913</v>
      </c>
      <c r="K4589" s="1">
        <v>5323</v>
      </c>
      <c r="L4589" s="1">
        <v>492</v>
      </c>
      <c r="M4589" s="1">
        <v>6585</v>
      </c>
      <c r="N4589" s="1">
        <v>5887</v>
      </c>
      <c r="O4589" s="1">
        <v>5127</v>
      </c>
      <c r="P4589">
        <f>ROUNDUP(VLOOKUP(A4589,A:O,VLOOKUP('Local Authority Analysis'!$E$4,'Local Authority Analysis'!$M$5:$N$12,2,FALSE)+7,FALSE)/6976,2)</f>
        <v>0.74</v>
      </c>
      <c r="Q4589">
        <f>ROUNDUP(VLOOKUP(A4589,A:O,VLOOKUP('SPC Analysis'!$E$4,'SPC Analysis'!$M$5:$N$12,2,FALSE)+7,FALSE)/6976,2)</f>
        <v>0.74</v>
      </c>
      <c r="R4589">
        <f>ROUNDUP(VLOOKUP(A4589,A:O,VLOOKUP('MMW Analysis'!$E$4,'MMW Analysis'!$L$5:$M$12,2,FALSE)+7,FALSE)/6976,2)</f>
        <v>0.74</v>
      </c>
    </row>
    <row r="4590" spans="1:18">
      <c r="A4590" t="s">
        <v>4597</v>
      </c>
      <c r="B4590" t="s">
        <v>11593</v>
      </c>
      <c r="C4590" t="s">
        <v>7005</v>
      </c>
      <c r="D4590" t="s">
        <v>14519</v>
      </c>
      <c r="E4590" t="s">
        <v>14073</v>
      </c>
      <c r="F4590" t="s">
        <v>14256</v>
      </c>
      <c r="G4590" t="s">
        <v>7005</v>
      </c>
      <c r="H4590" s="1">
        <v>6247</v>
      </c>
      <c r="I4590" s="1">
        <v>6932</v>
      </c>
      <c r="J4590" s="1">
        <v>6030</v>
      </c>
      <c r="K4590" s="1">
        <v>6080</v>
      </c>
      <c r="L4590" s="1">
        <v>420</v>
      </c>
      <c r="M4590" s="1">
        <v>4177</v>
      </c>
      <c r="N4590" s="1">
        <v>6741</v>
      </c>
      <c r="O4590" s="1">
        <v>5632</v>
      </c>
      <c r="P4590">
        <f>ROUNDUP(VLOOKUP(A4590,A:O,VLOOKUP('Local Authority Analysis'!$E$4,'Local Authority Analysis'!$M$5:$N$12,2,FALSE)+7,FALSE)/6976,2)</f>
        <v>0.81</v>
      </c>
      <c r="Q4590">
        <f>ROUNDUP(VLOOKUP(A4590,A:O,VLOOKUP('SPC Analysis'!$E$4,'SPC Analysis'!$M$5:$N$12,2,FALSE)+7,FALSE)/6976,2)</f>
        <v>0.81</v>
      </c>
      <c r="R4590">
        <f>ROUNDUP(VLOOKUP(A4590,A:O,VLOOKUP('MMW Analysis'!$E$4,'MMW Analysis'!$L$5:$M$12,2,FALSE)+7,FALSE)/6976,2)</f>
        <v>0.81</v>
      </c>
    </row>
    <row r="4591" spans="1:18">
      <c r="A4591" t="s">
        <v>4598</v>
      </c>
      <c r="B4591" t="s">
        <v>11594</v>
      </c>
      <c r="C4591" t="s">
        <v>7005</v>
      </c>
      <c r="D4591" t="s">
        <v>14520</v>
      </c>
      <c r="E4591" t="s">
        <v>14074</v>
      </c>
      <c r="F4591" t="s">
        <v>14256</v>
      </c>
      <c r="G4591" t="s">
        <v>7005</v>
      </c>
      <c r="H4591" s="1">
        <v>5914</v>
      </c>
      <c r="I4591" s="1">
        <v>5628</v>
      </c>
      <c r="J4591" s="1">
        <v>5509</v>
      </c>
      <c r="K4591" s="1">
        <v>6441</v>
      </c>
      <c r="L4591" s="1">
        <v>289</v>
      </c>
      <c r="M4591" s="1">
        <v>6646</v>
      </c>
      <c r="N4591" s="1">
        <v>5154</v>
      </c>
      <c r="O4591" s="1">
        <v>5137</v>
      </c>
      <c r="P4591">
        <f>ROUNDUP(VLOOKUP(A4591,A:O,VLOOKUP('Local Authority Analysis'!$E$4,'Local Authority Analysis'!$M$5:$N$12,2,FALSE)+7,FALSE)/6976,2)</f>
        <v>0.74</v>
      </c>
      <c r="Q4591">
        <f>ROUNDUP(VLOOKUP(A4591,A:O,VLOOKUP('SPC Analysis'!$E$4,'SPC Analysis'!$M$5:$N$12,2,FALSE)+7,FALSE)/6976,2)</f>
        <v>0.74</v>
      </c>
      <c r="R4591">
        <f>ROUNDUP(VLOOKUP(A4591,A:O,VLOOKUP('MMW Analysis'!$E$4,'MMW Analysis'!$L$5:$M$12,2,FALSE)+7,FALSE)/6976,2)</f>
        <v>0.74</v>
      </c>
    </row>
    <row r="4592" spans="1:18">
      <c r="A4592" t="s">
        <v>4599</v>
      </c>
      <c r="B4592" t="s">
        <v>11595</v>
      </c>
      <c r="C4592" t="s">
        <v>7005</v>
      </c>
      <c r="D4592" t="s">
        <v>14518</v>
      </c>
      <c r="E4592" t="s">
        <v>14072</v>
      </c>
      <c r="F4592" t="s">
        <v>14256</v>
      </c>
      <c r="G4592" t="s">
        <v>7005</v>
      </c>
      <c r="H4592" s="1">
        <v>4479.5</v>
      </c>
      <c r="I4592" s="1">
        <v>6474</v>
      </c>
      <c r="J4592" s="1">
        <v>4110</v>
      </c>
      <c r="K4592" s="1">
        <v>5186</v>
      </c>
      <c r="L4592" s="1">
        <v>611</v>
      </c>
      <c r="M4592" s="1">
        <v>5640.5</v>
      </c>
      <c r="N4592" s="1">
        <v>3810</v>
      </c>
      <c r="O4592" s="1">
        <v>4783</v>
      </c>
      <c r="P4592">
        <f>ROUNDUP(VLOOKUP(A4592,A:O,VLOOKUP('Local Authority Analysis'!$E$4,'Local Authority Analysis'!$M$5:$N$12,2,FALSE)+7,FALSE)/6976,2)</f>
        <v>0.69000000000000006</v>
      </c>
      <c r="Q4592">
        <f>ROUNDUP(VLOOKUP(A4592,A:O,VLOOKUP('SPC Analysis'!$E$4,'SPC Analysis'!$M$5:$N$12,2,FALSE)+7,FALSE)/6976,2)</f>
        <v>0.69000000000000006</v>
      </c>
      <c r="R4592">
        <f>ROUNDUP(VLOOKUP(A4592,A:O,VLOOKUP('MMW Analysis'!$E$4,'MMW Analysis'!$L$5:$M$12,2,FALSE)+7,FALSE)/6976,2)</f>
        <v>0.69000000000000006</v>
      </c>
    </row>
    <row r="4593" spans="1:18">
      <c r="A4593" t="s">
        <v>4600</v>
      </c>
      <c r="B4593" t="s">
        <v>11596</v>
      </c>
      <c r="C4593" t="s">
        <v>7005</v>
      </c>
      <c r="D4593" t="s">
        <v>14517</v>
      </c>
      <c r="E4593" t="s">
        <v>14071</v>
      </c>
      <c r="F4593" t="s">
        <v>14256</v>
      </c>
      <c r="G4593" t="s">
        <v>7005</v>
      </c>
      <c r="H4593" s="1">
        <v>6159.5</v>
      </c>
      <c r="I4593" s="1">
        <v>6160</v>
      </c>
      <c r="J4593" s="1">
        <v>5145</v>
      </c>
      <c r="K4593" s="1">
        <v>6668</v>
      </c>
      <c r="L4593" s="1">
        <v>304</v>
      </c>
      <c r="M4593" s="1">
        <v>6348</v>
      </c>
      <c r="N4593" s="1">
        <v>5825</v>
      </c>
      <c r="O4593" s="1">
        <v>5340</v>
      </c>
      <c r="P4593">
        <f>ROUNDUP(VLOOKUP(A4593,A:O,VLOOKUP('Local Authority Analysis'!$E$4,'Local Authority Analysis'!$M$5:$N$12,2,FALSE)+7,FALSE)/6976,2)</f>
        <v>0.77</v>
      </c>
      <c r="Q4593">
        <f>ROUNDUP(VLOOKUP(A4593,A:O,VLOOKUP('SPC Analysis'!$E$4,'SPC Analysis'!$M$5:$N$12,2,FALSE)+7,FALSE)/6976,2)</f>
        <v>0.77</v>
      </c>
      <c r="R4593">
        <f>ROUNDUP(VLOOKUP(A4593,A:O,VLOOKUP('MMW Analysis'!$E$4,'MMW Analysis'!$L$5:$M$12,2,FALSE)+7,FALSE)/6976,2)</f>
        <v>0.77</v>
      </c>
    </row>
    <row r="4594" spans="1:18">
      <c r="A4594" t="s">
        <v>4601</v>
      </c>
      <c r="B4594" t="s">
        <v>11597</v>
      </c>
      <c r="C4594" t="s">
        <v>7005</v>
      </c>
      <c r="D4594" t="s">
        <v>14517</v>
      </c>
      <c r="E4594" t="s">
        <v>14071</v>
      </c>
      <c r="F4594" t="s">
        <v>14256</v>
      </c>
      <c r="G4594" t="s">
        <v>7005</v>
      </c>
      <c r="H4594" s="1">
        <v>4660</v>
      </c>
      <c r="I4594" s="1">
        <v>4401</v>
      </c>
      <c r="J4594" s="1">
        <v>4743</v>
      </c>
      <c r="K4594" s="1">
        <v>4732</v>
      </c>
      <c r="L4594" s="1">
        <v>1119</v>
      </c>
      <c r="M4594" s="1">
        <v>5640.5</v>
      </c>
      <c r="N4594" s="1">
        <v>4393</v>
      </c>
      <c r="O4594" s="1">
        <v>4575</v>
      </c>
      <c r="P4594">
        <f>ROUNDUP(VLOOKUP(A4594,A:O,VLOOKUP('Local Authority Analysis'!$E$4,'Local Authority Analysis'!$M$5:$N$12,2,FALSE)+7,FALSE)/6976,2)</f>
        <v>0.66</v>
      </c>
      <c r="Q4594">
        <f>ROUNDUP(VLOOKUP(A4594,A:O,VLOOKUP('SPC Analysis'!$E$4,'SPC Analysis'!$M$5:$N$12,2,FALSE)+7,FALSE)/6976,2)</f>
        <v>0.66</v>
      </c>
      <c r="R4594">
        <f>ROUNDUP(VLOOKUP(A4594,A:O,VLOOKUP('MMW Analysis'!$E$4,'MMW Analysis'!$L$5:$M$12,2,FALSE)+7,FALSE)/6976,2)</f>
        <v>0.66</v>
      </c>
    </row>
    <row r="4595" spans="1:18">
      <c r="A4595" t="s">
        <v>4602</v>
      </c>
      <c r="B4595" t="s">
        <v>11598</v>
      </c>
      <c r="C4595" t="s">
        <v>7005</v>
      </c>
      <c r="D4595" t="s">
        <v>14517</v>
      </c>
      <c r="E4595" t="s">
        <v>14071</v>
      </c>
      <c r="F4595" t="s">
        <v>14256</v>
      </c>
      <c r="G4595" t="s">
        <v>7005</v>
      </c>
      <c r="H4595" s="1">
        <v>1717</v>
      </c>
      <c r="I4595" s="1">
        <v>2133</v>
      </c>
      <c r="J4595" s="1">
        <v>1117</v>
      </c>
      <c r="K4595" s="1">
        <v>2109</v>
      </c>
      <c r="L4595" s="1">
        <v>1004</v>
      </c>
      <c r="M4595" s="1">
        <v>2860</v>
      </c>
      <c r="N4595" s="1">
        <v>1684.5</v>
      </c>
      <c r="O4595" s="1">
        <v>1612</v>
      </c>
      <c r="P4595">
        <f>ROUNDUP(VLOOKUP(A4595,A:O,VLOOKUP('Local Authority Analysis'!$E$4,'Local Authority Analysis'!$M$5:$N$12,2,FALSE)+7,FALSE)/6976,2)</f>
        <v>0.24000000000000002</v>
      </c>
      <c r="Q4595">
        <f>ROUNDUP(VLOOKUP(A4595,A:O,VLOOKUP('SPC Analysis'!$E$4,'SPC Analysis'!$M$5:$N$12,2,FALSE)+7,FALSE)/6976,2)</f>
        <v>0.24000000000000002</v>
      </c>
      <c r="R4595">
        <f>ROUNDUP(VLOOKUP(A4595,A:O,VLOOKUP('MMW Analysis'!$E$4,'MMW Analysis'!$L$5:$M$12,2,FALSE)+7,FALSE)/6976,2)</f>
        <v>0.24000000000000002</v>
      </c>
    </row>
    <row r="4596" spans="1:18">
      <c r="A4596" t="s">
        <v>4603</v>
      </c>
      <c r="B4596" t="s">
        <v>11599</v>
      </c>
      <c r="C4596" t="s">
        <v>7005</v>
      </c>
      <c r="D4596" t="s">
        <v>14517</v>
      </c>
      <c r="E4596" t="s">
        <v>14071</v>
      </c>
      <c r="F4596" t="s">
        <v>14256</v>
      </c>
      <c r="G4596" t="s">
        <v>7005</v>
      </c>
      <c r="H4596" s="1">
        <v>3955</v>
      </c>
      <c r="I4596" s="1">
        <v>3157.5</v>
      </c>
      <c r="J4596" s="1">
        <v>3067</v>
      </c>
      <c r="K4596" s="1">
        <v>4975</v>
      </c>
      <c r="L4596" s="1">
        <v>1778</v>
      </c>
      <c r="M4596" s="1">
        <v>4438</v>
      </c>
      <c r="N4596" s="1">
        <v>5865</v>
      </c>
      <c r="O4596" s="1">
        <v>3747</v>
      </c>
      <c r="P4596">
        <f>ROUNDUP(VLOOKUP(A4596,A:O,VLOOKUP('Local Authority Analysis'!$E$4,'Local Authority Analysis'!$M$5:$N$12,2,FALSE)+7,FALSE)/6976,2)</f>
        <v>0.54</v>
      </c>
      <c r="Q4596">
        <f>ROUNDUP(VLOOKUP(A4596,A:O,VLOOKUP('SPC Analysis'!$E$4,'SPC Analysis'!$M$5:$N$12,2,FALSE)+7,FALSE)/6976,2)</f>
        <v>0.54</v>
      </c>
      <c r="R4596">
        <f>ROUNDUP(VLOOKUP(A4596,A:O,VLOOKUP('MMW Analysis'!$E$4,'MMW Analysis'!$L$5:$M$12,2,FALSE)+7,FALSE)/6976,2)</f>
        <v>0.54</v>
      </c>
    </row>
    <row r="4597" spans="1:18">
      <c r="A4597" t="s">
        <v>4604</v>
      </c>
      <c r="B4597" t="s">
        <v>11600</v>
      </c>
      <c r="C4597" t="s">
        <v>7005</v>
      </c>
      <c r="D4597" t="s">
        <v>14518</v>
      </c>
      <c r="E4597" t="s">
        <v>14072</v>
      </c>
      <c r="F4597" t="s">
        <v>14256</v>
      </c>
      <c r="G4597" t="s">
        <v>7005</v>
      </c>
      <c r="H4597" s="1">
        <v>1904</v>
      </c>
      <c r="I4597" s="1">
        <v>1463</v>
      </c>
      <c r="J4597" s="1">
        <v>172</v>
      </c>
      <c r="K4597" s="1">
        <v>1075</v>
      </c>
      <c r="L4597" s="1">
        <v>1968</v>
      </c>
      <c r="M4597" s="1">
        <v>3356</v>
      </c>
      <c r="N4597" s="1">
        <v>1217</v>
      </c>
      <c r="O4597" s="1">
        <v>1079</v>
      </c>
      <c r="P4597">
        <f>ROUNDUP(VLOOKUP(A4597,A:O,VLOOKUP('Local Authority Analysis'!$E$4,'Local Authority Analysis'!$M$5:$N$12,2,FALSE)+7,FALSE)/6976,2)</f>
        <v>0.16</v>
      </c>
      <c r="Q4597">
        <f>ROUNDUP(VLOOKUP(A4597,A:O,VLOOKUP('SPC Analysis'!$E$4,'SPC Analysis'!$M$5:$N$12,2,FALSE)+7,FALSE)/6976,2)</f>
        <v>0.16</v>
      </c>
      <c r="R4597">
        <f>ROUNDUP(VLOOKUP(A4597,A:O,VLOOKUP('MMW Analysis'!$E$4,'MMW Analysis'!$L$5:$M$12,2,FALSE)+7,FALSE)/6976,2)</f>
        <v>0.16</v>
      </c>
    </row>
    <row r="4598" spans="1:18">
      <c r="A4598" t="s">
        <v>4605</v>
      </c>
      <c r="B4598" t="s">
        <v>11601</v>
      </c>
      <c r="C4598" t="s">
        <v>7005</v>
      </c>
      <c r="D4598" t="s">
        <v>14518</v>
      </c>
      <c r="E4598" t="s">
        <v>14072</v>
      </c>
      <c r="F4598" t="s">
        <v>14256</v>
      </c>
      <c r="G4598" t="s">
        <v>7005</v>
      </c>
      <c r="H4598" s="1">
        <v>1759</v>
      </c>
      <c r="I4598" s="1">
        <v>1825</v>
      </c>
      <c r="J4598" s="1">
        <v>1931</v>
      </c>
      <c r="K4598" s="1">
        <v>2386</v>
      </c>
      <c r="L4598" s="1">
        <v>1715</v>
      </c>
      <c r="M4598" s="1">
        <v>268</v>
      </c>
      <c r="N4598" s="1">
        <v>2302</v>
      </c>
      <c r="O4598" s="1">
        <v>1609</v>
      </c>
      <c r="P4598">
        <f>ROUNDUP(VLOOKUP(A4598,A:O,VLOOKUP('Local Authority Analysis'!$E$4,'Local Authority Analysis'!$M$5:$N$12,2,FALSE)+7,FALSE)/6976,2)</f>
        <v>0.24000000000000002</v>
      </c>
      <c r="Q4598">
        <f>ROUNDUP(VLOOKUP(A4598,A:O,VLOOKUP('SPC Analysis'!$E$4,'SPC Analysis'!$M$5:$N$12,2,FALSE)+7,FALSE)/6976,2)</f>
        <v>0.24000000000000002</v>
      </c>
      <c r="R4598">
        <f>ROUNDUP(VLOOKUP(A4598,A:O,VLOOKUP('MMW Analysis'!$E$4,'MMW Analysis'!$L$5:$M$12,2,FALSE)+7,FALSE)/6976,2)</f>
        <v>0.24000000000000002</v>
      </c>
    </row>
    <row r="4599" spans="1:18">
      <c r="A4599" t="s">
        <v>4606</v>
      </c>
      <c r="B4599" t="s">
        <v>11602</v>
      </c>
      <c r="C4599" t="s">
        <v>7005</v>
      </c>
      <c r="D4599" t="s">
        <v>14518</v>
      </c>
      <c r="E4599" t="s">
        <v>14072</v>
      </c>
      <c r="F4599" t="s">
        <v>14256</v>
      </c>
      <c r="G4599" t="s">
        <v>7005</v>
      </c>
      <c r="H4599" s="1">
        <v>2495</v>
      </c>
      <c r="I4599" s="1">
        <v>1553</v>
      </c>
      <c r="J4599" s="1">
        <v>2285</v>
      </c>
      <c r="K4599" s="1">
        <v>2628</v>
      </c>
      <c r="L4599" s="1">
        <v>5465</v>
      </c>
      <c r="M4599" s="1">
        <v>399</v>
      </c>
      <c r="N4599" s="1">
        <v>1933</v>
      </c>
      <c r="O4599" s="1">
        <v>2066</v>
      </c>
      <c r="P4599">
        <f>ROUNDUP(VLOOKUP(A4599,A:O,VLOOKUP('Local Authority Analysis'!$E$4,'Local Authority Analysis'!$M$5:$N$12,2,FALSE)+7,FALSE)/6976,2)</f>
        <v>0.3</v>
      </c>
      <c r="Q4599">
        <f>ROUNDUP(VLOOKUP(A4599,A:O,VLOOKUP('SPC Analysis'!$E$4,'SPC Analysis'!$M$5:$N$12,2,FALSE)+7,FALSE)/6976,2)</f>
        <v>0.3</v>
      </c>
      <c r="R4599">
        <f>ROUNDUP(VLOOKUP(A4599,A:O,VLOOKUP('MMW Analysis'!$E$4,'MMW Analysis'!$L$5:$M$12,2,FALSE)+7,FALSE)/6976,2)</f>
        <v>0.3</v>
      </c>
    </row>
    <row r="4600" spans="1:18">
      <c r="A4600" t="s">
        <v>4607</v>
      </c>
      <c r="B4600" t="s">
        <v>11603</v>
      </c>
      <c r="C4600" t="s">
        <v>7005</v>
      </c>
      <c r="D4600" t="s">
        <v>14518</v>
      </c>
      <c r="E4600" t="s">
        <v>14072</v>
      </c>
      <c r="F4600" t="s">
        <v>14256</v>
      </c>
      <c r="G4600" t="s">
        <v>7005</v>
      </c>
      <c r="H4600" s="1">
        <v>2005</v>
      </c>
      <c r="I4600" s="1">
        <v>2439</v>
      </c>
      <c r="J4600" s="1">
        <v>6083</v>
      </c>
      <c r="K4600" s="1">
        <v>3261</v>
      </c>
      <c r="L4600" s="1">
        <v>4482</v>
      </c>
      <c r="M4600" s="1">
        <v>1774</v>
      </c>
      <c r="N4600" s="1">
        <v>5371</v>
      </c>
      <c r="O4600" s="1">
        <v>2962</v>
      </c>
      <c r="P4600">
        <f>ROUNDUP(VLOOKUP(A4600,A:O,VLOOKUP('Local Authority Analysis'!$E$4,'Local Authority Analysis'!$M$5:$N$12,2,FALSE)+7,FALSE)/6976,2)</f>
        <v>0.43</v>
      </c>
      <c r="Q4600">
        <f>ROUNDUP(VLOOKUP(A4600,A:O,VLOOKUP('SPC Analysis'!$E$4,'SPC Analysis'!$M$5:$N$12,2,FALSE)+7,FALSE)/6976,2)</f>
        <v>0.43</v>
      </c>
      <c r="R4600">
        <f>ROUNDUP(VLOOKUP(A4600,A:O,VLOOKUP('MMW Analysis'!$E$4,'MMW Analysis'!$L$5:$M$12,2,FALSE)+7,FALSE)/6976,2)</f>
        <v>0.43</v>
      </c>
    </row>
    <row r="4601" spans="1:18">
      <c r="A4601" t="s">
        <v>4608</v>
      </c>
      <c r="B4601" t="s">
        <v>11604</v>
      </c>
      <c r="C4601" t="s">
        <v>7005</v>
      </c>
      <c r="D4601" t="s">
        <v>14518</v>
      </c>
      <c r="E4601" t="s">
        <v>14072</v>
      </c>
      <c r="F4601" t="s">
        <v>14256</v>
      </c>
      <c r="G4601" t="s">
        <v>7005</v>
      </c>
      <c r="H4601" s="1">
        <v>2260</v>
      </c>
      <c r="I4601" s="1">
        <v>2134</v>
      </c>
      <c r="J4601" s="1">
        <v>2671</v>
      </c>
      <c r="K4601" s="1">
        <v>2588</v>
      </c>
      <c r="L4601" s="1">
        <v>3749</v>
      </c>
      <c r="M4601" s="1">
        <v>2811</v>
      </c>
      <c r="N4601" s="1">
        <v>3074</v>
      </c>
      <c r="O4601" s="1">
        <v>2414</v>
      </c>
      <c r="P4601">
        <f>ROUNDUP(VLOOKUP(A4601,A:O,VLOOKUP('Local Authority Analysis'!$E$4,'Local Authority Analysis'!$M$5:$N$12,2,FALSE)+7,FALSE)/6976,2)</f>
        <v>0.35000000000000003</v>
      </c>
      <c r="Q4601">
        <f>ROUNDUP(VLOOKUP(A4601,A:O,VLOOKUP('SPC Analysis'!$E$4,'SPC Analysis'!$M$5:$N$12,2,FALSE)+7,FALSE)/6976,2)</f>
        <v>0.35000000000000003</v>
      </c>
      <c r="R4601">
        <f>ROUNDUP(VLOOKUP(A4601,A:O,VLOOKUP('MMW Analysis'!$E$4,'MMW Analysis'!$L$5:$M$12,2,FALSE)+7,FALSE)/6976,2)</f>
        <v>0.35000000000000003</v>
      </c>
    </row>
    <row r="4602" spans="1:18">
      <c r="A4602" t="s">
        <v>4609</v>
      </c>
      <c r="B4602" t="s">
        <v>11605</v>
      </c>
      <c r="C4602" t="s">
        <v>7005</v>
      </c>
      <c r="D4602" t="s">
        <v>14518</v>
      </c>
      <c r="E4602" t="s">
        <v>14072</v>
      </c>
      <c r="F4602" t="s">
        <v>14256</v>
      </c>
      <c r="G4602" t="s">
        <v>7005</v>
      </c>
      <c r="H4602" s="1">
        <v>2949</v>
      </c>
      <c r="I4602" s="1">
        <v>3663</v>
      </c>
      <c r="J4602" s="1">
        <v>2584</v>
      </c>
      <c r="K4602" s="1">
        <v>3611</v>
      </c>
      <c r="L4602" s="1">
        <v>2057</v>
      </c>
      <c r="M4602" s="1">
        <v>3402</v>
      </c>
      <c r="N4602" s="1">
        <v>4469</v>
      </c>
      <c r="O4602" s="1">
        <v>3244</v>
      </c>
      <c r="P4602">
        <f>ROUNDUP(VLOOKUP(A4602,A:O,VLOOKUP('Local Authority Analysis'!$E$4,'Local Authority Analysis'!$M$5:$N$12,2,FALSE)+7,FALSE)/6976,2)</f>
        <v>0.47000000000000003</v>
      </c>
      <c r="Q4602">
        <f>ROUNDUP(VLOOKUP(A4602,A:O,VLOOKUP('SPC Analysis'!$E$4,'SPC Analysis'!$M$5:$N$12,2,FALSE)+7,FALSE)/6976,2)</f>
        <v>0.47000000000000003</v>
      </c>
      <c r="R4602">
        <f>ROUNDUP(VLOOKUP(A4602,A:O,VLOOKUP('MMW Analysis'!$E$4,'MMW Analysis'!$L$5:$M$12,2,FALSE)+7,FALSE)/6976,2)</f>
        <v>0.47000000000000003</v>
      </c>
    </row>
    <row r="4603" spans="1:18">
      <c r="A4603" t="s">
        <v>4610</v>
      </c>
      <c r="B4603" t="s">
        <v>11606</v>
      </c>
      <c r="C4603" t="s">
        <v>7005</v>
      </c>
      <c r="D4603" t="s">
        <v>14519</v>
      </c>
      <c r="E4603" t="s">
        <v>14073</v>
      </c>
      <c r="F4603" t="s">
        <v>14256</v>
      </c>
      <c r="G4603" t="s">
        <v>7005</v>
      </c>
      <c r="H4603" s="1">
        <v>2774.5</v>
      </c>
      <c r="I4603" s="1">
        <v>2666</v>
      </c>
      <c r="J4603" s="1">
        <v>2666</v>
      </c>
      <c r="K4603" s="1">
        <v>3334</v>
      </c>
      <c r="L4603" s="1">
        <v>2815</v>
      </c>
      <c r="M4603" s="1">
        <v>3157</v>
      </c>
      <c r="N4603" s="1">
        <v>4503</v>
      </c>
      <c r="O4603" s="1">
        <v>2897</v>
      </c>
      <c r="P4603">
        <f>ROUNDUP(VLOOKUP(A4603,A:O,VLOOKUP('Local Authority Analysis'!$E$4,'Local Authority Analysis'!$M$5:$N$12,2,FALSE)+7,FALSE)/6976,2)</f>
        <v>0.42</v>
      </c>
      <c r="Q4603">
        <f>ROUNDUP(VLOOKUP(A4603,A:O,VLOOKUP('SPC Analysis'!$E$4,'SPC Analysis'!$M$5:$N$12,2,FALSE)+7,FALSE)/6976,2)</f>
        <v>0.42</v>
      </c>
      <c r="R4603">
        <f>ROUNDUP(VLOOKUP(A4603,A:O,VLOOKUP('MMW Analysis'!$E$4,'MMW Analysis'!$L$5:$M$12,2,FALSE)+7,FALSE)/6976,2)</f>
        <v>0.42</v>
      </c>
    </row>
    <row r="4604" spans="1:18">
      <c r="A4604" t="s">
        <v>4611</v>
      </c>
      <c r="B4604" t="s">
        <v>11607</v>
      </c>
      <c r="C4604" t="s">
        <v>7005</v>
      </c>
      <c r="D4604" t="s">
        <v>14519</v>
      </c>
      <c r="E4604" t="s">
        <v>14073</v>
      </c>
      <c r="F4604" t="s">
        <v>14256</v>
      </c>
      <c r="G4604" t="s">
        <v>7005</v>
      </c>
      <c r="H4604" s="1">
        <v>3412</v>
      </c>
      <c r="I4604" s="1">
        <v>3134</v>
      </c>
      <c r="J4604" s="1">
        <v>3814</v>
      </c>
      <c r="K4604" s="1">
        <v>3427</v>
      </c>
      <c r="L4604" s="1">
        <v>3517</v>
      </c>
      <c r="M4604" s="1">
        <v>5634</v>
      </c>
      <c r="N4604" s="1">
        <v>2516</v>
      </c>
      <c r="O4604" s="1">
        <v>3693</v>
      </c>
      <c r="P4604">
        <f>ROUNDUP(VLOOKUP(A4604,A:O,VLOOKUP('Local Authority Analysis'!$E$4,'Local Authority Analysis'!$M$5:$N$12,2,FALSE)+7,FALSE)/6976,2)</f>
        <v>0.53</v>
      </c>
      <c r="Q4604">
        <f>ROUNDUP(VLOOKUP(A4604,A:O,VLOOKUP('SPC Analysis'!$E$4,'SPC Analysis'!$M$5:$N$12,2,FALSE)+7,FALSE)/6976,2)</f>
        <v>0.53</v>
      </c>
      <c r="R4604">
        <f>ROUNDUP(VLOOKUP(A4604,A:O,VLOOKUP('MMW Analysis'!$E$4,'MMW Analysis'!$L$5:$M$12,2,FALSE)+7,FALSE)/6976,2)</f>
        <v>0.53</v>
      </c>
    </row>
    <row r="4605" spans="1:18">
      <c r="A4605" t="s">
        <v>4612</v>
      </c>
      <c r="B4605" t="s">
        <v>11608</v>
      </c>
      <c r="C4605" t="s">
        <v>7005</v>
      </c>
      <c r="D4605" t="s">
        <v>14519</v>
      </c>
      <c r="E4605" t="s">
        <v>14073</v>
      </c>
      <c r="F4605" t="s">
        <v>14256</v>
      </c>
      <c r="G4605" t="s">
        <v>7005</v>
      </c>
      <c r="H4605" s="1">
        <v>5050</v>
      </c>
      <c r="I4605" s="1">
        <v>4124</v>
      </c>
      <c r="J4605" s="1">
        <v>3678</v>
      </c>
      <c r="K4605" s="1">
        <v>4118</v>
      </c>
      <c r="L4605" s="1">
        <v>4787</v>
      </c>
      <c r="M4605" s="1">
        <v>2604</v>
      </c>
      <c r="N4605" s="1">
        <v>4183</v>
      </c>
      <c r="O4605" s="1">
        <v>4784</v>
      </c>
      <c r="P4605">
        <f>ROUNDUP(VLOOKUP(A4605,A:O,VLOOKUP('Local Authority Analysis'!$E$4,'Local Authority Analysis'!$M$5:$N$12,2,FALSE)+7,FALSE)/6976,2)</f>
        <v>0.69000000000000006</v>
      </c>
      <c r="Q4605">
        <f>ROUNDUP(VLOOKUP(A4605,A:O,VLOOKUP('SPC Analysis'!$E$4,'SPC Analysis'!$M$5:$N$12,2,FALSE)+7,FALSE)/6976,2)</f>
        <v>0.69000000000000006</v>
      </c>
      <c r="R4605">
        <f>ROUNDUP(VLOOKUP(A4605,A:O,VLOOKUP('MMW Analysis'!$E$4,'MMW Analysis'!$L$5:$M$12,2,FALSE)+7,FALSE)/6976,2)</f>
        <v>0.69000000000000006</v>
      </c>
    </row>
    <row r="4606" spans="1:18">
      <c r="A4606" t="s">
        <v>4613</v>
      </c>
      <c r="B4606" t="s">
        <v>11609</v>
      </c>
      <c r="C4606" t="s">
        <v>7005</v>
      </c>
      <c r="D4606" t="s">
        <v>14519</v>
      </c>
      <c r="E4606" t="s">
        <v>14073</v>
      </c>
      <c r="F4606" t="s">
        <v>14256</v>
      </c>
      <c r="G4606" t="s">
        <v>7005</v>
      </c>
      <c r="H4606" s="1">
        <v>3162</v>
      </c>
      <c r="I4606" s="1">
        <v>1727</v>
      </c>
      <c r="J4606" s="1">
        <v>2651</v>
      </c>
      <c r="K4606" s="1">
        <v>2319</v>
      </c>
      <c r="L4606" s="1">
        <v>6245</v>
      </c>
      <c r="M4606" s="1">
        <v>3153</v>
      </c>
      <c r="N4606" s="1">
        <v>3572.5</v>
      </c>
      <c r="O4606" s="1">
        <v>2646</v>
      </c>
      <c r="P4606">
        <f>ROUNDUP(VLOOKUP(A4606,A:O,VLOOKUP('Local Authority Analysis'!$E$4,'Local Authority Analysis'!$M$5:$N$12,2,FALSE)+7,FALSE)/6976,2)</f>
        <v>0.38</v>
      </c>
      <c r="Q4606">
        <f>ROUNDUP(VLOOKUP(A4606,A:O,VLOOKUP('SPC Analysis'!$E$4,'SPC Analysis'!$M$5:$N$12,2,FALSE)+7,FALSE)/6976,2)</f>
        <v>0.38</v>
      </c>
      <c r="R4606">
        <f>ROUNDUP(VLOOKUP(A4606,A:O,VLOOKUP('MMW Analysis'!$E$4,'MMW Analysis'!$L$5:$M$12,2,FALSE)+7,FALSE)/6976,2)</f>
        <v>0.38</v>
      </c>
    </row>
    <row r="4607" spans="1:18">
      <c r="A4607" t="s">
        <v>4614</v>
      </c>
      <c r="B4607" t="s">
        <v>11610</v>
      </c>
      <c r="C4607" t="s">
        <v>7005</v>
      </c>
      <c r="D4607" t="s">
        <v>14519</v>
      </c>
      <c r="E4607" t="s">
        <v>14073</v>
      </c>
      <c r="F4607" t="s">
        <v>14256</v>
      </c>
      <c r="G4607" t="s">
        <v>7005</v>
      </c>
      <c r="H4607" s="1">
        <v>946</v>
      </c>
      <c r="I4607" s="1">
        <v>1046</v>
      </c>
      <c r="J4607" s="1">
        <v>1467</v>
      </c>
      <c r="K4607" s="1">
        <v>1507</v>
      </c>
      <c r="L4607" s="1">
        <v>6467</v>
      </c>
      <c r="M4607" s="1">
        <v>1836</v>
      </c>
      <c r="N4607" s="1">
        <v>2734</v>
      </c>
      <c r="O4607" s="1">
        <v>1245</v>
      </c>
      <c r="P4607">
        <f>ROUNDUP(VLOOKUP(A4607,A:O,VLOOKUP('Local Authority Analysis'!$E$4,'Local Authority Analysis'!$M$5:$N$12,2,FALSE)+7,FALSE)/6976,2)</f>
        <v>0.18000000000000002</v>
      </c>
      <c r="Q4607">
        <f>ROUNDUP(VLOOKUP(A4607,A:O,VLOOKUP('SPC Analysis'!$E$4,'SPC Analysis'!$M$5:$N$12,2,FALSE)+7,FALSE)/6976,2)</f>
        <v>0.18000000000000002</v>
      </c>
      <c r="R4607">
        <f>ROUNDUP(VLOOKUP(A4607,A:O,VLOOKUP('MMW Analysis'!$E$4,'MMW Analysis'!$L$5:$M$12,2,FALSE)+7,FALSE)/6976,2)</f>
        <v>0.18000000000000002</v>
      </c>
    </row>
    <row r="4608" spans="1:18">
      <c r="A4608" t="s">
        <v>4615</v>
      </c>
      <c r="B4608" t="s">
        <v>11611</v>
      </c>
      <c r="C4608" t="s">
        <v>7005</v>
      </c>
      <c r="D4608" t="s">
        <v>14519</v>
      </c>
      <c r="E4608" t="s">
        <v>14073</v>
      </c>
      <c r="F4608" t="s">
        <v>14256</v>
      </c>
      <c r="G4608" t="s">
        <v>7005</v>
      </c>
      <c r="H4608" s="1">
        <v>6161</v>
      </c>
      <c r="I4608" s="1">
        <v>6588</v>
      </c>
      <c r="J4608" s="1">
        <v>4786</v>
      </c>
      <c r="K4608" s="1">
        <v>6764</v>
      </c>
      <c r="L4608" s="1">
        <v>4923</v>
      </c>
      <c r="M4608" s="1">
        <v>5082</v>
      </c>
      <c r="N4608" s="1">
        <v>5500</v>
      </c>
      <c r="O4608" s="1">
        <v>6728</v>
      </c>
      <c r="P4608">
        <f>ROUNDUP(VLOOKUP(A4608,A:O,VLOOKUP('Local Authority Analysis'!$E$4,'Local Authority Analysis'!$M$5:$N$12,2,FALSE)+7,FALSE)/6976,2)</f>
        <v>0.97</v>
      </c>
      <c r="Q4608">
        <f>ROUNDUP(VLOOKUP(A4608,A:O,VLOOKUP('SPC Analysis'!$E$4,'SPC Analysis'!$M$5:$N$12,2,FALSE)+7,FALSE)/6976,2)</f>
        <v>0.97</v>
      </c>
      <c r="R4608">
        <f>ROUNDUP(VLOOKUP(A4608,A:O,VLOOKUP('MMW Analysis'!$E$4,'MMW Analysis'!$L$5:$M$12,2,FALSE)+7,FALSE)/6976,2)</f>
        <v>0.97</v>
      </c>
    </row>
    <row r="4609" spans="1:18">
      <c r="A4609" t="s">
        <v>4616</v>
      </c>
      <c r="B4609" t="s">
        <v>11612</v>
      </c>
      <c r="C4609" t="s">
        <v>7005</v>
      </c>
      <c r="D4609" t="s">
        <v>14519</v>
      </c>
      <c r="E4609" t="s">
        <v>14073</v>
      </c>
      <c r="F4609" t="s">
        <v>14256</v>
      </c>
      <c r="G4609" t="s">
        <v>7005</v>
      </c>
      <c r="H4609" s="1">
        <v>3523.5</v>
      </c>
      <c r="I4609" s="1">
        <v>2878.5</v>
      </c>
      <c r="J4609" s="1">
        <v>2386</v>
      </c>
      <c r="K4609" s="1">
        <v>3904</v>
      </c>
      <c r="L4609" s="1">
        <v>5250</v>
      </c>
      <c r="M4609" s="1">
        <v>5364</v>
      </c>
      <c r="N4609" s="1">
        <v>3262</v>
      </c>
      <c r="O4609" s="1">
        <v>3590</v>
      </c>
      <c r="P4609">
        <f>ROUNDUP(VLOOKUP(A4609,A:O,VLOOKUP('Local Authority Analysis'!$E$4,'Local Authority Analysis'!$M$5:$N$12,2,FALSE)+7,FALSE)/6976,2)</f>
        <v>0.52</v>
      </c>
      <c r="Q4609">
        <f>ROUNDUP(VLOOKUP(A4609,A:O,VLOOKUP('SPC Analysis'!$E$4,'SPC Analysis'!$M$5:$N$12,2,FALSE)+7,FALSE)/6976,2)</f>
        <v>0.52</v>
      </c>
      <c r="R4609">
        <f>ROUNDUP(VLOOKUP(A4609,A:O,VLOOKUP('MMW Analysis'!$E$4,'MMW Analysis'!$L$5:$M$12,2,FALSE)+7,FALSE)/6976,2)</f>
        <v>0.52</v>
      </c>
    </row>
    <row r="4610" spans="1:18">
      <c r="A4610" t="s">
        <v>4617</v>
      </c>
      <c r="B4610" t="s">
        <v>11613</v>
      </c>
      <c r="C4610" t="s">
        <v>7005</v>
      </c>
      <c r="D4610" t="s">
        <v>14519</v>
      </c>
      <c r="E4610" t="s">
        <v>14073</v>
      </c>
      <c r="F4610" t="s">
        <v>14256</v>
      </c>
      <c r="G4610" t="s">
        <v>7005</v>
      </c>
      <c r="H4610" s="1">
        <v>5034</v>
      </c>
      <c r="I4610" s="1">
        <v>4829</v>
      </c>
      <c r="J4610" s="1">
        <v>4359</v>
      </c>
      <c r="K4610" s="1">
        <v>5785</v>
      </c>
      <c r="L4610" s="1">
        <v>2999</v>
      </c>
      <c r="M4610" s="1">
        <v>2457</v>
      </c>
      <c r="N4610" s="1">
        <v>5185.5</v>
      </c>
      <c r="O4610" s="1">
        <v>5176</v>
      </c>
      <c r="P4610">
        <f>ROUNDUP(VLOOKUP(A4610,A:O,VLOOKUP('Local Authority Analysis'!$E$4,'Local Authority Analysis'!$M$5:$N$12,2,FALSE)+7,FALSE)/6976,2)</f>
        <v>0.75</v>
      </c>
      <c r="Q4610">
        <f>ROUNDUP(VLOOKUP(A4610,A:O,VLOOKUP('SPC Analysis'!$E$4,'SPC Analysis'!$M$5:$N$12,2,FALSE)+7,FALSE)/6976,2)</f>
        <v>0.75</v>
      </c>
      <c r="R4610">
        <f>ROUNDUP(VLOOKUP(A4610,A:O,VLOOKUP('MMW Analysis'!$E$4,'MMW Analysis'!$L$5:$M$12,2,FALSE)+7,FALSE)/6976,2)</f>
        <v>0.75</v>
      </c>
    </row>
    <row r="4611" spans="1:18">
      <c r="A4611" t="s">
        <v>4618</v>
      </c>
      <c r="B4611" t="s">
        <v>11614</v>
      </c>
      <c r="C4611" t="s">
        <v>7005</v>
      </c>
      <c r="D4611" t="s">
        <v>14519</v>
      </c>
      <c r="E4611" t="s">
        <v>14073</v>
      </c>
      <c r="F4611" t="s">
        <v>14256</v>
      </c>
      <c r="G4611" t="s">
        <v>7005</v>
      </c>
      <c r="H4611" s="1">
        <v>2391.5</v>
      </c>
      <c r="I4611" s="1">
        <v>2167</v>
      </c>
      <c r="J4611" s="1">
        <v>2560</v>
      </c>
      <c r="K4611" s="1">
        <v>3394</v>
      </c>
      <c r="L4611" s="1">
        <v>4131</v>
      </c>
      <c r="M4611" s="1">
        <v>2488</v>
      </c>
      <c r="N4611" s="1">
        <v>2264</v>
      </c>
      <c r="O4611" s="1">
        <v>2554</v>
      </c>
      <c r="P4611">
        <f>ROUNDUP(VLOOKUP(A4611,A:O,VLOOKUP('Local Authority Analysis'!$E$4,'Local Authority Analysis'!$M$5:$N$12,2,FALSE)+7,FALSE)/6976,2)</f>
        <v>0.37</v>
      </c>
      <c r="Q4611">
        <f>ROUNDUP(VLOOKUP(A4611,A:O,VLOOKUP('SPC Analysis'!$E$4,'SPC Analysis'!$M$5:$N$12,2,FALSE)+7,FALSE)/6976,2)</f>
        <v>0.37</v>
      </c>
      <c r="R4611">
        <f>ROUNDUP(VLOOKUP(A4611,A:O,VLOOKUP('MMW Analysis'!$E$4,'MMW Analysis'!$L$5:$M$12,2,FALSE)+7,FALSE)/6976,2)</f>
        <v>0.37</v>
      </c>
    </row>
    <row r="4612" spans="1:18">
      <c r="A4612" t="s">
        <v>4619</v>
      </c>
      <c r="B4612" t="s">
        <v>11615</v>
      </c>
      <c r="C4612" t="s">
        <v>7005</v>
      </c>
      <c r="D4612" t="s">
        <v>14519</v>
      </c>
      <c r="E4612" t="s">
        <v>14073</v>
      </c>
      <c r="F4612" t="s">
        <v>14256</v>
      </c>
      <c r="G4612" t="s">
        <v>7005</v>
      </c>
      <c r="H4612" s="1">
        <v>4919</v>
      </c>
      <c r="I4612" s="1">
        <v>4734</v>
      </c>
      <c r="J4612" s="1">
        <v>3703</v>
      </c>
      <c r="K4612" s="1">
        <v>4173</v>
      </c>
      <c r="L4612" s="1">
        <v>4567</v>
      </c>
      <c r="M4612" s="1">
        <v>2459</v>
      </c>
      <c r="N4612" s="1">
        <v>6595</v>
      </c>
      <c r="O4612" s="1">
        <v>4977</v>
      </c>
      <c r="P4612">
        <f>ROUNDUP(VLOOKUP(A4612,A:O,VLOOKUP('Local Authority Analysis'!$E$4,'Local Authority Analysis'!$M$5:$N$12,2,FALSE)+7,FALSE)/6976,2)</f>
        <v>0.72</v>
      </c>
      <c r="Q4612">
        <f>ROUNDUP(VLOOKUP(A4612,A:O,VLOOKUP('SPC Analysis'!$E$4,'SPC Analysis'!$M$5:$N$12,2,FALSE)+7,FALSE)/6976,2)</f>
        <v>0.72</v>
      </c>
      <c r="R4612">
        <f>ROUNDUP(VLOOKUP(A4612,A:O,VLOOKUP('MMW Analysis'!$E$4,'MMW Analysis'!$L$5:$M$12,2,FALSE)+7,FALSE)/6976,2)</f>
        <v>0.72</v>
      </c>
    </row>
    <row r="4613" spans="1:18">
      <c r="A4613" t="s">
        <v>4620</v>
      </c>
      <c r="B4613" t="s">
        <v>11616</v>
      </c>
      <c r="C4613" t="s">
        <v>7005</v>
      </c>
      <c r="D4613" t="s">
        <v>14519</v>
      </c>
      <c r="E4613" t="s">
        <v>14073</v>
      </c>
      <c r="F4613" t="s">
        <v>14256</v>
      </c>
      <c r="G4613" t="s">
        <v>7005</v>
      </c>
      <c r="H4613" s="1">
        <v>4583.5</v>
      </c>
      <c r="I4613" s="1">
        <v>3114</v>
      </c>
      <c r="J4613" s="1">
        <v>5687</v>
      </c>
      <c r="K4613" s="1">
        <v>4736</v>
      </c>
      <c r="L4613" s="1">
        <v>5951</v>
      </c>
      <c r="M4613" s="1">
        <v>956</v>
      </c>
      <c r="N4613" s="1">
        <v>4474</v>
      </c>
      <c r="O4613" s="1">
        <v>4500</v>
      </c>
      <c r="P4613">
        <f>ROUNDUP(VLOOKUP(A4613,A:O,VLOOKUP('Local Authority Analysis'!$E$4,'Local Authority Analysis'!$M$5:$N$12,2,FALSE)+7,FALSE)/6976,2)</f>
        <v>0.65</v>
      </c>
      <c r="Q4613">
        <f>ROUNDUP(VLOOKUP(A4613,A:O,VLOOKUP('SPC Analysis'!$E$4,'SPC Analysis'!$M$5:$N$12,2,FALSE)+7,FALSE)/6976,2)</f>
        <v>0.65</v>
      </c>
      <c r="R4613">
        <f>ROUNDUP(VLOOKUP(A4613,A:O,VLOOKUP('MMW Analysis'!$E$4,'MMW Analysis'!$L$5:$M$12,2,FALSE)+7,FALSE)/6976,2)</f>
        <v>0.65</v>
      </c>
    </row>
    <row r="4614" spans="1:18">
      <c r="A4614" t="s">
        <v>4621</v>
      </c>
      <c r="B4614" t="s">
        <v>11617</v>
      </c>
      <c r="C4614" t="s">
        <v>7005</v>
      </c>
      <c r="D4614" t="s">
        <v>14519</v>
      </c>
      <c r="E4614" t="s">
        <v>14073</v>
      </c>
      <c r="F4614" t="s">
        <v>14256</v>
      </c>
      <c r="G4614" t="s">
        <v>7005</v>
      </c>
      <c r="H4614" s="1">
        <v>4242</v>
      </c>
      <c r="I4614" s="1">
        <v>5774</v>
      </c>
      <c r="J4614" s="1">
        <v>6078</v>
      </c>
      <c r="K4614" s="1">
        <v>5667</v>
      </c>
      <c r="L4614" s="1">
        <v>6677</v>
      </c>
      <c r="M4614" s="1">
        <v>2869</v>
      </c>
      <c r="N4614" s="1">
        <v>6208</v>
      </c>
      <c r="O4614" s="1">
        <v>5938</v>
      </c>
      <c r="P4614">
        <f>ROUNDUP(VLOOKUP(A4614,A:O,VLOOKUP('Local Authority Analysis'!$E$4,'Local Authority Analysis'!$M$5:$N$12,2,FALSE)+7,FALSE)/6976,2)</f>
        <v>0.86</v>
      </c>
      <c r="Q4614">
        <f>ROUNDUP(VLOOKUP(A4614,A:O,VLOOKUP('SPC Analysis'!$E$4,'SPC Analysis'!$M$5:$N$12,2,FALSE)+7,FALSE)/6976,2)</f>
        <v>0.86</v>
      </c>
      <c r="R4614">
        <f>ROUNDUP(VLOOKUP(A4614,A:O,VLOOKUP('MMW Analysis'!$E$4,'MMW Analysis'!$L$5:$M$12,2,FALSE)+7,FALSE)/6976,2)</f>
        <v>0.86</v>
      </c>
    </row>
    <row r="4615" spans="1:18">
      <c r="A4615" t="s">
        <v>4622</v>
      </c>
      <c r="B4615" t="s">
        <v>11618</v>
      </c>
      <c r="C4615" t="s">
        <v>7005</v>
      </c>
      <c r="D4615" t="s">
        <v>14519</v>
      </c>
      <c r="E4615" t="s">
        <v>14073</v>
      </c>
      <c r="F4615" t="s">
        <v>14256</v>
      </c>
      <c r="G4615" t="s">
        <v>7005</v>
      </c>
      <c r="H4615" s="1">
        <v>4905</v>
      </c>
      <c r="I4615" s="1">
        <v>4554</v>
      </c>
      <c r="J4615" s="1">
        <v>5486</v>
      </c>
      <c r="K4615" s="1">
        <v>4487</v>
      </c>
      <c r="L4615" s="1">
        <v>4187</v>
      </c>
      <c r="M4615" s="1">
        <v>1317</v>
      </c>
      <c r="N4615" s="1">
        <v>4385</v>
      </c>
      <c r="O4615" s="1">
        <v>5007</v>
      </c>
      <c r="P4615">
        <f>ROUNDUP(VLOOKUP(A4615,A:O,VLOOKUP('Local Authority Analysis'!$E$4,'Local Authority Analysis'!$M$5:$N$12,2,FALSE)+7,FALSE)/6976,2)</f>
        <v>0.72</v>
      </c>
      <c r="Q4615">
        <f>ROUNDUP(VLOOKUP(A4615,A:O,VLOOKUP('SPC Analysis'!$E$4,'SPC Analysis'!$M$5:$N$12,2,FALSE)+7,FALSE)/6976,2)</f>
        <v>0.72</v>
      </c>
      <c r="R4615">
        <f>ROUNDUP(VLOOKUP(A4615,A:O,VLOOKUP('MMW Analysis'!$E$4,'MMW Analysis'!$L$5:$M$12,2,FALSE)+7,FALSE)/6976,2)</f>
        <v>0.72</v>
      </c>
    </row>
    <row r="4616" spans="1:18">
      <c r="A4616" t="s">
        <v>4623</v>
      </c>
      <c r="B4616" t="s">
        <v>11619</v>
      </c>
      <c r="C4616" t="s">
        <v>7005</v>
      </c>
      <c r="D4616" t="s">
        <v>14518</v>
      </c>
      <c r="E4616" t="s">
        <v>14072</v>
      </c>
      <c r="F4616" t="s">
        <v>14256</v>
      </c>
      <c r="G4616" t="s">
        <v>7005</v>
      </c>
      <c r="H4616" s="1">
        <v>6121</v>
      </c>
      <c r="I4616" s="1">
        <v>5490</v>
      </c>
      <c r="J4616" s="1">
        <v>6523</v>
      </c>
      <c r="K4616" s="1">
        <v>6581</v>
      </c>
      <c r="L4616" s="1">
        <v>2996</v>
      </c>
      <c r="M4616" s="1">
        <v>3520</v>
      </c>
      <c r="N4616" s="1">
        <v>6870</v>
      </c>
      <c r="O4616" s="1">
        <v>6306</v>
      </c>
      <c r="P4616">
        <f>ROUNDUP(VLOOKUP(A4616,A:O,VLOOKUP('Local Authority Analysis'!$E$4,'Local Authority Analysis'!$M$5:$N$12,2,FALSE)+7,FALSE)/6976,2)</f>
        <v>0.91</v>
      </c>
      <c r="Q4616">
        <f>ROUNDUP(VLOOKUP(A4616,A:O,VLOOKUP('SPC Analysis'!$E$4,'SPC Analysis'!$M$5:$N$12,2,FALSE)+7,FALSE)/6976,2)</f>
        <v>0.91</v>
      </c>
      <c r="R4616">
        <f>ROUNDUP(VLOOKUP(A4616,A:O,VLOOKUP('MMW Analysis'!$E$4,'MMW Analysis'!$L$5:$M$12,2,FALSE)+7,FALSE)/6976,2)</f>
        <v>0.91</v>
      </c>
    </row>
    <row r="4617" spans="1:18">
      <c r="A4617" t="s">
        <v>4624</v>
      </c>
      <c r="B4617" t="s">
        <v>11620</v>
      </c>
      <c r="C4617" t="s">
        <v>7005</v>
      </c>
      <c r="D4617" t="s">
        <v>14519</v>
      </c>
      <c r="E4617" t="s">
        <v>14073</v>
      </c>
      <c r="F4617" t="s">
        <v>14256</v>
      </c>
      <c r="G4617" t="s">
        <v>7005</v>
      </c>
      <c r="H4617" s="1">
        <v>3978</v>
      </c>
      <c r="I4617" s="1">
        <v>2338</v>
      </c>
      <c r="J4617" s="1">
        <v>2799</v>
      </c>
      <c r="K4617" s="1">
        <v>3198</v>
      </c>
      <c r="L4617" s="1">
        <v>6085</v>
      </c>
      <c r="M4617" s="1">
        <v>24</v>
      </c>
      <c r="N4617" s="1">
        <v>1076</v>
      </c>
      <c r="O4617" s="1">
        <v>2656</v>
      </c>
      <c r="P4617">
        <f>ROUNDUP(VLOOKUP(A4617,A:O,VLOOKUP('Local Authority Analysis'!$E$4,'Local Authority Analysis'!$M$5:$N$12,2,FALSE)+7,FALSE)/6976,2)</f>
        <v>0.39</v>
      </c>
      <c r="Q4617">
        <f>ROUNDUP(VLOOKUP(A4617,A:O,VLOOKUP('SPC Analysis'!$E$4,'SPC Analysis'!$M$5:$N$12,2,FALSE)+7,FALSE)/6976,2)</f>
        <v>0.39</v>
      </c>
      <c r="R4617">
        <f>ROUNDUP(VLOOKUP(A4617,A:O,VLOOKUP('MMW Analysis'!$E$4,'MMW Analysis'!$L$5:$M$12,2,FALSE)+7,FALSE)/6976,2)</f>
        <v>0.39</v>
      </c>
    </row>
    <row r="4618" spans="1:18">
      <c r="A4618" t="s">
        <v>4625</v>
      </c>
      <c r="B4618" t="s">
        <v>11621</v>
      </c>
      <c r="C4618" t="s">
        <v>7005</v>
      </c>
      <c r="D4618" t="s">
        <v>14518</v>
      </c>
      <c r="E4618" t="s">
        <v>14072</v>
      </c>
      <c r="F4618" t="s">
        <v>14256</v>
      </c>
      <c r="G4618" t="s">
        <v>7005</v>
      </c>
      <c r="H4618" s="1">
        <v>3480</v>
      </c>
      <c r="I4618" s="1">
        <v>4276</v>
      </c>
      <c r="J4618" s="1">
        <v>3429</v>
      </c>
      <c r="K4618" s="1">
        <v>3875</v>
      </c>
      <c r="L4618" s="1">
        <v>6031</v>
      </c>
      <c r="M4618" s="1">
        <v>3766.5</v>
      </c>
      <c r="N4618" s="1">
        <v>3691</v>
      </c>
      <c r="O4618" s="1">
        <v>4363</v>
      </c>
      <c r="P4618">
        <f>ROUNDUP(VLOOKUP(A4618,A:O,VLOOKUP('Local Authority Analysis'!$E$4,'Local Authority Analysis'!$M$5:$N$12,2,FALSE)+7,FALSE)/6976,2)</f>
        <v>0.63</v>
      </c>
      <c r="Q4618">
        <f>ROUNDUP(VLOOKUP(A4618,A:O,VLOOKUP('SPC Analysis'!$E$4,'SPC Analysis'!$M$5:$N$12,2,FALSE)+7,FALSE)/6976,2)</f>
        <v>0.63</v>
      </c>
      <c r="R4618">
        <f>ROUNDUP(VLOOKUP(A4618,A:O,VLOOKUP('MMW Analysis'!$E$4,'MMW Analysis'!$L$5:$M$12,2,FALSE)+7,FALSE)/6976,2)</f>
        <v>0.63</v>
      </c>
    </row>
    <row r="4619" spans="1:18">
      <c r="A4619" t="s">
        <v>4626</v>
      </c>
      <c r="B4619" t="s">
        <v>11622</v>
      </c>
      <c r="C4619" t="s">
        <v>7005</v>
      </c>
      <c r="D4619" t="s">
        <v>14518</v>
      </c>
      <c r="E4619" t="s">
        <v>14072</v>
      </c>
      <c r="F4619" t="s">
        <v>14256</v>
      </c>
      <c r="G4619" t="s">
        <v>7005</v>
      </c>
      <c r="H4619" s="1">
        <v>3829</v>
      </c>
      <c r="I4619" s="1">
        <v>3813</v>
      </c>
      <c r="J4619" s="1">
        <v>2688</v>
      </c>
      <c r="K4619" s="1">
        <v>3707</v>
      </c>
      <c r="L4619" s="1">
        <v>2981</v>
      </c>
      <c r="M4619" s="1">
        <v>5197</v>
      </c>
      <c r="N4619" s="1">
        <v>3473</v>
      </c>
      <c r="O4619" s="1">
        <v>3875</v>
      </c>
      <c r="P4619">
        <f>ROUNDUP(VLOOKUP(A4619,A:O,VLOOKUP('Local Authority Analysis'!$E$4,'Local Authority Analysis'!$M$5:$N$12,2,FALSE)+7,FALSE)/6976,2)</f>
        <v>0.56000000000000005</v>
      </c>
      <c r="Q4619">
        <f>ROUNDUP(VLOOKUP(A4619,A:O,VLOOKUP('SPC Analysis'!$E$4,'SPC Analysis'!$M$5:$N$12,2,FALSE)+7,FALSE)/6976,2)</f>
        <v>0.56000000000000005</v>
      </c>
      <c r="R4619">
        <f>ROUNDUP(VLOOKUP(A4619,A:O,VLOOKUP('MMW Analysis'!$E$4,'MMW Analysis'!$L$5:$M$12,2,FALSE)+7,FALSE)/6976,2)</f>
        <v>0.56000000000000005</v>
      </c>
    </row>
    <row r="4620" spans="1:18">
      <c r="A4620" t="s">
        <v>4627</v>
      </c>
      <c r="B4620" t="s">
        <v>11623</v>
      </c>
      <c r="C4620" t="s">
        <v>7005</v>
      </c>
      <c r="D4620" t="s">
        <v>14518</v>
      </c>
      <c r="E4620" t="s">
        <v>14072</v>
      </c>
      <c r="F4620" t="s">
        <v>14256</v>
      </c>
      <c r="G4620" t="s">
        <v>7005</v>
      </c>
      <c r="H4620" s="1">
        <v>4225</v>
      </c>
      <c r="I4620" s="1">
        <v>4411</v>
      </c>
      <c r="J4620" s="1">
        <v>3830</v>
      </c>
      <c r="K4620" s="1">
        <v>4696</v>
      </c>
      <c r="L4620" s="1">
        <v>1788</v>
      </c>
      <c r="M4620" s="1">
        <v>4900</v>
      </c>
      <c r="N4620" s="1">
        <v>5485</v>
      </c>
      <c r="O4620" s="1">
        <v>4467</v>
      </c>
      <c r="P4620">
        <f>ROUNDUP(VLOOKUP(A4620,A:O,VLOOKUP('Local Authority Analysis'!$E$4,'Local Authority Analysis'!$M$5:$N$12,2,FALSE)+7,FALSE)/6976,2)</f>
        <v>0.65</v>
      </c>
      <c r="Q4620">
        <f>ROUNDUP(VLOOKUP(A4620,A:O,VLOOKUP('SPC Analysis'!$E$4,'SPC Analysis'!$M$5:$N$12,2,FALSE)+7,FALSE)/6976,2)</f>
        <v>0.65</v>
      </c>
      <c r="R4620">
        <f>ROUNDUP(VLOOKUP(A4620,A:O,VLOOKUP('MMW Analysis'!$E$4,'MMW Analysis'!$L$5:$M$12,2,FALSE)+7,FALSE)/6976,2)</f>
        <v>0.65</v>
      </c>
    </row>
    <row r="4621" spans="1:18">
      <c r="A4621" t="s">
        <v>4628</v>
      </c>
      <c r="B4621" t="s">
        <v>11624</v>
      </c>
      <c r="C4621" t="s">
        <v>7005</v>
      </c>
      <c r="D4621" t="s">
        <v>14518</v>
      </c>
      <c r="E4621" t="s">
        <v>14072</v>
      </c>
      <c r="F4621" t="s">
        <v>14256</v>
      </c>
      <c r="G4621" t="s">
        <v>7005</v>
      </c>
      <c r="H4621" s="1">
        <v>2930</v>
      </c>
      <c r="I4621" s="1">
        <v>1617</v>
      </c>
      <c r="J4621" s="1">
        <v>1155</v>
      </c>
      <c r="K4621" s="1">
        <v>2157</v>
      </c>
      <c r="L4621" s="1">
        <v>2587</v>
      </c>
      <c r="M4621" s="1">
        <v>3256</v>
      </c>
      <c r="N4621" s="1">
        <v>1546</v>
      </c>
      <c r="O4621" s="1">
        <v>1977</v>
      </c>
      <c r="P4621">
        <f>ROUNDUP(VLOOKUP(A4621,A:O,VLOOKUP('Local Authority Analysis'!$E$4,'Local Authority Analysis'!$M$5:$N$12,2,FALSE)+7,FALSE)/6976,2)</f>
        <v>0.29000000000000004</v>
      </c>
      <c r="Q4621">
        <f>ROUNDUP(VLOOKUP(A4621,A:O,VLOOKUP('SPC Analysis'!$E$4,'SPC Analysis'!$M$5:$N$12,2,FALSE)+7,FALSE)/6976,2)</f>
        <v>0.29000000000000004</v>
      </c>
      <c r="R4621">
        <f>ROUNDUP(VLOOKUP(A4621,A:O,VLOOKUP('MMW Analysis'!$E$4,'MMW Analysis'!$L$5:$M$12,2,FALSE)+7,FALSE)/6976,2)</f>
        <v>0.29000000000000004</v>
      </c>
    </row>
    <row r="4622" spans="1:18">
      <c r="A4622" t="s">
        <v>4629</v>
      </c>
      <c r="B4622" t="s">
        <v>11625</v>
      </c>
      <c r="C4622" t="s">
        <v>7005</v>
      </c>
      <c r="D4622" t="s">
        <v>14518</v>
      </c>
      <c r="E4622" t="s">
        <v>14072</v>
      </c>
      <c r="F4622" t="s">
        <v>14256</v>
      </c>
      <c r="G4622" t="s">
        <v>7005</v>
      </c>
      <c r="H4622" s="1">
        <v>3967.5</v>
      </c>
      <c r="I4622" s="1">
        <v>4572</v>
      </c>
      <c r="J4622" s="1">
        <v>2681</v>
      </c>
      <c r="K4622" s="1">
        <v>3745</v>
      </c>
      <c r="L4622" s="1">
        <v>3343</v>
      </c>
      <c r="M4622" s="1">
        <v>6228</v>
      </c>
      <c r="N4622" s="1">
        <v>5655</v>
      </c>
      <c r="O4622" s="1">
        <v>4346</v>
      </c>
      <c r="P4622">
        <f>ROUNDUP(VLOOKUP(A4622,A:O,VLOOKUP('Local Authority Analysis'!$E$4,'Local Authority Analysis'!$M$5:$N$12,2,FALSE)+7,FALSE)/6976,2)</f>
        <v>0.63</v>
      </c>
      <c r="Q4622">
        <f>ROUNDUP(VLOOKUP(A4622,A:O,VLOOKUP('SPC Analysis'!$E$4,'SPC Analysis'!$M$5:$N$12,2,FALSE)+7,FALSE)/6976,2)</f>
        <v>0.63</v>
      </c>
      <c r="R4622">
        <f>ROUNDUP(VLOOKUP(A4622,A:O,VLOOKUP('MMW Analysis'!$E$4,'MMW Analysis'!$L$5:$M$12,2,FALSE)+7,FALSE)/6976,2)</f>
        <v>0.63</v>
      </c>
    </row>
    <row r="4623" spans="1:18">
      <c r="A4623" t="s">
        <v>4630</v>
      </c>
      <c r="B4623" t="s">
        <v>11626</v>
      </c>
      <c r="C4623" t="s">
        <v>7005</v>
      </c>
      <c r="D4623" t="s">
        <v>14518</v>
      </c>
      <c r="E4623" t="s">
        <v>14072</v>
      </c>
      <c r="F4623" t="s">
        <v>14256</v>
      </c>
      <c r="G4623" t="s">
        <v>7005</v>
      </c>
      <c r="H4623" s="1">
        <v>6361</v>
      </c>
      <c r="I4623" s="1">
        <v>6939</v>
      </c>
      <c r="J4623" s="1">
        <v>4033</v>
      </c>
      <c r="K4623" s="1">
        <v>6879</v>
      </c>
      <c r="L4623" s="1">
        <v>1823</v>
      </c>
      <c r="M4623" s="1">
        <v>6710</v>
      </c>
      <c r="N4623" s="1">
        <v>6388</v>
      </c>
      <c r="O4623" s="1">
        <v>6326</v>
      </c>
      <c r="P4623">
        <f>ROUNDUP(VLOOKUP(A4623,A:O,VLOOKUP('Local Authority Analysis'!$E$4,'Local Authority Analysis'!$M$5:$N$12,2,FALSE)+7,FALSE)/6976,2)</f>
        <v>0.91</v>
      </c>
      <c r="Q4623">
        <f>ROUNDUP(VLOOKUP(A4623,A:O,VLOOKUP('SPC Analysis'!$E$4,'SPC Analysis'!$M$5:$N$12,2,FALSE)+7,FALSE)/6976,2)</f>
        <v>0.91</v>
      </c>
      <c r="R4623">
        <f>ROUNDUP(VLOOKUP(A4623,A:O,VLOOKUP('MMW Analysis'!$E$4,'MMW Analysis'!$L$5:$M$12,2,FALSE)+7,FALSE)/6976,2)</f>
        <v>0.91</v>
      </c>
    </row>
    <row r="4624" spans="1:18">
      <c r="A4624" t="s">
        <v>4631</v>
      </c>
      <c r="B4624" t="s">
        <v>11627</v>
      </c>
      <c r="C4624" t="s">
        <v>7005</v>
      </c>
      <c r="D4624" t="s">
        <v>14518</v>
      </c>
      <c r="E4624" t="s">
        <v>14072</v>
      </c>
      <c r="F4624" t="s">
        <v>14256</v>
      </c>
      <c r="G4624" t="s">
        <v>7005</v>
      </c>
      <c r="H4624" s="1">
        <v>3557</v>
      </c>
      <c r="I4624" s="1">
        <v>2794</v>
      </c>
      <c r="J4624" s="1">
        <v>2592</v>
      </c>
      <c r="K4624" s="1">
        <v>3624</v>
      </c>
      <c r="L4624" s="1">
        <v>3276</v>
      </c>
      <c r="M4624" s="1">
        <v>1714</v>
      </c>
      <c r="N4624" s="1">
        <v>4971</v>
      </c>
      <c r="O4624" s="1">
        <v>3192</v>
      </c>
      <c r="P4624">
        <f>ROUNDUP(VLOOKUP(A4624,A:O,VLOOKUP('Local Authority Analysis'!$E$4,'Local Authority Analysis'!$M$5:$N$12,2,FALSE)+7,FALSE)/6976,2)</f>
        <v>0.46</v>
      </c>
      <c r="Q4624">
        <f>ROUNDUP(VLOOKUP(A4624,A:O,VLOOKUP('SPC Analysis'!$E$4,'SPC Analysis'!$M$5:$N$12,2,FALSE)+7,FALSE)/6976,2)</f>
        <v>0.46</v>
      </c>
      <c r="R4624">
        <f>ROUNDUP(VLOOKUP(A4624,A:O,VLOOKUP('MMW Analysis'!$E$4,'MMW Analysis'!$L$5:$M$12,2,FALSE)+7,FALSE)/6976,2)</f>
        <v>0.46</v>
      </c>
    </row>
    <row r="4625" spans="1:18">
      <c r="A4625" t="s">
        <v>4632</v>
      </c>
      <c r="B4625" t="s">
        <v>11628</v>
      </c>
      <c r="C4625" t="s">
        <v>7005</v>
      </c>
      <c r="D4625" t="s">
        <v>14518</v>
      </c>
      <c r="E4625" t="s">
        <v>14072</v>
      </c>
      <c r="F4625" t="s">
        <v>14256</v>
      </c>
      <c r="G4625" t="s">
        <v>7005</v>
      </c>
      <c r="H4625" s="1">
        <v>5819</v>
      </c>
      <c r="I4625" s="1">
        <v>6298</v>
      </c>
      <c r="J4625" s="1">
        <v>5087</v>
      </c>
      <c r="K4625" s="1">
        <v>5064</v>
      </c>
      <c r="L4625" s="1">
        <v>1553</v>
      </c>
      <c r="M4625" s="1">
        <v>6554</v>
      </c>
      <c r="N4625" s="1">
        <v>6932</v>
      </c>
      <c r="O4625" s="1">
        <v>5855</v>
      </c>
      <c r="P4625">
        <f>ROUNDUP(VLOOKUP(A4625,A:O,VLOOKUP('Local Authority Analysis'!$E$4,'Local Authority Analysis'!$M$5:$N$12,2,FALSE)+7,FALSE)/6976,2)</f>
        <v>0.84</v>
      </c>
      <c r="Q4625">
        <f>ROUNDUP(VLOOKUP(A4625,A:O,VLOOKUP('SPC Analysis'!$E$4,'SPC Analysis'!$M$5:$N$12,2,FALSE)+7,FALSE)/6976,2)</f>
        <v>0.84</v>
      </c>
      <c r="R4625">
        <f>ROUNDUP(VLOOKUP(A4625,A:O,VLOOKUP('MMW Analysis'!$E$4,'MMW Analysis'!$L$5:$M$12,2,FALSE)+7,FALSE)/6976,2)</f>
        <v>0.84</v>
      </c>
    </row>
    <row r="4626" spans="1:18">
      <c r="A4626" t="s">
        <v>4633</v>
      </c>
      <c r="B4626" t="s">
        <v>11629</v>
      </c>
      <c r="C4626" t="s">
        <v>7005</v>
      </c>
      <c r="D4626" t="s">
        <v>14518</v>
      </c>
      <c r="E4626" t="s">
        <v>14072</v>
      </c>
      <c r="F4626" t="s">
        <v>14256</v>
      </c>
      <c r="G4626" t="s">
        <v>7005</v>
      </c>
      <c r="H4626" s="1">
        <v>3767</v>
      </c>
      <c r="I4626" s="1">
        <v>3164</v>
      </c>
      <c r="J4626" s="1">
        <v>3697</v>
      </c>
      <c r="K4626" s="1">
        <v>2882</v>
      </c>
      <c r="L4626" s="1">
        <v>5903</v>
      </c>
      <c r="M4626" s="1">
        <v>940</v>
      </c>
      <c r="N4626" s="1">
        <v>3091</v>
      </c>
      <c r="O4626" s="1">
        <v>3537</v>
      </c>
      <c r="P4626">
        <f>ROUNDUP(VLOOKUP(A4626,A:O,VLOOKUP('Local Authority Analysis'!$E$4,'Local Authority Analysis'!$M$5:$N$12,2,FALSE)+7,FALSE)/6976,2)</f>
        <v>0.51</v>
      </c>
      <c r="Q4626">
        <f>ROUNDUP(VLOOKUP(A4626,A:O,VLOOKUP('SPC Analysis'!$E$4,'SPC Analysis'!$M$5:$N$12,2,FALSE)+7,FALSE)/6976,2)</f>
        <v>0.51</v>
      </c>
      <c r="R4626">
        <f>ROUNDUP(VLOOKUP(A4626,A:O,VLOOKUP('MMW Analysis'!$E$4,'MMW Analysis'!$L$5:$M$12,2,FALSE)+7,FALSE)/6976,2)</f>
        <v>0.51</v>
      </c>
    </row>
    <row r="4627" spans="1:18">
      <c r="A4627" t="s">
        <v>4634</v>
      </c>
      <c r="B4627" t="s">
        <v>11630</v>
      </c>
      <c r="C4627" t="s">
        <v>7005</v>
      </c>
      <c r="D4627" t="s">
        <v>14520</v>
      </c>
      <c r="E4627" t="s">
        <v>14074</v>
      </c>
      <c r="F4627" t="s">
        <v>14256</v>
      </c>
      <c r="G4627" t="s">
        <v>7005</v>
      </c>
      <c r="H4627" s="1">
        <v>5688</v>
      </c>
      <c r="I4627" s="1">
        <v>5277.5</v>
      </c>
      <c r="J4627" s="1">
        <v>3275</v>
      </c>
      <c r="K4627" s="1">
        <v>5998</v>
      </c>
      <c r="L4627" s="1">
        <v>6212</v>
      </c>
      <c r="M4627" s="1">
        <v>3529</v>
      </c>
      <c r="N4627" s="1">
        <v>4187</v>
      </c>
      <c r="O4627" s="1">
        <v>5790</v>
      </c>
      <c r="P4627">
        <f>ROUNDUP(VLOOKUP(A4627,A:O,VLOOKUP('Local Authority Analysis'!$E$4,'Local Authority Analysis'!$M$5:$N$12,2,FALSE)+7,FALSE)/6976,2)</f>
        <v>0.83</v>
      </c>
      <c r="Q4627">
        <f>ROUNDUP(VLOOKUP(A4627,A:O,VLOOKUP('SPC Analysis'!$E$4,'SPC Analysis'!$M$5:$N$12,2,FALSE)+7,FALSE)/6976,2)</f>
        <v>0.83</v>
      </c>
      <c r="R4627">
        <f>ROUNDUP(VLOOKUP(A4627,A:O,VLOOKUP('MMW Analysis'!$E$4,'MMW Analysis'!$L$5:$M$12,2,FALSE)+7,FALSE)/6976,2)</f>
        <v>0.83</v>
      </c>
    </row>
    <row r="4628" spans="1:18">
      <c r="A4628" t="s">
        <v>4635</v>
      </c>
      <c r="B4628" t="s">
        <v>11631</v>
      </c>
      <c r="C4628" t="s">
        <v>7005</v>
      </c>
      <c r="D4628" t="s">
        <v>14520</v>
      </c>
      <c r="E4628" t="s">
        <v>14074</v>
      </c>
      <c r="F4628" t="s">
        <v>14256</v>
      </c>
      <c r="G4628" t="s">
        <v>7005</v>
      </c>
      <c r="H4628" s="1">
        <v>5993</v>
      </c>
      <c r="I4628" s="1">
        <v>6702</v>
      </c>
      <c r="J4628" s="1">
        <v>5775</v>
      </c>
      <c r="K4628" s="1">
        <v>5521</v>
      </c>
      <c r="L4628" s="1">
        <v>6304</v>
      </c>
      <c r="M4628" s="1">
        <v>3537</v>
      </c>
      <c r="N4628" s="1">
        <v>5230</v>
      </c>
      <c r="O4628" s="1">
        <v>6716</v>
      </c>
      <c r="P4628">
        <f>ROUNDUP(VLOOKUP(A4628,A:O,VLOOKUP('Local Authority Analysis'!$E$4,'Local Authority Analysis'!$M$5:$N$12,2,FALSE)+7,FALSE)/6976,2)</f>
        <v>0.97</v>
      </c>
      <c r="Q4628">
        <f>ROUNDUP(VLOOKUP(A4628,A:O,VLOOKUP('SPC Analysis'!$E$4,'SPC Analysis'!$M$5:$N$12,2,FALSE)+7,FALSE)/6976,2)</f>
        <v>0.97</v>
      </c>
      <c r="R4628">
        <f>ROUNDUP(VLOOKUP(A4628,A:O,VLOOKUP('MMW Analysis'!$E$4,'MMW Analysis'!$L$5:$M$12,2,FALSE)+7,FALSE)/6976,2)</f>
        <v>0.97</v>
      </c>
    </row>
    <row r="4629" spans="1:18">
      <c r="A4629" t="s">
        <v>4636</v>
      </c>
      <c r="B4629" t="s">
        <v>11632</v>
      </c>
      <c r="C4629" t="s">
        <v>7005</v>
      </c>
      <c r="D4629" t="s">
        <v>14520</v>
      </c>
      <c r="E4629" t="s">
        <v>14074</v>
      </c>
      <c r="F4629" t="s">
        <v>14256</v>
      </c>
      <c r="G4629" t="s">
        <v>7005</v>
      </c>
      <c r="H4629" s="1">
        <v>2924</v>
      </c>
      <c r="I4629" s="1">
        <v>3696</v>
      </c>
      <c r="J4629" s="1">
        <v>597</v>
      </c>
      <c r="K4629" s="1">
        <v>3506</v>
      </c>
      <c r="L4629" s="1">
        <v>5451</v>
      </c>
      <c r="M4629" s="1">
        <v>5785</v>
      </c>
      <c r="N4629" s="1">
        <v>5806</v>
      </c>
      <c r="O4629" s="1">
        <v>2933</v>
      </c>
      <c r="P4629">
        <f>ROUNDUP(VLOOKUP(A4629,A:O,VLOOKUP('Local Authority Analysis'!$E$4,'Local Authority Analysis'!$M$5:$N$12,2,FALSE)+7,FALSE)/6976,2)</f>
        <v>0.43</v>
      </c>
      <c r="Q4629">
        <f>ROUNDUP(VLOOKUP(A4629,A:O,VLOOKUP('SPC Analysis'!$E$4,'SPC Analysis'!$M$5:$N$12,2,FALSE)+7,FALSE)/6976,2)</f>
        <v>0.43</v>
      </c>
      <c r="R4629">
        <f>ROUNDUP(VLOOKUP(A4629,A:O,VLOOKUP('MMW Analysis'!$E$4,'MMW Analysis'!$L$5:$M$12,2,FALSE)+7,FALSE)/6976,2)</f>
        <v>0.43</v>
      </c>
    </row>
    <row r="4630" spans="1:18">
      <c r="A4630" t="s">
        <v>4637</v>
      </c>
      <c r="B4630" t="s">
        <v>11633</v>
      </c>
      <c r="C4630" t="s">
        <v>7005</v>
      </c>
      <c r="D4630" t="s">
        <v>14520</v>
      </c>
      <c r="E4630" t="s">
        <v>14074</v>
      </c>
      <c r="F4630" t="s">
        <v>14256</v>
      </c>
      <c r="G4630" t="s">
        <v>7005</v>
      </c>
      <c r="H4630" s="1">
        <v>3888.5</v>
      </c>
      <c r="I4630" s="1">
        <v>3649</v>
      </c>
      <c r="J4630" s="1">
        <v>3556</v>
      </c>
      <c r="K4630" s="1">
        <v>4420</v>
      </c>
      <c r="L4630" s="1">
        <v>5495</v>
      </c>
      <c r="M4630" s="1">
        <v>4866</v>
      </c>
      <c r="N4630" s="1">
        <v>5537.5</v>
      </c>
      <c r="O4630" s="1">
        <v>4492</v>
      </c>
      <c r="P4630">
        <f>ROUNDUP(VLOOKUP(A4630,A:O,VLOOKUP('Local Authority Analysis'!$E$4,'Local Authority Analysis'!$M$5:$N$12,2,FALSE)+7,FALSE)/6976,2)</f>
        <v>0.65</v>
      </c>
      <c r="Q4630">
        <f>ROUNDUP(VLOOKUP(A4630,A:O,VLOOKUP('SPC Analysis'!$E$4,'SPC Analysis'!$M$5:$N$12,2,FALSE)+7,FALSE)/6976,2)</f>
        <v>0.65</v>
      </c>
      <c r="R4630">
        <f>ROUNDUP(VLOOKUP(A4630,A:O,VLOOKUP('MMW Analysis'!$E$4,'MMW Analysis'!$L$5:$M$12,2,FALSE)+7,FALSE)/6976,2)</f>
        <v>0.65</v>
      </c>
    </row>
    <row r="4631" spans="1:18">
      <c r="A4631" t="s">
        <v>4638</v>
      </c>
      <c r="B4631" t="s">
        <v>11634</v>
      </c>
      <c r="C4631" t="s">
        <v>7005</v>
      </c>
      <c r="D4631" t="s">
        <v>14520</v>
      </c>
      <c r="E4631" t="s">
        <v>14074</v>
      </c>
      <c r="F4631" t="s">
        <v>14256</v>
      </c>
      <c r="G4631" t="s">
        <v>7005</v>
      </c>
      <c r="H4631" s="1">
        <v>3310</v>
      </c>
      <c r="I4631" s="1">
        <v>3292</v>
      </c>
      <c r="J4631" s="1">
        <v>2240</v>
      </c>
      <c r="K4631" s="1">
        <v>4384</v>
      </c>
      <c r="L4631" s="1">
        <v>3224</v>
      </c>
      <c r="M4631" s="1">
        <v>2918</v>
      </c>
      <c r="N4631" s="1">
        <v>2308</v>
      </c>
      <c r="O4631" s="1">
        <v>3351</v>
      </c>
      <c r="P4631">
        <f>ROUNDUP(VLOOKUP(A4631,A:O,VLOOKUP('Local Authority Analysis'!$E$4,'Local Authority Analysis'!$M$5:$N$12,2,FALSE)+7,FALSE)/6976,2)</f>
        <v>0.49</v>
      </c>
      <c r="Q4631">
        <f>ROUNDUP(VLOOKUP(A4631,A:O,VLOOKUP('SPC Analysis'!$E$4,'SPC Analysis'!$M$5:$N$12,2,FALSE)+7,FALSE)/6976,2)</f>
        <v>0.49</v>
      </c>
      <c r="R4631">
        <f>ROUNDUP(VLOOKUP(A4631,A:O,VLOOKUP('MMW Analysis'!$E$4,'MMW Analysis'!$L$5:$M$12,2,FALSE)+7,FALSE)/6976,2)</f>
        <v>0.49</v>
      </c>
    </row>
    <row r="4632" spans="1:18">
      <c r="A4632" t="s">
        <v>4639</v>
      </c>
      <c r="B4632" t="s">
        <v>11635</v>
      </c>
      <c r="C4632" t="s">
        <v>7005</v>
      </c>
      <c r="D4632" t="s">
        <v>14520</v>
      </c>
      <c r="E4632" t="s">
        <v>14074</v>
      </c>
      <c r="F4632" t="s">
        <v>14256</v>
      </c>
      <c r="G4632" t="s">
        <v>7005</v>
      </c>
      <c r="H4632" s="1">
        <v>4371</v>
      </c>
      <c r="I4632" s="1">
        <v>4749</v>
      </c>
      <c r="J4632" s="1">
        <v>2489</v>
      </c>
      <c r="K4632" s="1">
        <v>4780</v>
      </c>
      <c r="L4632" s="1">
        <v>5239</v>
      </c>
      <c r="M4632" s="1">
        <v>2901</v>
      </c>
      <c r="N4632" s="1">
        <v>4738</v>
      </c>
      <c r="O4632" s="1">
        <v>4699</v>
      </c>
      <c r="P4632">
        <f>ROUNDUP(VLOOKUP(A4632,A:O,VLOOKUP('Local Authority Analysis'!$E$4,'Local Authority Analysis'!$M$5:$N$12,2,FALSE)+7,FALSE)/6976,2)</f>
        <v>0.68</v>
      </c>
      <c r="Q4632">
        <f>ROUNDUP(VLOOKUP(A4632,A:O,VLOOKUP('SPC Analysis'!$E$4,'SPC Analysis'!$M$5:$N$12,2,FALSE)+7,FALSE)/6976,2)</f>
        <v>0.68</v>
      </c>
      <c r="R4632">
        <f>ROUNDUP(VLOOKUP(A4632,A:O,VLOOKUP('MMW Analysis'!$E$4,'MMW Analysis'!$L$5:$M$12,2,FALSE)+7,FALSE)/6976,2)</f>
        <v>0.68</v>
      </c>
    </row>
    <row r="4633" spans="1:18">
      <c r="A4633" t="s">
        <v>4640</v>
      </c>
      <c r="B4633" t="s">
        <v>11636</v>
      </c>
      <c r="C4633" t="s">
        <v>7005</v>
      </c>
      <c r="D4633" t="s">
        <v>14520</v>
      </c>
      <c r="E4633" t="s">
        <v>14074</v>
      </c>
      <c r="F4633" t="s">
        <v>14256</v>
      </c>
      <c r="G4633" t="s">
        <v>7005</v>
      </c>
      <c r="H4633" s="1">
        <v>3498</v>
      </c>
      <c r="I4633" s="1">
        <v>4281</v>
      </c>
      <c r="J4633" s="1">
        <v>2935</v>
      </c>
      <c r="K4633" s="1">
        <v>5777</v>
      </c>
      <c r="L4633" s="1">
        <v>4694</v>
      </c>
      <c r="M4633" s="1">
        <v>6359</v>
      </c>
      <c r="N4633" s="1">
        <v>4620</v>
      </c>
      <c r="O4633" s="1">
        <v>4615</v>
      </c>
      <c r="P4633">
        <f>ROUNDUP(VLOOKUP(A4633,A:O,VLOOKUP('Local Authority Analysis'!$E$4,'Local Authority Analysis'!$M$5:$N$12,2,FALSE)+7,FALSE)/6976,2)</f>
        <v>0.67</v>
      </c>
      <c r="Q4633">
        <f>ROUNDUP(VLOOKUP(A4633,A:O,VLOOKUP('SPC Analysis'!$E$4,'SPC Analysis'!$M$5:$N$12,2,FALSE)+7,FALSE)/6976,2)</f>
        <v>0.67</v>
      </c>
      <c r="R4633">
        <f>ROUNDUP(VLOOKUP(A4633,A:O,VLOOKUP('MMW Analysis'!$E$4,'MMW Analysis'!$L$5:$M$12,2,FALSE)+7,FALSE)/6976,2)</f>
        <v>0.67</v>
      </c>
    </row>
    <row r="4634" spans="1:18">
      <c r="A4634" t="s">
        <v>4641</v>
      </c>
      <c r="B4634" t="s">
        <v>11637</v>
      </c>
      <c r="C4634" t="s">
        <v>7005</v>
      </c>
      <c r="D4634" t="s">
        <v>14520</v>
      </c>
      <c r="E4634" t="s">
        <v>14074</v>
      </c>
      <c r="F4634" t="s">
        <v>14256</v>
      </c>
      <c r="G4634" t="s">
        <v>7005</v>
      </c>
      <c r="H4634" s="1">
        <v>2379.5</v>
      </c>
      <c r="I4634" s="1">
        <v>2583</v>
      </c>
      <c r="J4634" s="1">
        <v>1376</v>
      </c>
      <c r="K4634" s="1">
        <v>3411</v>
      </c>
      <c r="L4634" s="1">
        <v>4638</v>
      </c>
      <c r="M4634" s="1">
        <v>689</v>
      </c>
      <c r="N4634" s="1">
        <v>3577</v>
      </c>
      <c r="O4634" s="1">
        <v>2331</v>
      </c>
      <c r="P4634">
        <f>ROUNDUP(VLOOKUP(A4634,A:O,VLOOKUP('Local Authority Analysis'!$E$4,'Local Authority Analysis'!$M$5:$N$12,2,FALSE)+7,FALSE)/6976,2)</f>
        <v>0.34</v>
      </c>
      <c r="Q4634">
        <f>ROUNDUP(VLOOKUP(A4634,A:O,VLOOKUP('SPC Analysis'!$E$4,'SPC Analysis'!$M$5:$N$12,2,FALSE)+7,FALSE)/6976,2)</f>
        <v>0.34</v>
      </c>
      <c r="R4634">
        <f>ROUNDUP(VLOOKUP(A4634,A:O,VLOOKUP('MMW Analysis'!$E$4,'MMW Analysis'!$L$5:$M$12,2,FALSE)+7,FALSE)/6976,2)</f>
        <v>0.34</v>
      </c>
    </row>
    <row r="4635" spans="1:18">
      <c r="A4635" t="s">
        <v>4642</v>
      </c>
      <c r="B4635" t="s">
        <v>11638</v>
      </c>
      <c r="C4635" t="s">
        <v>7005</v>
      </c>
      <c r="D4635" t="s">
        <v>14520</v>
      </c>
      <c r="E4635" t="s">
        <v>14074</v>
      </c>
      <c r="F4635" t="s">
        <v>14256</v>
      </c>
      <c r="G4635" t="s">
        <v>7005</v>
      </c>
      <c r="H4635" s="1">
        <v>6809</v>
      </c>
      <c r="I4635" s="1">
        <v>6903</v>
      </c>
      <c r="J4635" s="1">
        <v>4657</v>
      </c>
      <c r="K4635" s="1">
        <v>6914</v>
      </c>
      <c r="L4635" s="1">
        <v>4471</v>
      </c>
      <c r="M4635" s="1">
        <v>6296</v>
      </c>
      <c r="N4635" s="1">
        <v>4845</v>
      </c>
      <c r="O4635" s="1">
        <v>6870</v>
      </c>
      <c r="P4635">
        <f>ROUNDUP(VLOOKUP(A4635,A:O,VLOOKUP('Local Authority Analysis'!$E$4,'Local Authority Analysis'!$M$5:$N$12,2,FALSE)+7,FALSE)/6976,2)</f>
        <v>0.99</v>
      </c>
      <c r="Q4635">
        <f>ROUNDUP(VLOOKUP(A4635,A:O,VLOOKUP('SPC Analysis'!$E$4,'SPC Analysis'!$M$5:$N$12,2,FALSE)+7,FALSE)/6976,2)</f>
        <v>0.99</v>
      </c>
      <c r="R4635">
        <f>ROUNDUP(VLOOKUP(A4635,A:O,VLOOKUP('MMW Analysis'!$E$4,'MMW Analysis'!$L$5:$M$12,2,FALSE)+7,FALSE)/6976,2)</f>
        <v>0.99</v>
      </c>
    </row>
    <row r="4636" spans="1:18">
      <c r="A4636" t="s">
        <v>4643</v>
      </c>
      <c r="B4636" t="s">
        <v>11639</v>
      </c>
      <c r="C4636" t="s">
        <v>7005</v>
      </c>
      <c r="D4636" t="s">
        <v>14520</v>
      </c>
      <c r="E4636" t="s">
        <v>14074</v>
      </c>
      <c r="F4636" t="s">
        <v>14256</v>
      </c>
      <c r="G4636" t="s">
        <v>7005</v>
      </c>
      <c r="H4636" s="1">
        <v>2441</v>
      </c>
      <c r="I4636" s="1">
        <v>1995</v>
      </c>
      <c r="J4636" s="1">
        <v>2845</v>
      </c>
      <c r="K4636" s="1">
        <v>2316</v>
      </c>
      <c r="L4636" s="1">
        <v>5606</v>
      </c>
      <c r="M4636" s="1">
        <v>4022</v>
      </c>
      <c r="N4636" s="1">
        <v>3438</v>
      </c>
      <c r="O4636" s="1">
        <v>2565</v>
      </c>
      <c r="P4636">
        <f>ROUNDUP(VLOOKUP(A4636,A:O,VLOOKUP('Local Authority Analysis'!$E$4,'Local Authority Analysis'!$M$5:$N$12,2,FALSE)+7,FALSE)/6976,2)</f>
        <v>0.37</v>
      </c>
      <c r="Q4636">
        <f>ROUNDUP(VLOOKUP(A4636,A:O,VLOOKUP('SPC Analysis'!$E$4,'SPC Analysis'!$M$5:$N$12,2,FALSE)+7,FALSE)/6976,2)</f>
        <v>0.37</v>
      </c>
      <c r="R4636">
        <f>ROUNDUP(VLOOKUP(A4636,A:O,VLOOKUP('MMW Analysis'!$E$4,'MMW Analysis'!$L$5:$M$12,2,FALSE)+7,FALSE)/6976,2)</f>
        <v>0.37</v>
      </c>
    </row>
    <row r="4637" spans="1:18">
      <c r="A4637" t="s">
        <v>4644</v>
      </c>
      <c r="B4637" t="s">
        <v>11640</v>
      </c>
      <c r="C4637" t="s">
        <v>7005</v>
      </c>
      <c r="D4637" t="s">
        <v>14520</v>
      </c>
      <c r="E4637" t="s">
        <v>14074</v>
      </c>
      <c r="F4637" t="s">
        <v>14256</v>
      </c>
      <c r="G4637" t="s">
        <v>7005</v>
      </c>
      <c r="H4637" s="1">
        <v>2559</v>
      </c>
      <c r="I4637" s="1">
        <v>2716</v>
      </c>
      <c r="J4637" s="1">
        <v>2398</v>
      </c>
      <c r="K4637" s="1">
        <v>2477</v>
      </c>
      <c r="L4637" s="1">
        <v>5354</v>
      </c>
      <c r="M4637" s="1">
        <v>1661</v>
      </c>
      <c r="N4637" s="1">
        <v>3898.5</v>
      </c>
      <c r="O4637" s="1">
        <v>2704</v>
      </c>
      <c r="P4637">
        <f>ROUNDUP(VLOOKUP(A4637,A:O,VLOOKUP('Local Authority Analysis'!$E$4,'Local Authority Analysis'!$M$5:$N$12,2,FALSE)+7,FALSE)/6976,2)</f>
        <v>0.39</v>
      </c>
      <c r="Q4637">
        <f>ROUNDUP(VLOOKUP(A4637,A:O,VLOOKUP('SPC Analysis'!$E$4,'SPC Analysis'!$M$5:$N$12,2,FALSE)+7,FALSE)/6976,2)</f>
        <v>0.39</v>
      </c>
      <c r="R4637">
        <f>ROUNDUP(VLOOKUP(A4637,A:O,VLOOKUP('MMW Analysis'!$E$4,'MMW Analysis'!$L$5:$M$12,2,FALSE)+7,FALSE)/6976,2)</f>
        <v>0.39</v>
      </c>
    </row>
    <row r="4638" spans="1:18">
      <c r="A4638" t="s">
        <v>4645</v>
      </c>
      <c r="B4638" t="s">
        <v>11641</v>
      </c>
      <c r="C4638" t="s">
        <v>7005</v>
      </c>
      <c r="D4638" t="s">
        <v>14520</v>
      </c>
      <c r="E4638" t="s">
        <v>14074</v>
      </c>
      <c r="F4638" t="s">
        <v>14256</v>
      </c>
      <c r="G4638" t="s">
        <v>7005</v>
      </c>
      <c r="H4638" s="1">
        <v>6457</v>
      </c>
      <c r="I4638" s="1">
        <v>6741</v>
      </c>
      <c r="J4638" s="1">
        <v>5390</v>
      </c>
      <c r="K4638" s="1">
        <v>6533</v>
      </c>
      <c r="L4638" s="1">
        <v>528</v>
      </c>
      <c r="M4638" s="1">
        <v>3692</v>
      </c>
      <c r="N4638" s="1">
        <v>5709</v>
      </c>
      <c r="O4638" s="1">
        <v>5659</v>
      </c>
      <c r="P4638">
        <f>ROUNDUP(VLOOKUP(A4638,A:O,VLOOKUP('Local Authority Analysis'!$E$4,'Local Authority Analysis'!$M$5:$N$12,2,FALSE)+7,FALSE)/6976,2)</f>
        <v>0.82000000000000006</v>
      </c>
      <c r="Q4638">
        <f>ROUNDUP(VLOOKUP(A4638,A:O,VLOOKUP('SPC Analysis'!$E$4,'SPC Analysis'!$M$5:$N$12,2,FALSE)+7,FALSE)/6976,2)</f>
        <v>0.82000000000000006</v>
      </c>
      <c r="R4638">
        <f>ROUNDUP(VLOOKUP(A4638,A:O,VLOOKUP('MMW Analysis'!$E$4,'MMW Analysis'!$L$5:$M$12,2,FALSE)+7,FALSE)/6976,2)</f>
        <v>0.82000000000000006</v>
      </c>
    </row>
    <row r="4639" spans="1:18">
      <c r="A4639" t="s">
        <v>4646</v>
      </c>
      <c r="B4639" t="s">
        <v>11642</v>
      </c>
      <c r="C4639" t="s">
        <v>7005</v>
      </c>
      <c r="D4639" t="s">
        <v>14520</v>
      </c>
      <c r="E4639" t="s">
        <v>14074</v>
      </c>
      <c r="F4639" t="s">
        <v>14256</v>
      </c>
      <c r="G4639" t="s">
        <v>7005</v>
      </c>
      <c r="H4639" s="1">
        <v>6000</v>
      </c>
      <c r="I4639" s="1">
        <v>5996</v>
      </c>
      <c r="J4639" s="1">
        <v>5123</v>
      </c>
      <c r="K4639" s="1">
        <v>6192</v>
      </c>
      <c r="L4639" s="1">
        <v>3328</v>
      </c>
      <c r="M4639" s="1">
        <v>4562</v>
      </c>
      <c r="N4639" s="1">
        <v>5803</v>
      </c>
      <c r="O4639" s="1">
        <v>6279</v>
      </c>
      <c r="P4639">
        <f>ROUNDUP(VLOOKUP(A4639,A:O,VLOOKUP('Local Authority Analysis'!$E$4,'Local Authority Analysis'!$M$5:$N$12,2,FALSE)+7,FALSE)/6976,2)</f>
        <v>0.91</v>
      </c>
      <c r="Q4639">
        <f>ROUNDUP(VLOOKUP(A4639,A:O,VLOOKUP('SPC Analysis'!$E$4,'SPC Analysis'!$M$5:$N$12,2,FALSE)+7,FALSE)/6976,2)</f>
        <v>0.91</v>
      </c>
      <c r="R4639">
        <f>ROUNDUP(VLOOKUP(A4639,A:O,VLOOKUP('MMW Analysis'!$E$4,'MMW Analysis'!$L$5:$M$12,2,FALSE)+7,FALSE)/6976,2)</f>
        <v>0.91</v>
      </c>
    </row>
    <row r="4640" spans="1:18">
      <c r="A4640" t="s">
        <v>4647</v>
      </c>
      <c r="B4640" t="s">
        <v>11643</v>
      </c>
      <c r="C4640" t="s">
        <v>7005</v>
      </c>
      <c r="D4640" t="s">
        <v>14520</v>
      </c>
      <c r="E4640" t="s">
        <v>14074</v>
      </c>
      <c r="F4640" t="s">
        <v>14256</v>
      </c>
      <c r="G4640" t="s">
        <v>7005</v>
      </c>
      <c r="H4640" s="1">
        <v>4933</v>
      </c>
      <c r="I4640" s="1">
        <v>5286.5</v>
      </c>
      <c r="J4640" s="1">
        <v>3626</v>
      </c>
      <c r="K4640" s="1">
        <v>4994</v>
      </c>
      <c r="L4640" s="1">
        <v>2848</v>
      </c>
      <c r="M4640" s="1">
        <v>6046</v>
      </c>
      <c r="N4640" s="1">
        <v>4867</v>
      </c>
      <c r="O4640" s="1">
        <v>5251</v>
      </c>
      <c r="P4640">
        <f>ROUNDUP(VLOOKUP(A4640,A:O,VLOOKUP('Local Authority Analysis'!$E$4,'Local Authority Analysis'!$M$5:$N$12,2,FALSE)+7,FALSE)/6976,2)</f>
        <v>0.76</v>
      </c>
      <c r="Q4640">
        <f>ROUNDUP(VLOOKUP(A4640,A:O,VLOOKUP('SPC Analysis'!$E$4,'SPC Analysis'!$M$5:$N$12,2,FALSE)+7,FALSE)/6976,2)</f>
        <v>0.76</v>
      </c>
      <c r="R4640">
        <f>ROUNDUP(VLOOKUP(A4640,A:O,VLOOKUP('MMW Analysis'!$E$4,'MMW Analysis'!$L$5:$M$12,2,FALSE)+7,FALSE)/6976,2)</f>
        <v>0.76</v>
      </c>
    </row>
    <row r="4641" spans="1:18">
      <c r="A4641" t="s">
        <v>4648</v>
      </c>
      <c r="B4641" t="s">
        <v>11644</v>
      </c>
      <c r="C4641" t="s">
        <v>7005</v>
      </c>
      <c r="D4641" t="s">
        <v>14520</v>
      </c>
      <c r="E4641" t="s">
        <v>14074</v>
      </c>
      <c r="F4641" t="s">
        <v>14256</v>
      </c>
      <c r="G4641" t="s">
        <v>7005</v>
      </c>
      <c r="H4641" s="1">
        <v>5840</v>
      </c>
      <c r="I4641" s="1">
        <v>5799.5</v>
      </c>
      <c r="J4641" s="1">
        <v>5510</v>
      </c>
      <c r="K4641" s="1">
        <v>6492</v>
      </c>
      <c r="L4641" s="1">
        <v>699</v>
      </c>
      <c r="M4641" s="1">
        <v>5016</v>
      </c>
      <c r="N4641" s="1">
        <v>5662</v>
      </c>
      <c r="O4641" s="1">
        <v>5478</v>
      </c>
      <c r="P4641">
        <f>ROUNDUP(VLOOKUP(A4641,A:O,VLOOKUP('Local Authority Analysis'!$E$4,'Local Authority Analysis'!$M$5:$N$12,2,FALSE)+7,FALSE)/6976,2)</f>
        <v>0.79</v>
      </c>
      <c r="Q4641">
        <f>ROUNDUP(VLOOKUP(A4641,A:O,VLOOKUP('SPC Analysis'!$E$4,'SPC Analysis'!$M$5:$N$12,2,FALSE)+7,FALSE)/6976,2)</f>
        <v>0.79</v>
      </c>
      <c r="R4641">
        <f>ROUNDUP(VLOOKUP(A4641,A:O,VLOOKUP('MMW Analysis'!$E$4,'MMW Analysis'!$L$5:$M$12,2,FALSE)+7,FALSE)/6976,2)</f>
        <v>0.79</v>
      </c>
    </row>
    <row r="4642" spans="1:18">
      <c r="A4642" t="s">
        <v>4649</v>
      </c>
      <c r="B4642" t="s">
        <v>11645</v>
      </c>
      <c r="C4642" t="s">
        <v>7005</v>
      </c>
      <c r="D4642" t="s">
        <v>14520</v>
      </c>
      <c r="E4642" t="s">
        <v>14074</v>
      </c>
      <c r="F4642" t="s">
        <v>14256</v>
      </c>
      <c r="G4642" t="s">
        <v>7005</v>
      </c>
      <c r="H4642" s="1">
        <v>3124</v>
      </c>
      <c r="I4642" s="1">
        <v>2751</v>
      </c>
      <c r="J4642" s="1">
        <v>3722</v>
      </c>
      <c r="K4642" s="1">
        <v>4364</v>
      </c>
      <c r="L4642" s="1">
        <v>1493</v>
      </c>
      <c r="M4642" s="1">
        <v>6621</v>
      </c>
      <c r="N4642" s="1">
        <v>4880</v>
      </c>
      <c r="O4642" s="1">
        <v>3317</v>
      </c>
      <c r="P4642">
        <f>ROUNDUP(VLOOKUP(A4642,A:O,VLOOKUP('Local Authority Analysis'!$E$4,'Local Authority Analysis'!$M$5:$N$12,2,FALSE)+7,FALSE)/6976,2)</f>
        <v>0.48</v>
      </c>
      <c r="Q4642">
        <f>ROUNDUP(VLOOKUP(A4642,A:O,VLOOKUP('SPC Analysis'!$E$4,'SPC Analysis'!$M$5:$N$12,2,FALSE)+7,FALSE)/6976,2)</f>
        <v>0.48</v>
      </c>
      <c r="R4642">
        <f>ROUNDUP(VLOOKUP(A4642,A:O,VLOOKUP('MMW Analysis'!$E$4,'MMW Analysis'!$L$5:$M$12,2,FALSE)+7,FALSE)/6976,2)</f>
        <v>0.48</v>
      </c>
    </row>
    <row r="4643" spans="1:18">
      <c r="A4643" t="s">
        <v>4650</v>
      </c>
      <c r="B4643" t="s">
        <v>11646</v>
      </c>
      <c r="C4643" t="s">
        <v>7005</v>
      </c>
      <c r="D4643" t="s">
        <v>14520</v>
      </c>
      <c r="E4643" t="s">
        <v>14074</v>
      </c>
      <c r="F4643" t="s">
        <v>14256</v>
      </c>
      <c r="G4643" t="s">
        <v>7005</v>
      </c>
      <c r="H4643" s="1">
        <v>3958</v>
      </c>
      <c r="I4643" s="1">
        <v>4159</v>
      </c>
      <c r="J4643" s="1">
        <v>4341</v>
      </c>
      <c r="K4643" s="1">
        <v>5066</v>
      </c>
      <c r="L4643" s="1">
        <v>5180</v>
      </c>
      <c r="M4643" s="1">
        <v>4954</v>
      </c>
      <c r="N4643" s="1">
        <v>4370</v>
      </c>
      <c r="O4643" s="1">
        <v>4921</v>
      </c>
      <c r="P4643">
        <f>ROUNDUP(VLOOKUP(A4643,A:O,VLOOKUP('Local Authority Analysis'!$E$4,'Local Authority Analysis'!$M$5:$N$12,2,FALSE)+7,FALSE)/6976,2)</f>
        <v>0.71</v>
      </c>
      <c r="Q4643">
        <f>ROUNDUP(VLOOKUP(A4643,A:O,VLOOKUP('SPC Analysis'!$E$4,'SPC Analysis'!$M$5:$N$12,2,FALSE)+7,FALSE)/6976,2)</f>
        <v>0.71</v>
      </c>
      <c r="R4643">
        <f>ROUNDUP(VLOOKUP(A4643,A:O,VLOOKUP('MMW Analysis'!$E$4,'MMW Analysis'!$L$5:$M$12,2,FALSE)+7,FALSE)/6976,2)</f>
        <v>0.71</v>
      </c>
    </row>
    <row r="4644" spans="1:18">
      <c r="A4644" t="s">
        <v>4651</v>
      </c>
      <c r="B4644" t="s">
        <v>11647</v>
      </c>
      <c r="C4644" t="s">
        <v>7005</v>
      </c>
      <c r="D4644" t="s">
        <v>14520</v>
      </c>
      <c r="E4644" t="s">
        <v>14074</v>
      </c>
      <c r="F4644" t="s">
        <v>14256</v>
      </c>
      <c r="G4644" t="s">
        <v>7005</v>
      </c>
      <c r="H4644" s="1">
        <v>3923</v>
      </c>
      <c r="I4644" s="1">
        <v>4520</v>
      </c>
      <c r="J4644" s="1">
        <v>2738</v>
      </c>
      <c r="K4644" s="1">
        <v>5984</v>
      </c>
      <c r="L4644" s="1">
        <v>257</v>
      </c>
      <c r="M4644" s="1">
        <v>5597</v>
      </c>
      <c r="N4644" s="1">
        <v>4685</v>
      </c>
      <c r="O4644" s="1">
        <v>3559</v>
      </c>
      <c r="P4644">
        <f>ROUNDUP(VLOOKUP(A4644,A:O,VLOOKUP('Local Authority Analysis'!$E$4,'Local Authority Analysis'!$M$5:$N$12,2,FALSE)+7,FALSE)/6976,2)</f>
        <v>0.52</v>
      </c>
      <c r="Q4644">
        <f>ROUNDUP(VLOOKUP(A4644,A:O,VLOOKUP('SPC Analysis'!$E$4,'SPC Analysis'!$M$5:$N$12,2,FALSE)+7,FALSE)/6976,2)</f>
        <v>0.52</v>
      </c>
      <c r="R4644">
        <f>ROUNDUP(VLOOKUP(A4644,A:O,VLOOKUP('MMW Analysis'!$E$4,'MMW Analysis'!$L$5:$M$12,2,FALSE)+7,FALSE)/6976,2)</f>
        <v>0.52</v>
      </c>
    </row>
    <row r="4645" spans="1:18">
      <c r="A4645" t="s">
        <v>4652</v>
      </c>
      <c r="B4645" t="s">
        <v>11648</v>
      </c>
      <c r="C4645" t="s">
        <v>7005</v>
      </c>
      <c r="D4645" t="s">
        <v>14521</v>
      </c>
      <c r="E4645" t="s">
        <v>14075</v>
      </c>
      <c r="F4645" t="s">
        <v>14256</v>
      </c>
      <c r="G4645" t="s">
        <v>7005</v>
      </c>
      <c r="H4645" s="1">
        <v>5470</v>
      </c>
      <c r="I4645" s="1">
        <v>6589</v>
      </c>
      <c r="J4645" s="1">
        <v>4053</v>
      </c>
      <c r="K4645" s="1">
        <v>6779</v>
      </c>
      <c r="L4645" s="1">
        <v>473</v>
      </c>
      <c r="M4645" s="1">
        <v>6876</v>
      </c>
      <c r="N4645" s="1">
        <v>5029</v>
      </c>
      <c r="O4645" s="1">
        <v>5281</v>
      </c>
      <c r="P4645">
        <f>ROUNDUP(VLOOKUP(A4645,A:O,VLOOKUP('Local Authority Analysis'!$E$4,'Local Authority Analysis'!$M$5:$N$12,2,FALSE)+7,FALSE)/6976,2)</f>
        <v>0.76</v>
      </c>
      <c r="Q4645">
        <f>ROUNDUP(VLOOKUP(A4645,A:O,VLOOKUP('SPC Analysis'!$E$4,'SPC Analysis'!$M$5:$N$12,2,FALSE)+7,FALSE)/6976,2)</f>
        <v>0.76</v>
      </c>
      <c r="R4645">
        <f>ROUNDUP(VLOOKUP(A4645,A:O,VLOOKUP('MMW Analysis'!$E$4,'MMW Analysis'!$L$5:$M$12,2,FALSE)+7,FALSE)/6976,2)</f>
        <v>0.76</v>
      </c>
    </row>
    <row r="4646" spans="1:18">
      <c r="A4646" t="s">
        <v>4653</v>
      </c>
      <c r="B4646" t="s">
        <v>11649</v>
      </c>
      <c r="C4646" t="s">
        <v>7005</v>
      </c>
      <c r="D4646" t="s">
        <v>14521</v>
      </c>
      <c r="E4646" t="s">
        <v>14075</v>
      </c>
      <c r="F4646" t="s">
        <v>14256</v>
      </c>
      <c r="G4646" t="s">
        <v>7005</v>
      </c>
      <c r="H4646" s="1">
        <v>3845</v>
      </c>
      <c r="I4646" s="1">
        <v>5362.5</v>
      </c>
      <c r="J4646" s="1">
        <v>4543</v>
      </c>
      <c r="K4646" s="1">
        <v>4678</v>
      </c>
      <c r="L4646" s="1">
        <v>887</v>
      </c>
      <c r="M4646" s="1">
        <v>4428</v>
      </c>
      <c r="N4646" s="1">
        <v>6728</v>
      </c>
      <c r="O4646" s="1">
        <v>4417</v>
      </c>
      <c r="P4646">
        <f>ROUNDUP(VLOOKUP(A4646,A:O,VLOOKUP('Local Authority Analysis'!$E$4,'Local Authority Analysis'!$M$5:$N$12,2,FALSE)+7,FALSE)/6976,2)</f>
        <v>0.64</v>
      </c>
      <c r="Q4646">
        <f>ROUNDUP(VLOOKUP(A4646,A:O,VLOOKUP('SPC Analysis'!$E$4,'SPC Analysis'!$M$5:$N$12,2,FALSE)+7,FALSE)/6976,2)</f>
        <v>0.64</v>
      </c>
      <c r="R4646">
        <f>ROUNDUP(VLOOKUP(A4646,A:O,VLOOKUP('MMW Analysis'!$E$4,'MMW Analysis'!$L$5:$M$12,2,FALSE)+7,FALSE)/6976,2)</f>
        <v>0.64</v>
      </c>
    </row>
    <row r="4647" spans="1:18">
      <c r="A4647" t="s">
        <v>4654</v>
      </c>
      <c r="B4647" t="s">
        <v>11650</v>
      </c>
      <c r="C4647" t="s">
        <v>7005</v>
      </c>
      <c r="D4647" t="s">
        <v>14521</v>
      </c>
      <c r="E4647" t="s">
        <v>14075</v>
      </c>
      <c r="F4647" t="s">
        <v>14256</v>
      </c>
      <c r="G4647" t="s">
        <v>7005</v>
      </c>
      <c r="H4647" s="1">
        <v>3930</v>
      </c>
      <c r="I4647" s="1">
        <v>5131</v>
      </c>
      <c r="J4647" s="1">
        <v>3796</v>
      </c>
      <c r="K4647" s="1">
        <v>6158</v>
      </c>
      <c r="L4647" s="1">
        <v>2326</v>
      </c>
      <c r="M4647" s="1">
        <v>4692</v>
      </c>
      <c r="N4647" s="1">
        <v>2661</v>
      </c>
      <c r="O4647" s="1">
        <v>4818</v>
      </c>
      <c r="P4647">
        <f>ROUNDUP(VLOOKUP(A4647,A:O,VLOOKUP('Local Authority Analysis'!$E$4,'Local Authority Analysis'!$M$5:$N$12,2,FALSE)+7,FALSE)/6976,2)</f>
        <v>0.7</v>
      </c>
      <c r="Q4647">
        <f>ROUNDUP(VLOOKUP(A4647,A:O,VLOOKUP('SPC Analysis'!$E$4,'SPC Analysis'!$M$5:$N$12,2,FALSE)+7,FALSE)/6976,2)</f>
        <v>0.7</v>
      </c>
      <c r="R4647">
        <f>ROUNDUP(VLOOKUP(A4647,A:O,VLOOKUP('MMW Analysis'!$E$4,'MMW Analysis'!$L$5:$M$12,2,FALSE)+7,FALSE)/6976,2)</f>
        <v>0.7</v>
      </c>
    </row>
    <row r="4648" spans="1:18">
      <c r="A4648" t="s">
        <v>4655</v>
      </c>
      <c r="B4648" t="s">
        <v>11651</v>
      </c>
      <c r="C4648" t="s">
        <v>7005</v>
      </c>
      <c r="D4648" t="s">
        <v>14521</v>
      </c>
      <c r="E4648" t="s">
        <v>14075</v>
      </c>
      <c r="F4648" t="s">
        <v>14256</v>
      </c>
      <c r="G4648" t="s">
        <v>7005</v>
      </c>
      <c r="H4648" s="1">
        <v>3993</v>
      </c>
      <c r="I4648" s="1">
        <v>5107</v>
      </c>
      <c r="J4648" s="1">
        <v>5776</v>
      </c>
      <c r="K4648" s="1">
        <v>6660</v>
      </c>
      <c r="L4648" s="1">
        <v>664</v>
      </c>
      <c r="M4648" s="1">
        <v>5899</v>
      </c>
      <c r="N4648" s="1">
        <v>2555</v>
      </c>
      <c r="O4648" s="1">
        <v>4712</v>
      </c>
      <c r="P4648">
        <f>ROUNDUP(VLOOKUP(A4648,A:O,VLOOKUP('Local Authority Analysis'!$E$4,'Local Authority Analysis'!$M$5:$N$12,2,FALSE)+7,FALSE)/6976,2)</f>
        <v>0.68</v>
      </c>
      <c r="Q4648">
        <f>ROUNDUP(VLOOKUP(A4648,A:O,VLOOKUP('SPC Analysis'!$E$4,'SPC Analysis'!$M$5:$N$12,2,FALSE)+7,FALSE)/6976,2)</f>
        <v>0.68</v>
      </c>
      <c r="R4648">
        <f>ROUNDUP(VLOOKUP(A4648,A:O,VLOOKUP('MMW Analysis'!$E$4,'MMW Analysis'!$L$5:$M$12,2,FALSE)+7,FALSE)/6976,2)</f>
        <v>0.68</v>
      </c>
    </row>
    <row r="4649" spans="1:18">
      <c r="A4649" t="s">
        <v>4656</v>
      </c>
      <c r="B4649" t="s">
        <v>11652</v>
      </c>
      <c r="C4649" t="s">
        <v>7005</v>
      </c>
      <c r="D4649" t="s">
        <v>14521</v>
      </c>
      <c r="E4649" t="s">
        <v>14075</v>
      </c>
      <c r="F4649" t="s">
        <v>14256</v>
      </c>
      <c r="G4649" t="s">
        <v>7005</v>
      </c>
      <c r="H4649" s="1">
        <v>2648</v>
      </c>
      <c r="I4649" s="1">
        <v>2737</v>
      </c>
      <c r="J4649" s="1">
        <v>5045</v>
      </c>
      <c r="K4649" s="1">
        <v>4019</v>
      </c>
      <c r="L4649" s="1">
        <v>4210</v>
      </c>
      <c r="M4649" s="1">
        <v>778</v>
      </c>
      <c r="N4649" s="1">
        <v>4021</v>
      </c>
      <c r="O4649" s="1">
        <v>3196</v>
      </c>
      <c r="P4649">
        <f>ROUNDUP(VLOOKUP(A4649,A:O,VLOOKUP('Local Authority Analysis'!$E$4,'Local Authority Analysis'!$M$5:$N$12,2,FALSE)+7,FALSE)/6976,2)</f>
        <v>0.46</v>
      </c>
      <c r="Q4649">
        <f>ROUNDUP(VLOOKUP(A4649,A:O,VLOOKUP('SPC Analysis'!$E$4,'SPC Analysis'!$M$5:$N$12,2,FALSE)+7,FALSE)/6976,2)</f>
        <v>0.46</v>
      </c>
      <c r="R4649">
        <f>ROUNDUP(VLOOKUP(A4649,A:O,VLOOKUP('MMW Analysis'!$E$4,'MMW Analysis'!$L$5:$M$12,2,FALSE)+7,FALSE)/6976,2)</f>
        <v>0.46</v>
      </c>
    </row>
    <row r="4650" spans="1:18">
      <c r="A4650" t="s">
        <v>4657</v>
      </c>
      <c r="B4650" t="s">
        <v>11653</v>
      </c>
      <c r="C4650" t="s">
        <v>7005</v>
      </c>
      <c r="D4650" t="s">
        <v>14521</v>
      </c>
      <c r="E4650" t="s">
        <v>14075</v>
      </c>
      <c r="F4650" t="s">
        <v>14256</v>
      </c>
      <c r="G4650" t="s">
        <v>7005</v>
      </c>
      <c r="H4650" s="1">
        <v>1414</v>
      </c>
      <c r="I4650" s="1">
        <v>585</v>
      </c>
      <c r="J4650" s="1">
        <v>3395</v>
      </c>
      <c r="K4650" s="1">
        <v>3003</v>
      </c>
      <c r="L4650" s="1">
        <v>6489</v>
      </c>
      <c r="M4650" s="1">
        <v>130</v>
      </c>
      <c r="N4650" s="1">
        <v>1724</v>
      </c>
      <c r="O4650" s="1">
        <v>1325</v>
      </c>
      <c r="P4650">
        <f>ROUNDUP(VLOOKUP(A4650,A:O,VLOOKUP('Local Authority Analysis'!$E$4,'Local Authority Analysis'!$M$5:$N$12,2,FALSE)+7,FALSE)/6976,2)</f>
        <v>0.19</v>
      </c>
      <c r="Q4650">
        <f>ROUNDUP(VLOOKUP(A4650,A:O,VLOOKUP('SPC Analysis'!$E$4,'SPC Analysis'!$M$5:$N$12,2,FALSE)+7,FALSE)/6976,2)</f>
        <v>0.19</v>
      </c>
      <c r="R4650">
        <f>ROUNDUP(VLOOKUP(A4650,A:O,VLOOKUP('MMW Analysis'!$E$4,'MMW Analysis'!$L$5:$M$12,2,FALSE)+7,FALSE)/6976,2)</f>
        <v>0.19</v>
      </c>
    </row>
    <row r="4651" spans="1:18">
      <c r="A4651" t="s">
        <v>4658</v>
      </c>
      <c r="B4651" t="s">
        <v>11654</v>
      </c>
      <c r="C4651" t="s">
        <v>7005</v>
      </c>
      <c r="D4651" t="s">
        <v>14521</v>
      </c>
      <c r="E4651" t="s">
        <v>14075</v>
      </c>
      <c r="F4651" t="s">
        <v>14256</v>
      </c>
      <c r="G4651" t="s">
        <v>7005</v>
      </c>
      <c r="H4651" s="1">
        <v>1666</v>
      </c>
      <c r="I4651" s="1">
        <v>2754.5</v>
      </c>
      <c r="J4651" s="1">
        <v>3391</v>
      </c>
      <c r="K4651" s="1">
        <v>4333</v>
      </c>
      <c r="L4651" s="1">
        <v>5865</v>
      </c>
      <c r="M4651" s="1">
        <v>2471</v>
      </c>
      <c r="N4651" s="1">
        <v>2690</v>
      </c>
      <c r="O4651" s="1">
        <v>2829</v>
      </c>
      <c r="P4651">
        <f>ROUNDUP(VLOOKUP(A4651,A:O,VLOOKUP('Local Authority Analysis'!$E$4,'Local Authority Analysis'!$M$5:$N$12,2,FALSE)+7,FALSE)/6976,2)</f>
        <v>0.41000000000000003</v>
      </c>
      <c r="Q4651">
        <f>ROUNDUP(VLOOKUP(A4651,A:O,VLOOKUP('SPC Analysis'!$E$4,'SPC Analysis'!$M$5:$N$12,2,FALSE)+7,FALSE)/6976,2)</f>
        <v>0.41000000000000003</v>
      </c>
      <c r="R4651">
        <f>ROUNDUP(VLOOKUP(A4651,A:O,VLOOKUP('MMW Analysis'!$E$4,'MMW Analysis'!$L$5:$M$12,2,FALSE)+7,FALSE)/6976,2)</f>
        <v>0.41000000000000003</v>
      </c>
    </row>
    <row r="4652" spans="1:18">
      <c r="A4652" t="s">
        <v>4659</v>
      </c>
      <c r="B4652" t="s">
        <v>11655</v>
      </c>
      <c r="C4652" t="s">
        <v>7005</v>
      </c>
      <c r="D4652" t="s">
        <v>14521</v>
      </c>
      <c r="E4652" t="s">
        <v>14075</v>
      </c>
      <c r="F4652" t="s">
        <v>14256</v>
      </c>
      <c r="G4652" t="s">
        <v>7005</v>
      </c>
      <c r="H4652" s="1">
        <v>6851</v>
      </c>
      <c r="I4652" s="1">
        <v>6303</v>
      </c>
      <c r="J4652" s="1">
        <v>5044</v>
      </c>
      <c r="K4652" s="1">
        <v>6130</v>
      </c>
      <c r="L4652" s="1">
        <v>1111</v>
      </c>
      <c r="M4652" s="1">
        <v>6397</v>
      </c>
      <c r="N4652" s="1">
        <v>6507</v>
      </c>
      <c r="O4652" s="1">
        <v>6103</v>
      </c>
      <c r="P4652">
        <f>ROUNDUP(VLOOKUP(A4652,A:O,VLOOKUP('Local Authority Analysis'!$E$4,'Local Authority Analysis'!$M$5:$N$12,2,FALSE)+7,FALSE)/6976,2)</f>
        <v>0.88</v>
      </c>
      <c r="Q4652">
        <f>ROUNDUP(VLOOKUP(A4652,A:O,VLOOKUP('SPC Analysis'!$E$4,'SPC Analysis'!$M$5:$N$12,2,FALSE)+7,FALSE)/6976,2)</f>
        <v>0.88</v>
      </c>
      <c r="R4652">
        <f>ROUNDUP(VLOOKUP(A4652,A:O,VLOOKUP('MMW Analysis'!$E$4,'MMW Analysis'!$L$5:$M$12,2,FALSE)+7,FALSE)/6976,2)</f>
        <v>0.88</v>
      </c>
    </row>
    <row r="4653" spans="1:18">
      <c r="A4653" t="s">
        <v>4660</v>
      </c>
      <c r="B4653" t="s">
        <v>11656</v>
      </c>
      <c r="C4653" t="s">
        <v>7005</v>
      </c>
      <c r="D4653" t="s">
        <v>14521</v>
      </c>
      <c r="E4653" t="s">
        <v>14075</v>
      </c>
      <c r="F4653" t="s">
        <v>14256</v>
      </c>
      <c r="G4653" t="s">
        <v>7005</v>
      </c>
      <c r="H4653" s="1">
        <v>6776.5</v>
      </c>
      <c r="I4653" s="1">
        <v>6898</v>
      </c>
      <c r="J4653" s="1">
        <v>5287</v>
      </c>
      <c r="K4653" s="1">
        <v>6558</v>
      </c>
      <c r="L4653" s="1">
        <v>1471</v>
      </c>
      <c r="M4653" s="1">
        <v>6751</v>
      </c>
      <c r="N4653" s="1">
        <v>6908.5</v>
      </c>
      <c r="O4653" s="1">
        <v>6513</v>
      </c>
      <c r="P4653">
        <f>ROUNDUP(VLOOKUP(A4653,A:O,VLOOKUP('Local Authority Analysis'!$E$4,'Local Authority Analysis'!$M$5:$N$12,2,FALSE)+7,FALSE)/6976,2)</f>
        <v>0.94000000000000006</v>
      </c>
      <c r="Q4653">
        <f>ROUNDUP(VLOOKUP(A4653,A:O,VLOOKUP('SPC Analysis'!$E$4,'SPC Analysis'!$M$5:$N$12,2,FALSE)+7,FALSE)/6976,2)</f>
        <v>0.94000000000000006</v>
      </c>
      <c r="R4653">
        <f>ROUNDUP(VLOOKUP(A4653,A:O,VLOOKUP('MMW Analysis'!$E$4,'MMW Analysis'!$L$5:$M$12,2,FALSE)+7,FALSE)/6976,2)</f>
        <v>0.94000000000000006</v>
      </c>
    </row>
    <row r="4654" spans="1:18">
      <c r="A4654" t="s">
        <v>4661</v>
      </c>
      <c r="B4654" t="s">
        <v>11657</v>
      </c>
      <c r="C4654" t="s">
        <v>7005</v>
      </c>
      <c r="D4654" t="s">
        <v>14521</v>
      </c>
      <c r="E4654" t="s">
        <v>14075</v>
      </c>
      <c r="F4654" t="s">
        <v>14256</v>
      </c>
      <c r="G4654" t="s">
        <v>7005</v>
      </c>
      <c r="H4654" s="1">
        <v>6527</v>
      </c>
      <c r="I4654" s="1">
        <v>5997</v>
      </c>
      <c r="J4654" s="1">
        <v>6337</v>
      </c>
      <c r="K4654" s="1">
        <v>6179</v>
      </c>
      <c r="L4654" s="1">
        <v>3708</v>
      </c>
      <c r="M4654" s="1">
        <v>4079</v>
      </c>
      <c r="N4654" s="1">
        <v>6753</v>
      </c>
      <c r="O4654" s="1">
        <v>6647</v>
      </c>
      <c r="P4654">
        <f>ROUNDUP(VLOOKUP(A4654,A:O,VLOOKUP('Local Authority Analysis'!$E$4,'Local Authority Analysis'!$M$5:$N$12,2,FALSE)+7,FALSE)/6976,2)</f>
        <v>0.96</v>
      </c>
      <c r="Q4654">
        <f>ROUNDUP(VLOOKUP(A4654,A:O,VLOOKUP('SPC Analysis'!$E$4,'SPC Analysis'!$M$5:$N$12,2,FALSE)+7,FALSE)/6976,2)</f>
        <v>0.96</v>
      </c>
      <c r="R4654">
        <f>ROUNDUP(VLOOKUP(A4654,A:O,VLOOKUP('MMW Analysis'!$E$4,'MMW Analysis'!$L$5:$M$12,2,FALSE)+7,FALSE)/6976,2)</f>
        <v>0.96</v>
      </c>
    </row>
    <row r="4655" spans="1:18">
      <c r="A4655" t="s">
        <v>4662</v>
      </c>
      <c r="B4655" t="s">
        <v>11658</v>
      </c>
      <c r="C4655" t="s">
        <v>7005</v>
      </c>
      <c r="D4655" t="s">
        <v>14521</v>
      </c>
      <c r="E4655" t="s">
        <v>14075</v>
      </c>
      <c r="F4655" t="s">
        <v>14256</v>
      </c>
      <c r="G4655" t="s">
        <v>7005</v>
      </c>
      <c r="H4655" s="1">
        <v>1541</v>
      </c>
      <c r="I4655" s="1">
        <v>1478</v>
      </c>
      <c r="J4655" s="1">
        <v>2999</v>
      </c>
      <c r="K4655" s="1">
        <v>2879</v>
      </c>
      <c r="L4655" s="1">
        <v>6033</v>
      </c>
      <c r="M4655" s="1">
        <v>1149</v>
      </c>
      <c r="N4655" s="1">
        <v>4262</v>
      </c>
      <c r="O4655" s="1">
        <v>2007</v>
      </c>
      <c r="P4655">
        <f>ROUNDUP(VLOOKUP(A4655,A:O,VLOOKUP('Local Authority Analysis'!$E$4,'Local Authority Analysis'!$M$5:$N$12,2,FALSE)+7,FALSE)/6976,2)</f>
        <v>0.29000000000000004</v>
      </c>
      <c r="Q4655">
        <f>ROUNDUP(VLOOKUP(A4655,A:O,VLOOKUP('SPC Analysis'!$E$4,'SPC Analysis'!$M$5:$N$12,2,FALSE)+7,FALSE)/6976,2)</f>
        <v>0.29000000000000004</v>
      </c>
      <c r="R4655">
        <f>ROUNDUP(VLOOKUP(A4655,A:O,VLOOKUP('MMW Analysis'!$E$4,'MMW Analysis'!$L$5:$M$12,2,FALSE)+7,FALSE)/6976,2)</f>
        <v>0.29000000000000004</v>
      </c>
    </row>
    <row r="4656" spans="1:18">
      <c r="A4656" t="s">
        <v>4663</v>
      </c>
      <c r="B4656" t="s">
        <v>11659</v>
      </c>
      <c r="C4656" t="s">
        <v>7005</v>
      </c>
      <c r="D4656" t="s">
        <v>14521</v>
      </c>
      <c r="E4656" t="s">
        <v>14075</v>
      </c>
      <c r="F4656" t="s">
        <v>14256</v>
      </c>
      <c r="G4656" t="s">
        <v>7005</v>
      </c>
      <c r="H4656" s="1">
        <v>3540</v>
      </c>
      <c r="I4656" s="1">
        <v>2992</v>
      </c>
      <c r="J4656" s="1">
        <v>4083</v>
      </c>
      <c r="K4656" s="1">
        <v>4602</v>
      </c>
      <c r="L4656" s="1">
        <v>5001</v>
      </c>
      <c r="M4656" s="1">
        <v>4426</v>
      </c>
      <c r="N4656" s="1">
        <v>4102</v>
      </c>
      <c r="O4656" s="1">
        <v>4081</v>
      </c>
      <c r="P4656">
        <f>ROUNDUP(VLOOKUP(A4656,A:O,VLOOKUP('Local Authority Analysis'!$E$4,'Local Authority Analysis'!$M$5:$N$12,2,FALSE)+7,FALSE)/6976,2)</f>
        <v>0.59</v>
      </c>
      <c r="Q4656">
        <f>ROUNDUP(VLOOKUP(A4656,A:O,VLOOKUP('SPC Analysis'!$E$4,'SPC Analysis'!$M$5:$N$12,2,FALSE)+7,FALSE)/6976,2)</f>
        <v>0.59</v>
      </c>
      <c r="R4656">
        <f>ROUNDUP(VLOOKUP(A4656,A:O,VLOOKUP('MMW Analysis'!$E$4,'MMW Analysis'!$L$5:$M$12,2,FALSE)+7,FALSE)/6976,2)</f>
        <v>0.59</v>
      </c>
    </row>
    <row r="4657" spans="1:18">
      <c r="A4657" t="s">
        <v>4664</v>
      </c>
      <c r="B4657" t="s">
        <v>11660</v>
      </c>
      <c r="C4657" t="s">
        <v>7005</v>
      </c>
      <c r="D4657" t="s">
        <v>14521</v>
      </c>
      <c r="E4657" t="s">
        <v>14075</v>
      </c>
      <c r="F4657" t="s">
        <v>14256</v>
      </c>
      <c r="G4657" t="s">
        <v>7005</v>
      </c>
      <c r="H4657" s="1">
        <v>1907</v>
      </c>
      <c r="I4657" s="1">
        <v>3213</v>
      </c>
      <c r="J4657" s="1">
        <v>1293</v>
      </c>
      <c r="K4657" s="1">
        <v>4348</v>
      </c>
      <c r="L4657" s="1">
        <v>3150</v>
      </c>
      <c r="M4657" s="1">
        <v>2770</v>
      </c>
      <c r="N4657" s="1">
        <v>4181</v>
      </c>
      <c r="O4657" s="1">
        <v>2505</v>
      </c>
      <c r="P4657">
        <f>ROUNDUP(VLOOKUP(A4657,A:O,VLOOKUP('Local Authority Analysis'!$E$4,'Local Authority Analysis'!$M$5:$N$12,2,FALSE)+7,FALSE)/6976,2)</f>
        <v>0.36</v>
      </c>
      <c r="Q4657">
        <f>ROUNDUP(VLOOKUP(A4657,A:O,VLOOKUP('SPC Analysis'!$E$4,'SPC Analysis'!$M$5:$N$12,2,FALSE)+7,FALSE)/6976,2)</f>
        <v>0.36</v>
      </c>
      <c r="R4657">
        <f>ROUNDUP(VLOOKUP(A4657,A:O,VLOOKUP('MMW Analysis'!$E$4,'MMW Analysis'!$L$5:$M$12,2,FALSE)+7,FALSE)/6976,2)</f>
        <v>0.36</v>
      </c>
    </row>
    <row r="4658" spans="1:18">
      <c r="A4658" t="s">
        <v>4665</v>
      </c>
      <c r="B4658" t="s">
        <v>11661</v>
      </c>
      <c r="C4658" t="s">
        <v>7005</v>
      </c>
      <c r="D4658" t="s">
        <v>14521</v>
      </c>
      <c r="E4658" t="s">
        <v>14075</v>
      </c>
      <c r="F4658" t="s">
        <v>14256</v>
      </c>
      <c r="G4658" t="s">
        <v>7005</v>
      </c>
      <c r="H4658" s="1">
        <v>1943</v>
      </c>
      <c r="I4658" s="1">
        <v>1973</v>
      </c>
      <c r="J4658" s="1">
        <v>2259</v>
      </c>
      <c r="K4658" s="1">
        <v>3889</v>
      </c>
      <c r="L4658" s="1">
        <v>1712</v>
      </c>
      <c r="M4658" s="1">
        <v>1199</v>
      </c>
      <c r="N4658" s="1">
        <v>4823</v>
      </c>
      <c r="O4658" s="1">
        <v>2089</v>
      </c>
      <c r="P4658">
        <f>ROUNDUP(VLOOKUP(A4658,A:O,VLOOKUP('Local Authority Analysis'!$E$4,'Local Authority Analysis'!$M$5:$N$12,2,FALSE)+7,FALSE)/6976,2)</f>
        <v>0.3</v>
      </c>
      <c r="Q4658">
        <f>ROUNDUP(VLOOKUP(A4658,A:O,VLOOKUP('SPC Analysis'!$E$4,'SPC Analysis'!$M$5:$N$12,2,FALSE)+7,FALSE)/6976,2)</f>
        <v>0.3</v>
      </c>
      <c r="R4658">
        <f>ROUNDUP(VLOOKUP(A4658,A:O,VLOOKUP('MMW Analysis'!$E$4,'MMW Analysis'!$L$5:$M$12,2,FALSE)+7,FALSE)/6976,2)</f>
        <v>0.3</v>
      </c>
    </row>
    <row r="4659" spans="1:18">
      <c r="A4659" t="s">
        <v>4666</v>
      </c>
      <c r="B4659" t="s">
        <v>11662</v>
      </c>
      <c r="C4659" t="s">
        <v>7005</v>
      </c>
      <c r="D4659" t="s">
        <v>14521</v>
      </c>
      <c r="E4659" t="s">
        <v>14075</v>
      </c>
      <c r="F4659" t="s">
        <v>14256</v>
      </c>
      <c r="G4659" t="s">
        <v>7005</v>
      </c>
      <c r="H4659" s="1">
        <v>2739</v>
      </c>
      <c r="I4659" s="1">
        <v>2950.5</v>
      </c>
      <c r="J4659" s="1">
        <v>1696</v>
      </c>
      <c r="K4659" s="1">
        <v>3448</v>
      </c>
      <c r="L4659" s="1">
        <v>4011</v>
      </c>
      <c r="M4659" s="1">
        <v>3951</v>
      </c>
      <c r="N4659" s="1">
        <v>2446</v>
      </c>
      <c r="O4659" s="1">
        <v>2890</v>
      </c>
      <c r="P4659">
        <f>ROUNDUP(VLOOKUP(A4659,A:O,VLOOKUP('Local Authority Analysis'!$E$4,'Local Authority Analysis'!$M$5:$N$12,2,FALSE)+7,FALSE)/6976,2)</f>
        <v>0.42</v>
      </c>
      <c r="Q4659">
        <f>ROUNDUP(VLOOKUP(A4659,A:O,VLOOKUP('SPC Analysis'!$E$4,'SPC Analysis'!$M$5:$N$12,2,FALSE)+7,FALSE)/6976,2)</f>
        <v>0.42</v>
      </c>
      <c r="R4659">
        <f>ROUNDUP(VLOOKUP(A4659,A:O,VLOOKUP('MMW Analysis'!$E$4,'MMW Analysis'!$L$5:$M$12,2,FALSE)+7,FALSE)/6976,2)</f>
        <v>0.42</v>
      </c>
    </row>
    <row r="4660" spans="1:18">
      <c r="A4660" t="s">
        <v>4667</v>
      </c>
      <c r="B4660" t="s">
        <v>11663</v>
      </c>
      <c r="C4660" t="s">
        <v>7005</v>
      </c>
      <c r="D4660" t="s">
        <v>14521</v>
      </c>
      <c r="E4660" t="s">
        <v>14075</v>
      </c>
      <c r="F4660" t="s">
        <v>14256</v>
      </c>
      <c r="G4660" t="s">
        <v>7005</v>
      </c>
      <c r="H4660" s="1">
        <v>2237</v>
      </c>
      <c r="I4660" s="1">
        <v>2453</v>
      </c>
      <c r="J4660" s="1">
        <v>3167</v>
      </c>
      <c r="K4660" s="1">
        <v>4344</v>
      </c>
      <c r="L4660" s="1">
        <v>2811</v>
      </c>
      <c r="M4660" s="1">
        <v>5109</v>
      </c>
      <c r="N4660" s="1">
        <v>6296</v>
      </c>
      <c r="O4660" s="1">
        <v>2935</v>
      </c>
      <c r="P4660">
        <f>ROUNDUP(VLOOKUP(A4660,A:O,VLOOKUP('Local Authority Analysis'!$E$4,'Local Authority Analysis'!$M$5:$N$12,2,FALSE)+7,FALSE)/6976,2)</f>
        <v>0.43</v>
      </c>
      <c r="Q4660">
        <f>ROUNDUP(VLOOKUP(A4660,A:O,VLOOKUP('SPC Analysis'!$E$4,'SPC Analysis'!$M$5:$N$12,2,FALSE)+7,FALSE)/6976,2)</f>
        <v>0.43</v>
      </c>
      <c r="R4660">
        <f>ROUNDUP(VLOOKUP(A4660,A:O,VLOOKUP('MMW Analysis'!$E$4,'MMW Analysis'!$L$5:$M$12,2,FALSE)+7,FALSE)/6976,2)</f>
        <v>0.43</v>
      </c>
    </row>
    <row r="4661" spans="1:18">
      <c r="A4661" t="s">
        <v>4668</v>
      </c>
      <c r="B4661" t="s">
        <v>11664</v>
      </c>
      <c r="C4661" t="s">
        <v>7005</v>
      </c>
      <c r="D4661" t="s">
        <v>14521</v>
      </c>
      <c r="E4661" t="s">
        <v>14075</v>
      </c>
      <c r="F4661" t="s">
        <v>14256</v>
      </c>
      <c r="G4661" t="s">
        <v>7005</v>
      </c>
      <c r="H4661" s="1">
        <v>1182</v>
      </c>
      <c r="I4661" s="1">
        <v>1568</v>
      </c>
      <c r="J4661" s="1">
        <v>889</v>
      </c>
      <c r="K4661" s="1">
        <v>2501</v>
      </c>
      <c r="L4661" s="1">
        <v>4264</v>
      </c>
      <c r="M4661" s="1">
        <v>2693</v>
      </c>
      <c r="N4661" s="1">
        <v>1626.5</v>
      </c>
      <c r="O4661" s="1">
        <v>1480</v>
      </c>
      <c r="P4661">
        <f>ROUNDUP(VLOOKUP(A4661,A:O,VLOOKUP('Local Authority Analysis'!$E$4,'Local Authority Analysis'!$M$5:$N$12,2,FALSE)+7,FALSE)/6976,2)</f>
        <v>0.22</v>
      </c>
      <c r="Q4661">
        <f>ROUNDUP(VLOOKUP(A4661,A:O,VLOOKUP('SPC Analysis'!$E$4,'SPC Analysis'!$M$5:$N$12,2,FALSE)+7,FALSE)/6976,2)</f>
        <v>0.22</v>
      </c>
      <c r="R4661">
        <f>ROUNDUP(VLOOKUP(A4661,A:O,VLOOKUP('MMW Analysis'!$E$4,'MMW Analysis'!$L$5:$M$12,2,FALSE)+7,FALSE)/6976,2)</f>
        <v>0.22</v>
      </c>
    </row>
    <row r="4662" spans="1:18">
      <c r="A4662" t="s">
        <v>4669</v>
      </c>
      <c r="B4662" t="s">
        <v>11665</v>
      </c>
      <c r="C4662" t="s">
        <v>7005</v>
      </c>
      <c r="D4662" t="s">
        <v>14521</v>
      </c>
      <c r="E4662" t="s">
        <v>14075</v>
      </c>
      <c r="F4662" t="s">
        <v>14256</v>
      </c>
      <c r="G4662" t="s">
        <v>7005</v>
      </c>
      <c r="H4662" s="1">
        <v>5370.5</v>
      </c>
      <c r="I4662" s="1">
        <v>5633</v>
      </c>
      <c r="J4662" s="1">
        <v>6241</v>
      </c>
      <c r="K4662" s="1">
        <v>6303</v>
      </c>
      <c r="L4662" s="1">
        <v>1218</v>
      </c>
      <c r="M4662" s="1">
        <v>6928</v>
      </c>
      <c r="N4662" s="1">
        <v>6477</v>
      </c>
      <c r="O4662" s="1">
        <v>5773</v>
      </c>
      <c r="P4662">
        <f>ROUNDUP(VLOOKUP(A4662,A:O,VLOOKUP('Local Authority Analysis'!$E$4,'Local Authority Analysis'!$M$5:$N$12,2,FALSE)+7,FALSE)/6976,2)</f>
        <v>0.83</v>
      </c>
      <c r="Q4662">
        <f>ROUNDUP(VLOOKUP(A4662,A:O,VLOOKUP('SPC Analysis'!$E$4,'SPC Analysis'!$M$5:$N$12,2,FALSE)+7,FALSE)/6976,2)</f>
        <v>0.83</v>
      </c>
      <c r="R4662">
        <f>ROUNDUP(VLOOKUP(A4662,A:O,VLOOKUP('MMW Analysis'!$E$4,'MMW Analysis'!$L$5:$M$12,2,FALSE)+7,FALSE)/6976,2)</f>
        <v>0.83</v>
      </c>
    </row>
    <row r="4663" spans="1:18">
      <c r="A4663" t="s">
        <v>4670</v>
      </c>
      <c r="B4663" t="s">
        <v>11666</v>
      </c>
      <c r="C4663" t="s">
        <v>7005</v>
      </c>
      <c r="D4663" t="s">
        <v>14521</v>
      </c>
      <c r="E4663" t="s">
        <v>14075</v>
      </c>
      <c r="F4663" t="s">
        <v>14256</v>
      </c>
      <c r="G4663" t="s">
        <v>7005</v>
      </c>
      <c r="H4663" s="1">
        <v>5051</v>
      </c>
      <c r="I4663" s="1">
        <v>6184</v>
      </c>
      <c r="J4663" s="1">
        <v>6607</v>
      </c>
      <c r="K4663" s="1">
        <v>6349</v>
      </c>
      <c r="L4663" s="1">
        <v>316</v>
      </c>
      <c r="M4663" s="1">
        <v>5798.5</v>
      </c>
      <c r="N4663" s="1">
        <v>5333</v>
      </c>
      <c r="O4663" s="1">
        <v>5171</v>
      </c>
      <c r="P4663">
        <f>ROUNDUP(VLOOKUP(A4663,A:O,VLOOKUP('Local Authority Analysis'!$E$4,'Local Authority Analysis'!$M$5:$N$12,2,FALSE)+7,FALSE)/6976,2)</f>
        <v>0.75</v>
      </c>
      <c r="Q4663">
        <f>ROUNDUP(VLOOKUP(A4663,A:O,VLOOKUP('SPC Analysis'!$E$4,'SPC Analysis'!$M$5:$N$12,2,FALSE)+7,FALSE)/6976,2)</f>
        <v>0.75</v>
      </c>
      <c r="R4663">
        <f>ROUNDUP(VLOOKUP(A4663,A:O,VLOOKUP('MMW Analysis'!$E$4,'MMW Analysis'!$L$5:$M$12,2,FALSE)+7,FALSE)/6976,2)</f>
        <v>0.75</v>
      </c>
    </row>
    <row r="4664" spans="1:18">
      <c r="A4664" t="s">
        <v>4671</v>
      </c>
      <c r="B4664" t="s">
        <v>11667</v>
      </c>
      <c r="C4664" t="s">
        <v>7005</v>
      </c>
      <c r="D4664" t="s">
        <v>14521</v>
      </c>
      <c r="E4664" t="s">
        <v>14075</v>
      </c>
      <c r="F4664" t="s">
        <v>14256</v>
      </c>
      <c r="G4664" t="s">
        <v>7005</v>
      </c>
      <c r="H4664" s="1">
        <v>4303</v>
      </c>
      <c r="I4664" s="1">
        <v>4480</v>
      </c>
      <c r="J4664" s="1">
        <v>5314</v>
      </c>
      <c r="K4664" s="1">
        <v>6002</v>
      </c>
      <c r="L4664" s="1">
        <v>36</v>
      </c>
      <c r="M4664" s="1">
        <v>6263</v>
      </c>
      <c r="N4664" s="1">
        <v>4992</v>
      </c>
      <c r="O4664" s="1">
        <v>3700</v>
      </c>
      <c r="P4664">
        <f>ROUNDUP(VLOOKUP(A4664,A:O,VLOOKUP('Local Authority Analysis'!$E$4,'Local Authority Analysis'!$M$5:$N$12,2,FALSE)+7,FALSE)/6976,2)</f>
        <v>0.54</v>
      </c>
      <c r="Q4664">
        <f>ROUNDUP(VLOOKUP(A4664,A:O,VLOOKUP('SPC Analysis'!$E$4,'SPC Analysis'!$M$5:$N$12,2,FALSE)+7,FALSE)/6976,2)</f>
        <v>0.54</v>
      </c>
      <c r="R4664">
        <f>ROUNDUP(VLOOKUP(A4664,A:O,VLOOKUP('MMW Analysis'!$E$4,'MMW Analysis'!$L$5:$M$12,2,FALSE)+7,FALSE)/6976,2)</f>
        <v>0.54</v>
      </c>
    </row>
    <row r="4665" spans="1:18">
      <c r="A4665" t="s">
        <v>4672</v>
      </c>
      <c r="B4665" t="s">
        <v>11668</v>
      </c>
      <c r="C4665" t="s">
        <v>7005</v>
      </c>
      <c r="D4665" t="s">
        <v>14521</v>
      </c>
      <c r="E4665" t="s">
        <v>14075</v>
      </c>
      <c r="F4665" t="s">
        <v>14256</v>
      </c>
      <c r="G4665" t="s">
        <v>7005</v>
      </c>
      <c r="H4665" s="1">
        <v>5082</v>
      </c>
      <c r="I4665" s="1">
        <v>4741</v>
      </c>
      <c r="J4665" s="1">
        <v>4298</v>
      </c>
      <c r="K4665" s="1">
        <v>5091</v>
      </c>
      <c r="L4665" s="1">
        <v>1336</v>
      </c>
      <c r="M4665" s="1">
        <v>6581</v>
      </c>
      <c r="N4665" s="1">
        <v>5503</v>
      </c>
      <c r="O4665" s="1">
        <v>4947</v>
      </c>
      <c r="P4665">
        <f>ROUNDUP(VLOOKUP(A4665,A:O,VLOOKUP('Local Authority Analysis'!$E$4,'Local Authority Analysis'!$M$5:$N$12,2,FALSE)+7,FALSE)/6976,2)</f>
        <v>0.71</v>
      </c>
      <c r="Q4665">
        <f>ROUNDUP(VLOOKUP(A4665,A:O,VLOOKUP('SPC Analysis'!$E$4,'SPC Analysis'!$M$5:$N$12,2,FALSE)+7,FALSE)/6976,2)</f>
        <v>0.71</v>
      </c>
      <c r="R4665">
        <f>ROUNDUP(VLOOKUP(A4665,A:O,VLOOKUP('MMW Analysis'!$E$4,'MMW Analysis'!$L$5:$M$12,2,FALSE)+7,FALSE)/6976,2)</f>
        <v>0.71</v>
      </c>
    </row>
    <row r="4666" spans="1:18">
      <c r="A4666" t="s">
        <v>4673</v>
      </c>
      <c r="B4666" t="s">
        <v>11669</v>
      </c>
      <c r="C4666" t="s">
        <v>7005</v>
      </c>
      <c r="D4666" t="s">
        <v>14521</v>
      </c>
      <c r="E4666" t="s">
        <v>14075</v>
      </c>
      <c r="F4666" t="s">
        <v>14256</v>
      </c>
      <c r="G4666" t="s">
        <v>7005</v>
      </c>
      <c r="H4666" s="1">
        <v>3942.5</v>
      </c>
      <c r="I4666" s="1">
        <v>3991</v>
      </c>
      <c r="J4666" s="1">
        <v>5950</v>
      </c>
      <c r="K4666" s="1">
        <v>5519</v>
      </c>
      <c r="L4666" s="1">
        <v>173</v>
      </c>
      <c r="M4666" s="1">
        <v>6521</v>
      </c>
      <c r="N4666" s="1">
        <v>4240</v>
      </c>
      <c r="O4666" s="1">
        <v>3775</v>
      </c>
      <c r="P4666">
        <f>ROUNDUP(VLOOKUP(A4666,A:O,VLOOKUP('Local Authority Analysis'!$E$4,'Local Authority Analysis'!$M$5:$N$12,2,FALSE)+7,FALSE)/6976,2)</f>
        <v>0.55000000000000004</v>
      </c>
      <c r="Q4666">
        <f>ROUNDUP(VLOOKUP(A4666,A:O,VLOOKUP('SPC Analysis'!$E$4,'SPC Analysis'!$M$5:$N$12,2,FALSE)+7,FALSE)/6976,2)</f>
        <v>0.55000000000000004</v>
      </c>
      <c r="R4666">
        <f>ROUNDUP(VLOOKUP(A4666,A:O,VLOOKUP('MMW Analysis'!$E$4,'MMW Analysis'!$L$5:$M$12,2,FALSE)+7,FALSE)/6976,2)</f>
        <v>0.55000000000000004</v>
      </c>
    </row>
    <row r="4667" spans="1:18">
      <c r="A4667" t="s">
        <v>4674</v>
      </c>
      <c r="B4667" t="s">
        <v>11670</v>
      </c>
      <c r="C4667" t="s">
        <v>7006</v>
      </c>
      <c r="D4667" t="s">
        <v>14522</v>
      </c>
      <c r="E4667" t="s">
        <v>14076</v>
      </c>
      <c r="F4667" t="s">
        <v>14257</v>
      </c>
      <c r="G4667" t="s">
        <v>13901</v>
      </c>
      <c r="H4667" s="1">
        <v>4916.5</v>
      </c>
      <c r="I4667" s="1">
        <v>4791</v>
      </c>
      <c r="J4667" s="1">
        <v>5708</v>
      </c>
      <c r="K4667" s="1">
        <v>5282</v>
      </c>
      <c r="L4667" s="1">
        <v>264</v>
      </c>
      <c r="M4667" s="1">
        <v>6428</v>
      </c>
      <c r="N4667" s="1">
        <v>2114</v>
      </c>
      <c r="O4667" s="1">
        <v>4350</v>
      </c>
      <c r="P4667">
        <f>ROUNDUP(VLOOKUP(A4667,A:O,VLOOKUP('Local Authority Analysis'!$E$4,'Local Authority Analysis'!$M$5:$N$12,2,FALSE)+7,FALSE)/6976,2)</f>
        <v>0.63</v>
      </c>
      <c r="Q4667">
        <f>ROUNDUP(VLOOKUP(A4667,A:O,VLOOKUP('SPC Analysis'!$E$4,'SPC Analysis'!$M$5:$N$12,2,FALSE)+7,FALSE)/6976,2)</f>
        <v>0.63</v>
      </c>
      <c r="R4667">
        <f>ROUNDUP(VLOOKUP(A4667,A:O,VLOOKUP('MMW Analysis'!$E$4,'MMW Analysis'!$L$5:$M$12,2,FALSE)+7,FALSE)/6976,2)</f>
        <v>0.63</v>
      </c>
    </row>
    <row r="4668" spans="1:18">
      <c r="A4668" t="s">
        <v>4675</v>
      </c>
      <c r="B4668" t="s">
        <v>11671</v>
      </c>
      <c r="C4668" t="s">
        <v>7006</v>
      </c>
      <c r="D4668" t="s">
        <v>14522</v>
      </c>
      <c r="E4668" t="s">
        <v>14076</v>
      </c>
      <c r="F4668" t="s">
        <v>14257</v>
      </c>
      <c r="G4668" t="s">
        <v>13901</v>
      </c>
      <c r="H4668" s="1">
        <v>3570</v>
      </c>
      <c r="I4668" s="1">
        <v>4155.5</v>
      </c>
      <c r="J4668" s="1">
        <v>5970</v>
      </c>
      <c r="K4668" s="1">
        <v>4039</v>
      </c>
      <c r="L4668" s="1">
        <v>140</v>
      </c>
      <c r="M4668" s="1">
        <v>6822</v>
      </c>
      <c r="N4668" s="1">
        <v>1970</v>
      </c>
      <c r="O4668" s="1">
        <v>3373</v>
      </c>
      <c r="P4668">
        <f>ROUNDUP(VLOOKUP(A4668,A:O,VLOOKUP('Local Authority Analysis'!$E$4,'Local Authority Analysis'!$M$5:$N$12,2,FALSE)+7,FALSE)/6976,2)</f>
        <v>0.49</v>
      </c>
      <c r="Q4668">
        <f>ROUNDUP(VLOOKUP(A4668,A:O,VLOOKUP('SPC Analysis'!$E$4,'SPC Analysis'!$M$5:$N$12,2,FALSE)+7,FALSE)/6976,2)</f>
        <v>0.49</v>
      </c>
      <c r="R4668">
        <f>ROUNDUP(VLOOKUP(A4668,A:O,VLOOKUP('MMW Analysis'!$E$4,'MMW Analysis'!$L$5:$M$12,2,FALSE)+7,FALSE)/6976,2)</f>
        <v>0.49</v>
      </c>
    </row>
    <row r="4669" spans="1:18">
      <c r="A4669" t="s">
        <v>4676</v>
      </c>
      <c r="B4669" t="s">
        <v>11672</v>
      </c>
      <c r="C4669" t="s">
        <v>7006</v>
      </c>
      <c r="D4669" t="s">
        <v>14522</v>
      </c>
      <c r="E4669" t="s">
        <v>14076</v>
      </c>
      <c r="F4669" t="s">
        <v>14257</v>
      </c>
      <c r="G4669" t="s">
        <v>13901</v>
      </c>
      <c r="H4669" s="1">
        <v>3909</v>
      </c>
      <c r="I4669" s="1">
        <v>6164</v>
      </c>
      <c r="J4669" s="1">
        <v>6021</v>
      </c>
      <c r="K4669" s="1">
        <v>5088</v>
      </c>
      <c r="L4669" s="1">
        <v>1606</v>
      </c>
      <c r="M4669" s="1">
        <v>6097</v>
      </c>
      <c r="N4669" s="1">
        <v>2986.5</v>
      </c>
      <c r="O4669" s="1">
        <v>5201</v>
      </c>
      <c r="P4669">
        <f>ROUNDUP(VLOOKUP(A4669,A:O,VLOOKUP('Local Authority Analysis'!$E$4,'Local Authority Analysis'!$M$5:$N$12,2,FALSE)+7,FALSE)/6976,2)</f>
        <v>0.75</v>
      </c>
      <c r="Q4669">
        <f>ROUNDUP(VLOOKUP(A4669,A:O,VLOOKUP('SPC Analysis'!$E$4,'SPC Analysis'!$M$5:$N$12,2,FALSE)+7,FALSE)/6976,2)</f>
        <v>0.75</v>
      </c>
      <c r="R4669">
        <f>ROUNDUP(VLOOKUP(A4669,A:O,VLOOKUP('MMW Analysis'!$E$4,'MMW Analysis'!$L$5:$M$12,2,FALSE)+7,FALSE)/6976,2)</f>
        <v>0.75</v>
      </c>
    </row>
    <row r="4670" spans="1:18">
      <c r="A4670" t="s">
        <v>4677</v>
      </c>
      <c r="B4670" t="s">
        <v>11673</v>
      </c>
      <c r="C4670" t="s">
        <v>7006</v>
      </c>
      <c r="D4670" t="s">
        <v>14522</v>
      </c>
      <c r="E4670" t="s">
        <v>14076</v>
      </c>
      <c r="F4670" t="s">
        <v>14257</v>
      </c>
      <c r="G4670" t="s">
        <v>13901</v>
      </c>
      <c r="H4670" s="1">
        <v>4313</v>
      </c>
      <c r="I4670" s="1">
        <v>4375.5</v>
      </c>
      <c r="J4670" s="1">
        <v>5552</v>
      </c>
      <c r="K4670" s="1">
        <v>3533</v>
      </c>
      <c r="L4670" s="1">
        <v>834</v>
      </c>
      <c r="M4670" s="1">
        <v>5186</v>
      </c>
      <c r="N4670" s="1">
        <v>1301</v>
      </c>
      <c r="O4670" s="1">
        <v>4054</v>
      </c>
      <c r="P4670">
        <f>ROUNDUP(VLOOKUP(A4670,A:O,VLOOKUP('Local Authority Analysis'!$E$4,'Local Authority Analysis'!$M$5:$N$12,2,FALSE)+7,FALSE)/6976,2)</f>
        <v>0.59</v>
      </c>
      <c r="Q4670">
        <f>ROUNDUP(VLOOKUP(A4670,A:O,VLOOKUP('SPC Analysis'!$E$4,'SPC Analysis'!$M$5:$N$12,2,FALSE)+7,FALSE)/6976,2)</f>
        <v>0.59</v>
      </c>
      <c r="R4670">
        <f>ROUNDUP(VLOOKUP(A4670,A:O,VLOOKUP('MMW Analysis'!$E$4,'MMW Analysis'!$L$5:$M$12,2,FALSE)+7,FALSE)/6976,2)</f>
        <v>0.59</v>
      </c>
    </row>
    <row r="4671" spans="1:18">
      <c r="A4671" t="s">
        <v>4678</v>
      </c>
      <c r="B4671" t="s">
        <v>11674</v>
      </c>
      <c r="C4671" t="s">
        <v>7006</v>
      </c>
      <c r="D4671" t="s">
        <v>14522</v>
      </c>
      <c r="E4671" t="s">
        <v>14076</v>
      </c>
      <c r="F4671" t="s">
        <v>14257</v>
      </c>
      <c r="G4671" t="s">
        <v>13901</v>
      </c>
      <c r="H4671" s="1">
        <v>2803.5</v>
      </c>
      <c r="I4671" s="1">
        <v>3497</v>
      </c>
      <c r="J4671" s="1">
        <v>3363</v>
      </c>
      <c r="K4671" s="1">
        <v>2685</v>
      </c>
      <c r="L4671" s="1">
        <v>6094</v>
      </c>
      <c r="M4671" s="1">
        <v>5076</v>
      </c>
      <c r="N4671" s="1">
        <v>2205</v>
      </c>
      <c r="O4671" s="1">
        <v>3542</v>
      </c>
      <c r="P4671">
        <f>ROUNDUP(VLOOKUP(A4671,A:O,VLOOKUP('Local Authority Analysis'!$E$4,'Local Authority Analysis'!$M$5:$N$12,2,FALSE)+7,FALSE)/6976,2)</f>
        <v>0.51</v>
      </c>
      <c r="Q4671">
        <f>ROUNDUP(VLOOKUP(A4671,A:O,VLOOKUP('SPC Analysis'!$E$4,'SPC Analysis'!$M$5:$N$12,2,FALSE)+7,FALSE)/6976,2)</f>
        <v>0.51</v>
      </c>
      <c r="R4671">
        <f>ROUNDUP(VLOOKUP(A4671,A:O,VLOOKUP('MMW Analysis'!$E$4,'MMW Analysis'!$L$5:$M$12,2,FALSE)+7,FALSE)/6976,2)</f>
        <v>0.51</v>
      </c>
    </row>
    <row r="4672" spans="1:18">
      <c r="A4672" t="s">
        <v>4679</v>
      </c>
      <c r="B4672" t="s">
        <v>11675</v>
      </c>
      <c r="C4672" t="s">
        <v>7006</v>
      </c>
      <c r="D4672" t="s">
        <v>14522</v>
      </c>
      <c r="E4672" t="s">
        <v>14076</v>
      </c>
      <c r="F4672" t="s">
        <v>14257</v>
      </c>
      <c r="G4672" t="s">
        <v>13901</v>
      </c>
      <c r="H4672" s="1">
        <v>5097</v>
      </c>
      <c r="I4672" s="1">
        <v>4944</v>
      </c>
      <c r="J4672" s="1">
        <v>4469</v>
      </c>
      <c r="K4672" s="1">
        <v>5782</v>
      </c>
      <c r="L4672" s="1">
        <v>2759</v>
      </c>
      <c r="M4672" s="1">
        <v>4371</v>
      </c>
      <c r="N4672" s="1">
        <v>4467</v>
      </c>
      <c r="O4672" s="1">
        <v>5356</v>
      </c>
      <c r="P4672">
        <f>ROUNDUP(VLOOKUP(A4672,A:O,VLOOKUP('Local Authority Analysis'!$E$4,'Local Authority Analysis'!$M$5:$N$12,2,FALSE)+7,FALSE)/6976,2)</f>
        <v>0.77</v>
      </c>
      <c r="Q4672">
        <f>ROUNDUP(VLOOKUP(A4672,A:O,VLOOKUP('SPC Analysis'!$E$4,'SPC Analysis'!$M$5:$N$12,2,FALSE)+7,FALSE)/6976,2)</f>
        <v>0.77</v>
      </c>
      <c r="R4672">
        <f>ROUNDUP(VLOOKUP(A4672,A:O,VLOOKUP('MMW Analysis'!$E$4,'MMW Analysis'!$L$5:$M$12,2,FALSE)+7,FALSE)/6976,2)</f>
        <v>0.77</v>
      </c>
    </row>
    <row r="4673" spans="1:18">
      <c r="A4673" t="s">
        <v>4680</v>
      </c>
      <c r="B4673" t="s">
        <v>11676</v>
      </c>
      <c r="C4673" t="s">
        <v>7006</v>
      </c>
      <c r="D4673" t="s">
        <v>14522</v>
      </c>
      <c r="E4673" t="s">
        <v>14076</v>
      </c>
      <c r="F4673" t="s">
        <v>14257</v>
      </c>
      <c r="G4673" t="s">
        <v>13901</v>
      </c>
      <c r="H4673" s="1">
        <v>4608</v>
      </c>
      <c r="I4673" s="1">
        <v>4979.5</v>
      </c>
      <c r="J4673" s="1">
        <v>5597</v>
      </c>
      <c r="K4673" s="1">
        <v>3469</v>
      </c>
      <c r="L4673" s="1">
        <v>5176</v>
      </c>
      <c r="M4673" s="1">
        <v>4319</v>
      </c>
      <c r="N4673" s="1">
        <v>2785</v>
      </c>
      <c r="O4673" s="1">
        <v>5250</v>
      </c>
      <c r="P4673">
        <f>ROUNDUP(VLOOKUP(A4673,A:O,VLOOKUP('Local Authority Analysis'!$E$4,'Local Authority Analysis'!$M$5:$N$12,2,FALSE)+7,FALSE)/6976,2)</f>
        <v>0.76</v>
      </c>
      <c r="Q4673">
        <f>ROUNDUP(VLOOKUP(A4673,A:O,VLOOKUP('SPC Analysis'!$E$4,'SPC Analysis'!$M$5:$N$12,2,FALSE)+7,FALSE)/6976,2)</f>
        <v>0.76</v>
      </c>
      <c r="R4673">
        <f>ROUNDUP(VLOOKUP(A4673,A:O,VLOOKUP('MMW Analysis'!$E$4,'MMW Analysis'!$L$5:$M$12,2,FALSE)+7,FALSE)/6976,2)</f>
        <v>0.76</v>
      </c>
    </row>
    <row r="4674" spans="1:18">
      <c r="A4674" t="s">
        <v>4681</v>
      </c>
      <c r="B4674" t="s">
        <v>11677</v>
      </c>
      <c r="C4674" t="s">
        <v>7006</v>
      </c>
      <c r="D4674" t="s">
        <v>14523</v>
      </c>
      <c r="E4674" t="s">
        <v>14667</v>
      </c>
      <c r="F4674" t="s">
        <v>14258</v>
      </c>
      <c r="G4674" t="s">
        <v>13902</v>
      </c>
      <c r="H4674" s="1">
        <v>3632</v>
      </c>
      <c r="I4674" s="1">
        <v>3193</v>
      </c>
      <c r="J4674" s="1">
        <v>3221</v>
      </c>
      <c r="K4674" s="1">
        <v>2074</v>
      </c>
      <c r="L4674" s="1">
        <v>1042</v>
      </c>
      <c r="M4674" s="1">
        <v>602</v>
      </c>
      <c r="N4674" s="1">
        <v>3474</v>
      </c>
      <c r="O4674" s="1">
        <v>2581</v>
      </c>
      <c r="P4674">
        <f>ROUNDUP(VLOOKUP(A4674,A:O,VLOOKUP('Local Authority Analysis'!$E$4,'Local Authority Analysis'!$M$5:$N$12,2,FALSE)+7,FALSE)/6976,2)</f>
        <v>0.37</v>
      </c>
      <c r="Q4674">
        <f>ROUNDUP(VLOOKUP(A4674,A:O,VLOOKUP('SPC Analysis'!$E$4,'SPC Analysis'!$M$5:$N$12,2,FALSE)+7,FALSE)/6976,2)</f>
        <v>0.37</v>
      </c>
      <c r="R4674">
        <f>ROUNDUP(VLOOKUP(A4674,A:O,VLOOKUP('MMW Analysis'!$E$4,'MMW Analysis'!$L$5:$M$12,2,FALSE)+7,FALSE)/6976,2)</f>
        <v>0.37</v>
      </c>
    </row>
    <row r="4675" spans="1:18">
      <c r="A4675" t="s">
        <v>4682</v>
      </c>
      <c r="B4675" t="s">
        <v>11678</v>
      </c>
      <c r="C4675" t="s">
        <v>7006</v>
      </c>
      <c r="D4675" t="s">
        <v>14523</v>
      </c>
      <c r="E4675" t="s">
        <v>14667</v>
      </c>
      <c r="F4675" t="s">
        <v>14258</v>
      </c>
      <c r="G4675" t="s">
        <v>13902</v>
      </c>
      <c r="H4675" s="1">
        <v>1344</v>
      </c>
      <c r="I4675" s="1">
        <v>1510</v>
      </c>
      <c r="J4675" s="1">
        <v>1214</v>
      </c>
      <c r="K4675" s="1">
        <v>1203</v>
      </c>
      <c r="L4675" s="1">
        <v>2564</v>
      </c>
      <c r="M4675" s="1">
        <v>5718</v>
      </c>
      <c r="N4675" s="1">
        <v>2036</v>
      </c>
      <c r="O4675" s="1">
        <v>1411</v>
      </c>
      <c r="P4675">
        <f>ROUNDUP(VLOOKUP(A4675,A:O,VLOOKUP('Local Authority Analysis'!$E$4,'Local Authority Analysis'!$M$5:$N$12,2,FALSE)+7,FALSE)/6976,2)</f>
        <v>0.21000000000000002</v>
      </c>
      <c r="Q4675">
        <f>ROUNDUP(VLOOKUP(A4675,A:O,VLOOKUP('SPC Analysis'!$E$4,'SPC Analysis'!$M$5:$N$12,2,FALSE)+7,FALSE)/6976,2)</f>
        <v>0.21000000000000002</v>
      </c>
      <c r="R4675">
        <f>ROUNDUP(VLOOKUP(A4675,A:O,VLOOKUP('MMW Analysis'!$E$4,'MMW Analysis'!$L$5:$M$12,2,FALSE)+7,FALSE)/6976,2)</f>
        <v>0.21000000000000002</v>
      </c>
    </row>
    <row r="4676" spans="1:18">
      <c r="A4676" t="s">
        <v>4683</v>
      </c>
      <c r="B4676" t="s">
        <v>11679</v>
      </c>
      <c r="C4676" t="s">
        <v>7006</v>
      </c>
      <c r="D4676" t="s">
        <v>14523</v>
      </c>
      <c r="E4676" t="s">
        <v>14667</v>
      </c>
      <c r="F4676" t="s">
        <v>14258</v>
      </c>
      <c r="G4676" t="s">
        <v>13902</v>
      </c>
      <c r="H4676" s="1">
        <v>580</v>
      </c>
      <c r="I4676" s="1">
        <v>470</v>
      </c>
      <c r="J4676" s="1">
        <v>904</v>
      </c>
      <c r="K4676" s="1">
        <v>453</v>
      </c>
      <c r="L4676" s="1">
        <v>2991</v>
      </c>
      <c r="M4676" s="1">
        <v>2004</v>
      </c>
      <c r="N4676" s="1">
        <v>2225</v>
      </c>
      <c r="O4676" s="1">
        <v>542</v>
      </c>
      <c r="P4676">
        <f>ROUNDUP(VLOOKUP(A4676,A:O,VLOOKUP('Local Authority Analysis'!$E$4,'Local Authority Analysis'!$M$5:$N$12,2,FALSE)+7,FALSE)/6976,2)</f>
        <v>0.08</v>
      </c>
      <c r="Q4676">
        <f>ROUNDUP(VLOOKUP(A4676,A:O,VLOOKUP('SPC Analysis'!$E$4,'SPC Analysis'!$M$5:$N$12,2,FALSE)+7,FALSE)/6976,2)</f>
        <v>0.08</v>
      </c>
      <c r="R4676">
        <f>ROUNDUP(VLOOKUP(A4676,A:O,VLOOKUP('MMW Analysis'!$E$4,'MMW Analysis'!$L$5:$M$12,2,FALSE)+7,FALSE)/6976,2)</f>
        <v>0.08</v>
      </c>
    </row>
    <row r="4677" spans="1:18">
      <c r="A4677" t="s">
        <v>4684</v>
      </c>
      <c r="B4677" t="s">
        <v>11680</v>
      </c>
      <c r="C4677" t="s">
        <v>7006</v>
      </c>
      <c r="D4677" t="s">
        <v>14524</v>
      </c>
      <c r="E4677" t="s">
        <v>14078</v>
      </c>
      <c r="F4677" t="s">
        <v>14258</v>
      </c>
      <c r="G4677" t="s">
        <v>13902</v>
      </c>
      <c r="H4677" s="1">
        <v>6189</v>
      </c>
      <c r="I4677" s="1">
        <v>6875</v>
      </c>
      <c r="J4677" s="1">
        <v>4457</v>
      </c>
      <c r="K4677" s="1">
        <v>4580</v>
      </c>
      <c r="L4677" s="1">
        <v>572</v>
      </c>
      <c r="M4677" s="1">
        <v>3020</v>
      </c>
      <c r="N4677" s="1">
        <v>3220</v>
      </c>
      <c r="O4677" s="1">
        <v>5107</v>
      </c>
      <c r="P4677">
        <f>ROUNDUP(VLOOKUP(A4677,A:O,VLOOKUP('Local Authority Analysis'!$E$4,'Local Authority Analysis'!$M$5:$N$12,2,FALSE)+7,FALSE)/6976,2)</f>
        <v>0.74</v>
      </c>
      <c r="Q4677">
        <f>ROUNDUP(VLOOKUP(A4677,A:O,VLOOKUP('SPC Analysis'!$E$4,'SPC Analysis'!$M$5:$N$12,2,FALSE)+7,FALSE)/6976,2)</f>
        <v>0.74</v>
      </c>
      <c r="R4677">
        <f>ROUNDUP(VLOOKUP(A4677,A:O,VLOOKUP('MMW Analysis'!$E$4,'MMW Analysis'!$L$5:$M$12,2,FALSE)+7,FALSE)/6976,2)</f>
        <v>0.74</v>
      </c>
    </row>
    <row r="4678" spans="1:18">
      <c r="A4678" t="s">
        <v>4685</v>
      </c>
      <c r="B4678" t="s">
        <v>11681</v>
      </c>
      <c r="C4678" t="s">
        <v>7006</v>
      </c>
      <c r="D4678" t="s">
        <v>14525</v>
      </c>
      <c r="E4678" t="s">
        <v>14079</v>
      </c>
      <c r="F4678" t="s">
        <v>14258</v>
      </c>
      <c r="G4678" t="s">
        <v>13902</v>
      </c>
      <c r="H4678" s="1">
        <v>4888.5</v>
      </c>
      <c r="I4678" s="1">
        <v>4447</v>
      </c>
      <c r="J4678" s="1">
        <v>3464</v>
      </c>
      <c r="K4678" s="1">
        <v>3361</v>
      </c>
      <c r="L4678" s="1">
        <v>237</v>
      </c>
      <c r="M4678" s="1">
        <v>1690</v>
      </c>
      <c r="N4678" s="1">
        <v>5578</v>
      </c>
      <c r="O4678" s="1">
        <v>3330</v>
      </c>
      <c r="P4678">
        <f>ROUNDUP(VLOOKUP(A4678,A:O,VLOOKUP('Local Authority Analysis'!$E$4,'Local Authority Analysis'!$M$5:$N$12,2,FALSE)+7,FALSE)/6976,2)</f>
        <v>0.48</v>
      </c>
      <c r="Q4678">
        <f>ROUNDUP(VLOOKUP(A4678,A:O,VLOOKUP('SPC Analysis'!$E$4,'SPC Analysis'!$M$5:$N$12,2,FALSE)+7,FALSE)/6976,2)</f>
        <v>0.48</v>
      </c>
      <c r="R4678">
        <f>ROUNDUP(VLOOKUP(A4678,A:O,VLOOKUP('MMW Analysis'!$E$4,'MMW Analysis'!$L$5:$M$12,2,FALSE)+7,FALSE)/6976,2)</f>
        <v>0.48</v>
      </c>
    </row>
    <row r="4679" spans="1:18">
      <c r="A4679" t="s">
        <v>4686</v>
      </c>
      <c r="B4679" t="s">
        <v>11682</v>
      </c>
      <c r="C4679" t="s">
        <v>7006</v>
      </c>
      <c r="D4679" t="s">
        <v>14523</v>
      </c>
      <c r="E4679" t="s">
        <v>14667</v>
      </c>
      <c r="F4679" t="s">
        <v>14258</v>
      </c>
      <c r="G4679" t="s">
        <v>13902</v>
      </c>
      <c r="H4679" s="1">
        <v>2795</v>
      </c>
      <c r="I4679" s="1">
        <v>2819</v>
      </c>
      <c r="J4679" s="1">
        <v>2353</v>
      </c>
      <c r="K4679" s="1">
        <v>2530</v>
      </c>
      <c r="L4679" s="1">
        <v>2126</v>
      </c>
      <c r="M4679" s="1">
        <v>5307</v>
      </c>
      <c r="N4679" s="1">
        <v>3656</v>
      </c>
      <c r="O4679" s="1">
        <v>2734</v>
      </c>
      <c r="P4679">
        <f>ROUNDUP(VLOOKUP(A4679,A:O,VLOOKUP('Local Authority Analysis'!$E$4,'Local Authority Analysis'!$M$5:$N$12,2,FALSE)+7,FALSE)/6976,2)</f>
        <v>0.4</v>
      </c>
      <c r="Q4679">
        <f>ROUNDUP(VLOOKUP(A4679,A:O,VLOOKUP('SPC Analysis'!$E$4,'SPC Analysis'!$M$5:$N$12,2,FALSE)+7,FALSE)/6976,2)</f>
        <v>0.4</v>
      </c>
      <c r="R4679">
        <f>ROUNDUP(VLOOKUP(A4679,A:O,VLOOKUP('MMW Analysis'!$E$4,'MMW Analysis'!$L$5:$M$12,2,FALSE)+7,FALSE)/6976,2)</f>
        <v>0.4</v>
      </c>
    </row>
    <row r="4680" spans="1:18">
      <c r="A4680" t="s">
        <v>4687</v>
      </c>
      <c r="B4680" t="s">
        <v>11683</v>
      </c>
      <c r="C4680" t="s">
        <v>7006</v>
      </c>
      <c r="D4680" t="s">
        <v>14523</v>
      </c>
      <c r="E4680" t="s">
        <v>14667</v>
      </c>
      <c r="F4680" t="s">
        <v>14258</v>
      </c>
      <c r="G4680" t="s">
        <v>13902</v>
      </c>
      <c r="H4680" s="1">
        <v>6712</v>
      </c>
      <c r="I4680" s="1">
        <v>6211</v>
      </c>
      <c r="J4680" s="1">
        <v>5836</v>
      </c>
      <c r="K4680" s="1">
        <v>5319</v>
      </c>
      <c r="L4680" s="1">
        <v>1183</v>
      </c>
      <c r="M4680" s="1">
        <v>4515</v>
      </c>
      <c r="N4680" s="1">
        <v>6757</v>
      </c>
      <c r="O4680" s="1">
        <v>5986</v>
      </c>
      <c r="P4680">
        <f>ROUNDUP(VLOOKUP(A4680,A:O,VLOOKUP('Local Authority Analysis'!$E$4,'Local Authority Analysis'!$M$5:$N$12,2,FALSE)+7,FALSE)/6976,2)</f>
        <v>0.86</v>
      </c>
      <c r="Q4680">
        <f>ROUNDUP(VLOOKUP(A4680,A:O,VLOOKUP('SPC Analysis'!$E$4,'SPC Analysis'!$M$5:$N$12,2,FALSE)+7,FALSE)/6976,2)</f>
        <v>0.86</v>
      </c>
      <c r="R4680">
        <f>ROUNDUP(VLOOKUP(A4680,A:O,VLOOKUP('MMW Analysis'!$E$4,'MMW Analysis'!$L$5:$M$12,2,FALSE)+7,FALSE)/6976,2)</f>
        <v>0.86</v>
      </c>
    </row>
    <row r="4681" spans="1:18">
      <c r="A4681" t="s">
        <v>4688</v>
      </c>
      <c r="B4681" t="s">
        <v>11684</v>
      </c>
      <c r="C4681" t="s">
        <v>7006</v>
      </c>
      <c r="D4681" t="s">
        <v>14526</v>
      </c>
      <c r="E4681" t="s">
        <v>14077</v>
      </c>
      <c r="F4681" t="s">
        <v>14258</v>
      </c>
      <c r="G4681" t="s">
        <v>13902</v>
      </c>
      <c r="H4681" s="1">
        <v>3571.5</v>
      </c>
      <c r="I4681" s="1">
        <v>4232.5</v>
      </c>
      <c r="J4681" s="1">
        <v>3643</v>
      </c>
      <c r="K4681" s="1">
        <v>4552</v>
      </c>
      <c r="L4681" s="1">
        <v>4792</v>
      </c>
      <c r="M4681" s="1">
        <v>5920</v>
      </c>
      <c r="N4681" s="1">
        <v>5492</v>
      </c>
      <c r="O4681" s="1">
        <v>4620</v>
      </c>
      <c r="P4681">
        <f>ROUNDUP(VLOOKUP(A4681,A:O,VLOOKUP('Local Authority Analysis'!$E$4,'Local Authority Analysis'!$M$5:$N$12,2,FALSE)+7,FALSE)/6976,2)</f>
        <v>0.67</v>
      </c>
      <c r="Q4681">
        <f>ROUNDUP(VLOOKUP(A4681,A:O,VLOOKUP('SPC Analysis'!$E$4,'SPC Analysis'!$M$5:$N$12,2,FALSE)+7,FALSE)/6976,2)</f>
        <v>0.67</v>
      </c>
      <c r="R4681">
        <f>ROUNDUP(VLOOKUP(A4681,A:O,VLOOKUP('MMW Analysis'!$E$4,'MMW Analysis'!$L$5:$M$12,2,FALSE)+7,FALSE)/6976,2)</f>
        <v>0.67</v>
      </c>
    </row>
    <row r="4682" spans="1:18">
      <c r="A4682" t="s">
        <v>4689</v>
      </c>
      <c r="B4682" t="s">
        <v>11685</v>
      </c>
      <c r="C4682" t="s">
        <v>7006</v>
      </c>
      <c r="D4682" t="s">
        <v>14526</v>
      </c>
      <c r="E4682" t="s">
        <v>14077</v>
      </c>
      <c r="F4682" t="s">
        <v>14258</v>
      </c>
      <c r="G4682" t="s">
        <v>13902</v>
      </c>
      <c r="H4682" s="1">
        <v>1318</v>
      </c>
      <c r="I4682" s="1">
        <v>1658</v>
      </c>
      <c r="J4682" s="1">
        <v>4119</v>
      </c>
      <c r="K4682" s="1">
        <v>1814</v>
      </c>
      <c r="L4682" s="1">
        <v>3207</v>
      </c>
      <c r="M4682" s="1">
        <v>3587</v>
      </c>
      <c r="N4682" s="1">
        <v>3108</v>
      </c>
      <c r="O4682" s="1">
        <v>1924</v>
      </c>
      <c r="P4682">
        <f>ROUNDUP(VLOOKUP(A4682,A:O,VLOOKUP('Local Authority Analysis'!$E$4,'Local Authority Analysis'!$M$5:$N$12,2,FALSE)+7,FALSE)/6976,2)</f>
        <v>0.28000000000000003</v>
      </c>
      <c r="Q4682">
        <f>ROUNDUP(VLOOKUP(A4682,A:O,VLOOKUP('SPC Analysis'!$E$4,'SPC Analysis'!$M$5:$N$12,2,FALSE)+7,FALSE)/6976,2)</f>
        <v>0.28000000000000003</v>
      </c>
      <c r="R4682">
        <f>ROUNDUP(VLOOKUP(A4682,A:O,VLOOKUP('MMW Analysis'!$E$4,'MMW Analysis'!$L$5:$M$12,2,FALSE)+7,FALSE)/6976,2)</f>
        <v>0.28000000000000003</v>
      </c>
    </row>
    <row r="4683" spans="1:18">
      <c r="A4683" t="s">
        <v>4690</v>
      </c>
      <c r="B4683" t="s">
        <v>11686</v>
      </c>
      <c r="C4683" t="s">
        <v>7006</v>
      </c>
      <c r="D4683" t="s">
        <v>14523</v>
      </c>
      <c r="E4683" t="s">
        <v>14667</v>
      </c>
      <c r="F4683" t="s">
        <v>14258</v>
      </c>
      <c r="G4683" t="s">
        <v>13902</v>
      </c>
      <c r="H4683" s="1">
        <v>5846</v>
      </c>
      <c r="I4683" s="1">
        <v>4801</v>
      </c>
      <c r="J4683" s="1">
        <v>4553</v>
      </c>
      <c r="K4683" s="1">
        <v>4142</v>
      </c>
      <c r="L4683" s="1">
        <v>3591</v>
      </c>
      <c r="M4683" s="1">
        <v>3281</v>
      </c>
      <c r="N4683" s="1">
        <v>6549</v>
      </c>
      <c r="O4683" s="1">
        <v>5367</v>
      </c>
      <c r="P4683">
        <f>ROUNDUP(VLOOKUP(A4683,A:O,VLOOKUP('Local Authority Analysis'!$E$4,'Local Authority Analysis'!$M$5:$N$12,2,FALSE)+7,FALSE)/6976,2)</f>
        <v>0.77</v>
      </c>
      <c r="Q4683">
        <f>ROUNDUP(VLOOKUP(A4683,A:O,VLOOKUP('SPC Analysis'!$E$4,'SPC Analysis'!$M$5:$N$12,2,FALSE)+7,FALSE)/6976,2)</f>
        <v>0.77</v>
      </c>
      <c r="R4683">
        <f>ROUNDUP(VLOOKUP(A4683,A:O,VLOOKUP('MMW Analysis'!$E$4,'MMW Analysis'!$L$5:$M$12,2,FALSE)+7,FALSE)/6976,2)</f>
        <v>0.77</v>
      </c>
    </row>
    <row r="4684" spans="1:18">
      <c r="A4684" t="s">
        <v>4691</v>
      </c>
      <c r="B4684" t="s">
        <v>11687</v>
      </c>
      <c r="C4684" t="s">
        <v>7006</v>
      </c>
      <c r="D4684" t="s">
        <v>14523</v>
      </c>
      <c r="E4684" t="s">
        <v>14667</v>
      </c>
      <c r="F4684" t="s">
        <v>14258</v>
      </c>
      <c r="G4684" t="s">
        <v>13902</v>
      </c>
      <c r="H4684" s="1">
        <v>1877</v>
      </c>
      <c r="I4684" s="1">
        <v>2294</v>
      </c>
      <c r="J4684" s="1">
        <v>2344</v>
      </c>
      <c r="K4684" s="1">
        <v>1895</v>
      </c>
      <c r="L4684" s="1">
        <v>3311</v>
      </c>
      <c r="M4684" s="1">
        <v>5178</v>
      </c>
      <c r="N4684" s="1">
        <v>3958</v>
      </c>
      <c r="O4684" s="1">
        <v>2228</v>
      </c>
      <c r="P4684">
        <f>ROUNDUP(VLOOKUP(A4684,A:O,VLOOKUP('Local Authority Analysis'!$E$4,'Local Authority Analysis'!$M$5:$N$12,2,FALSE)+7,FALSE)/6976,2)</f>
        <v>0.32</v>
      </c>
      <c r="Q4684">
        <f>ROUNDUP(VLOOKUP(A4684,A:O,VLOOKUP('SPC Analysis'!$E$4,'SPC Analysis'!$M$5:$N$12,2,FALSE)+7,FALSE)/6976,2)</f>
        <v>0.32</v>
      </c>
      <c r="R4684">
        <f>ROUNDUP(VLOOKUP(A4684,A:O,VLOOKUP('MMW Analysis'!$E$4,'MMW Analysis'!$L$5:$M$12,2,FALSE)+7,FALSE)/6976,2)</f>
        <v>0.32</v>
      </c>
    </row>
    <row r="4685" spans="1:18">
      <c r="A4685" t="s">
        <v>4692</v>
      </c>
      <c r="B4685" t="s">
        <v>11688</v>
      </c>
      <c r="C4685" t="s">
        <v>7006</v>
      </c>
      <c r="D4685" t="s">
        <v>14523</v>
      </c>
      <c r="E4685" t="s">
        <v>14667</v>
      </c>
      <c r="F4685" t="s">
        <v>14258</v>
      </c>
      <c r="G4685" t="s">
        <v>13902</v>
      </c>
      <c r="H4685" s="1">
        <v>3732</v>
      </c>
      <c r="I4685" s="1">
        <v>3181</v>
      </c>
      <c r="J4685" s="1">
        <v>2071</v>
      </c>
      <c r="K4685" s="1">
        <v>1891</v>
      </c>
      <c r="L4685" s="1">
        <v>5152</v>
      </c>
      <c r="M4685" s="1">
        <v>2465</v>
      </c>
      <c r="N4685" s="1">
        <v>3944</v>
      </c>
      <c r="O4685" s="1">
        <v>3107</v>
      </c>
      <c r="P4685">
        <f>ROUNDUP(VLOOKUP(A4685,A:O,VLOOKUP('Local Authority Analysis'!$E$4,'Local Authority Analysis'!$M$5:$N$12,2,FALSE)+7,FALSE)/6976,2)</f>
        <v>0.45</v>
      </c>
      <c r="Q4685">
        <f>ROUNDUP(VLOOKUP(A4685,A:O,VLOOKUP('SPC Analysis'!$E$4,'SPC Analysis'!$M$5:$N$12,2,FALSE)+7,FALSE)/6976,2)</f>
        <v>0.45</v>
      </c>
      <c r="R4685">
        <f>ROUNDUP(VLOOKUP(A4685,A:O,VLOOKUP('MMW Analysis'!$E$4,'MMW Analysis'!$L$5:$M$12,2,FALSE)+7,FALSE)/6976,2)</f>
        <v>0.45</v>
      </c>
    </row>
    <row r="4686" spans="1:18">
      <c r="A4686" t="s">
        <v>4693</v>
      </c>
      <c r="B4686" t="s">
        <v>11689</v>
      </c>
      <c r="C4686" t="s">
        <v>7006</v>
      </c>
      <c r="D4686" t="s">
        <v>14523</v>
      </c>
      <c r="E4686" t="s">
        <v>14667</v>
      </c>
      <c r="F4686" t="s">
        <v>14258</v>
      </c>
      <c r="G4686" t="s">
        <v>13902</v>
      </c>
      <c r="H4686" s="1">
        <v>1341</v>
      </c>
      <c r="I4686" s="1">
        <v>1856</v>
      </c>
      <c r="J4686" s="1">
        <v>2065</v>
      </c>
      <c r="K4686" s="1">
        <v>1035</v>
      </c>
      <c r="L4686" s="1">
        <v>4034</v>
      </c>
      <c r="M4686" s="1">
        <v>4199</v>
      </c>
      <c r="N4686" s="1">
        <v>2121</v>
      </c>
      <c r="O4686" s="1">
        <v>1658</v>
      </c>
      <c r="P4686">
        <f>ROUNDUP(VLOOKUP(A4686,A:O,VLOOKUP('Local Authority Analysis'!$E$4,'Local Authority Analysis'!$M$5:$N$12,2,FALSE)+7,FALSE)/6976,2)</f>
        <v>0.24000000000000002</v>
      </c>
      <c r="Q4686">
        <f>ROUNDUP(VLOOKUP(A4686,A:O,VLOOKUP('SPC Analysis'!$E$4,'SPC Analysis'!$M$5:$N$12,2,FALSE)+7,FALSE)/6976,2)</f>
        <v>0.24000000000000002</v>
      </c>
      <c r="R4686">
        <f>ROUNDUP(VLOOKUP(A4686,A:O,VLOOKUP('MMW Analysis'!$E$4,'MMW Analysis'!$L$5:$M$12,2,FALSE)+7,FALSE)/6976,2)</f>
        <v>0.24000000000000002</v>
      </c>
    </row>
    <row r="4687" spans="1:18">
      <c r="A4687" t="s">
        <v>4694</v>
      </c>
      <c r="B4687" t="s">
        <v>11690</v>
      </c>
      <c r="C4687" t="s">
        <v>7006</v>
      </c>
      <c r="D4687" t="s">
        <v>14523</v>
      </c>
      <c r="E4687" t="s">
        <v>14667</v>
      </c>
      <c r="F4687" t="s">
        <v>14258</v>
      </c>
      <c r="G4687" t="s">
        <v>13902</v>
      </c>
      <c r="H4687" s="1">
        <v>2281</v>
      </c>
      <c r="I4687" s="1">
        <v>2586</v>
      </c>
      <c r="J4687" s="1">
        <v>835</v>
      </c>
      <c r="K4687" s="1">
        <v>1959</v>
      </c>
      <c r="L4687" s="1">
        <v>3174</v>
      </c>
      <c r="M4687" s="1">
        <v>5297</v>
      </c>
      <c r="N4687" s="1">
        <v>1596</v>
      </c>
      <c r="O4687" s="1">
        <v>2080</v>
      </c>
      <c r="P4687">
        <f>ROUNDUP(VLOOKUP(A4687,A:O,VLOOKUP('Local Authority Analysis'!$E$4,'Local Authority Analysis'!$M$5:$N$12,2,FALSE)+7,FALSE)/6976,2)</f>
        <v>0.3</v>
      </c>
      <c r="Q4687">
        <f>ROUNDUP(VLOOKUP(A4687,A:O,VLOOKUP('SPC Analysis'!$E$4,'SPC Analysis'!$M$5:$N$12,2,FALSE)+7,FALSE)/6976,2)</f>
        <v>0.3</v>
      </c>
      <c r="R4687">
        <f>ROUNDUP(VLOOKUP(A4687,A:O,VLOOKUP('MMW Analysis'!$E$4,'MMW Analysis'!$L$5:$M$12,2,FALSE)+7,FALSE)/6976,2)</f>
        <v>0.3</v>
      </c>
    </row>
    <row r="4688" spans="1:18">
      <c r="A4688" t="s">
        <v>4695</v>
      </c>
      <c r="B4688" t="s">
        <v>11691</v>
      </c>
      <c r="C4688" t="s">
        <v>7006</v>
      </c>
      <c r="D4688" t="s">
        <v>14524</v>
      </c>
      <c r="E4688" t="s">
        <v>14078</v>
      </c>
      <c r="F4688" t="s">
        <v>14258</v>
      </c>
      <c r="G4688" t="s">
        <v>13902</v>
      </c>
      <c r="H4688" s="1">
        <v>2148</v>
      </c>
      <c r="I4688" s="1">
        <v>1733</v>
      </c>
      <c r="J4688" s="1">
        <v>1793</v>
      </c>
      <c r="K4688" s="1">
        <v>2282</v>
      </c>
      <c r="L4688" s="1">
        <v>1720</v>
      </c>
      <c r="M4688" s="1">
        <v>3625</v>
      </c>
      <c r="N4688" s="1">
        <v>4092</v>
      </c>
      <c r="O4688" s="1">
        <v>1953</v>
      </c>
      <c r="P4688">
        <f>ROUNDUP(VLOOKUP(A4688,A:O,VLOOKUP('Local Authority Analysis'!$E$4,'Local Authority Analysis'!$M$5:$N$12,2,FALSE)+7,FALSE)/6976,2)</f>
        <v>0.28000000000000003</v>
      </c>
      <c r="Q4688">
        <f>ROUNDUP(VLOOKUP(A4688,A:O,VLOOKUP('SPC Analysis'!$E$4,'SPC Analysis'!$M$5:$N$12,2,FALSE)+7,FALSE)/6976,2)</f>
        <v>0.28000000000000003</v>
      </c>
      <c r="R4688">
        <f>ROUNDUP(VLOOKUP(A4688,A:O,VLOOKUP('MMW Analysis'!$E$4,'MMW Analysis'!$L$5:$M$12,2,FALSE)+7,FALSE)/6976,2)</f>
        <v>0.28000000000000003</v>
      </c>
    </row>
    <row r="4689" spans="1:18">
      <c r="A4689" t="s">
        <v>4696</v>
      </c>
      <c r="B4689" t="s">
        <v>11692</v>
      </c>
      <c r="C4689" t="s">
        <v>7006</v>
      </c>
      <c r="D4689" t="s">
        <v>14523</v>
      </c>
      <c r="E4689" t="s">
        <v>14667</v>
      </c>
      <c r="F4689" t="s">
        <v>14258</v>
      </c>
      <c r="G4689" t="s">
        <v>13902</v>
      </c>
      <c r="H4689" s="1">
        <v>598</v>
      </c>
      <c r="I4689" s="1">
        <v>941</v>
      </c>
      <c r="J4689" s="1">
        <v>619</v>
      </c>
      <c r="K4689" s="1">
        <v>829</v>
      </c>
      <c r="L4689" s="1">
        <v>2683</v>
      </c>
      <c r="M4689" s="1">
        <v>1079</v>
      </c>
      <c r="N4689" s="1">
        <v>4177.5</v>
      </c>
      <c r="O4689" s="1">
        <v>721</v>
      </c>
      <c r="P4689">
        <f>ROUNDUP(VLOOKUP(A4689,A:O,VLOOKUP('Local Authority Analysis'!$E$4,'Local Authority Analysis'!$M$5:$N$12,2,FALSE)+7,FALSE)/6976,2)</f>
        <v>0.11</v>
      </c>
      <c r="Q4689">
        <f>ROUNDUP(VLOOKUP(A4689,A:O,VLOOKUP('SPC Analysis'!$E$4,'SPC Analysis'!$M$5:$N$12,2,FALSE)+7,FALSE)/6976,2)</f>
        <v>0.11</v>
      </c>
      <c r="R4689">
        <f>ROUNDUP(VLOOKUP(A4689,A:O,VLOOKUP('MMW Analysis'!$E$4,'MMW Analysis'!$L$5:$M$12,2,FALSE)+7,FALSE)/6976,2)</f>
        <v>0.11</v>
      </c>
    </row>
    <row r="4690" spans="1:18">
      <c r="A4690" t="s">
        <v>4697</v>
      </c>
      <c r="B4690" t="s">
        <v>11693</v>
      </c>
      <c r="C4690" t="s">
        <v>7006</v>
      </c>
      <c r="D4690" t="s">
        <v>14523</v>
      </c>
      <c r="E4690" t="s">
        <v>14667</v>
      </c>
      <c r="F4690" t="s">
        <v>14258</v>
      </c>
      <c r="G4690" t="s">
        <v>13902</v>
      </c>
      <c r="H4690" s="1">
        <v>945</v>
      </c>
      <c r="I4690" s="1">
        <v>843</v>
      </c>
      <c r="J4690" s="1">
        <v>911</v>
      </c>
      <c r="K4690" s="1">
        <v>893</v>
      </c>
      <c r="L4690" s="1">
        <v>2770</v>
      </c>
      <c r="M4690" s="1">
        <v>3340</v>
      </c>
      <c r="N4690" s="1">
        <v>3064</v>
      </c>
      <c r="O4690" s="1">
        <v>916</v>
      </c>
      <c r="P4690">
        <f>ROUNDUP(VLOOKUP(A4690,A:O,VLOOKUP('Local Authority Analysis'!$E$4,'Local Authority Analysis'!$M$5:$N$12,2,FALSE)+7,FALSE)/6976,2)</f>
        <v>0.14000000000000001</v>
      </c>
      <c r="Q4690">
        <f>ROUNDUP(VLOOKUP(A4690,A:O,VLOOKUP('SPC Analysis'!$E$4,'SPC Analysis'!$M$5:$N$12,2,FALSE)+7,FALSE)/6976,2)</f>
        <v>0.14000000000000001</v>
      </c>
      <c r="R4690">
        <f>ROUNDUP(VLOOKUP(A4690,A:O,VLOOKUP('MMW Analysis'!$E$4,'MMW Analysis'!$L$5:$M$12,2,FALSE)+7,FALSE)/6976,2)</f>
        <v>0.14000000000000001</v>
      </c>
    </row>
    <row r="4691" spans="1:18">
      <c r="A4691" t="s">
        <v>4698</v>
      </c>
      <c r="B4691" t="s">
        <v>11694</v>
      </c>
      <c r="C4691" t="s">
        <v>7006</v>
      </c>
      <c r="D4691" t="s">
        <v>14523</v>
      </c>
      <c r="E4691" t="s">
        <v>14667</v>
      </c>
      <c r="F4691" t="s">
        <v>14258</v>
      </c>
      <c r="G4691" t="s">
        <v>13902</v>
      </c>
      <c r="H4691" s="1">
        <v>939</v>
      </c>
      <c r="I4691" s="1">
        <v>1445</v>
      </c>
      <c r="J4691" s="1">
        <v>1972</v>
      </c>
      <c r="K4691" s="1">
        <v>1901</v>
      </c>
      <c r="L4691" s="1">
        <v>3558</v>
      </c>
      <c r="M4691" s="1">
        <v>2504</v>
      </c>
      <c r="N4691" s="1">
        <v>4223</v>
      </c>
      <c r="O4691" s="1">
        <v>1450</v>
      </c>
      <c r="P4691">
        <f>ROUNDUP(VLOOKUP(A4691,A:O,VLOOKUP('Local Authority Analysis'!$E$4,'Local Authority Analysis'!$M$5:$N$12,2,FALSE)+7,FALSE)/6976,2)</f>
        <v>0.21000000000000002</v>
      </c>
      <c r="Q4691">
        <f>ROUNDUP(VLOOKUP(A4691,A:O,VLOOKUP('SPC Analysis'!$E$4,'SPC Analysis'!$M$5:$N$12,2,FALSE)+7,FALSE)/6976,2)</f>
        <v>0.21000000000000002</v>
      </c>
      <c r="R4691">
        <f>ROUNDUP(VLOOKUP(A4691,A:O,VLOOKUP('MMW Analysis'!$E$4,'MMW Analysis'!$L$5:$M$12,2,FALSE)+7,FALSE)/6976,2)</f>
        <v>0.21000000000000002</v>
      </c>
    </row>
    <row r="4692" spans="1:18">
      <c r="A4692" t="s">
        <v>4699</v>
      </c>
      <c r="B4692" t="s">
        <v>11695</v>
      </c>
      <c r="C4692" t="s">
        <v>7006</v>
      </c>
      <c r="D4692" t="s">
        <v>14524</v>
      </c>
      <c r="E4692" t="s">
        <v>14078</v>
      </c>
      <c r="F4692" t="s">
        <v>14258</v>
      </c>
      <c r="G4692" t="s">
        <v>13902</v>
      </c>
      <c r="H4692" s="1">
        <v>306</v>
      </c>
      <c r="I4692" s="1">
        <v>505</v>
      </c>
      <c r="J4692" s="1">
        <v>1045</v>
      </c>
      <c r="K4692" s="1">
        <v>226</v>
      </c>
      <c r="L4692" s="1">
        <v>1867</v>
      </c>
      <c r="M4692" s="1">
        <v>610</v>
      </c>
      <c r="N4692" s="1">
        <v>1621</v>
      </c>
      <c r="O4692" s="1">
        <v>341</v>
      </c>
      <c r="P4692">
        <f>ROUNDUP(VLOOKUP(A4692,A:O,VLOOKUP('Local Authority Analysis'!$E$4,'Local Authority Analysis'!$M$5:$N$12,2,FALSE)+7,FALSE)/6976,2)</f>
        <v>0.05</v>
      </c>
      <c r="Q4692">
        <f>ROUNDUP(VLOOKUP(A4692,A:O,VLOOKUP('SPC Analysis'!$E$4,'SPC Analysis'!$M$5:$N$12,2,FALSE)+7,FALSE)/6976,2)</f>
        <v>0.05</v>
      </c>
      <c r="R4692">
        <f>ROUNDUP(VLOOKUP(A4692,A:O,VLOOKUP('MMW Analysis'!$E$4,'MMW Analysis'!$L$5:$M$12,2,FALSE)+7,FALSE)/6976,2)</f>
        <v>0.05</v>
      </c>
    </row>
    <row r="4693" spans="1:18">
      <c r="A4693" t="s">
        <v>4700</v>
      </c>
      <c r="B4693" t="s">
        <v>11696</v>
      </c>
      <c r="C4693" t="s">
        <v>7006</v>
      </c>
      <c r="D4693" t="s">
        <v>14524</v>
      </c>
      <c r="E4693" t="s">
        <v>14078</v>
      </c>
      <c r="F4693" t="s">
        <v>14258</v>
      </c>
      <c r="G4693" t="s">
        <v>13902</v>
      </c>
      <c r="H4693" s="1">
        <v>854</v>
      </c>
      <c r="I4693" s="1">
        <v>1100</v>
      </c>
      <c r="J4693" s="1">
        <v>1361</v>
      </c>
      <c r="K4693" s="1">
        <v>1406</v>
      </c>
      <c r="L4693" s="1">
        <v>1580</v>
      </c>
      <c r="M4693" s="1">
        <v>3679</v>
      </c>
      <c r="N4693" s="1">
        <v>3638</v>
      </c>
      <c r="O4693" s="1">
        <v>1073</v>
      </c>
      <c r="P4693">
        <f>ROUNDUP(VLOOKUP(A4693,A:O,VLOOKUP('Local Authority Analysis'!$E$4,'Local Authority Analysis'!$M$5:$N$12,2,FALSE)+7,FALSE)/6976,2)</f>
        <v>0.16</v>
      </c>
      <c r="Q4693">
        <f>ROUNDUP(VLOOKUP(A4693,A:O,VLOOKUP('SPC Analysis'!$E$4,'SPC Analysis'!$M$5:$N$12,2,FALSE)+7,FALSE)/6976,2)</f>
        <v>0.16</v>
      </c>
      <c r="R4693">
        <f>ROUNDUP(VLOOKUP(A4693,A:O,VLOOKUP('MMW Analysis'!$E$4,'MMW Analysis'!$L$5:$M$12,2,FALSE)+7,FALSE)/6976,2)</f>
        <v>0.16</v>
      </c>
    </row>
    <row r="4694" spans="1:18">
      <c r="A4694" t="s">
        <v>4701</v>
      </c>
      <c r="B4694" t="s">
        <v>11697</v>
      </c>
      <c r="C4694" t="s">
        <v>7006</v>
      </c>
      <c r="D4694" t="s">
        <v>14524</v>
      </c>
      <c r="E4694" t="s">
        <v>14078</v>
      </c>
      <c r="F4694" t="s">
        <v>14258</v>
      </c>
      <c r="G4694" t="s">
        <v>13902</v>
      </c>
      <c r="H4694" s="1">
        <v>899</v>
      </c>
      <c r="I4694" s="1">
        <v>1209</v>
      </c>
      <c r="J4694" s="1">
        <v>1131</v>
      </c>
      <c r="K4694" s="1">
        <v>1294</v>
      </c>
      <c r="L4694" s="1">
        <v>1193</v>
      </c>
      <c r="M4694" s="1">
        <v>4420</v>
      </c>
      <c r="N4694" s="1">
        <v>1558</v>
      </c>
      <c r="O4694" s="1">
        <v>1035</v>
      </c>
      <c r="P4694">
        <f>ROUNDUP(VLOOKUP(A4694,A:O,VLOOKUP('Local Authority Analysis'!$E$4,'Local Authority Analysis'!$M$5:$N$12,2,FALSE)+7,FALSE)/6976,2)</f>
        <v>0.15000000000000002</v>
      </c>
      <c r="Q4694">
        <f>ROUNDUP(VLOOKUP(A4694,A:O,VLOOKUP('SPC Analysis'!$E$4,'SPC Analysis'!$M$5:$N$12,2,FALSE)+7,FALSE)/6976,2)</f>
        <v>0.15000000000000002</v>
      </c>
      <c r="R4694">
        <f>ROUNDUP(VLOOKUP(A4694,A:O,VLOOKUP('MMW Analysis'!$E$4,'MMW Analysis'!$L$5:$M$12,2,FALSE)+7,FALSE)/6976,2)</f>
        <v>0.15000000000000002</v>
      </c>
    </row>
    <row r="4695" spans="1:18">
      <c r="A4695" t="s">
        <v>4702</v>
      </c>
      <c r="B4695" t="s">
        <v>11698</v>
      </c>
      <c r="C4695" t="s">
        <v>7006</v>
      </c>
      <c r="D4695" t="s">
        <v>14524</v>
      </c>
      <c r="E4695" t="s">
        <v>14078</v>
      </c>
      <c r="F4695" t="s">
        <v>14258</v>
      </c>
      <c r="G4695" t="s">
        <v>13902</v>
      </c>
      <c r="H4695" s="1">
        <v>1940</v>
      </c>
      <c r="I4695" s="1">
        <v>1828</v>
      </c>
      <c r="J4695" s="1">
        <v>1368</v>
      </c>
      <c r="K4695" s="1">
        <v>1727</v>
      </c>
      <c r="L4695" s="1">
        <v>1625</v>
      </c>
      <c r="M4695" s="1">
        <v>3583</v>
      </c>
      <c r="N4695" s="1">
        <v>2663</v>
      </c>
      <c r="O4695" s="1">
        <v>1722</v>
      </c>
      <c r="P4695">
        <f>ROUNDUP(VLOOKUP(A4695,A:O,VLOOKUP('Local Authority Analysis'!$E$4,'Local Authority Analysis'!$M$5:$N$12,2,FALSE)+7,FALSE)/6976,2)</f>
        <v>0.25</v>
      </c>
      <c r="Q4695">
        <f>ROUNDUP(VLOOKUP(A4695,A:O,VLOOKUP('SPC Analysis'!$E$4,'SPC Analysis'!$M$5:$N$12,2,FALSE)+7,FALSE)/6976,2)</f>
        <v>0.25</v>
      </c>
      <c r="R4695">
        <f>ROUNDUP(VLOOKUP(A4695,A:O,VLOOKUP('MMW Analysis'!$E$4,'MMW Analysis'!$L$5:$M$12,2,FALSE)+7,FALSE)/6976,2)</f>
        <v>0.25</v>
      </c>
    </row>
    <row r="4696" spans="1:18">
      <c r="A4696" t="s">
        <v>4703</v>
      </c>
      <c r="B4696" t="s">
        <v>11699</v>
      </c>
      <c r="C4696" t="s">
        <v>7006</v>
      </c>
      <c r="D4696" t="s">
        <v>14524</v>
      </c>
      <c r="E4696" t="s">
        <v>14078</v>
      </c>
      <c r="F4696" t="s">
        <v>14258</v>
      </c>
      <c r="G4696" t="s">
        <v>13902</v>
      </c>
      <c r="H4696" s="1">
        <v>2449</v>
      </c>
      <c r="I4696" s="1">
        <v>1854</v>
      </c>
      <c r="J4696" s="1">
        <v>2682</v>
      </c>
      <c r="K4696" s="1">
        <v>2037</v>
      </c>
      <c r="L4696" s="1">
        <v>2044</v>
      </c>
      <c r="M4696" s="1">
        <v>4833</v>
      </c>
      <c r="N4696" s="1">
        <v>3624</v>
      </c>
      <c r="O4696" s="1">
        <v>2221</v>
      </c>
      <c r="P4696">
        <f>ROUNDUP(VLOOKUP(A4696,A:O,VLOOKUP('Local Authority Analysis'!$E$4,'Local Authority Analysis'!$M$5:$N$12,2,FALSE)+7,FALSE)/6976,2)</f>
        <v>0.32</v>
      </c>
      <c r="Q4696">
        <f>ROUNDUP(VLOOKUP(A4696,A:O,VLOOKUP('SPC Analysis'!$E$4,'SPC Analysis'!$M$5:$N$12,2,FALSE)+7,FALSE)/6976,2)</f>
        <v>0.32</v>
      </c>
      <c r="R4696">
        <f>ROUNDUP(VLOOKUP(A4696,A:O,VLOOKUP('MMW Analysis'!$E$4,'MMW Analysis'!$L$5:$M$12,2,FALSE)+7,FALSE)/6976,2)</f>
        <v>0.32</v>
      </c>
    </row>
    <row r="4697" spans="1:18">
      <c r="A4697" t="s">
        <v>4704</v>
      </c>
      <c r="B4697" t="s">
        <v>11700</v>
      </c>
      <c r="C4697" t="s">
        <v>7006</v>
      </c>
      <c r="D4697" t="s">
        <v>14524</v>
      </c>
      <c r="E4697" t="s">
        <v>14078</v>
      </c>
      <c r="F4697" t="s">
        <v>14258</v>
      </c>
      <c r="G4697" t="s">
        <v>13902</v>
      </c>
      <c r="H4697" s="1">
        <v>3655</v>
      </c>
      <c r="I4697" s="1">
        <v>3667</v>
      </c>
      <c r="J4697" s="1">
        <v>2196</v>
      </c>
      <c r="K4697" s="1">
        <v>2542</v>
      </c>
      <c r="L4697" s="1">
        <v>2714</v>
      </c>
      <c r="M4697" s="1">
        <v>3740</v>
      </c>
      <c r="N4697" s="1">
        <v>4928</v>
      </c>
      <c r="O4697" s="1">
        <v>3314</v>
      </c>
      <c r="P4697">
        <f>ROUNDUP(VLOOKUP(A4697,A:O,VLOOKUP('Local Authority Analysis'!$E$4,'Local Authority Analysis'!$M$5:$N$12,2,FALSE)+7,FALSE)/6976,2)</f>
        <v>0.48</v>
      </c>
      <c r="Q4697">
        <f>ROUNDUP(VLOOKUP(A4697,A:O,VLOOKUP('SPC Analysis'!$E$4,'SPC Analysis'!$M$5:$N$12,2,FALSE)+7,FALSE)/6976,2)</f>
        <v>0.48</v>
      </c>
      <c r="R4697">
        <f>ROUNDUP(VLOOKUP(A4697,A:O,VLOOKUP('MMW Analysis'!$E$4,'MMW Analysis'!$L$5:$M$12,2,FALSE)+7,FALSE)/6976,2)</f>
        <v>0.48</v>
      </c>
    </row>
    <row r="4698" spans="1:18">
      <c r="A4698" t="s">
        <v>4705</v>
      </c>
      <c r="B4698" t="s">
        <v>11701</v>
      </c>
      <c r="C4698" t="s">
        <v>7006</v>
      </c>
      <c r="D4698" t="s">
        <v>14524</v>
      </c>
      <c r="E4698" t="s">
        <v>14078</v>
      </c>
      <c r="F4698" t="s">
        <v>14258</v>
      </c>
      <c r="G4698" t="s">
        <v>13902</v>
      </c>
      <c r="H4698" s="1">
        <v>1440.5</v>
      </c>
      <c r="I4698" s="1">
        <v>1411</v>
      </c>
      <c r="J4698" s="1">
        <v>1864</v>
      </c>
      <c r="K4698" s="1">
        <v>1431</v>
      </c>
      <c r="L4698" s="1">
        <v>2677</v>
      </c>
      <c r="M4698" s="1">
        <v>4101</v>
      </c>
      <c r="N4698" s="1">
        <v>2278</v>
      </c>
      <c r="O4698" s="1">
        <v>1543</v>
      </c>
      <c r="P4698">
        <f>ROUNDUP(VLOOKUP(A4698,A:O,VLOOKUP('Local Authority Analysis'!$E$4,'Local Authority Analysis'!$M$5:$N$12,2,FALSE)+7,FALSE)/6976,2)</f>
        <v>0.23</v>
      </c>
      <c r="Q4698">
        <f>ROUNDUP(VLOOKUP(A4698,A:O,VLOOKUP('SPC Analysis'!$E$4,'SPC Analysis'!$M$5:$N$12,2,FALSE)+7,FALSE)/6976,2)</f>
        <v>0.23</v>
      </c>
      <c r="R4698">
        <f>ROUNDUP(VLOOKUP(A4698,A:O,VLOOKUP('MMW Analysis'!$E$4,'MMW Analysis'!$L$5:$M$12,2,FALSE)+7,FALSE)/6976,2)</f>
        <v>0.23</v>
      </c>
    </row>
    <row r="4699" spans="1:18">
      <c r="A4699" t="s">
        <v>4706</v>
      </c>
      <c r="B4699" t="s">
        <v>11702</v>
      </c>
      <c r="C4699" t="s">
        <v>7006</v>
      </c>
      <c r="D4699" t="s">
        <v>14524</v>
      </c>
      <c r="E4699" t="s">
        <v>14078</v>
      </c>
      <c r="F4699" t="s">
        <v>14258</v>
      </c>
      <c r="G4699" t="s">
        <v>13902</v>
      </c>
      <c r="H4699" s="1">
        <v>1855</v>
      </c>
      <c r="I4699" s="1">
        <v>2554</v>
      </c>
      <c r="J4699" s="1">
        <v>3168</v>
      </c>
      <c r="K4699" s="1">
        <v>1830</v>
      </c>
      <c r="L4699" s="1">
        <v>4375</v>
      </c>
      <c r="M4699" s="1">
        <v>5037</v>
      </c>
      <c r="N4699" s="1">
        <v>4134</v>
      </c>
      <c r="O4699" s="1">
        <v>2470</v>
      </c>
      <c r="P4699">
        <f>ROUNDUP(VLOOKUP(A4699,A:O,VLOOKUP('Local Authority Analysis'!$E$4,'Local Authority Analysis'!$M$5:$N$12,2,FALSE)+7,FALSE)/6976,2)</f>
        <v>0.36</v>
      </c>
      <c r="Q4699">
        <f>ROUNDUP(VLOOKUP(A4699,A:O,VLOOKUP('SPC Analysis'!$E$4,'SPC Analysis'!$M$5:$N$12,2,FALSE)+7,FALSE)/6976,2)</f>
        <v>0.36</v>
      </c>
      <c r="R4699">
        <f>ROUNDUP(VLOOKUP(A4699,A:O,VLOOKUP('MMW Analysis'!$E$4,'MMW Analysis'!$L$5:$M$12,2,FALSE)+7,FALSE)/6976,2)</f>
        <v>0.36</v>
      </c>
    </row>
    <row r="4700" spans="1:18">
      <c r="A4700" t="s">
        <v>4707</v>
      </c>
      <c r="B4700" t="s">
        <v>11703</v>
      </c>
      <c r="C4700" t="s">
        <v>7006</v>
      </c>
      <c r="D4700" t="s">
        <v>14524</v>
      </c>
      <c r="E4700" t="s">
        <v>14078</v>
      </c>
      <c r="F4700" t="s">
        <v>14258</v>
      </c>
      <c r="G4700" t="s">
        <v>13902</v>
      </c>
      <c r="H4700" s="1">
        <v>5341</v>
      </c>
      <c r="I4700" s="1">
        <v>6031</v>
      </c>
      <c r="J4700" s="1">
        <v>5017</v>
      </c>
      <c r="K4700" s="1">
        <v>4790</v>
      </c>
      <c r="L4700" s="1">
        <v>1519</v>
      </c>
      <c r="M4700" s="1">
        <v>6739</v>
      </c>
      <c r="N4700" s="1">
        <v>6790</v>
      </c>
      <c r="O4700" s="1">
        <v>5557</v>
      </c>
      <c r="P4700">
        <f>ROUNDUP(VLOOKUP(A4700,A:O,VLOOKUP('Local Authority Analysis'!$E$4,'Local Authority Analysis'!$M$5:$N$12,2,FALSE)+7,FALSE)/6976,2)</f>
        <v>0.8</v>
      </c>
      <c r="Q4700">
        <f>ROUNDUP(VLOOKUP(A4700,A:O,VLOOKUP('SPC Analysis'!$E$4,'SPC Analysis'!$M$5:$N$12,2,FALSE)+7,FALSE)/6976,2)</f>
        <v>0.8</v>
      </c>
      <c r="R4700">
        <f>ROUNDUP(VLOOKUP(A4700,A:O,VLOOKUP('MMW Analysis'!$E$4,'MMW Analysis'!$L$5:$M$12,2,FALSE)+7,FALSE)/6976,2)</f>
        <v>0.8</v>
      </c>
    </row>
    <row r="4701" spans="1:18">
      <c r="A4701" t="s">
        <v>4708</v>
      </c>
      <c r="B4701" t="s">
        <v>11704</v>
      </c>
      <c r="C4701" t="s">
        <v>7006</v>
      </c>
      <c r="D4701" t="s">
        <v>14524</v>
      </c>
      <c r="E4701" t="s">
        <v>14078</v>
      </c>
      <c r="F4701" t="s">
        <v>14258</v>
      </c>
      <c r="G4701" t="s">
        <v>13902</v>
      </c>
      <c r="H4701" s="1">
        <v>5044</v>
      </c>
      <c r="I4701" s="1">
        <v>5192</v>
      </c>
      <c r="J4701" s="1">
        <v>4705</v>
      </c>
      <c r="K4701" s="1">
        <v>5086</v>
      </c>
      <c r="L4701" s="1">
        <v>2254</v>
      </c>
      <c r="M4701" s="1">
        <v>5329</v>
      </c>
      <c r="N4701" s="1">
        <v>5879</v>
      </c>
      <c r="O4701" s="1">
        <v>5341</v>
      </c>
      <c r="P4701">
        <f>ROUNDUP(VLOOKUP(A4701,A:O,VLOOKUP('Local Authority Analysis'!$E$4,'Local Authority Analysis'!$M$5:$N$12,2,FALSE)+7,FALSE)/6976,2)</f>
        <v>0.77</v>
      </c>
      <c r="Q4701">
        <f>ROUNDUP(VLOOKUP(A4701,A:O,VLOOKUP('SPC Analysis'!$E$4,'SPC Analysis'!$M$5:$N$12,2,FALSE)+7,FALSE)/6976,2)</f>
        <v>0.77</v>
      </c>
      <c r="R4701">
        <f>ROUNDUP(VLOOKUP(A4701,A:O,VLOOKUP('MMW Analysis'!$E$4,'MMW Analysis'!$L$5:$M$12,2,FALSE)+7,FALSE)/6976,2)</f>
        <v>0.77</v>
      </c>
    </row>
    <row r="4702" spans="1:18">
      <c r="A4702" t="s">
        <v>4709</v>
      </c>
      <c r="B4702" t="s">
        <v>11705</v>
      </c>
      <c r="C4702" t="s">
        <v>7006</v>
      </c>
      <c r="D4702" t="s">
        <v>14524</v>
      </c>
      <c r="E4702" t="s">
        <v>14078</v>
      </c>
      <c r="F4702" t="s">
        <v>14258</v>
      </c>
      <c r="G4702" t="s">
        <v>13902</v>
      </c>
      <c r="H4702" s="1">
        <v>3775</v>
      </c>
      <c r="I4702" s="1">
        <v>4154</v>
      </c>
      <c r="J4702" s="1">
        <v>4478</v>
      </c>
      <c r="K4702" s="1">
        <v>3823</v>
      </c>
      <c r="L4702" s="1">
        <v>3712</v>
      </c>
      <c r="M4702" s="1">
        <v>4787</v>
      </c>
      <c r="N4702" s="1">
        <v>4784</v>
      </c>
      <c r="O4702" s="1">
        <v>4499</v>
      </c>
      <c r="P4702">
        <f>ROUNDUP(VLOOKUP(A4702,A:O,VLOOKUP('Local Authority Analysis'!$E$4,'Local Authority Analysis'!$M$5:$N$12,2,FALSE)+7,FALSE)/6976,2)</f>
        <v>0.65</v>
      </c>
      <c r="Q4702">
        <f>ROUNDUP(VLOOKUP(A4702,A:O,VLOOKUP('SPC Analysis'!$E$4,'SPC Analysis'!$M$5:$N$12,2,FALSE)+7,FALSE)/6976,2)</f>
        <v>0.65</v>
      </c>
      <c r="R4702">
        <f>ROUNDUP(VLOOKUP(A4702,A:O,VLOOKUP('MMW Analysis'!$E$4,'MMW Analysis'!$L$5:$M$12,2,FALSE)+7,FALSE)/6976,2)</f>
        <v>0.65</v>
      </c>
    </row>
    <row r="4703" spans="1:18">
      <c r="A4703" t="s">
        <v>4710</v>
      </c>
      <c r="B4703" t="s">
        <v>11706</v>
      </c>
      <c r="C4703" t="s">
        <v>7006</v>
      </c>
      <c r="D4703" t="s">
        <v>14524</v>
      </c>
      <c r="E4703" t="s">
        <v>14078</v>
      </c>
      <c r="F4703" t="s">
        <v>14258</v>
      </c>
      <c r="G4703" t="s">
        <v>13902</v>
      </c>
      <c r="H4703" s="1">
        <v>2268</v>
      </c>
      <c r="I4703" s="1">
        <v>1963</v>
      </c>
      <c r="J4703" s="1">
        <v>4165</v>
      </c>
      <c r="K4703" s="1">
        <v>1914</v>
      </c>
      <c r="L4703" s="1">
        <v>2509</v>
      </c>
      <c r="M4703" s="1">
        <v>3497</v>
      </c>
      <c r="N4703" s="1">
        <v>2892</v>
      </c>
      <c r="O4703" s="1">
        <v>2334</v>
      </c>
      <c r="P4703">
        <f>ROUNDUP(VLOOKUP(A4703,A:O,VLOOKUP('Local Authority Analysis'!$E$4,'Local Authority Analysis'!$M$5:$N$12,2,FALSE)+7,FALSE)/6976,2)</f>
        <v>0.34</v>
      </c>
      <c r="Q4703">
        <f>ROUNDUP(VLOOKUP(A4703,A:O,VLOOKUP('SPC Analysis'!$E$4,'SPC Analysis'!$M$5:$N$12,2,FALSE)+7,FALSE)/6976,2)</f>
        <v>0.34</v>
      </c>
      <c r="R4703">
        <f>ROUNDUP(VLOOKUP(A4703,A:O,VLOOKUP('MMW Analysis'!$E$4,'MMW Analysis'!$L$5:$M$12,2,FALSE)+7,FALSE)/6976,2)</f>
        <v>0.34</v>
      </c>
    </row>
    <row r="4704" spans="1:18">
      <c r="A4704" t="s">
        <v>4711</v>
      </c>
      <c r="B4704" t="s">
        <v>11707</v>
      </c>
      <c r="C4704" t="s">
        <v>7006</v>
      </c>
      <c r="D4704" t="s">
        <v>14524</v>
      </c>
      <c r="E4704" t="s">
        <v>14078</v>
      </c>
      <c r="F4704" t="s">
        <v>14258</v>
      </c>
      <c r="G4704" t="s">
        <v>13902</v>
      </c>
      <c r="H4704" s="1">
        <v>5501</v>
      </c>
      <c r="I4704" s="1">
        <v>5675</v>
      </c>
      <c r="J4704" s="1">
        <v>4837</v>
      </c>
      <c r="K4704" s="1">
        <v>4871</v>
      </c>
      <c r="L4704" s="1">
        <v>2920</v>
      </c>
      <c r="M4704" s="1">
        <v>4598</v>
      </c>
      <c r="N4704" s="1">
        <v>5448</v>
      </c>
      <c r="O4704" s="1">
        <v>5688</v>
      </c>
      <c r="P4704">
        <f>ROUNDUP(VLOOKUP(A4704,A:O,VLOOKUP('Local Authority Analysis'!$E$4,'Local Authority Analysis'!$M$5:$N$12,2,FALSE)+7,FALSE)/6976,2)</f>
        <v>0.82000000000000006</v>
      </c>
      <c r="Q4704">
        <f>ROUNDUP(VLOOKUP(A4704,A:O,VLOOKUP('SPC Analysis'!$E$4,'SPC Analysis'!$M$5:$N$12,2,FALSE)+7,FALSE)/6976,2)</f>
        <v>0.82000000000000006</v>
      </c>
      <c r="R4704">
        <f>ROUNDUP(VLOOKUP(A4704,A:O,VLOOKUP('MMW Analysis'!$E$4,'MMW Analysis'!$L$5:$M$12,2,FALSE)+7,FALSE)/6976,2)</f>
        <v>0.82000000000000006</v>
      </c>
    </row>
    <row r="4705" spans="1:18">
      <c r="A4705" t="s">
        <v>4712</v>
      </c>
      <c r="B4705" t="s">
        <v>11708</v>
      </c>
      <c r="C4705" t="s">
        <v>7006</v>
      </c>
      <c r="D4705" t="s">
        <v>14524</v>
      </c>
      <c r="E4705" t="s">
        <v>14078</v>
      </c>
      <c r="F4705" t="s">
        <v>14258</v>
      </c>
      <c r="G4705" t="s">
        <v>13902</v>
      </c>
      <c r="H4705" s="1">
        <v>1692</v>
      </c>
      <c r="I4705" s="1">
        <v>2199</v>
      </c>
      <c r="J4705" s="1">
        <v>1527</v>
      </c>
      <c r="K4705" s="1">
        <v>1132</v>
      </c>
      <c r="L4705" s="1">
        <v>1464</v>
      </c>
      <c r="M4705" s="1">
        <v>5177</v>
      </c>
      <c r="N4705" s="1">
        <v>3151</v>
      </c>
      <c r="O4705" s="1">
        <v>1679</v>
      </c>
      <c r="P4705">
        <f>ROUNDUP(VLOOKUP(A4705,A:O,VLOOKUP('Local Authority Analysis'!$E$4,'Local Authority Analysis'!$M$5:$N$12,2,FALSE)+7,FALSE)/6976,2)</f>
        <v>0.25</v>
      </c>
      <c r="Q4705">
        <f>ROUNDUP(VLOOKUP(A4705,A:O,VLOOKUP('SPC Analysis'!$E$4,'SPC Analysis'!$M$5:$N$12,2,FALSE)+7,FALSE)/6976,2)</f>
        <v>0.25</v>
      </c>
      <c r="R4705">
        <f>ROUNDUP(VLOOKUP(A4705,A:O,VLOOKUP('MMW Analysis'!$E$4,'MMW Analysis'!$L$5:$M$12,2,FALSE)+7,FALSE)/6976,2)</f>
        <v>0.25</v>
      </c>
    </row>
    <row r="4706" spans="1:18">
      <c r="A4706" t="s">
        <v>4713</v>
      </c>
      <c r="B4706" t="s">
        <v>11709</v>
      </c>
      <c r="C4706" t="s">
        <v>7006</v>
      </c>
      <c r="D4706" t="s">
        <v>14524</v>
      </c>
      <c r="E4706" t="s">
        <v>14078</v>
      </c>
      <c r="F4706" t="s">
        <v>14258</v>
      </c>
      <c r="G4706" t="s">
        <v>13902</v>
      </c>
      <c r="H4706" s="1">
        <v>3554</v>
      </c>
      <c r="I4706" s="1">
        <v>3678</v>
      </c>
      <c r="J4706" s="1">
        <v>4849</v>
      </c>
      <c r="K4706" s="1">
        <v>3245</v>
      </c>
      <c r="L4706" s="1">
        <v>793</v>
      </c>
      <c r="M4706" s="1">
        <v>5778</v>
      </c>
      <c r="N4706" s="1">
        <v>5138</v>
      </c>
      <c r="O4706" s="1">
        <v>3551</v>
      </c>
      <c r="P4706">
        <f>ROUNDUP(VLOOKUP(A4706,A:O,VLOOKUP('Local Authority Analysis'!$E$4,'Local Authority Analysis'!$M$5:$N$12,2,FALSE)+7,FALSE)/6976,2)</f>
        <v>0.51</v>
      </c>
      <c r="Q4706">
        <f>ROUNDUP(VLOOKUP(A4706,A:O,VLOOKUP('SPC Analysis'!$E$4,'SPC Analysis'!$M$5:$N$12,2,FALSE)+7,FALSE)/6976,2)</f>
        <v>0.51</v>
      </c>
      <c r="R4706">
        <f>ROUNDUP(VLOOKUP(A4706,A:O,VLOOKUP('MMW Analysis'!$E$4,'MMW Analysis'!$L$5:$M$12,2,FALSE)+7,FALSE)/6976,2)</f>
        <v>0.51</v>
      </c>
    </row>
    <row r="4707" spans="1:18">
      <c r="A4707" t="s">
        <v>4714</v>
      </c>
      <c r="B4707" t="s">
        <v>11710</v>
      </c>
      <c r="C4707" t="s">
        <v>7006</v>
      </c>
      <c r="D4707" t="s">
        <v>14524</v>
      </c>
      <c r="E4707" t="s">
        <v>14078</v>
      </c>
      <c r="F4707" t="s">
        <v>14258</v>
      </c>
      <c r="G4707" t="s">
        <v>13902</v>
      </c>
      <c r="H4707" s="1">
        <v>4373</v>
      </c>
      <c r="I4707" s="1">
        <v>4957</v>
      </c>
      <c r="J4707" s="1">
        <v>4103</v>
      </c>
      <c r="K4707" s="1">
        <v>3860</v>
      </c>
      <c r="L4707" s="1">
        <v>1194</v>
      </c>
      <c r="M4707" s="1">
        <v>6570</v>
      </c>
      <c r="N4707" s="1">
        <v>4174</v>
      </c>
      <c r="O4707" s="1">
        <v>4459</v>
      </c>
      <c r="P4707">
        <f>ROUNDUP(VLOOKUP(A4707,A:O,VLOOKUP('Local Authority Analysis'!$E$4,'Local Authority Analysis'!$M$5:$N$12,2,FALSE)+7,FALSE)/6976,2)</f>
        <v>0.64</v>
      </c>
      <c r="Q4707">
        <f>ROUNDUP(VLOOKUP(A4707,A:O,VLOOKUP('SPC Analysis'!$E$4,'SPC Analysis'!$M$5:$N$12,2,FALSE)+7,FALSE)/6976,2)</f>
        <v>0.64</v>
      </c>
      <c r="R4707">
        <f>ROUNDUP(VLOOKUP(A4707,A:O,VLOOKUP('MMW Analysis'!$E$4,'MMW Analysis'!$L$5:$M$12,2,FALSE)+7,FALSE)/6976,2)</f>
        <v>0.64</v>
      </c>
    </row>
    <row r="4708" spans="1:18">
      <c r="A4708" t="s">
        <v>4715</v>
      </c>
      <c r="B4708" t="s">
        <v>11711</v>
      </c>
      <c r="C4708" t="s">
        <v>7006</v>
      </c>
      <c r="D4708" t="s">
        <v>14526</v>
      </c>
      <c r="E4708" t="s">
        <v>14077</v>
      </c>
      <c r="F4708" t="s">
        <v>14258</v>
      </c>
      <c r="G4708" t="s">
        <v>13902</v>
      </c>
      <c r="H4708" s="1">
        <v>864</v>
      </c>
      <c r="I4708" s="1">
        <v>2132</v>
      </c>
      <c r="J4708" s="1">
        <v>551</v>
      </c>
      <c r="K4708" s="1">
        <v>2220</v>
      </c>
      <c r="L4708" s="1">
        <v>1133</v>
      </c>
      <c r="M4708" s="1">
        <v>3197</v>
      </c>
      <c r="N4708" s="1">
        <v>978</v>
      </c>
      <c r="O4708" s="1">
        <v>1172</v>
      </c>
      <c r="P4708">
        <f>ROUNDUP(VLOOKUP(A4708,A:O,VLOOKUP('Local Authority Analysis'!$E$4,'Local Authority Analysis'!$M$5:$N$12,2,FALSE)+7,FALSE)/6976,2)</f>
        <v>0.17</v>
      </c>
      <c r="Q4708">
        <f>ROUNDUP(VLOOKUP(A4708,A:O,VLOOKUP('SPC Analysis'!$E$4,'SPC Analysis'!$M$5:$N$12,2,FALSE)+7,FALSE)/6976,2)</f>
        <v>0.17</v>
      </c>
      <c r="R4708">
        <f>ROUNDUP(VLOOKUP(A4708,A:O,VLOOKUP('MMW Analysis'!$E$4,'MMW Analysis'!$L$5:$M$12,2,FALSE)+7,FALSE)/6976,2)</f>
        <v>0.17</v>
      </c>
    </row>
    <row r="4709" spans="1:18">
      <c r="A4709" t="s">
        <v>4716</v>
      </c>
      <c r="B4709" t="s">
        <v>11712</v>
      </c>
      <c r="C4709" t="s">
        <v>7006</v>
      </c>
      <c r="D4709" t="s">
        <v>14526</v>
      </c>
      <c r="E4709" t="s">
        <v>14077</v>
      </c>
      <c r="F4709" t="s">
        <v>14258</v>
      </c>
      <c r="G4709" t="s">
        <v>13902</v>
      </c>
      <c r="H4709" s="1">
        <v>517</v>
      </c>
      <c r="I4709" s="1">
        <v>1709</v>
      </c>
      <c r="J4709" s="1">
        <v>1123</v>
      </c>
      <c r="K4709" s="1">
        <v>1291</v>
      </c>
      <c r="L4709" s="1">
        <v>1572</v>
      </c>
      <c r="M4709" s="1">
        <v>2562</v>
      </c>
      <c r="N4709" s="1">
        <v>1371</v>
      </c>
      <c r="O4709" s="1">
        <v>961</v>
      </c>
      <c r="P4709">
        <f>ROUNDUP(VLOOKUP(A4709,A:O,VLOOKUP('Local Authority Analysis'!$E$4,'Local Authority Analysis'!$M$5:$N$12,2,FALSE)+7,FALSE)/6976,2)</f>
        <v>0.14000000000000001</v>
      </c>
      <c r="Q4709">
        <f>ROUNDUP(VLOOKUP(A4709,A:O,VLOOKUP('SPC Analysis'!$E$4,'SPC Analysis'!$M$5:$N$12,2,FALSE)+7,FALSE)/6976,2)</f>
        <v>0.14000000000000001</v>
      </c>
      <c r="R4709">
        <f>ROUNDUP(VLOOKUP(A4709,A:O,VLOOKUP('MMW Analysis'!$E$4,'MMW Analysis'!$L$5:$M$12,2,FALSE)+7,FALSE)/6976,2)</f>
        <v>0.14000000000000001</v>
      </c>
    </row>
    <row r="4710" spans="1:18">
      <c r="A4710" t="s">
        <v>4717</v>
      </c>
      <c r="B4710" t="s">
        <v>11713</v>
      </c>
      <c r="C4710" t="s">
        <v>7006</v>
      </c>
      <c r="D4710" t="s">
        <v>14526</v>
      </c>
      <c r="E4710" t="s">
        <v>14077</v>
      </c>
      <c r="F4710" t="s">
        <v>14258</v>
      </c>
      <c r="G4710" t="s">
        <v>13902</v>
      </c>
      <c r="H4710" s="1">
        <v>236</v>
      </c>
      <c r="I4710" s="1">
        <v>811</v>
      </c>
      <c r="J4710" s="1">
        <v>908</v>
      </c>
      <c r="K4710" s="1">
        <v>1377</v>
      </c>
      <c r="L4710" s="1">
        <v>2199</v>
      </c>
      <c r="M4710" s="1">
        <v>2271</v>
      </c>
      <c r="N4710" s="1">
        <v>3018</v>
      </c>
      <c r="O4710" s="1">
        <v>590</v>
      </c>
      <c r="P4710">
        <f>ROUNDUP(VLOOKUP(A4710,A:O,VLOOKUP('Local Authority Analysis'!$E$4,'Local Authority Analysis'!$M$5:$N$12,2,FALSE)+7,FALSE)/6976,2)</f>
        <v>0.09</v>
      </c>
      <c r="Q4710">
        <f>ROUNDUP(VLOOKUP(A4710,A:O,VLOOKUP('SPC Analysis'!$E$4,'SPC Analysis'!$M$5:$N$12,2,FALSE)+7,FALSE)/6976,2)</f>
        <v>0.09</v>
      </c>
      <c r="R4710">
        <f>ROUNDUP(VLOOKUP(A4710,A:O,VLOOKUP('MMW Analysis'!$E$4,'MMW Analysis'!$L$5:$M$12,2,FALSE)+7,FALSE)/6976,2)</f>
        <v>0.09</v>
      </c>
    </row>
    <row r="4711" spans="1:18">
      <c r="A4711" t="s">
        <v>4718</v>
      </c>
      <c r="B4711" t="s">
        <v>11714</v>
      </c>
      <c r="C4711" t="s">
        <v>7006</v>
      </c>
      <c r="D4711" t="s">
        <v>14526</v>
      </c>
      <c r="E4711" t="s">
        <v>14077</v>
      </c>
      <c r="F4711" t="s">
        <v>14258</v>
      </c>
      <c r="G4711" t="s">
        <v>13902</v>
      </c>
      <c r="H4711" s="1">
        <v>1033</v>
      </c>
      <c r="I4711" s="1">
        <v>657</v>
      </c>
      <c r="J4711" s="1">
        <v>1626</v>
      </c>
      <c r="K4711" s="1">
        <v>305</v>
      </c>
      <c r="L4711" s="1">
        <v>5411</v>
      </c>
      <c r="M4711" s="1">
        <v>1321</v>
      </c>
      <c r="N4711" s="1">
        <v>890</v>
      </c>
      <c r="O4711" s="1">
        <v>807</v>
      </c>
      <c r="P4711">
        <f>ROUNDUP(VLOOKUP(A4711,A:O,VLOOKUP('Local Authority Analysis'!$E$4,'Local Authority Analysis'!$M$5:$N$12,2,FALSE)+7,FALSE)/6976,2)</f>
        <v>0.12</v>
      </c>
      <c r="Q4711">
        <f>ROUNDUP(VLOOKUP(A4711,A:O,VLOOKUP('SPC Analysis'!$E$4,'SPC Analysis'!$M$5:$N$12,2,FALSE)+7,FALSE)/6976,2)</f>
        <v>0.12</v>
      </c>
      <c r="R4711">
        <f>ROUNDUP(VLOOKUP(A4711,A:O,VLOOKUP('MMW Analysis'!$E$4,'MMW Analysis'!$L$5:$M$12,2,FALSE)+7,FALSE)/6976,2)</f>
        <v>0.12</v>
      </c>
    </row>
    <row r="4712" spans="1:18">
      <c r="A4712" t="s">
        <v>4719</v>
      </c>
      <c r="B4712" t="s">
        <v>11715</v>
      </c>
      <c r="C4712" t="s">
        <v>7006</v>
      </c>
      <c r="D4712" t="s">
        <v>14526</v>
      </c>
      <c r="E4712" t="s">
        <v>14077</v>
      </c>
      <c r="F4712" t="s">
        <v>14258</v>
      </c>
      <c r="G4712" t="s">
        <v>13902</v>
      </c>
      <c r="H4712" s="1">
        <v>535</v>
      </c>
      <c r="I4712" s="1">
        <v>100</v>
      </c>
      <c r="J4712" s="1">
        <v>810</v>
      </c>
      <c r="K4712" s="1">
        <v>607</v>
      </c>
      <c r="L4712" s="1">
        <v>4571</v>
      </c>
      <c r="M4712" s="1">
        <v>1730</v>
      </c>
      <c r="N4712" s="1">
        <v>2129</v>
      </c>
      <c r="O4712" s="1">
        <v>352</v>
      </c>
      <c r="P4712">
        <f>ROUNDUP(VLOOKUP(A4712,A:O,VLOOKUP('Local Authority Analysis'!$E$4,'Local Authority Analysis'!$M$5:$N$12,2,FALSE)+7,FALSE)/6976,2)</f>
        <v>6.0000000000000005E-2</v>
      </c>
      <c r="Q4712">
        <f>ROUNDUP(VLOOKUP(A4712,A:O,VLOOKUP('SPC Analysis'!$E$4,'SPC Analysis'!$M$5:$N$12,2,FALSE)+7,FALSE)/6976,2)</f>
        <v>6.0000000000000005E-2</v>
      </c>
      <c r="R4712">
        <f>ROUNDUP(VLOOKUP(A4712,A:O,VLOOKUP('MMW Analysis'!$E$4,'MMW Analysis'!$L$5:$M$12,2,FALSE)+7,FALSE)/6976,2)</f>
        <v>6.0000000000000005E-2</v>
      </c>
    </row>
    <row r="4713" spans="1:18">
      <c r="A4713" t="s">
        <v>4720</v>
      </c>
      <c r="B4713" t="s">
        <v>11716</v>
      </c>
      <c r="C4713" t="s">
        <v>7006</v>
      </c>
      <c r="D4713" t="s">
        <v>14526</v>
      </c>
      <c r="E4713" t="s">
        <v>14077</v>
      </c>
      <c r="F4713" t="s">
        <v>14258</v>
      </c>
      <c r="G4713" t="s">
        <v>13902</v>
      </c>
      <c r="H4713" s="1">
        <v>366</v>
      </c>
      <c r="I4713" s="1">
        <v>482</v>
      </c>
      <c r="J4713" s="1">
        <v>1528</v>
      </c>
      <c r="K4713" s="1">
        <v>213</v>
      </c>
      <c r="L4713" s="1">
        <v>5703</v>
      </c>
      <c r="M4713" s="1">
        <v>1391</v>
      </c>
      <c r="N4713" s="1">
        <v>1047</v>
      </c>
      <c r="O4713" s="1">
        <v>471</v>
      </c>
      <c r="P4713">
        <f>ROUNDUP(VLOOKUP(A4713,A:O,VLOOKUP('Local Authority Analysis'!$E$4,'Local Authority Analysis'!$M$5:$N$12,2,FALSE)+7,FALSE)/6976,2)</f>
        <v>6.9999999999999993E-2</v>
      </c>
      <c r="Q4713">
        <f>ROUNDUP(VLOOKUP(A4713,A:O,VLOOKUP('SPC Analysis'!$E$4,'SPC Analysis'!$M$5:$N$12,2,FALSE)+7,FALSE)/6976,2)</f>
        <v>6.9999999999999993E-2</v>
      </c>
      <c r="R4713">
        <f>ROUNDUP(VLOOKUP(A4713,A:O,VLOOKUP('MMW Analysis'!$E$4,'MMW Analysis'!$L$5:$M$12,2,FALSE)+7,FALSE)/6976,2)</f>
        <v>6.9999999999999993E-2</v>
      </c>
    </row>
    <row r="4714" spans="1:18">
      <c r="A4714" t="s">
        <v>4721</v>
      </c>
      <c r="B4714" t="s">
        <v>11717</v>
      </c>
      <c r="C4714" t="s">
        <v>7006</v>
      </c>
      <c r="D4714" t="s">
        <v>14526</v>
      </c>
      <c r="E4714" t="s">
        <v>14077</v>
      </c>
      <c r="F4714" t="s">
        <v>14258</v>
      </c>
      <c r="G4714" t="s">
        <v>13902</v>
      </c>
      <c r="H4714" s="1">
        <v>405</v>
      </c>
      <c r="I4714" s="1">
        <v>905</v>
      </c>
      <c r="J4714" s="1">
        <v>537</v>
      </c>
      <c r="K4714" s="1">
        <v>555</v>
      </c>
      <c r="L4714" s="1">
        <v>5105</v>
      </c>
      <c r="M4714" s="1">
        <v>1385</v>
      </c>
      <c r="N4714" s="1">
        <v>1549</v>
      </c>
      <c r="O4714" s="1">
        <v>592</v>
      </c>
      <c r="P4714">
        <f>ROUNDUP(VLOOKUP(A4714,A:O,VLOOKUP('Local Authority Analysis'!$E$4,'Local Authority Analysis'!$M$5:$N$12,2,FALSE)+7,FALSE)/6976,2)</f>
        <v>0.09</v>
      </c>
      <c r="Q4714">
        <f>ROUNDUP(VLOOKUP(A4714,A:O,VLOOKUP('SPC Analysis'!$E$4,'SPC Analysis'!$M$5:$N$12,2,FALSE)+7,FALSE)/6976,2)</f>
        <v>0.09</v>
      </c>
      <c r="R4714">
        <f>ROUNDUP(VLOOKUP(A4714,A:O,VLOOKUP('MMW Analysis'!$E$4,'MMW Analysis'!$L$5:$M$12,2,FALSE)+7,FALSE)/6976,2)</f>
        <v>0.09</v>
      </c>
    </row>
    <row r="4715" spans="1:18">
      <c r="A4715" t="s">
        <v>4722</v>
      </c>
      <c r="B4715" t="s">
        <v>11718</v>
      </c>
      <c r="C4715" t="s">
        <v>7006</v>
      </c>
      <c r="D4715" t="s">
        <v>14526</v>
      </c>
      <c r="E4715" t="s">
        <v>14077</v>
      </c>
      <c r="F4715" t="s">
        <v>14258</v>
      </c>
      <c r="G4715" t="s">
        <v>13902</v>
      </c>
      <c r="H4715" s="1">
        <v>507</v>
      </c>
      <c r="I4715" s="1">
        <v>732</v>
      </c>
      <c r="J4715" s="1">
        <v>584</v>
      </c>
      <c r="K4715" s="1">
        <v>466</v>
      </c>
      <c r="L4715" s="1">
        <v>5934</v>
      </c>
      <c r="M4715" s="1">
        <v>3262</v>
      </c>
      <c r="N4715" s="1">
        <v>2853</v>
      </c>
      <c r="O4715" s="1">
        <v>652</v>
      </c>
      <c r="P4715">
        <f>ROUNDUP(VLOOKUP(A4715,A:O,VLOOKUP('Local Authority Analysis'!$E$4,'Local Authority Analysis'!$M$5:$N$12,2,FALSE)+7,FALSE)/6976,2)</f>
        <v>9.9999999999999992E-2</v>
      </c>
      <c r="Q4715">
        <f>ROUNDUP(VLOOKUP(A4715,A:O,VLOOKUP('SPC Analysis'!$E$4,'SPC Analysis'!$M$5:$N$12,2,FALSE)+7,FALSE)/6976,2)</f>
        <v>9.9999999999999992E-2</v>
      </c>
      <c r="R4715">
        <f>ROUNDUP(VLOOKUP(A4715,A:O,VLOOKUP('MMW Analysis'!$E$4,'MMW Analysis'!$L$5:$M$12,2,FALSE)+7,FALSE)/6976,2)</f>
        <v>9.9999999999999992E-2</v>
      </c>
    </row>
    <row r="4716" spans="1:18">
      <c r="A4716" t="s">
        <v>4723</v>
      </c>
      <c r="B4716" t="s">
        <v>11719</v>
      </c>
      <c r="C4716" t="s">
        <v>7006</v>
      </c>
      <c r="D4716" t="s">
        <v>14526</v>
      </c>
      <c r="E4716" t="s">
        <v>14077</v>
      </c>
      <c r="F4716" t="s">
        <v>14258</v>
      </c>
      <c r="G4716" t="s">
        <v>13902</v>
      </c>
      <c r="H4716" s="1">
        <v>445</v>
      </c>
      <c r="I4716" s="1">
        <v>684</v>
      </c>
      <c r="J4716" s="1">
        <v>1336</v>
      </c>
      <c r="K4716" s="1">
        <v>601</v>
      </c>
      <c r="L4716" s="1">
        <v>4539</v>
      </c>
      <c r="M4716" s="1">
        <v>1417</v>
      </c>
      <c r="N4716" s="1">
        <v>2500.5</v>
      </c>
      <c r="O4716" s="1">
        <v>673</v>
      </c>
      <c r="P4716">
        <f>ROUNDUP(VLOOKUP(A4716,A:O,VLOOKUP('Local Authority Analysis'!$E$4,'Local Authority Analysis'!$M$5:$N$12,2,FALSE)+7,FALSE)/6976,2)</f>
        <v>9.9999999999999992E-2</v>
      </c>
      <c r="Q4716">
        <f>ROUNDUP(VLOOKUP(A4716,A:O,VLOOKUP('SPC Analysis'!$E$4,'SPC Analysis'!$M$5:$N$12,2,FALSE)+7,FALSE)/6976,2)</f>
        <v>9.9999999999999992E-2</v>
      </c>
      <c r="R4716">
        <f>ROUNDUP(VLOOKUP(A4716,A:O,VLOOKUP('MMW Analysis'!$E$4,'MMW Analysis'!$L$5:$M$12,2,FALSE)+7,FALSE)/6976,2)</f>
        <v>9.9999999999999992E-2</v>
      </c>
    </row>
    <row r="4717" spans="1:18">
      <c r="A4717" t="s">
        <v>4724</v>
      </c>
      <c r="B4717" t="s">
        <v>11720</v>
      </c>
      <c r="C4717" t="s">
        <v>7006</v>
      </c>
      <c r="D4717" t="s">
        <v>14526</v>
      </c>
      <c r="E4717" t="s">
        <v>14077</v>
      </c>
      <c r="F4717" t="s">
        <v>14258</v>
      </c>
      <c r="G4717" t="s">
        <v>13902</v>
      </c>
      <c r="H4717" s="1">
        <v>877</v>
      </c>
      <c r="I4717" s="1">
        <v>1010</v>
      </c>
      <c r="J4717" s="1">
        <v>1551</v>
      </c>
      <c r="K4717" s="1">
        <v>1404</v>
      </c>
      <c r="L4717" s="1">
        <v>2993</v>
      </c>
      <c r="M4717" s="1">
        <v>1621</v>
      </c>
      <c r="N4717" s="1">
        <v>2634</v>
      </c>
      <c r="O4717" s="1">
        <v>1091</v>
      </c>
      <c r="P4717">
        <f>ROUNDUP(VLOOKUP(A4717,A:O,VLOOKUP('Local Authority Analysis'!$E$4,'Local Authority Analysis'!$M$5:$N$12,2,FALSE)+7,FALSE)/6976,2)</f>
        <v>0.16</v>
      </c>
      <c r="Q4717">
        <f>ROUNDUP(VLOOKUP(A4717,A:O,VLOOKUP('SPC Analysis'!$E$4,'SPC Analysis'!$M$5:$N$12,2,FALSE)+7,FALSE)/6976,2)</f>
        <v>0.16</v>
      </c>
      <c r="R4717">
        <f>ROUNDUP(VLOOKUP(A4717,A:O,VLOOKUP('MMW Analysis'!$E$4,'MMW Analysis'!$L$5:$M$12,2,FALSE)+7,FALSE)/6976,2)</f>
        <v>0.16</v>
      </c>
    </row>
    <row r="4718" spans="1:18">
      <c r="A4718" t="s">
        <v>4725</v>
      </c>
      <c r="B4718" t="s">
        <v>11721</v>
      </c>
      <c r="C4718" t="s">
        <v>7006</v>
      </c>
      <c r="D4718" t="s">
        <v>14526</v>
      </c>
      <c r="E4718" t="s">
        <v>14077</v>
      </c>
      <c r="F4718" t="s">
        <v>14258</v>
      </c>
      <c r="G4718" t="s">
        <v>13902</v>
      </c>
      <c r="H4718" s="1">
        <v>1153.5</v>
      </c>
      <c r="I4718" s="1">
        <v>1513</v>
      </c>
      <c r="J4718" s="1">
        <v>1955</v>
      </c>
      <c r="K4718" s="1">
        <v>1141</v>
      </c>
      <c r="L4718" s="1">
        <v>4322</v>
      </c>
      <c r="M4718" s="1">
        <v>1688</v>
      </c>
      <c r="N4718" s="1">
        <v>2478</v>
      </c>
      <c r="O4718" s="1">
        <v>1423</v>
      </c>
      <c r="P4718">
        <f>ROUNDUP(VLOOKUP(A4718,A:O,VLOOKUP('Local Authority Analysis'!$E$4,'Local Authority Analysis'!$M$5:$N$12,2,FALSE)+7,FALSE)/6976,2)</f>
        <v>0.21000000000000002</v>
      </c>
      <c r="Q4718">
        <f>ROUNDUP(VLOOKUP(A4718,A:O,VLOOKUP('SPC Analysis'!$E$4,'SPC Analysis'!$M$5:$N$12,2,FALSE)+7,FALSE)/6976,2)</f>
        <v>0.21000000000000002</v>
      </c>
      <c r="R4718">
        <f>ROUNDUP(VLOOKUP(A4718,A:O,VLOOKUP('MMW Analysis'!$E$4,'MMW Analysis'!$L$5:$M$12,2,FALSE)+7,FALSE)/6976,2)</f>
        <v>0.21000000000000002</v>
      </c>
    </row>
    <row r="4719" spans="1:18">
      <c r="A4719" t="s">
        <v>4726</v>
      </c>
      <c r="B4719" t="s">
        <v>11722</v>
      </c>
      <c r="C4719" t="s">
        <v>7006</v>
      </c>
      <c r="D4719" t="s">
        <v>14526</v>
      </c>
      <c r="E4719" t="s">
        <v>14077</v>
      </c>
      <c r="F4719" t="s">
        <v>14258</v>
      </c>
      <c r="G4719" t="s">
        <v>13902</v>
      </c>
      <c r="H4719" s="1">
        <v>2909</v>
      </c>
      <c r="I4719" s="1">
        <v>2465</v>
      </c>
      <c r="J4719" s="1">
        <v>3538</v>
      </c>
      <c r="K4719" s="1">
        <v>1773</v>
      </c>
      <c r="L4719" s="1">
        <v>2987</v>
      </c>
      <c r="M4719" s="1">
        <v>3202</v>
      </c>
      <c r="N4719" s="1">
        <v>2849</v>
      </c>
      <c r="O4719" s="1">
        <v>2666</v>
      </c>
      <c r="P4719">
        <f>ROUNDUP(VLOOKUP(A4719,A:O,VLOOKUP('Local Authority Analysis'!$E$4,'Local Authority Analysis'!$M$5:$N$12,2,FALSE)+7,FALSE)/6976,2)</f>
        <v>0.39</v>
      </c>
      <c r="Q4719">
        <f>ROUNDUP(VLOOKUP(A4719,A:O,VLOOKUP('SPC Analysis'!$E$4,'SPC Analysis'!$M$5:$N$12,2,FALSE)+7,FALSE)/6976,2)</f>
        <v>0.39</v>
      </c>
      <c r="R4719">
        <f>ROUNDUP(VLOOKUP(A4719,A:O,VLOOKUP('MMW Analysis'!$E$4,'MMW Analysis'!$L$5:$M$12,2,FALSE)+7,FALSE)/6976,2)</f>
        <v>0.39</v>
      </c>
    </row>
    <row r="4720" spans="1:18">
      <c r="A4720" t="s">
        <v>4727</v>
      </c>
      <c r="B4720" t="s">
        <v>11723</v>
      </c>
      <c r="C4720" t="s">
        <v>7006</v>
      </c>
      <c r="D4720" t="s">
        <v>14526</v>
      </c>
      <c r="E4720" t="s">
        <v>14077</v>
      </c>
      <c r="F4720" t="s">
        <v>14258</v>
      </c>
      <c r="G4720" t="s">
        <v>13902</v>
      </c>
      <c r="H4720" s="1">
        <v>1215</v>
      </c>
      <c r="I4720" s="1">
        <v>603</v>
      </c>
      <c r="J4720" s="1">
        <v>2411</v>
      </c>
      <c r="K4720" s="1">
        <v>406</v>
      </c>
      <c r="L4720" s="1">
        <v>3491</v>
      </c>
      <c r="M4720" s="1">
        <v>3350</v>
      </c>
      <c r="N4720" s="1">
        <v>3418</v>
      </c>
      <c r="O4720" s="1">
        <v>967</v>
      </c>
      <c r="P4720">
        <f>ROUNDUP(VLOOKUP(A4720,A:O,VLOOKUP('Local Authority Analysis'!$E$4,'Local Authority Analysis'!$M$5:$N$12,2,FALSE)+7,FALSE)/6976,2)</f>
        <v>0.14000000000000001</v>
      </c>
      <c r="Q4720">
        <f>ROUNDUP(VLOOKUP(A4720,A:O,VLOOKUP('SPC Analysis'!$E$4,'SPC Analysis'!$M$5:$N$12,2,FALSE)+7,FALSE)/6976,2)</f>
        <v>0.14000000000000001</v>
      </c>
      <c r="R4720">
        <f>ROUNDUP(VLOOKUP(A4720,A:O,VLOOKUP('MMW Analysis'!$E$4,'MMW Analysis'!$L$5:$M$12,2,FALSE)+7,FALSE)/6976,2)</f>
        <v>0.14000000000000001</v>
      </c>
    </row>
    <row r="4721" spans="1:18">
      <c r="A4721" t="s">
        <v>4728</v>
      </c>
      <c r="B4721" t="s">
        <v>11724</v>
      </c>
      <c r="C4721" t="s">
        <v>7006</v>
      </c>
      <c r="D4721" t="s">
        <v>14526</v>
      </c>
      <c r="E4721" t="s">
        <v>14077</v>
      </c>
      <c r="F4721" t="s">
        <v>14258</v>
      </c>
      <c r="G4721" t="s">
        <v>13902</v>
      </c>
      <c r="H4721" s="1">
        <v>383</v>
      </c>
      <c r="I4721" s="1">
        <v>502</v>
      </c>
      <c r="J4721" s="1">
        <v>359</v>
      </c>
      <c r="K4721" s="1">
        <v>328</v>
      </c>
      <c r="L4721" s="1">
        <v>4240</v>
      </c>
      <c r="M4721" s="1">
        <v>616</v>
      </c>
      <c r="N4721" s="1">
        <v>2523</v>
      </c>
      <c r="O4721" s="1">
        <v>366</v>
      </c>
      <c r="P4721">
        <f>ROUNDUP(VLOOKUP(A4721,A:O,VLOOKUP('Local Authority Analysis'!$E$4,'Local Authority Analysis'!$M$5:$N$12,2,FALSE)+7,FALSE)/6976,2)</f>
        <v>6.0000000000000005E-2</v>
      </c>
      <c r="Q4721">
        <f>ROUNDUP(VLOOKUP(A4721,A:O,VLOOKUP('SPC Analysis'!$E$4,'SPC Analysis'!$M$5:$N$12,2,FALSE)+7,FALSE)/6976,2)</f>
        <v>6.0000000000000005E-2</v>
      </c>
      <c r="R4721">
        <f>ROUNDUP(VLOOKUP(A4721,A:O,VLOOKUP('MMW Analysis'!$E$4,'MMW Analysis'!$L$5:$M$12,2,FALSE)+7,FALSE)/6976,2)</f>
        <v>6.0000000000000005E-2</v>
      </c>
    </row>
    <row r="4722" spans="1:18">
      <c r="A4722" t="s">
        <v>4729</v>
      </c>
      <c r="B4722" t="s">
        <v>11725</v>
      </c>
      <c r="C4722" t="s">
        <v>7006</v>
      </c>
      <c r="D4722" t="s">
        <v>14526</v>
      </c>
      <c r="E4722" t="s">
        <v>14077</v>
      </c>
      <c r="F4722" t="s">
        <v>14258</v>
      </c>
      <c r="G4722" t="s">
        <v>13902</v>
      </c>
      <c r="H4722" s="1">
        <v>3377</v>
      </c>
      <c r="I4722" s="1">
        <v>4203</v>
      </c>
      <c r="J4722" s="1">
        <v>4042</v>
      </c>
      <c r="K4722" s="1">
        <v>2939</v>
      </c>
      <c r="L4722" s="1">
        <v>4009</v>
      </c>
      <c r="M4722" s="1">
        <v>2491</v>
      </c>
      <c r="N4722" s="1">
        <v>4674</v>
      </c>
      <c r="O4722" s="1">
        <v>3948</v>
      </c>
      <c r="P4722">
        <f>ROUNDUP(VLOOKUP(A4722,A:O,VLOOKUP('Local Authority Analysis'!$E$4,'Local Authority Analysis'!$M$5:$N$12,2,FALSE)+7,FALSE)/6976,2)</f>
        <v>0.57000000000000006</v>
      </c>
      <c r="Q4722">
        <f>ROUNDUP(VLOOKUP(A4722,A:O,VLOOKUP('SPC Analysis'!$E$4,'SPC Analysis'!$M$5:$N$12,2,FALSE)+7,FALSE)/6976,2)</f>
        <v>0.57000000000000006</v>
      </c>
      <c r="R4722">
        <f>ROUNDUP(VLOOKUP(A4722,A:O,VLOOKUP('MMW Analysis'!$E$4,'MMW Analysis'!$L$5:$M$12,2,FALSE)+7,FALSE)/6976,2)</f>
        <v>0.57000000000000006</v>
      </c>
    </row>
    <row r="4723" spans="1:18">
      <c r="A4723" t="s">
        <v>4730</v>
      </c>
      <c r="B4723" t="s">
        <v>11726</v>
      </c>
      <c r="C4723" t="s">
        <v>7006</v>
      </c>
      <c r="D4723" t="s">
        <v>14526</v>
      </c>
      <c r="E4723" t="s">
        <v>14077</v>
      </c>
      <c r="F4723" t="s">
        <v>14258</v>
      </c>
      <c r="G4723" t="s">
        <v>13902</v>
      </c>
      <c r="H4723" s="1">
        <v>231</v>
      </c>
      <c r="I4723" s="1">
        <v>329</v>
      </c>
      <c r="J4723" s="1">
        <v>808</v>
      </c>
      <c r="K4723" s="1">
        <v>766</v>
      </c>
      <c r="L4723" s="1">
        <v>5505</v>
      </c>
      <c r="M4723" s="1">
        <v>68</v>
      </c>
      <c r="N4723" s="1">
        <v>3466</v>
      </c>
      <c r="O4723" s="1">
        <v>331</v>
      </c>
      <c r="P4723">
        <f>ROUNDUP(VLOOKUP(A4723,A:O,VLOOKUP('Local Authority Analysis'!$E$4,'Local Authority Analysis'!$M$5:$N$12,2,FALSE)+7,FALSE)/6976,2)</f>
        <v>0.05</v>
      </c>
      <c r="Q4723">
        <f>ROUNDUP(VLOOKUP(A4723,A:O,VLOOKUP('SPC Analysis'!$E$4,'SPC Analysis'!$M$5:$N$12,2,FALSE)+7,FALSE)/6976,2)</f>
        <v>0.05</v>
      </c>
      <c r="R4723">
        <f>ROUNDUP(VLOOKUP(A4723,A:O,VLOOKUP('MMW Analysis'!$E$4,'MMW Analysis'!$L$5:$M$12,2,FALSE)+7,FALSE)/6976,2)</f>
        <v>0.05</v>
      </c>
    </row>
    <row r="4724" spans="1:18">
      <c r="A4724" t="s">
        <v>4731</v>
      </c>
      <c r="B4724" t="s">
        <v>11727</v>
      </c>
      <c r="C4724" t="s">
        <v>7006</v>
      </c>
      <c r="D4724" t="s">
        <v>14526</v>
      </c>
      <c r="E4724" t="s">
        <v>14077</v>
      </c>
      <c r="F4724" t="s">
        <v>14258</v>
      </c>
      <c r="G4724" t="s">
        <v>13902</v>
      </c>
      <c r="H4724" s="1">
        <v>1378</v>
      </c>
      <c r="I4724" s="1">
        <v>931</v>
      </c>
      <c r="J4724" s="1">
        <v>2906</v>
      </c>
      <c r="K4724" s="1">
        <v>1149</v>
      </c>
      <c r="L4724" s="1">
        <v>4811</v>
      </c>
      <c r="M4724" s="1">
        <v>589</v>
      </c>
      <c r="N4724" s="1">
        <v>3143</v>
      </c>
      <c r="O4724" s="1">
        <v>1328</v>
      </c>
      <c r="P4724">
        <f>ROUNDUP(VLOOKUP(A4724,A:O,VLOOKUP('Local Authority Analysis'!$E$4,'Local Authority Analysis'!$M$5:$N$12,2,FALSE)+7,FALSE)/6976,2)</f>
        <v>0.2</v>
      </c>
      <c r="Q4724">
        <f>ROUNDUP(VLOOKUP(A4724,A:O,VLOOKUP('SPC Analysis'!$E$4,'SPC Analysis'!$M$5:$N$12,2,FALSE)+7,FALSE)/6976,2)</f>
        <v>0.2</v>
      </c>
      <c r="R4724">
        <f>ROUNDUP(VLOOKUP(A4724,A:O,VLOOKUP('MMW Analysis'!$E$4,'MMW Analysis'!$L$5:$M$12,2,FALSE)+7,FALSE)/6976,2)</f>
        <v>0.2</v>
      </c>
    </row>
    <row r="4725" spans="1:18">
      <c r="A4725" t="s">
        <v>4732</v>
      </c>
      <c r="B4725" t="s">
        <v>11728</v>
      </c>
      <c r="C4725" t="s">
        <v>7006</v>
      </c>
      <c r="D4725" t="s">
        <v>14526</v>
      </c>
      <c r="E4725" t="s">
        <v>14077</v>
      </c>
      <c r="F4725" t="s">
        <v>14258</v>
      </c>
      <c r="G4725" t="s">
        <v>13902</v>
      </c>
      <c r="H4725" s="1">
        <v>183</v>
      </c>
      <c r="I4725" s="1">
        <v>238</v>
      </c>
      <c r="J4725" s="1">
        <v>1493</v>
      </c>
      <c r="K4725" s="1">
        <v>574</v>
      </c>
      <c r="L4725" s="1">
        <v>5470</v>
      </c>
      <c r="M4725" s="1">
        <v>1044</v>
      </c>
      <c r="N4725" s="1">
        <v>3644</v>
      </c>
      <c r="O4725" s="1">
        <v>349</v>
      </c>
      <c r="P4725">
        <f>ROUNDUP(VLOOKUP(A4725,A:O,VLOOKUP('Local Authority Analysis'!$E$4,'Local Authority Analysis'!$M$5:$N$12,2,FALSE)+7,FALSE)/6976,2)</f>
        <v>6.0000000000000005E-2</v>
      </c>
      <c r="Q4725">
        <f>ROUNDUP(VLOOKUP(A4725,A:O,VLOOKUP('SPC Analysis'!$E$4,'SPC Analysis'!$M$5:$N$12,2,FALSE)+7,FALSE)/6976,2)</f>
        <v>6.0000000000000005E-2</v>
      </c>
      <c r="R4725">
        <f>ROUNDUP(VLOOKUP(A4725,A:O,VLOOKUP('MMW Analysis'!$E$4,'MMW Analysis'!$L$5:$M$12,2,FALSE)+7,FALSE)/6976,2)</f>
        <v>6.0000000000000005E-2</v>
      </c>
    </row>
    <row r="4726" spans="1:18">
      <c r="A4726" t="s">
        <v>4733</v>
      </c>
      <c r="B4726" t="s">
        <v>11729</v>
      </c>
      <c r="C4726" t="s">
        <v>7006</v>
      </c>
      <c r="D4726" t="s">
        <v>14523</v>
      </c>
      <c r="E4726" t="s">
        <v>14667</v>
      </c>
      <c r="F4726" t="s">
        <v>14258</v>
      </c>
      <c r="G4726" t="s">
        <v>13902</v>
      </c>
      <c r="H4726" s="1">
        <v>30</v>
      </c>
      <c r="I4726" s="1">
        <v>47</v>
      </c>
      <c r="J4726" s="1">
        <v>638</v>
      </c>
      <c r="K4726" s="1">
        <v>67</v>
      </c>
      <c r="L4726" s="1">
        <v>3569</v>
      </c>
      <c r="M4726" s="1">
        <v>1559</v>
      </c>
      <c r="N4726" s="1">
        <v>2445</v>
      </c>
      <c r="O4726" s="1">
        <v>60</v>
      </c>
      <c r="P4726">
        <f>ROUNDUP(VLOOKUP(A4726,A:O,VLOOKUP('Local Authority Analysis'!$E$4,'Local Authority Analysis'!$M$5:$N$12,2,FALSE)+7,FALSE)/6976,2)</f>
        <v>0.01</v>
      </c>
      <c r="Q4726">
        <f>ROUNDUP(VLOOKUP(A4726,A:O,VLOOKUP('SPC Analysis'!$E$4,'SPC Analysis'!$M$5:$N$12,2,FALSE)+7,FALSE)/6976,2)</f>
        <v>0.01</v>
      </c>
      <c r="R4726">
        <f>ROUNDUP(VLOOKUP(A4726,A:O,VLOOKUP('MMW Analysis'!$E$4,'MMW Analysis'!$L$5:$M$12,2,FALSE)+7,FALSE)/6976,2)</f>
        <v>0.01</v>
      </c>
    </row>
    <row r="4727" spans="1:18">
      <c r="A4727" t="s">
        <v>4734</v>
      </c>
      <c r="B4727" t="s">
        <v>11730</v>
      </c>
      <c r="C4727" t="s">
        <v>7006</v>
      </c>
      <c r="D4727" t="s">
        <v>14523</v>
      </c>
      <c r="E4727" t="s">
        <v>14667</v>
      </c>
      <c r="F4727" t="s">
        <v>14258</v>
      </c>
      <c r="G4727" t="s">
        <v>13902</v>
      </c>
      <c r="H4727" s="1">
        <v>261</v>
      </c>
      <c r="I4727" s="1">
        <v>371</v>
      </c>
      <c r="J4727" s="1">
        <v>439</v>
      </c>
      <c r="K4727" s="1">
        <v>216</v>
      </c>
      <c r="L4727" s="1">
        <v>4123</v>
      </c>
      <c r="M4727" s="1">
        <v>2021</v>
      </c>
      <c r="N4727" s="1">
        <v>2635.5</v>
      </c>
      <c r="O4727" s="1">
        <v>294</v>
      </c>
      <c r="P4727">
        <f>ROUNDUP(VLOOKUP(A4727,A:O,VLOOKUP('Local Authority Analysis'!$E$4,'Local Authority Analysis'!$M$5:$N$12,2,FALSE)+7,FALSE)/6976,2)</f>
        <v>0.05</v>
      </c>
      <c r="Q4727">
        <f>ROUNDUP(VLOOKUP(A4727,A:O,VLOOKUP('SPC Analysis'!$E$4,'SPC Analysis'!$M$5:$N$12,2,FALSE)+7,FALSE)/6976,2)</f>
        <v>0.05</v>
      </c>
      <c r="R4727">
        <f>ROUNDUP(VLOOKUP(A4727,A:O,VLOOKUP('MMW Analysis'!$E$4,'MMW Analysis'!$L$5:$M$12,2,FALSE)+7,FALSE)/6976,2)</f>
        <v>0.05</v>
      </c>
    </row>
    <row r="4728" spans="1:18">
      <c r="A4728" t="s">
        <v>4735</v>
      </c>
      <c r="B4728" t="s">
        <v>11731</v>
      </c>
      <c r="C4728" t="s">
        <v>7006</v>
      </c>
      <c r="D4728" t="s">
        <v>14523</v>
      </c>
      <c r="E4728" t="s">
        <v>14667</v>
      </c>
      <c r="F4728" t="s">
        <v>14258</v>
      </c>
      <c r="G4728" t="s">
        <v>13902</v>
      </c>
      <c r="H4728" s="1">
        <v>731.5</v>
      </c>
      <c r="I4728" s="1">
        <v>211</v>
      </c>
      <c r="J4728" s="1">
        <v>570</v>
      </c>
      <c r="K4728" s="1">
        <v>209</v>
      </c>
      <c r="L4728" s="1">
        <v>2075</v>
      </c>
      <c r="M4728" s="1">
        <v>184</v>
      </c>
      <c r="N4728" s="1">
        <v>2012</v>
      </c>
      <c r="O4728" s="1">
        <v>281</v>
      </c>
      <c r="P4728">
        <f>ROUNDUP(VLOOKUP(A4728,A:O,VLOOKUP('Local Authority Analysis'!$E$4,'Local Authority Analysis'!$M$5:$N$12,2,FALSE)+7,FALSE)/6976,2)</f>
        <v>0.05</v>
      </c>
      <c r="Q4728">
        <f>ROUNDUP(VLOOKUP(A4728,A:O,VLOOKUP('SPC Analysis'!$E$4,'SPC Analysis'!$M$5:$N$12,2,FALSE)+7,FALSE)/6976,2)</f>
        <v>0.05</v>
      </c>
      <c r="R4728">
        <f>ROUNDUP(VLOOKUP(A4728,A:O,VLOOKUP('MMW Analysis'!$E$4,'MMW Analysis'!$L$5:$M$12,2,FALSE)+7,FALSE)/6976,2)</f>
        <v>0.05</v>
      </c>
    </row>
    <row r="4729" spans="1:18">
      <c r="A4729" t="s">
        <v>4736</v>
      </c>
      <c r="B4729" t="s">
        <v>11732</v>
      </c>
      <c r="C4729" t="s">
        <v>7006</v>
      </c>
      <c r="D4729" t="s">
        <v>14527</v>
      </c>
      <c r="E4729" t="s">
        <v>14668</v>
      </c>
      <c r="F4729" t="s">
        <v>14258</v>
      </c>
      <c r="G4729" t="s">
        <v>13902</v>
      </c>
      <c r="H4729" s="1">
        <v>3631</v>
      </c>
      <c r="I4729" s="1">
        <v>3535</v>
      </c>
      <c r="J4729" s="1">
        <v>2870</v>
      </c>
      <c r="K4729" s="1">
        <v>3493</v>
      </c>
      <c r="L4729" s="1">
        <v>1535</v>
      </c>
      <c r="M4729" s="1">
        <v>1692</v>
      </c>
      <c r="N4729" s="1">
        <v>3120</v>
      </c>
      <c r="O4729" s="1">
        <v>3209</v>
      </c>
      <c r="P4729">
        <f>ROUNDUP(VLOOKUP(A4729,A:O,VLOOKUP('Local Authority Analysis'!$E$4,'Local Authority Analysis'!$M$5:$N$12,2,FALSE)+7,FALSE)/6976,2)</f>
        <v>0.47000000000000003</v>
      </c>
      <c r="Q4729">
        <f>ROUNDUP(VLOOKUP(A4729,A:O,VLOOKUP('SPC Analysis'!$E$4,'SPC Analysis'!$M$5:$N$12,2,FALSE)+7,FALSE)/6976,2)</f>
        <v>0.47000000000000003</v>
      </c>
      <c r="R4729">
        <f>ROUNDUP(VLOOKUP(A4729,A:O,VLOOKUP('MMW Analysis'!$E$4,'MMW Analysis'!$L$5:$M$12,2,FALSE)+7,FALSE)/6976,2)</f>
        <v>0.47000000000000003</v>
      </c>
    </row>
    <row r="4730" spans="1:18">
      <c r="A4730" t="s">
        <v>4737</v>
      </c>
      <c r="B4730" t="s">
        <v>11733</v>
      </c>
      <c r="C4730" t="s">
        <v>7006</v>
      </c>
      <c r="D4730" t="s">
        <v>14527</v>
      </c>
      <c r="E4730" t="s">
        <v>14668</v>
      </c>
      <c r="F4730" t="s">
        <v>14258</v>
      </c>
      <c r="G4730" t="s">
        <v>13902</v>
      </c>
      <c r="H4730" s="1">
        <v>465</v>
      </c>
      <c r="I4730" s="1">
        <v>375</v>
      </c>
      <c r="J4730" s="1">
        <v>1423</v>
      </c>
      <c r="K4730" s="1">
        <v>546</v>
      </c>
      <c r="L4730" s="1">
        <v>2253</v>
      </c>
      <c r="M4730" s="1">
        <v>2165</v>
      </c>
      <c r="N4730" s="1">
        <v>3541.5</v>
      </c>
      <c r="O4730" s="1">
        <v>520</v>
      </c>
      <c r="P4730">
        <f>ROUNDUP(VLOOKUP(A4730,A:O,VLOOKUP('Local Authority Analysis'!$E$4,'Local Authority Analysis'!$M$5:$N$12,2,FALSE)+7,FALSE)/6976,2)</f>
        <v>0.08</v>
      </c>
      <c r="Q4730">
        <f>ROUNDUP(VLOOKUP(A4730,A:O,VLOOKUP('SPC Analysis'!$E$4,'SPC Analysis'!$M$5:$N$12,2,FALSE)+7,FALSE)/6976,2)</f>
        <v>0.08</v>
      </c>
      <c r="R4730">
        <f>ROUNDUP(VLOOKUP(A4730,A:O,VLOOKUP('MMW Analysis'!$E$4,'MMW Analysis'!$L$5:$M$12,2,FALSE)+7,FALSE)/6976,2)</f>
        <v>0.08</v>
      </c>
    </row>
    <row r="4731" spans="1:18">
      <c r="A4731" t="s">
        <v>4738</v>
      </c>
      <c r="B4731" t="s">
        <v>11734</v>
      </c>
      <c r="C4731" t="s">
        <v>7006</v>
      </c>
      <c r="D4731" t="s">
        <v>14527</v>
      </c>
      <c r="E4731" t="s">
        <v>14668</v>
      </c>
      <c r="F4731" t="s">
        <v>14258</v>
      </c>
      <c r="G4731" t="s">
        <v>13902</v>
      </c>
      <c r="H4731" s="1">
        <v>171</v>
      </c>
      <c r="I4731" s="1">
        <v>79</v>
      </c>
      <c r="J4731" s="1">
        <v>1047</v>
      </c>
      <c r="K4731" s="1">
        <v>169</v>
      </c>
      <c r="L4731" s="1">
        <v>5114</v>
      </c>
      <c r="M4731" s="1">
        <v>1891</v>
      </c>
      <c r="N4731" s="1">
        <v>3060.5</v>
      </c>
      <c r="O4731" s="1">
        <v>200</v>
      </c>
      <c r="P4731">
        <f>ROUNDUP(VLOOKUP(A4731,A:O,VLOOKUP('Local Authority Analysis'!$E$4,'Local Authority Analysis'!$M$5:$N$12,2,FALSE)+7,FALSE)/6976,2)</f>
        <v>0.03</v>
      </c>
      <c r="Q4731">
        <f>ROUNDUP(VLOOKUP(A4731,A:O,VLOOKUP('SPC Analysis'!$E$4,'SPC Analysis'!$M$5:$N$12,2,FALSE)+7,FALSE)/6976,2)</f>
        <v>0.03</v>
      </c>
      <c r="R4731">
        <f>ROUNDUP(VLOOKUP(A4731,A:O,VLOOKUP('MMW Analysis'!$E$4,'MMW Analysis'!$L$5:$M$12,2,FALSE)+7,FALSE)/6976,2)</f>
        <v>0.03</v>
      </c>
    </row>
    <row r="4732" spans="1:18">
      <c r="A4732" t="s">
        <v>4739</v>
      </c>
      <c r="B4732" t="s">
        <v>11735</v>
      </c>
      <c r="C4732" t="s">
        <v>7006</v>
      </c>
      <c r="D4732" t="s">
        <v>14527</v>
      </c>
      <c r="E4732" t="s">
        <v>14668</v>
      </c>
      <c r="F4732" t="s">
        <v>14258</v>
      </c>
      <c r="G4732" t="s">
        <v>13902</v>
      </c>
      <c r="H4732" s="1">
        <v>996</v>
      </c>
      <c r="I4732" s="1">
        <v>1016</v>
      </c>
      <c r="J4732" s="1">
        <v>2335</v>
      </c>
      <c r="K4732" s="1">
        <v>950</v>
      </c>
      <c r="L4732" s="1">
        <v>5256</v>
      </c>
      <c r="M4732" s="1">
        <v>280</v>
      </c>
      <c r="N4732" s="1">
        <v>2559</v>
      </c>
      <c r="O4732" s="1">
        <v>1111</v>
      </c>
      <c r="P4732">
        <f>ROUNDUP(VLOOKUP(A4732,A:O,VLOOKUP('Local Authority Analysis'!$E$4,'Local Authority Analysis'!$M$5:$N$12,2,FALSE)+7,FALSE)/6976,2)</f>
        <v>0.16</v>
      </c>
      <c r="Q4732">
        <f>ROUNDUP(VLOOKUP(A4732,A:O,VLOOKUP('SPC Analysis'!$E$4,'SPC Analysis'!$M$5:$N$12,2,FALSE)+7,FALSE)/6976,2)</f>
        <v>0.16</v>
      </c>
      <c r="R4732">
        <f>ROUNDUP(VLOOKUP(A4732,A:O,VLOOKUP('MMW Analysis'!$E$4,'MMW Analysis'!$L$5:$M$12,2,FALSE)+7,FALSE)/6976,2)</f>
        <v>0.16</v>
      </c>
    </row>
    <row r="4733" spans="1:18">
      <c r="A4733" t="s">
        <v>4740</v>
      </c>
      <c r="B4733" t="s">
        <v>11736</v>
      </c>
      <c r="C4733" t="s">
        <v>7006</v>
      </c>
      <c r="D4733" t="s">
        <v>14527</v>
      </c>
      <c r="E4733" t="s">
        <v>14668</v>
      </c>
      <c r="F4733" t="s">
        <v>14257</v>
      </c>
      <c r="G4733" t="s">
        <v>13901</v>
      </c>
      <c r="H4733" s="1">
        <v>1090</v>
      </c>
      <c r="I4733" s="1">
        <v>1355</v>
      </c>
      <c r="J4733" s="1">
        <v>1765</v>
      </c>
      <c r="K4733" s="1">
        <v>968</v>
      </c>
      <c r="L4733" s="1">
        <v>3651</v>
      </c>
      <c r="M4733" s="1">
        <v>2527</v>
      </c>
      <c r="N4733" s="1">
        <v>2882</v>
      </c>
      <c r="O4733" s="1">
        <v>1308</v>
      </c>
      <c r="P4733">
        <f>ROUNDUP(VLOOKUP(A4733,A:O,VLOOKUP('Local Authority Analysis'!$E$4,'Local Authority Analysis'!$M$5:$N$12,2,FALSE)+7,FALSE)/6976,2)</f>
        <v>0.19</v>
      </c>
      <c r="Q4733">
        <f>ROUNDUP(VLOOKUP(A4733,A:O,VLOOKUP('SPC Analysis'!$E$4,'SPC Analysis'!$M$5:$N$12,2,FALSE)+7,FALSE)/6976,2)</f>
        <v>0.19</v>
      </c>
      <c r="R4733">
        <f>ROUNDUP(VLOOKUP(A4733,A:O,VLOOKUP('MMW Analysis'!$E$4,'MMW Analysis'!$L$5:$M$12,2,FALSE)+7,FALSE)/6976,2)</f>
        <v>0.19</v>
      </c>
    </row>
    <row r="4734" spans="1:18">
      <c r="A4734" t="s">
        <v>4741</v>
      </c>
      <c r="B4734" t="s">
        <v>11737</v>
      </c>
      <c r="C4734" t="s">
        <v>7006</v>
      </c>
      <c r="D4734" t="s">
        <v>14527</v>
      </c>
      <c r="E4734" t="s">
        <v>14668</v>
      </c>
      <c r="F4734" t="s">
        <v>14257</v>
      </c>
      <c r="G4734" t="s">
        <v>13901</v>
      </c>
      <c r="H4734" s="1">
        <v>255</v>
      </c>
      <c r="I4734" s="1">
        <v>183</v>
      </c>
      <c r="J4734" s="1">
        <v>857</v>
      </c>
      <c r="K4734" s="1">
        <v>167</v>
      </c>
      <c r="L4734" s="1">
        <v>5142</v>
      </c>
      <c r="M4734" s="1">
        <v>679</v>
      </c>
      <c r="N4734" s="1">
        <v>1363</v>
      </c>
      <c r="O4734" s="1">
        <v>237</v>
      </c>
      <c r="P4734">
        <f>ROUNDUP(VLOOKUP(A4734,A:O,VLOOKUP('Local Authority Analysis'!$E$4,'Local Authority Analysis'!$M$5:$N$12,2,FALSE)+7,FALSE)/6976,2)</f>
        <v>0.04</v>
      </c>
      <c r="Q4734">
        <f>ROUNDUP(VLOOKUP(A4734,A:O,VLOOKUP('SPC Analysis'!$E$4,'SPC Analysis'!$M$5:$N$12,2,FALSE)+7,FALSE)/6976,2)</f>
        <v>0.04</v>
      </c>
      <c r="R4734">
        <f>ROUNDUP(VLOOKUP(A4734,A:O,VLOOKUP('MMW Analysis'!$E$4,'MMW Analysis'!$L$5:$M$12,2,FALSE)+7,FALSE)/6976,2)</f>
        <v>0.04</v>
      </c>
    </row>
    <row r="4735" spans="1:18">
      <c r="A4735" t="s">
        <v>4742</v>
      </c>
      <c r="B4735" t="s">
        <v>11738</v>
      </c>
      <c r="C4735" t="s">
        <v>7006</v>
      </c>
      <c r="D4735" t="s">
        <v>14527</v>
      </c>
      <c r="E4735" t="s">
        <v>14668</v>
      </c>
      <c r="F4735" t="s">
        <v>14257</v>
      </c>
      <c r="G4735" t="s">
        <v>13901</v>
      </c>
      <c r="H4735" s="1">
        <v>208</v>
      </c>
      <c r="I4735" s="1">
        <v>72</v>
      </c>
      <c r="J4735" s="1">
        <v>1544</v>
      </c>
      <c r="K4735" s="1">
        <v>185</v>
      </c>
      <c r="L4735" s="1">
        <v>6565</v>
      </c>
      <c r="M4735" s="1">
        <v>993</v>
      </c>
      <c r="N4735" s="1">
        <v>1455</v>
      </c>
      <c r="O4735" s="1">
        <v>216</v>
      </c>
      <c r="P4735">
        <f>ROUNDUP(VLOOKUP(A4735,A:O,VLOOKUP('Local Authority Analysis'!$E$4,'Local Authority Analysis'!$M$5:$N$12,2,FALSE)+7,FALSE)/6976,2)</f>
        <v>0.04</v>
      </c>
      <c r="Q4735">
        <f>ROUNDUP(VLOOKUP(A4735,A:O,VLOOKUP('SPC Analysis'!$E$4,'SPC Analysis'!$M$5:$N$12,2,FALSE)+7,FALSE)/6976,2)</f>
        <v>0.04</v>
      </c>
      <c r="R4735">
        <f>ROUNDUP(VLOOKUP(A4735,A:O,VLOOKUP('MMW Analysis'!$E$4,'MMW Analysis'!$L$5:$M$12,2,FALSE)+7,FALSE)/6976,2)</f>
        <v>0.04</v>
      </c>
    </row>
    <row r="4736" spans="1:18">
      <c r="A4736" t="s">
        <v>4743</v>
      </c>
      <c r="B4736" t="s">
        <v>11739</v>
      </c>
      <c r="C4736" t="s">
        <v>7006</v>
      </c>
      <c r="D4736" t="s">
        <v>14528</v>
      </c>
      <c r="E4736" t="s">
        <v>14669</v>
      </c>
      <c r="F4736" t="s">
        <v>14257</v>
      </c>
      <c r="G4736" t="s">
        <v>13901</v>
      </c>
      <c r="H4736" s="1">
        <v>38</v>
      </c>
      <c r="I4736" s="1">
        <v>5</v>
      </c>
      <c r="J4736" s="1">
        <v>734</v>
      </c>
      <c r="K4736" s="1">
        <v>11</v>
      </c>
      <c r="L4736" s="1">
        <v>6536</v>
      </c>
      <c r="M4736" s="1">
        <v>50</v>
      </c>
      <c r="N4736" s="1">
        <v>1081</v>
      </c>
      <c r="O4736" s="1">
        <v>26</v>
      </c>
      <c r="P4736">
        <f>ROUNDUP(VLOOKUP(A4736,A:O,VLOOKUP('Local Authority Analysis'!$E$4,'Local Authority Analysis'!$M$5:$N$12,2,FALSE)+7,FALSE)/6976,2)</f>
        <v>0.01</v>
      </c>
      <c r="Q4736">
        <f>ROUNDUP(VLOOKUP(A4736,A:O,VLOOKUP('SPC Analysis'!$E$4,'SPC Analysis'!$M$5:$N$12,2,FALSE)+7,FALSE)/6976,2)</f>
        <v>0.01</v>
      </c>
      <c r="R4736">
        <f>ROUNDUP(VLOOKUP(A4736,A:O,VLOOKUP('MMW Analysis'!$E$4,'MMW Analysis'!$L$5:$M$12,2,FALSE)+7,FALSE)/6976,2)</f>
        <v>0.01</v>
      </c>
    </row>
    <row r="4737" spans="1:18">
      <c r="A4737" t="s">
        <v>4744</v>
      </c>
      <c r="B4737" t="s">
        <v>11740</v>
      </c>
      <c r="C4737" t="s">
        <v>7006</v>
      </c>
      <c r="D4737" t="s">
        <v>14528</v>
      </c>
      <c r="E4737" t="s">
        <v>14669</v>
      </c>
      <c r="F4737" t="s">
        <v>14257</v>
      </c>
      <c r="G4737" t="s">
        <v>13901</v>
      </c>
      <c r="H4737" s="1">
        <v>821</v>
      </c>
      <c r="I4737" s="1">
        <v>1027.5</v>
      </c>
      <c r="J4737" s="1">
        <v>2072</v>
      </c>
      <c r="K4737" s="1">
        <v>1110</v>
      </c>
      <c r="L4737" s="1">
        <v>5985</v>
      </c>
      <c r="M4737" s="1">
        <v>860</v>
      </c>
      <c r="N4737" s="1">
        <v>2406</v>
      </c>
      <c r="O4737" s="1">
        <v>1132</v>
      </c>
      <c r="P4737">
        <f>ROUNDUP(VLOOKUP(A4737,A:O,VLOOKUP('Local Authority Analysis'!$E$4,'Local Authority Analysis'!$M$5:$N$12,2,FALSE)+7,FALSE)/6976,2)</f>
        <v>0.17</v>
      </c>
      <c r="Q4737">
        <f>ROUNDUP(VLOOKUP(A4737,A:O,VLOOKUP('SPC Analysis'!$E$4,'SPC Analysis'!$M$5:$N$12,2,FALSE)+7,FALSE)/6976,2)</f>
        <v>0.17</v>
      </c>
      <c r="R4737">
        <f>ROUNDUP(VLOOKUP(A4737,A:O,VLOOKUP('MMW Analysis'!$E$4,'MMW Analysis'!$L$5:$M$12,2,FALSE)+7,FALSE)/6976,2)</f>
        <v>0.17</v>
      </c>
    </row>
    <row r="4738" spans="1:18">
      <c r="A4738" t="s">
        <v>4745</v>
      </c>
      <c r="B4738" t="s">
        <v>11741</v>
      </c>
      <c r="C4738" t="s">
        <v>7006</v>
      </c>
      <c r="D4738" t="s">
        <v>14522</v>
      </c>
      <c r="E4738" t="s">
        <v>14076</v>
      </c>
      <c r="F4738" t="s">
        <v>14257</v>
      </c>
      <c r="G4738" t="s">
        <v>13901</v>
      </c>
      <c r="H4738" s="1">
        <v>1156.5</v>
      </c>
      <c r="I4738" s="1">
        <v>799</v>
      </c>
      <c r="J4738" s="1">
        <v>3262</v>
      </c>
      <c r="K4738" s="1">
        <v>1522</v>
      </c>
      <c r="L4738" s="1">
        <v>3126</v>
      </c>
      <c r="M4738" s="1">
        <v>1840</v>
      </c>
      <c r="N4738" s="1">
        <v>3900</v>
      </c>
      <c r="O4738" s="1">
        <v>1304</v>
      </c>
      <c r="P4738">
        <f>ROUNDUP(VLOOKUP(A4738,A:O,VLOOKUP('Local Authority Analysis'!$E$4,'Local Authority Analysis'!$M$5:$N$12,2,FALSE)+7,FALSE)/6976,2)</f>
        <v>0.19</v>
      </c>
      <c r="Q4738">
        <f>ROUNDUP(VLOOKUP(A4738,A:O,VLOOKUP('SPC Analysis'!$E$4,'SPC Analysis'!$M$5:$N$12,2,FALSE)+7,FALSE)/6976,2)</f>
        <v>0.19</v>
      </c>
      <c r="R4738">
        <f>ROUNDUP(VLOOKUP(A4738,A:O,VLOOKUP('MMW Analysis'!$E$4,'MMW Analysis'!$L$5:$M$12,2,FALSE)+7,FALSE)/6976,2)</f>
        <v>0.19</v>
      </c>
    </row>
    <row r="4739" spans="1:18">
      <c r="A4739" t="s">
        <v>4746</v>
      </c>
      <c r="B4739" t="s">
        <v>11742</v>
      </c>
      <c r="C4739" t="s">
        <v>7006</v>
      </c>
      <c r="D4739" t="s">
        <v>14522</v>
      </c>
      <c r="E4739" t="s">
        <v>14076</v>
      </c>
      <c r="F4739" t="s">
        <v>14257</v>
      </c>
      <c r="G4739" t="s">
        <v>13901</v>
      </c>
      <c r="H4739" s="1">
        <v>96</v>
      </c>
      <c r="I4739" s="1">
        <v>27</v>
      </c>
      <c r="J4739" s="1">
        <v>604</v>
      </c>
      <c r="K4739" s="1">
        <v>71</v>
      </c>
      <c r="L4739" s="1">
        <v>4518</v>
      </c>
      <c r="M4739" s="1">
        <v>627</v>
      </c>
      <c r="N4739" s="1">
        <v>1644</v>
      </c>
      <c r="O4739" s="1">
        <v>76</v>
      </c>
      <c r="P4739">
        <f>ROUNDUP(VLOOKUP(A4739,A:O,VLOOKUP('Local Authority Analysis'!$E$4,'Local Authority Analysis'!$M$5:$N$12,2,FALSE)+7,FALSE)/6976,2)</f>
        <v>0.02</v>
      </c>
      <c r="Q4739">
        <f>ROUNDUP(VLOOKUP(A4739,A:O,VLOOKUP('SPC Analysis'!$E$4,'SPC Analysis'!$M$5:$N$12,2,FALSE)+7,FALSE)/6976,2)</f>
        <v>0.02</v>
      </c>
      <c r="R4739">
        <f>ROUNDUP(VLOOKUP(A4739,A:O,VLOOKUP('MMW Analysis'!$E$4,'MMW Analysis'!$L$5:$M$12,2,FALSE)+7,FALSE)/6976,2)</f>
        <v>0.02</v>
      </c>
    </row>
    <row r="4740" spans="1:18">
      <c r="A4740" t="s">
        <v>4747</v>
      </c>
      <c r="B4740" t="s">
        <v>11743</v>
      </c>
      <c r="C4740" t="s">
        <v>7006</v>
      </c>
      <c r="D4740" t="s">
        <v>14522</v>
      </c>
      <c r="E4740" t="s">
        <v>14076</v>
      </c>
      <c r="F4740" t="s">
        <v>14257</v>
      </c>
      <c r="G4740" t="s">
        <v>13901</v>
      </c>
      <c r="H4740" s="1">
        <v>190</v>
      </c>
      <c r="I4740" s="1">
        <v>30</v>
      </c>
      <c r="J4740" s="1">
        <v>888</v>
      </c>
      <c r="K4740" s="1">
        <v>229</v>
      </c>
      <c r="L4740" s="1">
        <v>6187</v>
      </c>
      <c r="M4740" s="1">
        <v>393</v>
      </c>
      <c r="N4740" s="1">
        <v>1949</v>
      </c>
      <c r="O4740" s="1">
        <v>153</v>
      </c>
      <c r="P4740">
        <f>ROUNDUP(VLOOKUP(A4740,A:O,VLOOKUP('Local Authority Analysis'!$E$4,'Local Authority Analysis'!$M$5:$N$12,2,FALSE)+7,FALSE)/6976,2)</f>
        <v>0.03</v>
      </c>
      <c r="Q4740">
        <f>ROUNDUP(VLOOKUP(A4740,A:O,VLOOKUP('SPC Analysis'!$E$4,'SPC Analysis'!$M$5:$N$12,2,FALSE)+7,FALSE)/6976,2)</f>
        <v>0.03</v>
      </c>
      <c r="R4740">
        <f>ROUNDUP(VLOOKUP(A4740,A:O,VLOOKUP('MMW Analysis'!$E$4,'MMW Analysis'!$L$5:$M$12,2,FALSE)+7,FALSE)/6976,2)</f>
        <v>0.03</v>
      </c>
    </row>
    <row r="4741" spans="1:18">
      <c r="A4741" t="s">
        <v>4748</v>
      </c>
      <c r="B4741" t="s">
        <v>11744</v>
      </c>
      <c r="C4741" t="s">
        <v>7006</v>
      </c>
      <c r="D4741" t="s">
        <v>14522</v>
      </c>
      <c r="E4741" t="s">
        <v>14076</v>
      </c>
      <c r="F4741" t="s">
        <v>14257</v>
      </c>
      <c r="G4741" t="s">
        <v>13901</v>
      </c>
      <c r="H4741" s="1">
        <v>464</v>
      </c>
      <c r="I4741" s="1">
        <v>178.5</v>
      </c>
      <c r="J4741" s="1">
        <v>1282</v>
      </c>
      <c r="K4741" s="1">
        <v>319</v>
      </c>
      <c r="L4741" s="1">
        <v>4726</v>
      </c>
      <c r="M4741" s="1">
        <v>879</v>
      </c>
      <c r="N4741" s="1">
        <v>2752</v>
      </c>
      <c r="O4741" s="1">
        <v>370</v>
      </c>
      <c r="P4741">
        <f>ROUNDUP(VLOOKUP(A4741,A:O,VLOOKUP('Local Authority Analysis'!$E$4,'Local Authority Analysis'!$M$5:$N$12,2,FALSE)+7,FALSE)/6976,2)</f>
        <v>6.0000000000000005E-2</v>
      </c>
      <c r="Q4741">
        <f>ROUNDUP(VLOOKUP(A4741,A:O,VLOOKUP('SPC Analysis'!$E$4,'SPC Analysis'!$M$5:$N$12,2,FALSE)+7,FALSE)/6976,2)</f>
        <v>6.0000000000000005E-2</v>
      </c>
      <c r="R4741">
        <f>ROUNDUP(VLOOKUP(A4741,A:O,VLOOKUP('MMW Analysis'!$E$4,'MMW Analysis'!$L$5:$M$12,2,FALSE)+7,FALSE)/6976,2)</f>
        <v>6.0000000000000005E-2</v>
      </c>
    </row>
    <row r="4742" spans="1:18">
      <c r="A4742" t="s">
        <v>4749</v>
      </c>
      <c r="B4742" t="s">
        <v>11745</v>
      </c>
      <c r="C4742" t="s">
        <v>7006</v>
      </c>
      <c r="D4742" t="s">
        <v>14522</v>
      </c>
      <c r="E4742" t="s">
        <v>14076</v>
      </c>
      <c r="F4742" t="s">
        <v>14257</v>
      </c>
      <c r="G4742" t="s">
        <v>13901</v>
      </c>
      <c r="H4742" s="1">
        <v>2605</v>
      </c>
      <c r="I4742" s="1">
        <v>1819</v>
      </c>
      <c r="J4742" s="1">
        <v>3842</v>
      </c>
      <c r="K4742" s="1">
        <v>3089</v>
      </c>
      <c r="L4742" s="1">
        <v>2944</v>
      </c>
      <c r="M4742" s="1">
        <v>4626</v>
      </c>
      <c r="N4742" s="1">
        <v>4777</v>
      </c>
      <c r="O4742" s="1">
        <v>2671</v>
      </c>
      <c r="P4742">
        <f>ROUNDUP(VLOOKUP(A4742,A:O,VLOOKUP('Local Authority Analysis'!$E$4,'Local Authority Analysis'!$M$5:$N$12,2,FALSE)+7,FALSE)/6976,2)</f>
        <v>0.39</v>
      </c>
      <c r="Q4742">
        <f>ROUNDUP(VLOOKUP(A4742,A:O,VLOOKUP('SPC Analysis'!$E$4,'SPC Analysis'!$M$5:$N$12,2,FALSE)+7,FALSE)/6976,2)</f>
        <v>0.39</v>
      </c>
      <c r="R4742">
        <f>ROUNDUP(VLOOKUP(A4742,A:O,VLOOKUP('MMW Analysis'!$E$4,'MMW Analysis'!$L$5:$M$12,2,FALSE)+7,FALSE)/6976,2)</f>
        <v>0.39</v>
      </c>
    </row>
    <row r="4743" spans="1:18">
      <c r="A4743" t="s">
        <v>4750</v>
      </c>
      <c r="B4743" t="s">
        <v>11746</v>
      </c>
      <c r="C4743" t="s">
        <v>7006</v>
      </c>
      <c r="D4743" t="s">
        <v>14522</v>
      </c>
      <c r="E4743" t="s">
        <v>14076</v>
      </c>
      <c r="F4743" t="s">
        <v>14257</v>
      </c>
      <c r="G4743" t="s">
        <v>13901</v>
      </c>
      <c r="H4743" s="1">
        <v>4134</v>
      </c>
      <c r="I4743" s="1">
        <v>4128</v>
      </c>
      <c r="J4743" s="1">
        <v>5649</v>
      </c>
      <c r="K4743" s="1">
        <v>3732</v>
      </c>
      <c r="L4743" s="1">
        <v>1270</v>
      </c>
      <c r="M4743" s="1">
        <v>5420</v>
      </c>
      <c r="N4743" s="1">
        <v>5858</v>
      </c>
      <c r="O4743" s="1">
        <v>4309</v>
      </c>
      <c r="P4743">
        <f>ROUNDUP(VLOOKUP(A4743,A:O,VLOOKUP('Local Authority Analysis'!$E$4,'Local Authority Analysis'!$M$5:$N$12,2,FALSE)+7,FALSE)/6976,2)</f>
        <v>0.62</v>
      </c>
      <c r="Q4743">
        <f>ROUNDUP(VLOOKUP(A4743,A:O,VLOOKUP('SPC Analysis'!$E$4,'SPC Analysis'!$M$5:$N$12,2,FALSE)+7,FALSE)/6976,2)</f>
        <v>0.62</v>
      </c>
      <c r="R4743">
        <f>ROUNDUP(VLOOKUP(A4743,A:O,VLOOKUP('MMW Analysis'!$E$4,'MMW Analysis'!$L$5:$M$12,2,FALSE)+7,FALSE)/6976,2)</f>
        <v>0.62</v>
      </c>
    </row>
    <row r="4744" spans="1:18">
      <c r="A4744" t="s">
        <v>4751</v>
      </c>
      <c r="B4744" t="s">
        <v>11747</v>
      </c>
      <c r="C4744" t="s">
        <v>7006</v>
      </c>
      <c r="D4744" t="s">
        <v>14522</v>
      </c>
      <c r="E4744" t="s">
        <v>14076</v>
      </c>
      <c r="F4744" t="s">
        <v>14257</v>
      </c>
      <c r="G4744" t="s">
        <v>13901</v>
      </c>
      <c r="H4744" s="1">
        <v>3776.5</v>
      </c>
      <c r="I4744" s="1">
        <v>3507</v>
      </c>
      <c r="J4744" s="1">
        <v>3549</v>
      </c>
      <c r="K4744" s="1">
        <v>3315</v>
      </c>
      <c r="L4744" s="1">
        <v>1223</v>
      </c>
      <c r="M4744" s="1">
        <v>4596</v>
      </c>
      <c r="N4744" s="1">
        <v>5640</v>
      </c>
      <c r="O4744" s="1">
        <v>3499</v>
      </c>
      <c r="P4744">
        <f>ROUNDUP(VLOOKUP(A4744,A:O,VLOOKUP('Local Authority Analysis'!$E$4,'Local Authority Analysis'!$M$5:$N$12,2,FALSE)+7,FALSE)/6976,2)</f>
        <v>0.51</v>
      </c>
      <c r="Q4744">
        <f>ROUNDUP(VLOOKUP(A4744,A:O,VLOOKUP('SPC Analysis'!$E$4,'SPC Analysis'!$M$5:$N$12,2,FALSE)+7,FALSE)/6976,2)</f>
        <v>0.51</v>
      </c>
      <c r="R4744">
        <f>ROUNDUP(VLOOKUP(A4744,A:O,VLOOKUP('MMW Analysis'!$E$4,'MMW Analysis'!$L$5:$M$12,2,FALSE)+7,FALSE)/6976,2)</f>
        <v>0.51</v>
      </c>
    </row>
    <row r="4745" spans="1:18">
      <c r="A4745" t="s">
        <v>4752</v>
      </c>
      <c r="B4745" t="s">
        <v>11748</v>
      </c>
      <c r="C4745" t="s">
        <v>7006</v>
      </c>
      <c r="D4745" t="s">
        <v>14522</v>
      </c>
      <c r="E4745" t="s">
        <v>14076</v>
      </c>
      <c r="F4745" t="s">
        <v>14257</v>
      </c>
      <c r="G4745" t="s">
        <v>13901</v>
      </c>
      <c r="H4745" s="1">
        <v>4972</v>
      </c>
      <c r="I4745" s="1">
        <v>5912.5</v>
      </c>
      <c r="J4745" s="1">
        <v>5793</v>
      </c>
      <c r="K4745" s="1">
        <v>4120</v>
      </c>
      <c r="L4745" s="1">
        <v>1354</v>
      </c>
      <c r="M4745" s="1">
        <v>5973</v>
      </c>
      <c r="N4745" s="1">
        <v>4681</v>
      </c>
      <c r="O4745" s="1">
        <v>5287</v>
      </c>
      <c r="P4745">
        <f>ROUNDUP(VLOOKUP(A4745,A:O,VLOOKUP('Local Authority Analysis'!$E$4,'Local Authority Analysis'!$M$5:$N$12,2,FALSE)+7,FALSE)/6976,2)</f>
        <v>0.76</v>
      </c>
      <c r="Q4745">
        <f>ROUNDUP(VLOOKUP(A4745,A:O,VLOOKUP('SPC Analysis'!$E$4,'SPC Analysis'!$M$5:$N$12,2,FALSE)+7,FALSE)/6976,2)</f>
        <v>0.76</v>
      </c>
      <c r="R4745">
        <f>ROUNDUP(VLOOKUP(A4745,A:O,VLOOKUP('MMW Analysis'!$E$4,'MMW Analysis'!$L$5:$M$12,2,FALSE)+7,FALSE)/6976,2)</f>
        <v>0.76</v>
      </c>
    </row>
    <row r="4746" spans="1:18">
      <c r="A4746" t="s">
        <v>4753</v>
      </c>
      <c r="B4746" t="s">
        <v>11749</v>
      </c>
      <c r="C4746" t="s">
        <v>7006</v>
      </c>
      <c r="D4746" t="s">
        <v>14528</v>
      </c>
      <c r="E4746" t="s">
        <v>14669</v>
      </c>
      <c r="F4746" t="s">
        <v>14257</v>
      </c>
      <c r="G4746" t="s">
        <v>13901</v>
      </c>
      <c r="H4746" s="1">
        <v>760</v>
      </c>
      <c r="I4746" s="1">
        <v>937</v>
      </c>
      <c r="J4746" s="1">
        <v>1354</v>
      </c>
      <c r="K4746" s="1">
        <v>1223</v>
      </c>
      <c r="L4746" s="1">
        <v>1568</v>
      </c>
      <c r="M4746" s="1">
        <v>4634</v>
      </c>
      <c r="N4746" s="1">
        <v>2251</v>
      </c>
      <c r="O4746" s="1">
        <v>950</v>
      </c>
      <c r="P4746">
        <f>ROUNDUP(VLOOKUP(A4746,A:O,VLOOKUP('Local Authority Analysis'!$E$4,'Local Authority Analysis'!$M$5:$N$12,2,FALSE)+7,FALSE)/6976,2)</f>
        <v>0.14000000000000001</v>
      </c>
      <c r="Q4746">
        <f>ROUNDUP(VLOOKUP(A4746,A:O,VLOOKUP('SPC Analysis'!$E$4,'SPC Analysis'!$M$5:$N$12,2,FALSE)+7,FALSE)/6976,2)</f>
        <v>0.14000000000000001</v>
      </c>
      <c r="R4746">
        <f>ROUNDUP(VLOOKUP(A4746,A:O,VLOOKUP('MMW Analysis'!$E$4,'MMW Analysis'!$L$5:$M$12,2,FALSE)+7,FALSE)/6976,2)</f>
        <v>0.14000000000000001</v>
      </c>
    </row>
    <row r="4747" spans="1:18">
      <c r="A4747" t="s">
        <v>4754</v>
      </c>
      <c r="B4747" t="s">
        <v>11750</v>
      </c>
      <c r="C4747" t="s">
        <v>7006</v>
      </c>
      <c r="D4747" t="s">
        <v>14528</v>
      </c>
      <c r="E4747" t="s">
        <v>14669</v>
      </c>
      <c r="F4747" t="s">
        <v>14257</v>
      </c>
      <c r="G4747" t="s">
        <v>13901</v>
      </c>
      <c r="H4747" s="1">
        <v>1488</v>
      </c>
      <c r="I4747" s="1">
        <v>1600</v>
      </c>
      <c r="J4747" s="1">
        <v>1239</v>
      </c>
      <c r="K4747" s="1">
        <v>1033</v>
      </c>
      <c r="L4747" s="1">
        <v>3885</v>
      </c>
      <c r="M4747" s="1">
        <v>3617</v>
      </c>
      <c r="N4747" s="1">
        <v>2729</v>
      </c>
      <c r="O4747" s="1">
        <v>1499</v>
      </c>
      <c r="P4747">
        <f>ROUNDUP(VLOOKUP(A4747,A:O,VLOOKUP('Local Authority Analysis'!$E$4,'Local Authority Analysis'!$M$5:$N$12,2,FALSE)+7,FALSE)/6976,2)</f>
        <v>0.22</v>
      </c>
      <c r="Q4747">
        <f>ROUNDUP(VLOOKUP(A4747,A:O,VLOOKUP('SPC Analysis'!$E$4,'SPC Analysis'!$M$5:$N$12,2,FALSE)+7,FALSE)/6976,2)</f>
        <v>0.22</v>
      </c>
      <c r="R4747">
        <f>ROUNDUP(VLOOKUP(A4747,A:O,VLOOKUP('MMW Analysis'!$E$4,'MMW Analysis'!$L$5:$M$12,2,FALSE)+7,FALSE)/6976,2)</f>
        <v>0.22</v>
      </c>
    </row>
    <row r="4748" spans="1:18">
      <c r="A4748" t="s">
        <v>4755</v>
      </c>
      <c r="B4748" t="s">
        <v>11751</v>
      </c>
      <c r="C4748" t="s">
        <v>7006</v>
      </c>
      <c r="D4748" t="s">
        <v>14528</v>
      </c>
      <c r="E4748" t="s">
        <v>14669</v>
      </c>
      <c r="F4748" t="s">
        <v>14257</v>
      </c>
      <c r="G4748" t="s">
        <v>13901</v>
      </c>
      <c r="H4748" s="1">
        <v>365</v>
      </c>
      <c r="I4748" s="1">
        <v>744</v>
      </c>
      <c r="J4748" s="1">
        <v>783</v>
      </c>
      <c r="K4748" s="1">
        <v>567</v>
      </c>
      <c r="L4748" s="1">
        <v>2664</v>
      </c>
      <c r="M4748" s="1">
        <v>2739</v>
      </c>
      <c r="N4748" s="1">
        <v>1507</v>
      </c>
      <c r="O4748" s="1">
        <v>547</v>
      </c>
      <c r="P4748">
        <f>ROUNDUP(VLOOKUP(A4748,A:O,VLOOKUP('Local Authority Analysis'!$E$4,'Local Authority Analysis'!$M$5:$N$12,2,FALSE)+7,FALSE)/6976,2)</f>
        <v>0.08</v>
      </c>
      <c r="Q4748">
        <f>ROUNDUP(VLOOKUP(A4748,A:O,VLOOKUP('SPC Analysis'!$E$4,'SPC Analysis'!$M$5:$N$12,2,FALSE)+7,FALSE)/6976,2)</f>
        <v>0.08</v>
      </c>
      <c r="R4748">
        <f>ROUNDUP(VLOOKUP(A4748,A:O,VLOOKUP('MMW Analysis'!$E$4,'MMW Analysis'!$L$5:$M$12,2,FALSE)+7,FALSE)/6976,2)</f>
        <v>0.08</v>
      </c>
    </row>
    <row r="4749" spans="1:18">
      <c r="A4749" t="s">
        <v>4756</v>
      </c>
      <c r="B4749" t="s">
        <v>11752</v>
      </c>
      <c r="C4749" t="s">
        <v>7006</v>
      </c>
      <c r="D4749" t="s">
        <v>14522</v>
      </c>
      <c r="E4749" t="s">
        <v>14076</v>
      </c>
      <c r="F4749" t="s">
        <v>14257</v>
      </c>
      <c r="G4749" t="s">
        <v>13901</v>
      </c>
      <c r="H4749" s="1">
        <v>644.5</v>
      </c>
      <c r="I4749" s="1">
        <v>777</v>
      </c>
      <c r="J4749" s="1">
        <v>1266</v>
      </c>
      <c r="K4749" s="1">
        <v>303</v>
      </c>
      <c r="L4749" s="1">
        <v>5062</v>
      </c>
      <c r="M4749" s="1">
        <v>1463</v>
      </c>
      <c r="N4749" s="1">
        <v>1348</v>
      </c>
      <c r="O4749" s="1">
        <v>709</v>
      </c>
      <c r="P4749">
        <f>ROUNDUP(VLOOKUP(A4749,A:O,VLOOKUP('Local Authority Analysis'!$E$4,'Local Authority Analysis'!$M$5:$N$12,2,FALSE)+7,FALSE)/6976,2)</f>
        <v>0.11</v>
      </c>
      <c r="Q4749">
        <f>ROUNDUP(VLOOKUP(A4749,A:O,VLOOKUP('SPC Analysis'!$E$4,'SPC Analysis'!$M$5:$N$12,2,FALSE)+7,FALSE)/6976,2)</f>
        <v>0.11</v>
      </c>
      <c r="R4749">
        <f>ROUNDUP(VLOOKUP(A4749,A:O,VLOOKUP('MMW Analysis'!$E$4,'MMW Analysis'!$L$5:$M$12,2,FALSE)+7,FALSE)/6976,2)</f>
        <v>0.11</v>
      </c>
    </row>
    <row r="4750" spans="1:18">
      <c r="A4750" t="s">
        <v>4757</v>
      </c>
      <c r="B4750" t="s">
        <v>11753</v>
      </c>
      <c r="C4750" t="s">
        <v>7006</v>
      </c>
      <c r="D4750" t="s">
        <v>14528</v>
      </c>
      <c r="E4750" t="s">
        <v>14669</v>
      </c>
      <c r="F4750" t="s">
        <v>14257</v>
      </c>
      <c r="G4750" t="s">
        <v>13901</v>
      </c>
      <c r="H4750" s="1">
        <v>5938.5</v>
      </c>
      <c r="I4750" s="1">
        <v>5256</v>
      </c>
      <c r="J4750" s="1">
        <v>4934</v>
      </c>
      <c r="K4750" s="1">
        <v>5208</v>
      </c>
      <c r="L4750" s="1">
        <v>2608</v>
      </c>
      <c r="M4750" s="1">
        <v>6850</v>
      </c>
      <c r="N4750" s="1">
        <v>4746</v>
      </c>
      <c r="O4750" s="1">
        <v>5820</v>
      </c>
      <c r="P4750">
        <f>ROUNDUP(VLOOKUP(A4750,A:O,VLOOKUP('Local Authority Analysis'!$E$4,'Local Authority Analysis'!$M$5:$N$12,2,FALSE)+7,FALSE)/6976,2)</f>
        <v>0.84</v>
      </c>
      <c r="Q4750">
        <f>ROUNDUP(VLOOKUP(A4750,A:O,VLOOKUP('SPC Analysis'!$E$4,'SPC Analysis'!$M$5:$N$12,2,FALSE)+7,FALSE)/6976,2)</f>
        <v>0.84</v>
      </c>
      <c r="R4750">
        <f>ROUNDUP(VLOOKUP(A4750,A:O,VLOOKUP('MMW Analysis'!$E$4,'MMW Analysis'!$L$5:$M$12,2,FALSE)+7,FALSE)/6976,2)</f>
        <v>0.84</v>
      </c>
    </row>
    <row r="4751" spans="1:18">
      <c r="A4751" t="s">
        <v>4758</v>
      </c>
      <c r="B4751" t="s">
        <v>11754</v>
      </c>
      <c r="C4751" t="s">
        <v>7006</v>
      </c>
      <c r="D4751" t="s">
        <v>14528</v>
      </c>
      <c r="E4751" t="s">
        <v>14669</v>
      </c>
      <c r="F4751" t="s">
        <v>14257</v>
      </c>
      <c r="G4751" t="s">
        <v>13901</v>
      </c>
      <c r="H4751" s="1">
        <v>6614</v>
      </c>
      <c r="I4751" s="1">
        <v>6058</v>
      </c>
      <c r="J4751" s="1">
        <v>5187</v>
      </c>
      <c r="K4751" s="1">
        <v>5415</v>
      </c>
      <c r="L4751" s="1">
        <v>2015</v>
      </c>
      <c r="M4751" s="1">
        <v>5898</v>
      </c>
      <c r="N4751" s="1">
        <v>5882</v>
      </c>
      <c r="O4751" s="1">
        <v>6177</v>
      </c>
      <c r="P4751">
        <f>ROUNDUP(VLOOKUP(A4751,A:O,VLOOKUP('Local Authority Analysis'!$E$4,'Local Authority Analysis'!$M$5:$N$12,2,FALSE)+7,FALSE)/6976,2)</f>
        <v>0.89</v>
      </c>
      <c r="Q4751">
        <f>ROUNDUP(VLOOKUP(A4751,A:O,VLOOKUP('SPC Analysis'!$E$4,'SPC Analysis'!$M$5:$N$12,2,FALSE)+7,FALSE)/6976,2)</f>
        <v>0.89</v>
      </c>
      <c r="R4751">
        <f>ROUNDUP(VLOOKUP(A4751,A:O,VLOOKUP('MMW Analysis'!$E$4,'MMW Analysis'!$L$5:$M$12,2,FALSE)+7,FALSE)/6976,2)</f>
        <v>0.89</v>
      </c>
    </row>
    <row r="4752" spans="1:18">
      <c r="A4752" t="s">
        <v>4759</v>
      </c>
      <c r="B4752" t="s">
        <v>11755</v>
      </c>
      <c r="C4752" t="s">
        <v>7006</v>
      </c>
      <c r="D4752" t="s">
        <v>14528</v>
      </c>
      <c r="E4752" t="s">
        <v>14669</v>
      </c>
      <c r="F4752" t="s">
        <v>14257</v>
      </c>
      <c r="G4752" t="s">
        <v>13901</v>
      </c>
      <c r="H4752" s="1">
        <v>6487</v>
      </c>
      <c r="I4752" s="1">
        <v>5907</v>
      </c>
      <c r="J4752" s="1">
        <v>4429</v>
      </c>
      <c r="K4752" s="1">
        <v>4884</v>
      </c>
      <c r="L4752" s="1">
        <v>1853</v>
      </c>
      <c r="M4752" s="1">
        <v>6399</v>
      </c>
      <c r="N4752" s="1">
        <v>6720</v>
      </c>
      <c r="O4752" s="1">
        <v>5867</v>
      </c>
      <c r="P4752">
        <f>ROUNDUP(VLOOKUP(A4752,A:O,VLOOKUP('Local Authority Analysis'!$E$4,'Local Authority Analysis'!$M$5:$N$12,2,FALSE)+7,FALSE)/6976,2)</f>
        <v>0.85</v>
      </c>
      <c r="Q4752">
        <f>ROUNDUP(VLOOKUP(A4752,A:O,VLOOKUP('SPC Analysis'!$E$4,'SPC Analysis'!$M$5:$N$12,2,FALSE)+7,FALSE)/6976,2)</f>
        <v>0.85</v>
      </c>
      <c r="R4752">
        <f>ROUNDUP(VLOOKUP(A4752,A:O,VLOOKUP('MMW Analysis'!$E$4,'MMW Analysis'!$L$5:$M$12,2,FALSE)+7,FALSE)/6976,2)</f>
        <v>0.85</v>
      </c>
    </row>
    <row r="4753" spans="1:18">
      <c r="A4753" t="s">
        <v>4760</v>
      </c>
      <c r="B4753" t="s">
        <v>11756</v>
      </c>
      <c r="C4753" t="s">
        <v>7006</v>
      </c>
      <c r="D4753" t="s">
        <v>14528</v>
      </c>
      <c r="E4753" t="s">
        <v>14669</v>
      </c>
      <c r="F4753" t="s">
        <v>14257</v>
      </c>
      <c r="G4753" t="s">
        <v>13901</v>
      </c>
      <c r="H4753" s="1">
        <v>5548</v>
      </c>
      <c r="I4753" s="1">
        <v>4884</v>
      </c>
      <c r="J4753" s="1">
        <v>5436</v>
      </c>
      <c r="K4753" s="1">
        <v>4583</v>
      </c>
      <c r="L4753" s="1">
        <v>2492</v>
      </c>
      <c r="M4753" s="1">
        <v>4499</v>
      </c>
      <c r="N4753" s="1">
        <v>6952.5</v>
      </c>
      <c r="O4753" s="1">
        <v>5442</v>
      </c>
      <c r="P4753">
        <f>ROUNDUP(VLOOKUP(A4753,A:O,VLOOKUP('Local Authority Analysis'!$E$4,'Local Authority Analysis'!$M$5:$N$12,2,FALSE)+7,FALSE)/6976,2)</f>
        <v>0.79</v>
      </c>
      <c r="Q4753">
        <f>ROUNDUP(VLOOKUP(A4753,A:O,VLOOKUP('SPC Analysis'!$E$4,'SPC Analysis'!$M$5:$N$12,2,FALSE)+7,FALSE)/6976,2)</f>
        <v>0.79</v>
      </c>
      <c r="R4753">
        <f>ROUNDUP(VLOOKUP(A4753,A:O,VLOOKUP('MMW Analysis'!$E$4,'MMW Analysis'!$L$5:$M$12,2,FALSE)+7,FALSE)/6976,2)</f>
        <v>0.79</v>
      </c>
    </row>
    <row r="4754" spans="1:18">
      <c r="A4754" t="s">
        <v>4761</v>
      </c>
      <c r="B4754" t="s">
        <v>11757</v>
      </c>
      <c r="C4754" t="s">
        <v>7006</v>
      </c>
      <c r="D4754" t="s">
        <v>14528</v>
      </c>
      <c r="E4754" t="s">
        <v>14669</v>
      </c>
      <c r="F4754" t="s">
        <v>14257</v>
      </c>
      <c r="G4754" t="s">
        <v>13901</v>
      </c>
      <c r="H4754" s="1">
        <v>4279</v>
      </c>
      <c r="I4754" s="1">
        <v>4271</v>
      </c>
      <c r="J4754" s="1">
        <v>4121</v>
      </c>
      <c r="K4754" s="1">
        <v>3339</v>
      </c>
      <c r="L4754" s="1">
        <v>4134</v>
      </c>
      <c r="M4754" s="1">
        <v>1872</v>
      </c>
      <c r="N4754" s="1">
        <v>4679</v>
      </c>
      <c r="O4754" s="1">
        <v>4355</v>
      </c>
      <c r="P4754">
        <f>ROUNDUP(VLOOKUP(A4754,A:O,VLOOKUP('Local Authority Analysis'!$E$4,'Local Authority Analysis'!$M$5:$N$12,2,FALSE)+7,FALSE)/6976,2)</f>
        <v>0.63</v>
      </c>
      <c r="Q4754">
        <f>ROUNDUP(VLOOKUP(A4754,A:O,VLOOKUP('SPC Analysis'!$E$4,'SPC Analysis'!$M$5:$N$12,2,FALSE)+7,FALSE)/6976,2)</f>
        <v>0.63</v>
      </c>
      <c r="R4754">
        <f>ROUNDUP(VLOOKUP(A4754,A:O,VLOOKUP('MMW Analysis'!$E$4,'MMW Analysis'!$L$5:$M$12,2,FALSE)+7,FALSE)/6976,2)</f>
        <v>0.63</v>
      </c>
    </row>
    <row r="4755" spans="1:18">
      <c r="A4755" t="s">
        <v>4762</v>
      </c>
      <c r="B4755" t="s">
        <v>11758</v>
      </c>
      <c r="C4755" t="s">
        <v>7006</v>
      </c>
      <c r="D4755" t="s">
        <v>14528</v>
      </c>
      <c r="E4755" t="s">
        <v>14669</v>
      </c>
      <c r="F4755" t="s">
        <v>14257</v>
      </c>
      <c r="G4755" t="s">
        <v>13901</v>
      </c>
      <c r="H4755" s="1">
        <v>1351</v>
      </c>
      <c r="I4755" s="1">
        <v>1436</v>
      </c>
      <c r="J4755" s="1">
        <v>2810</v>
      </c>
      <c r="K4755" s="1">
        <v>2193</v>
      </c>
      <c r="L4755" s="1">
        <v>5041</v>
      </c>
      <c r="M4755" s="1">
        <v>3820</v>
      </c>
      <c r="N4755" s="1">
        <v>5358</v>
      </c>
      <c r="O4755" s="1">
        <v>1915</v>
      </c>
      <c r="P4755">
        <f>ROUNDUP(VLOOKUP(A4755,A:O,VLOOKUP('Local Authority Analysis'!$E$4,'Local Authority Analysis'!$M$5:$N$12,2,FALSE)+7,FALSE)/6976,2)</f>
        <v>0.28000000000000003</v>
      </c>
      <c r="Q4755">
        <f>ROUNDUP(VLOOKUP(A4755,A:O,VLOOKUP('SPC Analysis'!$E$4,'SPC Analysis'!$M$5:$N$12,2,FALSE)+7,FALSE)/6976,2)</f>
        <v>0.28000000000000003</v>
      </c>
      <c r="R4755">
        <f>ROUNDUP(VLOOKUP(A4755,A:O,VLOOKUP('MMW Analysis'!$E$4,'MMW Analysis'!$L$5:$M$12,2,FALSE)+7,FALSE)/6976,2)</f>
        <v>0.28000000000000003</v>
      </c>
    </row>
    <row r="4756" spans="1:18">
      <c r="A4756" t="s">
        <v>4763</v>
      </c>
      <c r="B4756" t="s">
        <v>11759</v>
      </c>
      <c r="C4756" t="s">
        <v>7006</v>
      </c>
      <c r="D4756" t="s">
        <v>14528</v>
      </c>
      <c r="E4756" t="s">
        <v>14669</v>
      </c>
      <c r="F4756" t="s">
        <v>14257</v>
      </c>
      <c r="G4756" t="s">
        <v>13901</v>
      </c>
      <c r="H4756" s="1">
        <v>2710</v>
      </c>
      <c r="I4756" s="1">
        <v>2064</v>
      </c>
      <c r="J4756" s="1">
        <v>5277</v>
      </c>
      <c r="K4756" s="1">
        <v>2982</v>
      </c>
      <c r="L4756" s="1">
        <v>5822</v>
      </c>
      <c r="M4756" s="1">
        <v>4117</v>
      </c>
      <c r="N4756" s="1">
        <v>6040</v>
      </c>
      <c r="O4756" s="1">
        <v>3240</v>
      </c>
      <c r="P4756">
        <f>ROUNDUP(VLOOKUP(A4756,A:O,VLOOKUP('Local Authority Analysis'!$E$4,'Local Authority Analysis'!$M$5:$N$12,2,FALSE)+7,FALSE)/6976,2)</f>
        <v>0.47000000000000003</v>
      </c>
      <c r="Q4756">
        <f>ROUNDUP(VLOOKUP(A4756,A:O,VLOOKUP('SPC Analysis'!$E$4,'SPC Analysis'!$M$5:$N$12,2,FALSE)+7,FALSE)/6976,2)</f>
        <v>0.47000000000000003</v>
      </c>
      <c r="R4756">
        <f>ROUNDUP(VLOOKUP(A4756,A:O,VLOOKUP('MMW Analysis'!$E$4,'MMW Analysis'!$L$5:$M$12,2,FALSE)+7,FALSE)/6976,2)</f>
        <v>0.47000000000000003</v>
      </c>
    </row>
    <row r="4757" spans="1:18">
      <c r="A4757" t="s">
        <v>4764</v>
      </c>
      <c r="B4757" t="s">
        <v>11760</v>
      </c>
      <c r="C4757" t="s">
        <v>7006</v>
      </c>
      <c r="D4757" t="s">
        <v>14528</v>
      </c>
      <c r="E4757" t="s">
        <v>14669</v>
      </c>
      <c r="F4757" t="s">
        <v>14257</v>
      </c>
      <c r="G4757" t="s">
        <v>13901</v>
      </c>
      <c r="H4757" s="1">
        <v>241</v>
      </c>
      <c r="I4757" s="1">
        <v>873</v>
      </c>
      <c r="J4757" s="1">
        <v>658</v>
      </c>
      <c r="K4757" s="1">
        <v>980</v>
      </c>
      <c r="L4757" s="1">
        <v>5007</v>
      </c>
      <c r="M4757" s="1">
        <v>2939</v>
      </c>
      <c r="N4757" s="1">
        <v>1749</v>
      </c>
      <c r="O4757" s="1">
        <v>602</v>
      </c>
      <c r="P4757">
        <f>ROUNDUP(VLOOKUP(A4757,A:O,VLOOKUP('Local Authority Analysis'!$E$4,'Local Authority Analysis'!$M$5:$N$12,2,FALSE)+7,FALSE)/6976,2)</f>
        <v>0.09</v>
      </c>
      <c r="Q4757">
        <f>ROUNDUP(VLOOKUP(A4757,A:O,VLOOKUP('SPC Analysis'!$E$4,'SPC Analysis'!$M$5:$N$12,2,FALSE)+7,FALSE)/6976,2)</f>
        <v>0.09</v>
      </c>
      <c r="R4757">
        <f>ROUNDUP(VLOOKUP(A4757,A:O,VLOOKUP('MMW Analysis'!$E$4,'MMW Analysis'!$L$5:$M$12,2,FALSE)+7,FALSE)/6976,2)</f>
        <v>0.09</v>
      </c>
    </row>
    <row r="4758" spans="1:18">
      <c r="A4758" t="s">
        <v>4765</v>
      </c>
      <c r="B4758" t="s">
        <v>11761</v>
      </c>
      <c r="C4758" t="s">
        <v>7006</v>
      </c>
      <c r="D4758" t="s">
        <v>14528</v>
      </c>
      <c r="E4758" t="s">
        <v>14669</v>
      </c>
      <c r="F4758" t="s">
        <v>14257</v>
      </c>
      <c r="G4758" t="s">
        <v>13901</v>
      </c>
      <c r="H4758" s="1">
        <v>2027</v>
      </c>
      <c r="I4758" s="1">
        <v>1516</v>
      </c>
      <c r="J4758" s="1">
        <v>2374</v>
      </c>
      <c r="K4758" s="1">
        <v>1679</v>
      </c>
      <c r="L4758" s="1">
        <v>3564</v>
      </c>
      <c r="M4758" s="1">
        <v>4262</v>
      </c>
      <c r="N4758" s="1">
        <v>2601</v>
      </c>
      <c r="O4758" s="1">
        <v>1969</v>
      </c>
      <c r="P4758">
        <f>ROUNDUP(VLOOKUP(A4758,A:O,VLOOKUP('Local Authority Analysis'!$E$4,'Local Authority Analysis'!$M$5:$N$12,2,FALSE)+7,FALSE)/6976,2)</f>
        <v>0.29000000000000004</v>
      </c>
      <c r="Q4758">
        <f>ROUNDUP(VLOOKUP(A4758,A:O,VLOOKUP('SPC Analysis'!$E$4,'SPC Analysis'!$M$5:$N$12,2,FALSE)+7,FALSE)/6976,2)</f>
        <v>0.29000000000000004</v>
      </c>
      <c r="R4758">
        <f>ROUNDUP(VLOOKUP(A4758,A:O,VLOOKUP('MMW Analysis'!$E$4,'MMW Analysis'!$L$5:$M$12,2,FALSE)+7,FALSE)/6976,2)</f>
        <v>0.29000000000000004</v>
      </c>
    </row>
    <row r="4759" spans="1:18">
      <c r="A4759" t="s">
        <v>4766</v>
      </c>
      <c r="B4759" t="s">
        <v>11762</v>
      </c>
      <c r="C4759" t="s">
        <v>7006</v>
      </c>
      <c r="D4759" t="s">
        <v>14528</v>
      </c>
      <c r="E4759" t="s">
        <v>14669</v>
      </c>
      <c r="F4759" t="s">
        <v>14257</v>
      </c>
      <c r="G4759" t="s">
        <v>13901</v>
      </c>
      <c r="H4759" s="1">
        <v>3500</v>
      </c>
      <c r="I4759" s="1">
        <v>3289</v>
      </c>
      <c r="J4759" s="1">
        <v>3032</v>
      </c>
      <c r="K4759" s="1">
        <v>2414</v>
      </c>
      <c r="L4759" s="1">
        <v>2070</v>
      </c>
      <c r="M4759" s="1">
        <v>5088</v>
      </c>
      <c r="N4759" s="1">
        <v>3368</v>
      </c>
      <c r="O4759" s="1">
        <v>3236</v>
      </c>
      <c r="P4759">
        <f>ROUNDUP(VLOOKUP(A4759,A:O,VLOOKUP('Local Authority Analysis'!$E$4,'Local Authority Analysis'!$M$5:$N$12,2,FALSE)+7,FALSE)/6976,2)</f>
        <v>0.47000000000000003</v>
      </c>
      <c r="Q4759">
        <f>ROUNDUP(VLOOKUP(A4759,A:O,VLOOKUP('SPC Analysis'!$E$4,'SPC Analysis'!$M$5:$N$12,2,FALSE)+7,FALSE)/6976,2)</f>
        <v>0.47000000000000003</v>
      </c>
      <c r="R4759">
        <f>ROUNDUP(VLOOKUP(A4759,A:O,VLOOKUP('MMW Analysis'!$E$4,'MMW Analysis'!$L$5:$M$12,2,FALSE)+7,FALSE)/6976,2)</f>
        <v>0.47000000000000003</v>
      </c>
    </row>
    <row r="4760" spans="1:18">
      <c r="A4760" t="s">
        <v>4767</v>
      </c>
      <c r="B4760" t="s">
        <v>11763</v>
      </c>
      <c r="C4760" t="s">
        <v>7006</v>
      </c>
      <c r="D4760" t="s">
        <v>14528</v>
      </c>
      <c r="E4760" t="s">
        <v>14669</v>
      </c>
      <c r="F4760" t="s">
        <v>14257</v>
      </c>
      <c r="G4760" t="s">
        <v>13901</v>
      </c>
      <c r="H4760" s="1">
        <v>602</v>
      </c>
      <c r="I4760" s="1">
        <v>1832</v>
      </c>
      <c r="J4760" s="1">
        <v>1382</v>
      </c>
      <c r="K4760" s="1">
        <v>1768</v>
      </c>
      <c r="L4760" s="1">
        <v>2716</v>
      </c>
      <c r="M4760" s="1">
        <v>5273</v>
      </c>
      <c r="N4760" s="1">
        <v>2167</v>
      </c>
      <c r="O4760" s="1">
        <v>1272</v>
      </c>
      <c r="P4760">
        <f>ROUNDUP(VLOOKUP(A4760,A:O,VLOOKUP('Local Authority Analysis'!$E$4,'Local Authority Analysis'!$M$5:$N$12,2,FALSE)+7,FALSE)/6976,2)</f>
        <v>0.19</v>
      </c>
      <c r="Q4760">
        <f>ROUNDUP(VLOOKUP(A4760,A:O,VLOOKUP('SPC Analysis'!$E$4,'SPC Analysis'!$M$5:$N$12,2,FALSE)+7,FALSE)/6976,2)</f>
        <v>0.19</v>
      </c>
      <c r="R4760">
        <f>ROUNDUP(VLOOKUP(A4760,A:O,VLOOKUP('MMW Analysis'!$E$4,'MMW Analysis'!$L$5:$M$12,2,FALSE)+7,FALSE)/6976,2)</f>
        <v>0.19</v>
      </c>
    </row>
    <row r="4761" spans="1:18">
      <c r="A4761" t="s">
        <v>4768</v>
      </c>
      <c r="B4761" t="s">
        <v>11764</v>
      </c>
      <c r="C4761" t="s">
        <v>7006</v>
      </c>
      <c r="D4761" t="s">
        <v>14528</v>
      </c>
      <c r="E4761" t="s">
        <v>14669</v>
      </c>
      <c r="F4761" t="s">
        <v>14257</v>
      </c>
      <c r="G4761" t="s">
        <v>13901</v>
      </c>
      <c r="H4761" s="1">
        <v>849</v>
      </c>
      <c r="I4761" s="1">
        <v>1282</v>
      </c>
      <c r="J4761" s="1">
        <v>1278</v>
      </c>
      <c r="K4761" s="1">
        <v>943</v>
      </c>
      <c r="L4761" s="1">
        <v>2556</v>
      </c>
      <c r="M4761" s="1">
        <v>3829</v>
      </c>
      <c r="N4761" s="1">
        <v>1702</v>
      </c>
      <c r="O4761" s="1">
        <v>1084</v>
      </c>
      <c r="P4761">
        <f>ROUNDUP(VLOOKUP(A4761,A:O,VLOOKUP('Local Authority Analysis'!$E$4,'Local Authority Analysis'!$M$5:$N$12,2,FALSE)+7,FALSE)/6976,2)</f>
        <v>0.16</v>
      </c>
      <c r="Q4761">
        <f>ROUNDUP(VLOOKUP(A4761,A:O,VLOOKUP('SPC Analysis'!$E$4,'SPC Analysis'!$M$5:$N$12,2,FALSE)+7,FALSE)/6976,2)</f>
        <v>0.16</v>
      </c>
      <c r="R4761">
        <f>ROUNDUP(VLOOKUP(A4761,A:O,VLOOKUP('MMW Analysis'!$E$4,'MMW Analysis'!$L$5:$M$12,2,FALSE)+7,FALSE)/6976,2)</f>
        <v>0.16</v>
      </c>
    </row>
    <row r="4762" spans="1:18">
      <c r="A4762" t="s">
        <v>4769</v>
      </c>
      <c r="B4762" t="s">
        <v>11765</v>
      </c>
      <c r="C4762" t="s">
        <v>7006</v>
      </c>
      <c r="D4762" t="s">
        <v>14527</v>
      </c>
      <c r="E4762" t="s">
        <v>14668</v>
      </c>
      <c r="F4762" t="s">
        <v>14257</v>
      </c>
      <c r="G4762" t="s">
        <v>13901</v>
      </c>
      <c r="H4762" s="1">
        <v>1419.5</v>
      </c>
      <c r="I4762" s="1">
        <v>2000</v>
      </c>
      <c r="J4762" s="1">
        <v>1496</v>
      </c>
      <c r="K4762" s="1">
        <v>1374</v>
      </c>
      <c r="L4762" s="1">
        <v>3319</v>
      </c>
      <c r="M4762" s="1">
        <v>5544</v>
      </c>
      <c r="N4762" s="1">
        <v>3163</v>
      </c>
      <c r="O4762" s="1">
        <v>1742</v>
      </c>
      <c r="P4762">
        <f>ROUNDUP(VLOOKUP(A4762,A:O,VLOOKUP('Local Authority Analysis'!$E$4,'Local Authority Analysis'!$M$5:$N$12,2,FALSE)+7,FALSE)/6976,2)</f>
        <v>0.25</v>
      </c>
      <c r="Q4762">
        <f>ROUNDUP(VLOOKUP(A4762,A:O,VLOOKUP('SPC Analysis'!$E$4,'SPC Analysis'!$M$5:$N$12,2,FALSE)+7,FALSE)/6976,2)</f>
        <v>0.25</v>
      </c>
      <c r="R4762">
        <f>ROUNDUP(VLOOKUP(A4762,A:O,VLOOKUP('MMW Analysis'!$E$4,'MMW Analysis'!$L$5:$M$12,2,FALSE)+7,FALSE)/6976,2)</f>
        <v>0.25</v>
      </c>
    </row>
    <row r="4763" spans="1:18">
      <c r="A4763" t="s">
        <v>4770</v>
      </c>
      <c r="B4763" t="s">
        <v>11766</v>
      </c>
      <c r="C4763" t="s">
        <v>7006</v>
      </c>
      <c r="D4763" t="s">
        <v>14527</v>
      </c>
      <c r="E4763" t="s">
        <v>14668</v>
      </c>
      <c r="F4763" t="s">
        <v>14258</v>
      </c>
      <c r="G4763" t="s">
        <v>13902</v>
      </c>
      <c r="H4763" s="1">
        <v>2946</v>
      </c>
      <c r="I4763" s="1">
        <v>1905.5</v>
      </c>
      <c r="J4763" s="1">
        <v>3883</v>
      </c>
      <c r="K4763" s="1">
        <v>3254</v>
      </c>
      <c r="L4763" s="1">
        <v>4740</v>
      </c>
      <c r="M4763" s="1">
        <v>6928</v>
      </c>
      <c r="N4763" s="1">
        <v>4151</v>
      </c>
      <c r="O4763" s="1">
        <v>3104</v>
      </c>
      <c r="P4763">
        <f>ROUNDUP(VLOOKUP(A4763,A:O,VLOOKUP('Local Authority Analysis'!$E$4,'Local Authority Analysis'!$M$5:$N$12,2,FALSE)+7,FALSE)/6976,2)</f>
        <v>0.45</v>
      </c>
      <c r="Q4763">
        <f>ROUNDUP(VLOOKUP(A4763,A:O,VLOOKUP('SPC Analysis'!$E$4,'SPC Analysis'!$M$5:$N$12,2,FALSE)+7,FALSE)/6976,2)</f>
        <v>0.45</v>
      </c>
      <c r="R4763">
        <f>ROUNDUP(VLOOKUP(A4763,A:O,VLOOKUP('MMW Analysis'!$E$4,'MMW Analysis'!$L$5:$M$12,2,FALSE)+7,FALSE)/6976,2)</f>
        <v>0.45</v>
      </c>
    </row>
    <row r="4764" spans="1:18">
      <c r="A4764" t="s">
        <v>4771</v>
      </c>
      <c r="B4764" t="s">
        <v>11767</v>
      </c>
      <c r="C4764" t="s">
        <v>7006</v>
      </c>
      <c r="D4764" t="s">
        <v>14527</v>
      </c>
      <c r="E4764" t="s">
        <v>14668</v>
      </c>
      <c r="F4764" t="s">
        <v>14258</v>
      </c>
      <c r="G4764" t="s">
        <v>13902</v>
      </c>
      <c r="H4764" s="1">
        <v>2154</v>
      </c>
      <c r="I4764" s="1">
        <v>2267</v>
      </c>
      <c r="J4764" s="1">
        <v>3574</v>
      </c>
      <c r="K4764" s="1">
        <v>2196</v>
      </c>
      <c r="L4764" s="1">
        <v>6829</v>
      </c>
      <c r="M4764" s="1">
        <v>158</v>
      </c>
      <c r="N4764" s="1">
        <v>2898</v>
      </c>
      <c r="O4764" s="1">
        <v>2261</v>
      </c>
      <c r="P4764">
        <f>ROUNDUP(VLOOKUP(A4764,A:O,VLOOKUP('Local Authority Analysis'!$E$4,'Local Authority Analysis'!$M$5:$N$12,2,FALSE)+7,FALSE)/6976,2)</f>
        <v>0.33</v>
      </c>
      <c r="Q4764">
        <f>ROUNDUP(VLOOKUP(A4764,A:O,VLOOKUP('SPC Analysis'!$E$4,'SPC Analysis'!$M$5:$N$12,2,FALSE)+7,FALSE)/6976,2)</f>
        <v>0.33</v>
      </c>
      <c r="R4764">
        <f>ROUNDUP(VLOOKUP(A4764,A:O,VLOOKUP('MMW Analysis'!$E$4,'MMW Analysis'!$L$5:$M$12,2,FALSE)+7,FALSE)/6976,2)</f>
        <v>0.33</v>
      </c>
    </row>
    <row r="4765" spans="1:18">
      <c r="A4765" t="s">
        <v>4772</v>
      </c>
      <c r="B4765" t="s">
        <v>11768</v>
      </c>
      <c r="C4765" t="s">
        <v>7006</v>
      </c>
      <c r="D4765" t="s">
        <v>14527</v>
      </c>
      <c r="E4765" t="s">
        <v>14668</v>
      </c>
      <c r="F4765" t="s">
        <v>14258</v>
      </c>
      <c r="G4765" t="s">
        <v>13902</v>
      </c>
      <c r="H4765" s="1">
        <v>475</v>
      </c>
      <c r="I4765" s="1">
        <v>297</v>
      </c>
      <c r="J4765" s="1">
        <v>1918</v>
      </c>
      <c r="K4765" s="1">
        <v>747</v>
      </c>
      <c r="L4765" s="1">
        <v>6940</v>
      </c>
      <c r="M4765" s="1">
        <v>2258</v>
      </c>
      <c r="N4765" s="1">
        <v>3881</v>
      </c>
      <c r="O4765" s="1">
        <v>639</v>
      </c>
      <c r="P4765">
        <f>ROUNDUP(VLOOKUP(A4765,A:O,VLOOKUP('Local Authority Analysis'!$E$4,'Local Authority Analysis'!$M$5:$N$12,2,FALSE)+7,FALSE)/6976,2)</f>
        <v>9.9999999999999992E-2</v>
      </c>
      <c r="Q4765">
        <f>ROUNDUP(VLOOKUP(A4765,A:O,VLOOKUP('SPC Analysis'!$E$4,'SPC Analysis'!$M$5:$N$12,2,FALSE)+7,FALSE)/6976,2)</f>
        <v>9.9999999999999992E-2</v>
      </c>
      <c r="R4765">
        <f>ROUNDUP(VLOOKUP(A4765,A:O,VLOOKUP('MMW Analysis'!$E$4,'MMW Analysis'!$L$5:$M$12,2,FALSE)+7,FALSE)/6976,2)</f>
        <v>9.9999999999999992E-2</v>
      </c>
    </row>
    <row r="4766" spans="1:18">
      <c r="A4766" t="s">
        <v>4773</v>
      </c>
      <c r="B4766" t="s">
        <v>11769</v>
      </c>
      <c r="C4766" t="s">
        <v>7006</v>
      </c>
      <c r="D4766" t="s">
        <v>14527</v>
      </c>
      <c r="E4766" t="s">
        <v>14668</v>
      </c>
      <c r="F4766" t="s">
        <v>14258</v>
      </c>
      <c r="G4766" t="s">
        <v>13902</v>
      </c>
      <c r="H4766" s="1">
        <v>636</v>
      </c>
      <c r="I4766" s="1">
        <v>429</v>
      </c>
      <c r="J4766" s="1">
        <v>500</v>
      </c>
      <c r="K4766" s="1">
        <v>632</v>
      </c>
      <c r="L4766" s="1">
        <v>5877</v>
      </c>
      <c r="M4766" s="1">
        <v>1541</v>
      </c>
      <c r="N4766" s="1">
        <v>1888.5</v>
      </c>
      <c r="O4766" s="1">
        <v>554</v>
      </c>
      <c r="P4766">
        <f>ROUNDUP(VLOOKUP(A4766,A:O,VLOOKUP('Local Authority Analysis'!$E$4,'Local Authority Analysis'!$M$5:$N$12,2,FALSE)+7,FALSE)/6976,2)</f>
        <v>0.08</v>
      </c>
      <c r="Q4766">
        <f>ROUNDUP(VLOOKUP(A4766,A:O,VLOOKUP('SPC Analysis'!$E$4,'SPC Analysis'!$M$5:$N$12,2,FALSE)+7,FALSE)/6976,2)</f>
        <v>0.08</v>
      </c>
      <c r="R4766">
        <f>ROUNDUP(VLOOKUP(A4766,A:O,VLOOKUP('MMW Analysis'!$E$4,'MMW Analysis'!$L$5:$M$12,2,FALSE)+7,FALSE)/6976,2)</f>
        <v>0.08</v>
      </c>
    </row>
    <row r="4767" spans="1:18">
      <c r="A4767" t="s">
        <v>4774</v>
      </c>
      <c r="B4767" t="s">
        <v>11770</v>
      </c>
      <c r="C4767" t="s">
        <v>7006</v>
      </c>
      <c r="D4767" t="s">
        <v>14527</v>
      </c>
      <c r="E4767" t="s">
        <v>14668</v>
      </c>
      <c r="F4767" t="s">
        <v>14258</v>
      </c>
      <c r="G4767" t="s">
        <v>13902</v>
      </c>
      <c r="H4767" s="1">
        <v>980</v>
      </c>
      <c r="I4767" s="1">
        <v>1554</v>
      </c>
      <c r="J4767" s="1">
        <v>2342</v>
      </c>
      <c r="K4767" s="1">
        <v>694</v>
      </c>
      <c r="L4767" s="1">
        <v>6672</v>
      </c>
      <c r="M4767" s="1">
        <v>1130</v>
      </c>
      <c r="N4767" s="1">
        <v>3397</v>
      </c>
      <c r="O4767" s="1">
        <v>1340</v>
      </c>
      <c r="P4767">
        <f>ROUNDUP(VLOOKUP(A4767,A:O,VLOOKUP('Local Authority Analysis'!$E$4,'Local Authority Analysis'!$M$5:$N$12,2,FALSE)+7,FALSE)/6976,2)</f>
        <v>0.2</v>
      </c>
      <c r="Q4767">
        <f>ROUNDUP(VLOOKUP(A4767,A:O,VLOOKUP('SPC Analysis'!$E$4,'SPC Analysis'!$M$5:$N$12,2,FALSE)+7,FALSE)/6976,2)</f>
        <v>0.2</v>
      </c>
      <c r="R4767">
        <f>ROUNDUP(VLOOKUP(A4767,A:O,VLOOKUP('MMW Analysis'!$E$4,'MMW Analysis'!$L$5:$M$12,2,FALSE)+7,FALSE)/6976,2)</f>
        <v>0.2</v>
      </c>
    </row>
    <row r="4768" spans="1:18">
      <c r="A4768" t="s">
        <v>4775</v>
      </c>
      <c r="B4768" t="s">
        <v>11771</v>
      </c>
      <c r="C4768" t="s">
        <v>7006</v>
      </c>
      <c r="D4768" t="s">
        <v>14527</v>
      </c>
      <c r="E4768" t="s">
        <v>14668</v>
      </c>
      <c r="F4768" t="s">
        <v>14258</v>
      </c>
      <c r="G4768" t="s">
        <v>13902</v>
      </c>
      <c r="H4768" s="1">
        <v>441</v>
      </c>
      <c r="I4768" s="1">
        <v>398</v>
      </c>
      <c r="J4768" s="1">
        <v>985</v>
      </c>
      <c r="K4768" s="1">
        <v>539</v>
      </c>
      <c r="L4768" s="1">
        <v>5173</v>
      </c>
      <c r="M4768" s="1">
        <v>353</v>
      </c>
      <c r="N4768" s="1">
        <v>3374.5</v>
      </c>
      <c r="O4768" s="1">
        <v>467</v>
      </c>
      <c r="P4768">
        <f>ROUNDUP(VLOOKUP(A4768,A:O,VLOOKUP('Local Authority Analysis'!$E$4,'Local Authority Analysis'!$M$5:$N$12,2,FALSE)+7,FALSE)/6976,2)</f>
        <v>6.9999999999999993E-2</v>
      </c>
      <c r="Q4768">
        <f>ROUNDUP(VLOOKUP(A4768,A:O,VLOOKUP('SPC Analysis'!$E$4,'SPC Analysis'!$M$5:$N$12,2,FALSE)+7,FALSE)/6976,2)</f>
        <v>6.9999999999999993E-2</v>
      </c>
      <c r="R4768">
        <f>ROUNDUP(VLOOKUP(A4768,A:O,VLOOKUP('MMW Analysis'!$E$4,'MMW Analysis'!$L$5:$M$12,2,FALSE)+7,FALSE)/6976,2)</f>
        <v>6.9999999999999993E-2</v>
      </c>
    </row>
    <row r="4769" spans="1:18">
      <c r="A4769" t="s">
        <v>4776</v>
      </c>
      <c r="B4769" t="s">
        <v>11772</v>
      </c>
      <c r="C4769" t="s">
        <v>7006</v>
      </c>
      <c r="D4769" t="s">
        <v>14527</v>
      </c>
      <c r="E4769" t="s">
        <v>14668</v>
      </c>
      <c r="F4769" t="s">
        <v>14258</v>
      </c>
      <c r="G4769" t="s">
        <v>13902</v>
      </c>
      <c r="H4769" s="1">
        <v>633</v>
      </c>
      <c r="I4769" s="1">
        <v>1058</v>
      </c>
      <c r="J4769" s="1">
        <v>833</v>
      </c>
      <c r="K4769" s="1">
        <v>1067</v>
      </c>
      <c r="L4769" s="1">
        <v>4363</v>
      </c>
      <c r="M4769" s="1">
        <v>3006</v>
      </c>
      <c r="N4769" s="1">
        <v>2194</v>
      </c>
      <c r="O4769" s="1">
        <v>913</v>
      </c>
      <c r="P4769">
        <f>ROUNDUP(VLOOKUP(A4769,A:O,VLOOKUP('Local Authority Analysis'!$E$4,'Local Authority Analysis'!$M$5:$N$12,2,FALSE)+7,FALSE)/6976,2)</f>
        <v>0.14000000000000001</v>
      </c>
      <c r="Q4769">
        <f>ROUNDUP(VLOOKUP(A4769,A:O,VLOOKUP('SPC Analysis'!$E$4,'SPC Analysis'!$M$5:$N$12,2,FALSE)+7,FALSE)/6976,2)</f>
        <v>0.14000000000000001</v>
      </c>
      <c r="R4769">
        <f>ROUNDUP(VLOOKUP(A4769,A:O,VLOOKUP('MMW Analysis'!$E$4,'MMW Analysis'!$L$5:$M$12,2,FALSE)+7,FALSE)/6976,2)</f>
        <v>0.14000000000000001</v>
      </c>
    </row>
    <row r="4770" spans="1:18">
      <c r="A4770" t="s">
        <v>4777</v>
      </c>
      <c r="B4770" t="s">
        <v>11773</v>
      </c>
      <c r="C4770" t="s">
        <v>7006</v>
      </c>
      <c r="D4770" t="s">
        <v>14527</v>
      </c>
      <c r="E4770" t="s">
        <v>14668</v>
      </c>
      <c r="F4770" t="s">
        <v>14258</v>
      </c>
      <c r="G4770" t="s">
        <v>13902</v>
      </c>
      <c r="H4770" s="1">
        <v>802</v>
      </c>
      <c r="I4770" s="1">
        <v>903</v>
      </c>
      <c r="J4770" s="1">
        <v>1258</v>
      </c>
      <c r="K4770" s="1">
        <v>833</v>
      </c>
      <c r="L4770" s="1">
        <v>5753</v>
      </c>
      <c r="M4770" s="1">
        <v>1422</v>
      </c>
      <c r="N4770" s="1">
        <v>2803</v>
      </c>
      <c r="O4770" s="1">
        <v>957</v>
      </c>
      <c r="P4770">
        <f>ROUNDUP(VLOOKUP(A4770,A:O,VLOOKUP('Local Authority Analysis'!$E$4,'Local Authority Analysis'!$M$5:$N$12,2,FALSE)+7,FALSE)/6976,2)</f>
        <v>0.14000000000000001</v>
      </c>
      <c r="Q4770">
        <f>ROUNDUP(VLOOKUP(A4770,A:O,VLOOKUP('SPC Analysis'!$E$4,'SPC Analysis'!$M$5:$N$12,2,FALSE)+7,FALSE)/6976,2)</f>
        <v>0.14000000000000001</v>
      </c>
      <c r="R4770">
        <f>ROUNDUP(VLOOKUP(A4770,A:O,VLOOKUP('MMW Analysis'!$E$4,'MMW Analysis'!$L$5:$M$12,2,FALSE)+7,FALSE)/6976,2)</f>
        <v>0.14000000000000001</v>
      </c>
    </row>
    <row r="4771" spans="1:18">
      <c r="A4771" t="s">
        <v>4778</v>
      </c>
      <c r="B4771" t="s">
        <v>11774</v>
      </c>
      <c r="C4771" t="s">
        <v>7006</v>
      </c>
      <c r="D4771" t="s">
        <v>14527</v>
      </c>
      <c r="E4771" t="s">
        <v>14668</v>
      </c>
      <c r="F4771" t="s">
        <v>14258</v>
      </c>
      <c r="G4771" t="s">
        <v>13902</v>
      </c>
      <c r="H4771" s="1">
        <v>1058</v>
      </c>
      <c r="I4771" s="1">
        <v>1130</v>
      </c>
      <c r="J4771" s="1">
        <v>1416</v>
      </c>
      <c r="K4771" s="1">
        <v>1198</v>
      </c>
      <c r="L4771" s="1">
        <v>5508</v>
      </c>
      <c r="M4771" s="1">
        <v>1117</v>
      </c>
      <c r="N4771" s="1">
        <v>1517</v>
      </c>
      <c r="O4771" s="1">
        <v>1198</v>
      </c>
      <c r="P4771">
        <f>ROUNDUP(VLOOKUP(A4771,A:O,VLOOKUP('Local Authority Analysis'!$E$4,'Local Authority Analysis'!$M$5:$N$12,2,FALSE)+7,FALSE)/6976,2)</f>
        <v>0.18000000000000002</v>
      </c>
      <c r="Q4771">
        <f>ROUNDUP(VLOOKUP(A4771,A:O,VLOOKUP('SPC Analysis'!$E$4,'SPC Analysis'!$M$5:$N$12,2,FALSE)+7,FALSE)/6976,2)</f>
        <v>0.18000000000000002</v>
      </c>
      <c r="R4771">
        <f>ROUNDUP(VLOOKUP(A4771,A:O,VLOOKUP('MMW Analysis'!$E$4,'MMW Analysis'!$L$5:$M$12,2,FALSE)+7,FALSE)/6976,2)</f>
        <v>0.18000000000000002</v>
      </c>
    </row>
    <row r="4772" spans="1:18">
      <c r="A4772" t="s">
        <v>4779</v>
      </c>
      <c r="B4772" t="s">
        <v>11775</v>
      </c>
      <c r="C4772" t="s">
        <v>7006</v>
      </c>
      <c r="D4772" t="s">
        <v>14527</v>
      </c>
      <c r="E4772" t="s">
        <v>14668</v>
      </c>
      <c r="F4772" t="s">
        <v>14258</v>
      </c>
      <c r="G4772" t="s">
        <v>13902</v>
      </c>
      <c r="H4772" s="1">
        <v>1308</v>
      </c>
      <c r="I4772" s="1">
        <v>1518</v>
      </c>
      <c r="J4772" s="1">
        <v>1178</v>
      </c>
      <c r="K4772" s="1">
        <v>1386</v>
      </c>
      <c r="L4772" s="1">
        <v>4146</v>
      </c>
      <c r="M4772" s="1">
        <v>1458</v>
      </c>
      <c r="N4772" s="1">
        <v>3231</v>
      </c>
      <c r="O4772" s="1">
        <v>1406</v>
      </c>
      <c r="P4772">
        <f>ROUNDUP(VLOOKUP(A4772,A:O,VLOOKUP('Local Authority Analysis'!$E$4,'Local Authority Analysis'!$M$5:$N$12,2,FALSE)+7,FALSE)/6976,2)</f>
        <v>0.21000000000000002</v>
      </c>
      <c r="Q4772">
        <f>ROUNDUP(VLOOKUP(A4772,A:O,VLOOKUP('SPC Analysis'!$E$4,'SPC Analysis'!$M$5:$N$12,2,FALSE)+7,FALSE)/6976,2)</f>
        <v>0.21000000000000002</v>
      </c>
      <c r="R4772">
        <f>ROUNDUP(VLOOKUP(A4772,A:O,VLOOKUP('MMW Analysis'!$E$4,'MMW Analysis'!$L$5:$M$12,2,FALSE)+7,FALSE)/6976,2)</f>
        <v>0.21000000000000002</v>
      </c>
    </row>
    <row r="4773" spans="1:18">
      <c r="A4773" t="s">
        <v>4780</v>
      </c>
      <c r="B4773" t="s">
        <v>11776</v>
      </c>
      <c r="C4773" t="s">
        <v>7006</v>
      </c>
      <c r="D4773" t="s">
        <v>14525</v>
      </c>
      <c r="E4773" t="s">
        <v>14079</v>
      </c>
      <c r="F4773" t="s">
        <v>14258</v>
      </c>
      <c r="G4773" t="s">
        <v>13902</v>
      </c>
      <c r="H4773" s="1">
        <v>5074</v>
      </c>
      <c r="I4773" s="1">
        <v>4299</v>
      </c>
      <c r="J4773" s="1">
        <v>4744</v>
      </c>
      <c r="K4773" s="1">
        <v>3844</v>
      </c>
      <c r="L4773" s="1">
        <v>1372</v>
      </c>
      <c r="M4773" s="1">
        <v>6108</v>
      </c>
      <c r="N4773" s="1">
        <v>6699</v>
      </c>
      <c r="O4773" s="1">
        <v>4688</v>
      </c>
      <c r="P4773">
        <f>ROUNDUP(VLOOKUP(A4773,A:O,VLOOKUP('Local Authority Analysis'!$E$4,'Local Authority Analysis'!$M$5:$N$12,2,FALSE)+7,FALSE)/6976,2)</f>
        <v>0.68</v>
      </c>
      <c r="Q4773">
        <f>ROUNDUP(VLOOKUP(A4773,A:O,VLOOKUP('SPC Analysis'!$E$4,'SPC Analysis'!$M$5:$N$12,2,FALSE)+7,FALSE)/6976,2)</f>
        <v>0.68</v>
      </c>
      <c r="R4773">
        <f>ROUNDUP(VLOOKUP(A4773,A:O,VLOOKUP('MMW Analysis'!$E$4,'MMW Analysis'!$L$5:$M$12,2,FALSE)+7,FALSE)/6976,2)</f>
        <v>0.68</v>
      </c>
    </row>
    <row r="4774" spans="1:18">
      <c r="A4774" t="s">
        <v>4781</v>
      </c>
      <c r="B4774" t="s">
        <v>11777</v>
      </c>
      <c r="C4774" t="s">
        <v>7006</v>
      </c>
      <c r="D4774" t="s">
        <v>14525</v>
      </c>
      <c r="E4774" t="s">
        <v>14079</v>
      </c>
      <c r="F4774" t="s">
        <v>14258</v>
      </c>
      <c r="G4774" t="s">
        <v>13902</v>
      </c>
      <c r="H4774" s="1">
        <v>5406</v>
      </c>
      <c r="I4774" s="1">
        <v>4460</v>
      </c>
      <c r="J4774" s="1">
        <v>5442</v>
      </c>
      <c r="K4774" s="1">
        <v>3825</v>
      </c>
      <c r="L4774" s="1">
        <v>1075</v>
      </c>
      <c r="M4774" s="1">
        <v>6928</v>
      </c>
      <c r="N4774" s="1">
        <v>5435</v>
      </c>
      <c r="O4774" s="1">
        <v>4825</v>
      </c>
      <c r="P4774">
        <f>ROUNDUP(VLOOKUP(A4774,A:O,VLOOKUP('Local Authority Analysis'!$E$4,'Local Authority Analysis'!$M$5:$N$12,2,FALSE)+7,FALSE)/6976,2)</f>
        <v>0.7</v>
      </c>
      <c r="Q4774">
        <f>ROUNDUP(VLOOKUP(A4774,A:O,VLOOKUP('SPC Analysis'!$E$4,'SPC Analysis'!$M$5:$N$12,2,FALSE)+7,FALSE)/6976,2)</f>
        <v>0.7</v>
      </c>
      <c r="R4774">
        <f>ROUNDUP(VLOOKUP(A4774,A:O,VLOOKUP('MMW Analysis'!$E$4,'MMW Analysis'!$L$5:$M$12,2,FALSE)+7,FALSE)/6976,2)</f>
        <v>0.7</v>
      </c>
    </row>
    <row r="4775" spans="1:18">
      <c r="A4775" t="s">
        <v>4782</v>
      </c>
      <c r="B4775" t="s">
        <v>11778</v>
      </c>
      <c r="C4775" t="s">
        <v>7006</v>
      </c>
      <c r="D4775" t="s">
        <v>14525</v>
      </c>
      <c r="E4775" t="s">
        <v>14079</v>
      </c>
      <c r="F4775" t="s">
        <v>14258</v>
      </c>
      <c r="G4775" t="s">
        <v>13902</v>
      </c>
      <c r="H4775" s="1">
        <v>3617.5</v>
      </c>
      <c r="I4775" s="1">
        <v>3452</v>
      </c>
      <c r="J4775" s="1">
        <v>3577</v>
      </c>
      <c r="K4775" s="1">
        <v>2516</v>
      </c>
      <c r="L4775" s="1">
        <v>1143</v>
      </c>
      <c r="M4775" s="1">
        <v>4807</v>
      </c>
      <c r="N4775" s="1">
        <v>4903</v>
      </c>
      <c r="O4775" s="1">
        <v>3257</v>
      </c>
      <c r="P4775">
        <f>ROUNDUP(VLOOKUP(A4775,A:O,VLOOKUP('Local Authority Analysis'!$E$4,'Local Authority Analysis'!$M$5:$N$12,2,FALSE)+7,FALSE)/6976,2)</f>
        <v>0.47000000000000003</v>
      </c>
      <c r="Q4775">
        <f>ROUNDUP(VLOOKUP(A4775,A:O,VLOOKUP('SPC Analysis'!$E$4,'SPC Analysis'!$M$5:$N$12,2,FALSE)+7,FALSE)/6976,2)</f>
        <v>0.47000000000000003</v>
      </c>
      <c r="R4775">
        <f>ROUNDUP(VLOOKUP(A4775,A:O,VLOOKUP('MMW Analysis'!$E$4,'MMW Analysis'!$L$5:$M$12,2,FALSE)+7,FALSE)/6976,2)</f>
        <v>0.47000000000000003</v>
      </c>
    </row>
    <row r="4776" spans="1:18">
      <c r="A4776" t="s">
        <v>4783</v>
      </c>
      <c r="B4776" t="s">
        <v>11779</v>
      </c>
      <c r="C4776" t="s">
        <v>7006</v>
      </c>
      <c r="D4776" t="s">
        <v>14525</v>
      </c>
      <c r="E4776" t="s">
        <v>14079</v>
      </c>
      <c r="F4776" t="s">
        <v>14258</v>
      </c>
      <c r="G4776" t="s">
        <v>13902</v>
      </c>
      <c r="H4776" s="1">
        <v>6242</v>
      </c>
      <c r="I4776" s="1">
        <v>5271</v>
      </c>
      <c r="J4776" s="1">
        <v>6036</v>
      </c>
      <c r="K4776" s="1">
        <v>4714</v>
      </c>
      <c r="L4776" s="1">
        <v>1013</v>
      </c>
      <c r="M4776" s="1">
        <v>6079</v>
      </c>
      <c r="N4776" s="1">
        <v>6375</v>
      </c>
      <c r="O4776" s="1">
        <v>5495</v>
      </c>
      <c r="P4776">
        <f>ROUNDUP(VLOOKUP(A4776,A:O,VLOOKUP('Local Authority Analysis'!$E$4,'Local Authority Analysis'!$M$5:$N$12,2,FALSE)+7,FALSE)/6976,2)</f>
        <v>0.79</v>
      </c>
      <c r="Q4776">
        <f>ROUNDUP(VLOOKUP(A4776,A:O,VLOOKUP('SPC Analysis'!$E$4,'SPC Analysis'!$M$5:$N$12,2,FALSE)+7,FALSE)/6976,2)</f>
        <v>0.79</v>
      </c>
      <c r="R4776">
        <f>ROUNDUP(VLOOKUP(A4776,A:O,VLOOKUP('MMW Analysis'!$E$4,'MMW Analysis'!$L$5:$M$12,2,FALSE)+7,FALSE)/6976,2)</f>
        <v>0.79</v>
      </c>
    </row>
    <row r="4777" spans="1:18">
      <c r="A4777" t="s">
        <v>4784</v>
      </c>
      <c r="B4777" t="s">
        <v>11780</v>
      </c>
      <c r="C4777" t="s">
        <v>7006</v>
      </c>
      <c r="D4777" t="s">
        <v>14525</v>
      </c>
      <c r="E4777" t="s">
        <v>14079</v>
      </c>
      <c r="F4777" t="s">
        <v>14258</v>
      </c>
      <c r="G4777" t="s">
        <v>13902</v>
      </c>
      <c r="H4777" s="1">
        <v>5346</v>
      </c>
      <c r="I4777" s="1">
        <v>4473.5</v>
      </c>
      <c r="J4777" s="1">
        <v>5176</v>
      </c>
      <c r="K4777" s="1">
        <v>4411</v>
      </c>
      <c r="L4777" s="1">
        <v>1041</v>
      </c>
      <c r="M4777" s="1">
        <v>3657</v>
      </c>
      <c r="N4777" s="1">
        <v>5978</v>
      </c>
      <c r="O4777" s="1">
        <v>4719</v>
      </c>
      <c r="P4777">
        <f>ROUNDUP(VLOOKUP(A4777,A:O,VLOOKUP('Local Authority Analysis'!$E$4,'Local Authority Analysis'!$M$5:$N$12,2,FALSE)+7,FALSE)/6976,2)</f>
        <v>0.68</v>
      </c>
      <c r="Q4777">
        <f>ROUNDUP(VLOOKUP(A4777,A:O,VLOOKUP('SPC Analysis'!$E$4,'SPC Analysis'!$M$5:$N$12,2,FALSE)+7,FALSE)/6976,2)</f>
        <v>0.68</v>
      </c>
      <c r="R4777">
        <f>ROUNDUP(VLOOKUP(A4777,A:O,VLOOKUP('MMW Analysis'!$E$4,'MMW Analysis'!$L$5:$M$12,2,FALSE)+7,FALSE)/6976,2)</f>
        <v>0.68</v>
      </c>
    </row>
    <row r="4778" spans="1:18">
      <c r="A4778" t="s">
        <v>4785</v>
      </c>
      <c r="B4778" t="s">
        <v>11781</v>
      </c>
      <c r="C4778" t="s">
        <v>7006</v>
      </c>
      <c r="D4778" t="s">
        <v>14525</v>
      </c>
      <c r="E4778" t="s">
        <v>14079</v>
      </c>
      <c r="F4778" t="s">
        <v>14258</v>
      </c>
      <c r="G4778" t="s">
        <v>13902</v>
      </c>
      <c r="H4778" s="1">
        <v>5083</v>
      </c>
      <c r="I4778" s="1">
        <v>4593</v>
      </c>
      <c r="J4778" s="1">
        <v>5172</v>
      </c>
      <c r="K4778" s="1">
        <v>4218</v>
      </c>
      <c r="L4778" s="1">
        <v>770</v>
      </c>
      <c r="M4778" s="1">
        <v>5092</v>
      </c>
      <c r="N4778" s="1">
        <v>6380</v>
      </c>
      <c r="O4778" s="1">
        <v>4602</v>
      </c>
      <c r="P4778">
        <f>ROUNDUP(VLOOKUP(A4778,A:O,VLOOKUP('Local Authority Analysis'!$E$4,'Local Authority Analysis'!$M$5:$N$12,2,FALSE)+7,FALSE)/6976,2)</f>
        <v>0.66</v>
      </c>
      <c r="Q4778">
        <f>ROUNDUP(VLOOKUP(A4778,A:O,VLOOKUP('SPC Analysis'!$E$4,'SPC Analysis'!$M$5:$N$12,2,FALSE)+7,FALSE)/6976,2)</f>
        <v>0.66</v>
      </c>
      <c r="R4778">
        <f>ROUNDUP(VLOOKUP(A4778,A:O,VLOOKUP('MMW Analysis'!$E$4,'MMW Analysis'!$L$5:$M$12,2,FALSE)+7,FALSE)/6976,2)</f>
        <v>0.66</v>
      </c>
    </row>
    <row r="4779" spans="1:18">
      <c r="A4779" t="s">
        <v>4786</v>
      </c>
      <c r="B4779" t="s">
        <v>11782</v>
      </c>
      <c r="C4779" t="s">
        <v>7006</v>
      </c>
      <c r="D4779" t="s">
        <v>14525</v>
      </c>
      <c r="E4779" t="s">
        <v>14079</v>
      </c>
      <c r="F4779" t="s">
        <v>14258</v>
      </c>
      <c r="G4779" t="s">
        <v>13902</v>
      </c>
      <c r="H4779" s="1">
        <v>6794</v>
      </c>
      <c r="I4779" s="1">
        <v>6586</v>
      </c>
      <c r="J4779" s="1">
        <v>5219</v>
      </c>
      <c r="K4779" s="1">
        <v>6375</v>
      </c>
      <c r="L4779" s="1">
        <v>681</v>
      </c>
      <c r="M4779" s="1">
        <v>6812</v>
      </c>
      <c r="N4779" s="1">
        <v>6176</v>
      </c>
      <c r="O4779" s="1">
        <v>6001</v>
      </c>
      <c r="P4779">
        <f>ROUNDUP(VLOOKUP(A4779,A:O,VLOOKUP('Local Authority Analysis'!$E$4,'Local Authority Analysis'!$M$5:$N$12,2,FALSE)+7,FALSE)/6976,2)</f>
        <v>0.87</v>
      </c>
      <c r="Q4779">
        <f>ROUNDUP(VLOOKUP(A4779,A:O,VLOOKUP('SPC Analysis'!$E$4,'SPC Analysis'!$M$5:$N$12,2,FALSE)+7,FALSE)/6976,2)</f>
        <v>0.87</v>
      </c>
      <c r="R4779">
        <f>ROUNDUP(VLOOKUP(A4779,A:O,VLOOKUP('MMW Analysis'!$E$4,'MMW Analysis'!$L$5:$M$12,2,FALSE)+7,FALSE)/6976,2)</f>
        <v>0.87</v>
      </c>
    </row>
    <row r="4780" spans="1:18">
      <c r="A4780" t="s">
        <v>4787</v>
      </c>
      <c r="B4780" t="s">
        <v>11783</v>
      </c>
      <c r="C4780" t="s">
        <v>7006</v>
      </c>
      <c r="D4780" t="s">
        <v>14525</v>
      </c>
      <c r="E4780" t="s">
        <v>14079</v>
      </c>
      <c r="F4780" t="s">
        <v>14258</v>
      </c>
      <c r="G4780" t="s">
        <v>13902</v>
      </c>
      <c r="H4780" s="1">
        <v>6581</v>
      </c>
      <c r="I4780" s="1">
        <v>6448.5</v>
      </c>
      <c r="J4780" s="1">
        <v>6522</v>
      </c>
      <c r="K4780" s="1">
        <v>6627</v>
      </c>
      <c r="L4780" s="1">
        <v>564</v>
      </c>
      <c r="M4780" s="1">
        <v>6178</v>
      </c>
      <c r="N4780" s="1">
        <v>6580</v>
      </c>
      <c r="O4780" s="1">
        <v>6025</v>
      </c>
      <c r="P4780">
        <f>ROUNDUP(VLOOKUP(A4780,A:O,VLOOKUP('Local Authority Analysis'!$E$4,'Local Authority Analysis'!$M$5:$N$12,2,FALSE)+7,FALSE)/6976,2)</f>
        <v>0.87</v>
      </c>
      <c r="Q4780">
        <f>ROUNDUP(VLOOKUP(A4780,A:O,VLOOKUP('SPC Analysis'!$E$4,'SPC Analysis'!$M$5:$N$12,2,FALSE)+7,FALSE)/6976,2)</f>
        <v>0.87</v>
      </c>
      <c r="R4780">
        <f>ROUNDUP(VLOOKUP(A4780,A:O,VLOOKUP('MMW Analysis'!$E$4,'MMW Analysis'!$L$5:$M$12,2,FALSE)+7,FALSE)/6976,2)</f>
        <v>0.87</v>
      </c>
    </row>
    <row r="4781" spans="1:18">
      <c r="A4781" t="s">
        <v>4788</v>
      </c>
      <c r="B4781" t="s">
        <v>11784</v>
      </c>
      <c r="C4781" t="s">
        <v>7006</v>
      </c>
      <c r="D4781" t="s">
        <v>14525</v>
      </c>
      <c r="E4781" t="s">
        <v>14079</v>
      </c>
      <c r="F4781" t="s">
        <v>14258</v>
      </c>
      <c r="G4781" t="s">
        <v>13902</v>
      </c>
      <c r="H4781" s="1">
        <v>281</v>
      </c>
      <c r="I4781" s="1">
        <v>964</v>
      </c>
      <c r="J4781" s="1">
        <v>1629</v>
      </c>
      <c r="K4781" s="1">
        <v>771</v>
      </c>
      <c r="L4781" s="1">
        <v>3080</v>
      </c>
      <c r="M4781" s="1">
        <v>4984</v>
      </c>
      <c r="N4781" s="1">
        <v>2868</v>
      </c>
      <c r="O4781" s="1">
        <v>746</v>
      </c>
      <c r="P4781">
        <f>ROUNDUP(VLOOKUP(A4781,A:O,VLOOKUP('Local Authority Analysis'!$E$4,'Local Authority Analysis'!$M$5:$N$12,2,FALSE)+7,FALSE)/6976,2)</f>
        <v>0.11</v>
      </c>
      <c r="Q4781">
        <f>ROUNDUP(VLOOKUP(A4781,A:O,VLOOKUP('SPC Analysis'!$E$4,'SPC Analysis'!$M$5:$N$12,2,FALSE)+7,FALSE)/6976,2)</f>
        <v>0.11</v>
      </c>
      <c r="R4781">
        <f>ROUNDUP(VLOOKUP(A4781,A:O,VLOOKUP('MMW Analysis'!$E$4,'MMW Analysis'!$L$5:$M$12,2,FALSE)+7,FALSE)/6976,2)</f>
        <v>0.11</v>
      </c>
    </row>
    <row r="4782" spans="1:18">
      <c r="A4782" t="s">
        <v>4789</v>
      </c>
      <c r="B4782" t="s">
        <v>11785</v>
      </c>
      <c r="C4782" t="s">
        <v>7006</v>
      </c>
      <c r="D4782" t="s">
        <v>14525</v>
      </c>
      <c r="E4782" t="s">
        <v>14079</v>
      </c>
      <c r="F4782" t="s">
        <v>14258</v>
      </c>
      <c r="G4782" t="s">
        <v>13902</v>
      </c>
      <c r="H4782" s="1">
        <v>559</v>
      </c>
      <c r="I4782" s="1">
        <v>1690</v>
      </c>
      <c r="J4782" s="1">
        <v>1326</v>
      </c>
      <c r="K4782" s="1">
        <v>714</v>
      </c>
      <c r="L4782" s="1">
        <v>1904</v>
      </c>
      <c r="M4782" s="1">
        <v>2299</v>
      </c>
      <c r="N4782" s="1">
        <v>1576.5</v>
      </c>
      <c r="O4782" s="1">
        <v>926</v>
      </c>
      <c r="P4782">
        <f>ROUNDUP(VLOOKUP(A4782,A:O,VLOOKUP('Local Authority Analysis'!$E$4,'Local Authority Analysis'!$M$5:$N$12,2,FALSE)+7,FALSE)/6976,2)</f>
        <v>0.14000000000000001</v>
      </c>
      <c r="Q4782">
        <f>ROUNDUP(VLOOKUP(A4782,A:O,VLOOKUP('SPC Analysis'!$E$4,'SPC Analysis'!$M$5:$N$12,2,FALSE)+7,FALSE)/6976,2)</f>
        <v>0.14000000000000001</v>
      </c>
      <c r="R4782">
        <f>ROUNDUP(VLOOKUP(A4782,A:O,VLOOKUP('MMW Analysis'!$E$4,'MMW Analysis'!$L$5:$M$12,2,FALSE)+7,FALSE)/6976,2)</f>
        <v>0.14000000000000001</v>
      </c>
    </row>
    <row r="4783" spans="1:18">
      <c r="A4783" t="s">
        <v>4790</v>
      </c>
      <c r="B4783" t="s">
        <v>11786</v>
      </c>
      <c r="C4783" t="s">
        <v>7006</v>
      </c>
      <c r="D4783" t="s">
        <v>14525</v>
      </c>
      <c r="E4783" t="s">
        <v>14079</v>
      </c>
      <c r="F4783" t="s">
        <v>14258</v>
      </c>
      <c r="G4783" t="s">
        <v>13902</v>
      </c>
      <c r="H4783" s="1">
        <v>908</v>
      </c>
      <c r="I4783" s="1">
        <v>1107</v>
      </c>
      <c r="J4783" s="1">
        <v>676</v>
      </c>
      <c r="K4783" s="1">
        <v>854</v>
      </c>
      <c r="L4783" s="1">
        <v>1628</v>
      </c>
      <c r="M4783" s="1">
        <v>3862</v>
      </c>
      <c r="N4783" s="1">
        <v>1653</v>
      </c>
      <c r="O4783" s="1">
        <v>880</v>
      </c>
      <c r="P4783">
        <f>ROUNDUP(VLOOKUP(A4783,A:O,VLOOKUP('Local Authority Analysis'!$E$4,'Local Authority Analysis'!$M$5:$N$12,2,FALSE)+7,FALSE)/6976,2)</f>
        <v>0.13</v>
      </c>
      <c r="Q4783">
        <f>ROUNDUP(VLOOKUP(A4783,A:O,VLOOKUP('SPC Analysis'!$E$4,'SPC Analysis'!$M$5:$N$12,2,FALSE)+7,FALSE)/6976,2)</f>
        <v>0.13</v>
      </c>
      <c r="R4783">
        <f>ROUNDUP(VLOOKUP(A4783,A:O,VLOOKUP('MMW Analysis'!$E$4,'MMW Analysis'!$L$5:$M$12,2,FALSE)+7,FALSE)/6976,2)</f>
        <v>0.13</v>
      </c>
    </row>
    <row r="4784" spans="1:18">
      <c r="A4784" t="s">
        <v>4791</v>
      </c>
      <c r="B4784" t="s">
        <v>11787</v>
      </c>
      <c r="C4784" t="s">
        <v>7006</v>
      </c>
      <c r="D4784" t="s">
        <v>14525</v>
      </c>
      <c r="E4784" t="s">
        <v>14079</v>
      </c>
      <c r="F4784" t="s">
        <v>14258</v>
      </c>
      <c r="G4784" t="s">
        <v>13902</v>
      </c>
      <c r="H4784" s="1">
        <v>1491.5</v>
      </c>
      <c r="I4784" s="1">
        <v>2012</v>
      </c>
      <c r="J4784" s="1">
        <v>1568</v>
      </c>
      <c r="K4784" s="1">
        <v>1742</v>
      </c>
      <c r="L4784" s="1">
        <v>1921</v>
      </c>
      <c r="M4784" s="1">
        <v>3066</v>
      </c>
      <c r="N4784" s="1">
        <v>3255.5</v>
      </c>
      <c r="O4784" s="1">
        <v>1683</v>
      </c>
      <c r="P4784">
        <f>ROUNDUP(VLOOKUP(A4784,A:O,VLOOKUP('Local Authority Analysis'!$E$4,'Local Authority Analysis'!$M$5:$N$12,2,FALSE)+7,FALSE)/6976,2)</f>
        <v>0.25</v>
      </c>
      <c r="Q4784">
        <f>ROUNDUP(VLOOKUP(A4784,A:O,VLOOKUP('SPC Analysis'!$E$4,'SPC Analysis'!$M$5:$N$12,2,FALSE)+7,FALSE)/6976,2)</f>
        <v>0.25</v>
      </c>
      <c r="R4784">
        <f>ROUNDUP(VLOOKUP(A4784,A:O,VLOOKUP('MMW Analysis'!$E$4,'MMW Analysis'!$L$5:$M$12,2,FALSE)+7,FALSE)/6976,2)</f>
        <v>0.25</v>
      </c>
    </row>
    <row r="4785" spans="1:18">
      <c r="A4785" t="s">
        <v>4792</v>
      </c>
      <c r="B4785" t="s">
        <v>11788</v>
      </c>
      <c r="C4785" t="s">
        <v>7006</v>
      </c>
      <c r="D4785" t="s">
        <v>14525</v>
      </c>
      <c r="E4785" t="s">
        <v>14079</v>
      </c>
      <c r="F4785" t="s">
        <v>14258</v>
      </c>
      <c r="G4785" t="s">
        <v>13902</v>
      </c>
      <c r="H4785" s="1">
        <v>917</v>
      </c>
      <c r="I4785" s="1">
        <v>1403</v>
      </c>
      <c r="J4785" s="1">
        <v>1059</v>
      </c>
      <c r="K4785" s="1">
        <v>1257</v>
      </c>
      <c r="L4785" s="1">
        <v>4342</v>
      </c>
      <c r="M4785" s="1">
        <v>4888</v>
      </c>
      <c r="N4785" s="1">
        <v>2373</v>
      </c>
      <c r="O4785" s="1">
        <v>1261</v>
      </c>
      <c r="P4785">
        <f>ROUNDUP(VLOOKUP(A4785,A:O,VLOOKUP('Local Authority Analysis'!$E$4,'Local Authority Analysis'!$M$5:$N$12,2,FALSE)+7,FALSE)/6976,2)</f>
        <v>0.19</v>
      </c>
      <c r="Q4785">
        <f>ROUNDUP(VLOOKUP(A4785,A:O,VLOOKUP('SPC Analysis'!$E$4,'SPC Analysis'!$M$5:$N$12,2,FALSE)+7,FALSE)/6976,2)</f>
        <v>0.19</v>
      </c>
      <c r="R4785">
        <f>ROUNDUP(VLOOKUP(A4785,A:O,VLOOKUP('MMW Analysis'!$E$4,'MMW Analysis'!$L$5:$M$12,2,FALSE)+7,FALSE)/6976,2)</f>
        <v>0.19</v>
      </c>
    </row>
    <row r="4786" spans="1:18">
      <c r="A4786" t="s">
        <v>4793</v>
      </c>
      <c r="B4786" t="s">
        <v>11789</v>
      </c>
      <c r="C4786" t="s">
        <v>7006</v>
      </c>
      <c r="D4786" t="s">
        <v>14525</v>
      </c>
      <c r="E4786" t="s">
        <v>14079</v>
      </c>
      <c r="F4786" t="s">
        <v>14258</v>
      </c>
      <c r="G4786" t="s">
        <v>13902</v>
      </c>
      <c r="H4786" s="1">
        <v>705</v>
      </c>
      <c r="I4786" s="1">
        <v>504</v>
      </c>
      <c r="J4786" s="1">
        <v>981</v>
      </c>
      <c r="K4786" s="1">
        <v>501</v>
      </c>
      <c r="L4786" s="1">
        <v>4472</v>
      </c>
      <c r="M4786" s="1">
        <v>2070</v>
      </c>
      <c r="N4786" s="1">
        <v>3030</v>
      </c>
      <c r="O4786" s="1">
        <v>667</v>
      </c>
      <c r="P4786">
        <f>ROUNDUP(VLOOKUP(A4786,A:O,VLOOKUP('Local Authority Analysis'!$E$4,'Local Authority Analysis'!$M$5:$N$12,2,FALSE)+7,FALSE)/6976,2)</f>
        <v>9.9999999999999992E-2</v>
      </c>
      <c r="Q4786">
        <f>ROUNDUP(VLOOKUP(A4786,A:O,VLOOKUP('SPC Analysis'!$E$4,'SPC Analysis'!$M$5:$N$12,2,FALSE)+7,FALSE)/6976,2)</f>
        <v>9.9999999999999992E-2</v>
      </c>
      <c r="R4786">
        <f>ROUNDUP(VLOOKUP(A4786,A:O,VLOOKUP('MMW Analysis'!$E$4,'MMW Analysis'!$L$5:$M$12,2,FALSE)+7,FALSE)/6976,2)</f>
        <v>9.9999999999999992E-2</v>
      </c>
    </row>
    <row r="4787" spans="1:18">
      <c r="A4787" t="s">
        <v>4794</v>
      </c>
      <c r="B4787" t="s">
        <v>11790</v>
      </c>
      <c r="C4787" t="s">
        <v>7006</v>
      </c>
      <c r="D4787" t="s">
        <v>14525</v>
      </c>
      <c r="E4787" t="s">
        <v>14079</v>
      </c>
      <c r="F4787" t="s">
        <v>14258</v>
      </c>
      <c r="G4787" t="s">
        <v>13902</v>
      </c>
      <c r="H4787" s="1">
        <v>843</v>
      </c>
      <c r="I4787" s="1">
        <v>904</v>
      </c>
      <c r="J4787" s="1">
        <v>1683</v>
      </c>
      <c r="K4787" s="1">
        <v>1321</v>
      </c>
      <c r="L4787" s="1">
        <v>3542</v>
      </c>
      <c r="M4787" s="1">
        <v>2630</v>
      </c>
      <c r="N4787" s="1">
        <v>2104</v>
      </c>
      <c r="O4787" s="1">
        <v>1088</v>
      </c>
      <c r="P4787">
        <f>ROUNDUP(VLOOKUP(A4787,A:O,VLOOKUP('Local Authority Analysis'!$E$4,'Local Authority Analysis'!$M$5:$N$12,2,FALSE)+7,FALSE)/6976,2)</f>
        <v>0.16</v>
      </c>
      <c r="Q4787">
        <f>ROUNDUP(VLOOKUP(A4787,A:O,VLOOKUP('SPC Analysis'!$E$4,'SPC Analysis'!$M$5:$N$12,2,FALSE)+7,FALSE)/6976,2)</f>
        <v>0.16</v>
      </c>
      <c r="R4787">
        <f>ROUNDUP(VLOOKUP(A4787,A:O,VLOOKUP('MMW Analysis'!$E$4,'MMW Analysis'!$L$5:$M$12,2,FALSE)+7,FALSE)/6976,2)</f>
        <v>0.16</v>
      </c>
    </row>
    <row r="4788" spans="1:18">
      <c r="A4788" t="s">
        <v>4795</v>
      </c>
      <c r="B4788" t="s">
        <v>11791</v>
      </c>
      <c r="C4788" t="s">
        <v>7006</v>
      </c>
      <c r="D4788" t="s">
        <v>14525</v>
      </c>
      <c r="E4788" t="s">
        <v>14079</v>
      </c>
      <c r="F4788" t="s">
        <v>14258</v>
      </c>
      <c r="G4788" t="s">
        <v>13902</v>
      </c>
      <c r="H4788" s="1">
        <v>751</v>
      </c>
      <c r="I4788" s="1">
        <v>436</v>
      </c>
      <c r="J4788" s="1">
        <v>738</v>
      </c>
      <c r="K4788" s="1">
        <v>161</v>
      </c>
      <c r="L4788" s="1">
        <v>4349</v>
      </c>
      <c r="M4788" s="1">
        <v>1413</v>
      </c>
      <c r="N4788" s="1">
        <v>1788</v>
      </c>
      <c r="O4788" s="1">
        <v>486</v>
      </c>
      <c r="P4788">
        <f>ROUNDUP(VLOOKUP(A4788,A:O,VLOOKUP('Local Authority Analysis'!$E$4,'Local Authority Analysis'!$M$5:$N$12,2,FALSE)+7,FALSE)/6976,2)</f>
        <v>6.9999999999999993E-2</v>
      </c>
      <c r="Q4788">
        <f>ROUNDUP(VLOOKUP(A4788,A:O,VLOOKUP('SPC Analysis'!$E$4,'SPC Analysis'!$M$5:$N$12,2,FALSE)+7,FALSE)/6976,2)</f>
        <v>6.9999999999999993E-2</v>
      </c>
      <c r="R4788">
        <f>ROUNDUP(VLOOKUP(A4788,A:O,VLOOKUP('MMW Analysis'!$E$4,'MMW Analysis'!$L$5:$M$12,2,FALSE)+7,FALSE)/6976,2)</f>
        <v>6.9999999999999993E-2</v>
      </c>
    </row>
    <row r="4789" spans="1:18">
      <c r="A4789" t="s">
        <v>4796</v>
      </c>
      <c r="B4789" t="s">
        <v>11792</v>
      </c>
      <c r="C4789" t="s">
        <v>7006</v>
      </c>
      <c r="D4789" t="s">
        <v>14525</v>
      </c>
      <c r="E4789" t="s">
        <v>14079</v>
      </c>
      <c r="F4789" t="s">
        <v>14258</v>
      </c>
      <c r="G4789" t="s">
        <v>13902</v>
      </c>
      <c r="H4789" s="1">
        <v>1309</v>
      </c>
      <c r="I4789" s="1">
        <v>1330</v>
      </c>
      <c r="J4789" s="1">
        <v>898</v>
      </c>
      <c r="K4789" s="1">
        <v>689</v>
      </c>
      <c r="L4789" s="1">
        <v>5895</v>
      </c>
      <c r="M4789" s="1">
        <v>2591</v>
      </c>
      <c r="N4789" s="1">
        <v>2822</v>
      </c>
      <c r="O4789" s="1">
        <v>1236</v>
      </c>
      <c r="P4789">
        <f>ROUNDUP(VLOOKUP(A4789,A:O,VLOOKUP('Local Authority Analysis'!$E$4,'Local Authority Analysis'!$M$5:$N$12,2,FALSE)+7,FALSE)/6976,2)</f>
        <v>0.18000000000000002</v>
      </c>
      <c r="Q4789">
        <f>ROUNDUP(VLOOKUP(A4789,A:O,VLOOKUP('SPC Analysis'!$E$4,'SPC Analysis'!$M$5:$N$12,2,FALSE)+7,FALSE)/6976,2)</f>
        <v>0.18000000000000002</v>
      </c>
      <c r="R4789">
        <f>ROUNDUP(VLOOKUP(A4789,A:O,VLOOKUP('MMW Analysis'!$E$4,'MMW Analysis'!$L$5:$M$12,2,FALSE)+7,FALSE)/6976,2)</f>
        <v>0.18000000000000002</v>
      </c>
    </row>
    <row r="4790" spans="1:18">
      <c r="A4790" t="s">
        <v>4797</v>
      </c>
      <c r="B4790" t="s">
        <v>11793</v>
      </c>
      <c r="C4790" t="s">
        <v>7006</v>
      </c>
      <c r="D4790" t="s">
        <v>14525</v>
      </c>
      <c r="E4790" t="s">
        <v>14079</v>
      </c>
      <c r="F4790" t="s">
        <v>14258</v>
      </c>
      <c r="G4790" t="s">
        <v>13902</v>
      </c>
      <c r="H4790" s="1">
        <v>301.5</v>
      </c>
      <c r="I4790" s="1">
        <v>280</v>
      </c>
      <c r="J4790" s="1">
        <v>2427</v>
      </c>
      <c r="K4790" s="1">
        <v>366</v>
      </c>
      <c r="L4790" s="1">
        <v>6342</v>
      </c>
      <c r="M4790" s="1">
        <v>228</v>
      </c>
      <c r="N4790" s="1">
        <v>2399</v>
      </c>
      <c r="O4790" s="1">
        <v>404</v>
      </c>
      <c r="P4790">
        <f>ROUNDUP(VLOOKUP(A4790,A:O,VLOOKUP('Local Authority Analysis'!$E$4,'Local Authority Analysis'!$M$5:$N$12,2,FALSE)+7,FALSE)/6976,2)</f>
        <v>6.0000000000000005E-2</v>
      </c>
      <c r="Q4790">
        <f>ROUNDUP(VLOOKUP(A4790,A:O,VLOOKUP('SPC Analysis'!$E$4,'SPC Analysis'!$M$5:$N$12,2,FALSE)+7,FALSE)/6976,2)</f>
        <v>6.0000000000000005E-2</v>
      </c>
      <c r="R4790">
        <f>ROUNDUP(VLOOKUP(A4790,A:O,VLOOKUP('MMW Analysis'!$E$4,'MMW Analysis'!$L$5:$M$12,2,FALSE)+7,FALSE)/6976,2)</f>
        <v>6.0000000000000005E-2</v>
      </c>
    </row>
    <row r="4791" spans="1:18">
      <c r="A4791" t="s">
        <v>4798</v>
      </c>
      <c r="B4791" t="s">
        <v>11794</v>
      </c>
      <c r="C4791" t="s">
        <v>7006</v>
      </c>
      <c r="D4791" t="s">
        <v>14525</v>
      </c>
      <c r="E4791" t="s">
        <v>14079</v>
      </c>
      <c r="F4791" t="s">
        <v>14258</v>
      </c>
      <c r="G4791" t="s">
        <v>13902</v>
      </c>
      <c r="H4791" s="1">
        <v>3223</v>
      </c>
      <c r="I4791" s="1">
        <v>2783</v>
      </c>
      <c r="J4791" s="1">
        <v>6019</v>
      </c>
      <c r="K4791" s="1">
        <v>3497</v>
      </c>
      <c r="L4791" s="1">
        <v>4680</v>
      </c>
      <c r="M4791" s="1">
        <v>3805</v>
      </c>
      <c r="N4791" s="1">
        <v>6459</v>
      </c>
      <c r="O4791" s="1">
        <v>3910</v>
      </c>
      <c r="P4791">
        <f>ROUNDUP(VLOOKUP(A4791,A:O,VLOOKUP('Local Authority Analysis'!$E$4,'Local Authority Analysis'!$M$5:$N$12,2,FALSE)+7,FALSE)/6976,2)</f>
        <v>0.57000000000000006</v>
      </c>
      <c r="Q4791">
        <f>ROUNDUP(VLOOKUP(A4791,A:O,VLOOKUP('SPC Analysis'!$E$4,'SPC Analysis'!$M$5:$N$12,2,FALSE)+7,FALSE)/6976,2)</f>
        <v>0.57000000000000006</v>
      </c>
      <c r="R4791">
        <f>ROUNDUP(VLOOKUP(A4791,A:O,VLOOKUP('MMW Analysis'!$E$4,'MMW Analysis'!$L$5:$M$12,2,FALSE)+7,FALSE)/6976,2)</f>
        <v>0.57000000000000006</v>
      </c>
    </row>
    <row r="4792" spans="1:18">
      <c r="A4792" t="s">
        <v>4799</v>
      </c>
      <c r="B4792" t="s">
        <v>11795</v>
      </c>
      <c r="C4792" t="s">
        <v>7006</v>
      </c>
      <c r="D4792" t="s">
        <v>14525</v>
      </c>
      <c r="E4792" t="s">
        <v>14079</v>
      </c>
      <c r="F4792" t="s">
        <v>14258</v>
      </c>
      <c r="G4792" t="s">
        <v>13902</v>
      </c>
      <c r="H4792" s="1">
        <v>1599</v>
      </c>
      <c r="I4792" s="1">
        <v>864</v>
      </c>
      <c r="J4792" s="1">
        <v>3078</v>
      </c>
      <c r="K4792" s="1">
        <v>942</v>
      </c>
      <c r="L4792" s="1">
        <v>6186</v>
      </c>
      <c r="M4792" s="1">
        <v>1088</v>
      </c>
      <c r="N4792" s="1">
        <v>4111</v>
      </c>
      <c r="O4792" s="1">
        <v>1421</v>
      </c>
      <c r="P4792">
        <f>ROUNDUP(VLOOKUP(A4792,A:O,VLOOKUP('Local Authority Analysis'!$E$4,'Local Authority Analysis'!$M$5:$N$12,2,FALSE)+7,FALSE)/6976,2)</f>
        <v>0.21000000000000002</v>
      </c>
      <c r="Q4792">
        <f>ROUNDUP(VLOOKUP(A4792,A:O,VLOOKUP('SPC Analysis'!$E$4,'SPC Analysis'!$M$5:$N$12,2,FALSE)+7,FALSE)/6976,2)</f>
        <v>0.21000000000000002</v>
      </c>
      <c r="R4792">
        <f>ROUNDUP(VLOOKUP(A4792,A:O,VLOOKUP('MMW Analysis'!$E$4,'MMW Analysis'!$L$5:$M$12,2,FALSE)+7,FALSE)/6976,2)</f>
        <v>0.21000000000000002</v>
      </c>
    </row>
    <row r="4793" spans="1:18">
      <c r="A4793" t="s">
        <v>4800</v>
      </c>
      <c r="B4793" t="s">
        <v>11796</v>
      </c>
      <c r="C4793" t="s">
        <v>7006</v>
      </c>
      <c r="D4793" t="s">
        <v>14525</v>
      </c>
      <c r="E4793" t="s">
        <v>14079</v>
      </c>
      <c r="F4793" t="s">
        <v>14258</v>
      </c>
      <c r="G4793" t="s">
        <v>13902</v>
      </c>
      <c r="H4793" s="1">
        <v>920.5</v>
      </c>
      <c r="I4793" s="1">
        <v>1466</v>
      </c>
      <c r="J4793" s="1">
        <v>1479</v>
      </c>
      <c r="K4793" s="1">
        <v>1002</v>
      </c>
      <c r="L4793" s="1">
        <v>4608</v>
      </c>
      <c r="M4793" s="1">
        <v>4714</v>
      </c>
      <c r="N4793" s="1">
        <v>1311</v>
      </c>
      <c r="O4793" s="1">
        <v>1298</v>
      </c>
      <c r="P4793">
        <f>ROUNDUP(VLOOKUP(A4793,A:O,VLOOKUP('Local Authority Analysis'!$E$4,'Local Authority Analysis'!$M$5:$N$12,2,FALSE)+7,FALSE)/6976,2)</f>
        <v>0.19</v>
      </c>
      <c r="Q4793">
        <f>ROUNDUP(VLOOKUP(A4793,A:O,VLOOKUP('SPC Analysis'!$E$4,'SPC Analysis'!$M$5:$N$12,2,FALSE)+7,FALSE)/6976,2)</f>
        <v>0.19</v>
      </c>
      <c r="R4793">
        <f>ROUNDUP(VLOOKUP(A4793,A:O,VLOOKUP('MMW Analysis'!$E$4,'MMW Analysis'!$L$5:$M$12,2,FALSE)+7,FALSE)/6976,2)</f>
        <v>0.19</v>
      </c>
    </row>
    <row r="4794" spans="1:18">
      <c r="A4794" t="s">
        <v>4801</v>
      </c>
      <c r="B4794" t="s">
        <v>11797</v>
      </c>
      <c r="C4794" t="s">
        <v>7006</v>
      </c>
      <c r="D4794" t="s">
        <v>14525</v>
      </c>
      <c r="E4794" t="s">
        <v>14079</v>
      </c>
      <c r="F4794" t="s">
        <v>14258</v>
      </c>
      <c r="G4794" t="s">
        <v>13902</v>
      </c>
      <c r="H4794" s="1">
        <v>539</v>
      </c>
      <c r="I4794" s="1">
        <v>1742</v>
      </c>
      <c r="J4794" s="1">
        <v>1448</v>
      </c>
      <c r="K4794" s="1">
        <v>1327</v>
      </c>
      <c r="L4794" s="1">
        <v>3780</v>
      </c>
      <c r="M4794" s="1">
        <v>4404</v>
      </c>
      <c r="N4794" s="1">
        <v>2043</v>
      </c>
      <c r="O4794" s="1">
        <v>1197</v>
      </c>
      <c r="P4794">
        <f>ROUNDUP(VLOOKUP(A4794,A:O,VLOOKUP('Local Authority Analysis'!$E$4,'Local Authority Analysis'!$M$5:$N$12,2,FALSE)+7,FALSE)/6976,2)</f>
        <v>0.18000000000000002</v>
      </c>
      <c r="Q4794">
        <f>ROUNDUP(VLOOKUP(A4794,A:O,VLOOKUP('SPC Analysis'!$E$4,'SPC Analysis'!$M$5:$N$12,2,FALSE)+7,FALSE)/6976,2)</f>
        <v>0.18000000000000002</v>
      </c>
      <c r="R4794">
        <f>ROUNDUP(VLOOKUP(A4794,A:O,VLOOKUP('MMW Analysis'!$E$4,'MMW Analysis'!$L$5:$M$12,2,FALSE)+7,FALSE)/6976,2)</f>
        <v>0.18000000000000002</v>
      </c>
    </row>
    <row r="4795" spans="1:18">
      <c r="A4795" t="s">
        <v>4802</v>
      </c>
      <c r="B4795" t="s">
        <v>11798</v>
      </c>
      <c r="C4795" t="s">
        <v>7006</v>
      </c>
      <c r="D4795" t="s">
        <v>14529</v>
      </c>
      <c r="E4795" t="s">
        <v>14080</v>
      </c>
      <c r="F4795" t="s">
        <v>14257</v>
      </c>
      <c r="G4795" t="s">
        <v>13901</v>
      </c>
      <c r="H4795" s="1">
        <v>5855</v>
      </c>
      <c r="I4795" s="1">
        <v>5070</v>
      </c>
      <c r="J4795" s="1">
        <v>4942</v>
      </c>
      <c r="K4795" s="1">
        <v>6249</v>
      </c>
      <c r="L4795" s="1">
        <v>464</v>
      </c>
      <c r="M4795" s="1">
        <v>4869</v>
      </c>
      <c r="N4795" s="1">
        <v>3696</v>
      </c>
      <c r="O4795" s="1">
        <v>4932</v>
      </c>
      <c r="P4795">
        <f>ROUNDUP(VLOOKUP(A4795,A:O,VLOOKUP('Local Authority Analysis'!$E$4,'Local Authority Analysis'!$M$5:$N$12,2,FALSE)+7,FALSE)/6976,2)</f>
        <v>0.71</v>
      </c>
      <c r="Q4795">
        <f>ROUNDUP(VLOOKUP(A4795,A:O,VLOOKUP('SPC Analysis'!$E$4,'SPC Analysis'!$M$5:$N$12,2,FALSE)+7,FALSE)/6976,2)</f>
        <v>0.71</v>
      </c>
      <c r="R4795">
        <f>ROUNDUP(VLOOKUP(A4795,A:O,VLOOKUP('MMW Analysis'!$E$4,'MMW Analysis'!$L$5:$M$12,2,FALSE)+7,FALSE)/6976,2)</f>
        <v>0.71</v>
      </c>
    </row>
    <row r="4796" spans="1:18">
      <c r="A4796" t="s">
        <v>4803</v>
      </c>
      <c r="B4796" t="s">
        <v>11799</v>
      </c>
      <c r="C4796" t="s">
        <v>7006</v>
      </c>
      <c r="D4796" t="s">
        <v>14529</v>
      </c>
      <c r="E4796" t="s">
        <v>14080</v>
      </c>
      <c r="F4796" t="s">
        <v>14257</v>
      </c>
      <c r="G4796" t="s">
        <v>13901</v>
      </c>
      <c r="H4796" s="1">
        <v>858</v>
      </c>
      <c r="I4796" s="1">
        <v>888</v>
      </c>
      <c r="J4796" s="1">
        <v>648</v>
      </c>
      <c r="K4796" s="1">
        <v>1528</v>
      </c>
      <c r="L4796" s="1">
        <v>2461</v>
      </c>
      <c r="M4796" s="1">
        <v>3044</v>
      </c>
      <c r="N4796" s="1">
        <v>2352</v>
      </c>
      <c r="O4796" s="1">
        <v>910</v>
      </c>
      <c r="P4796">
        <f>ROUNDUP(VLOOKUP(A4796,A:O,VLOOKUP('Local Authority Analysis'!$E$4,'Local Authority Analysis'!$M$5:$N$12,2,FALSE)+7,FALSE)/6976,2)</f>
        <v>0.14000000000000001</v>
      </c>
      <c r="Q4796">
        <f>ROUNDUP(VLOOKUP(A4796,A:O,VLOOKUP('SPC Analysis'!$E$4,'SPC Analysis'!$M$5:$N$12,2,FALSE)+7,FALSE)/6976,2)</f>
        <v>0.14000000000000001</v>
      </c>
      <c r="R4796">
        <f>ROUNDUP(VLOOKUP(A4796,A:O,VLOOKUP('MMW Analysis'!$E$4,'MMW Analysis'!$L$5:$M$12,2,FALSE)+7,FALSE)/6976,2)</f>
        <v>0.14000000000000001</v>
      </c>
    </row>
    <row r="4797" spans="1:18">
      <c r="A4797" t="s">
        <v>4804</v>
      </c>
      <c r="B4797" t="s">
        <v>11800</v>
      </c>
      <c r="C4797" t="s">
        <v>7006</v>
      </c>
      <c r="D4797" t="s">
        <v>14529</v>
      </c>
      <c r="E4797" t="s">
        <v>14080</v>
      </c>
      <c r="F4797" t="s">
        <v>14257</v>
      </c>
      <c r="G4797" t="s">
        <v>13901</v>
      </c>
      <c r="H4797" s="1">
        <v>4855</v>
      </c>
      <c r="I4797" s="1">
        <v>4286</v>
      </c>
      <c r="J4797" s="1">
        <v>4661</v>
      </c>
      <c r="K4797" s="1">
        <v>4491</v>
      </c>
      <c r="L4797" s="1">
        <v>4385</v>
      </c>
      <c r="M4797" s="1">
        <v>3355</v>
      </c>
      <c r="N4797" s="1">
        <v>6519</v>
      </c>
      <c r="O4797" s="1">
        <v>5090</v>
      </c>
      <c r="P4797">
        <f>ROUNDUP(VLOOKUP(A4797,A:O,VLOOKUP('Local Authority Analysis'!$E$4,'Local Authority Analysis'!$M$5:$N$12,2,FALSE)+7,FALSE)/6976,2)</f>
        <v>0.73</v>
      </c>
      <c r="Q4797">
        <f>ROUNDUP(VLOOKUP(A4797,A:O,VLOOKUP('SPC Analysis'!$E$4,'SPC Analysis'!$M$5:$N$12,2,FALSE)+7,FALSE)/6976,2)</f>
        <v>0.73</v>
      </c>
      <c r="R4797">
        <f>ROUNDUP(VLOOKUP(A4797,A:O,VLOOKUP('MMW Analysis'!$E$4,'MMW Analysis'!$L$5:$M$12,2,FALSE)+7,FALSE)/6976,2)</f>
        <v>0.73</v>
      </c>
    </row>
    <row r="4798" spans="1:18">
      <c r="A4798" t="s">
        <v>4805</v>
      </c>
      <c r="B4798" t="s">
        <v>11801</v>
      </c>
      <c r="C4798" t="s">
        <v>7006</v>
      </c>
      <c r="D4798" t="s">
        <v>14529</v>
      </c>
      <c r="E4798" t="s">
        <v>14080</v>
      </c>
      <c r="F4798" t="s">
        <v>14257</v>
      </c>
      <c r="G4798" t="s">
        <v>13901</v>
      </c>
      <c r="H4798" s="1">
        <v>394</v>
      </c>
      <c r="I4798" s="1">
        <v>155</v>
      </c>
      <c r="J4798" s="1">
        <v>1128</v>
      </c>
      <c r="K4798" s="1">
        <v>416</v>
      </c>
      <c r="L4798" s="1">
        <v>5841</v>
      </c>
      <c r="M4798" s="1">
        <v>278</v>
      </c>
      <c r="N4798" s="1">
        <v>3196</v>
      </c>
      <c r="O4798" s="1">
        <v>316</v>
      </c>
      <c r="P4798">
        <f>ROUNDUP(VLOOKUP(A4798,A:O,VLOOKUP('Local Authority Analysis'!$E$4,'Local Authority Analysis'!$M$5:$N$12,2,FALSE)+7,FALSE)/6976,2)</f>
        <v>0.05</v>
      </c>
      <c r="Q4798">
        <f>ROUNDUP(VLOOKUP(A4798,A:O,VLOOKUP('SPC Analysis'!$E$4,'SPC Analysis'!$M$5:$N$12,2,FALSE)+7,FALSE)/6976,2)</f>
        <v>0.05</v>
      </c>
      <c r="R4798">
        <f>ROUNDUP(VLOOKUP(A4798,A:O,VLOOKUP('MMW Analysis'!$E$4,'MMW Analysis'!$L$5:$M$12,2,FALSE)+7,FALSE)/6976,2)</f>
        <v>0.05</v>
      </c>
    </row>
    <row r="4799" spans="1:18">
      <c r="A4799" t="s">
        <v>4806</v>
      </c>
      <c r="B4799" t="s">
        <v>11802</v>
      </c>
      <c r="C4799" t="s">
        <v>7006</v>
      </c>
      <c r="D4799" t="s">
        <v>14529</v>
      </c>
      <c r="E4799" t="s">
        <v>14080</v>
      </c>
      <c r="F4799" t="s">
        <v>14257</v>
      </c>
      <c r="G4799" t="s">
        <v>13901</v>
      </c>
      <c r="H4799" s="1">
        <v>3982</v>
      </c>
      <c r="I4799" s="1">
        <v>4592</v>
      </c>
      <c r="J4799" s="1">
        <v>4981</v>
      </c>
      <c r="K4799" s="1">
        <v>3740</v>
      </c>
      <c r="L4799" s="1">
        <v>4116</v>
      </c>
      <c r="M4799" s="1">
        <v>4339</v>
      </c>
      <c r="N4799" s="1">
        <v>5074</v>
      </c>
      <c r="O4799" s="1">
        <v>4824</v>
      </c>
      <c r="P4799">
        <f>ROUNDUP(VLOOKUP(A4799,A:O,VLOOKUP('Local Authority Analysis'!$E$4,'Local Authority Analysis'!$M$5:$N$12,2,FALSE)+7,FALSE)/6976,2)</f>
        <v>0.7</v>
      </c>
      <c r="Q4799">
        <f>ROUNDUP(VLOOKUP(A4799,A:O,VLOOKUP('SPC Analysis'!$E$4,'SPC Analysis'!$M$5:$N$12,2,FALSE)+7,FALSE)/6976,2)</f>
        <v>0.7</v>
      </c>
      <c r="R4799">
        <f>ROUNDUP(VLOOKUP(A4799,A:O,VLOOKUP('MMW Analysis'!$E$4,'MMW Analysis'!$L$5:$M$12,2,FALSE)+7,FALSE)/6976,2)</f>
        <v>0.7</v>
      </c>
    </row>
    <row r="4800" spans="1:18">
      <c r="A4800" t="s">
        <v>4807</v>
      </c>
      <c r="B4800" t="s">
        <v>11803</v>
      </c>
      <c r="C4800" t="s">
        <v>7006</v>
      </c>
      <c r="D4800" t="s">
        <v>14529</v>
      </c>
      <c r="E4800" t="s">
        <v>14080</v>
      </c>
      <c r="F4800" t="s">
        <v>14257</v>
      </c>
      <c r="G4800" t="s">
        <v>13901</v>
      </c>
      <c r="H4800" s="1">
        <v>430</v>
      </c>
      <c r="I4800" s="1">
        <v>624</v>
      </c>
      <c r="J4800" s="1">
        <v>603</v>
      </c>
      <c r="K4800" s="1">
        <v>796</v>
      </c>
      <c r="L4800" s="1">
        <v>2740</v>
      </c>
      <c r="M4800" s="1">
        <v>3695</v>
      </c>
      <c r="N4800" s="1">
        <v>2209</v>
      </c>
      <c r="O4800" s="1">
        <v>574</v>
      </c>
      <c r="P4800">
        <f>ROUNDUP(VLOOKUP(A4800,A:O,VLOOKUP('Local Authority Analysis'!$E$4,'Local Authority Analysis'!$M$5:$N$12,2,FALSE)+7,FALSE)/6976,2)</f>
        <v>0.09</v>
      </c>
      <c r="Q4800">
        <f>ROUNDUP(VLOOKUP(A4800,A:O,VLOOKUP('SPC Analysis'!$E$4,'SPC Analysis'!$M$5:$N$12,2,FALSE)+7,FALSE)/6976,2)</f>
        <v>0.09</v>
      </c>
      <c r="R4800">
        <f>ROUNDUP(VLOOKUP(A4800,A:O,VLOOKUP('MMW Analysis'!$E$4,'MMW Analysis'!$L$5:$M$12,2,FALSE)+7,FALSE)/6976,2)</f>
        <v>0.09</v>
      </c>
    </row>
    <row r="4801" spans="1:18">
      <c r="A4801" t="s">
        <v>4808</v>
      </c>
      <c r="B4801" t="s">
        <v>11804</v>
      </c>
      <c r="C4801" t="s">
        <v>7006</v>
      </c>
      <c r="D4801" t="s">
        <v>14529</v>
      </c>
      <c r="E4801" t="s">
        <v>14080</v>
      </c>
      <c r="F4801" t="s">
        <v>14257</v>
      </c>
      <c r="G4801" t="s">
        <v>13901</v>
      </c>
      <c r="H4801" s="1">
        <v>1974</v>
      </c>
      <c r="I4801" s="1">
        <v>1949</v>
      </c>
      <c r="J4801" s="1">
        <v>3199</v>
      </c>
      <c r="K4801" s="1">
        <v>2203</v>
      </c>
      <c r="L4801" s="1">
        <v>3377</v>
      </c>
      <c r="M4801" s="1">
        <v>3403</v>
      </c>
      <c r="N4801" s="1">
        <v>2568</v>
      </c>
      <c r="O4801" s="1">
        <v>2242</v>
      </c>
      <c r="P4801">
        <f>ROUNDUP(VLOOKUP(A4801,A:O,VLOOKUP('Local Authority Analysis'!$E$4,'Local Authority Analysis'!$M$5:$N$12,2,FALSE)+7,FALSE)/6976,2)</f>
        <v>0.33</v>
      </c>
      <c r="Q4801">
        <f>ROUNDUP(VLOOKUP(A4801,A:O,VLOOKUP('SPC Analysis'!$E$4,'SPC Analysis'!$M$5:$N$12,2,FALSE)+7,FALSE)/6976,2)</f>
        <v>0.33</v>
      </c>
      <c r="R4801">
        <f>ROUNDUP(VLOOKUP(A4801,A:O,VLOOKUP('MMW Analysis'!$E$4,'MMW Analysis'!$L$5:$M$12,2,FALSE)+7,FALSE)/6976,2)</f>
        <v>0.33</v>
      </c>
    </row>
    <row r="4802" spans="1:18">
      <c r="A4802" t="s">
        <v>4809</v>
      </c>
      <c r="B4802" t="s">
        <v>11805</v>
      </c>
      <c r="C4802" t="s">
        <v>7006</v>
      </c>
      <c r="D4802" t="s">
        <v>14529</v>
      </c>
      <c r="E4802" t="s">
        <v>14080</v>
      </c>
      <c r="F4802" t="s">
        <v>14257</v>
      </c>
      <c r="G4802" t="s">
        <v>13901</v>
      </c>
      <c r="H4802" s="1">
        <v>429</v>
      </c>
      <c r="I4802" s="1">
        <v>465.5</v>
      </c>
      <c r="J4802" s="1">
        <v>2215</v>
      </c>
      <c r="K4802" s="1">
        <v>2125</v>
      </c>
      <c r="L4802" s="1">
        <v>3376</v>
      </c>
      <c r="M4802" s="1">
        <v>1442</v>
      </c>
      <c r="N4802" s="1">
        <v>4878</v>
      </c>
      <c r="O4802" s="1">
        <v>787</v>
      </c>
      <c r="P4802">
        <f>ROUNDUP(VLOOKUP(A4802,A:O,VLOOKUP('Local Authority Analysis'!$E$4,'Local Authority Analysis'!$M$5:$N$12,2,FALSE)+7,FALSE)/6976,2)</f>
        <v>0.12</v>
      </c>
      <c r="Q4802">
        <f>ROUNDUP(VLOOKUP(A4802,A:O,VLOOKUP('SPC Analysis'!$E$4,'SPC Analysis'!$M$5:$N$12,2,FALSE)+7,FALSE)/6976,2)</f>
        <v>0.12</v>
      </c>
      <c r="R4802">
        <f>ROUNDUP(VLOOKUP(A4802,A:O,VLOOKUP('MMW Analysis'!$E$4,'MMW Analysis'!$L$5:$M$12,2,FALSE)+7,FALSE)/6976,2)</f>
        <v>0.12</v>
      </c>
    </row>
    <row r="4803" spans="1:18">
      <c r="A4803" t="s">
        <v>4810</v>
      </c>
      <c r="B4803" t="s">
        <v>11806</v>
      </c>
      <c r="C4803" t="s">
        <v>7006</v>
      </c>
      <c r="D4803" t="s">
        <v>14525</v>
      </c>
      <c r="E4803" t="s">
        <v>14079</v>
      </c>
      <c r="F4803" t="s">
        <v>14258</v>
      </c>
      <c r="G4803" t="s">
        <v>13902</v>
      </c>
      <c r="H4803" s="1">
        <v>4651</v>
      </c>
      <c r="I4803" s="1">
        <v>4054</v>
      </c>
      <c r="J4803" s="1">
        <v>5554</v>
      </c>
      <c r="K4803" s="1">
        <v>3993</v>
      </c>
      <c r="L4803" s="1">
        <v>510</v>
      </c>
      <c r="M4803" s="1">
        <v>1266</v>
      </c>
      <c r="N4803" s="1">
        <v>5487</v>
      </c>
      <c r="O4803" s="1">
        <v>3749</v>
      </c>
      <c r="P4803">
        <f>ROUNDUP(VLOOKUP(A4803,A:O,VLOOKUP('Local Authority Analysis'!$E$4,'Local Authority Analysis'!$M$5:$N$12,2,FALSE)+7,FALSE)/6976,2)</f>
        <v>0.54</v>
      </c>
      <c r="Q4803">
        <f>ROUNDUP(VLOOKUP(A4803,A:O,VLOOKUP('SPC Analysis'!$E$4,'SPC Analysis'!$M$5:$N$12,2,FALSE)+7,FALSE)/6976,2)</f>
        <v>0.54</v>
      </c>
      <c r="R4803">
        <f>ROUNDUP(VLOOKUP(A4803,A:O,VLOOKUP('MMW Analysis'!$E$4,'MMW Analysis'!$L$5:$M$12,2,FALSE)+7,FALSE)/6976,2)</f>
        <v>0.54</v>
      </c>
    </row>
    <row r="4804" spans="1:18">
      <c r="A4804" t="s">
        <v>4811</v>
      </c>
      <c r="B4804" t="s">
        <v>11807</v>
      </c>
      <c r="C4804" t="s">
        <v>7006</v>
      </c>
      <c r="D4804" t="s">
        <v>14529</v>
      </c>
      <c r="E4804" t="s">
        <v>14080</v>
      </c>
      <c r="F4804" t="s">
        <v>14257</v>
      </c>
      <c r="G4804" t="s">
        <v>13901</v>
      </c>
      <c r="H4804" s="1">
        <v>5748</v>
      </c>
      <c r="I4804" s="1">
        <v>5495</v>
      </c>
      <c r="J4804" s="1">
        <v>5672</v>
      </c>
      <c r="K4804" s="1">
        <v>5445</v>
      </c>
      <c r="L4804" s="1">
        <v>298</v>
      </c>
      <c r="M4804" s="1">
        <v>3327</v>
      </c>
      <c r="N4804" s="1">
        <v>5672</v>
      </c>
      <c r="O4804" s="1">
        <v>4796</v>
      </c>
      <c r="P4804">
        <f>ROUNDUP(VLOOKUP(A4804,A:O,VLOOKUP('Local Authority Analysis'!$E$4,'Local Authority Analysis'!$M$5:$N$12,2,FALSE)+7,FALSE)/6976,2)</f>
        <v>0.69000000000000006</v>
      </c>
      <c r="Q4804">
        <f>ROUNDUP(VLOOKUP(A4804,A:O,VLOOKUP('SPC Analysis'!$E$4,'SPC Analysis'!$M$5:$N$12,2,FALSE)+7,FALSE)/6976,2)</f>
        <v>0.69000000000000006</v>
      </c>
      <c r="R4804">
        <f>ROUNDUP(VLOOKUP(A4804,A:O,VLOOKUP('MMW Analysis'!$E$4,'MMW Analysis'!$L$5:$M$12,2,FALSE)+7,FALSE)/6976,2)</f>
        <v>0.69000000000000006</v>
      </c>
    </row>
    <row r="4805" spans="1:18">
      <c r="A4805" t="s">
        <v>4812</v>
      </c>
      <c r="B4805" t="s">
        <v>11808</v>
      </c>
      <c r="C4805" t="s">
        <v>7006</v>
      </c>
      <c r="D4805" t="s">
        <v>14530</v>
      </c>
      <c r="E4805" t="s">
        <v>14081</v>
      </c>
      <c r="F4805" t="s">
        <v>14257</v>
      </c>
      <c r="G4805" t="s">
        <v>13901</v>
      </c>
      <c r="H4805" s="1">
        <v>5961</v>
      </c>
      <c r="I4805" s="1">
        <v>5990</v>
      </c>
      <c r="J4805" s="1">
        <v>6124</v>
      </c>
      <c r="K4805" s="1">
        <v>6351</v>
      </c>
      <c r="L4805" s="1">
        <v>745</v>
      </c>
      <c r="M4805" s="1">
        <v>4776</v>
      </c>
      <c r="N4805" s="1">
        <v>6434</v>
      </c>
      <c r="O4805" s="1">
        <v>5663</v>
      </c>
      <c r="P4805">
        <f>ROUNDUP(VLOOKUP(A4805,A:O,VLOOKUP('Local Authority Analysis'!$E$4,'Local Authority Analysis'!$M$5:$N$12,2,FALSE)+7,FALSE)/6976,2)</f>
        <v>0.82000000000000006</v>
      </c>
      <c r="Q4805">
        <f>ROUNDUP(VLOOKUP(A4805,A:O,VLOOKUP('SPC Analysis'!$E$4,'SPC Analysis'!$M$5:$N$12,2,FALSE)+7,FALSE)/6976,2)</f>
        <v>0.82000000000000006</v>
      </c>
      <c r="R4805">
        <f>ROUNDUP(VLOOKUP(A4805,A:O,VLOOKUP('MMW Analysis'!$E$4,'MMW Analysis'!$L$5:$M$12,2,FALSE)+7,FALSE)/6976,2)</f>
        <v>0.82000000000000006</v>
      </c>
    </row>
    <row r="4806" spans="1:18">
      <c r="A4806" t="s">
        <v>4813</v>
      </c>
      <c r="B4806" t="s">
        <v>11809</v>
      </c>
      <c r="C4806" t="s">
        <v>7006</v>
      </c>
      <c r="D4806" t="s">
        <v>14530</v>
      </c>
      <c r="E4806" t="s">
        <v>14081</v>
      </c>
      <c r="F4806" t="s">
        <v>14257</v>
      </c>
      <c r="G4806" t="s">
        <v>13901</v>
      </c>
      <c r="H4806" s="1">
        <v>2521</v>
      </c>
      <c r="I4806" s="1">
        <v>2125</v>
      </c>
      <c r="J4806" s="1">
        <v>3514</v>
      </c>
      <c r="K4806" s="1">
        <v>3617</v>
      </c>
      <c r="L4806" s="1">
        <v>937</v>
      </c>
      <c r="M4806" s="1">
        <v>5693</v>
      </c>
      <c r="N4806" s="1">
        <v>3090</v>
      </c>
      <c r="O4806" s="1">
        <v>2498</v>
      </c>
      <c r="P4806">
        <f>ROUNDUP(VLOOKUP(A4806,A:O,VLOOKUP('Local Authority Analysis'!$E$4,'Local Authority Analysis'!$M$5:$N$12,2,FALSE)+7,FALSE)/6976,2)</f>
        <v>0.36</v>
      </c>
      <c r="Q4806">
        <f>ROUNDUP(VLOOKUP(A4806,A:O,VLOOKUP('SPC Analysis'!$E$4,'SPC Analysis'!$M$5:$N$12,2,FALSE)+7,FALSE)/6976,2)</f>
        <v>0.36</v>
      </c>
      <c r="R4806">
        <f>ROUNDUP(VLOOKUP(A4806,A:O,VLOOKUP('MMW Analysis'!$E$4,'MMW Analysis'!$L$5:$M$12,2,FALSE)+7,FALSE)/6976,2)</f>
        <v>0.36</v>
      </c>
    </row>
    <row r="4807" spans="1:18">
      <c r="A4807" t="s">
        <v>4814</v>
      </c>
      <c r="B4807" t="s">
        <v>11810</v>
      </c>
      <c r="C4807" t="s">
        <v>7006</v>
      </c>
      <c r="D4807" t="s">
        <v>14529</v>
      </c>
      <c r="E4807" t="s">
        <v>14080</v>
      </c>
      <c r="F4807" t="s">
        <v>14257</v>
      </c>
      <c r="G4807" t="s">
        <v>13901</v>
      </c>
      <c r="H4807" s="1">
        <v>4988.5</v>
      </c>
      <c r="I4807" s="1">
        <v>5239</v>
      </c>
      <c r="J4807" s="1">
        <v>5311</v>
      </c>
      <c r="K4807" s="1">
        <v>5570</v>
      </c>
      <c r="L4807" s="1">
        <v>616</v>
      </c>
      <c r="M4807" s="1">
        <v>6154</v>
      </c>
      <c r="N4807" s="1">
        <v>6708</v>
      </c>
      <c r="O4807" s="1">
        <v>4960</v>
      </c>
      <c r="P4807">
        <f>ROUNDUP(VLOOKUP(A4807,A:O,VLOOKUP('Local Authority Analysis'!$E$4,'Local Authority Analysis'!$M$5:$N$12,2,FALSE)+7,FALSE)/6976,2)</f>
        <v>0.72</v>
      </c>
      <c r="Q4807">
        <f>ROUNDUP(VLOOKUP(A4807,A:O,VLOOKUP('SPC Analysis'!$E$4,'SPC Analysis'!$M$5:$N$12,2,FALSE)+7,FALSE)/6976,2)</f>
        <v>0.72</v>
      </c>
      <c r="R4807">
        <f>ROUNDUP(VLOOKUP(A4807,A:O,VLOOKUP('MMW Analysis'!$E$4,'MMW Analysis'!$L$5:$M$12,2,FALSE)+7,FALSE)/6976,2)</f>
        <v>0.72</v>
      </c>
    </row>
    <row r="4808" spans="1:18">
      <c r="A4808" t="s">
        <v>4815</v>
      </c>
      <c r="B4808" t="s">
        <v>11811</v>
      </c>
      <c r="C4808" t="s">
        <v>7006</v>
      </c>
      <c r="D4808" t="s">
        <v>14529</v>
      </c>
      <c r="E4808" t="s">
        <v>14080</v>
      </c>
      <c r="F4808" t="s">
        <v>14257</v>
      </c>
      <c r="G4808" t="s">
        <v>13901</v>
      </c>
      <c r="H4808" s="1">
        <v>5962</v>
      </c>
      <c r="I4808" s="1">
        <v>6712</v>
      </c>
      <c r="J4808" s="1">
        <v>6439</v>
      </c>
      <c r="K4808" s="1">
        <v>6098</v>
      </c>
      <c r="L4808" s="1">
        <v>1101</v>
      </c>
      <c r="M4808" s="1">
        <v>6583</v>
      </c>
      <c r="N4808" s="1">
        <v>6676</v>
      </c>
      <c r="O4808" s="1">
        <v>6189</v>
      </c>
      <c r="P4808">
        <f>ROUNDUP(VLOOKUP(A4808,A:O,VLOOKUP('Local Authority Analysis'!$E$4,'Local Authority Analysis'!$M$5:$N$12,2,FALSE)+7,FALSE)/6976,2)</f>
        <v>0.89</v>
      </c>
      <c r="Q4808">
        <f>ROUNDUP(VLOOKUP(A4808,A:O,VLOOKUP('SPC Analysis'!$E$4,'SPC Analysis'!$M$5:$N$12,2,FALSE)+7,FALSE)/6976,2)</f>
        <v>0.89</v>
      </c>
      <c r="R4808">
        <f>ROUNDUP(VLOOKUP(A4808,A:O,VLOOKUP('MMW Analysis'!$E$4,'MMW Analysis'!$L$5:$M$12,2,FALSE)+7,FALSE)/6976,2)</f>
        <v>0.89</v>
      </c>
    </row>
    <row r="4809" spans="1:18">
      <c r="A4809" t="s">
        <v>4816</v>
      </c>
      <c r="B4809" t="s">
        <v>11812</v>
      </c>
      <c r="C4809" t="s">
        <v>7006</v>
      </c>
      <c r="D4809" t="s">
        <v>14529</v>
      </c>
      <c r="E4809" t="s">
        <v>14080</v>
      </c>
      <c r="F4809" t="s">
        <v>14257</v>
      </c>
      <c r="G4809" t="s">
        <v>13901</v>
      </c>
      <c r="H4809" s="1">
        <v>2636</v>
      </c>
      <c r="I4809" s="1">
        <v>2379</v>
      </c>
      <c r="J4809" s="1">
        <v>5899</v>
      </c>
      <c r="K4809" s="1">
        <v>3268</v>
      </c>
      <c r="L4809" s="1">
        <v>2281</v>
      </c>
      <c r="M4809" s="1">
        <v>4825</v>
      </c>
      <c r="N4809" s="1">
        <v>4222</v>
      </c>
      <c r="O4809" s="1">
        <v>3138</v>
      </c>
      <c r="P4809">
        <f>ROUNDUP(VLOOKUP(A4809,A:O,VLOOKUP('Local Authority Analysis'!$E$4,'Local Authority Analysis'!$M$5:$N$12,2,FALSE)+7,FALSE)/6976,2)</f>
        <v>0.45</v>
      </c>
      <c r="Q4809">
        <f>ROUNDUP(VLOOKUP(A4809,A:O,VLOOKUP('SPC Analysis'!$E$4,'SPC Analysis'!$M$5:$N$12,2,FALSE)+7,FALSE)/6976,2)</f>
        <v>0.45</v>
      </c>
      <c r="R4809">
        <f>ROUNDUP(VLOOKUP(A4809,A:O,VLOOKUP('MMW Analysis'!$E$4,'MMW Analysis'!$L$5:$M$12,2,FALSE)+7,FALSE)/6976,2)</f>
        <v>0.45</v>
      </c>
    </row>
    <row r="4810" spans="1:18">
      <c r="A4810" t="s">
        <v>4817</v>
      </c>
      <c r="B4810" t="s">
        <v>11813</v>
      </c>
      <c r="C4810" t="s">
        <v>7006</v>
      </c>
      <c r="D4810" t="s">
        <v>14529</v>
      </c>
      <c r="E4810" t="s">
        <v>14080</v>
      </c>
      <c r="F4810" t="s">
        <v>14257</v>
      </c>
      <c r="G4810" t="s">
        <v>13901</v>
      </c>
      <c r="H4810" s="1">
        <v>3592.5</v>
      </c>
      <c r="I4810" s="1">
        <v>3600</v>
      </c>
      <c r="J4810" s="1">
        <v>4405</v>
      </c>
      <c r="K4810" s="1">
        <v>3400</v>
      </c>
      <c r="L4810" s="1">
        <v>2558</v>
      </c>
      <c r="M4810" s="1">
        <v>3905</v>
      </c>
      <c r="N4810" s="1">
        <v>5955</v>
      </c>
      <c r="O4810" s="1">
        <v>3904</v>
      </c>
      <c r="P4810">
        <f>ROUNDUP(VLOOKUP(A4810,A:O,VLOOKUP('Local Authority Analysis'!$E$4,'Local Authority Analysis'!$M$5:$N$12,2,FALSE)+7,FALSE)/6976,2)</f>
        <v>0.56000000000000005</v>
      </c>
      <c r="Q4810">
        <f>ROUNDUP(VLOOKUP(A4810,A:O,VLOOKUP('SPC Analysis'!$E$4,'SPC Analysis'!$M$5:$N$12,2,FALSE)+7,FALSE)/6976,2)</f>
        <v>0.56000000000000005</v>
      </c>
      <c r="R4810">
        <f>ROUNDUP(VLOOKUP(A4810,A:O,VLOOKUP('MMW Analysis'!$E$4,'MMW Analysis'!$L$5:$M$12,2,FALSE)+7,FALSE)/6976,2)</f>
        <v>0.56000000000000005</v>
      </c>
    </row>
    <row r="4811" spans="1:18">
      <c r="A4811" t="s">
        <v>4818</v>
      </c>
      <c r="B4811" t="s">
        <v>11814</v>
      </c>
      <c r="C4811" t="s">
        <v>7006</v>
      </c>
      <c r="D4811" t="s">
        <v>14529</v>
      </c>
      <c r="E4811" t="s">
        <v>14080</v>
      </c>
      <c r="F4811" t="s">
        <v>14257</v>
      </c>
      <c r="G4811" t="s">
        <v>13901</v>
      </c>
      <c r="H4811" s="1">
        <v>2719</v>
      </c>
      <c r="I4811" s="1">
        <v>3334</v>
      </c>
      <c r="J4811" s="1">
        <v>3707</v>
      </c>
      <c r="K4811" s="1">
        <v>2514</v>
      </c>
      <c r="L4811" s="1">
        <v>1023</v>
      </c>
      <c r="M4811" s="1">
        <v>5645</v>
      </c>
      <c r="N4811" s="1">
        <v>3226</v>
      </c>
      <c r="O4811" s="1">
        <v>2887</v>
      </c>
      <c r="P4811">
        <f>ROUNDUP(VLOOKUP(A4811,A:O,VLOOKUP('Local Authority Analysis'!$E$4,'Local Authority Analysis'!$M$5:$N$12,2,FALSE)+7,FALSE)/6976,2)</f>
        <v>0.42</v>
      </c>
      <c r="Q4811">
        <f>ROUNDUP(VLOOKUP(A4811,A:O,VLOOKUP('SPC Analysis'!$E$4,'SPC Analysis'!$M$5:$N$12,2,FALSE)+7,FALSE)/6976,2)</f>
        <v>0.42</v>
      </c>
      <c r="R4811">
        <f>ROUNDUP(VLOOKUP(A4811,A:O,VLOOKUP('MMW Analysis'!$E$4,'MMW Analysis'!$L$5:$M$12,2,FALSE)+7,FALSE)/6976,2)</f>
        <v>0.42</v>
      </c>
    </row>
    <row r="4812" spans="1:18">
      <c r="A4812" t="s">
        <v>4819</v>
      </c>
      <c r="B4812" t="s">
        <v>11815</v>
      </c>
      <c r="C4812" t="s">
        <v>7006</v>
      </c>
      <c r="D4812" t="s">
        <v>14529</v>
      </c>
      <c r="E4812" t="s">
        <v>14080</v>
      </c>
      <c r="F4812" t="s">
        <v>14257</v>
      </c>
      <c r="G4812" t="s">
        <v>13901</v>
      </c>
      <c r="H4812" s="1">
        <v>1413</v>
      </c>
      <c r="I4812" s="1">
        <v>1899</v>
      </c>
      <c r="J4812" s="1">
        <v>1645</v>
      </c>
      <c r="K4812" s="1">
        <v>1072</v>
      </c>
      <c r="L4812" s="1">
        <v>1165</v>
      </c>
      <c r="M4812" s="1">
        <v>3795</v>
      </c>
      <c r="N4812" s="1">
        <v>1915</v>
      </c>
      <c r="O4812" s="1">
        <v>1427</v>
      </c>
      <c r="P4812">
        <f>ROUNDUP(VLOOKUP(A4812,A:O,VLOOKUP('Local Authority Analysis'!$E$4,'Local Authority Analysis'!$M$5:$N$12,2,FALSE)+7,FALSE)/6976,2)</f>
        <v>0.21000000000000002</v>
      </c>
      <c r="Q4812">
        <f>ROUNDUP(VLOOKUP(A4812,A:O,VLOOKUP('SPC Analysis'!$E$4,'SPC Analysis'!$M$5:$N$12,2,FALSE)+7,FALSE)/6976,2)</f>
        <v>0.21000000000000002</v>
      </c>
      <c r="R4812">
        <f>ROUNDUP(VLOOKUP(A4812,A:O,VLOOKUP('MMW Analysis'!$E$4,'MMW Analysis'!$L$5:$M$12,2,FALSE)+7,FALSE)/6976,2)</f>
        <v>0.21000000000000002</v>
      </c>
    </row>
    <row r="4813" spans="1:18">
      <c r="A4813" t="s">
        <v>4820</v>
      </c>
      <c r="B4813" t="s">
        <v>11816</v>
      </c>
      <c r="C4813" t="s">
        <v>7006</v>
      </c>
      <c r="D4813" t="s">
        <v>14530</v>
      </c>
      <c r="E4813" t="s">
        <v>14081</v>
      </c>
      <c r="F4813" t="s">
        <v>14257</v>
      </c>
      <c r="G4813" t="s">
        <v>13901</v>
      </c>
      <c r="H4813" s="1">
        <v>4723</v>
      </c>
      <c r="I4813" s="1">
        <v>5482</v>
      </c>
      <c r="J4813" s="1">
        <v>6186</v>
      </c>
      <c r="K4813" s="1">
        <v>5370</v>
      </c>
      <c r="L4813" s="1">
        <v>2724</v>
      </c>
      <c r="M4813" s="1">
        <v>4658</v>
      </c>
      <c r="N4813" s="1">
        <v>5673.5</v>
      </c>
      <c r="O4813" s="1">
        <v>5633</v>
      </c>
      <c r="P4813">
        <f>ROUNDUP(VLOOKUP(A4813,A:O,VLOOKUP('Local Authority Analysis'!$E$4,'Local Authority Analysis'!$M$5:$N$12,2,FALSE)+7,FALSE)/6976,2)</f>
        <v>0.81</v>
      </c>
      <c r="Q4813">
        <f>ROUNDUP(VLOOKUP(A4813,A:O,VLOOKUP('SPC Analysis'!$E$4,'SPC Analysis'!$M$5:$N$12,2,FALSE)+7,FALSE)/6976,2)</f>
        <v>0.81</v>
      </c>
      <c r="R4813">
        <f>ROUNDUP(VLOOKUP(A4813,A:O,VLOOKUP('MMW Analysis'!$E$4,'MMW Analysis'!$L$5:$M$12,2,FALSE)+7,FALSE)/6976,2)</f>
        <v>0.81</v>
      </c>
    </row>
    <row r="4814" spans="1:18">
      <c r="A4814" t="s">
        <v>4821</v>
      </c>
      <c r="B4814" t="s">
        <v>11817</v>
      </c>
      <c r="C4814" t="s">
        <v>7006</v>
      </c>
      <c r="D4814" t="s">
        <v>14530</v>
      </c>
      <c r="E4814" t="s">
        <v>14081</v>
      </c>
      <c r="F4814" t="s">
        <v>14257</v>
      </c>
      <c r="G4814" t="s">
        <v>13901</v>
      </c>
      <c r="H4814" s="1">
        <v>3341</v>
      </c>
      <c r="I4814" s="1">
        <v>3849</v>
      </c>
      <c r="J4814" s="1">
        <v>4549</v>
      </c>
      <c r="K4814" s="1">
        <v>5204</v>
      </c>
      <c r="L4814" s="1">
        <v>5732</v>
      </c>
      <c r="M4814" s="1">
        <v>2700</v>
      </c>
      <c r="N4814" s="1">
        <v>4318</v>
      </c>
      <c r="O4814" s="1">
        <v>4490</v>
      </c>
      <c r="P4814">
        <f>ROUNDUP(VLOOKUP(A4814,A:O,VLOOKUP('Local Authority Analysis'!$E$4,'Local Authority Analysis'!$M$5:$N$12,2,FALSE)+7,FALSE)/6976,2)</f>
        <v>0.65</v>
      </c>
      <c r="Q4814">
        <f>ROUNDUP(VLOOKUP(A4814,A:O,VLOOKUP('SPC Analysis'!$E$4,'SPC Analysis'!$M$5:$N$12,2,FALSE)+7,FALSE)/6976,2)</f>
        <v>0.65</v>
      </c>
      <c r="R4814">
        <f>ROUNDUP(VLOOKUP(A4814,A:O,VLOOKUP('MMW Analysis'!$E$4,'MMW Analysis'!$L$5:$M$12,2,FALSE)+7,FALSE)/6976,2)</f>
        <v>0.65</v>
      </c>
    </row>
    <row r="4815" spans="1:18">
      <c r="A4815" t="s">
        <v>4822</v>
      </c>
      <c r="B4815" t="s">
        <v>11818</v>
      </c>
      <c r="C4815" t="s">
        <v>7006</v>
      </c>
      <c r="D4815" t="s">
        <v>14530</v>
      </c>
      <c r="E4815" t="s">
        <v>14081</v>
      </c>
      <c r="F4815" t="s">
        <v>14257</v>
      </c>
      <c r="G4815" t="s">
        <v>13901</v>
      </c>
      <c r="H4815" s="1">
        <v>5385</v>
      </c>
      <c r="I4815" s="1">
        <v>6125</v>
      </c>
      <c r="J4815" s="1">
        <v>5995</v>
      </c>
      <c r="K4815" s="1">
        <v>5004</v>
      </c>
      <c r="L4815" s="1">
        <v>5289</v>
      </c>
      <c r="M4815" s="1">
        <v>6443</v>
      </c>
      <c r="N4815" s="1">
        <v>6329</v>
      </c>
      <c r="O4815" s="1">
        <v>6462</v>
      </c>
      <c r="P4815">
        <f>ROUNDUP(VLOOKUP(A4815,A:O,VLOOKUP('Local Authority Analysis'!$E$4,'Local Authority Analysis'!$M$5:$N$12,2,FALSE)+7,FALSE)/6976,2)</f>
        <v>0.93</v>
      </c>
      <c r="Q4815">
        <f>ROUNDUP(VLOOKUP(A4815,A:O,VLOOKUP('SPC Analysis'!$E$4,'SPC Analysis'!$M$5:$N$12,2,FALSE)+7,FALSE)/6976,2)</f>
        <v>0.93</v>
      </c>
      <c r="R4815">
        <f>ROUNDUP(VLOOKUP(A4815,A:O,VLOOKUP('MMW Analysis'!$E$4,'MMW Analysis'!$L$5:$M$12,2,FALSE)+7,FALSE)/6976,2)</f>
        <v>0.93</v>
      </c>
    </row>
    <row r="4816" spans="1:18">
      <c r="A4816" t="s">
        <v>4823</v>
      </c>
      <c r="B4816" t="s">
        <v>11819</v>
      </c>
      <c r="C4816" t="s">
        <v>7006</v>
      </c>
      <c r="D4816" t="s">
        <v>14530</v>
      </c>
      <c r="E4816" t="s">
        <v>14081</v>
      </c>
      <c r="F4816" t="s">
        <v>14257</v>
      </c>
      <c r="G4816" t="s">
        <v>13901</v>
      </c>
      <c r="H4816" s="1">
        <v>1909.5</v>
      </c>
      <c r="I4816" s="1">
        <v>1620</v>
      </c>
      <c r="J4816" s="1">
        <v>5165</v>
      </c>
      <c r="K4816" s="1">
        <v>2710</v>
      </c>
      <c r="L4816" s="1">
        <v>4931</v>
      </c>
      <c r="M4816" s="1">
        <v>4519</v>
      </c>
      <c r="N4816" s="1">
        <v>3155</v>
      </c>
      <c r="O4816" s="1">
        <v>2493</v>
      </c>
      <c r="P4816">
        <f>ROUNDUP(VLOOKUP(A4816,A:O,VLOOKUP('Local Authority Analysis'!$E$4,'Local Authority Analysis'!$M$5:$N$12,2,FALSE)+7,FALSE)/6976,2)</f>
        <v>0.36</v>
      </c>
      <c r="Q4816">
        <f>ROUNDUP(VLOOKUP(A4816,A:O,VLOOKUP('SPC Analysis'!$E$4,'SPC Analysis'!$M$5:$N$12,2,FALSE)+7,FALSE)/6976,2)</f>
        <v>0.36</v>
      </c>
      <c r="R4816">
        <f>ROUNDUP(VLOOKUP(A4816,A:O,VLOOKUP('MMW Analysis'!$E$4,'MMW Analysis'!$L$5:$M$12,2,FALSE)+7,FALSE)/6976,2)</f>
        <v>0.36</v>
      </c>
    </row>
    <row r="4817" spans="1:18">
      <c r="A4817" t="s">
        <v>4824</v>
      </c>
      <c r="B4817" t="s">
        <v>11820</v>
      </c>
      <c r="C4817" t="s">
        <v>7006</v>
      </c>
      <c r="D4817" t="s">
        <v>14530</v>
      </c>
      <c r="E4817" t="s">
        <v>14081</v>
      </c>
      <c r="F4817" t="s">
        <v>14257</v>
      </c>
      <c r="G4817" t="s">
        <v>13901</v>
      </c>
      <c r="H4817" s="1">
        <v>4679</v>
      </c>
      <c r="I4817" s="1">
        <v>4745</v>
      </c>
      <c r="J4817" s="1">
        <v>4272</v>
      </c>
      <c r="K4817" s="1">
        <v>4585</v>
      </c>
      <c r="L4817" s="1">
        <v>4983</v>
      </c>
      <c r="M4817" s="1">
        <v>3985</v>
      </c>
      <c r="N4817" s="1">
        <v>1413</v>
      </c>
      <c r="O4817" s="1">
        <v>5084</v>
      </c>
      <c r="P4817">
        <f>ROUNDUP(VLOOKUP(A4817,A:O,VLOOKUP('Local Authority Analysis'!$E$4,'Local Authority Analysis'!$M$5:$N$12,2,FALSE)+7,FALSE)/6976,2)</f>
        <v>0.73</v>
      </c>
      <c r="Q4817">
        <f>ROUNDUP(VLOOKUP(A4817,A:O,VLOOKUP('SPC Analysis'!$E$4,'SPC Analysis'!$M$5:$N$12,2,FALSE)+7,FALSE)/6976,2)</f>
        <v>0.73</v>
      </c>
      <c r="R4817">
        <f>ROUNDUP(VLOOKUP(A4817,A:O,VLOOKUP('MMW Analysis'!$E$4,'MMW Analysis'!$L$5:$M$12,2,FALSE)+7,FALSE)/6976,2)</f>
        <v>0.73</v>
      </c>
    </row>
    <row r="4818" spans="1:18">
      <c r="A4818" t="s">
        <v>4825</v>
      </c>
      <c r="B4818" t="s">
        <v>11821</v>
      </c>
      <c r="C4818" t="s">
        <v>7006</v>
      </c>
      <c r="D4818" t="s">
        <v>14530</v>
      </c>
      <c r="E4818" t="s">
        <v>14081</v>
      </c>
      <c r="F4818" t="s">
        <v>14257</v>
      </c>
      <c r="G4818" t="s">
        <v>13901</v>
      </c>
      <c r="H4818" s="1">
        <v>3381</v>
      </c>
      <c r="I4818" s="1">
        <v>3746</v>
      </c>
      <c r="J4818" s="1">
        <v>4259</v>
      </c>
      <c r="K4818" s="1">
        <v>3763</v>
      </c>
      <c r="L4818" s="1">
        <v>4933</v>
      </c>
      <c r="M4818" s="1">
        <v>4511</v>
      </c>
      <c r="N4818" s="1">
        <v>3841</v>
      </c>
      <c r="O4818" s="1">
        <v>4220</v>
      </c>
      <c r="P4818">
        <f>ROUNDUP(VLOOKUP(A4818,A:O,VLOOKUP('Local Authority Analysis'!$E$4,'Local Authority Analysis'!$M$5:$N$12,2,FALSE)+7,FALSE)/6976,2)</f>
        <v>0.61</v>
      </c>
      <c r="Q4818">
        <f>ROUNDUP(VLOOKUP(A4818,A:O,VLOOKUP('SPC Analysis'!$E$4,'SPC Analysis'!$M$5:$N$12,2,FALSE)+7,FALSE)/6976,2)</f>
        <v>0.61</v>
      </c>
      <c r="R4818">
        <f>ROUNDUP(VLOOKUP(A4818,A:O,VLOOKUP('MMW Analysis'!$E$4,'MMW Analysis'!$L$5:$M$12,2,FALSE)+7,FALSE)/6976,2)</f>
        <v>0.61</v>
      </c>
    </row>
    <row r="4819" spans="1:18">
      <c r="A4819" t="s">
        <v>4826</v>
      </c>
      <c r="B4819" t="s">
        <v>11822</v>
      </c>
      <c r="C4819" t="s">
        <v>7006</v>
      </c>
      <c r="D4819" t="s">
        <v>14530</v>
      </c>
      <c r="E4819" t="s">
        <v>14081</v>
      </c>
      <c r="F4819" t="s">
        <v>14257</v>
      </c>
      <c r="G4819" t="s">
        <v>13901</v>
      </c>
      <c r="H4819" s="1">
        <v>2334</v>
      </c>
      <c r="I4819" s="1">
        <v>2141</v>
      </c>
      <c r="J4819" s="1">
        <v>3253</v>
      </c>
      <c r="K4819" s="1">
        <v>2294</v>
      </c>
      <c r="L4819" s="1">
        <v>5702</v>
      </c>
      <c r="M4819" s="1">
        <v>4745</v>
      </c>
      <c r="N4819" s="1">
        <v>3586</v>
      </c>
      <c r="O4819" s="1">
        <v>2691</v>
      </c>
      <c r="P4819">
        <f>ROUNDUP(VLOOKUP(A4819,A:O,VLOOKUP('Local Authority Analysis'!$E$4,'Local Authority Analysis'!$M$5:$N$12,2,FALSE)+7,FALSE)/6976,2)</f>
        <v>0.39</v>
      </c>
      <c r="Q4819">
        <f>ROUNDUP(VLOOKUP(A4819,A:O,VLOOKUP('SPC Analysis'!$E$4,'SPC Analysis'!$M$5:$N$12,2,FALSE)+7,FALSE)/6976,2)</f>
        <v>0.39</v>
      </c>
      <c r="R4819">
        <f>ROUNDUP(VLOOKUP(A4819,A:O,VLOOKUP('MMW Analysis'!$E$4,'MMW Analysis'!$L$5:$M$12,2,FALSE)+7,FALSE)/6976,2)</f>
        <v>0.39</v>
      </c>
    </row>
    <row r="4820" spans="1:18">
      <c r="A4820" t="s">
        <v>4827</v>
      </c>
      <c r="B4820" t="s">
        <v>11823</v>
      </c>
      <c r="C4820" t="s">
        <v>7006</v>
      </c>
      <c r="D4820" t="s">
        <v>14530</v>
      </c>
      <c r="E4820" t="s">
        <v>14081</v>
      </c>
      <c r="F4820" t="s">
        <v>14257</v>
      </c>
      <c r="G4820" t="s">
        <v>13901</v>
      </c>
      <c r="H4820" s="1">
        <v>2064</v>
      </c>
      <c r="I4820" s="1">
        <v>2119</v>
      </c>
      <c r="J4820" s="1">
        <v>4200</v>
      </c>
      <c r="K4820" s="1">
        <v>3581</v>
      </c>
      <c r="L4820" s="1">
        <v>6554</v>
      </c>
      <c r="M4820" s="1">
        <v>4076</v>
      </c>
      <c r="N4820" s="1">
        <v>3545</v>
      </c>
      <c r="O4820" s="1">
        <v>2949</v>
      </c>
      <c r="P4820">
        <f>ROUNDUP(VLOOKUP(A4820,A:O,VLOOKUP('Local Authority Analysis'!$E$4,'Local Authority Analysis'!$M$5:$N$12,2,FALSE)+7,FALSE)/6976,2)</f>
        <v>0.43</v>
      </c>
      <c r="Q4820">
        <f>ROUNDUP(VLOOKUP(A4820,A:O,VLOOKUP('SPC Analysis'!$E$4,'SPC Analysis'!$M$5:$N$12,2,FALSE)+7,FALSE)/6976,2)</f>
        <v>0.43</v>
      </c>
      <c r="R4820">
        <f>ROUNDUP(VLOOKUP(A4820,A:O,VLOOKUP('MMW Analysis'!$E$4,'MMW Analysis'!$L$5:$M$12,2,FALSE)+7,FALSE)/6976,2)</f>
        <v>0.43</v>
      </c>
    </row>
    <row r="4821" spans="1:18">
      <c r="A4821" t="s">
        <v>4828</v>
      </c>
      <c r="B4821" t="s">
        <v>11824</v>
      </c>
      <c r="C4821" t="s">
        <v>7006</v>
      </c>
      <c r="D4821" t="s">
        <v>14530</v>
      </c>
      <c r="E4821" t="s">
        <v>14081</v>
      </c>
      <c r="F4821" t="s">
        <v>14257</v>
      </c>
      <c r="G4821" t="s">
        <v>13901</v>
      </c>
      <c r="H4821" s="1">
        <v>626.5</v>
      </c>
      <c r="I4821" s="1">
        <v>322</v>
      </c>
      <c r="J4821" s="1">
        <v>2413</v>
      </c>
      <c r="K4821" s="1">
        <v>1101</v>
      </c>
      <c r="L4821" s="1">
        <v>6855</v>
      </c>
      <c r="M4821" s="1">
        <v>1318</v>
      </c>
      <c r="N4821" s="1">
        <v>408</v>
      </c>
      <c r="O4821" s="1">
        <v>731</v>
      </c>
      <c r="P4821">
        <f>ROUNDUP(VLOOKUP(A4821,A:O,VLOOKUP('Local Authority Analysis'!$E$4,'Local Authority Analysis'!$M$5:$N$12,2,FALSE)+7,FALSE)/6976,2)</f>
        <v>0.11</v>
      </c>
      <c r="Q4821">
        <f>ROUNDUP(VLOOKUP(A4821,A:O,VLOOKUP('SPC Analysis'!$E$4,'SPC Analysis'!$M$5:$N$12,2,FALSE)+7,FALSE)/6976,2)</f>
        <v>0.11</v>
      </c>
      <c r="R4821">
        <f>ROUNDUP(VLOOKUP(A4821,A:O,VLOOKUP('MMW Analysis'!$E$4,'MMW Analysis'!$L$5:$M$12,2,FALSE)+7,FALSE)/6976,2)</f>
        <v>0.11</v>
      </c>
    </row>
    <row r="4822" spans="1:18">
      <c r="A4822" t="s">
        <v>4829</v>
      </c>
      <c r="B4822" t="s">
        <v>11825</v>
      </c>
      <c r="C4822" t="s">
        <v>7006</v>
      </c>
      <c r="D4822" t="s">
        <v>14530</v>
      </c>
      <c r="E4822" t="s">
        <v>14081</v>
      </c>
      <c r="F4822" t="s">
        <v>14257</v>
      </c>
      <c r="G4822" t="s">
        <v>13901</v>
      </c>
      <c r="H4822" s="1">
        <v>890</v>
      </c>
      <c r="I4822" s="1">
        <v>562</v>
      </c>
      <c r="J4822" s="1">
        <v>3736</v>
      </c>
      <c r="K4822" s="1">
        <v>1905</v>
      </c>
      <c r="L4822" s="1">
        <v>6427</v>
      </c>
      <c r="M4822" s="1">
        <v>582</v>
      </c>
      <c r="N4822" s="1">
        <v>723</v>
      </c>
      <c r="O4822" s="1">
        <v>1114</v>
      </c>
      <c r="P4822">
        <f>ROUNDUP(VLOOKUP(A4822,A:O,VLOOKUP('Local Authority Analysis'!$E$4,'Local Authority Analysis'!$M$5:$N$12,2,FALSE)+7,FALSE)/6976,2)</f>
        <v>0.16</v>
      </c>
      <c r="Q4822">
        <f>ROUNDUP(VLOOKUP(A4822,A:O,VLOOKUP('SPC Analysis'!$E$4,'SPC Analysis'!$M$5:$N$12,2,FALSE)+7,FALSE)/6976,2)</f>
        <v>0.16</v>
      </c>
      <c r="R4822">
        <f>ROUNDUP(VLOOKUP(A4822,A:O,VLOOKUP('MMW Analysis'!$E$4,'MMW Analysis'!$L$5:$M$12,2,FALSE)+7,FALSE)/6976,2)</f>
        <v>0.16</v>
      </c>
    </row>
    <row r="4823" spans="1:18">
      <c r="A4823" t="s">
        <v>4830</v>
      </c>
      <c r="B4823" t="s">
        <v>11826</v>
      </c>
      <c r="C4823" t="s">
        <v>7006</v>
      </c>
      <c r="D4823" t="s">
        <v>14530</v>
      </c>
      <c r="E4823" t="s">
        <v>14081</v>
      </c>
      <c r="F4823" t="s">
        <v>14257</v>
      </c>
      <c r="G4823" t="s">
        <v>13901</v>
      </c>
      <c r="H4823" s="1">
        <v>873</v>
      </c>
      <c r="I4823" s="1">
        <v>354</v>
      </c>
      <c r="J4823" s="1">
        <v>1873</v>
      </c>
      <c r="K4823" s="1">
        <v>1452</v>
      </c>
      <c r="L4823" s="1">
        <v>5183</v>
      </c>
      <c r="M4823" s="1">
        <v>4260</v>
      </c>
      <c r="N4823" s="1">
        <v>372</v>
      </c>
      <c r="O4823" s="1">
        <v>872</v>
      </c>
      <c r="P4823">
        <f>ROUNDUP(VLOOKUP(A4823,A:O,VLOOKUP('Local Authority Analysis'!$E$4,'Local Authority Analysis'!$M$5:$N$12,2,FALSE)+7,FALSE)/6976,2)</f>
        <v>0.13</v>
      </c>
      <c r="Q4823">
        <f>ROUNDUP(VLOOKUP(A4823,A:O,VLOOKUP('SPC Analysis'!$E$4,'SPC Analysis'!$M$5:$N$12,2,FALSE)+7,FALSE)/6976,2)</f>
        <v>0.13</v>
      </c>
      <c r="R4823">
        <f>ROUNDUP(VLOOKUP(A4823,A:O,VLOOKUP('MMW Analysis'!$E$4,'MMW Analysis'!$L$5:$M$12,2,FALSE)+7,FALSE)/6976,2)</f>
        <v>0.13</v>
      </c>
    </row>
    <row r="4824" spans="1:18">
      <c r="A4824" t="s">
        <v>4831</v>
      </c>
      <c r="B4824" t="s">
        <v>11827</v>
      </c>
      <c r="C4824" t="s">
        <v>7006</v>
      </c>
      <c r="D4824" t="s">
        <v>14530</v>
      </c>
      <c r="E4824" t="s">
        <v>14081</v>
      </c>
      <c r="F4824" t="s">
        <v>14257</v>
      </c>
      <c r="G4824" t="s">
        <v>13901</v>
      </c>
      <c r="H4824" s="1">
        <v>2411</v>
      </c>
      <c r="I4824" s="1">
        <v>3058</v>
      </c>
      <c r="J4824" s="1">
        <v>2605</v>
      </c>
      <c r="K4824" s="1">
        <v>3203</v>
      </c>
      <c r="L4824" s="1">
        <v>1728</v>
      </c>
      <c r="M4824" s="1">
        <v>6346</v>
      </c>
      <c r="N4824" s="1">
        <v>3493</v>
      </c>
      <c r="O4824" s="1">
        <v>2810</v>
      </c>
      <c r="P4824">
        <f>ROUNDUP(VLOOKUP(A4824,A:O,VLOOKUP('Local Authority Analysis'!$E$4,'Local Authority Analysis'!$M$5:$N$12,2,FALSE)+7,FALSE)/6976,2)</f>
        <v>0.41000000000000003</v>
      </c>
      <c r="Q4824">
        <f>ROUNDUP(VLOOKUP(A4824,A:O,VLOOKUP('SPC Analysis'!$E$4,'SPC Analysis'!$M$5:$N$12,2,FALSE)+7,FALSE)/6976,2)</f>
        <v>0.41000000000000003</v>
      </c>
      <c r="R4824">
        <f>ROUNDUP(VLOOKUP(A4824,A:O,VLOOKUP('MMW Analysis'!$E$4,'MMW Analysis'!$L$5:$M$12,2,FALSE)+7,FALSE)/6976,2)</f>
        <v>0.41000000000000003</v>
      </c>
    </row>
    <row r="4825" spans="1:18">
      <c r="A4825" t="s">
        <v>4832</v>
      </c>
      <c r="B4825" t="s">
        <v>11828</v>
      </c>
      <c r="C4825" t="s">
        <v>7006</v>
      </c>
      <c r="D4825" t="s">
        <v>14530</v>
      </c>
      <c r="E4825" t="s">
        <v>14081</v>
      </c>
      <c r="F4825" t="s">
        <v>14257</v>
      </c>
      <c r="G4825" t="s">
        <v>13901</v>
      </c>
      <c r="H4825" s="1">
        <v>2351</v>
      </c>
      <c r="I4825" s="1">
        <v>3050</v>
      </c>
      <c r="J4825" s="1">
        <v>4625</v>
      </c>
      <c r="K4825" s="1">
        <v>3980</v>
      </c>
      <c r="L4825" s="1">
        <v>6462</v>
      </c>
      <c r="M4825" s="1">
        <v>3969</v>
      </c>
      <c r="N4825" s="1">
        <v>4881</v>
      </c>
      <c r="O4825" s="1">
        <v>3640</v>
      </c>
      <c r="P4825">
        <f>ROUNDUP(VLOOKUP(A4825,A:O,VLOOKUP('Local Authority Analysis'!$E$4,'Local Authority Analysis'!$M$5:$N$12,2,FALSE)+7,FALSE)/6976,2)</f>
        <v>0.53</v>
      </c>
      <c r="Q4825">
        <f>ROUNDUP(VLOOKUP(A4825,A:O,VLOOKUP('SPC Analysis'!$E$4,'SPC Analysis'!$M$5:$N$12,2,FALSE)+7,FALSE)/6976,2)</f>
        <v>0.53</v>
      </c>
      <c r="R4825">
        <f>ROUNDUP(VLOOKUP(A4825,A:O,VLOOKUP('MMW Analysis'!$E$4,'MMW Analysis'!$L$5:$M$12,2,FALSE)+7,FALSE)/6976,2)</f>
        <v>0.53</v>
      </c>
    </row>
    <row r="4826" spans="1:18">
      <c r="A4826" t="s">
        <v>4833</v>
      </c>
      <c r="B4826" t="s">
        <v>11829</v>
      </c>
      <c r="C4826" t="s">
        <v>7006</v>
      </c>
      <c r="D4826" t="s">
        <v>14530</v>
      </c>
      <c r="E4826" t="s">
        <v>14081</v>
      </c>
      <c r="F4826" t="s">
        <v>14257</v>
      </c>
      <c r="G4826" t="s">
        <v>13901</v>
      </c>
      <c r="H4826" s="1">
        <v>5469</v>
      </c>
      <c r="I4826" s="1">
        <v>5200</v>
      </c>
      <c r="J4826" s="1">
        <v>5952</v>
      </c>
      <c r="K4826" s="1">
        <v>5846</v>
      </c>
      <c r="L4826" s="1">
        <v>4545</v>
      </c>
      <c r="M4826" s="1">
        <v>5196</v>
      </c>
      <c r="N4826" s="1">
        <v>4977.5</v>
      </c>
      <c r="O4826" s="1">
        <v>6153</v>
      </c>
      <c r="P4826">
        <f>ROUNDUP(VLOOKUP(A4826,A:O,VLOOKUP('Local Authority Analysis'!$E$4,'Local Authority Analysis'!$M$5:$N$12,2,FALSE)+7,FALSE)/6976,2)</f>
        <v>0.89</v>
      </c>
      <c r="Q4826">
        <f>ROUNDUP(VLOOKUP(A4826,A:O,VLOOKUP('SPC Analysis'!$E$4,'SPC Analysis'!$M$5:$N$12,2,FALSE)+7,FALSE)/6976,2)</f>
        <v>0.89</v>
      </c>
      <c r="R4826">
        <f>ROUNDUP(VLOOKUP(A4826,A:O,VLOOKUP('MMW Analysis'!$E$4,'MMW Analysis'!$L$5:$M$12,2,FALSE)+7,FALSE)/6976,2)</f>
        <v>0.89</v>
      </c>
    </row>
    <row r="4827" spans="1:18">
      <c r="A4827" t="s">
        <v>4834</v>
      </c>
      <c r="B4827" t="s">
        <v>11830</v>
      </c>
      <c r="C4827" t="s">
        <v>7006</v>
      </c>
      <c r="D4827" t="s">
        <v>14530</v>
      </c>
      <c r="E4827" t="s">
        <v>14081</v>
      </c>
      <c r="F4827" t="s">
        <v>14257</v>
      </c>
      <c r="G4827" t="s">
        <v>13901</v>
      </c>
      <c r="H4827" s="1">
        <v>5713</v>
      </c>
      <c r="I4827" s="1">
        <v>5025</v>
      </c>
      <c r="J4827" s="1">
        <v>5968</v>
      </c>
      <c r="K4827" s="1">
        <v>6152</v>
      </c>
      <c r="L4827" s="1">
        <v>1978</v>
      </c>
      <c r="M4827" s="1">
        <v>6848</v>
      </c>
      <c r="N4827" s="1">
        <v>6486</v>
      </c>
      <c r="O4827" s="1">
        <v>5872</v>
      </c>
      <c r="P4827">
        <f>ROUNDUP(VLOOKUP(A4827,A:O,VLOOKUP('Local Authority Analysis'!$E$4,'Local Authority Analysis'!$M$5:$N$12,2,FALSE)+7,FALSE)/6976,2)</f>
        <v>0.85</v>
      </c>
      <c r="Q4827">
        <f>ROUNDUP(VLOOKUP(A4827,A:O,VLOOKUP('SPC Analysis'!$E$4,'SPC Analysis'!$M$5:$N$12,2,FALSE)+7,FALSE)/6976,2)</f>
        <v>0.85</v>
      </c>
      <c r="R4827">
        <f>ROUNDUP(VLOOKUP(A4827,A:O,VLOOKUP('MMW Analysis'!$E$4,'MMW Analysis'!$L$5:$M$12,2,FALSE)+7,FALSE)/6976,2)</f>
        <v>0.85</v>
      </c>
    </row>
    <row r="4828" spans="1:18">
      <c r="A4828" t="s">
        <v>4835</v>
      </c>
      <c r="B4828" t="s">
        <v>11831</v>
      </c>
      <c r="C4828" t="s">
        <v>7006</v>
      </c>
      <c r="D4828" t="s">
        <v>14530</v>
      </c>
      <c r="E4828" t="s">
        <v>14081</v>
      </c>
      <c r="F4828" t="s">
        <v>14257</v>
      </c>
      <c r="G4828" t="s">
        <v>13901</v>
      </c>
      <c r="H4828" s="1">
        <v>5077</v>
      </c>
      <c r="I4828" s="1">
        <v>5341</v>
      </c>
      <c r="J4828" s="1">
        <v>6185</v>
      </c>
      <c r="K4828" s="1">
        <v>4870</v>
      </c>
      <c r="L4828" s="1">
        <v>4193</v>
      </c>
      <c r="M4828" s="1">
        <v>5953</v>
      </c>
      <c r="N4828" s="1">
        <v>6735</v>
      </c>
      <c r="O4828" s="1">
        <v>5985</v>
      </c>
      <c r="P4828">
        <f>ROUNDUP(VLOOKUP(A4828,A:O,VLOOKUP('Local Authority Analysis'!$E$4,'Local Authority Analysis'!$M$5:$N$12,2,FALSE)+7,FALSE)/6976,2)</f>
        <v>0.86</v>
      </c>
      <c r="Q4828">
        <f>ROUNDUP(VLOOKUP(A4828,A:O,VLOOKUP('SPC Analysis'!$E$4,'SPC Analysis'!$M$5:$N$12,2,FALSE)+7,FALSE)/6976,2)</f>
        <v>0.86</v>
      </c>
      <c r="R4828">
        <f>ROUNDUP(VLOOKUP(A4828,A:O,VLOOKUP('MMW Analysis'!$E$4,'MMW Analysis'!$L$5:$M$12,2,FALSE)+7,FALSE)/6976,2)</f>
        <v>0.86</v>
      </c>
    </row>
    <row r="4829" spans="1:18">
      <c r="A4829" t="s">
        <v>4836</v>
      </c>
      <c r="B4829" t="s">
        <v>11832</v>
      </c>
      <c r="C4829" t="s">
        <v>7006</v>
      </c>
      <c r="D4829" t="s">
        <v>14530</v>
      </c>
      <c r="E4829" t="s">
        <v>14081</v>
      </c>
      <c r="F4829" t="s">
        <v>14257</v>
      </c>
      <c r="G4829" t="s">
        <v>13901</v>
      </c>
      <c r="H4829" s="1">
        <v>5493</v>
      </c>
      <c r="I4829" s="1">
        <v>5910</v>
      </c>
      <c r="J4829" s="1">
        <v>6430</v>
      </c>
      <c r="K4829" s="1">
        <v>5478</v>
      </c>
      <c r="L4829" s="1">
        <v>2243</v>
      </c>
      <c r="M4829" s="1">
        <v>4743</v>
      </c>
      <c r="N4829" s="1">
        <v>5819</v>
      </c>
      <c r="O4829" s="1">
        <v>6000</v>
      </c>
      <c r="P4829">
        <f>ROUNDUP(VLOOKUP(A4829,A:O,VLOOKUP('Local Authority Analysis'!$E$4,'Local Authority Analysis'!$M$5:$N$12,2,FALSE)+7,FALSE)/6976,2)</f>
        <v>0.87</v>
      </c>
      <c r="Q4829">
        <f>ROUNDUP(VLOOKUP(A4829,A:O,VLOOKUP('SPC Analysis'!$E$4,'SPC Analysis'!$M$5:$N$12,2,FALSE)+7,FALSE)/6976,2)</f>
        <v>0.87</v>
      </c>
      <c r="R4829">
        <f>ROUNDUP(VLOOKUP(A4829,A:O,VLOOKUP('MMW Analysis'!$E$4,'MMW Analysis'!$L$5:$M$12,2,FALSE)+7,FALSE)/6976,2)</f>
        <v>0.87</v>
      </c>
    </row>
    <row r="4830" spans="1:18">
      <c r="A4830" t="s">
        <v>4837</v>
      </c>
      <c r="B4830" t="s">
        <v>11833</v>
      </c>
      <c r="C4830" t="s">
        <v>7006</v>
      </c>
      <c r="D4830" t="s">
        <v>14529</v>
      </c>
      <c r="E4830" t="s">
        <v>14080</v>
      </c>
      <c r="F4830" t="s">
        <v>14257</v>
      </c>
      <c r="G4830" t="s">
        <v>13901</v>
      </c>
      <c r="H4830" s="1">
        <v>4092</v>
      </c>
      <c r="I4830" s="1">
        <v>3679</v>
      </c>
      <c r="J4830" s="1">
        <v>5265</v>
      </c>
      <c r="K4830" s="1">
        <v>3800</v>
      </c>
      <c r="L4830" s="1">
        <v>488</v>
      </c>
      <c r="M4830" s="1">
        <v>474</v>
      </c>
      <c r="N4830" s="1">
        <v>4189</v>
      </c>
      <c r="O4830" s="1">
        <v>3172</v>
      </c>
      <c r="P4830">
        <f>ROUNDUP(VLOOKUP(A4830,A:O,VLOOKUP('Local Authority Analysis'!$E$4,'Local Authority Analysis'!$M$5:$N$12,2,FALSE)+7,FALSE)/6976,2)</f>
        <v>0.46</v>
      </c>
      <c r="Q4830">
        <f>ROUNDUP(VLOOKUP(A4830,A:O,VLOOKUP('SPC Analysis'!$E$4,'SPC Analysis'!$M$5:$N$12,2,FALSE)+7,FALSE)/6976,2)</f>
        <v>0.46</v>
      </c>
      <c r="R4830">
        <f>ROUNDUP(VLOOKUP(A4830,A:O,VLOOKUP('MMW Analysis'!$E$4,'MMW Analysis'!$L$5:$M$12,2,FALSE)+7,FALSE)/6976,2)</f>
        <v>0.46</v>
      </c>
    </row>
    <row r="4831" spans="1:18">
      <c r="A4831" t="s">
        <v>4838</v>
      </c>
      <c r="B4831" t="s">
        <v>11834</v>
      </c>
      <c r="C4831" t="s">
        <v>7006</v>
      </c>
      <c r="D4831" t="s">
        <v>14530</v>
      </c>
      <c r="E4831" t="s">
        <v>14081</v>
      </c>
      <c r="F4831" t="s">
        <v>14257</v>
      </c>
      <c r="G4831" t="s">
        <v>13901</v>
      </c>
      <c r="H4831" s="1">
        <v>5117.5</v>
      </c>
      <c r="I4831" s="1">
        <v>4993</v>
      </c>
      <c r="J4831" s="1">
        <v>4804</v>
      </c>
      <c r="K4831" s="1">
        <v>4963</v>
      </c>
      <c r="L4831" s="1">
        <v>885</v>
      </c>
      <c r="M4831" s="1">
        <v>6278</v>
      </c>
      <c r="N4831" s="1">
        <v>5293</v>
      </c>
      <c r="O4831" s="1">
        <v>4894</v>
      </c>
      <c r="P4831">
        <f>ROUNDUP(VLOOKUP(A4831,A:O,VLOOKUP('Local Authority Analysis'!$E$4,'Local Authority Analysis'!$M$5:$N$12,2,FALSE)+7,FALSE)/6976,2)</f>
        <v>0.71</v>
      </c>
      <c r="Q4831">
        <f>ROUNDUP(VLOOKUP(A4831,A:O,VLOOKUP('SPC Analysis'!$E$4,'SPC Analysis'!$M$5:$N$12,2,FALSE)+7,FALSE)/6976,2)</f>
        <v>0.71</v>
      </c>
      <c r="R4831">
        <f>ROUNDUP(VLOOKUP(A4831,A:O,VLOOKUP('MMW Analysis'!$E$4,'MMW Analysis'!$L$5:$M$12,2,FALSE)+7,FALSE)/6976,2)</f>
        <v>0.71</v>
      </c>
    </row>
    <row r="4832" spans="1:18">
      <c r="A4832" t="s">
        <v>4839</v>
      </c>
      <c r="B4832" t="s">
        <v>11835</v>
      </c>
      <c r="C4832" t="s">
        <v>7006</v>
      </c>
      <c r="D4832" t="s">
        <v>14530</v>
      </c>
      <c r="E4832" t="s">
        <v>14081</v>
      </c>
      <c r="F4832" t="s">
        <v>14257</v>
      </c>
      <c r="G4832" t="s">
        <v>13901</v>
      </c>
      <c r="H4832" s="1">
        <v>2964</v>
      </c>
      <c r="I4832" s="1">
        <v>3097</v>
      </c>
      <c r="J4832" s="1">
        <v>2860</v>
      </c>
      <c r="K4832" s="1">
        <v>3131</v>
      </c>
      <c r="L4832" s="1">
        <v>2856</v>
      </c>
      <c r="M4832" s="1">
        <v>6159</v>
      </c>
      <c r="N4832" s="1">
        <v>1641</v>
      </c>
      <c r="O4832" s="1">
        <v>3195</v>
      </c>
      <c r="P4832">
        <f>ROUNDUP(VLOOKUP(A4832,A:O,VLOOKUP('Local Authority Analysis'!$E$4,'Local Authority Analysis'!$M$5:$N$12,2,FALSE)+7,FALSE)/6976,2)</f>
        <v>0.46</v>
      </c>
      <c r="Q4832">
        <f>ROUNDUP(VLOOKUP(A4832,A:O,VLOOKUP('SPC Analysis'!$E$4,'SPC Analysis'!$M$5:$N$12,2,FALSE)+7,FALSE)/6976,2)</f>
        <v>0.46</v>
      </c>
      <c r="R4832">
        <f>ROUNDUP(VLOOKUP(A4832,A:O,VLOOKUP('MMW Analysis'!$E$4,'MMW Analysis'!$L$5:$M$12,2,FALSE)+7,FALSE)/6976,2)</f>
        <v>0.46</v>
      </c>
    </row>
    <row r="4833" spans="1:18">
      <c r="A4833" t="s">
        <v>4840</v>
      </c>
      <c r="B4833" t="s">
        <v>11836</v>
      </c>
      <c r="C4833" t="s">
        <v>7006</v>
      </c>
      <c r="D4833" t="s">
        <v>14530</v>
      </c>
      <c r="E4833" t="s">
        <v>14081</v>
      </c>
      <c r="F4833" t="s">
        <v>14257</v>
      </c>
      <c r="G4833" t="s">
        <v>13901</v>
      </c>
      <c r="H4833" s="1">
        <v>4956</v>
      </c>
      <c r="I4833" s="1">
        <v>5528</v>
      </c>
      <c r="J4833" s="1">
        <v>6092</v>
      </c>
      <c r="K4833" s="1">
        <v>5769</v>
      </c>
      <c r="L4833" s="1">
        <v>2762</v>
      </c>
      <c r="M4833" s="1">
        <v>6571</v>
      </c>
      <c r="N4833" s="1">
        <v>6569</v>
      </c>
      <c r="O4833" s="1">
        <v>5921</v>
      </c>
      <c r="P4833">
        <f>ROUNDUP(VLOOKUP(A4833,A:O,VLOOKUP('Local Authority Analysis'!$E$4,'Local Authority Analysis'!$M$5:$N$12,2,FALSE)+7,FALSE)/6976,2)</f>
        <v>0.85</v>
      </c>
      <c r="Q4833">
        <f>ROUNDUP(VLOOKUP(A4833,A:O,VLOOKUP('SPC Analysis'!$E$4,'SPC Analysis'!$M$5:$N$12,2,FALSE)+7,FALSE)/6976,2)</f>
        <v>0.85</v>
      </c>
      <c r="R4833">
        <f>ROUNDUP(VLOOKUP(A4833,A:O,VLOOKUP('MMW Analysis'!$E$4,'MMW Analysis'!$L$5:$M$12,2,FALSE)+7,FALSE)/6976,2)</f>
        <v>0.85</v>
      </c>
    </row>
    <row r="4834" spans="1:18">
      <c r="A4834" t="s">
        <v>4841</v>
      </c>
      <c r="B4834" t="s">
        <v>11837</v>
      </c>
      <c r="C4834" t="s">
        <v>7006</v>
      </c>
      <c r="D4834" t="s">
        <v>14531</v>
      </c>
      <c r="E4834" t="s">
        <v>14082</v>
      </c>
      <c r="F4834" t="s">
        <v>14257</v>
      </c>
      <c r="G4834" t="s">
        <v>13901</v>
      </c>
      <c r="H4834" s="1">
        <v>2827</v>
      </c>
      <c r="I4834" s="1">
        <v>2634</v>
      </c>
      <c r="J4834" s="1">
        <v>3218</v>
      </c>
      <c r="K4834" s="1">
        <v>3605</v>
      </c>
      <c r="L4834" s="1">
        <v>1073</v>
      </c>
      <c r="M4834" s="1">
        <v>2847</v>
      </c>
      <c r="N4834" s="1">
        <v>5915</v>
      </c>
      <c r="O4834" s="1">
        <v>2720</v>
      </c>
      <c r="P4834">
        <f>ROUNDUP(VLOOKUP(A4834,A:O,VLOOKUP('Local Authority Analysis'!$E$4,'Local Authority Analysis'!$M$5:$N$12,2,FALSE)+7,FALSE)/6976,2)</f>
        <v>0.39</v>
      </c>
      <c r="Q4834">
        <f>ROUNDUP(VLOOKUP(A4834,A:O,VLOOKUP('SPC Analysis'!$E$4,'SPC Analysis'!$M$5:$N$12,2,FALSE)+7,FALSE)/6976,2)</f>
        <v>0.39</v>
      </c>
      <c r="R4834">
        <f>ROUNDUP(VLOOKUP(A4834,A:O,VLOOKUP('MMW Analysis'!$E$4,'MMW Analysis'!$L$5:$M$12,2,FALSE)+7,FALSE)/6976,2)</f>
        <v>0.39</v>
      </c>
    </row>
    <row r="4835" spans="1:18">
      <c r="A4835" t="s">
        <v>4842</v>
      </c>
      <c r="B4835" t="s">
        <v>11838</v>
      </c>
      <c r="C4835" t="s">
        <v>7006</v>
      </c>
      <c r="D4835" t="s">
        <v>14531</v>
      </c>
      <c r="E4835" t="s">
        <v>14082</v>
      </c>
      <c r="F4835" t="s">
        <v>14257</v>
      </c>
      <c r="G4835" t="s">
        <v>13901</v>
      </c>
      <c r="H4835" s="1">
        <v>932</v>
      </c>
      <c r="I4835" s="1">
        <v>1376</v>
      </c>
      <c r="J4835" s="1">
        <v>1779</v>
      </c>
      <c r="K4835" s="1">
        <v>2536</v>
      </c>
      <c r="L4835" s="1">
        <v>1279</v>
      </c>
      <c r="M4835" s="1">
        <v>2552</v>
      </c>
      <c r="N4835" s="1">
        <v>2747</v>
      </c>
      <c r="O4835" s="1">
        <v>1312</v>
      </c>
      <c r="P4835">
        <f>ROUNDUP(VLOOKUP(A4835,A:O,VLOOKUP('Local Authority Analysis'!$E$4,'Local Authority Analysis'!$M$5:$N$12,2,FALSE)+7,FALSE)/6976,2)</f>
        <v>0.19</v>
      </c>
      <c r="Q4835">
        <f>ROUNDUP(VLOOKUP(A4835,A:O,VLOOKUP('SPC Analysis'!$E$4,'SPC Analysis'!$M$5:$N$12,2,FALSE)+7,FALSE)/6976,2)</f>
        <v>0.19</v>
      </c>
      <c r="R4835">
        <f>ROUNDUP(VLOOKUP(A4835,A:O,VLOOKUP('MMW Analysis'!$E$4,'MMW Analysis'!$L$5:$M$12,2,FALSE)+7,FALSE)/6976,2)</f>
        <v>0.19</v>
      </c>
    </row>
    <row r="4836" spans="1:18">
      <c r="A4836" t="s">
        <v>4843</v>
      </c>
      <c r="B4836" t="s">
        <v>11839</v>
      </c>
      <c r="C4836" t="s">
        <v>7006</v>
      </c>
      <c r="D4836" t="s">
        <v>14531</v>
      </c>
      <c r="E4836" t="s">
        <v>14082</v>
      </c>
      <c r="F4836" t="s">
        <v>14257</v>
      </c>
      <c r="G4836" t="s">
        <v>13901</v>
      </c>
      <c r="H4836" s="1">
        <v>1085</v>
      </c>
      <c r="I4836" s="1">
        <v>1402</v>
      </c>
      <c r="J4836" s="1">
        <v>970</v>
      </c>
      <c r="K4836" s="1">
        <v>1199</v>
      </c>
      <c r="L4836" s="1">
        <v>1388</v>
      </c>
      <c r="M4836" s="1">
        <v>5946</v>
      </c>
      <c r="N4836" s="1">
        <v>1932</v>
      </c>
      <c r="O4836" s="1">
        <v>1167</v>
      </c>
      <c r="P4836">
        <f>ROUNDUP(VLOOKUP(A4836,A:O,VLOOKUP('Local Authority Analysis'!$E$4,'Local Authority Analysis'!$M$5:$N$12,2,FALSE)+7,FALSE)/6976,2)</f>
        <v>0.17</v>
      </c>
      <c r="Q4836">
        <f>ROUNDUP(VLOOKUP(A4836,A:O,VLOOKUP('SPC Analysis'!$E$4,'SPC Analysis'!$M$5:$N$12,2,FALSE)+7,FALSE)/6976,2)</f>
        <v>0.17</v>
      </c>
      <c r="R4836">
        <f>ROUNDUP(VLOOKUP(A4836,A:O,VLOOKUP('MMW Analysis'!$E$4,'MMW Analysis'!$L$5:$M$12,2,FALSE)+7,FALSE)/6976,2)</f>
        <v>0.17</v>
      </c>
    </row>
    <row r="4837" spans="1:18">
      <c r="A4837" t="s">
        <v>4844</v>
      </c>
      <c r="B4837" t="s">
        <v>11840</v>
      </c>
      <c r="C4837" t="s">
        <v>7006</v>
      </c>
      <c r="D4837" t="s">
        <v>14531</v>
      </c>
      <c r="E4837" t="s">
        <v>14082</v>
      </c>
      <c r="F4837" t="s">
        <v>14257</v>
      </c>
      <c r="G4837" t="s">
        <v>13901</v>
      </c>
      <c r="H4837" s="1">
        <v>1927</v>
      </c>
      <c r="I4837" s="1">
        <v>1065</v>
      </c>
      <c r="J4837" s="1">
        <v>2562</v>
      </c>
      <c r="K4837" s="1">
        <v>1531</v>
      </c>
      <c r="L4837" s="1">
        <v>5483</v>
      </c>
      <c r="M4837" s="1">
        <v>1452</v>
      </c>
      <c r="N4837" s="1">
        <v>3704</v>
      </c>
      <c r="O4837" s="1">
        <v>1697</v>
      </c>
      <c r="P4837">
        <f>ROUNDUP(VLOOKUP(A4837,A:O,VLOOKUP('Local Authority Analysis'!$E$4,'Local Authority Analysis'!$M$5:$N$12,2,FALSE)+7,FALSE)/6976,2)</f>
        <v>0.25</v>
      </c>
      <c r="Q4837">
        <f>ROUNDUP(VLOOKUP(A4837,A:O,VLOOKUP('SPC Analysis'!$E$4,'SPC Analysis'!$M$5:$N$12,2,FALSE)+7,FALSE)/6976,2)</f>
        <v>0.25</v>
      </c>
      <c r="R4837">
        <f>ROUNDUP(VLOOKUP(A4837,A:O,VLOOKUP('MMW Analysis'!$E$4,'MMW Analysis'!$L$5:$M$12,2,FALSE)+7,FALSE)/6976,2)</f>
        <v>0.25</v>
      </c>
    </row>
    <row r="4838" spans="1:18">
      <c r="A4838" t="s">
        <v>4845</v>
      </c>
      <c r="B4838" t="s">
        <v>11841</v>
      </c>
      <c r="C4838" t="s">
        <v>7006</v>
      </c>
      <c r="D4838" t="s">
        <v>14531</v>
      </c>
      <c r="E4838" t="s">
        <v>14082</v>
      </c>
      <c r="F4838" t="s">
        <v>14257</v>
      </c>
      <c r="G4838" t="s">
        <v>13901</v>
      </c>
      <c r="H4838" s="1">
        <v>3634.5</v>
      </c>
      <c r="I4838" s="1">
        <v>2900</v>
      </c>
      <c r="J4838" s="1">
        <v>4918</v>
      </c>
      <c r="K4838" s="1">
        <v>3511</v>
      </c>
      <c r="L4838" s="1">
        <v>5544</v>
      </c>
      <c r="M4838" s="1">
        <v>2107</v>
      </c>
      <c r="N4838" s="1">
        <v>4999</v>
      </c>
      <c r="O4838" s="1">
        <v>3894</v>
      </c>
      <c r="P4838">
        <f>ROUNDUP(VLOOKUP(A4838,A:O,VLOOKUP('Local Authority Analysis'!$E$4,'Local Authority Analysis'!$M$5:$N$12,2,FALSE)+7,FALSE)/6976,2)</f>
        <v>0.56000000000000005</v>
      </c>
      <c r="Q4838">
        <f>ROUNDUP(VLOOKUP(A4838,A:O,VLOOKUP('SPC Analysis'!$E$4,'SPC Analysis'!$M$5:$N$12,2,FALSE)+7,FALSE)/6976,2)</f>
        <v>0.56000000000000005</v>
      </c>
      <c r="R4838">
        <f>ROUNDUP(VLOOKUP(A4838,A:O,VLOOKUP('MMW Analysis'!$E$4,'MMW Analysis'!$L$5:$M$12,2,FALSE)+7,FALSE)/6976,2)</f>
        <v>0.56000000000000005</v>
      </c>
    </row>
    <row r="4839" spans="1:18">
      <c r="A4839" t="s">
        <v>4846</v>
      </c>
      <c r="B4839" t="s">
        <v>11842</v>
      </c>
      <c r="C4839" t="s">
        <v>7006</v>
      </c>
      <c r="D4839" t="s">
        <v>14531</v>
      </c>
      <c r="E4839" t="s">
        <v>14082</v>
      </c>
      <c r="F4839" t="s">
        <v>14257</v>
      </c>
      <c r="G4839" t="s">
        <v>13901</v>
      </c>
      <c r="H4839" s="1">
        <v>782</v>
      </c>
      <c r="I4839" s="1">
        <v>468</v>
      </c>
      <c r="J4839" s="1">
        <v>1495</v>
      </c>
      <c r="K4839" s="1">
        <v>616</v>
      </c>
      <c r="L4839" s="1">
        <v>5744</v>
      </c>
      <c r="M4839" s="1">
        <v>1186</v>
      </c>
      <c r="N4839" s="1">
        <v>2158</v>
      </c>
      <c r="O4839" s="1">
        <v>747</v>
      </c>
      <c r="P4839">
        <f>ROUNDUP(VLOOKUP(A4839,A:O,VLOOKUP('Local Authority Analysis'!$E$4,'Local Authority Analysis'!$M$5:$N$12,2,FALSE)+7,FALSE)/6976,2)</f>
        <v>0.11</v>
      </c>
      <c r="Q4839">
        <f>ROUNDUP(VLOOKUP(A4839,A:O,VLOOKUP('SPC Analysis'!$E$4,'SPC Analysis'!$M$5:$N$12,2,FALSE)+7,FALSE)/6976,2)</f>
        <v>0.11</v>
      </c>
      <c r="R4839">
        <f>ROUNDUP(VLOOKUP(A4839,A:O,VLOOKUP('MMW Analysis'!$E$4,'MMW Analysis'!$L$5:$M$12,2,FALSE)+7,FALSE)/6976,2)</f>
        <v>0.11</v>
      </c>
    </row>
    <row r="4840" spans="1:18">
      <c r="A4840" t="s">
        <v>4847</v>
      </c>
      <c r="B4840" t="s">
        <v>11843</v>
      </c>
      <c r="C4840" t="s">
        <v>7006</v>
      </c>
      <c r="D4840" t="s">
        <v>14531</v>
      </c>
      <c r="E4840" t="s">
        <v>14082</v>
      </c>
      <c r="F4840" t="s">
        <v>14257</v>
      </c>
      <c r="G4840" t="s">
        <v>13901</v>
      </c>
      <c r="H4840" s="1">
        <v>568</v>
      </c>
      <c r="I4840" s="1">
        <v>834</v>
      </c>
      <c r="J4840" s="1">
        <v>1572</v>
      </c>
      <c r="K4840" s="1">
        <v>1134</v>
      </c>
      <c r="L4840" s="1">
        <v>5886</v>
      </c>
      <c r="M4840" s="1">
        <v>3363</v>
      </c>
      <c r="N4840" s="1">
        <v>906</v>
      </c>
      <c r="O4840" s="1">
        <v>934</v>
      </c>
      <c r="P4840">
        <f>ROUNDUP(VLOOKUP(A4840,A:O,VLOOKUP('Local Authority Analysis'!$E$4,'Local Authority Analysis'!$M$5:$N$12,2,FALSE)+7,FALSE)/6976,2)</f>
        <v>0.14000000000000001</v>
      </c>
      <c r="Q4840">
        <f>ROUNDUP(VLOOKUP(A4840,A:O,VLOOKUP('SPC Analysis'!$E$4,'SPC Analysis'!$M$5:$N$12,2,FALSE)+7,FALSE)/6976,2)</f>
        <v>0.14000000000000001</v>
      </c>
      <c r="R4840">
        <f>ROUNDUP(VLOOKUP(A4840,A:O,VLOOKUP('MMW Analysis'!$E$4,'MMW Analysis'!$L$5:$M$12,2,FALSE)+7,FALSE)/6976,2)</f>
        <v>0.14000000000000001</v>
      </c>
    </row>
    <row r="4841" spans="1:18">
      <c r="A4841" t="s">
        <v>4848</v>
      </c>
      <c r="B4841" t="s">
        <v>11844</v>
      </c>
      <c r="C4841" t="s">
        <v>7006</v>
      </c>
      <c r="D4841" t="s">
        <v>14531</v>
      </c>
      <c r="E4841" t="s">
        <v>14082</v>
      </c>
      <c r="F4841" t="s">
        <v>14257</v>
      </c>
      <c r="G4841" t="s">
        <v>13901</v>
      </c>
      <c r="H4841" s="1">
        <v>880</v>
      </c>
      <c r="I4841" s="1">
        <v>934</v>
      </c>
      <c r="J4841" s="1">
        <v>1018</v>
      </c>
      <c r="K4841" s="1">
        <v>1536</v>
      </c>
      <c r="L4841" s="1">
        <v>6189</v>
      </c>
      <c r="M4841" s="1">
        <v>3615</v>
      </c>
      <c r="N4841" s="1">
        <v>1275</v>
      </c>
      <c r="O4841" s="1">
        <v>1133</v>
      </c>
      <c r="P4841">
        <f>ROUNDUP(VLOOKUP(A4841,A:O,VLOOKUP('Local Authority Analysis'!$E$4,'Local Authority Analysis'!$M$5:$N$12,2,FALSE)+7,FALSE)/6976,2)</f>
        <v>0.17</v>
      </c>
      <c r="Q4841">
        <f>ROUNDUP(VLOOKUP(A4841,A:O,VLOOKUP('SPC Analysis'!$E$4,'SPC Analysis'!$M$5:$N$12,2,FALSE)+7,FALSE)/6976,2)</f>
        <v>0.17</v>
      </c>
      <c r="R4841">
        <f>ROUNDUP(VLOOKUP(A4841,A:O,VLOOKUP('MMW Analysis'!$E$4,'MMW Analysis'!$L$5:$M$12,2,FALSE)+7,FALSE)/6976,2)</f>
        <v>0.17</v>
      </c>
    </row>
    <row r="4842" spans="1:18">
      <c r="A4842" t="s">
        <v>4849</v>
      </c>
      <c r="B4842" t="s">
        <v>11845</v>
      </c>
      <c r="C4842" t="s">
        <v>7006</v>
      </c>
      <c r="D4842" t="s">
        <v>14531</v>
      </c>
      <c r="E4842" t="s">
        <v>14082</v>
      </c>
      <c r="F4842" t="s">
        <v>14257</v>
      </c>
      <c r="G4842" t="s">
        <v>13901</v>
      </c>
      <c r="H4842" s="1">
        <v>1295</v>
      </c>
      <c r="I4842" s="1">
        <v>1672</v>
      </c>
      <c r="J4842" s="1">
        <v>1797</v>
      </c>
      <c r="K4842" s="1">
        <v>1736</v>
      </c>
      <c r="L4842" s="1">
        <v>6165</v>
      </c>
      <c r="M4842" s="1">
        <v>1171</v>
      </c>
      <c r="N4842" s="1">
        <v>2540</v>
      </c>
      <c r="O4842" s="1">
        <v>1646</v>
      </c>
      <c r="P4842">
        <f>ROUNDUP(VLOOKUP(A4842,A:O,VLOOKUP('Local Authority Analysis'!$E$4,'Local Authority Analysis'!$M$5:$N$12,2,FALSE)+7,FALSE)/6976,2)</f>
        <v>0.24000000000000002</v>
      </c>
      <c r="Q4842">
        <f>ROUNDUP(VLOOKUP(A4842,A:O,VLOOKUP('SPC Analysis'!$E$4,'SPC Analysis'!$M$5:$N$12,2,FALSE)+7,FALSE)/6976,2)</f>
        <v>0.24000000000000002</v>
      </c>
      <c r="R4842">
        <f>ROUNDUP(VLOOKUP(A4842,A:O,VLOOKUP('MMW Analysis'!$E$4,'MMW Analysis'!$L$5:$M$12,2,FALSE)+7,FALSE)/6976,2)</f>
        <v>0.24000000000000002</v>
      </c>
    </row>
    <row r="4843" spans="1:18">
      <c r="A4843" t="s">
        <v>4850</v>
      </c>
      <c r="B4843" t="s">
        <v>11846</v>
      </c>
      <c r="C4843" t="s">
        <v>7006</v>
      </c>
      <c r="D4843" t="s">
        <v>14531</v>
      </c>
      <c r="E4843" t="s">
        <v>14082</v>
      </c>
      <c r="F4843" t="s">
        <v>14257</v>
      </c>
      <c r="G4843" t="s">
        <v>13901</v>
      </c>
      <c r="H4843" s="1">
        <v>1490</v>
      </c>
      <c r="I4843" s="1">
        <v>1325</v>
      </c>
      <c r="J4843" s="1">
        <v>2990</v>
      </c>
      <c r="K4843" s="1">
        <v>1651</v>
      </c>
      <c r="L4843" s="1">
        <v>5516</v>
      </c>
      <c r="M4843" s="1">
        <v>1586</v>
      </c>
      <c r="N4843" s="1">
        <v>2607</v>
      </c>
      <c r="O4843" s="1">
        <v>1744</v>
      </c>
      <c r="P4843">
        <f>ROUNDUP(VLOOKUP(A4843,A:O,VLOOKUP('Local Authority Analysis'!$E$4,'Local Authority Analysis'!$M$5:$N$12,2,FALSE)+7,FALSE)/6976,2)</f>
        <v>0.25</v>
      </c>
      <c r="Q4843">
        <f>ROUNDUP(VLOOKUP(A4843,A:O,VLOOKUP('SPC Analysis'!$E$4,'SPC Analysis'!$M$5:$N$12,2,FALSE)+7,FALSE)/6976,2)</f>
        <v>0.25</v>
      </c>
      <c r="R4843">
        <f>ROUNDUP(VLOOKUP(A4843,A:O,VLOOKUP('MMW Analysis'!$E$4,'MMW Analysis'!$L$5:$M$12,2,FALSE)+7,FALSE)/6976,2)</f>
        <v>0.25</v>
      </c>
    </row>
    <row r="4844" spans="1:18">
      <c r="A4844" t="s">
        <v>4851</v>
      </c>
      <c r="B4844" t="s">
        <v>11847</v>
      </c>
      <c r="C4844" t="s">
        <v>7006</v>
      </c>
      <c r="D4844" t="s">
        <v>14531</v>
      </c>
      <c r="E4844" t="s">
        <v>14082</v>
      </c>
      <c r="F4844" t="s">
        <v>14257</v>
      </c>
      <c r="G4844" t="s">
        <v>13901</v>
      </c>
      <c r="H4844" s="1">
        <v>878</v>
      </c>
      <c r="I4844" s="1">
        <v>1082</v>
      </c>
      <c r="J4844" s="1">
        <v>1800</v>
      </c>
      <c r="K4844" s="1">
        <v>1219</v>
      </c>
      <c r="L4844" s="1">
        <v>3777</v>
      </c>
      <c r="M4844" s="1">
        <v>2139</v>
      </c>
      <c r="N4844" s="1">
        <v>4861</v>
      </c>
      <c r="O4844" s="1">
        <v>1186</v>
      </c>
      <c r="P4844">
        <f>ROUNDUP(VLOOKUP(A4844,A:O,VLOOKUP('Local Authority Analysis'!$E$4,'Local Authority Analysis'!$M$5:$N$12,2,FALSE)+7,FALSE)/6976,2)</f>
        <v>0.18000000000000002</v>
      </c>
      <c r="Q4844">
        <f>ROUNDUP(VLOOKUP(A4844,A:O,VLOOKUP('SPC Analysis'!$E$4,'SPC Analysis'!$M$5:$N$12,2,FALSE)+7,FALSE)/6976,2)</f>
        <v>0.18000000000000002</v>
      </c>
      <c r="R4844">
        <f>ROUNDUP(VLOOKUP(A4844,A:O,VLOOKUP('MMW Analysis'!$E$4,'MMW Analysis'!$L$5:$M$12,2,FALSE)+7,FALSE)/6976,2)</f>
        <v>0.18000000000000002</v>
      </c>
    </row>
    <row r="4845" spans="1:18">
      <c r="A4845" t="s">
        <v>4852</v>
      </c>
      <c r="B4845" t="s">
        <v>11848</v>
      </c>
      <c r="C4845" t="s">
        <v>7006</v>
      </c>
      <c r="D4845" t="s">
        <v>14531</v>
      </c>
      <c r="E4845" t="s">
        <v>14082</v>
      </c>
      <c r="F4845" t="s">
        <v>14257</v>
      </c>
      <c r="G4845" t="s">
        <v>13901</v>
      </c>
      <c r="H4845" s="1">
        <v>5468</v>
      </c>
      <c r="I4845" s="1">
        <v>4922</v>
      </c>
      <c r="J4845" s="1">
        <v>5079</v>
      </c>
      <c r="K4845" s="1">
        <v>4844</v>
      </c>
      <c r="L4845" s="1">
        <v>4905</v>
      </c>
      <c r="M4845" s="1">
        <v>4440</v>
      </c>
      <c r="N4845" s="1">
        <v>4506</v>
      </c>
      <c r="O4845" s="1">
        <v>5729</v>
      </c>
      <c r="P4845">
        <f>ROUNDUP(VLOOKUP(A4845,A:O,VLOOKUP('Local Authority Analysis'!$E$4,'Local Authority Analysis'!$M$5:$N$12,2,FALSE)+7,FALSE)/6976,2)</f>
        <v>0.83</v>
      </c>
      <c r="Q4845">
        <f>ROUNDUP(VLOOKUP(A4845,A:O,VLOOKUP('SPC Analysis'!$E$4,'SPC Analysis'!$M$5:$N$12,2,FALSE)+7,FALSE)/6976,2)</f>
        <v>0.83</v>
      </c>
      <c r="R4845">
        <f>ROUNDUP(VLOOKUP(A4845,A:O,VLOOKUP('MMW Analysis'!$E$4,'MMW Analysis'!$L$5:$M$12,2,FALSE)+7,FALSE)/6976,2)</f>
        <v>0.83</v>
      </c>
    </row>
    <row r="4846" spans="1:18">
      <c r="A4846" t="s">
        <v>4853</v>
      </c>
      <c r="B4846" t="s">
        <v>11849</v>
      </c>
      <c r="C4846" t="s">
        <v>7006</v>
      </c>
      <c r="D4846" t="s">
        <v>14531</v>
      </c>
      <c r="E4846" t="s">
        <v>14082</v>
      </c>
      <c r="F4846" t="s">
        <v>14257</v>
      </c>
      <c r="G4846" t="s">
        <v>13901</v>
      </c>
      <c r="H4846" s="1">
        <v>6034.5</v>
      </c>
      <c r="I4846" s="1">
        <v>6170.5</v>
      </c>
      <c r="J4846" s="1">
        <v>5621</v>
      </c>
      <c r="K4846" s="1">
        <v>4147</v>
      </c>
      <c r="L4846" s="1">
        <v>5945</v>
      </c>
      <c r="M4846" s="1">
        <v>6242</v>
      </c>
      <c r="N4846" s="1">
        <v>5067</v>
      </c>
      <c r="O4846" s="1">
        <v>6478</v>
      </c>
      <c r="P4846">
        <f>ROUNDUP(VLOOKUP(A4846,A:O,VLOOKUP('Local Authority Analysis'!$E$4,'Local Authority Analysis'!$M$5:$N$12,2,FALSE)+7,FALSE)/6976,2)</f>
        <v>0.93</v>
      </c>
      <c r="Q4846">
        <f>ROUNDUP(VLOOKUP(A4846,A:O,VLOOKUP('SPC Analysis'!$E$4,'SPC Analysis'!$M$5:$N$12,2,FALSE)+7,FALSE)/6976,2)</f>
        <v>0.93</v>
      </c>
      <c r="R4846">
        <f>ROUNDUP(VLOOKUP(A4846,A:O,VLOOKUP('MMW Analysis'!$E$4,'MMW Analysis'!$L$5:$M$12,2,FALSE)+7,FALSE)/6976,2)</f>
        <v>0.93</v>
      </c>
    </row>
    <row r="4847" spans="1:18">
      <c r="A4847" t="s">
        <v>4854</v>
      </c>
      <c r="B4847" t="s">
        <v>11850</v>
      </c>
      <c r="C4847" t="s">
        <v>7006</v>
      </c>
      <c r="D4847" t="s">
        <v>14531</v>
      </c>
      <c r="E4847" t="s">
        <v>14082</v>
      </c>
      <c r="F4847" t="s">
        <v>14257</v>
      </c>
      <c r="G4847" t="s">
        <v>13901</v>
      </c>
      <c r="H4847" s="1">
        <v>1028</v>
      </c>
      <c r="I4847" s="1">
        <v>464</v>
      </c>
      <c r="J4847" s="1">
        <v>1192</v>
      </c>
      <c r="K4847" s="1">
        <v>1128</v>
      </c>
      <c r="L4847" s="1">
        <v>4515</v>
      </c>
      <c r="M4847" s="1">
        <v>1737</v>
      </c>
      <c r="N4847" s="1">
        <v>2859</v>
      </c>
      <c r="O4847" s="1">
        <v>856</v>
      </c>
      <c r="P4847">
        <f>ROUNDUP(VLOOKUP(A4847,A:O,VLOOKUP('Local Authority Analysis'!$E$4,'Local Authority Analysis'!$M$5:$N$12,2,FALSE)+7,FALSE)/6976,2)</f>
        <v>0.13</v>
      </c>
      <c r="Q4847">
        <f>ROUNDUP(VLOOKUP(A4847,A:O,VLOOKUP('SPC Analysis'!$E$4,'SPC Analysis'!$M$5:$N$12,2,FALSE)+7,FALSE)/6976,2)</f>
        <v>0.13</v>
      </c>
      <c r="R4847">
        <f>ROUNDUP(VLOOKUP(A4847,A:O,VLOOKUP('MMW Analysis'!$E$4,'MMW Analysis'!$L$5:$M$12,2,FALSE)+7,FALSE)/6976,2)</f>
        <v>0.13</v>
      </c>
    </row>
    <row r="4848" spans="1:18">
      <c r="A4848" t="s">
        <v>4855</v>
      </c>
      <c r="B4848" t="s">
        <v>11851</v>
      </c>
      <c r="C4848" t="s">
        <v>7006</v>
      </c>
      <c r="D4848" t="s">
        <v>14531</v>
      </c>
      <c r="E4848" t="s">
        <v>14082</v>
      </c>
      <c r="F4848" t="s">
        <v>14257</v>
      </c>
      <c r="G4848" t="s">
        <v>13901</v>
      </c>
      <c r="H4848" s="1">
        <v>2078.5</v>
      </c>
      <c r="I4848" s="1">
        <v>2421</v>
      </c>
      <c r="J4848" s="1">
        <v>2438</v>
      </c>
      <c r="K4848" s="1">
        <v>2459</v>
      </c>
      <c r="L4848" s="1">
        <v>6595</v>
      </c>
      <c r="M4848" s="1">
        <v>2751</v>
      </c>
      <c r="N4848" s="1">
        <v>2398</v>
      </c>
      <c r="O4848" s="1">
        <v>2523</v>
      </c>
      <c r="P4848">
        <f>ROUNDUP(VLOOKUP(A4848,A:O,VLOOKUP('Local Authority Analysis'!$E$4,'Local Authority Analysis'!$M$5:$N$12,2,FALSE)+7,FALSE)/6976,2)</f>
        <v>0.37</v>
      </c>
      <c r="Q4848">
        <f>ROUNDUP(VLOOKUP(A4848,A:O,VLOOKUP('SPC Analysis'!$E$4,'SPC Analysis'!$M$5:$N$12,2,FALSE)+7,FALSE)/6976,2)</f>
        <v>0.37</v>
      </c>
      <c r="R4848">
        <f>ROUNDUP(VLOOKUP(A4848,A:O,VLOOKUP('MMW Analysis'!$E$4,'MMW Analysis'!$L$5:$M$12,2,FALSE)+7,FALSE)/6976,2)</f>
        <v>0.37</v>
      </c>
    </row>
    <row r="4849" spans="1:18">
      <c r="A4849" t="s">
        <v>4856</v>
      </c>
      <c r="B4849" t="s">
        <v>11852</v>
      </c>
      <c r="C4849" t="s">
        <v>7006</v>
      </c>
      <c r="D4849" t="s">
        <v>14531</v>
      </c>
      <c r="E4849" t="s">
        <v>14082</v>
      </c>
      <c r="F4849" t="s">
        <v>14257</v>
      </c>
      <c r="G4849" t="s">
        <v>13901</v>
      </c>
      <c r="H4849" s="1">
        <v>2984</v>
      </c>
      <c r="I4849" s="1">
        <v>2322</v>
      </c>
      <c r="J4849" s="1">
        <v>2932</v>
      </c>
      <c r="K4849" s="1">
        <v>2055</v>
      </c>
      <c r="L4849" s="1">
        <v>3661</v>
      </c>
      <c r="M4849" s="1">
        <v>4112</v>
      </c>
      <c r="N4849" s="1">
        <v>3599</v>
      </c>
      <c r="O4849" s="1">
        <v>2743</v>
      </c>
      <c r="P4849">
        <f>ROUNDUP(VLOOKUP(A4849,A:O,VLOOKUP('Local Authority Analysis'!$E$4,'Local Authority Analysis'!$M$5:$N$12,2,FALSE)+7,FALSE)/6976,2)</f>
        <v>0.4</v>
      </c>
      <c r="Q4849">
        <f>ROUNDUP(VLOOKUP(A4849,A:O,VLOOKUP('SPC Analysis'!$E$4,'SPC Analysis'!$M$5:$N$12,2,FALSE)+7,FALSE)/6976,2)</f>
        <v>0.4</v>
      </c>
      <c r="R4849">
        <f>ROUNDUP(VLOOKUP(A4849,A:O,VLOOKUP('MMW Analysis'!$E$4,'MMW Analysis'!$L$5:$M$12,2,FALSE)+7,FALSE)/6976,2)</f>
        <v>0.4</v>
      </c>
    </row>
    <row r="4850" spans="1:18">
      <c r="A4850" t="s">
        <v>4857</v>
      </c>
      <c r="B4850" t="s">
        <v>11853</v>
      </c>
      <c r="C4850" t="s">
        <v>7006</v>
      </c>
      <c r="D4850" t="s">
        <v>14531</v>
      </c>
      <c r="E4850" t="s">
        <v>14082</v>
      </c>
      <c r="F4850" t="s">
        <v>14257</v>
      </c>
      <c r="G4850" t="s">
        <v>13901</v>
      </c>
      <c r="H4850" s="1">
        <v>4455</v>
      </c>
      <c r="I4850" s="1">
        <v>3565</v>
      </c>
      <c r="J4850" s="1">
        <v>4662</v>
      </c>
      <c r="K4850" s="1">
        <v>3789</v>
      </c>
      <c r="L4850" s="1">
        <v>3774</v>
      </c>
      <c r="M4850" s="1">
        <v>6591</v>
      </c>
      <c r="N4850" s="1">
        <v>3663</v>
      </c>
      <c r="O4850" s="1">
        <v>4608</v>
      </c>
      <c r="P4850">
        <f>ROUNDUP(VLOOKUP(A4850,A:O,VLOOKUP('Local Authority Analysis'!$E$4,'Local Authority Analysis'!$M$5:$N$12,2,FALSE)+7,FALSE)/6976,2)</f>
        <v>0.67</v>
      </c>
      <c r="Q4850">
        <f>ROUNDUP(VLOOKUP(A4850,A:O,VLOOKUP('SPC Analysis'!$E$4,'SPC Analysis'!$M$5:$N$12,2,FALSE)+7,FALSE)/6976,2)</f>
        <v>0.67</v>
      </c>
      <c r="R4850">
        <f>ROUNDUP(VLOOKUP(A4850,A:O,VLOOKUP('MMW Analysis'!$E$4,'MMW Analysis'!$L$5:$M$12,2,FALSE)+7,FALSE)/6976,2)</f>
        <v>0.67</v>
      </c>
    </row>
    <row r="4851" spans="1:18">
      <c r="A4851" t="s">
        <v>4858</v>
      </c>
      <c r="B4851" t="s">
        <v>11854</v>
      </c>
      <c r="C4851" t="s">
        <v>7006</v>
      </c>
      <c r="D4851" t="s">
        <v>14531</v>
      </c>
      <c r="E4851" t="s">
        <v>14082</v>
      </c>
      <c r="F4851" t="s">
        <v>14257</v>
      </c>
      <c r="G4851" t="s">
        <v>13901</v>
      </c>
      <c r="H4851" s="1">
        <v>3189</v>
      </c>
      <c r="I4851" s="1">
        <v>3577</v>
      </c>
      <c r="J4851" s="1">
        <v>4067</v>
      </c>
      <c r="K4851" s="1">
        <v>2680</v>
      </c>
      <c r="L4851" s="1">
        <v>5376</v>
      </c>
      <c r="M4851" s="1">
        <v>3483</v>
      </c>
      <c r="N4851" s="1">
        <v>3946</v>
      </c>
      <c r="O4851" s="1">
        <v>3785</v>
      </c>
      <c r="P4851">
        <f>ROUNDUP(VLOOKUP(A4851,A:O,VLOOKUP('Local Authority Analysis'!$E$4,'Local Authority Analysis'!$M$5:$N$12,2,FALSE)+7,FALSE)/6976,2)</f>
        <v>0.55000000000000004</v>
      </c>
      <c r="Q4851">
        <f>ROUNDUP(VLOOKUP(A4851,A:O,VLOOKUP('SPC Analysis'!$E$4,'SPC Analysis'!$M$5:$N$12,2,FALSE)+7,FALSE)/6976,2)</f>
        <v>0.55000000000000004</v>
      </c>
      <c r="R4851">
        <f>ROUNDUP(VLOOKUP(A4851,A:O,VLOOKUP('MMW Analysis'!$E$4,'MMW Analysis'!$L$5:$M$12,2,FALSE)+7,FALSE)/6976,2)</f>
        <v>0.55000000000000004</v>
      </c>
    </row>
    <row r="4852" spans="1:18">
      <c r="A4852" t="s">
        <v>4859</v>
      </c>
      <c r="B4852" t="s">
        <v>11855</v>
      </c>
      <c r="C4852" t="s">
        <v>7006</v>
      </c>
      <c r="D4852" t="s">
        <v>14529</v>
      </c>
      <c r="E4852" t="s">
        <v>14080</v>
      </c>
      <c r="F4852" t="s">
        <v>14257</v>
      </c>
      <c r="G4852" t="s">
        <v>13901</v>
      </c>
      <c r="H4852" s="1">
        <v>3901</v>
      </c>
      <c r="I4852" s="1">
        <v>4304</v>
      </c>
      <c r="J4852" s="1">
        <v>4890</v>
      </c>
      <c r="K4852" s="1">
        <v>4918</v>
      </c>
      <c r="L4852" s="1">
        <v>418</v>
      </c>
      <c r="M4852" s="1">
        <v>5434</v>
      </c>
      <c r="N4852" s="1">
        <v>3775</v>
      </c>
      <c r="O4852" s="1">
        <v>3879</v>
      </c>
      <c r="P4852">
        <f>ROUNDUP(VLOOKUP(A4852,A:O,VLOOKUP('Local Authority Analysis'!$E$4,'Local Authority Analysis'!$M$5:$N$12,2,FALSE)+7,FALSE)/6976,2)</f>
        <v>0.56000000000000005</v>
      </c>
      <c r="Q4852">
        <f>ROUNDUP(VLOOKUP(A4852,A:O,VLOOKUP('SPC Analysis'!$E$4,'SPC Analysis'!$M$5:$N$12,2,FALSE)+7,FALSE)/6976,2)</f>
        <v>0.56000000000000005</v>
      </c>
      <c r="R4852">
        <f>ROUNDUP(VLOOKUP(A4852,A:O,VLOOKUP('MMW Analysis'!$E$4,'MMW Analysis'!$L$5:$M$12,2,FALSE)+7,FALSE)/6976,2)</f>
        <v>0.56000000000000005</v>
      </c>
    </row>
    <row r="4853" spans="1:18">
      <c r="A4853" t="s">
        <v>4860</v>
      </c>
      <c r="B4853" t="s">
        <v>11856</v>
      </c>
      <c r="C4853" t="s">
        <v>7007</v>
      </c>
      <c r="D4853" t="s">
        <v>14532</v>
      </c>
      <c r="E4853" t="s">
        <v>14083</v>
      </c>
      <c r="F4853" t="s">
        <v>14259</v>
      </c>
      <c r="G4853" t="s">
        <v>13903</v>
      </c>
      <c r="H4853" s="1">
        <v>3738</v>
      </c>
      <c r="I4853" s="1">
        <v>3227</v>
      </c>
      <c r="J4853" s="1">
        <v>3452</v>
      </c>
      <c r="K4853" s="1">
        <v>2455</v>
      </c>
      <c r="L4853" s="1">
        <v>1986</v>
      </c>
      <c r="M4853" s="1">
        <v>4768</v>
      </c>
      <c r="N4853" s="1">
        <v>3597.5</v>
      </c>
      <c r="O4853" s="1">
        <v>3343</v>
      </c>
      <c r="P4853">
        <f>ROUNDUP(VLOOKUP(A4853,A:O,VLOOKUP('Local Authority Analysis'!$E$4,'Local Authority Analysis'!$M$5:$N$12,2,FALSE)+7,FALSE)/6976,2)</f>
        <v>0.48</v>
      </c>
      <c r="Q4853">
        <f>ROUNDUP(VLOOKUP(A4853,A:O,VLOOKUP('SPC Analysis'!$E$4,'SPC Analysis'!$M$5:$N$12,2,FALSE)+7,FALSE)/6976,2)</f>
        <v>0.48</v>
      </c>
      <c r="R4853">
        <f>ROUNDUP(VLOOKUP(A4853,A:O,VLOOKUP('MMW Analysis'!$E$4,'MMW Analysis'!$L$5:$M$12,2,FALSE)+7,FALSE)/6976,2)</f>
        <v>0.48</v>
      </c>
    </row>
    <row r="4854" spans="1:18">
      <c r="A4854" t="s">
        <v>4861</v>
      </c>
      <c r="B4854" t="s">
        <v>11857</v>
      </c>
      <c r="C4854" t="s">
        <v>7007</v>
      </c>
      <c r="D4854" t="s">
        <v>14532</v>
      </c>
      <c r="E4854" t="s">
        <v>14083</v>
      </c>
      <c r="F4854" t="s">
        <v>14259</v>
      </c>
      <c r="G4854" t="s">
        <v>13903</v>
      </c>
      <c r="H4854" s="1">
        <v>5645</v>
      </c>
      <c r="I4854" s="1">
        <v>4953</v>
      </c>
      <c r="J4854" s="1">
        <v>5315</v>
      </c>
      <c r="K4854" s="1">
        <v>4620</v>
      </c>
      <c r="L4854" s="1">
        <v>2928</v>
      </c>
      <c r="M4854" s="1">
        <v>6928</v>
      </c>
      <c r="N4854" s="1">
        <v>6784</v>
      </c>
      <c r="O4854" s="1">
        <v>5689</v>
      </c>
      <c r="P4854">
        <f>ROUNDUP(VLOOKUP(A4854,A:O,VLOOKUP('Local Authority Analysis'!$E$4,'Local Authority Analysis'!$M$5:$N$12,2,FALSE)+7,FALSE)/6976,2)</f>
        <v>0.82000000000000006</v>
      </c>
      <c r="Q4854">
        <f>ROUNDUP(VLOOKUP(A4854,A:O,VLOOKUP('SPC Analysis'!$E$4,'SPC Analysis'!$M$5:$N$12,2,FALSE)+7,FALSE)/6976,2)</f>
        <v>0.82000000000000006</v>
      </c>
      <c r="R4854">
        <f>ROUNDUP(VLOOKUP(A4854,A:O,VLOOKUP('MMW Analysis'!$E$4,'MMW Analysis'!$L$5:$M$12,2,FALSE)+7,FALSE)/6976,2)</f>
        <v>0.82000000000000006</v>
      </c>
    </row>
    <row r="4855" spans="1:18">
      <c r="A4855" t="s">
        <v>4862</v>
      </c>
      <c r="B4855" t="s">
        <v>11858</v>
      </c>
      <c r="C4855" t="s">
        <v>7007</v>
      </c>
      <c r="D4855" t="s">
        <v>14532</v>
      </c>
      <c r="E4855" t="s">
        <v>14083</v>
      </c>
      <c r="F4855" t="s">
        <v>14259</v>
      </c>
      <c r="G4855" t="s">
        <v>13903</v>
      </c>
      <c r="H4855" s="1">
        <v>1928</v>
      </c>
      <c r="I4855" s="1">
        <v>1678.5</v>
      </c>
      <c r="J4855" s="1">
        <v>2267</v>
      </c>
      <c r="K4855" s="1">
        <v>1205</v>
      </c>
      <c r="L4855" s="1">
        <v>3804</v>
      </c>
      <c r="M4855" s="1">
        <v>2973</v>
      </c>
      <c r="N4855" s="1">
        <v>3208</v>
      </c>
      <c r="O4855" s="1">
        <v>1870</v>
      </c>
      <c r="P4855">
        <f>ROUNDUP(VLOOKUP(A4855,A:O,VLOOKUP('Local Authority Analysis'!$E$4,'Local Authority Analysis'!$M$5:$N$12,2,FALSE)+7,FALSE)/6976,2)</f>
        <v>0.27</v>
      </c>
      <c r="Q4855">
        <f>ROUNDUP(VLOOKUP(A4855,A:O,VLOOKUP('SPC Analysis'!$E$4,'SPC Analysis'!$M$5:$N$12,2,FALSE)+7,FALSE)/6976,2)</f>
        <v>0.27</v>
      </c>
      <c r="R4855">
        <f>ROUNDUP(VLOOKUP(A4855,A:O,VLOOKUP('MMW Analysis'!$E$4,'MMW Analysis'!$L$5:$M$12,2,FALSE)+7,FALSE)/6976,2)</f>
        <v>0.27</v>
      </c>
    </row>
    <row r="4856" spans="1:18">
      <c r="A4856" t="s">
        <v>4863</v>
      </c>
      <c r="B4856" t="s">
        <v>11859</v>
      </c>
      <c r="C4856" t="s">
        <v>7007</v>
      </c>
      <c r="D4856" t="s">
        <v>14532</v>
      </c>
      <c r="E4856" t="s">
        <v>14083</v>
      </c>
      <c r="F4856" t="s">
        <v>14259</v>
      </c>
      <c r="G4856" t="s">
        <v>13903</v>
      </c>
      <c r="H4856" s="1">
        <v>1175</v>
      </c>
      <c r="I4856" s="1">
        <v>1192</v>
      </c>
      <c r="J4856" s="1">
        <v>595</v>
      </c>
      <c r="K4856" s="1">
        <v>590</v>
      </c>
      <c r="L4856" s="1">
        <v>1478</v>
      </c>
      <c r="M4856" s="1">
        <v>839</v>
      </c>
      <c r="N4856" s="1">
        <v>1639</v>
      </c>
      <c r="O4856" s="1">
        <v>812</v>
      </c>
      <c r="P4856">
        <f>ROUNDUP(VLOOKUP(A4856,A:O,VLOOKUP('Local Authority Analysis'!$E$4,'Local Authority Analysis'!$M$5:$N$12,2,FALSE)+7,FALSE)/6976,2)</f>
        <v>0.12</v>
      </c>
      <c r="Q4856">
        <f>ROUNDUP(VLOOKUP(A4856,A:O,VLOOKUP('SPC Analysis'!$E$4,'SPC Analysis'!$M$5:$N$12,2,FALSE)+7,FALSE)/6976,2)</f>
        <v>0.12</v>
      </c>
      <c r="R4856">
        <f>ROUNDUP(VLOOKUP(A4856,A:O,VLOOKUP('MMW Analysis'!$E$4,'MMW Analysis'!$L$5:$M$12,2,FALSE)+7,FALSE)/6976,2)</f>
        <v>0.12</v>
      </c>
    </row>
    <row r="4857" spans="1:18">
      <c r="A4857" t="s">
        <v>4864</v>
      </c>
      <c r="B4857" t="s">
        <v>11860</v>
      </c>
      <c r="C4857" t="s">
        <v>7007</v>
      </c>
      <c r="D4857" t="s">
        <v>14532</v>
      </c>
      <c r="E4857" t="s">
        <v>14083</v>
      </c>
      <c r="F4857" t="s">
        <v>14259</v>
      </c>
      <c r="G4857" t="s">
        <v>13903</v>
      </c>
      <c r="H4857" s="1">
        <v>340</v>
      </c>
      <c r="I4857" s="1">
        <v>42</v>
      </c>
      <c r="J4857" s="1">
        <v>81</v>
      </c>
      <c r="K4857" s="1">
        <v>177</v>
      </c>
      <c r="L4857" s="1">
        <v>1649</v>
      </c>
      <c r="M4857" s="1">
        <v>178</v>
      </c>
      <c r="N4857" s="1">
        <v>2689</v>
      </c>
      <c r="O4857" s="1">
        <v>80</v>
      </c>
      <c r="P4857">
        <f>ROUNDUP(VLOOKUP(A4857,A:O,VLOOKUP('Local Authority Analysis'!$E$4,'Local Authority Analysis'!$M$5:$N$12,2,FALSE)+7,FALSE)/6976,2)</f>
        <v>0.02</v>
      </c>
      <c r="Q4857">
        <f>ROUNDUP(VLOOKUP(A4857,A:O,VLOOKUP('SPC Analysis'!$E$4,'SPC Analysis'!$M$5:$N$12,2,FALSE)+7,FALSE)/6976,2)</f>
        <v>0.02</v>
      </c>
      <c r="R4857">
        <f>ROUNDUP(VLOOKUP(A4857,A:O,VLOOKUP('MMW Analysis'!$E$4,'MMW Analysis'!$L$5:$M$12,2,FALSE)+7,FALSE)/6976,2)</f>
        <v>0.02</v>
      </c>
    </row>
    <row r="4858" spans="1:18">
      <c r="A4858" t="s">
        <v>4865</v>
      </c>
      <c r="B4858" t="s">
        <v>11861</v>
      </c>
      <c r="C4858" t="s">
        <v>7007</v>
      </c>
      <c r="D4858" t="s">
        <v>14532</v>
      </c>
      <c r="E4858" t="s">
        <v>14083</v>
      </c>
      <c r="F4858" t="s">
        <v>14259</v>
      </c>
      <c r="G4858" t="s">
        <v>13903</v>
      </c>
      <c r="H4858" s="1">
        <v>6490</v>
      </c>
      <c r="I4858" s="1">
        <v>6114.5</v>
      </c>
      <c r="J4858" s="1">
        <v>4443</v>
      </c>
      <c r="K4858" s="1">
        <v>5280</v>
      </c>
      <c r="L4858" s="1">
        <v>1088</v>
      </c>
      <c r="M4858" s="1">
        <v>1418</v>
      </c>
      <c r="N4858" s="1">
        <v>5324</v>
      </c>
      <c r="O4858" s="1">
        <v>5257</v>
      </c>
      <c r="P4858">
        <f>ROUNDUP(VLOOKUP(A4858,A:O,VLOOKUP('Local Authority Analysis'!$E$4,'Local Authority Analysis'!$M$5:$N$12,2,FALSE)+7,FALSE)/6976,2)</f>
        <v>0.76</v>
      </c>
      <c r="Q4858">
        <f>ROUNDUP(VLOOKUP(A4858,A:O,VLOOKUP('SPC Analysis'!$E$4,'SPC Analysis'!$M$5:$N$12,2,FALSE)+7,FALSE)/6976,2)</f>
        <v>0.76</v>
      </c>
      <c r="R4858">
        <f>ROUNDUP(VLOOKUP(A4858,A:O,VLOOKUP('MMW Analysis'!$E$4,'MMW Analysis'!$L$5:$M$12,2,FALSE)+7,FALSE)/6976,2)</f>
        <v>0.76</v>
      </c>
    </row>
    <row r="4859" spans="1:18">
      <c r="A4859" t="s">
        <v>4866</v>
      </c>
      <c r="B4859" t="s">
        <v>11862</v>
      </c>
      <c r="C4859" t="s">
        <v>7007</v>
      </c>
      <c r="D4859" t="s">
        <v>14532</v>
      </c>
      <c r="E4859" t="s">
        <v>14083</v>
      </c>
      <c r="F4859" t="s">
        <v>14259</v>
      </c>
      <c r="G4859" t="s">
        <v>13903</v>
      </c>
      <c r="H4859" s="1">
        <v>1613</v>
      </c>
      <c r="I4859" s="1">
        <v>1178</v>
      </c>
      <c r="J4859" s="1">
        <v>2627</v>
      </c>
      <c r="K4859" s="1">
        <v>1010</v>
      </c>
      <c r="L4859" s="1">
        <v>1448</v>
      </c>
      <c r="M4859" s="1">
        <v>3251</v>
      </c>
      <c r="N4859" s="1">
        <v>3322</v>
      </c>
      <c r="O4859" s="1">
        <v>1409</v>
      </c>
      <c r="P4859">
        <f>ROUNDUP(VLOOKUP(A4859,A:O,VLOOKUP('Local Authority Analysis'!$E$4,'Local Authority Analysis'!$M$5:$N$12,2,FALSE)+7,FALSE)/6976,2)</f>
        <v>0.21000000000000002</v>
      </c>
      <c r="Q4859">
        <f>ROUNDUP(VLOOKUP(A4859,A:O,VLOOKUP('SPC Analysis'!$E$4,'SPC Analysis'!$M$5:$N$12,2,FALSE)+7,FALSE)/6976,2)</f>
        <v>0.21000000000000002</v>
      </c>
      <c r="R4859">
        <f>ROUNDUP(VLOOKUP(A4859,A:O,VLOOKUP('MMW Analysis'!$E$4,'MMW Analysis'!$L$5:$M$12,2,FALSE)+7,FALSE)/6976,2)</f>
        <v>0.21000000000000002</v>
      </c>
    </row>
    <row r="4860" spans="1:18">
      <c r="A4860" t="s">
        <v>4867</v>
      </c>
      <c r="B4860" t="s">
        <v>11863</v>
      </c>
      <c r="C4860" t="s">
        <v>7007</v>
      </c>
      <c r="D4860" t="s">
        <v>14532</v>
      </c>
      <c r="E4860" t="s">
        <v>14083</v>
      </c>
      <c r="F4860" t="s">
        <v>14259</v>
      </c>
      <c r="G4860" t="s">
        <v>13903</v>
      </c>
      <c r="H4860" s="1">
        <v>4187</v>
      </c>
      <c r="I4860" s="1">
        <v>4626</v>
      </c>
      <c r="J4860" s="1">
        <v>3173</v>
      </c>
      <c r="K4860" s="1">
        <v>2661</v>
      </c>
      <c r="L4860" s="1">
        <v>1432</v>
      </c>
      <c r="M4860" s="1">
        <v>6928</v>
      </c>
      <c r="N4860" s="1">
        <v>3209</v>
      </c>
      <c r="O4860" s="1">
        <v>3897</v>
      </c>
      <c r="P4860">
        <f>ROUNDUP(VLOOKUP(A4860,A:O,VLOOKUP('Local Authority Analysis'!$E$4,'Local Authority Analysis'!$M$5:$N$12,2,FALSE)+7,FALSE)/6976,2)</f>
        <v>0.56000000000000005</v>
      </c>
      <c r="Q4860">
        <f>ROUNDUP(VLOOKUP(A4860,A:O,VLOOKUP('SPC Analysis'!$E$4,'SPC Analysis'!$M$5:$N$12,2,FALSE)+7,FALSE)/6976,2)</f>
        <v>0.56000000000000005</v>
      </c>
      <c r="R4860">
        <f>ROUNDUP(VLOOKUP(A4860,A:O,VLOOKUP('MMW Analysis'!$E$4,'MMW Analysis'!$L$5:$M$12,2,FALSE)+7,FALSE)/6976,2)</f>
        <v>0.56000000000000005</v>
      </c>
    </row>
    <row r="4861" spans="1:18">
      <c r="A4861" t="s">
        <v>4868</v>
      </c>
      <c r="B4861" t="s">
        <v>11864</v>
      </c>
      <c r="C4861" t="s">
        <v>7007</v>
      </c>
      <c r="D4861" t="s">
        <v>14532</v>
      </c>
      <c r="E4861" t="s">
        <v>14083</v>
      </c>
      <c r="F4861" t="s">
        <v>14259</v>
      </c>
      <c r="G4861" t="s">
        <v>13903</v>
      </c>
      <c r="H4861" s="1">
        <v>6045</v>
      </c>
      <c r="I4861" s="1">
        <v>5888</v>
      </c>
      <c r="J4861" s="1">
        <v>5135</v>
      </c>
      <c r="K4861" s="1">
        <v>5071</v>
      </c>
      <c r="L4861" s="1">
        <v>3368</v>
      </c>
      <c r="M4861" s="1">
        <v>4074</v>
      </c>
      <c r="N4861" s="1">
        <v>6321</v>
      </c>
      <c r="O4861" s="1">
        <v>6075</v>
      </c>
      <c r="P4861">
        <f>ROUNDUP(VLOOKUP(A4861,A:O,VLOOKUP('Local Authority Analysis'!$E$4,'Local Authority Analysis'!$M$5:$N$12,2,FALSE)+7,FALSE)/6976,2)</f>
        <v>0.88</v>
      </c>
      <c r="Q4861">
        <f>ROUNDUP(VLOOKUP(A4861,A:O,VLOOKUP('SPC Analysis'!$E$4,'SPC Analysis'!$M$5:$N$12,2,FALSE)+7,FALSE)/6976,2)</f>
        <v>0.88</v>
      </c>
      <c r="R4861">
        <f>ROUNDUP(VLOOKUP(A4861,A:O,VLOOKUP('MMW Analysis'!$E$4,'MMW Analysis'!$L$5:$M$12,2,FALSE)+7,FALSE)/6976,2)</f>
        <v>0.88</v>
      </c>
    </row>
    <row r="4862" spans="1:18">
      <c r="A4862" t="s">
        <v>4869</v>
      </c>
      <c r="B4862" t="s">
        <v>11865</v>
      </c>
      <c r="C4862" t="s">
        <v>7007</v>
      </c>
      <c r="D4862" t="s">
        <v>14532</v>
      </c>
      <c r="E4862" t="s">
        <v>14083</v>
      </c>
      <c r="F4862" t="s">
        <v>14259</v>
      </c>
      <c r="G4862" t="s">
        <v>13903</v>
      </c>
      <c r="H4862" s="1">
        <v>920.5</v>
      </c>
      <c r="I4862" s="1">
        <v>2100</v>
      </c>
      <c r="J4862" s="1">
        <v>1219</v>
      </c>
      <c r="K4862" s="1">
        <v>990</v>
      </c>
      <c r="L4862" s="1">
        <v>2565</v>
      </c>
      <c r="M4862" s="1">
        <v>1817</v>
      </c>
      <c r="N4862" s="1">
        <v>2639</v>
      </c>
      <c r="O4862" s="1">
        <v>1267</v>
      </c>
      <c r="P4862">
        <f>ROUNDUP(VLOOKUP(A4862,A:O,VLOOKUP('Local Authority Analysis'!$E$4,'Local Authority Analysis'!$M$5:$N$12,2,FALSE)+7,FALSE)/6976,2)</f>
        <v>0.19</v>
      </c>
      <c r="Q4862">
        <f>ROUNDUP(VLOOKUP(A4862,A:O,VLOOKUP('SPC Analysis'!$E$4,'SPC Analysis'!$M$5:$N$12,2,FALSE)+7,FALSE)/6976,2)</f>
        <v>0.19</v>
      </c>
      <c r="R4862">
        <f>ROUNDUP(VLOOKUP(A4862,A:O,VLOOKUP('MMW Analysis'!$E$4,'MMW Analysis'!$L$5:$M$12,2,FALSE)+7,FALSE)/6976,2)</f>
        <v>0.19</v>
      </c>
    </row>
    <row r="4863" spans="1:18">
      <c r="A4863" t="s">
        <v>4870</v>
      </c>
      <c r="B4863" t="s">
        <v>11866</v>
      </c>
      <c r="C4863" t="s">
        <v>7007</v>
      </c>
      <c r="D4863" t="s">
        <v>14532</v>
      </c>
      <c r="E4863" t="s">
        <v>14083</v>
      </c>
      <c r="F4863" t="s">
        <v>14259</v>
      </c>
      <c r="G4863" t="s">
        <v>13903</v>
      </c>
      <c r="H4863" s="1">
        <v>2018</v>
      </c>
      <c r="I4863" s="1">
        <v>1879</v>
      </c>
      <c r="J4863" s="1">
        <v>1764</v>
      </c>
      <c r="K4863" s="1">
        <v>1441</v>
      </c>
      <c r="L4863" s="1">
        <v>1450</v>
      </c>
      <c r="M4863" s="1">
        <v>4700</v>
      </c>
      <c r="N4863" s="1">
        <v>2831</v>
      </c>
      <c r="O4863" s="1">
        <v>1792</v>
      </c>
      <c r="P4863">
        <f>ROUNDUP(VLOOKUP(A4863,A:O,VLOOKUP('Local Authority Analysis'!$E$4,'Local Authority Analysis'!$M$5:$N$12,2,FALSE)+7,FALSE)/6976,2)</f>
        <v>0.26</v>
      </c>
      <c r="Q4863">
        <f>ROUNDUP(VLOOKUP(A4863,A:O,VLOOKUP('SPC Analysis'!$E$4,'SPC Analysis'!$M$5:$N$12,2,FALSE)+7,FALSE)/6976,2)</f>
        <v>0.26</v>
      </c>
      <c r="R4863">
        <f>ROUNDUP(VLOOKUP(A4863,A:O,VLOOKUP('MMW Analysis'!$E$4,'MMW Analysis'!$L$5:$M$12,2,FALSE)+7,FALSE)/6976,2)</f>
        <v>0.26</v>
      </c>
    </row>
    <row r="4864" spans="1:18">
      <c r="A4864" t="s">
        <v>4871</v>
      </c>
      <c r="B4864" t="s">
        <v>9459</v>
      </c>
      <c r="C4864" t="s">
        <v>7007</v>
      </c>
      <c r="D4864" t="s">
        <v>14533</v>
      </c>
      <c r="E4864" t="s">
        <v>14084</v>
      </c>
      <c r="F4864" t="s">
        <v>14259</v>
      </c>
      <c r="G4864" t="s">
        <v>13903</v>
      </c>
      <c r="H4864" s="1">
        <v>6680</v>
      </c>
      <c r="I4864" s="1">
        <v>6636</v>
      </c>
      <c r="J4864" s="1">
        <v>5464</v>
      </c>
      <c r="K4864" s="1">
        <v>5704</v>
      </c>
      <c r="L4864" s="1">
        <v>1411</v>
      </c>
      <c r="M4864" s="1">
        <v>6165</v>
      </c>
      <c r="N4864" s="1">
        <v>6774</v>
      </c>
      <c r="O4864" s="1">
        <v>6275</v>
      </c>
      <c r="P4864">
        <f>ROUNDUP(VLOOKUP(A4864,A:O,VLOOKUP('Local Authority Analysis'!$E$4,'Local Authority Analysis'!$M$5:$N$12,2,FALSE)+7,FALSE)/6976,2)</f>
        <v>0.9</v>
      </c>
      <c r="Q4864">
        <f>ROUNDUP(VLOOKUP(A4864,A:O,VLOOKUP('SPC Analysis'!$E$4,'SPC Analysis'!$M$5:$N$12,2,FALSE)+7,FALSE)/6976,2)</f>
        <v>0.9</v>
      </c>
      <c r="R4864">
        <f>ROUNDUP(VLOOKUP(A4864,A:O,VLOOKUP('MMW Analysis'!$E$4,'MMW Analysis'!$L$5:$M$12,2,FALSE)+7,FALSE)/6976,2)</f>
        <v>0.9</v>
      </c>
    </row>
    <row r="4865" spans="1:18">
      <c r="A4865" t="s">
        <v>4872</v>
      </c>
      <c r="B4865" t="s">
        <v>9460</v>
      </c>
      <c r="C4865" t="s">
        <v>7007</v>
      </c>
      <c r="D4865" t="s">
        <v>14533</v>
      </c>
      <c r="E4865" t="s">
        <v>14084</v>
      </c>
      <c r="F4865" t="s">
        <v>14259</v>
      </c>
      <c r="G4865" t="s">
        <v>13903</v>
      </c>
      <c r="H4865" s="1">
        <v>2185</v>
      </c>
      <c r="I4865" s="1">
        <v>1667</v>
      </c>
      <c r="J4865" s="1">
        <v>2874</v>
      </c>
      <c r="K4865" s="1">
        <v>1698</v>
      </c>
      <c r="L4865" s="1">
        <v>2140</v>
      </c>
      <c r="M4865" s="1">
        <v>1936</v>
      </c>
      <c r="N4865" s="1">
        <v>4357</v>
      </c>
      <c r="O4865" s="1">
        <v>1970</v>
      </c>
      <c r="P4865">
        <f>ROUNDUP(VLOOKUP(A4865,A:O,VLOOKUP('Local Authority Analysis'!$E$4,'Local Authority Analysis'!$M$5:$N$12,2,FALSE)+7,FALSE)/6976,2)</f>
        <v>0.29000000000000004</v>
      </c>
      <c r="Q4865">
        <f>ROUNDUP(VLOOKUP(A4865,A:O,VLOOKUP('SPC Analysis'!$E$4,'SPC Analysis'!$M$5:$N$12,2,FALSE)+7,FALSE)/6976,2)</f>
        <v>0.29000000000000004</v>
      </c>
      <c r="R4865">
        <f>ROUNDUP(VLOOKUP(A4865,A:O,VLOOKUP('MMW Analysis'!$E$4,'MMW Analysis'!$L$5:$M$12,2,FALSE)+7,FALSE)/6976,2)</f>
        <v>0.29000000000000004</v>
      </c>
    </row>
    <row r="4866" spans="1:18">
      <c r="A4866" t="s">
        <v>4873</v>
      </c>
      <c r="B4866" t="s">
        <v>9461</v>
      </c>
      <c r="C4866" t="s">
        <v>7007</v>
      </c>
      <c r="D4866" t="s">
        <v>14533</v>
      </c>
      <c r="E4866" t="s">
        <v>14084</v>
      </c>
      <c r="F4866" t="s">
        <v>14259</v>
      </c>
      <c r="G4866" t="s">
        <v>13903</v>
      </c>
      <c r="H4866" s="1">
        <v>4788</v>
      </c>
      <c r="I4866" s="1">
        <v>4579</v>
      </c>
      <c r="J4866" s="1">
        <v>3338</v>
      </c>
      <c r="K4866" s="1">
        <v>4177</v>
      </c>
      <c r="L4866" s="1">
        <v>1389</v>
      </c>
      <c r="M4866" s="1">
        <v>3707</v>
      </c>
      <c r="N4866" s="1">
        <v>5259</v>
      </c>
      <c r="O4866" s="1">
        <v>4305</v>
      </c>
      <c r="P4866">
        <f>ROUNDUP(VLOOKUP(A4866,A:O,VLOOKUP('Local Authority Analysis'!$E$4,'Local Authority Analysis'!$M$5:$N$12,2,FALSE)+7,FALSE)/6976,2)</f>
        <v>0.62</v>
      </c>
      <c r="Q4866">
        <f>ROUNDUP(VLOOKUP(A4866,A:O,VLOOKUP('SPC Analysis'!$E$4,'SPC Analysis'!$M$5:$N$12,2,FALSE)+7,FALSE)/6976,2)</f>
        <v>0.62</v>
      </c>
      <c r="R4866">
        <f>ROUNDUP(VLOOKUP(A4866,A:O,VLOOKUP('MMW Analysis'!$E$4,'MMW Analysis'!$L$5:$M$12,2,FALSE)+7,FALSE)/6976,2)</f>
        <v>0.62</v>
      </c>
    </row>
    <row r="4867" spans="1:18">
      <c r="A4867" t="s">
        <v>4874</v>
      </c>
      <c r="B4867" t="s">
        <v>9462</v>
      </c>
      <c r="C4867" t="s">
        <v>7007</v>
      </c>
      <c r="D4867" t="s">
        <v>14533</v>
      </c>
      <c r="E4867" t="s">
        <v>14084</v>
      </c>
      <c r="F4867" t="s">
        <v>14259</v>
      </c>
      <c r="G4867" t="s">
        <v>13903</v>
      </c>
      <c r="H4867" s="1">
        <v>888</v>
      </c>
      <c r="I4867" s="1">
        <v>759</v>
      </c>
      <c r="J4867" s="1">
        <v>1148</v>
      </c>
      <c r="K4867" s="1">
        <v>1030</v>
      </c>
      <c r="L4867" s="1">
        <v>2967</v>
      </c>
      <c r="M4867" s="1">
        <v>1295</v>
      </c>
      <c r="N4867" s="1">
        <v>3228</v>
      </c>
      <c r="O4867" s="1">
        <v>883</v>
      </c>
      <c r="P4867">
        <f>ROUNDUP(VLOOKUP(A4867,A:O,VLOOKUP('Local Authority Analysis'!$E$4,'Local Authority Analysis'!$M$5:$N$12,2,FALSE)+7,FALSE)/6976,2)</f>
        <v>0.13</v>
      </c>
      <c r="Q4867">
        <f>ROUNDUP(VLOOKUP(A4867,A:O,VLOOKUP('SPC Analysis'!$E$4,'SPC Analysis'!$M$5:$N$12,2,FALSE)+7,FALSE)/6976,2)</f>
        <v>0.13</v>
      </c>
      <c r="R4867">
        <f>ROUNDUP(VLOOKUP(A4867,A:O,VLOOKUP('MMW Analysis'!$E$4,'MMW Analysis'!$L$5:$M$12,2,FALSE)+7,FALSE)/6976,2)</f>
        <v>0.13</v>
      </c>
    </row>
    <row r="4868" spans="1:18">
      <c r="A4868" t="s">
        <v>4875</v>
      </c>
      <c r="B4868" t="s">
        <v>9463</v>
      </c>
      <c r="C4868" t="s">
        <v>7007</v>
      </c>
      <c r="D4868" t="s">
        <v>14533</v>
      </c>
      <c r="E4868" t="s">
        <v>14084</v>
      </c>
      <c r="F4868" t="s">
        <v>14259</v>
      </c>
      <c r="G4868" t="s">
        <v>13903</v>
      </c>
      <c r="H4868" s="1">
        <v>288</v>
      </c>
      <c r="I4868" s="1">
        <v>34</v>
      </c>
      <c r="J4868" s="1">
        <v>465</v>
      </c>
      <c r="K4868" s="1">
        <v>311</v>
      </c>
      <c r="L4868" s="1">
        <v>3882</v>
      </c>
      <c r="M4868" s="1">
        <v>421</v>
      </c>
      <c r="N4868" s="1">
        <v>1419</v>
      </c>
      <c r="O4868" s="1">
        <v>154</v>
      </c>
      <c r="P4868">
        <f>ROUNDUP(VLOOKUP(A4868,A:O,VLOOKUP('Local Authority Analysis'!$E$4,'Local Authority Analysis'!$M$5:$N$12,2,FALSE)+7,FALSE)/6976,2)</f>
        <v>0.03</v>
      </c>
      <c r="Q4868">
        <f>ROUNDUP(VLOOKUP(A4868,A:O,VLOOKUP('SPC Analysis'!$E$4,'SPC Analysis'!$M$5:$N$12,2,FALSE)+7,FALSE)/6976,2)</f>
        <v>0.03</v>
      </c>
      <c r="R4868">
        <f>ROUNDUP(VLOOKUP(A4868,A:O,VLOOKUP('MMW Analysis'!$E$4,'MMW Analysis'!$L$5:$M$12,2,FALSE)+7,FALSE)/6976,2)</f>
        <v>0.03</v>
      </c>
    </row>
    <row r="4869" spans="1:18">
      <c r="A4869" t="s">
        <v>4876</v>
      </c>
      <c r="B4869" t="s">
        <v>11867</v>
      </c>
      <c r="C4869" t="s">
        <v>7007</v>
      </c>
      <c r="D4869" t="s">
        <v>14533</v>
      </c>
      <c r="E4869" t="s">
        <v>14084</v>
      </c>
      <c r="F4869" t="s">
        <v>14259</v>
      </c>
      <c r="G4869" t="s">
        <v>13903</v>
      </c>
      <c r="H4869" s="1">
        <v>692</v>
      </c>
      <c r="I4869" s="1">
        <v>514</v>
      </c>
      <c r="J4869" s="1">
        <v>1171</v>
      </c>
      <c r="K4869" s="1">
        <v>445</v>
      </c>
      <c r="L4869" s="1">
        <v>3107</v>
      </c>
      <c r="M4869" s="1">
        <v>232</v>
      </c>
      <c r="N4869" s="1">
        <v>1847</v>
      </c>
      <c r="O4869" s="1">
        <v>543</v>
      </c>
      <c r="P4869">
        <f>ROUNDUP(VLOOKUP(A4869,A:O,VLOOKUP('Local Authority Analysis'!$E$4,'Local Authority Analysis'!$M$5:$N$12,2,FALSE)+7,FALSE)/6976,2)</f>
        <v>0.08</v>
      </c>
      <c r="Q4869">
        <f>ROUNDUP(VLOOKUP(A4869,A:O,VLOOKUP('SPC Analysis'!$E$4,'SPC Analysis'!$M$5:$N$12,2,FALSE)+7,FALSE)/6976,2)</f>
        <v>0.08</v>
      </c>
      <c r="R4869">
        <f>ROUNDUP(VLOOKUP(A4869,A:O,VLOOKUP('MMW Analysis'!$E$4,'MMW Analysis'!$L$5:$M$12,2,FALSE)+7,FALSE)/6976,2)</f>
        <v>0.08</v>
      </c>
    </row>
    <row r="4870" spans="1:18">
      <c r="A4870" t="s">
        <v>4877</v>
      </c>
      <c r="B4870" t="s">
        <v>11868</v>
      </c>
      <c r="C4870" t="s">
        <v>7007</v>
      </c>
      <c r="D4870" t="s">
        <v>14533</v>
      </c>
      <c r="E4870" t="s">
        <v>14084</v>
      </c>
      <c r="F4870" t="s">
        <v>14259</v>
      </c>
      <c r="G4870" t="s">
        <v>13903</v>
      </c>
      <c r="H4870" s="1">
        <v>4821</v>
      </c>
      <c r="I4870" s="1">
        <v>4442</v>
      </c>
      <c r="J4870" s="1">
        <v>3605</v>
      </c>
      <c r="K4870" s="1">
        <v>3927</v>
      </c>
      <c r="L4870" s="1">
        <v>3039</v>
      </c>
      <c r="M4870" s="1">
        <v>4478</v>
      </c>
      <c r="N4870" s="1">
        <v>4478</v>
      </c>
      <c r="O4870" s="1">
        <v>4718</v>
      </c>
      <c r="P4870">
        <f>ROUNDUP(VLOOKUP(A4870,A:O,VLOOKUP('Local Authority Analysis'!$E$4,'Local Authority Analysis'!$M$5:$N$12,2,FALSE)+7,FALSE)/6976,2)</f>
        <v>0.68</v>
      </c>
      <c r="Q4870">
        <f>ROUNDUP(VLOOKUP(A4870,A:O,VLOOKUP('SPC Analysis'!$E$4,'SPC Analysis'!$M$5:$N$12,2,FALSE)+7,FALSE)/6976,2)</f>
        <v>0.68</v>
      </c>
      <c r="R4870">
        <f>ROUNDUP(VLOOKUP(A4870,A:O,VLOOKUP('MMW Analysis'!$E$4,'MMW Analysis'!$L$5:$M$12,2,FALSE)+7,FALSE)/6976,2)</f>
        <v>0.68</v>
      </c>
    </row>
    <row r="4871" spans="1:18">
      <c r="A4871" t="s">
        <v>4878</v>
      </c>
      <c r="B4871" t="s">
        <v>11869</v>
      </c>
      <c r="C4871" t="s">
        <v>7007</v>
      </c>
      <c r="D4871" t="s">
        <v>14533</v>
      </c>
      <c r="E4871" t="s">
        <v>14084</v>
      </c>
      <c r="F4871" t="s">
        <v>14259</v>
      </c>
      <c r="G4871" t="s">
        <v>13903</v>
      </c>
      <c r="H4871" s="1">
        <v>2883</v>
      </c>
      <c r="I4871" s="1">
        <v>2548</v>
      </c>
      <c r="J4871" s="1">
        <v>3553</v>
      </c>
      <c r="K4871" s="1">
        <v>3501</v>
      </c>
      <c r="L4871" s="1">
        <v>1673</v>
      </c>
      <c r="M4871" s="1">
        <v>1578</v>
      </c>
      <c r="N4871" s="1">
        <v>4802</v>
      </c>
      <c r="O4871" s="1">
        <v>2767</v>
      </c>
      <c r="P4871">
        <f>ROUNDUP(VLOOKUP(A4871,A:O,VLOOKUP('Local Authority Analysis'!$E$4,'Local Authority Analysis'!$M$5:$N$12,2,FALSE)+7,FALSE)/6976,2)</f>
        <v>0.4</v>
      </c>
      <c r="Q4871">
        <f>ROUNDUP(VLOOKUP(A4871,A:O,VLOOKUP('SPC Analysis'!$E$4,'SPC Analysis'!$M$5:$N$12,2,FALSE)+7,FALSE)/6976,2)</f>
        <v>0.4</v>
      </c>
      <c r="R4871">
        <f>ROUNDUP(VLOOKUP(A4871,A:O,VLOOKUP('MMW Analysis'!$E$4,'MMW Analysis'!$L$5:$M$12,2,FALSE)+7,FALSE)/6976,2)</f>
        <v>0.4</v>
      </c>
    </row>
    <row r="4872" spans="1:18">
      <c r="A4872" t="s">
        <v>4879</v>
      </c>
      <c r="B4872" t="s">
        <v>11870</v>
      </c>
      <c r="C4872" t="s">
        <v>7007</v>
      </c>
      <c r="D4872" t="s">
        <v>14533</v>
      </c>
      <c r="E4872" t="s">
        <v>14084</v>
      </c>
      <c r="F4872" t="s">
        <v>14259</v>
      </c>
      <c r="G4872" t="s">
        <v>13903</v>
      </c>
      <c r="H4872" s="1">
        <v>417</v>
      </c>
      <c r="I4872" s="1">
        <v>723</v>
      </c>
      <c r="J4872" s="1">
        <v>919</v>
      </c>
      <c r="K4872" s="1">
        <v>1272</v>
      </c>
      <c r="L4872" s="1">
        <v>3114</v>
      </c>
      <c r="M4872" s="1">
        <v>2149</v>
      </c>
      <c r="N4872" s="1">
        <v>3525.5</v>
      </c>
      <c r="O4872" s="1">
        <v>717</v>
      </c>
      <c r="P4872">
        <f>ROUNDUP(VLOOKUP(A4872,A:O,VLOOKUP('Local Authority Analysis'!$E$4,'Local Authority Analysis'!$M$5:$N$12,2,FALSE)+7,FALSE)/6976,2)</f>
        <v>0.11</v>
      </c>
      <c r="Q4872">
        <f>ROUNDUP(VLOOKUP(A4872,A:O,VLOOKUP('SPC Analysis'!$E$4,'SPC Analysis'!$M$5:$N$12,2,FALSE)+7,FALSE)/6976,2)</f>
        <v>0.11</v>
      </c>
      <c r="R4872">
        <f>ROUNDUP(VLOOKUP(A4872,A:O,VLOOKUP('MMW Analysis'!$E$4,'MMW Analysis'!$L$5:$M$12,2,FALSE)+7,FALSE)/6976,2)</f>
        <v>0.11</v>
      </c>
    </row>
    <row r="4873" spans="1:18">
      <c r="A4873" t="s">
        <v>4880</v>
      </c>
      <c r="B4873" t="s">
        <v>11871</v>
      </c>
      <c r="C4873" t="s">
        <v>7007</v>
      </c>
      <c r="D4873" t="s">
        <v>14533</v>
      </c>
      <c r="E4873" t="s">
        <v>14084</v>
      </c>
      <c r="F4873" t="s">
        <v>14259</v>
      </c>
      <c r="G4873" t="s">
        <v>13903</v>
      </c>
      <c r="H4873" s="1">
        <v>6647</v>
      </c>
      <c r="I4873" s="1">
        <v>5856</v>
      </c>
      <c r="J4873" s="1">
        <v>6702</v>
      </c>
      <c r="K4873" s="1">
        <v>5623</v>
      </c>
      <c r="L4873" s="1">
        <v>5169</v>
      </c>
      <c r="M4873" s="1">
        <v>2809.5</v>
      </c>
      <c r="N4873" s="1">
        <v>5907</v>
      </c>
      <c r="O4873" s="1">
        <v>6657</v>
      </c>
      <c r="P4873">
        <f>ROUNDUP(VLOOKUP(A4873,A:O,VLOOKUP('Local Authority Analysis'!$E$4,'Local Authority Analysis'!$M$5:$N$12,2,FALSE)+7,FALSE)/6976,2)</f>
        <v>0.96</v>
      </c>
      <c r="Q4873">
        <f>ROUNDUP(VLOOKUP(A4873,A:O,VLOOKUP('SPC Analysis'!$E$4,'SPC Analysis'!$M$5:$N$12,2,FALSE)+7,FALSE)/6976,2)</f>
        <v>0.96</v>
      </c>
      <c r="R4873">
        <f>ROUNDUP(VLOOKUP(A4873,A:O,VLOOKUP('MMW Analysis'!$E$4,'MMW Analysis'!$L$5:$M$12,2,FALSE)+7,FALSE)/6976,2)</f>
        <v>0.96</v>
      </c>
    </row>
    <row r="4874" spans="1:18">
      <c r="A4874" t="s">
        <v>4881</v>
      </c>
      <c r="B4874" t="s">
        <v>11872</v>
      </c>
      <c r="C4874" t="s">
        <v>7007</v>
      </c>
      <c r="D4874" t="s">
        <v>14533</v>
      </c>
      <c r="E4874" t="s">
        <v>14084</v>
      </c>
      <c r="F4874" t="s">
        <v>14259</v>
      </c>
      <c r="G4874" t="s">
        <v>13903</v>
      </c>
      <c r="H4874" s="1">
        <v>3295</v>
      </c>
      <c r="I4874" s="1">
        <v>4083</v>
      </c>
      <c r="J4874" s="1">
        <v>4843</v>
      </c>
      <c r="K4874" s="1">
        <v>2631</v>
      </c>
      <c r="L4874" s="1">
        <v>2931</v>
      </c>
      <c r="M4874" s="1">
        <v>5279</v>
      </c>
      <c r="N4874" s="1">
        <v>6247.5</v>
      </c>
      <c r="O4874" s="1">
        <v>3994</v>
      </c>
      <c r="P4874">
        <f>ROUNDUP(VLOOKUP(A4874,A:O,VLOOKUP('Local Authority Analysis'!$E$4,'Local Authority Analysis'!$M$5:$N$12,2,FALSE)+7,FALSE)/6976,2)</f>
        <v>0.57999999999999996</v>
      </c>
      <c r="Q4874">
        <f>ROUNDUP(VLOOKUP(A4874,A:O,VLOOKUP('SPC Analysis'!$E$4,'SPC Analysis'!$M$5:$N$12,2,FALSE)+7,FALSE)/6976,2)</f>
        <v>0.57999999999999996</v>
      </c>
      <c r="R4874">
        <f>ROUNDUP(VLOOKUP(A4874,A:O,VLOOKUP('MMW Analysis'!$E$4,'MMW Analysis'!$L$5:$M$12,2,FALSE)+7,FALSE)/6976,2)</f>
        <v>0.57999999999999996</v>
      </c>
    </row>
    <row r="4875" spans="1:18">
      <c r="A4875" t="s">
        <v>4882</v>
      </c>
      <c r="B4875" t="s">
        <v>11873</v>
      </c>
      <c r="C4875" t="s">
        <v>7007</v>
      </c>
      <c r="D4875" t="s">
        <v>14533</v>
      </c>
      <c r="E4875" t="s">
        <v>14084</v>
      </c>
      <c r="F4875" t="s">
        <v>14259</v>
      </c>
      <c r="G4875" t="s">
        <v>13903</v>
      </c>
      <c r="H4875" s="1">
        <v>6664</v>
      </c>
      <c r="I4875" s="1">
        <v>6107</v>
      </c>
      <c r="J4875" s="1">
        <v>6084</v>
      </c>
      <c r="K4875" s="1">
        <v>5447</v>
      </c>
      <c r="L4875" s="1">
        <v>1378</v>
      </c>
      <c r="M4875" s="1">
        <v>5581</v>
      </c>
      <c r="N4875" s="1">
        <v>6541</v>
      </c>
      <c r="O4875" s="1">
        <v>6137</v>
      </c>
      <c r="P4875">
        <f>ROUNDUP(VLOOKUP(A4875,A:O,VLOOKUP('Local Authority Analysis'!$E$4,'Local Authority Analysis'!$M$5:$N$12,2,FALSE)+7,FALSE)/6976,2)</f>
        <v>0.88</v>
      </c>
      <c r="Q4875">
        <f>ROUNDUP(VLOOKUP(A4875,A:O,VLOOKUP('SPC Analysis'!$E$4,'SPC Analysis'!$M$5:$N$12,2,FALSE)+7,FALSE)/6976,2)</f>
        <v>0.88</v>
      </c>
      <c r="R4875">
        <f>ROUNDUP(VLOOKUP(A4875,A:O,VLOOKUP('MMW Analysis'!$E$4,'MMW Analysis'!$L$5:$M$12,2,FALSE)+7,FALSE)/6976,2)</f>
        <v>0.88</v>
      </c>
    </row>
    <row r="4876" spans="1:18">
      <c r="A4876" t="s">
        <v>4883</v>
      </c>
      <c r="B4876" t="s">
        <v>11874</v>
      </c>
      <c r="C4876" t="s">
        <v>7007</v>
      </c>
      <c r="D4876" t="s">
        <v>14533</v>
      </c>
      <c r="E4876" t="s">
        <v>14084</v>
      </c>
      <c r="F4876" t="s">
        <v>14259</v>
      </c>
      <c r="G4876" t="s">
        <v>13903</v>
      </c>
      <c r="H4876" s="1">
        <v>2593</v>
      </c>
      <c r="I4876" s="1">
        <v>2145</v>
      </c>
      <c r="J4876" s="1">
        <v>2978</v>
      </c>
      <c r="K4876" s="1">
        <v>2928</v>
      </c>
      <c r="L4876" s="1">
        <v>4081</v>
      </c>
      <c r="M4876" s="1">
        <v>2059</v>
      </c>
      <c r="N4876" s="1">
        <v>4399</v>
      </c>
      <c r="O4876" s="1">
        <v>2636</v>
      </c>
      <c r="P4876">
        <f>ROUNDUP(VLOOKUP(A4876,A:O,VLOOKUP('Local Authority Analysis'!$E$4,'Local Authority Analysis'!$M$5:$N$12,2,FALSE)+7,FALSE)/6976,2)</f>
        <v>0.38</v>
      </c>
      <c r="Q4876">
        <f>ROUNDUP(VLOOKUP(A4876,A:O,VLOOKUP('SPC Analysis'!$E$4,'SPC Analysis'!$M$5:$N$12,2,FALSE)+7,FALSE)/6976,2)</f>
        <v>0.38</v>
      </c>
      <c r="R4876">
        <f>ROUNDUP(VLOOKUP(A4876,A:O,VLOOKUP('MMW Analysis'!$E$4,'MMW Analysis'!$L$5:$M$12,2,FALSE)+7,FALSE)/6976,2)</f>
        <v>0.38</v>
      </c>
    </row>
    <row r="4877" spans="1:18">
      <c r="A4877" t="s">
        <v>4884</v>
      </c>
      <c r="B4877" t="s">
        <v>11875</v>
      </c>
      <c r="C4877" t="s">
        <v>7007</v>
      </c>
      <c r="D4877" t="s">
        <v>14533</v>
      </c>
      <c r="E4877" t="s">
        <v>14084</v>
      </c>
      <c r="F4877" t="s">
        <v>14259</v>
      </c>
      <c r="G4877" t="s">
        <v>13903</v>
      </c>
      <c r="H4877" s="1">
        <v>3373.5</v>
      </c>
      <c r="I4877" s="1">
        <v>3464</v>
      </c>
      <c r="J4877" s="1">
        <v>3361</v>
      </c>
      <c r="K4877" s="1">
        <v>2571</v>
      </c>
      <c r="L4877" s="1">
        <v>4859</v>
      </c>
      <c r="M4877" s="1">
        <v>620</v>
      </c>
      <c r="N4877" s="1">
        <v>3048</v>
      </c>
      <c r="O4877" s="1">
        <v>3237</v>
      </c>
      <c r="P4877">
        <f>ROUNDUP(VLOOKUP(A4877,A:O,VLOOKUP('Local Authority Analysis'!$E$4,'Local Authority Analysis'!$M$5:$N$12,2,FALSE)+7,FALSE)/6976,2)</f>
        <v>0.47000000000000003</v>
      </c>
      <c r="Q4877">
        <f>ROUNDUP(VLOOKUP(A4877,A:O,VLOOKUP('SPC Analysis'!$E$4,'SPC Analysis'!$M$5:$N$12,2,FALSE)+7,FALSE)/6976,2)</f>
        <v>0.47000000000000003</v>
      </c>
      <c r="R4877">
        <f>ROUNDUP(VLOOKUP(A4877,A:O,VLOOKUP('MMW Analysis'!$E$4,'MMW Analysis'!$L$5:$M$12,2,FALSE)+7,FALSE)/6976,2)</f>
        <v>0.47000000000000003</v>
      </c>
    </row>
    <row r="4878" spans="1:18">
      <c r="A4878" t="s">
        <v>4885</v>
      </c>
      <c r="B4878" t="s">
        <v>11876</v>
      </c>
      <c r="C4878" t="s">
        <v>7007</v>
      </c>
      <c r="D4878" t="s">
        <v>14533</v>
      </c>
      <c r="E4878" t="s">
        <v>14084</v>
      </c>
      <c r="F4878" t="s">
        <v>14259</v>
      </c>
      <c r="G4878" t="s">
        <v>13903</v>
      </c>
      <c r="H4878" s="1">
        <v>2768</v>
      </c>
      <c r="I4878" s="1">
        <v>2269</v>
      </c>
      <c r="J4878" s="1">
        <v>1579</v>
      </c>
      <c r="K4878" s="1">
        <v>1871</v>
      </c>
      <c r="L4878" s="1">
        <v>3541</v>
      </c>
      <c r="M4878" s="1">
        <v>785</v>
      </c>
      <c r="N4878" s="1">
        <v>1484</v>
      </c>
      <c r="O4878" s="1">
        <v>2105</v>
      </c>
      <c r="P4878">
        <f>ROUNDUP(VLOOKUP(A4878,A:O,VLOOKUP('Local Authority Analysis'!$E$4,'Local Authority Analysis'!$M$5:$N$12,2,FALSE)+7,FALSE)/6976,2)</f>
        <v>0.31</v>
      </c>
      <c r="Q4878">
        <f>ROUNDUP(VLOOKUP(A4878,A:O,VLOOKUP('SPC Analysis'!$E$4,'SPC Analysis'!$M$5:$N$12,2,FALSE)+7,FALSE)/6976,2)</f>
        <v>0.31</v>
      </c>
      <c r="R4878">
        <f>ROUNDUP(VLOOKUP(A4878,A:O,VLOOKUP('MMW Analysis'!$E$4,'MMW Analysis'!$L$5:$M$12,2,FALSE)+7,FALSE)/6976,2)</f>
        <v>0.31</v>
      </c>
    </row>
    <row r="4879" spans="1:18">
      <c r="A4879" t="s">
        <v>4886</v>
      </c>
      <c r="B4879" t="s">
        <v>11877</v>
      </c>
      <c r="C4879" t="s">
        <v>7007</v>
      </c>
      <c r="D4879" t="s">
        <v>14533</v>
      </c>
      <c r="E4879" t="s">
        <v>14084</v>
      </c>
      <c r="F4879" t="s">
        <v>14259</v>
      </c>
      <c r="G4879" t="s">
        <v>13903</v>
      </c>
      <c r="H4879" s="1">
        <v>235</v>
      </c>
      <c r="I4879" s="1">
        <v>45</v>
      </c>
      <c r="J4879" s="1">
        <v>140</v>
      </c>
      <c r="K4879" s="1">
        <v>24</v>
      </c>
      <c r="L4879" s="1">
        <v>3534</v>
      </c>
      <c r="M4879" s="1">
        <v>285</v>
      </c>
      <c r="N4879" s="1">
        <v>2157</v>
      </c>
      <c r="O4879" s="1">
        <v>59</v>
      </c>
      <c r="P4879">
        <f>ROUNDUP(VLOOKUP(A4879,A:O,VLOOKUP('Local Authority Analysis'!$E$4,'Local Authority Analysis'!$M$5:$N$12,2,FALSE)+7,FALSE)/6976,2)</f>
        <v>0.01</v>
      </c>
      <c r="Q4879">
        <f>ROUNDUP(VLOOKUP(A4879,A:O,VLOOKUP('SPC Analysis'!$E$4,'SPC Analysis'!$M$5:$N$12,2,FALSE)+7,FALSE)/6976,2)</f>
        <v>0.01</v>
      </c>
      <c r="R4879">
        <f>ROUNDUP(VLOOKUP(A4879,A:O,VLOOKUP('MMW Analysis'!$E$4,'MMW Analysis'!$L$5:$M$12,2,FALSE)+7,FALSE)/6976,2)</f>
        <v>0.01</v>
      </c>
    </row>
    <row r="4880" spans="1:18">
      <c r="A4880" t="s">
        <v>4887</v>
      </c>
      <c r="B4880" t="s">
        <v>11878</v>
      </c>
      <c r="C4880" t="s">
        <v>7007</v>
      </c>
      <c r="D4880" t="s">
        <v>14533</v>
      </c>
      <c r="E4880" t="s">
        <v>14084</v>
      </c>
      <c r="F4880" t="s">
        <v>14259</v>
      </c>
      <c r="G4880" t="s">
        <v>13903</v>
      </c>
      <c r="H4880" s="1">
        <v>52</v>
      </c>
      <c r="I4880" s="1">
        <v>91</v>
      </c>
      <c r="J4880" s="1">
        <v>1</v>
      </c>
      <c r="K4880" s="1">
        <v>294</v>
      </c>
      <c r="L4880" s="1">
        <v>3784</v>
      </c>
      <c r="M4880" s="1">
        <v>359</v>
      </c>
      <c r="N4880" s="1">
        <v>1016</v>
      </c>
      <c r="O4880" s="1">
        <v>38</v>
      </c>
      <c r="P4880">
        <f>ROUNDUP(VLOOKUP(A4880,A:O,VLOOKUP('Local Authority Analysis'!$E$4,'Local Authority Analysis'!$M$5:$N$12,2,FALSE)+7,FALSE)/6976,2)</f>
        <v>0.01</v>
      </c>
      <c r="Q4880">
        <f>ROUNDUP(VLOOKUP(A4880,A:O,VLOOKUP('SPC Analysis'!$E$4,'SPC Analysis'!$M$5:$N$12,2,FALSE)+7,FALSE)/6976,2)</f>
        <v>0.01</v>
      </c>
      <c r="R4880">
        <f>ROUNDUP(VLOOKUP(A4880,A:O,VLOOKUP('MMW Analysis'!$E$4,'MMW Analysis'!$L$5:$M$12,2,FALSE)+7,FALSE)/6976,2)</f>
        <v>0.01</v>
      </c>
    </row>
    <row r="4881" spans="1:18">
      <c r="A4881" t="s">
        <v>4888</v>
      </c>
      <c r="B4881" t="s">
        <v>11879</v>
      </c>
      <c r="C4881" t="s">
        <v>7007</v>
      </c>
      <c r="D4881" t="s">
        <v>14533</v>
      </c>
      <c r="E4881" t="s">
        <v>14084</v>
      </c>
      <c r="F4881" t="s">
        <v>14259</v>
      </c>
      <c r="G4881" t="s">
        <v>13903</v>
      </c>
      <c r="H4881" s="1">
        <v>166</v>
      </c>
      <c r="I4881" s="1">
        <v>695</v>
      </c>
      <c r="J4881" s="1">
        <v>34</v>
      </c>
      <c r="K4881" s="1">
        <v>450</v>
      </c>
      <c r="L4881" s="1">
        <v>3040</v>
      </c>
      <c r="M4881" s="1">
        <v>1154</v>
      </c>
      <c r="N4881" s="1">
        <v>770</v>
      </c>
      <c r="O4881" s="1">
        <v>235</v>
      </c>
      <c r="P4881">
        <f>ROUNDUP(VLOOKUP(A4881,A:O,VLOOKUP('Local Authority Analysis'!$E$4,'Local Authority Analysis'!$M$5:$N$12,2,FALSE)+7,FALSE)/6976,2)</f>
        <v>0.04</v>
      </c>
      <c r="Q4881">
        <f>ROUNDUP(VLOOKUP(A4881,A:O,VLOOKUP('SPC Analysis'!$E$4,'SPC Analysis'!$M$5:$N$12,2,FALSE)+7,FALSE)/6976,2)</f>
        <v>0.04</v>
      </c>
      <c r="R4881">
        <f>ROUNDUP(VLOOKUP(A4881,A:O,VLOOKUP('MMW Analysis'!$E$4,'MMW Analysis'!$L$5:$M$12,2,FALSE)+7,FALSE)/6976,2)</f>
        <v>0.04</v>
      </c>
    </row>
    <row r="4882" spans="1:18">
      <c r="A4882" t="s">
        <v>4889</v>
      </c>
      <c r="B4882" t="s">
        <v>11880</v>
      </c>
      <c r="C4882" t="s">
        <v>7007</v>
      </c>
      <c r="D4882" t="s">
        <v>14533</v>
      </c>
      <c r="E4882" t="s">
        <v>14084</v>
      </c>
      <c r="F4882" t="s">
        <v>14259</v>
      </c>
      <c r="G4882" t="s">
        <v>13903</v>
      </c>
      <c r="H4882" s="1">
        <v>174</v>
      </c>
      <c r="I4882" s="1">
        <v>439</v>
      </c>
      <c r="J4882" s="1">
        <v>29</v>
      </c>
      <c r="K4882" s="1">
        <v>91</v>
      </c>
      <c r="L4882" s="1">
        <v>4878</v>
      </c>
      <c r="M4882" s="1">
        <v>1450</v>
      </c>
      <c r="N4882" s="1">
        <v>1608</v>
      </c>
      <c r="O4882" s="1">
        <v>177</v>
      </c>
      <c r="P4882">
        <f>ROUNDUP(VLOOKUP(A4882,A:O,VLOOKUP('Local Authority Analysis'!$E$4,'Local Authority Analysis'!$M$5:$N$12,2,FALSE)+7,FALSE)/6976,2)</f>
        <v>0.03</v>
      </c>
      <c r="Q4882">
        <f>ROUNDUP(VLOOKUP(A4882,A:O,VLOOKUP('SPC Analysis'!$E$4,'SPC Analysis'!$M$5:$N$12,2,FALSE)+7,FALSE)/6976,2)</f>
        <v>0.03</v>
      </c>
      <c r="R4882">
        <f>ROUNDUP(VLOOKUP(A4882,A:O,VLOOKUP('MMW Analysis'!$E$4,'MMW Analysis'!$L$5:$M$12,2,FALSE)+7,FALSE)/6976,2)</f>
        <v>0.03</v>
      </c>
    </row>
    <row r="4883" spans="1:18">
      <c r="A4883" t="s">
        <v>4890</v>
      </c>
      <c r="B4883" t="s">
        <v>11881</v>
      </c>
      <c r="C4883" t="s">
        <v>7007</v>
      </c>
      <c r="D4883" t="s">
        <v>14533</v>
      </c>
      <c r="E4883" t="s">
        <v>14084</v>
      </c>
      <c r="F4883" t="s">
        <v>14259</v>
      </c>
      <c r="G4883" t="s">
        <v>13903</v>
      </c>
      <c r="H4883" s="1">
        <v>212</v>
      </c>
      <c r="I4883" s="1">
        <v>170</v>
      </c>
      <c r="J4883" s="1">
        <v>414</v>
      </c>
      <c r="K4883" s="1">
        <v>102</v>
      </c>
      <c r="L4883" s="1">
        <v>4275</v>
      </c>
      <c r="M4883" s="1">
        <v>42</v>
      </c>
      <c r="N4883" s="1">
        <v>1669</v>
      </c>
      <c r="O4883" s="1">
        <v>141</v>
      </c>
      <c r="P4883">
        <f>ROUNDUP(VLOOKUP(A4883,A:O,VLOOKUP('Local Authority Analysis'!$E$4,'Local Authority Analysis'!$M$5:$N$12,2,FALSE)+7,FALSE)/6976,2)</f>
        <v>0.03</v>
      </c>
      <c r="Q4883">
        <f>ROUNDUP(VLOOKUP(A4883,A:O,VLOOKUP('SPC Analysis'!$E$4,'SPC Analysis'!$M$5:$N$12,2,FALSE)+7,FALSE)/6976,2)</f>
        <v>0.03</v>
      </c>
      <c r="R4883">
        <f>ROUNDUP(VLOOKUP(A4883,A:O,VLOOKUP('MMW Analysis'!$E$4,'MMW Analysis'!$L$5:$M$12,2,FALSE)+7,FALSE)/6976,2)</f>
        <v>0.03</v>
      </c>
    </row>
    <row r="4884" spans="1:18">
      <c r="A4884" t="s">
        <v>4891</v>
      </c>
      <c r="B4884" t="s">
        <v>11882</v>
      </c>
      <c r="C4884" t="s">
        <v>7007</v>
      </c>
      <c r="D4884" t="s">
        <v>14532</v>
      </c>
      <c r="E4884" t="s">
        <v>14083</v>
      </c>
      <c r="F4884" t="s">
        <v>14259</v>
      </c>
      <c r="G4884" t="s">
        <v>13903</v>
      </c>
      <c r="H4884" s="1">
        <v>3448</v>
      </c>
      <c r="I4884" s="1">
        <v>3326</v>
      </c>
      <c r="J4884" s="1">
        <v>4353</v>
      </c>
      <c r="K4884" s="1">
        <v>2762</v>
      </c>
      <c r="L4884" s="1">
        <v>4074</v>
      </c>
      <c r="M4884" s="1">
        <v>2908</v>
      </c>
      <c r="N4884" s="1">
        <v>5002</v>
      </c>
      <c r="O4884" s="1">
        <v>3704</v>
      </c>
      <c r="P4884">
        <f>ROUNDUP(VLOOKUP(A4884,A:O,VLOOKUP('Local Authority Analysis'!$E$4,'Local Authority Analysis'!$M$5:$N$12,2,FALSE)+7,FALSE)/6976,2)</f>
        <v>0.54</v>
      </c>
      <c r="Q4884">
        <f>ROUNDUP(VLOOKUP(A4884,A:O,VLOOKUP('SPC Analysis'!$E$4,'SPC Analysis'!$M$5:$N$12,2,FALSE)+7,FALSE)/6976,2)</f>
        <v>0.54</v>
      </c>
      <c r="R4884">
        <f>ROUNDUP(VLOOKUP(A4884,A:O,VLOOKUP('MMW Analysis'!$E$4,'MMW Analysis'!$L$5:$M$12,2,FALSE)+7,FALSE)/6976,2)</f>
        <v>0.54</v>
      </c>
    </row>
    <row r="4885" spans="1:18">
      <c r="A4885" t="s">
        <v>4892</v>
      </c>
      <c r="B4885" t="s">
        <v>11883</v>
      </c>
      <c r="C4885" t="s">
        <v>7007</v>
      </c>
      <c r="D4885" t="s">
        <v>14532</v>
      </c>
      <c r="E4885" t="s">
        <v>14083</v>
      </c>
      <c r="F4885" t="s">
        <v>14259</v>
      </c>
      <c r="G4885" t="s">
        <v>13903</v>
      </c>
      <c r="H4885" s="1">
        <v>1252</v>
      </c>
      <c r="I4885" s="1">
        <v>1434</v>
      </c>
      <c r="J4885" s="1">
        <v>1433</v>
      </c>
      <c r="K4885" s="1">
        <v>901</v>
      </c>
      <c r="L4885" s="1">
        <v>6387</v>
      </c>
      <c r="M4885" s="1">
        <v>209</v>
      </c>
      <c r="N4885" s="1">
        <v>2426</v>
      </c>
      <c r="O4885" s="1">
        <v>1229</v>
      </c>
      <c r="P4885">
        <f>ROUNDUP(VLOOKUP(A4885,A:O,VLOOKUP('Local Authority Analysis'!$E$4,'Local Authority Analysis'!$M$5:$N$12,2,FALSE)+7,FALSE)/6976,2)</f>
        <v>0.18000000000000002</v>
      </c>
      <c r="Q4885">
        <f>ROUNDUP(VLOOKUP(A4885,A:O,VLOOKUP('SPC Analysis'!$E$4,'SPC Analysis'!$M$5:$N$12,2,FALSE)+7,FALSE)/6976,2)</f>
        <v>0.18000000000000002</v>
      </c>
      <c r="R4885">
        <f>ROUNDUP(VLOOKUP(A4885,A:O,VLOOKUP('MMW Analysis'!$E$4,'MMW Analysis'!$L$5:$M$12,2,FALSE)+7,FALSE)/6976,2)</f>
        <v>0.18000000000000002</v>
      </c>
    </row>
    <row r="4886" spans="1:18">
      <c r="A4886" t="s">
        <v>4893</v>
      </c>
      <c r="B4886" t="s">
        <v>11884</v>
      </c>
      <c r="C4886" t="s">
        <v>7007</v>
      </c>
      <c r="D4886" t="s">
        <v>14532</v>
      </c>
      <c r="E4886" t="s">
        <v>14083</v>
      </c>
      <c r="F4886" t="s">
        <v>14259</v>
      </c>
      <c r="G4886" t="s">
        <v>13903</v>
      </c>
      <c r="H4886" s="1">
        <v>1375</v>
      </c>
      <c r="I4886" s="1">
        <v>1311</v>
      </c>
      <c r="J4886" s="1">
        <v>552</v>
      </c>
      <c r="K4886" s="1">
        <v>804</v>
      </c>
      <c r="L4886" s="1">
        <v>6061</v>
      </c>
      <c r="M4886" s="1">
        <v>2033</v>
      </c>
      <c r="N4886" s="1">
        <v>1872</v>
      </c>
      <c r="O4886" s="1">
        <v>1165</v>
      </c>
      <c r="P4886">
        <f>ROUNDUP(VLOOKUP(A4886,A:O,VLOOKUP('Local Authority Analysis'!$E$4,'Local Authority Analysis'!$M$5:$N$12,2,FALSE)+7,FALSE)/6976,2)</f>
        <v>0.17</v>
      </c>
      <c r="Q4886">
        <f>ROUNDUP(VLOOKUP(A4886,A:O,VLOOKUP('SPC Analysis'!$E$4,'SPC Analysis'!$M$5:$N$12,2,FALSE)+7,FALSE)/6976,2)</f>
        <v>0.17</v>
      </c>
      <c r="R4886">
        <f>ROUNDUP(VLOOKUP(A4886,A:O,VLOOKUP('MMW Analysis'!$E$4,'MMW Analysis'!$L$5:$M$12,2,FALSE)+7,FALSE)/6976,2)</f>
        <v>0.17</v>
      </c>
    </row>
    <row r="4887" spans="1:18">
      <c r="A4887" t="s">
        <v>4894</v>
      </c>
      <c r="B4887" t="s">
        <v>11885</v>
      </c>
      <c r="C4887" t="s">
        <v>7007</v>
      </c>
      <c r="D4887" t="s">
        <v>14532</v>
      </c>
      <c r="E4887" t="s">
        <v>14083</v>
      </c>
      <c r="F4887" t="s">
        <v>14259</v>
      </c>
      <c r="G4887" t="s">
        <v>13903</v>
      </c>
      <c r="H4887" s="1">
        <v>1250</v>
      </c>
      <c r="I4887" s="1">
        <v>1505</v>
      </c>
      <c r="J4887" s="1">
        <v>444</v>
      </c>
      <c r="K4887" s="1">
        <v>1440</v>
      </c>
      <c r="L4887" s="1">
        <v>2373</v>
      </c>
      <c r="M4887" s="1">
        <v>2621</v>
      </c>
      <c r="N4887" s="1">
        <v>1604</v>
      </c>
      <c r="O4887" s="1">
        <v>1145</v>
      </c>
      <c r="P4887">
        <f>ROUNDUP(VLOOKUP(A4887,A:O,VLOOKUP('Local Authority Analysis'!$E$4,'Local Authority Analysis'!$M$5:$N$12,2,FALSE)+7,FALSE)/6976,2)</f>
        <v>0.17</v>
      </c>
      <c r="Q4887">
        <f>ROUNDUP(VLOOKUP(A4887,A:O,VLOOKUP('SPC Analysis'!$E$4,'SPC Analysis'!$M$5:$N$12,2,FALSE)+7,FALSE)/6976,2)</f>
        <v>0.17</v>
      </c>
      <c r="R4887">
        <f>ROUNDUP(VLOOKUP(A4887,A:O,VLOOKUP('MMW Analysis'!$E$4,'MMW Analysis'!$L$5:$M$12,2,FALSE)+7,FALSE)/6976,2)</f>
        <v>0.17</v>
      </c>
    </row>
    <row r="4888" spans="1:18">
      <c r="A4888" t="s">
        <v>4895</v>
      </c>
      <c r="B4888" t="s">
        <v>11886</v>
      </c>
      <c r="C4888" t="s">
        <v>7007</v>
      </c>
      <c r="D4888" t="s">
        <v>14532</v>
      </c>
      <c r="E4888" t="s">
        <v>14083</v>
      </c>
      <c r="F4888" t="s">
        <v>14259</v>
      </c>
      <c r="G4888" t="s">
        <v>13903</v>
      </c>
      <c r="H4888" s="1">
        <v>1494</v>
      </c>
      <c r="I4888" s="1">
        <v>1316.5</v>
      </c>
      <c r="J4888" s="1">
        <v>335</v>
      </c>
      <c r="K4888" s="1">
        <v>1384</v>
      </c>
      <c r="L4888" s="1">
        <v>2314</v>
      </c>
      <c r="M4888" s="1">
        <v>1115</v>
      </c>
      <c r="N4888" s="1">
        <v>1064</v>
      </c>
      <c r="O4888" s="1">
        <v>1033</v>
      </c>
      <c r="P4888">
        <f>ROUNDUP(VLOOKUP(A4888,A:O,VLOOKUP('Local Authority Analysis'!$E$4,'Local Authority Analysis'!$M$5:$N$12,2,FALSE)+7,FALSE)/6976,2)</f>
        <v>0.15000000000000002</v>
      </c>
      <c r="Q4888">
        <f>ROUNDUP(VLOOKUP(A4888,A:O,VLOOKUP('SPC Analysis'!$E$4,'SPC Analysis'!$M$5:$N$12,2,FALSE)+7,FALSE)/6976,2)</f>
        <v>0.15000000000000002</v>
      </c>
      <c r="R4888">
        <f>ROUNDUP(VLOOKUP(A4888,A:O,VLOOKUP('MMW Analysis'!$E$4,'MMW Analysis'!$L$5:$M$12,2,FALSE)+7,FALSE)/6976,2)</f>
        <v>0.15000000000000002</v>
      </c>
    </row>
    <row r="4889" spans="1:18">
      <c r="A4889" t="s">
        <v>4896</v>
      </c>
      <c r="B4889" t="s">
        <v>11887</v>
      </c>
      <c r="C4889" t="s">
        <v>7007</v>
      </c>
      <c r="D4889" t="s">
        <v>14532</v>
      </c>
      <c r="E4889" t="s">
        <v>14083</v>
      </c>
      <c r="F4889" t="s">
        <v>14259</v>
      </c>
      <c r="G4889" t="s">
        <v>13903</v>
      </c>
      <c r="H4889" s="1">
        <v>2269</v>
      </c>
      <c r="I4889" s="1">
        <v>2181</v>
      </c>
      <c r="J4889" s="1">
        <v>2557</v>
      </c>
      <c r="K4889" s="1">
        <v>1612</v>
      </c>
      <c r="L4889" s="1">
        <v>2497</v>
      </c>
      <c r="M4889" s="1">
        <v>4589</v>
      </c>
      <c r="N4889" s="1">
        <v>2787</v>
      </c>
      <c r="O4889" s="1">
        <v>2209</v>
      </c>
      <c r="P4889">
        <f>ROUNDUP(VLOOKUP(A4889,A:O,VLOOKUP('Local Authority Analysis'!$E$4,'Local Authority Analysis'!$M$5:$N$12,2,FALSE)+7,FALSE)/6976,2)</f>
        <v>0.32</v>
      </c>
      <c r="Q4889">
        <f>ROUNDUP(VLOOKUP(A4889,A:O,VLOOKUP('SPC Analysis'!$E$4,'SPC Analysis'!$M$5:$N$12,2,FALSE)+7,FALSE)/6976,2)</f>
        <v>0.32</v>
      </c>
      <c r="R4889">
        <f>ROUNDUP(VLOOKUP(A4889,A:O,VLOOKUP('MMW Analysis'!$E$4,'MMW Analysis'!$L$5:$M$12,2,FALSE)+7,FALSE)/6976,2)</f>
        <v>0.32</v>
      </c>
    </row>
    <row r="4890" spans="1:18">
      <c r="A4890" t="s">
        <v>4897</v>
      </c>
      <c r="B4890" t="s">
        <v>11888</v>
      </c>
      <c r="C4890" t="s">
        <v>7007</v>
      </c>
      <c r="D4890" t="s">
        <v>14532</v>
      </c>
      <c r="E4890" t="s">
        <v>14083</v>
      </c>
      <c r="F4890" t="s">
        <v>14259</v>
      </c>
      <c r="G4890" t="s">
        <v>13903</v>
      </c>
      <c r="H4890" s="1">
        <v>4561</v>
      </c>
      <c r="I4890" s="1">
        <v>6336</v>
      </c>
      <c r="J4890" s="1">
        <v>5773</v>
      </c>
      <c r="K4890" s="1">
        <v>3835</v>
      </c>
      <c r="L4890" s="1">
        <v>1542</v>
      </c>
      <c r="M4890" s="1">
        <v>6484</v>
      </c>
      <c r="N4890" s="1">
        <v>5953</v>
      </c>
      <c r="O4890" s="1">
        <v>5312</v>
      </c>
      <c r="P4890">
        <f>ROUNDUP(VLOOKUP(A4890,A:O,VLOOKUP('Local Authority Analysis'!$E$4,'Local Authority Analysis'!$M$5:$N$12,2,FALSE)+7,FALSE)/6976,2)</f>
        <v>0.77</v>
      </c>
      <c r="Q4890">
        <f>ROUNDUP(VLOOKUP(A4890,A:O,VLOOKUP('SPC Analysis'!$E$4,'SPC Analysis'!$M$5:$N$12,2,FALSE)+7,FALSE)/6976,2)</f>
        <v>0.77</v>
      </c>
      <c r="R4890">
        <f>ROUNDUP(VLOOKUP(A4890,A:O,VLOOKUP('MMW Analysis'!$E$4,'MMW Analysis'!$L$5:$M$12,2,FALSE)+7,FALSE)/6976,2)</f>
        <v>0.77</v>
      </c>
    </row>
    <row r="4891" spans="1:18">
      <c r="A4891" t="s">
        <v>4898</v>
      </c>
      <c r="B4891" t="s">
        <v>11889</v>
      </c>
      <c r="C4891" t="s">
        <v>7007</v>
      </c>
      <c r="D4891" t="s">
        <v>14532</v>
      </c>
      <c r="E4891" t="s">
        <v>14083</v>
      </c>
      <c r="F4891" t="s">
        <v>14259</v>
      </c>
      <c r="G4891" t="s">
        <v>13903</v>
      </c>
      <c r="H4891" s="1">
        <v>1203</v>
      </c>
      <c r="I4891" s="1">
        <v>702</v>
      </c>
      <c r="J4891" s="1">
        <v>1543</v>
      </c>
      <c r="K4891" s="1">
        <v>687</v>
      </c>
      <c r="L4891" s="1">
        <v>6648</v>
      </c>
      <c r="M4891" s="1">
        <v>92</v>
      </c>
      <c r="N4891" s="1">
        <v>2256</v>
      </c>
      <c r="O4891" s="1">
        <v>894</v>
      </c>
      <c r="P4891">
        <f>ROUNDUP(VLOOKUP(A4891,A:O,VLOOKUP('Local Authority Analysis'!$E$4,'Local Authority Analysis'!$M$5:$N$12,2,FALSE)+7,FALSE)/6976,2)</f>
        <v>0.13</v>
      </c>
      <c r="Q4891">
        <f>ROUNDUP(VLOOKUP(A4891,A:O,VLOOKUP('SPC Analysis'!$E$4,'SPC Analysis'!$M$5:$N$12,2,FALSE)+7,FALSE)/6976,2)</f>
        <v>0.13</v>
      </c>
      <c r="R4891">
        <f>ROUNDUP(VLOOKUP(A4891,A:O,VLOOKUP('MMW Analysis'!$E$4,'MMW Analysis'!$L$5:$M$12,2,FALSE)+7,FALSE)/6976,2)</f>
        <v>0.13</v>
      </c>
    </row>
    <row r="4892" spans="1:18">
      <c r="A4892" t="s">
        <v>4899</v>
      </c>
      <c r="B4892" t="s">
        <v>11890</v>
      </c>
      <c r="C4892" t="s">
        <v>7007</v>
      </c>
      <c r="D4892" t="s">
        <v>14532</v>
      </c>
      <c r="E4892" t="s">
        <v>14083</v>
      </c>
      <c r="F4892" t="s">
        <v>14259</v>
      </c>
      <c r="G4892" t="s">
        <v>13903</v>
      </c>
      <c r="H4892" s="1">
        <v>868</v>
      </c>
      <c r="I4892" s="1">
        <v>1093.5</v>
      </c>
      <c r="J4892" s="1">
        <v>1481</v>
      </c>
      <c r="K4892" s="1">
        <v>437</v>
      </c>
      <c r="L4892" s="1">
        <v>5804</v>
      </c>
      <c r="M4892" s="1">
        <v>466</v>
      </c>
      <c r="N4892" s="1">
        <v>3635</v>
      </c>
      <c r="O4892" s="1">
        <v>915</v>
      </c>
      <c r="P4892">
        <f>ROUNDUP(VLOOKUP(A4892,A:O,VLOOKUP('Local Authority Analysis'!$E$4,'Local Authority Analysis'!$M$5:$N$12,2,FALSE)+7,FALSE)/6976,2)</f>
        <v>0.14000000000000001</v>
      </c>
      <c r="Q4892">
        <f>ROUNDUP(VLOOKUP(A4892,A:O,VLOOKUP('SPC Analysis'!$E$4,'SPC Analysis'!$M$5:$N$12,2,FALSE)+7,FALSE)/6976,2)</f>
        <v>0.14000000000000001</v>
      </c>
      <c r="R4892">
        <f>ROUNDUP(VLOOKUP(A4892,A:O,VLOOKUP('MMW Analysis'!$E$4,'MMW Analysis'!$L$5:$M$12,2,FALSE)+7,FALSE)/6976,2)</f>
        <v>0.14000000000000001</v>
      </c>
    </row>
    <row r="4893" spans="1:18">
      <c r="A4893" t="s">
        <v>4900</v>
      </c>
      <c r="B4893" t="s">
        <v>11891</v>
      </c>
      <c r="C4893" t="s">
        <v>7007</v>
      </c>
      <c r="D4893" t="s">
        <v>14532</v>
      </c>
      <c r="E4893" t="s">
        <v>14083</v>
      </c>
      <c r="F4893" t="s">
        <v>14259</v>
      </c>
      <c r="G4893" t="s">
        <v>13903</v>
      </c>
      <c r="H4893" s="1">
        <v>709</v>
      </c>
      <c r="I4893" s="1">
        <v>1093.5</v>
      </c>
      <c r="J4893" s="1">
        <v>910</v>
      </c>
      <c r="K4893" s="1">
        <v>841</v>
      </c>
      <c r="L4893" s="1">
        <v>4057</v>
      </c>
      <c r="M4893" s="1">
        <v>3149</v>
      </c>
      <c r="N4893" s="1">
        <v>3015</v>
      </c>
      <c r="O4893" s="1">
        <v>936</v>
      </c>
      <c r="P4893">
        <f>ROUNDUP(VLOOKUP(A4893,A:O,VLOOKUP('Local Authority Analysis'!$E$4,'Local Authority Analysis'!$M$5:$N$12,2,FALSE)+7,FALSE)/6976,2)</f>
        <v>0.14000000000000001</v>
      </c>
      <c r="Q4893">
        <f>ROUNDUP(VLOOKUP(A4893,A:O,VLOOKUP('SPC Analysis'!$E$4,'SPC Analysis'!$M$5:$N$12,2,FALSE)+7,FALSE)/6976,2)</f>
        <v>0.14000000000000001</v>
      </c>
      <c r="R4893">
        <f>ROUNDUP(VLOOKUP(A4893,A:O,VLOOKUP('MMW Analysis'!$E$4,'MMW Analysis'!$L$5:$M$12,2,FALSE)+7,FALSE)/6976,2)</f>
        <v>0.14000000000000001</v>
      </c>
    </row>
    <row r="4894" spans="1:18">
      <c r="A4894" t="s">
        <v>4901</v>
      </c>
      <c r="B4894" t="s">
        <v>11892</v>
      </c>
      <c r="C4894" t="s">
        <v>7007</v>
      </c>
      <c r="D4894" t="s">
        <v>14532</v>
      </c>
      <c r="E4894" t="s">
        <v>14083</v>
      </c>
      <c r="F4894" t="s">
        <v>14259</v>
      </c>
      <c r="G4894" t="s">
        <v>13903</v>
      </c>
      <c r="H4894" s="1">
        <v>180</v>
      </c>
      <c r="I4894" s="1">
        <v>582</v>
      </c>
      <c r="J4894" s="1">
        <v>36</v>
      </c>
      <c r="K4894" s="1">
        <v>397</v>
      </c>
      <c r="L4894" s="1">
        <v>2734</v>
      </c>
      <c r="M4894" s="1">
        <v>2132</v>
      </c>
      <c r="N4894" s="1">
        <v>1375</v>
      </c>
      <c r="O4894" s="1">
        <v>233</v>
      </c>
      <c r="P4894">
        <f>ROUNDUP(VLOOKUP(A4894,A:O,VLOOKUP('Local Authority Analysis'!$E$4,'Local Authority Analysis'!$M$5:$N$12,2,FALSE)+7,FALSE)/6976,2)</f>
        <v>0.04</v>
      </c>
      <c r="Q4894">
        <f>ROUNDUP(VLOOKUP(A4894,A:O,VLOOKUP('SPC Analysis'!$E$4,'SPC Analysis'!$M$5:$N$12,2,FALSE)+7,FALSE)/6976,2)</f>
        <v>0.04</v>
      </c>
      <c r="R4894">
        <f>ROUNDUP(VLOOKUP(A4894,A:O,VLOOKUP('MMW Analysis'!$E$4,'MMW Analysis'!$L$5:$M$12,2,FALSE)+7,FALSE)/6976,2)</f>
        <v>0.04</v>
      </c>
    </row>
    <row r="4895" spans="1:18">
      <c r="A4895" t="s">
        <v>4902</v>
      </c>
      <c r="B4895" t="s">
        <v>11893</v>
      </c>
      <c r="C4895" t="s">
        <v>7007</v>
      </c>
      <c r="D4895" t="s">
        <v>14532</v>
      </c>
      <c r="E4895" t="s">
        <v>14083</v>
      </c>
      <c r="F4895" t="s">
        <v>14259</v>
      </c>
      <c r="G4895" t="s">
        <v>13903</v>
      </c>
      <c r="H4895" s="1">
        <v>1350</v>
      </c>
      <c r="I4895" s="1">
        <v>746</v>
      </c>
      <c r="J4895" s="1">
        <v>722</v>
      </c>
      <c r="K4895" s="1">
        <v>1237</v>
      </c>
      <c r="L4895" s="1">
        <v>3822</v>
      </c>
      <c r="M4895" s="1">
        <v>483</v>
      </c>
      <c r="N4895" s="1">
        <v>2065.5</v>
      </c>
      <c r="O4895" s="1">
        <v>923</v>
      </c>
      <c r="P4895">
        <f>ROUNDUP(VLOOKUP(A4895,A:O,VLOOKUP('Local Authority Analysis'!$E$4,'Local Authority Analysis'!$M$5:$N$12,2,FALSE)+7,FALSE)/6976,2)</f>
        <v>0.14000000000000001</v>
      </c>
      <c r="Q4895">
        <f>ROUNDUP(VLOOKUP(A4895,A:O,VLOOKUP('SPC Analysis'!$E$4,'SPC Analysis'!$M$5:$N$12,2,FALSE)+7,FALSE)/6976,2)</f>
        <v>0.14000000000000001</v>
      </c>
      <c r="R4895">
        <f>ROUNDUP(VLOOKUP(A4895,A:O,VLOOKUP('MMW Analysis'!$E$4,'MMW Analysis'!$L$5:$M$12,2,FALSE)+7,FALSE)/6976,2)</f>
        <v>0.14000000000000001</v>
      </c>
    </row>
    <row r="4896" spans="1:18">
      <c r="A4896" t="s">
        <v>4903</v>
      </c>
      <c r="B4896" t="s">
        <v>11894</v>
      </c>
      <c r="C4896" t="s">
        <v>7007</v>
      </c>
      <c r="D4896" t="s">
        <v>14533</v>
      </c>
      <c r="E4896" t="s">
        <v>14084</v>
      </c>
      <c r="F4896" t="s">
        <v>14259</v>
      </c>
      <c r="G4896" t="s">
        <v>13903</v>
      </c>
      <c r="H4896" s="1">
        <v>2212</v>
      </c>
      <c r="I4896" s="1">
        <v>2017</v>
      </c>
      <c r="J4896" s="1">
        <v>3121</v>
      </c>
      <c r="K4896" s="1">
        <v>2183</v>
      </c>
      <c r="L4896" s="1">
        <v>5384</v>
      </c>
      <c r="M4896" s="1">
        <v>272</v>
      </c>
      <c r="N4896" s="1">
        <v>2937</v>
      </c>
      <c r="O4896" s="1">
        <v>2162</v>
      </c>
      <c r="P4896">
        <f>ROUNDUP(VLOOKUP(A4896,A:O,VLOOKUP('Local Authority Analysis'!$E$4,'Local Authority Analysis'!$M$5:$N$12,2,FALSE)+7,FALSE)/6976,2)</f>
        <v>0.31</v>
      </c>
      <c r="Q4896">
        <f>ROUNDUP(VLOOKUP(A4896,A:O,VLOOKUP('SPC Analysis'!$E$4,'SPC Analysis'!$M$5:$N$12,2,FALSE)+7,FALSE)/6976,2)</f>
        <v>0.31</v>
      </c>
      <c r="R4896">
        <f>ROUNDUP(VLOOKUP(A4896,A:O,VLOOKUP('MMW Analysis'!$E$4,'MMW Analysis'!$L$5:$M$12,2,FALSE)+7,FALSE)/6976,2)</f>
        <v>0.31</v>
      </c>
    </row>
    <row r="4897" spans="1:18">
      <c r="A4897" t="s">
        <v>4904</v>
      </c>
      <c r="B4897" t="s">
        <v>11895</v>
      </c>
      <c r="C4897" t="s">
        <v>7007</v>
      </c>
      <c r="D4897" t="s">
        <v>14532</v>
      </c>
      <c r="E4897" t="s">
        <v>14083</v>
      </c>
      <c r="F4897" t="s">
        <v>14259</v>
      </c>
      <c r="G4897" t="s">
        <v>13903</v>
      </c>
      <c r="H4897" s="1">
        <v>2359</v>
      </c>
      <c r="I4897" s="1">
        <v>2242</v>
      </c>
      <c r="J4897" s="1">
        <v>3098</v>
      </c>
      <c r="K4897" s="1">
        <v>2251</v>
      </c>
      <c r="L4897" s="1">
        <v>6555</v>
      </c>
      <c r="M4897" s="1">
        <v>1777</v>
      </c>
      <c r="N4897" s="1">
        <v>4322</v>
      </c>
      <c r="O4897" s="1">
        <v>2602</v>
      </c>
      <c r="P4897">
        <f>ROUNDUP(VLOOKUP(A4897,A:O,VLOOKUP('Local Authority Analysis'!$E$4,'Local Authority Analysis'!$M$5:$N$12,2,FALSE)+7,FALSE)/6976,2)</f>
        <v>0.38</v>
      </c>
      <c r="Q4897">
        <f>ROUNDUP(VLOOKUP(A4897,A:O,VLOOKUP('SPC Analysis'!$E$4,'SPC Analysis'!$M$5:$N$12,2,FALSE)+7,FALSE)/6976,2)</f>
        <v>0.38</v>
      </c>
      <c r="R4897">
        <f>ROUNDUP(VLOOKUP(A4897,A:O,VLOOKUP('MMW Analysis'!$E$4,'MMW Analysis'!$L$5:$M$12,2,FALSE)+7,FALSE)/6976,2)</f>
        <v>0.38</v>
      </c>
    </row>
    <row r="4898" spans="1:18">
      <c r="A4898" t="s">
        <v>4905</v>
      </c>
      <c r="B4898" t="s">
        <v>11896</v>
      </c>
      <c r="C4898" t="s">
        <v>7007</v>
      </c>
      <c r="D4898" t="s">
        <v>14532</v>
      </c>
      <c r="E4898" t="s">
        <v>14083</v>
      </c>
      <c r="F4898" t="s">
        <v>14259</v>
      </c>
      <c r="G4898" t="s">
        <v>13903</v>
      </c>
      <c r="H4898" s="1">
        <v>2270</v>
      </c>
      <c r="I4898" s="1">
        <v>3121</v>
      </c>
      <c r="J4898" s="1">
        <v>2741</v>
      </c>
      <c r="K4898" s="1">
        <v>2369</v>
      </c>
      <c r="L4898" s="1">
        <v>6626</v>
      </c>
      <c r="M4898" s="1">
        <v>2677</v>
      </c>
      <c r="N4898" s="1">
        <v>4623</v>
      </c>
      <c r="O4898" s="1">
        <v>2956</v>
      </c>
      <c r="P4898">
        <f>ROUNDUP(VLOOKUP(A4898,A:O,VLOOKUP('Local Authority Analysis'!$E$4,'Local Authority Analysis'!$M$5:$N$12,2,FALSE)+7,FALSE)/6976,2)</f>
        <v>0.43</v>
      </c>
      <c r="Q4898">
        <f>ROUNDUP(VLOOKUP(A4898,A:O,VLOOKUP('SPC Analysis'!$E$4,'SPC Analysis'!$M$5:$N$12,2,FALSE)+7,FALSE)/6976,2)</f>
        <v>0.43</v>
      </c>
      <c r="R4898">
        <f>ROUNDUP(VLOOKUP(A4898,A:O,VLOOKUP('MMW Analysis'!$E$4,'MMW Analysis'!$L$5:$M$12,2,FALSE)+7,FALSE)/6976,2)</f>
        <v>0.43</v>
      </c>
    </row>
    <row r="4899" spans="1:18">
      <c r="A4899" t="s">
        <v>4906</v>
      </c>
      <c r="B4899" t="s">
        <v>11897</v>
      </c>
      <c r="C4899" t="s">
        <v>7007</v>
      </c>
      <c r="D4899" t="s">
        <v>14532</v>
      </c>
      <c r="E4899" t="s">
        <v>14083</v>
      </c>
      <c r="F4899" t="s">
        <v>14259</v>
      </c>
      <c r="G4899" t="s">
        <v>13903</v>
      </c>
      <c r="H4899" s="1">
        <v>2173</v>
      </c>
      <c r="I4899" s="1">
        <v>2288</v>
      </c>
      <c r="J4899" s="1">
        <v>2775</v>
      </c>
      <c r="K4899" s="1">
        <v>2807</v>
      </c>
      <c r="L4899" s="1">
        <v>4913</v>
      </c>
      <c r="M4899" s="1">
        <v>1957</v>
      </c>
      <c r="N4899" s="1">
        <v>1862</v>
      </c>
      <c r="O4899" s="1">
        <v>2478</v>
      </c>
      <c r="P4899">
        <f>ROUNDUP(VLOOKUP(A4899,A:O,VLOOKUP('Local Authority Analysis'!$E$4,'Local Authority Analysis'!$M$5:$N$12,2,FALSE)+7,FALSE)/6976,2)</f>
        <v>0.36</v>
      </c>
      <c r="Q4899">
        <f>ROUNDUP(VLOOKUP(A4899,A:O,VLOOKUP('SPC Analysis'!$E$4,'SPC Analysis'!$M$5:$N$12,2,FALSE)+7,FALSE)/6976,2)</f>
        <v>0.36</v>
      </c>
      <c r="R4899">
        <f>ROUNDUP(VLOOKUP(A4899,A:O,VLOOKUP('MMW Analysis'!$E$4,'MMW Analysis'!$L$5:$M$12,2,FALSE)+7,FALSE)/6976,2)</f>
        <v>0.36</v>
      </c>
    </row>
    <row r="4900" spans="1:18">
      <c r="A4900" t="s">
        <v>4907</v>
      </c>
      <c r="B4900" t="s">
        <v>11898</v>
      </c>
      <c r="C4900" t="s">
        <v>7007</v>
      </c>
      <c r="D4900" t="s">
        <v>14534</v>
      </c>
      <c r="E4900" t="s">
        <v>14085</v>
      </c>
      <c r="F4900" t="s">
        <v>14259</v>
      </c>
      <c r="G4900" t="s">
        <v>13903</v>
      </c>
      <c r="H4900" s="1">
        <v>1054</v>
      </c>
      <c r="I4900" s="1">
        <v>1004</v>
      </c>
      <c r="J4900" s="1">
        <v>803</v>
      </c>
      <c r="K4900" s="1">
        <v>618</v>
      </c>
      <c r="L4900" s="1">
        <v>4672</v>
      </c>
      <c r="M4900" s="1">
        <v>1435</v>
      </c>
      <c r="N4900" s="1">
        <v>3221</v>
      </c>
      <c r="O4900" s="1">
        <v>937</v>
      </c>
      <c r="P4900">
        <f>ROUNDUP(VLOOKUP(A4900,A:O,VLOOKUP('Local Authority Analysis'!$E$4,'Local Authority Analysis'!$M$5:$N$12,2,FALSE)+7,FALSE)/6976,2)</f>
        <v>0.14000000000000001</v>
      </c>
      <c r="Q4900">
        <f>ROUNDUP(VLOOKUP(A4900,A:O,VLOOKUP('SPC Analysis'!$E$4,'SPC Analysis'!$M$5:$N$12,2,FALSE)+7,FALSE)/6976,2)</f>
        <v>0.14000000000000001</v>
      </c>
      <c r="R4900">
        <f>ROUNDUP(VLOOKUP(A4900,A:O,VLOOKUP('MMW Analysis'!$E$4,'MMW Analysis'!$L$5:$M$12,2,FALSE)+7,FALSE)/6976,2)</f>
        <v>0.14000000000000001</v>
      </c>
    </row>
    <row r="4901" spans="1:18">
      <c r="A4901" t="s">
        <v>4908</v>
      </c>
      <c r="B4901" t="s">
        <v>11899</v>
      </c>
      <c r="C4901" t="s">
        <v>7007</v>
      </c>
      <c r="D4901" t="s">
        <v>14534</v>
      </c>
      <c r="E4901" t="s">
        <v>14085</v>
      </c>
      <c r="F4901" t="s">
        <v>14259</v>
      </c>
      <c r="G4901" t="s">
        <v>13903</v>
      </c>
      <c r="H4901" s="1">
        <v>1810</v>
      </c>
      <c r="I4901" s="1">
        <v>1507</v>
      </c>
      <c r="J4901" s="1">
        <v>2302</v>
      </c>
      <c r="K4901" s="1">
        <v>3112</v>
      </c>
      <c r="L4901" s="1">
        <v>5517</v>
      </c>
      <c r="M4901" s="1">
        <v>1560</v>
      </c>
      <c r="N4901" s="1">
        <v>4964</v>
      </c>
      <c r="O4901" s="1">
        <v>2082</v>
      </c>
      <c r="P4901">
        <f>ROUNDUP(VLOOKUP(A4901,A:O,VLOOKUP('Local Authority Analysis'!$E$4,'Local Authority Analysis'!$M$5:$N$12,2,FALSE)+7,FALSE)/6976,2)</f>
        <v>0.3</v>
      </c>
      <c r="Q4901">
        <f>ROUNDUP(VLOOKUP(A4901,A:O,VLOOKUP('SPC Analysis'!$E$4,'SPC Analysis'!$M$5:$N$12,2,FALSE)+7,FALSE)/6976,2)</f>
        <v>0.3</v>
      </c>
      <c r="R4901">
        <f>ROUNDUP(VLOOKUP(A4901,A:O,VLOOKUP('MMW Analysis'!$E$4,'MMW Analysis'!$L$5:$M$12,2,FALSE)+7,FALSE)/6976,2)</f>
        <v>0.3</v>
      </c>
    </row>
    <row r="4902" spans="1:18">
      <c r="A4902" t="s">
        <v>4909</v>
      </c>
      <c r="B4902" t="s">
        <v>11900</v>
      </c>
      <c r="C4902" t="s">
        <v>7007</v>
      </c>
      <c r="D4902" t="s">
        <v>14534</v>
      </c>
      <c r="E4902" t="s">
        <v>14085</v>
      </c>
      <c r="F4902" t="s">
        <v>14259</v>
      </c>
      <c r="G4902" t="s">
        <v>13903</v>
      </c>
      <c r="H4902" s="1">
        <v>2948</v>
      </c>
      <c r="I4902" s="1">
        <v>2512</v>
      </c>
      <c r="J4902" s="1">
        <v>2229</v>
      </c>
      <c r="K4902" s="1">
        <v>2192</v>
      </c>
      <c r="L4902" s="1">
        <v>4699</v>
      </c>
      <c r="M4902" s="1">
        <v>1920</v>
      </c>
      <c r="N4902" s="1">
        <v>2268</v>
      </c>
      <c r="O4902" s="1">
        <v>2620</v>
      </c>
      <c r="P4902">
        <f>ROUNDUP(VLOOKUP(A4902,A:O,VLOOKUP('Local Authority Analysis'!$E$4,'Local Authority Analysis'!$M$5:$N$12,2,FALSE)+7,FALSE)/6976,2)</f>
        <v>0.38</v>
      </c>
      <c r="Q4902">
        <f>ROUNDUP(VLOOKUP(A4902,A:O,VLOOKUP('SPC Analysis'!$E$4,'SPC Analysis'!$M$5:$N$12,2,FALSE)+7,FALSE)/6976,2)</f>
        <v>0.38</v>
      </c>
      <c r="R4902">
        <f>ROUNDUP(VLOOKUP(A4902,A:O,VLOOKUP('MMW Analysis'!$E$4,'MMW Analysis'!$L$5:$M$12,2,FALSE)+7,FALSE)/6976,2)</f>
        <v>0.38</v>
      </c>
    </row>
    <row r="4903" spans="1:18">
      <c r="A4903" t="s">
        <v>4910</v>
      </c>
      <c r="B4903" t="s">
        <v>11901</v>
      </c>
      <c r="C4903" t="s">
        <v>7007</v>
      </c>
      <c r="D4903" t="s">
        <v>14534</v>
      </c>
      <c r="E4903" t="s">
        <v>14085</v>
      </c>
      <c r="F4903" t="s">
        <v>14259</v>
      </c>
      <c r="G4903" t="s">
        <v>13903</v>
      </c>
      <c r="H4903" s="1">
        <v>3417</v>
      </c>
      <c r="I4903" s="1">
        <v>3341</v>
      </c>
      <c r="J4903" s="1">
        <v>3063</v>
      </c>
      <c r="K4903" s="1">
        <v>3037</v>
      </c>
      <c r="L4903" s="1">
        <v>2994</v>
      </c>
      <c r="M4903" s="1">
        <v>2510</v>
      </c>
      <c r="N4903" s="1">
        <v>2915</v>
      </c>
      <c r="O4903" s="1">
        <v>3334</v>
      </c>
      <c r="P4903">
        <f>ROUNDUP(VLOOKUP(A4903,A:O,VLOOKUP('Local Authority Analysis'!$E$4,'Local Authority Analysis'!$M$5:$N$12,2,FALSE)+7,FALSE)/6976,2)</f>
        <v>0.48</v>
      </c>
      <c r="Q4903">
        <f>ROUNDUP(VLOOKUP(A4903,A:O,VLOOKUP('SPC Analysis'!$E$4,'SPC Analysis'!$M$5:$N$12,2,FALSE)+7,FALSE)/6976,2)</f>
        <v>0.48</v>
      </c>
      <c r="R4903">
        <f>ROUNDUP(VLOOKUP(A4903,A:O,VLOOKUP('MMW Analysis'!$E$4,'MMW Analysis'!$L$5:$M$12,2,FALSE)+7,FALSE)/6976,2)</f>
        <v>0.48</v>
      </c>
    </row>
    <row r="4904" spans="1:18">
      <c r="A4904" t="s">
        <v>4911</v>
      </c>
      <c r="B4904" t="s">
        <v>11902</v>
      </c>
      <c r="C4904" t="s">
        <v>7007</v>
      </c>
      <c r="D4904" t="s">
        <v>14534</v>
      </c>
      <c r="E4904" t="s">
        <v>14085</v>
      </c>
      <c r="F4904" t="s">
        <v>14259</v>
      </c>
      <c r="G4904" t="s">
        <v>13903</v>
      </c>
      <c r="H4904" s="1">
        <v>1622</v>
      </c>
      <c r="I4904" s="1">
        <v>2398</v>
      </c>
      <c r="J4904" s="1">
        <v>1001</v>
      </c>
      <c r="K4904" s="1">
        <v>1474</v>
      </c>
      <c r="L4904" s="1">
        <v>4703</v>
      </c>
      <c r="M4904" s="1">
        <v>1554</v>
      </c>
      <c r="N4904" s="1">
        <v>1842</v>
      </c>
      <c r="O4904" s="1">
        <v>1739</v>
      </c>
      <c r="P4904">
        <f>ROUNDUP(VLOOKUP(A4904,A:O,VLOOKUP('Local Authority Analysis'!$E$4,'Local Authority Analysis'!$M$5:$N$12,2,FALSE)+7,FALSE)/6976,2)</f>
        <v>0.25</v>
      </c>
      <c r="Q4904">
        <f>ROUNDUP(VLOOKUP(A4904,A:O,VLOOKUP('SPC Analysis'!$E$4,'SPC Analysis'!$M$5:$N$12,2,FALSE)+7,FALSE)/6976,2)</f>
        <v>0.25</v>
      </c>
      <c r="R4904">
        <f>ROUNDUP(VLOOKUP(A4904,A:O,VLOOKUP('MMW Analysis'!$E$4,'MMW Analysis'!$L$5:$M$12,2,FALSE)+7,FALSE)/6976,2)</f>
        <v>0.25</v>
      </c>
    </row>
    <row r="4905" spans="1:18">
      <c r="A4905" t="s">
        <v>4912</v>
      </c>
      <c r="B4905" t="s">
        <v>11903</v>
      </c>
      <c r="C4905" t="s">
        <v>7007</v>
      </c>
      <c r="D4905" t="s">
        <v>14534</v>
      </c>
      <c r="E4905" t="s">
        <v>14085</v>
      </c>
      <c r="F4905" t="s">
        <v>14259</v>
      </c>
      <c r="G4905" t="s">
        <v>13903</v>
      </c>
      <c r="H4905" s="1">
        <v>575</v>
      </c>
      <c r="I4905" s="1">
        <v>517</v>
      </c>
      <c r="J4905" s="1">
        <v>626</v>
      </c>
      <c r="K4905" s="1">
        <v>606</v>
      </c>
      <c r="L4905" s="1">
        <v>1584</v>
      </c>
      <c r="M4905" s="1">
        <v>813</v>
      </c>
      <c r="N4905" s="1">
        <v>1573</v>
      </c>
      <c r="O4905" s="1">
        <v>464</v>
      </c>
      <c r="P4905">
        <f>ROUNDUP(VLOOKUP(A4905,A:O,VLOOKUP('Local Authority Analysis'!$E$4,'Local Authority Analysis'!$M$5:$N$12,2,FALSE)+7,FALSE)/6976,2)</f>
        <v>6.9999999999999993E-2</v>
      </c>
      <c r="Q4905">
        <f>ROUNDUP(VLOOKUP(A4905,A:O,VLOOKUP('SPC Analysis'!$E$4,'SPC Analysis'!$M$5:$N$12,2,FALSE)+7,FALSE)/6976,2)</f>
        <v>6.9999999999999993E-2</v>
      </c>
      <c r="R4905">
        <f>ROUNDUP(VLOOKUP(A4905,A:O,VLOOKUP('MMW Analysis'!$E$4,'MMW Analysis'!$L$5:$M$12,2,FALSE)+7,FALSE)/6976,2)</f>
        <v>6.9999999999999993E-2</v>
      </c>
    </row>
    <row r="4906" spans="1:18">
      <c r="A4906" t="s">
        <v>4913</v>
      </c>
      <c r="B4906" t="s">
        <v>11904</v>
      </c>
      <c r="C4906" t="s">
        <v>7007</v>
      </c>
      <c r="D4906" t="s">
        <v>14534</v>
      </c>
      <c r="E4906" t="s">
        <v>14085</v>
      </c>
      <c r="F4906" t="s">
        <v>14259</v>
      </c>
      <c r="G4906" t="s">
        <v>13903</v>
      </c>
      <c r="H4906" s="1">
        <v>2099</v>
      </c>
      <c r="I4906" s="1">
        <v>2038</v>
      </c>
      <c r="J4906" s="1">
        <v>1875</v>
      </c>
      <c r="K4906" s="1">
        <v>2281</v>
      </c>
      <c r="L4906" s="1">
        <v>3922</v>
      </c>
      <c r="M4906" s="1">
        <v>1102</v>
      </c>
      <c r="N4906" s="1">
        <v>1548</v>
      </c>
      <c r="O4906" s="1">
        <v>2043</v>
      </c>
      <c r="P4906">
        <f>ROUNDUP(VLOOKUP(A4906,A:O,VLOOKUP('Local Authority Analysis'!$E$4,'Local Authority Analysis'!$M$5:$N$12,2,FALSE)+7,FALSE)/6976,2)</f>
        <v>0.3</v>
      </c>
      <c r="Q4906">
        <f>ROUNDUP(VLOOKUP(A4906,A:O,VLOOKUP('SPC Analysis'!$E$4,'SPC Analysis'!$M$5:$N$12,2,FALSE)+7,FALSE)/6976,2)</f>
        <v>0.3</v>
      </c>
      <c r="R4906">
        <f>ROUNDUP(VLOOKUP(A4906,A:O,VLOOKUP('MMW Analysis'!$E$4,'MMW Analysis'!$L$5:$M$12,2,FALSE)+7,FALSE)/6976,2)</f>
        <v>0.3</v>
      </c>
    </row>
    <row r="4907" spans="1:18">
      <c r="A4907" t="s">
        <v>4914</v>
      </c>
      <c r="B4907" t="s">
        <v>11905</v>
      </c>
      <c r="C4907" t="s">
        <v>7007</v>
      </c>
      <c r="D4907" t="s">
        <v>14534</v>
      </c>
      <c r="E4907" t="s">
        <v>14085</v>
      </c>
      <c r="F4907" t="s">
        <v>14259</v>
      </c>
      <c r="G4907" t="s">
        <v>13903</v>
      </c>
      <c r="H4907" s="1">
        <v>2800</v>
      </c>
      <c r="I4907" s="1">
        <v>2408</v>
      </c>
      <c r="J4907" s="1">
        <v>2154</v>
      </c>
      <c r="K4907" s="1">
        <v>2234</v>
      </c>
      <c r="L4907" s="1">
        <v>2911</v>
      </c>
      <c r="M4907" s="1">
        <v>2501</v>
      </c>
      <c r="N4907" s="1">
        <v>1806</v>
      </c>
      <c r="O4907" s="1">
        <v>2423</v>
      </c>
      <c r="P4907">
        <f>ROUNDUP(VLOOKUP(A4907,A:O,VLOOKUP('Local Authority Analysis'!$E$4,'Local Authority Analysis'!$M$5:$N$12,2,FALSE)+7,FALSE)/6976,2)</f>
        <v>0.35000000000000003</v>
      </c>
      <c r="Q4907">
        <f>ROUNDUP(VLOOKUP(A4907,A:O,VLOOKUP('SPC Analysis'!$E$4,'SPC Analysis'!$M$5:$N$12,2,FALSE)+7,FALSE)/6976,2)</f>
        <v>0.35000000000000003</v>
      </c>
      <c r="R4907">
        <f>ROUNDUP(VLOOKUP(A4907,A:O,VLOOKUP('MMW Analysis'!$E$4,'MMW Analysis'!$L$5:$M$12,2,FALSE)+7,FALSE)/6976,2)</f>
        <v>0.35000000000000003</v>
      </c>
    </row>
    <row r="4908" spans="1:18">
      <c r="A4908" t="s">
        <v>4915</v>
      </c>
      <c r="B4908" t="s">
        <v>11906</v>
      </c>
      <c r="C4908" t="s">
        <v>7007</v>
      </c>
      <c r="D4908" t="s">
        <v>14534</v>
      </c>
      <c r="E4908" t="s">
        <v>14085</v>
      </c>
      <c r="F4908" t="s">
        <v>14259</v>
      </c>
      <c r="G4908" t="s">
        <v>13903</v>
      </c>
      <c r="H4908" s="1">
        <v>5683.5</v>
      </c>
      <c r="I4908" s="1">
        <v>5822</v>
      </c>
      <c r="J4908" s="1">
        <v>5407</v>
      </c>
      <c r="K4908" s="1">
        <v>4480</v>
      </c>
      <c r="L4908" s="1">
        <v>1127</v>
      </c>
      <c r="M4908" s="1">
        <v>6652</v>
      </c>
      <c r="N4908" s="1">
        <v>5714</v>
      </c>
      <c r="O4908" s="1">
        <v>5431</v>
      </c>
      <c r="P4908">
        <f>ROUNDUP(VLOOKUP(A4908,A:O,VLOOKUP('Local Authority Analysis'!$E$4,'Local Authority Analysis'!$M$5:$N$12,2,FALSE)+7,FALSE)/6976,2)</f>
        <v>0.78</v>
      </c>
      <c r="Q4908">
        <f>ROUNDUP(VLOOKUP(A4908,A:O,VLOOKUP('SPC Analysis'!$E$4,'SPC Analysis'!$M$5:$N$12,2,FALSE)+7,FALSE)/6976,2)</f>
        <v>0.78</v>
      </c>
      <c r="R4908">
        <f>ROUNDUP(VLOOKUP(A4908,A:O,VLOOKUP('MMW Analysis'!$E$4,'MMW Analysis'!$L$5:$M$12,2,FALSE)+7,FALSE)/6976,2)</f>
        <v>0.78</v>
      </c>
    </row>
    <row r="4909" spans="1:18">
      <c r="A4909" t="s">
        <v>4916</v>
      </c>
      <c r="B4909" t="s">
        <v>11907</v>
      </c>
      <c r="C4909" t="s">
        <v>7007</v>
      </c>
      <c r="D4909" t="s">
        <v>14534</v>
      </c>
      <c r="E4909" t="s">
        <v>14085</v>
      </c>
      <c r="F4909" t="s">
        <v>14259</v>
      </c>
      <c r="G4909" t="s">
        <v>13903</v>
      </c>
      <c r="H4909" s="1">
        <v>6338</v>
      </c>
      <c r="I4909" s="1">
        <v>4848</v>
      </c>
      <c r="J4909" s="1">
        <v>5247</v>
      </c>
      <c r="K4909" s="1">
        <v>5044</v>
      </c>
      <c r="L4909" s="1">
        <v>1313</v>
      </c>
      <c r="M4909" s="1">
        <v>5619</v>
      </c>
      <c r="N4909" s="1">
        <v>4062</v>
      </c>
      <c r="O4909" s="1">
        <v>5375</v>
      </c>
      <c r="P4909">
        <f>ROUNDUP(VLOOKUP(A4909,A:O,VLOOKUP('Local Authority Analysis'!$E$4,'Local Authority Analysis'!$M$5:$N$12,2,FALSE)+7,FALSE)/6976,2)</f>
        <v>0.78</v>
      </c>
      <c r="Q4909">
        <f>ROUNDUP(VLOOKUP(A4909,A:O,VLOOKUP('SPC Analysis'!$E$4,'SPC Analysis'!$M$5:$N$12,2,FALSE)+7,FALSE)/6976,2)</f>
        <v>0.78</v>
      </c>
      <c r="R4909">
        <f>ROUNDUP(VLOOKUP(A4909,A:O,VLOOKUP('MMW Analysis'!$E$4,'MMW Analysis'!$L$5:$M$12,2,FALSE)+7,FALSE)/6976,2)</f>
        <v>0.78</v>
      </c>
    </row>
    <row r="4910" spans="1:18">
      <c r="A4910" t="s">
        <v>4917</v>
      </c>
      <c r="B4910" t="s">
        <v>11908</v>
      </c>
      <c r="C4910" t="s">
        <v>7007</v>
      </c>
      <c r="D4910" t="s">
        <v>14534</v>
      </c>
      <c r="E4910" t="s">
        <v>14085</v>
      </c>
      <c r="F4910" t="s">
        <v>14259</v>
      </c>
      <c r="G4910" t="s">
        <v>13903</v>
      </c>
      <c r="H4910" s="1">
        <v>2106</v>
      </c>
      <c r="I4910" s="1">
        <v>2191</v>
      </c>
      <c r="J4910" s="1">
        <v>2083</v>
      </c>
      <c r="K4910" s="1">
        <v>2341</v>
      </c>
      <c r="L4910" s="1">
        <v>2833</v>
      </c>
      <c r="M4910" s="1">
        <v>1670</v>
      </c>
      <c r="N4910" s="1">
        <v>2436</v>
      </c>
      <c r="O4910" s="1">
        <v>2130</v>
      </c>
      <c r="P4910">
        <f>ROUNDUP(VLOOKUP(A4910,A:O,VLOOKUP('Local Authority Analysis'!$E$4,'Local Authority Analysis'!$M$5:$N$12,2,FALSE)+7,FALSE)/6976,2)</f>
        <v>0.31</v>
      </c>
      <c r="Q4910">
        <f>ROUNDUP(VLOOKUP(A4910,A:O,VLOOKUP('SPC Analysis'!$E$4,'SPC Analysis'!$M$5:$N$12,2,FALSE)+7,FALSE)/6976,2)</f>
        <v>0.31</v>
      </c>
      <c r="R4910">
        <f>ROUNDUP(VLOOKUP(A4910,A:O,VLOOKUP('MMW Analysis'!$E$4,'MMW Analysis'!$L$5:$M$12,2,FALSE)+7,FALSE)/6976,2)</f>
        <v>0.31</v>
      </c>
    </row>
    <row r="4911" spans="1:18">
      <c r="A4911" t="s">
        <v>4918</v>
      </c>
      <c r="B4911" t="s">
        <v>11909</v>
      </c>
      <c r="C4911" t="s">
        <v>7007</v>
      </c>
      <c r="D4911" t="s">
        <v>14534</v>
      </c>
      <c r="E4911" t="s">
        <v>14085</v>
      </c>
      <c r="F4911" t="s">
        <v>14259</v>
      </c>
      <c r="G4911" t="s">
        <v>13903</v>
      </c>
      <c r="H4911" s="1">
        <v>3123</v>
      </c>
      <c r="I4911" s="1">
        <v>2581</v>
      </c>
      <c r="J4911" s="1">
        <v>3298</v>
      </c>
      <c r="K4911" s="1">
        <v>2148</v>
      </c>
      <c r="L4911" s="1">
        <v>4725</v>
      </c>
      <c r="M4911" s="1">
        <v>1910</v>
      </c>
      <c r="N4911" s="1">
        <v>4632</v>
      </c>
      <c r="O4911" s="1">
        <v>2961</v>
      </c>
      <c r="P4911">
        <f>ROUNDUP(VLOOKUP(A4911,A:O,VLOOKUP('Local Authority Analysis'!$E$4,'Local Authority Analysis'!$M$5:$N$12,2,FALSE)+7,FALSE)/6976,2)</f>
        <v>0.43</v>
      </c>
      <c r="Q4911">
        <f>ROUNDUP(VLOOKUP(A4911,A:O,VLOOKUP('SPC Analysis'!$E$4,'SPC Analysis'!$M$5:$N$12,2,FALSE)+7,FALSE)/6976,2)</f>
        <v>0.43</v>
      </c>
      <c r="R4911">
        <f>ROUNDUP(VLOOKUP(A4911,A:O,VLOOKUP('MMW Analysis'!$E$4,'MMW Analysis'!$L$5:$M$12,2,FALSE)+7,FALSE)/6976,2)</f>
        <v>0.43</v>
      </c>
    </row>
    <row r="4912" spans="1:18">
      <c r="A4912" t="s">
        <v>4919</v>
      </c>
      <c r="B4912" t="s">
        <v>11910</v>
      </c>
      <c r="C4912" t="s">
        <v>7007</v>
      </c>
      <c r="D4912" t="s">
        <v>14534</v>
      </c>
      <c r="E4912" t="s">
        <v>14085</v>
      </c>
      <c r="F4912" t="s">
        <v>14259</v>
      </c>
      <c r="G4912" t="s">
        <v>13903</v>
      </c>
      <c r="H4912" s="1">
        <v>6231.5</v>
      </c>
      <c r="I4912" s="1">
        <v>4851.5</v>
      </c>
      <c r="J4912" s="1">
        <v>5420</v>
      </c>
      <c r="K4912" s="1">
        <v>5135</v>
      </c>
      <c r="L4912" s="1">
        <v>2943</v>
      </c>
      <c r="M4912" s="1">
        <v>3780</v>
      </c>
      <c r="N4912" s="1">
        <v>5632</v>
      </c>
      <c r="O4912" s="1">
        <v>5739</v>
      </c>
      <c r="P4912">
        <f>ROUNDUP(VLOOKUP(A4912,A:O,VLOOKUP('Local Authority Analysis'!$E$4,'Local Authority Analysis'!$M$5:$N$12,2,FALSE)+7,FALSE)/6976,2)</f>
        <v>0.83</v>
      </c>
      <c r="Q4912">
        <f>ROUNDUP(VLOOKUP(A4912,A:O,VLOOKUP('SPC Analysis'!$E$4,'SPC Analysis'!$M$5:$N$12,2,FALSE)+7,FALSE)/6976,2)</f>
        <v>0.83</v>
      </c>
      <c r="R4912">
        <f>ROUNDUP(VLOOKUP(A4912,A:O,VLOOKUP('MMW Analysis'!$E$4,'MMW Analysis'!$L$5:$M$12,2,FALSE)+7,FALSE)/6976,2)</f>
        <v>0.83</v>
      </c>
    </row>
    <row r="4913" spans="1:18">
      <c r="A4913" t="s">
        <v>4920</v>
      </c>
      <c r="B4913" t="s">
        <v>11911</v>
      </c>
      <c r="C4913" t="s">
        <v>7007</v>
      </c>
      <c r="D4913" t="s">
        <v>14534</v>
      </c>
      <c r="E4913" t="s">
        <v>14085</v>
      </c>
      <c r="F4913" t="s">
        <v>14259</v>
      </c>
      <c r="G4913" t="s">
        <v>13903</v>
      </c>
      <c r="H4913" s="1">
        <v>2635</v>
      </c>
      <c r="I4913" s="1">
        <v>2257</v>
      </c>
      <c r="J4913" s="1">
        <v>1878</v>
      </c>
      <c r="K4913" s="1">
        <v>2229</v>
      </c>
      <c r="L4913" s="1">
        <v>5515</v>
      </c>
      <c r="M4913" s="1">
        <v>475</v>
      </c>
      <c r="N4913" s="1">
        <v>2762</v>
      </c>
      <c r="O4913" s="1">
        <v>2243</v>
      </c>
      <c r="P4913">
        <f>ROUNDUP(VLOOKUP(A4913,A:O,VLOOKUP('Local Authority Analysis'!$E$4,'Local Authority Analysis'!$M$5:$N$12,2,FALSE)+7,FALSE)/6976,2)</f>
        <v>0.33</v>
      </c>
      <c r="Q4913">
        <f>ROUNDUP(VLOOKUP(A4913,A:O,VLOOKUP('SPC Analysis'!$E$4,'SPC Analysis'!$M$5:$N$12,2,FALSE)+7,FALSE)/6976,2)</f>
        <v>0.33</v>
      </c>
      <c r="R4913">
        <f>ROUNDUP(VLOOKUP(A4913,A:O,VLOOKUP('MMW Analysis'!$E$4,'MMW Analysis'!$L$5:$M$12,2,FALSE)+7,FALSE)/6976,2)</f>
        <v>0.33</v>
      </c>
    </row>
    <row r="4914" spans="1:18">
      <c r="A4914" t="s">
        <v>4921</v>
      </c>
      <c r="B4914" t="s">
        <v>11912</v>
      </c>
      <c r="C4914" t="s">
        <v>7007</v>
      </c>
      <c r="D4914" t="s">
        <v>14534</v>
      </c>
      <c r="E4914" t="s">
        <v>14085</v>
      </c>
      <c r="F4914" t="s">
        <v>14259</v>
      </c>
      <c r="G4914" t="s">
        <v>13903</v>
      </c>
      <c r="H4914" s="1">
        <v>985</v>
      </c>
      <c r="I4914" s="1">
        <v>902</v>
      </c>
      <c r="J4914" s="1">
        <v>1199</v>
      </c>
      <c r="K4914" s="1">
        <v>598</v>
      </c>
      <c r="L4914" s="1">
        <v>2854</v>
      </c>
      <c r="M4914" s="1">
        <v>3082.5</v>
      </c>
      <c r="N4914" s="1">
        <v>1022</v>
      </c>
      <c r="O4914" s="1">
        <v>903</v>
      </c>
      <c r="P4914">
        <f>ROUNDUP(VLOOKUP(A4914,A:O,VLOOKUP('Local Authority Analysis'!$E$4,'Local Authority Analysis'!$M$5:$N$12,2,FALSE)+7,FALSE)/6976,2)</f>
        <v>0.13</v>
      </c>
      <c r="Q4914">
        <f>ROUNDUP(VLOOKUP(A4914,A:O,VLOOKUP('SPC Analysis'!$E$4,'SPC Analysis'!$M$5:$N$12,2,FALSE)+7,FALSE)/6976,2)</f>
        <v>0.13</v>
      </c>
      <c r="R4914">
        <f>ROUNDUP(VLOOKUP(A4914,A:O,VLOOKUP('MMW Analysis'!$E$4,'MMW Analysis'!$L$5:$M$12,2,FALSE)+7,FALSE)/6976,2)</f>
        <v>0.13</v>
      </c>
    </row>
    <row r="4915" spans="1:18">
      <c r="A4915" t="s">
        <v>4922</v>
      </c>
      <c r="B4915" t="s">
        <v>11913</v>
      </c>
      <c r="C4915" t="s">
        <v>7007</v>
      </c>
      <c r="D4915" t="s">
        <v>14534</v>
      </c>
      <c r="E4915" t="s">
        <v>14085</v>
      </c>
      <c r="F4915" t="s">
        <v>14259</v>
      </c>
      <c r="G4915" t="s">
        <v>13903</v>
      </c>
      <c r="H4915" s="1">
        <v>2123.5</v>
      </c>
      <c r="I4915" s="1">
        <v>1344</v>
      </c>
      <c r="J4915" s="1">
        <v>860</v>
      </c>
      <c r="K4915" s="1">
        <v>975</v>
      </c>
      <c r="L4915" s="1">
        <v>1870</v>
      </c>
      <c r="M4915" s="1">
        <v>3421</v>
      </c>
      <c r="N4915" s="1">
        <v>1670</v>
      </c>
      <c r="O4915" s="1">
        <v>1347</v>
      </c>
      <c r="P4915">
        <f>ROUNDUP(VLOOKUP(A4915,A:O,VLOOKUP('Local Authority Analysis'!$E$4,'Local Authority Analysis'!$M$5:$N$12,2,FALSE)+7,FALSE)/6976,2)</f>
        <v>0.2</v>
      </c>
      <c r="Q4915">
        <f>ROUNDUP(VLOOKUP(A4915,A:O,VLOOKUP('SPC Analysis'!$E$4,'SPC Analysis'!$M$5:$N$12,2,FALSE)+7,FALSE)/6976,2)</f>
        <v>0.2</v>
      </c>
      <c r="R4915">
        <f>ROUNDUP(VLOOKUP(A4915,A:O,VLOOKUP('MMW Analysis'!$E$4,'MMW Analysis'!$L$5:$M$12,2,FALSE)+7,FALSE)/6976,2)</f>
        <v>0.2</v>
      </c>
    </row>
    <row r="4916" spans="1:18">
      <c r="A4916" t="s">
        <v>4923</v>
      </c>
      <c r="B4916" t="s">
        <v>11914</v>
      </c>
      <c r="C4916" t="s">
        <v>7007</v>
      </c>
      <c r="D4916" t="s">
        <v>14534</v>
      </c>
      <c r="E4916" t="s">
        <v>14085</v>
      </c>
      <c r="F4916" t="s">
        <v>14259</v>
      </c>
      <c r="G4916" t="s">
        <v>13903</v>
      </c>
      <c r="H4916" s="1">
        <v>347</v>
      </c>
      <c r="I4916" s="1">
        <v>177</v>
      </c>
      <c r="J4916" s="1">
        <v>245</v>
      </c>
      <c r="K4916" s="1">
        <v>257</v>
      </c>
      <c r="L4916" s="1">
        <v>1301</v>
      </c>
      <c r="M4916" s="1">
        <v>432</v>
      </c>
      <c r="N4916" s="1">
        <v>905</v>
      </c>
      <c r="O4916" s="1">
        <v>180</v>
      </c>
      <c r="P4916">
        <f>ROUNDUP(VLOOKUP(A4916,A:O,VLOOKUP('Local Authority Analysis'!$E$4,'Local Authority Analysis'!$M$5:$N$12,2,FALSE)+7,FALSE)/6976,2)</f>
        <v>0.03</v>
      </c>
      <c r="Q4916">
        <f>ROUNDUP(VLOOKUP(A4916,A:O,VLOOKUP('SPC Analysis'!$E$4,'SPC Analysis'!$M$5:$N$12,2,FALSE)+7,FALSE)/6976,2)</f>
        <v>0.03</v>
      </c>
      <c r="R4916">
        <f>ROUNDUP(VLOOKUP(A4916,A:O,VLOOKUP('MMW Analysis'!$E$4,'MMW Analysis'!$L$5:$M$12,2,FALSE)+7,FALSE)/6976,2)</f>
        <v>0.03</v>
      </c>
    </row>
    <row r="4917" spans="1:18">
      <c r="A4917" t="s">
        <v>4924</v>
      </c>
      <c r="B4917" t="s">
        <v>11915</v>
      </c>
      <c r="C4917" t="s">
        <v>7007</v>
      </c>
      <c r="D4917" t="s">
        <v>14534</v>
      </c>
      <c r="E4917" t="s">
        <v>14085</v>
      </c>
      <c r="F4917" t="s">
        <v>14259</v>
      </c>
      <c r="G4917" t="s">
        <v>13903</v>
      </c>
      <c r="H4917" s="1">
        <v>3533.5</v>
      </c>
      <c r="I4917" s="1">
        <v>2928</v>
      </c>
      <c r="J4917" s="1">
        <v>2428</v>
      </c>
      <c r="K4917" s="1">
        <v>2301</v>
      </c>
      <c r="L4917" s="1">
        <v>1140</v>
      </c>
      <c r="M4917" s="1">
        <v>4161.5</v>
      </c>
      <c r="N4917" s="1">
        <v>4724</v>
      </c>
      <c r="O4917" s="1">
        <v>2761</v>
      </c>
      <c r="P4917">
        <f>ROUNDUP(VLOOKUP(A4917,A:O,VLOOKUP('Local Authority Analysis'!$E$4,'Local Authority Analysis'!$M$5:$N$12,2,FALSE)+7,FALSE)/6976,2)</f>
        <v>0.4</v>
      </c>
      <c r="Q4917">
        <f>ROUNDUP(VLOOKUP(A4917,A:O,VLOOKUP('SPC Analysis'!$E$4,'SPC Analysis'!$M$5:$N$12,2,FALSE)+7,FALSE)/6976,2)</f>
        <v>0.4</v>
      </c>
      <c r="R4917">
        <f>ROUNDUP(VLOOKUP(A4917,A:O,VLOOKUP('MMW Analysis'!$E$4,'MMW Analysis'!$L$5:$M$12,2,FALSE)+7,FALSE)/6976,2)</f>
        <v>0.4</v>
      </c>
    </row>
    <row r="4918" spans="1:18">
      <c r="A4918" t="s">
        <v>4925</v>
      </c>
      <c r="B4918" t="s">
        <v>11916</v>
      </c>
      <c r="C4918" t="s">
        <v>7007</v>
      </c>
      <c r="D4918" t="s">
        <v>14534</v>
      </c>
      <c r="E4918" t="s">
        <v>14085</v>
      </c>
      <c r="F4918" t="s">
        <v>14259</v>
      </c>
      <c r="G4918" t="s">
        <v>13903</v>
      </c>
      <c r="H4918" s="1">
        <v>1580</v>
      </c>
      <c r="I4918" s="1">
        <v>1886.5</v>
      </c>
      <c r="J4918" s="1">
        <v>628</v>
      </c>
      <c r="K4918" s="1">
        <v>900</v>
      </c>
      <c r="L4918" s="1">
        <v>2063</v>
      </c>
      <c r="M4918" s="1">
        <v>2011</v>
      </c>
      <c r="N4918" s="1">
        <v>2371</v>
      </c>
      <c r="O4918" s="1">
        <v>1264</v>
      </c>
      <c r="P4918">
        <f>ROUNDUP(VLOOKUP(A4918,A:O,VLOOKUP('Local Authority Analysis'!$E$4,'Local Authority Analysis'!$M$5:$N$12,2,FALSE)+7,FALSE)/6976,2)</f>
        <v>0.19</v>
      </c>
      <c r="Q4918">
        <f>ROUNDUP(VLOOKUP(A4918,A:O,VLOOKUP('SPC Analysis'!$E$4,'SPC Analysis'!$M$5:$N$12,2,FALSE)+7,FALSE)/6976,2)</f>
        <v>0.19</v>
      </c>
      <c r="R4918">
        <f>ROUNDUP(VLOOKUP(A4918,A:O,VLOOKUP('MMW Analysis'!$E$4,'MMW Analysis'!$L$5:$M$12,2,FALSE)+7,FALSE)/6976,2)</f>
        <v>0.19</v>
      </c>
    </row>
    <row r="4919" spans="1:18">
      <c r="A4919" t="s">
        <v>4926</v>
      </c>
      <c r="B4919" t="s">
        <v>11917</v>
      </c>
      <c r="C4919" t="s">
        <v>7007</v>
      </c>
      <c r="D4919" t="s">
        <v>14534</v>
      </c>
      <c r="E4919" t="s">
        <v>14085</v>
      </c>
      <c r="F4919" t="s">
        <v>14259</v>
      </c>
      <c r="G4919" t="s">
        <v>13903</v>
      </c>
      <c r="H4919" s="1">
        <v>186</v>
      </c>
      <c r="I4919" s="1">
        <v>604</v>
      </c>
      <c r="J4919" s="1">
        <v>46</v>
      </c>
      <c r="K4919" s="1">
        <v>733</v>
      </c>
      <c r="L4919" s="1">
        <v>3627</v>
      </c>
      <c r="M4919" s="1">
        <v>802</v>
      </c>
      <c r="N4919" s="1">
        <v>1487</v>
      </c>
      <c r="O4919" s="1">
        <v>263</v>
      </c>
      <c r="P4919">
        <f>ROUNDUP(VLOOKUP(A4919,A:O,VLOOKUP('Local Authority Analysis'!$E$4,'Local Authority Analysis'!$M$5:$N$12,2,FALSE)+7,FALSE)/6976,2)</f>
        <v>0.04</v>
      </c>
      <c r="Q4919">
        <f>ROUNDUP(VLOOKUP(A4919,A:O,VLOOKUP('SPC Analysis'!$E$4,'SPC Analysis'!$M$5:$N$12,2,FALSE)+7,FALSE)/6976,2)</f>
        <v>0.04</v>
      </c>
      <c r="R4919">
        <f>ROUNDUP(VLOOKUP(A4919,A:O,VLOOKUP('MMW Analysis'!$E$4,'MMW Analysis'!$L$5:$M$12,2,FALSE)+7,FALSE)/6976,2)</f>
        <v>0.04</v>
      </c>
    </row>
    <row r="4920" spans="1:18">
      <c r="A4920" t="s">
        <v>4927</v>
      </c>
      <c r="B4920" t="s">
        <v>11918</v>
      </c>
      <c r="C4920" t="s">
        <v>7007</v>
      </c>
      <c r="D4920" t="s">
        <v>14534</v>
      </c>
      <c r="E4920" t="s">
        <v>14085</v>
      </c>
      <c r="F4920" t="s">
        <v>14259</v>
      </c>
      <c r="G4920" t="s">
        <v>13903</v>
      </c>
      <c r="H4920" s="1">
        <v>1772</v>
      </c>
      <c r="I4920" s="1">
        <v>2625</v>
      </c>
      <c r="J4920" s="1">
        <v>1789</v>
      </c>
      <c r="K4920" s="1">
        <v>1781</v>
      </c>
      <c r="L4920" s="1">
        <v>2077</v>
      </c>
      <c r="M4920" s="1">
        <v>4286</v>
      </c>
      <c r="N4920" s="1">
        <v>2465</v>
      </c>
      <c r="O4920" s="1">
        <v>2049</v>
      </c>
      <c r="P4920">
        <f>ROUNDUP(VLOOKUP(A4920,A:O,VLOOKUP('Local Authority Analysis'!$E$4,'Local Authority Analysis'!$M$5:$N$12,2,FALSE)+7,FALSE)/6976,2)</f>
        <v>0.3</v>
      </c>
      <c r="Q4920">
        <f>ROUNDUP(VLOOKUP(A4920,A:O,VLOOKUP('SPC Analysis'!$E$4,'SPC Analysis'!$M$5:$N$12,2,FALSE)+7,FALSE)/6976,2)</f>
        <v>0.3</v>
      </c>
      <c r="R4920">
        <f>ROUNDUP(VLOOKUP(A4920,A:O,VLOOKUP('MMW Analysis'!$E$4,'MMW Analysis'!$L$5:$M$12,2,FALSE)+7,FALSE)/6976,2)</f>
        <v>0.3</v>
      </c>
    </row>
    <row r="4921" spans="1:18">
      <c r="A4921" t="s">
        <v>4928</v>
      </c>
      <c r="B4921" t="s">
        <v>11919</v>
      </c>
      <c r="C4921" t="s">
        <v>7007</v>
      </c>
      <c r="D4921" t="s">
        <v>14534</v>
      </c>
      <c r="E4921" t="s">
        <v>14085</v>
      </c>
      <c r="F4921" t="s">
        <v>14259</v>
      </c>
      <c r="G4921" t="s">
        <v>13903</v>
      </c>
      <c r="H4921" s="1">
        <v>1249</v>
      </c>
      <c r="I4921" s="1">
        <v>1458</v>
      </c>
      <c r="J4921" s="1">
        <v>746</v>
      </c>
      <c r="K4921" s="1">
        <v>2060</v>
      </c>
      <c r="L4921" s="1">
        <v>2005</v>
      </c>
      <c r="M4921" s="1">
        <v>3015.5</v>
      </c>
      <c r="N4921" s="1">
        <v>2039</v>
      </c>
      <c r="O4921" s="1">
        <v>1292</v>
      </c>
      <c r="P4921">
        <f>ROUNDUP(VLOOKUP(A4921,A:O,VLOOKUP('Local Authority Analysis'!$E$4,'Local Authority Analysis'!$M$5:$N$12,2,FALSE)+7,FALSE)/6976,2)</f>
        <v>0.19</v>
      </c>
      <c r="Q4921">
        <f>ROUNDUP(VLOOKUP(A4921,A:O,VLOOKUP('SPC Analysis'!$E$4,'SPC Analysis'!$M$5:$N$12,2,FALSE)+7,FALSE)/6976,2)</f>
        <v>0.19</v>
      </c>
      <c r="R4921">
        <f>ROUNDUP(VLOOKUP(A4921,A:O,VLOOKUP('MMW Analysis'!$E$4,'MMW Analysis'!$L$5:$M$12,2,FALSE)+7,FALSE)/6976,2)</f>
        <v>0.19</v>
      </c>
    </row>
    <row r="4922" spans="1:18">
      <c r="A4922" t="s">
        <v>4929</v>
      </c>
      <c r="B4922" t="s">
        <v>11920</v>
      </c>
      <c r="C4922" t="s">
        <v>7007</v>
      </c>
      <c r="D4922" t="s">
        <v>14535</v>
      </c>
      <c r="E4922" t="s">
        <v>14086</v>
      </c>
      <c r="F4922" t="s">
        <v>14259</v>
      </c>
      <c r="G4922" t="s">
        <v>13903</v>
      </c>
      <c r="H4922" s="1">
        <v>5802.5</v>
      </c>
      <c r="I4922" s="1">
        <v>6550</v>
      </c>
      <c r="J4922" s="1">
        <v>4177</v>
      </c>
      <c r="K4922" s="1">
        <v>3944</v>
      </c>
      <c r="L4922" s="1">
        <v>1556</v>
      </c>
      <c r="M4922" s="1">
        <v>4504</v>
      </c>
      <c r="N4922" s="1">
        <v>5811</v>
      </c>
      <c r="O4922" s="1">
        <v>5401</v>
      </c>
      <c r="P4922">
        <f>ROUNDUP(VLOOKUP(A4922,A:O,VLOOKUP('Local Authority Analysis'!$E$4,'Local Authority Analysis'!$M$5:$N$12,2,FALSE)+7,FALSE)/6976,2)</f>
        <v>0.78</v>
      </c>
      <c r="Q4922">
        <f>ROUNDUP(VLOOKUP(A4922,A:O,VLOOKUP('SPC Analysis'!$E$4,'SPC Analysis'!$M$5:$N$12,2,FALSE)+7,FALSE)/6976,2)</f>
        <v>0.78</v>
      </c>
      <c r="R4922">
        <f>ROUNDUP(VLOOKUP(A4922,A:O,VLOOKUP('MMW Analysis'!$E$4,'MMW Analysis'!$L$5:$M$12,2,FALSE)+7,FALSE)/6976,2)</f>
        <v>0.78</v>
      </c>
    </row>
    <row r="4923" spans="1:18">
      <c r="A4923" t="s">
        <v>4930</v>
      </c>
      <c r="B4923" t="s">
        <v>11921</v>
      </c>
      <c r="C4923" t="s">
        <v>7007</v>
      </c>
      <c r="D4923" t="s">
        <v>14535</v>
      </c>
      <c r="E4923" t="s">
        <v>14086</v>
      </c>
      <c r="F4923" t="s">
        <v>14260</v>
      </c>
      <c r="G4923" t="s">
        <v>13904</v>
      </c>
      <c r="H4923" s="1">
        <v>2032</v>
      </c>
      <c r="I4923" s="1">
        <v>1975.5</v>
      </c>
      <c r="J4923" s="1">
        <v>1103</v>
      </c>
      <c r="K4923" s="1">
        <v>2209</v>
      </c>
      <c r="L4923" s="1">
        <v>2374</v>
      </c>
      <c r="M4923" s="1">
        <v>3323.5</v>
      </c>
      <c r="N4923" s="1">
        <v>2355</v>
      </c>
      <c r="O4923" s="1">
        <v>1872</v>
      </c>
      <c r="P4923">
        <f>ROUNDUP(VLOOKUP(A4923,A:O,VLOOKUP('Local Authority Analysis'!$E$4,'Local Authority Analysis'!$M$5:$N$12,2,FALSE)+7,FALSE)/6976,2)</f>
        <v>0.27</v>
      </c>
      <c r="Q4923">
        <f>ROUNDUP(VLOOKUP(A4923,A:O,VLOOKUP('SPC Analysis'!$E$4,'SPC Analysis'!$M$5:$N$12,2,FALSE)+7,FALSE)/6976,2)</f>
        <v>0.27</v>
      </c>
      <c r="R4923">
        <f>ROUNDUP(VLOOKUP(A4923,A:O,VLOOKUP('MMW Analysis'!$E$4,'MMW Analysis'!$L$5:$M$12,2,FALSE)+7,FALSE)/6976,2)</f>
        <v>0.27</v>
      </c>
    </row>
    <row r="4924" spans="1:18">
      <c r="A4924" t="s">
        <v>4931</v>
      </c>
      <c r="B4924" t="s">
        <v>11922</v>
      </c>
      <c r="C4924" t="s">
        <v>7007</v>
      </c>
      <c r="D4924" t="s">
        <v>14535</v>
      </c>
      <c r="E4924" t="s">
        <v>14086</v>
      </c>
      <c r="F4924" t="s">
        <v>14260</v>
      </c>
      <c r="G4924" t="s">
        <v>13904</v>
      </c>
      <c r="H4924" s="1">
        <v>2548</v>
      </c>
      <c r="I4924" s="1">
        <v>2623</v>
      </c>
      <c r="J4924" s="1">
        <v>3075</v>
      </c>
      <c r="K4924" s="1">
        <v>2449</v>
      </c>
      <c r="L4924" s="1">
        <v>2030</v>
      </c>
      <c r="M4924" s="1">
        <v>4356</v>
      </c>
      <c r="N4924" s="1">
        <v>3620</v>
      </c>
      <c r="O4924" s="1">
        <v>2639</v>
      </c>
      <c r="P4924">
        <f>ROUNDUP(VLOOKUP(A4924,A:O,VLOOKUP('Local Authority Analysis'!$E$4,'Local Authority Analysis'!$M$5:$N$12,2,FALSE)+7,FALSE)/6976,2)</f>
        <v>0.38</v>
      </c>
      <c r="Q4924">
        <f>ROUNDUP(VLOOKUP(A4924,A:O,VLOOKUP('SPC Analysis'!$E$4,'SPC Analysis'!$M$5:$N$12,2,FALSE)+7,FALSE)/6976,2)</f>
        <v>0.38</v>
      </c>
      <c r="R4924">
        <f>ROUNDUP(VLOOKUP(A4924,A:O,VLOOKUP('MMW Analysis'!$E$4,'MMW Analysis'!$L$5:$M$12,2,FALSE)+7,FALSE)/6976,2)</f>
        <v>0.38</v>
      </c>
    </row>
    <row r="4925" spans="1:18">
      <c r="A4925" t="s">
        <v>4932</v>
      </c>
      <c r="B4925" t="s">
        <v>11923</v>
      </c>
      <c r="C4925" t="s">
        <v>7007</v>
      </c>
      <c r="D4925" t="s">
        <v>14535</v>
      </c>
      <c r="E4925" t="s">
        <v>14086</v>
      </c>
      <c r="F4925" t="s">
        <v>14260</v>
      </c>
      <c r="G4925" t="s">
        <v>13904</v>
      </c>
      <c r="H4925" s="1">
        <v>6058</v>
      </c>
      <c r="I4925" s="1">
        <v>6151</v>
      </c>
      <c r="J4925" s="1">
        <v>2948</v>
      </c>
      <c r="K4925" s="1">
        <v>4908</v>
      </c>
      <c r="L4925" s="1">
        <v>597</v>
      </c>
      <c r="M4925" s="1">
        <v>328</v>
      </c>
      <c r="N4925" s="1">
        <v>5057</v>
      </c>
      <c r="O4925" s="1">
        <v>4150</v>
      </c>
      <c r="P4925">
        <f>ROUNDUP(VLOOKUP(A4925,A:O,VLOOKUP('Local Authority Analysis'!$E$4,'Local Authority Analysis'!$M$5:$N$12,2,FALSE)+7,FALSE)/6976,2)</f>
        <v>0.6</v>
      </c>
      <c r="Q4925">
        <f>ROUNDUP(VLOOKUP(A4925,A:O,VLOOKUP('SPC Analysis'!$E$4,'SPC Analysis'!$M$5:$N$12,2,FALSE)+7,FALSE)/6976,2)</f>
        <v>0.6</v>
      </c>
      <c r="R4925">
        <f>ROUNDUP(VLOOKUP(A4925,A:O,VLOOKUP('MMW Analysis'!$E$4,'MMW Analysis'!$L$5:$M$12,2,FALSE)+7,FALSE)/6976,2)</f>
        <v>0.6</v>
      </c>
    </row>
    <row r="4926" spans="1:18">
      <c r="A4926" t="s">
        <v>4933</v>
      </c>
      <c r="B4926" t="s">
        <v>11924</v>
      </c>
      <c r="C4926" t="s">
        <v>7007</v>
      </c>
      <c r="D4926" t="s">
        <v>14535</v>
      </c>
      <c r="E4926" t="s">
        <v>14086</v>
      </c>
      <c r="F4926" t="s">
        <v>14260</v>
      </c>
      <c r="G4926" t="s">
        <v>13904</v>
      </c>
      <c r="H4926" s="1">
        <v>4463</v>
      </c>
      <c r="I4926" s="1">
        <v>3916</v>
      </c>
      <c r="J4926" s="1">
        <v>3891</v>
      </c>
      <c r="K4926" s="1">
        <v>3211</v>
      </c>
      <c r="L4926" s="1">
        <v>6389</v>
      </c>
      <c r="M4926" s="1">
        <v>2474</v>
      </c>
      <c r="N4926" s="1">
        <v>3189</v>
      </c>
      <c r="O4926" s="1">
        <v>4468</v>
      </c>
      <c r="P4926">
        <f>ROUNDUP(VLOOKUP(A4926,A:O,VLOOKUP('Local Authority Analysis'!$E$4,'Local Authority Analysis'!$M$5:$N$12,2,FALSE)+7,FALSE)/6976,2)</f>
        <v>0.65</v>
      </c>
      <c r="Q4926">
        <f>ROUNDUP(VLOOKUP(A4926,A:O,VLOOKUP('SPC Analysis'!$E$4,'SPC Analysis'!$M$5:$N$12,2,FALSE)+7,FALSE)/6976,2)</f>
        <v>0.65</v>
      </c>
      <c r="R4926">
        <f>ROUNDUP(VLOOKUP(A4926,A:O,VLOOKUP('MMW Analysis'!$E$4,'MMW Analysis'!$L$5:$M$12,2,FALSE)+7,FALSE)/6976,2)</f>
        <v>0.65</v>
      </c>
    </row>
    <row r="4927" spans="1:18">
      <c r="A4927" t="s">
        <v>4934</v>
      </c>
      <c r="B4927" t="s">
        <v>11925</v>
      </c>
      <c r="C4927" t="s">
        <v>7007</v>
      </c>
      <c r="D4927" t="s">
        <v>14535</v>
      </c>
      <c r="E4927" t="s">
        <v>14086</v>
      </c>
      <c r="F4927" t="s">
        <v>14260</v>
      </c>
      <c r="G4927" t="s">
        <v>13904</v>
      </c>
      <c r="H4927" s="1">
        <v>1753</v>
      </c>
      <c r="I4927" s="1">
        <v>2247</v>
      </c>
      <c r="J4927" s="1">
        <v>1459</v>
      </c>
      <c r="K4927" s="1">
        <v>1375</v>
      </c>
      <c r="L4927" s="1">
        <v>6905</v>
      </c>
      <c r="M4927" s="1">
        <v>3100</v>
      </c>
      <c r="N4927" s="1">
        <v>2128</v>
      </c>
      <c r="O4927" s="1">
        <v>2001</v>
      </c>
      <c r="P4927">
        <f>ROUNDUP(VLOOKUP(A4927,A:O,VLOOKUP('Local Authority Analysis'!$E$4,'Local Authority Analysis'!$M$5:$N$12,2,FALSE)+7,FALSE)/6976,2)</f>
        <v>0.29000000000000004</v>
      </c>
      <c r="Q4927">
        <f>ROUNDUP(VLOOKUP(A4927,A:O,VLOOKUP('SPC Analysis'!$E$4,'SPC Analysis'!$M$5:$N$12,2,FALSE)+7,FALSE)/6976,2)</f>
        <v>0.29000000000000004</v>
      </c>
      <c r="R4927">
        <f>ROUNDUP(VLOOKUP(A4927,A:O,VLOOKUP('MMW Analysis'!$E$4,'MMW Analysis'!$L$5:$M$12,2,FALSE)+7,FALSE)/6976,2)</f>
        <v>0.29000000000000004</v>
      </c>
    </row>
    <row r="4928" spans="1:18">
      <c r="A4928" t="s">
        <v>4935</v>
      </c>
      <c r="B4928" t="s">
        <v>11926</v>
      </c>
      <c r="C4928" t="s">
        <v>7007</v>
      </c>
      <c r="D4928" t="s">
        <v>14535</v>
      </c>
      <c r="E4928" t="s">
        <v>14086</v>
      </c>
      <c r="F4928" t="s">
        <v>14260</v>
      </c>
      <c r="G4928" t="s">
        <v>13904</v>
      </c>
      <c r="H4928" s="1">
        <v>3140</v>
      </c>
      <c r="I4928" s="1">
        <v>2411</v>
      </c>
      <c r="J4928" s="1">
        <v>1735</v>
      </c>
      <c r="K4928" s="1">
        <v>2257</v>
      </c>
      <c r="L4928" s="1">
        <v>5651</v>
      </c>
      <c r="M4928" s="1">
        <v>3689</v>
      </c>
      <c r="N4928" s="1">
        <v>1464</v>
      </c>
      <c r="O4928" s="1">
        <v>2670</v>
      </c>
      <c r="P4928">
        <f>ROUNDUP(VLOOKUP(A4928,A:O,VLOOKUP('Local Authority Analysis'!$E$4,'Local Authority Analysis'!$M$5:$N$12,2,FALSE)+7,FALSE)/6976,2)</f>
        <v>0.39</v>
      </c>
      <c r="Q4928">
        <f>ROUNDUP(VLOOKUP(A4928,A:O,VLOOKUP('SPC Analysis'!$E$4,'SPC Analysis'!$M$5:$N$12,2,FALSE)+7,FALSE)/6976,2)</f>
        <v>0.39</v>
      </c>
      <c r="R4928">
        <f>ROUNDUP(VLOOKUP(A4928,A:O,VLOOKUP('MMW Analysis'!$E$4,'MMW Analysis'!$L$5:$M$12,2,FALSE)+7,FALSE)/6976,2)</f>
        <v>0.39</v>
      </c>
    </row>
    <row r="4929" spans="1:18">
      <c r="A4929" t="s">
        <v>4936</v>
      </c>
      <c r="B4929" t="s">
        <v>11927</v>
      </c>
      <c r="C4929" t="s">
        <v>7007</v>
      </c>
      <c r="D4929" t="s">
        <v>14535</v>
      </c>
      <c r="E4929" t="s">
        <v>14086</v>
      </c>
      <c r="F4929" t="s">
        <v>14260</v>
      </c>
      <c r="G4929" t="s">
        <v>13904</v>
      </c>
      <c r="H4929" s="1">
        <v>929</v>
      </c>
      <c r="I4929" s="1">
        <v>1138</v>
      </c>
      <c r="J4929" s="1">
        <v>93</v>
      </c>
      <c r="K4929" s="1">
        <v>1765</v>
      </c>
      <c r="L4929" s="1">
        <v>4885</v>
      </c>
      <c r="M4929" s="1">
        <v>1168</v>
      </c>
      <c r="N4929" s="1">
        <v>357</v>
      </c>
      <c r="O4929" s="1">
        <v>794</v>
      </c>
      <c r="P4929">
        <f>ROUNDUP(VLOOKUP(A4929,A:O,VLOOKUP('Local Authority Analysis'!$E$4,'Local Authority Analysis'!$M$5:$N$12,2,FALSE)+7,FALSE)/6976,2)</f>
        <v>0.12</v>
      </c>
      <c r="Q4929">
        <f>ROUNDUP(VLOOKUP(A4929,A:O,VLOOKUP('SPC Analysis'!$E$4,'SPC Analysis'!$M$5:$N$12,2,FALSE)+7,FALSE)/6976,2)</f>
        <v>0.12</v>
      </c>
      <c r="R4929">
        <f>ROUNDUP(VLOOKUP(A4929,A:O,VLOOKUP('MMW Analysis'!$E$4,'MMW Analysis'!$L$5:$M$12,2,FALSE)+7,FALSE)/6976,2)</f>
        <v>0.12</v>
      </c>
    </row>
    <row r="4930" spans="1:18">
      <c r="A4930" t="s">
        <v>4937</v>
      </c>
      <c r="B4930" t="s">
        <v>11928</v>
      </c>
      <c r="C4930" t="s">
        <v>7007</v>
      </c>
      <c r="D4930" t="s">
        <v>14535</v>
      </c>
      <c r="E4930" t="s">
        <v>14086</v>
      </c>
      <c r="F4930" t="s">
        <v>14260</v>
      </c>
      <c r="G4930" t="s">
        <v>13904</v>
      </c>
      <c r="H4930" s="1">
        <v>3389</v>
      </c>
      <c r="I4930" s="1">
        <v>3801</v>
      </c>
      <c r="J4930" s="1">
        <v>2133</v>
      </c>
      <c r="K4930" s="1">
        <v>3190</v>
      </c>
      <c r="L4930" s="1">
        <v>6650</v>
      </c>
      <c r="M4930" s="1">
        <v>3665</v>
      </c>
      <c r="N4930" s="1">
        <v>2605</v>
      </c>
      <c r="O4930" s="1">
        <v>3687</v>
      </c>
      <c r="P4930">
        <f>ROUNDUP(VLOOKUP(A4930,A:O,VLOOKUP('Local Authority Analysis'!$E$4,'Local Authority Analysis'!$M$5:$N$12,2,FALSE)+7,FALSE)/6976,2)</f>
        <v>0.53</v>
      </c>
      <c r="Q4930">
        <f>ROUNDUP(VLOOKUP(A4930,A:O,VLOOKUP('SPC Analysis'!$E$4,'SPC Analysis'!$M$5:$N$12,2,FALSE)+7,FALSE)/6976,2)</f>
        <v>0.53</v>
      </c>
      <c r="R4930">
        <f>ROUNDUP(VLOOKUP(A4930,A:O,VLOOKUP('MMW Analysis'!$E$4,'MMW Analysis'!$L$5:$M$12,2,FALSE)+7,FALSE)/6976,2)</f>
        <v>0.53</v>
      </c>
    </row>
    <row r="4931" spans="1:18">
      <c r="A4931" t="s">
        <v>4938</v>
      </c>
      <c r="B4931" t="s">
        <v>11929</v>
      </c>
      <c r="C4931" t="s">
        <v>7007</v>
      </c>
      <c r="D4931" t="s">
        <v>14535</v>
      </c>
      <c r="E4931" t="s">
        <v>14086</v>
      </c>
      <c r="F4931" t="s">
        <v>14260</v>
      </c>
      <c r="G4931" t="s">
        <v>13904</v>
      </c>
      <c r="H4931" s="1">
        <v>5063</v>
      </c>
      <c r="I4931" s="1">
        <v>4597</v>
      </c>
      <c r="J4931" s="1">
        <v>4059</v>
      </c>
      <c r="K4931" s="1">
        <v>3898</v>
      </c>
      <c r="L4931" s="1">
        <v>4583</v>
      </c>
      <c r="M4931" s="1">
        <v>4135</v>
      </c>
      <c r="N4931" s="1">
        <v>5276</v>
      </c>
      <c r="O4931" s="1">
        <v>5104</v>
      </c>
      <c r="P4931">
        <f>ROUNDUP(VLOOKUP(A4931,A:O,VLOOKUP('Local Authority Analysis'!$E$4,'Local Authority Analysis'!$M$5:$N$12,2,FALSE)+7,FALSE)/6976,2)</f>
        <v>0.74</v>
      </c>
      <c r="Q4931">
        <f>ROUNDUP(VLOOKUP(A4931,A:O,VLOOKUP('SPC Analysis'!$E$4,'SPC Analysis'!$M$5:$N$12,2,FALSE)+7,FALSE)/6976,2)</f>
        <v>0.74</v>
      </c>
      <c r="R4931">
        <f>ROUNDUP(VLOOKUP(A4931,A:O,VLOOKUP('MMW Analysis'!$E$4,'MMW Analysis'!$L$5:$M$12,2,FALSE)+7,FALSE)/6976,2)</f>
        <v>0.74</v>
      </c>
    </row>
    <row r="4932" spans="1:18">
      <c r="A4932" t="s">
        <v>4939</v>
      </c>
      <c r="B4932" t="s">
        <v>11930</v>
      </c>
      <c r="C4932" t="s">
        <v>7007</v>
      </c>
      <c r="D4932" t="s">
        <v>14535</v>
      </c>
      <c r="E4932" t="s">
        <v>14086</v>
      </c>
      <c r="F4932" t="s">
        <v>14260</v>
      </c>
      <c r="G4932" t="s">
        <v>13904</v>
      </c>
      <c r="H4932" s="1">
        <v>1270.5</v>
      </c>
      <c r="I4932" s="1">
        <v>1098</v>
      </c>
      <c r="J4932" s="1">
        <v>1596</v>
      </c>
      <c r="K4932" s="1">
        <v>1177</v>
      </c>
      <c r="L4932" s="1">
        <v>3854</v>
      </c>
      <c r="M4932" s="1">
        <v>1813</v>
      </c>
      <c r="N4932" s="1">
        <v>1384</v>
      </c>
      <c r="O4932" s="1">
        <v>1256</v>
      </c>
      <c r="P4932">
        <f>ROUNDUP(VLOOKUP(A4932,A:O,VLOOKUP('Local Authority Analysis'!$E$4,'Local Authority Analysis'!$M$5:$N$12,2,FALSE)+7,FALSE)/6976,2)</f>
        <v>0.19</v>
      </c>
      <c r="Q4932">
        <f>ROUNDUP(VLOOKUP(A4932,A:O,VLOOKUP('SPC Analysis'!$E$4,'SPC Analysis'!$M$5:$N$12,2,FALSE)+7,FALSE)/6976,2)</f>
        <v>0.19</v>
      </c>
      <c r="R4932">
        <f>ROUNDUP(VLOOKUP(A4932,A:O,VLOOKUP('MMW Analysis'!$E$4,'MMW Analysis'!$L$5:$M$12,2,FALSE)+7,FALSE)/6976,2)</f>
        <v>0.19</v>
      </c>
    </row>
    <row r="4933" spans="1:18">
      <c r="A4933" t="s">
        <v>4940</v>
      </c>
      <c r="B4933" t="s">
        <v>11931</v>
      </c>
      <c r="C4933" t="s">
        <v>7007</v>
      </c>
      <c r="D4933" t="s">
        <v>14535</v>
      </c>
      <c r="E4933" t="s">
        <v>14086</v>
      </c>
      <c r="F4933" t="s">
        <v>14260</v>
      </c>
      <c r="G4933" t="s">
        <v>13904</v>
      </c>
      <c r="H4933" s="1">
        <v>1608</v>
      </c>
      <c r="I4933" s="1">
        <v>1635</v>
      </c>
      <c r="J4933" s="1">
        <v>594</v>
      </c>
      <c r="K4933" s="1">
        <v>1009</v>
      </c>
      <c r="L4933" s="1">
        <v>2625</v>
      </c>
      <c r="M4933" s="1">
        <v>3660</v>
      </c>
      <c r="N4933" s="1">
        <v>910</v>
      </c>
      <c r="O4933" s="1">
        <v>1279</v>
      </c>
      <c r="P4933">
        <f>ROUNDUP(VLOOKUP(A4933,A:O,VLOOKUP('Local Authority Analysis'!$E$4,'Local Authority Analysis'!$M$5:$N$12,2,FALSE)+7,FALSE)/6976,2)</f>
        <v>0.19</v>
      </c>
      <c r="Q4933">
        <f>ROUNDUP(VLOOKUP(A4933,A:O,VLOOKUP('SPC Analysis'!$E$4,'SPC Analysis'!$M$5:$N$12,2,FALSE)+7,FALSE)/6976,2)</f>
        <v>0.19</v>
      </c>
      <c r="R4933">
        <f>ROUNDUP(VLOOKUP(A4933,A:O,VLOOKUP('MMW Analysis'!$E$4,'MMW Analysis'!$L$5:$M$12,2,FALSE)+7,FALSE)/6976,2)</f>
        <v>0.19</v>
      </c>
    </row>
    <row r="4934" spans="1:18">
      <c r="A4934" t="s">
        <v>4941</v>
      </c>
      <c r="B4934" t="s">
        <v>11932</v>
      </c>
      <c r="C4934" t="s">
        <v>7007</v>
      </c>
      <c r="D4934" t="s">
        <v>14535</v>
      </c>
      <c r="E4934" t="s">
        <v>14086</v>
      </c>
      <c r="F4934" t="s">
        <v>14260</v>
      </c>
      <c r="G4934" t="s">
        <v>13904</v>
      </c>
      <c r="H4934" s="1">
        <v>286</v>
      </c>
      <c r="I4934" s="1">
        <v>652</v>
      </c>
      <c r="J4934" s="1">
        <v>317</v>
      </c>
      <c r="K4934" s="1">
        <v>1131</v>
      </c>
      <c r="L4934" s="1">
        <v>1415</v>
      </c>
      <c r="M4934" s="1">
        <v>1903</v>
      </c>
      <c r="N4934" s="1">
        <v>1057</v>
      </c>
      <c r="O4934" s="1">
        <v>410</v>
      </c>
      <c r="P4934">
        <f>ROUNDUP(VLOOKUP(A4934,A:O,VLOOKUP('Local Authority Analysis'!$E$4,'Local Authority Analysis'!$M$5:$N$12,2,FALSE)+7,FALSE)/6976,2)</f>
        <v>6.0000000000000005E-2</v>
      </c>
      <c r="Q4934">
        <f>ROUNDUP(VLOOKUP(A4934,A:O,VLOOKUP('SPC Analysis'!$E$4,'SPC Analysis'!$M$5:$N$12,2,FALSE)+7,FALSE)/6976,2)</f>
        <v>6.0000000000000005E-2</v>
      </c>
      <c r="R4934">
        <f>ROUNDUP(VLOOKUP(A4934,A:O,VLOOKUP('MMW Analysis'!$E$4,'MMW Analysis'!$L$5:$M$12,2,FALSE)+7,FALSE)/6976,2)</f>
        <v>6.0000000000000005E-2</v>
      </c>
    </row>
    <row r="4935" spans="1:18">
      <c r="A4935" t="s">
        <v>4942</v>
      </c>
      <c r="B4935" t="s">
        <v>11933</v>
      </c>
      <c r="C4935" t="s">
        <v>7007</v>
      </c>
      <c r="D4935" t="s">
        <v>14535</v>
      </c>
      <c r="E4935" t="s">
        <v>14086</v>
      </c>
      <c r="F4935" t="s">
        <v>14260</v>
      </c>
      <c r="G4935" t="s">
        <v>13904</v>
      </c>
      <c r="H4935" s="1">
        <v>2001</v>
      </c>
      <c r="I4935" s="1">
        <v>2613</v>
      </c>
      <c r="J4935" s="1">
        <v>1062</v>
      </c>
      <c r="K4935" s="1">
        <v>1760</v>
      </c>
      <c r="L4935" s="1">
        <v>2370</v>
      </c>
      <c r="M4935" s="1">
        <v>3027</v>
      </c>
      <c r="N4935" s="1">
        <v>1739</v>
      </c>
      <c r="O4935" s="1">
        <v>1930</v>
      </c>
      <c r="P4935">
        <f>ROUNDUP(VLOOKUP(A4935,A:O,VLOOKUP('Local Authority Analysis'!$E$4,'Local Authority Analysis'!$M$5:$N$12,2,FALSE)+7,FALSE)/6976,2)</f>
        <v>0.28000000000000003</v>
      </c>
      <c r="Q4935">
        <f>ROUNDUP(VLOOKUP(A4935,A:O,VLOOKUP('SPC Analysis'!$E$4,'SPC Analysis'!$M$5:$N$12,2,FALSE)+7,FALSE)/6976,2)</f>
        <v>0.28000000000000003</v>
      </c>
      <c r="R4935">
        <f>ROUNDUP(VLOOKUP(A4935,A:O,VLOOKUP('MMW Analysis'!$E$4,'MMW Analysis'!$L$5:$M$12,2,FALSE)+7,FALSE)/6976,2)</f>
        <v>0.28000000000000003</v>
      </c>
    </row>
    <row r="4936" spans="1:18">
      <c r="A4936" t="s">
        <v>4943</v>
      </c>
      <c r="B4936" t="s">
        <v>11934</v>
      </c>
      <c r="C4936" t="s">
        <v>7007</v>
      </c>
      <c r="D4936" t="s">
        <v>14535</v>
      </c>
      <c r="E4936" t="s">
        <v>14086</v>
      </c>
      <c r="F4936" t="s">
        <v>14260</v>
      </c>
      <c r="G4936" t="s">
        <v>13904</v>
      </c>
      <c r="H4936" s="1">
        <v>2386</v>
      </c>
      <c r="I4936" s="1">
        <v>1987</v>
      </c>
      <c r="J4936" s="1">
        <v>216</v>
      </c>
      <c r="K4936" s="1">
        <v>930</v>
      </c>
      <c r="L4936" s="1">
        <v>5358</v>
      </c>
      <c r="M4936" s="1">
        <v>3047</v>
      </c>
      <c r="N4936" s="1">
        <v>2984</v>
      </c>
      <c r="O4936" s="1">
        <v>1470</v>
      </c>
      <c r="P4936">
        <f>ROUNDUP(VLOOKUP(A4936,A:O,VLOOKUP('Local Authority Analysis'!$E$4,'Local Authority Analysis'!$M$5:$N$12,2,FALSE)+7,FALSE)/6976,2)</f>
        <v>0.22</v>
      </c>
      <c r="Q4936">
        <f>ROUNDUP(VLOOKUP(A4936,A:O,VLOOKUP('SPC Analysis'!$E$4,'SPC Analysis'!$M$5:$N$12,2,FALSE)+7,FALSE)/6976,2)</f>
        <v>0.22</v>
      </c>
      <c r="R4936">
        <f>ROUNDUP(VLOOKUP(A4936,A:O,VLOOKUP('MMW Analysis'!$E$4,'MMW Analysis'!$L$5:$M$12,2,FALSE)+7,FALSE)/6976,2)</f>
        <v>0.22</v>
      </c>
    </row>
    <row r="4937" spans="1:18">
      <c r="A4937" t="s">
        <v>4944</v>
      </c>
      <c r="B4937" t="s">
        <v>11935</v>
      </c>
      <c r="C4937" t="s">
        <v>7007</v>
      </c>
      <c r="D4937" t="s">
        <v>14535</v>
      </c>
      <c r="E4937" t="s">
        <v>14086</v>
      </c>
      <c r="F4937" t="s">
        <v>14260</v>
      </c>
      <c r="G4937" t="s">
        <v>13904</v>
      </c>
      <c r="H4937" s="1">
        <v>1242</v>
      </c>
      <c r="I4937" s="1">
        <v>1448</v>
      </c>
      <c r="J4937" s="1">
        <v>464</v>
      </c>
      <c r="K4937" s="1">
        <v>1328</v>
      </c>
      <c r="L4937" s="1">
        <v>5853</v>
      </c>
      <c r="M4937" s="1">
        <v>1216</v>
      </c>
      <c r="N4937" s="1">
        <v>2480</v>
      </c>
      <c r="O4937" s="1">
        <v>1192</v>
      </c>
      <c r="P4937">
        <f>ROUNDUP(VLOOKUP(A4937,A:O,VLOOKUP('Local Authority Analysis'!$E$4,'Local Authority Analysis'!$M$5:$N$12,2,FALSE)+7,FALSE)/6976,2)</f>
        <v>0.18000000000000002</v>
      </c>
      <c r="Q4937">
        <f>ROUNDUP(VLOOKUP(A4937,A:O,VLOOKUP('SPC Analysis'!$E$4,'SPC Analysis'!$M$5:$N$12,2,FALSE)+7,FALSE)/6976,2)</f>
        <v>0.18000000000000002</v>
      </c>
      <c r="R4937">
        <f>ROUNDUP(VLOOKUP(A4937,A:O,VLOOKUP('MMW Analysis'!$E$4,'MMW Analysis'!$L$5:$M$12,2,FALSE)+7,FALSE)/6976,2)</f>
        <v>0.18000000000000002</v>
      </c>
    </row>
    <row r="4938" spans="1:18">
      <c r="A4938" t="s">
        <v>4945</v>
      </c>
      <c r="B4938" t="s">
        <v>11936</v>
      </c>
      <c r="C4938" t="s">
        <v>7007</v>
      </c>
      <c r="D4938" t="s">
        <v>14535</v>
      </c>
      <c r="E4938" t="s">
        <v>14086</v>
      </c>
      <c r="F4938" t="s">
        <v>14260</v>
      </c>
      <c r="G4938" t="s">
        <v>13904</v>
      </c>
      <c r="H4938" s="1">
        <v>1768.5</v>
      </c>
      <c r="I4938" s="1">
        <v>1280</v>
      </c>
      <c r="J4938" s="1">
        <v>2157</v>
      </c>
      <c r="K4938" s="1">
        <v>1145</v>
      </c>
      <c r="L4938" s="1">
        <v>6773</v>
      </c>
      <c r="M4938" s="1">
        <v>1725</v>
      </c>
      <c r="N4938" s="1">
        <v>3329</v>
      </c>
      <c r="O4938" s="1">
        <v>1673</v>
      </c>
      <c r="P4938">
        <f>ROUNDUP(VLOOKUP(A4938,A:O,VLOOKUP('Local Authority Analysis'!$E$4,'Local Authority Analysis'!$M$5:$N$12,2,FALSE)+7,FALSE)/6976,2)</f>
        <v>0.24000000000000002</v>
      </c>
      <c r="Q4938">
        <f>ROUNDUP(VLOOKUP(A4938,A:O,VLOOKUP('SPC Analysis'!$E$4,'SPC Analysis'!$M$5:$N$12,2,FALSE)+7,FALSE)/6976,2)</f>
        <v>0.24000000000000002</v>
      </c>
      <c r="R4938">
        <f>ROUNDUP(VLOOKUP(A4938,A:O,VLOOKUP('MMW Analysis'!$E$4,'MMW Analysis'!$L$5:$M$12,2,FALSE)+7,FALSE)/6976,2)</f>
        <v>0.24000000000000002</v>
      </c>
    </row>
    <row r="4939" spans="1:18">
      <c r="A4939" t="s">
        <v>4946</v>
      </c>
      <c r="B4939" t="s">
        <v>11937</v>
      </c>
      <c r="C4939" t="s">
        <v>7007</v>
      </c>
      <c r="D4939" t="s">
        <v>14535</v>
      </c>
      <c r="E4939" t="s">
        <v>14086</v>
      </c>
      <c r="F4939" t="s">
        <v>14260</v>
      </c>
      <c r="G4939" t="s">
        <v>13904</v>
      </c>
      <c r="H4939" s="1">
        <v>1561</v>
      </c>
      <c r="I4939" s="1">
        <v>1770</v>
      </c>
      <c r="J4939" s="1">
        <v>1784</v>
      </c>
      <c r="K4939" s="1">
        <v>1652</v>
      </c>
      <c r="L4939" s="1">
        <v>5902</v>
      </c>
      <c r="M4939" s="1">
        <v>1464</v>
      </c>
      <c r="N4939" s="1">
        <v>1519</v>
      </c>
      <c r="O4939" s="1">
        <v>1766</v>
      </c>
      <c r="P4939">
        <f>ROUNDUP(VLOOKUP(A4939,A:O,VLOOKUP('Local Authority Analysis'!$E$4,'Local Authority Analysis'!$M$5:$N$12,2,FALSE)+7,FALSE)/6976,2)</f>
        <v>0.26</v>
      </c>
      <c r="Q4939">
        <f>ROUNDUP(VLOOKUP(A4939,A:O,VLOOKUP('SPC Analysis'!$E$4,'SPC Analysis'!$M$5:$N$12,2,FALSE)+7,FALSE)/6976,2)</f>
        <v>0.26</v>
      </c>
      <c r="R4939">
        <f>ROUNDUP(VLOOKUP(A4939,A:O,VLOOKUP('MMW Analysis'!$E$4,'MMW Analysis'!$L$5:$M$12,2,FALSE)+7,FALSE)/6976,2)</f>
        <v>0.26</v>
      </c>
    </row>
    <row r="4940" spans="1:18">
      <c r="A4940" t="s">
        <v>4947</v>
      </c>
      <c r="B4940" t="s">
        <v>11938</v>
      </c>
      <c r="C4940" t="s">
        <v>7007</v>
      </c>
      <c r="D4940" t="s">
        <v>14535</v>
      </c>
      <c r="E4940" t="s">
        <v>14086</v>
      </c>
      <c r="F4940" t="s">
        <v>14260</v>
      </c>
      <c r="G4940" t="s">
        <v>13904</v>
      </c>
      <c r="H4940" s="1">
        <v>1081</v>
      </c>
      <c r="I4940" s="1">
        <v>1424</v>
      </c>
      <c r="J4940" s="1">
        <v>404</v>
      </c>
      <c r="K4940" s="1">
        <v>1251</v>
      </c>
      <c r="L4940" s="1">
        <v>2230</v>
      </c>
      <c r="M4940" s="1">
        <v>2778</v>
      </c>
      <c r="N4940" s="1">
        <v>1204</v>
      </c>
      <c r="O4940" s="1">
        <v>1004</v>
      </c>
      <c r="P4940">
        <f>ROUNDUP(VLOOKUP(A4940,A:O,VLOOKUP('Local Authority Analysis'!$E$4,'Local Authority Analysis'!$M$5:$N$12,2,FALSE)+7,FALSE)/6976,2)</f>
        <v>0.15000000000000002</v>
      </c>
      <c r="Q4940">
        <f>ROUNDUP(VLOOKUP(A4940,A:O,VLOOKUP('SPC Analysis'!$E$4,'SPC Analysis'!$M$5:$N$12,2,FALSE)+7,FALSE)/6976,2)</f>
        <v>0.15000000000000002</v>
      </c>
      <c r="R4940">
        <f>ROUNDUP(VLOOKUP(A4940,A:O,VLOOKUP('MMW Analysis'!$E$4,'MMW Analysis'!$L$5:$M$12,2,FALSE)+7,FALSE)/6976,2)</f>
        <v>0.15000000000000002</v>
      </c>
    </row>
    <row r="4941" spans="1:18">
      <c r="A4941" t="s">
        <v>4948</v>
      </c>
      <c r="B4941" t="s">
        <v>11939</v>
      </c>
      <c r="C4941" t="s">
        <v>7007</v>
      </c>
      <c r="D4941" t="s">
        <v>14535</v>
      </c>
      <c r="E4941" t="s">
        <v>14086</v>
      </c>
      <c r="F4941" t="s">
        <v>14260</v>
      </c>
      <c r="G4941" t="s">
        <v>13904</v>
      </c>
      <c r="H4941" s="1">
        <v>3160</v>
      </c>
      <c r="I4941" s="1">
        <v>3471</v>
      </c>
      <c r="J4941" s="1">
        <v>2715</v>
      </c>
      <c r="K4941" s="1">
        <v>2499</v>
      </c>
      <c r="L4941" s="1">
        <v>3341</v>
      </c>
      <c r="M4941" s="1">
        <v>3454</v>
      </c>
      <c r="N4941" s="1">
        <v>3160</v>
      </c>
      <c r="O4941" s="1">
        <v>3227</v>
      </c>
      <c r="P4941">
        <f>ROUNDUP(VLOOKUP(A4941,A:O,VLOOKUP('Local Authority Analysis'!$E$4,'Local Authority Analysis'!$M$5:$N$12,2,FALSE)+7,FALSE)/6976,2)</f>
        <v>0.47000000000000003</v>
      </c>
      <c r="Q4941">
        <f>ROUNDUP(VLOOKUP(A4941,A:O,VLOOKUP('SPC Analysis'!$E$4,'SPC Analysis'!$M$5:$N$12,2,FALSE)+7,FALSE)/6976,2)</f>
        <v>0.47000000000000003</v>
      </c>
      <c r="R4941">
        <f>ROUNDUP(VLOOKUP(A4941,A:O,VLOOKUP('MMW Analysis'!$E$4,'MMW Analysis'!$L$5:$M$12,2,FALSE)+7,FALSE)/6976,2)</f>
        <v>0.47000000000000003</v>
      </c>
    </row>
    <row r="4942" spans="1:18">
      <c r="A4942" t="s">
        <v>4949</v>
      </c>
      <c r="B4942" t="s">
        <v>11940</v>
      </c>
      <c r="C4942" t="s">
        <v>7007</v>
      </c>
      <c r="D4942" t="s">
        <v>14536</v>
      </c>
      <c r="E4942" t="s">
        <v>14087</v>
      </c>
      <c r="F4942" t="s">
        <v>14260</v>
      </c>
      <c r="G4942" t="s">
        <v>13904</v>
      </c>
      <c r="H4942" s="1">
        <v>3505</v>
      </c>
      <c r="I4942" s="1">
        <v>3107</v>
      </c>
      <c r="J4942" s="1">
        <v>2439</v>
      </c>
      <c r="K4942" s="1">
        <v>2486</v>
      </c>
      <c r="L4942" s="1">
        <v>984</v>
      </c>
      <c r="M4942" s="1">
        <v>1170</v>
      </c>
      <c r="N4942" s="1">
        <v>2518</v>
      </c>
      <c r="O4942" s="1">
        <v>2543</v>
      </c>
      <c r="P4942">
        <f>ROUNDUP(VLOOKUP(A4942,A:O,VLOOKUP('Local Authority Analysis'!$E$4,'Local Authority Analysis'!$M$5:$N$12,2,FALSE)+7,FALSE)/6976,2)</f>
        <v>0.37</v>
      </c>
      <c r="Q4942">
        <f>ROUNDUP(VLOOKUP(A4942,A:O,VLOOKUP('SPC Analysis'!$E$4,'SPC Analysis'!$M$5:$N$12,2,FALSE)+7,FALSE)/6976,2)</f>
        <v>0.37</v>
      </c>
      <c r="R4942">
        <f>ROUNDUP(VLOOKUP(A4942,A:O,VLOOKUP('MMW Analysis'!$E$4,'MMW Analysis'!$L$5:$M$12,2,FALSE)+7,FALSE)/6976,2)</f>
        <v>0.37</v>
      </c>
    </row>
    <row r="4943" spans="1:18">
      <c r="A4943" t="s">
        <v>4950</v>
      </c>
      <c r="B4943" t="s">
        <v>11941</v>
      </c>
      <c r="C4943" t="s">
        <v>7007</v>
      </c>
      <c r="D4943" t="s">
        <v>14534</v>
      </c>
      <c r="E4943" t="s">
        <v>14085</v>
      </c>
      <c r="F4943" t="s">
        <v>14259</v>
      </c>
      <c r="G4943" t="s">
        <v>13903</v>
      </c>
      <c r="H4943" s="1">
        <v>1796</v>
      </c>
      <c r="I4943" s="1">
        <v>1747</v>
      </c>
      <c r="J4943" s="1">
        <v>1124</v>
      </c>
      <c r="K4943" s="1">
        <v>1093</v>
      </c>
      <c r="L4943" s="1">
        <v>1602</v>
      </c>
      <c r="M4943" s="1">
        <v>3838</v>
      </c>
      <c r="N4943" s="1">
        <v>853</v>
      </c>
      <c r="O4943" s="1">
        <v>1439</v>
      </c>
      <c r="P4943">
        <f>ROUNDUP(VLOOKUP(A4943,A:O,VLOOKUP('Local Authority Analysis'!$E$4,'Local Authority Analysis'!$M$5:$N$12,2,FALSE)+7,FALSE)/6976,2)</f>
        <v>0.21000000000000002</v>
      </c>
      <c r="Q4943">
        <f>ROUNDUP(VLOOKUP(A4943,A:O,VLOOKUP('SPC Analysis'!$E$4,'SPC Analysis'!$M$5:$N$12,2,FALSE)+7,FALSE)/6976,2)</f>
        <v>0.21000000000000002</v>
      </c>
      <c r="R4943">
        <f>ROUNDUP(VLOOKUP(A4943,A:O,VLOOKUP('MMW Analysis'!$E$4,'MMW Analysis'!$L$5:$M$12,2,FALSE)+7,FALSE)/6976,2)</f>
        <v>0.21000000000000002</v>
      </c>
    </row>
    <row r="4944" spans="1:18">
      <c r="A4944" t="s">
        <v>4951</v>
      </c>
      <c r="B4944" t="s">
        <v>11942</v>
      </c>
      <c r="C4944" t="s">
        <v>7007</v>
      </c>
      <c r="D4944" t="s">
        <v>14534</v>
      </c>
      <c r="E4944" t="s">
        <v>14085</v>
      </c>
      <c r="F4944" t="s">
        <v>14259</v>
      </c>
      <c r="G4944" t="s">
        <v>13903</v>
      </c>
      <c r="H4944" s="1">
        <v>2954.5</v>
      </c>
      <c r="I4944" s="1">
        <v>2552</v>
      </c>
      <c r="J4944" s="1">
        <v>3113</v>
      </c>
      <c r="K4944" s="1">
        <v>2657</v>
      </c>
      <c r="L4944" s="1">
        <v>1321</v>
      </c>
      <c r="M4944" s="1">
        <v>4832</v>
      </c>
      <c r="N4944" s="1">
        <v>2053.5</v>
      </c>
      <c r="O4944" s="1">
        <v>2652</v>
      </c>
      <c r="P4944">
        <f>ROUNDUP(VLOOKUP(A4944,A:O,VLOOKUP('Local Authority Analysis'!$E$4,'Local Authority Analysis'!$M$5:$N$12,2,FALSE)+7,FALSE)/6976,2)</f>
        <v>0.39</v>
      </c>
      <c r="Q4944">
        <f>ROUNDUP(VLOOKUP(A4944,A:O,VLOOKUP('SPC Analysis'!$E$4,'SPC Analysis'!$M$5:$N$12,2,FALSE)+7,FALSE)/6976,2)</f>
        <v>0.39</v>
      </c>
      <c r="R4944">
        <f>ROUNDUP(VLOOKUP(A4944,A:O,VLOOKUP('MMW Analysis'!$E$4,'MMW Analysis'!$L$5:$M$12,2,FALSE)+7,FALSE)/6976,2)</f>
        <v>0.39</v>
      </c>
    </row>
    <row r="4945" spans="1:18">
      <c r="A4945" t="s">
        <v>4952</v>
      </c>
      <c r="B4945" t="s">
        <v>11943</v>
      </c>
      <c r="C4945" t="s">
        <v>7007</v>
      </c>
      <c r="D4945" t="s">
        <v>14534</v>
      </c>
      <c r="E4945" t="s">
        <v>14085</v>
      </c>
      <c r="F4945" t="s">
        <v>14259</v>
      </c>
      <c r="G4945" t="s">
        <v>13903</v>
      </c>
      <c r="H4945" s="1">
        <v>666</v>
      </c>
      <c r="I4945" s="1">
        <v>687</v>
      </c>
      <c r="J4945" s="1">
        <v>2059</v>
      </c>
      <c r="K4945" s="1">
        <v>903</v>
      </c>
      <c r="L4945" s="1">
        <v>2622</v>
      </c>
      <c r="M4945" s="1">
        <v>1036</v>
      </c>
      <c r="N4945" s="1">
        <v>1481</v>
      </c>
      <c r="O4945" s="1">
        <v>800</v>
      </c>
      <c r="P4945">
        <f>ROUNDUP(VLOOKUP(A4945,A:O,VLOOKUP('Local Authority Analysis'!$E$4,'Local Authority Analysis'!$M$5:$N$12,2,FALSE)+7,FALSE)/6976,2)</f>
        <v>0.12</v>
      </c>
      <c r="Q4945">
        <f>ROUNDUP(VLOOKUP(A4945,A:O,VLOOKUP('SPC Analysis'!$E$4,'SPC Analysis'!$M$5:$N$12,2,FALSE)+7,FALSE)/6976,2)</f>
        <v>0.12</v>
      </c>
      <c r="R4945">
        <f>ROUNDUP(VLOOKUP(A4945,A:O,VLOOKUP('MMW Analysis'!$E$4,'MMW Analysis'!$L$5:$M$12,2,FALSE)+7,FALSE)/6976,2)</f>
        <v>0.12</v>
      </c>
    </row>
    <row r="4946" spans="1:18">
      <c r="A4946" t="s">
        <v>4953</v>
      </c>
      <c r="B4946" t="s">
        <v>11944</v>
      </c>
      <c r="C4946" t="s">
        <v>7007</v>
      </c>
      <c r="D4946" t="s">
        <v>14534</v>
      </c>
      <c r="E4946" t="s">
        <v>14085</v>
      </c>
      <c r="F4946" t="s">
        <v>14259</v>
      </c>
      <c r="G4946" t="s">
        <v>13903</v>
      </c>
      <c r="H4946" s="1">
        <v>4798</v>
      </c>
      <c r="I4946" s="1">
        <v>4225</v>
      </c>
      <c r="J4946" s="1">
        <v>4431</v>
      </c>
      <c r="K4946" s="1">
        <v>3750</v>
      </c>
      <c r="L4946" s="1">
        <v>1747</v>
      </c>
      <c r="M4946" s="1">
        <v>4929</v>
      </c>
      <c r="N4946" s="1">
        <v>4204</v>
      </c>
      <c r="O4946" s="1">
        <v>4497</v>
      </c>
      <c r="P4946">
        <f>ROUNDUP(VLOOKUP(A4946,A:O,VLOOKUP('Local Authority Analysis'!$E$4,'Local Authority Analysis'!$M$5:$N$12,2,FALSE)+7,FALSE)/6976,2)</f>
        <v>0.65</v>
      </c>
      <c r="Q4946">
        <f>ROUNDUP(VLOOKUP(A4946,A:O,VLOOKUP('SPC Analysis'!$E$4,'SPC Analysis'!$M$5:$N$12,2,FALSE)+7,FALSE)/6976,2)</f>
        <v>0.65</v>
      </c>
      <c r="R4946">
        <f>ROUNDUP(VLOOKUP(A4946,A:O,VLOOKUP('MMW Analysis'!$E$4,'MMW Analysis'!$L$5:$M$12,2,FALSE)+7,FALSE)/6976,2)</f>
        <v>0.65</v>
      </c>
    </row>
    <row r="4947" spans="1:18">
      <c r="A4947" t="s">
        <v>4954</v>
      </c>
      <c r="B4947" t="s">
        <v>11945</v>
      </c>
      <c r="C4947" t="s">
        <v>7007</v>
      </c>
      <c r="D4947" t="s">
        <v>14534</v>
      </c>
      <c r="E4947" t="s">
        <v>14085</v>
      </c>
      <c r="F4947" t="s">
        <v>14259</v>
      </c>
      <c r="G4947" t="s">
        <v>13903</v>
      </c>
      <c r="H4947" s="1">
        <v>5758</v>
      </c>
      <c r="I4947" s="1">
        <v>5335</v>
      </c>
      <c r="J4947" s="1">
        <v>4376</v>
      </c>
      <c r="K4947" s="1">
        <v>3802</v>
      </c>
      <c r="L4947" s="1">
        <v>633</v>
      </c>
      <c r="M4947" s="1">
        <v>2710</v>
      </c>
      <c r="N4947" s="1">
        <v>4697</v>
      </c>
      <c r="O4947" s="1">
        <v>4523</v>
      </c>
      <c r="P4947">
        <f>ROUNDUP(VLOOKUP(A4947,A:O,VLOOKUP('Local Authority Analysis'!$E$4,'Local Authority Analysis'!$M$5:$N$12,2,FALSE)+7,FALSE)/6976,2)</f>
        <v>0.65</v>
      </c>
      <c r="Q4947">
        <f>ROUNDUP(VLOOKUP(A4947,A:O,VLOOKUP('SPC Analysis'!$E$4,'SPC Analysis'!$M$5:$N$12,2,FALSE)+7,FALSE)/6976,2)</f>
        <v>0.65</v>
      </c>
      <c r="R4947">
        <f>ROUNDUP(VLOOKUP(A4947,A:O,VLOOKUP('MMW Analysis'!$E$4,'MMW Analysis'!$L$5:$M$12,2,FALSE)+7,FALSE)/6976,2)</f>
        <v>0.65</v>
      </c>
    </row>
    <row r="4948" spans="1:18">
      <c r="A4948" t="s">
        <v>4955</v>
      </c>
      <c r="B4948" t="s">
        <v>11946</v>
      </c>
      <c r="C4948" t="s">
        <v>7007</v>
      </c>
      <c r="D4948" t="s">
        <v>14537</v>
      </c>
      <c r="E4948" t="s">
        <v>14088</v>
      </c>
      <c r="F4948" t="s">
        <v>14261</v>
      </c>
      <c r="G4948" t="s">
        <v>13905</v>
      </c>
      <c r="H4948" s="1">
        <v>3502</v>
      </c>
      <c r="I4948" s="1">
        <v>2475</v>
      </c>
      <c r="J4948" s="1">
        <v>2963</v>
      </c>
      <c r="K4948" s="1">
        <v>2719</v>
      </c>
      <c r="L4948" s="1">
        <v>3411</v>
      </c>
      <c r="M4948" s="1">
        <v>3845</v>
      </c>
      <c r="N4948" s="1">
        <v>2463</v>
      </c>
      <c r="O4948" s="1">
        <v>3064</v>
      </c>
      <c r="P4948">
        <f>ROUNDUP(VLOOKUP(A4948,A:O,VLOOKUP('Local Authority Analysis'!$E$4,'Local Authority Analysis'!$M$5:$N$12,2,FALSE)+7,FALSE)/6976,2)</f>
        <v>0.44</v>
      </c>
      <c r="Q4948">
        <f>ROUNDUP(VLOOKUP(A4948,A:O,VLOOKUP('SPC Analysis'!$E$4,'SPC Analysis'!$M$5:$N$12,2,FALSE)+7,FALSE)/6976,2)</f>
        <v>0.44</v>
      </c>
      <c r="R4948">
        <f>ROUNDUP(VLOOKUP(A4948,A:O,VLOOKUP('MMW Analysis'!$E$4,'MMW Analysis'!$L$5:$M$12,2,FALSE)+7,FALSE)/6976,2)</f>
        <v>0.44</v>
      </c>
    </row>
    <row r="4949" spans="1:18">
      <c r="A4949" t="s">
        <v>4956</v>
      </c>
      <c r="B4949" t="s">
        <v>11947</v>
      </c>
      <c r="C4949" t="s">
        <v>7007</v>
      </c>
      <c r="D4949" t="s">
        <v>14537</v>
      </c>
      <c r="E4949" t="s">
        <v>14088</v>
      </c>
      <c r="F4949" t="s">
        <v>14261</v>
      </c>
      <c r="G4949" t="s">
        <v>13905</v>
      </c>
      <c r="H4949" s="1">
        <v>1892</v>
      </c>
      <c r="I4949" s="1">
        <v>2258</v>
      </c>
      <c r="J4949" s="1">
        <v>1995</v>
      </c>
      <c r="K4949" s="1">
        <v>2224</v>
      </c>
      <c r="L4949" s="1">
        <v>4945</v>
      </c>
      <c r="M4949" s="1">
        <v>5111</v>
      </c>
      <c r="N4949" s="1">
        <v>1342</v>
      </c>
      <c r="O4949" s="1">
        <v>2253</v>
      </c>
      <c r="P4949">
        <f>ROUNDUP(VLOOKUP(A4949,A:O,VLOOKUP('Local Authority Analysis'!$E$4,'Local Authority Analysis'!$M$5:$N$12,2,FALSE)+7,FALSE)/6976,2)</f>
        <v>0.33</v>
      </c>
      <c r="Q4949">
        <f>ROUNDUP(VLOOKUP(A4949,A:O,VLOOKUP('SPC Analysis'!$E$4,'SPC Analysis'!$M$5:$N$12,2,FALSE)+7,FALSE)/6976,2)</f>
        <v>0.33</v>
      </c>
      <c r="R4949">
        <f>ROUNDUP(VLOOKUP(A4949,A:O,VLOOKUP('MMW Analysis'!$E$4,'MMW Analysis'!$L$5:$M$12,2,FALSE)+7,FALSE)/6976,2)</f>
        <v>0.33</v>
      </c>
    </row>
    <row r="4950" spans="1:18">
      <c r="A4950" t="s">
        <v>4957</v>
      </c>
      <c r="B4950" t="s">
        <v>11948</v>
      </c>
      <c r="C4950" t="s">
        <v>7007</v>
      </c>
      <c r="D4950" t="s">
        <v>14537</v>
      </c>
      <c r="E4950" t="s">
        <v>14088</v>
      </c>
      <c r="F4950" t="s">
        <v>14261</v>
      </c>
      <c r="G4950" t="s">
        <v>13905</v>
      </c>
      <c r="H4950" s="1">
        <v>1737</v>
      </c>
      <c r="I4950" s="1">
        <v>2481</v>
      </c>
      <c r="J4950" s="1">
        <v>814</v>
      </c>
      <c r="K4950" s="1">
        <v>1336</v>
      </c>
      <c r="L4950" s="1">
        <v>4969</v>
      </c>
      <c r="M4950" s="1">
        <v>3205</v>
      </c>
      <c r="N4950" s="1">
        <v>887</v>
      </c>
      <c r="O4950" s="1">
        <v>1770</v>
      </c>
      <c r="P4950">
        <f>ROUNDUP(VLOOKUP(A4950,A:O,VLOOKUP('Local Authority Analysis'!$E$4,'Local Authority Analysis'!$M$5:$N$12,2,FALSE)+7,FALSE)/6976,2)</f>
        <v>0.26</v>
      </c>
      <c r="Q4950">
        <f>ROUNDUP(VLOOKUP(A4950,A:O,VLOOKUP('SPC Analysis'!$E$4,'SPC Analysis'!$M$5:$N$12,2,FALSE)+7,FALSE)/6976,2)</f>
        <v>0.26</v>
      </c>
      <c r="R4950">
        <f>ROUNDUP(VLOOKUP(A4950,A:O,VLOOKUP('MMW Analysis'!$E$4,'MMW Analysis'!$L$5:$M$12,2,FALSE)+7,FALSE)/6976,2)</f>
        <v>0.26</v>
      </c>
    </row>
    <row r="4951" spans="1:18">
      <c r="A4951" t="s">
        <v>4958</v>
      </c>
      <c r="B4951" t="s">
        <v>11949</v>
      </c>
      <c r="C4951" t="s">
        <v>7007</v>
      </c>
      <c r="D4951" t="s">
        <v>14537</v>
      </c>
      <c r="E4951" t="s">
        <v>14088</v>
      </c>
      <c r="F4951" t="s">
        <v>14261</v>
      </c>
      <c r="G4951" t="s">
        <v>13905</v>
      </c>
      <c r="H4951" s="1">
        <v>1080</v>
      </c>
      <c r="I4951" s="1">
        <v>1200</v>
      </c>
      <c r="J4951" s="1">
        <v>381</v>
      </c>
      <c r="K4951" s="1">
        <v>1090</v>
      </c>
      <c r="L4951" s="1">
        <v>6370</v>
      </c>
      <c r="M4951" s="1">
        <v>1551</v>
      </c>
      <c r="N4951" s="1">
        <v>2085</v>
      </c>
      <c r="O4951" s="1">
        <v>1013</v>
      </c>
      <c r="P4951">
        <f>ROUNDUP(VLOOKUP(A4951,A:O,VLOOKUP('Local Authority Analysis'!$E$4,'Local Authority Analysis'!$M$5:$N$12,2,FALSE)+7,FALSE)/6976,2)</f>
        <v>0.15000000000000002</v>
      </c>
      <c r="Q4951">
        <f>ROUNDUP(VLOOKUP(A4951,A:O,VLOOKUP('SPC Analysis'!$E$4,'SPC Analysis'!$M$5:$N$12,2,FALSE)+7,FALSE)/6976,2)</f>
        <v>0.15000000000000002</v>
      </c>
      <c r="R4951">
        <f>ROUNDUP(VLOOKUP(A4951,A:O,VLOOKUP('MMW Analysis'!$E$4,'MMW Analysis'!$L$5:$M$12,2,FALSE)+7,FALSE)/6976,2)</f>
        <v>0.15000000000000002</v>
      </c>
    </row>
    <row r="4952" spans="1:18">
      <c r="A4952" t="s">
        <v>4959</v>
      </c>
      <c r="B4952" t="s">
        <v>11950</v>
      </c>
      <c r="C4952" t="s">
        <v>7007</v>
      </c>
      <c r="D4952" t="s">
        <v>14537</v>
      </c>
      <c r="E4952" t="s">
        <v>14088</v>
      </c>
      <c r="F4952" t="s">
        <v>14261</v>
      </c>
      <c r="G4952" t="s">
        <v>13905</v>
      </c>
      <c r="H4952" s="1">
        <v>882</v>
      </c>
      <c r="I4952" s="1">
        <v>1203</v>
      </c>
      <c r="J4952" s="1">
        <v>930</v>
      </c>
      <c r="K4952" s="1">
        <v>788</v>
      </c>
      <c r="L4952" s="1">
        <v>4356</v>
      </c>
      <c r="M4952" s="1">
        <v>1368</v>
      </c>
      <c r="N4952" s="1">
        <v>1244</v>
      </c>
      <c r="O4952" s="1">
        <v>970</v>
      </c>
      <c r="P4952">
        <f>ROUNDUP(VLOOKUP(A4952,A:O,VLOOKUP('Local Authority Analysis'!$E$4,'Local Authority Analysis'!$M$5:$N$12,2,FALSE)+7,FALSE)/6976,2)</f>
        <v>0.14000000000000001</v>
      </c>
      <c r="Q4952">
        <f>ROUNDUP(VLOOKUP(A4952,A:O,VLOOKUP('SPC Analysis'!$E$4,'SPC Analysis'!$M$5:$N$12,2,FALSE)+7,FALSE)/6976,2)</f>
        <v>0.14000000000000001</v>
      </c>
      <c r="R4952">
        <f>ROUNDUP(VLOOKUP(A4952,A:O,VLOOKUP('MMW Analysis'!$E$4,'MMW Analysis'!$L$5:$M$12,2,FALSE)+7,FALSE)/6976,2)</f>
        <v>0.14000000000000001</v>
      </c>
    </row>
    <row r="4953" spans="1:18">
      <c r="A4953" t="s">
        <v>4960</v>
      </c>
      <c r="B4953" t="s">
        <v>11951</v>
      </c>
      <c r="C4953" t="s">
        <v>7007</v>
      </c>
      <c r="D4953" t="s">
        <v>14537</v>
      </c>
      <c r="E4953" t="s">
        <v>14088</v>
      </c>
      <c r="F4953" t="s">
        <v>14261</v>
      </c>
      <c r="G4953" t="s">
        <v>13905</v>
      </c>
      <c r="H4953" s="1">
        <v>1411</v>
      </c>
      <c r="I4953" s="1">
        <v>1254.5</v>
      </c>
      <c r="J4953" s="1">
        <v>472</v>
      </c>
      <c r="K4953" s="1">
        <v>1111</v>
      </c>
      <c r="L4953" s="1">
        <v>3088</v>
      </c>
      <c r="M4953" s="1">
        <v>1636</v>
      </c>
      <c r="N4953" s="1">
        <v>702</v>
      </c>
      <c r="O4953" s="1">
        <v>1053</v>
      </c>
      <c r="P4953">
        <f>ROUNDUP(VLOOKUP(A4953,A:O,VLOOKUP('Local Authority Analysis'!$E$4,'Local Authority Analysis'!$M$5:$N$12,2,FALSE)+7,FALSE)/6976,2)</f>
        <v>0.16</v>
      </c>
      <c r="Q4953">
        <f>ROUNDUP(VLOOKUP(A4953,A:O,VLOOKUP('SPC Analysis'!$E$4,'SPC Analysis'!$M$5:$N$12,2,FALSE)+7,FALSE)/6976,2)</f>
        <v>0.16</v>
      </c>
      <c r="R4953">
        <f>ROUNDUP(VLOOKUP(A4953,A:O,VLOOKUP('MMW Analysis'!$E$4,'MMW Analysis'!$L$5:$M$12,2,FALSE)+7,FALSE)/6976,2)</f>
        <v>0.16</v>
      </c>
    </row>
    <row r="4954" spans="1:18">
      <c r="A4954" t="s">
        <v>4961</v>
      </c>
      <c r="B4954" t="s">
        <v>11952</v>
      </c>
      <c r="C4954" t="s">
        <v>7007</v>
      </c>
      <c r="D4954" t="s">
        <v>14537</v>
      </c>
      <c r="E4954" t="s">
        <v>14088</v>
      </c>
      <c r="F4954" t="s">
        <v>14261</v>
      </c>
      <c r="G4954" t="s">
        <v>13905</v>
      </c>
      <c r="H4954" s="1">
        <v>4864</v>
      </c>
      <c r="I4954" s="1">
        <v>4712</v>
      </c>
      <c r="J4954" s="1">
        <v>3443</v>
      </c>
      <c r="K4954" s="1">
        <v>3784</v>
      </c>
      <c r="L4954" s="1">
        <v>4128</v>
      </c>
      <c r="M4954" s="1">
        <v>4597</v>
      </c>
      <c r="N4954" s="1">
        <v>4639</v>
      </c>
      <c r="O4954" s="1">
        <v>4899</v>
      </c>
      <c r="P4954">
        <f>ROUNDUP(VLOOKUP(A4954,A:O,VLOOKUP('Local Authority Analysis'!$E$4,'Local Authority Analysis'!$M$5:$N$12,2,FALSE)+7,FALSE)/6976,2)</f>
        <v>0.71</v>
      </c>
      <c r="Q4954">
        <f>ROUNDUP(VLOOKUP(A4954,A:O,VLOOKUP('SPC Analysis'!$E$4,'SPC Analysis'!$M$5:$N$12,2,FALSE)+7,FALSE)/6976,2)</f>
        <v>0.71</v>
      </c>
      <c r="R4954">
        <f>ROUNDUP(VLOOKUP(A4954,A:O,VLOOKUP('MMW Analysis'!$E$4,'MMW Analysis'!$L$5:$M$12,2,FALSE)+7,FALSE)/6976,2)</f>
        <v>0.71</v>
      </c>
    </row>
    <row r="4955" spans="1:18">
      <c r="A4955" t="s">
        <v>4962</v>
      </c>
      <c r="B4955" t="s">
        <v>11953</v>
      </c>
      <c r="C4955" t="s">
        <v>7007</v>
      </c>
      <c r="D4955" t="s">
        <v>14537</v>
      </c>
      <c r="E4955" t="s">
        <v>14088</v>
      </c>
      <c r="F4955" t="s">
        <v>14261</v>
      </c>
      <c r="G4955" t="s">
        <v>13905</v>
      </c>
      <c r="H4955" s="1">
        <v>2762</v>
      </c>
      <c r="I4955" s="1">
        <v>3163</v>
      </c>
      <c r="J4955" s="1">
        <v>3744</v>
      </c>
      <c r="K4955" s="1">
        <v>2356</v>
      </c>
      <c r="L4955" s="1">
        <v>5077</v>
      </c>
      <c r="M4955" s="1">
        <v>4475</v>
      </c>
      <c r="N4955" s="1">
        <v>2585</v>
      </c>
      <c r="O4955" s="1">
        <v>3303</v>
      </c>
      <c r="P4955">
        <f>ROUNDUP(VLOOKUP(A4955,A:O,VLOOKUP('Local Authority Analysis'!$E$4,'Local Authority Analysis'!$M$5:$N$12,2,FALSE)+7,FALSE)/6976,2)</f>
        <v>0.48</v>
      </c>
      <c r="Q4955">
        <f>ROUNDUP(VLOOKUP(A4955,A:O,VLOOKUP('SPC Analysis'!$E$4,'SPC Analysis'!$M$5:$N$12,2,FALSE)+7,FALSE)/6976,2)</f>
        <v>0.48</v>
      </c>
      <c r="R4955">
        <f>ROUNDUP(VLOOKUP(A4955,A:O,VLOOKUP('MMW Analysis'!$E$4,'MMW Analysis'!$L$5:$M$12,2,FALSE)+7,FALSE)/6976,2)</f>
        <v>0.48</v>
      </c>
    </row>
    <row r="4956" spans="1:18">
      <c r="A4956" t="s">
        <v>4963</v>
      </c>
      <c r="B4956" t="s">
        <v>11954</v>
      </c>
      <c r="C4956" t="s">
        <v>7007</v>
      </c>
      <c r="D4956" t="s">
        <v>14538</v>
      </c>
      <c r="E4956" t="s">
        <v>14089</v>
      </c>
      <c r="F4956" t="s">
        <v>14261</v>
      </c>
      <c r="G4956" t="s">
        <v>13905</v>
      </c>
      <c r="H4956" s="1">
        <v>2123.5</v>
      </c>
      <c r="I4956" s="1">
        <v>1965</v>
      </c>
      <c r="J4956" s="1">
        <v>1903</v>
      </c>
      <c r="K4956" s="1">
        <v>917</v>
      </c>
      <c r="L4956" s="1">
        <v>2583</v>
      </c>
      <c r="M4956" s="1">
        <v>3303</v>
      </c>
      <c r="N4956" s="1">
        <v>974</v>
      </c>
      <c r="O4956" s="1">
        <v>1767</v>
      </c>
      <c r="P4956">
        <f>ROUNDUP(VLOOKUP(A4956,A:O,VLOOKUP('Local Authority Analysis'!$E$4,'Local Authority Analysis'!$M$5:$N$12,2,FALSE)+7,FALSE)/6976,2)</f>
        <v>0.26</v>
      </c>
      <c r="Q4956">
        <f>ROUNDUP(VLOOKUP(A4956,A:O,VLOOKUP('SPC Analysis'!$E$4,'SPC Analysis'!$M$5:$N$12,2,FALSE)+7,FALSE)/6976,2)</f>
        <v>0.26</v>
      </c>
      <c r="R4956">
        <f>ROUNDUP(VLOOKUP(A4956,A:O,VLOOKUP('MMW Analysis'!$E$4,'MMW Analysis'!$L$5:$M$12,2,FALSE)+7,FALSE)/6976,2)</f>
        <v>0.26</v>
      </c>
    </row>
    <row r="4957" spans="1:18">
      <c r="A4957" t="s">
        <v>4964</v>
      </c>
      <c r="B4957" t="s">
        <v>11955</v>
      </c>
      <c r="C4957" t="s">
        <v>7007</v>
      </c>
      <c r="D4957" t="s">
        <v>14538</v>
      </c>
      <c r="E4957" t="s">
        <v>14089</v>
      </c>
      <c r="F4957" t="s">
        <v>14261</v>
      </c>
      <c r="G4957" t="s">
        <v>13905</v>
      </c>
      <c r="H4957" s="1">
        <v>1317</v>
      </c>
      <c r="I4957" s="1">
        <v>1450</v>
      </c>
      <c r="J4957" s="1">
        <v>973</v>
      </c>
      <c r="K4957" s="1">
        <v>1489</v>
      </c>
      <c r="L4957" s="1">
        <v>5013</v>
      </c>
      <c r="M4957" s="1">
        <v>870</v>
      </c>
      <c r="N4957" s="1">
        <v>437</v>
      </c>
      <c r="O4957" s="1">
        <v>1286</v>
      </c>
      <c r="P4957">
        <f>ROUNDUP(VLOOKUP(A4957,A:O,VLOOKUP('Local Authority Analysis'!$E$4,'Local Authority Analysis'!$M$5:$N$12,2,FALSE)+7,FALSE)/6976,2)</f>
        <v>0.19</v>
      </c>
      <c r="Q4957">
        <f>ROUNDUP(VLOOKUP(A4957,A:O,VLOOKUP('SPC Analysis'!$E$4,'SPC Analysis'!$M$5:$N$12,2,FALSE)+7,FALSE)/6976,2)</f>
        <v>0.19</v>
      </c>
      <c r="R4957">
        <f>ROUNDUP(VLOOKUP(A4957,A:O,VLOOKUP('MMW Analysis'!$E$4,'MMW Analysis'!$L$5:$M$12,2,FALSE)+7,FALSE)/6976,2)</f>
        <v>0.19</v>
      </c>
    </row>
    <row r="4958" spans="1:18">
      <c r="A4958" t="s">
        <v>4965</v>
      </c>
      <c r="B4958" t="s">
        <v>11956</v>
      </c>
      <c r="C4958" t="s">
        <v>7007</v>
      </c>
      <c r="D4958" t="s">
        <v>14537</v>
      </c>
      <c r="E4958" t="s">
        <v>14088</v>
      </c>
      <c r="F4958" t="s">
        <v>14261</v>
      </c>
      <c r="G4958" t="s">
        <v>13905</v>
      </c>
      <c r="H4958" s="1">
        <v>2127</v>
      </c>
      <c r="I4958" s="1">
        <v>2194</v>
      </c>
      <c r="J4958" s="1">
        <v>3986</v>
      </c>
      <c r="K4958" s="1">
        <v>2011</v>
      </c>
      <c r="L4958" s="1">
        <v>3532</v>
      </c>
      <c r="M4958" s="1">
        <v>1140</v>
      </c>
      <c r="N4958" s="1">
        <v>3293</v>
      </c>
      <c r="O4958" s="1">
        <v>2314</v>
      </c>
      <c r="P4958">
        <f>ROUNDUP(VLOOKUP(A4958,A:O,VLOOKUP('Local Authority Analysis'!$E$4,'Local Authority Analysis'!$M$5:$N$12,2,FALSE)+7,FALSE)/6976,2)</f>
        <v>0.34</v>
      </c>
      <c r="Q4958">
        <f>ROUNDUP(VLOOKUP(A4958,A:O,VLOOKUP('SPC Analysis'!$E$4,'SPC Analysis'!$M$5:$N$12,2,FALSE)+7,FALSE)/6976,2)</f>
        <v>0.34</v>
      </c>
      <c r="R4958">
        <f>ROUNDUP(VLOOKUP(A4958,A:O,VLOOKUP('MMW Analysis'!$E$4,'MMW Analysis'!$L$5:$M$12,2,FALSE)+7,FALSE)/6976,2)</f>
        <v>0.34</v>
      </c>
    </row>
    <row r="4959" spans="1:18">
      <c r="A4959" t="s">
        <v>4966</v>
      </c>
      <c r="B4959" t="s">
        <v>11957</v>
      </c>
      <c r="C4959" t="s">
        <v>7007</v>
      </c>
      <c r="D4959" t="s">
        <v>14537</v>
      </c>
      <c r="E4959" t="s">
        <v>14088</v>
      </c>
      <c r="F4959" t="s">
        <v>14261</v>
      </c>
      <c r="G4959" t="s">
        <v>13905</v>
      </c>
      <c r="H4959" s="1">
        <v>5149</v>
      </c>
      <c r="I4959" s="1">
        <v>3972</v>
      </c>
      <c r="J4959" s="1">
        <v>2494</v>
      </c>
      <c r="K4959" s="1">
        <v>3340</v>
      </c>
      <c r="L4959" s="1">
        <v>4182</v>
      </c>
      <c r="M4959" s="1">
        <v>3782</v>
      </c>
      <c r="N4959" s="1">
        <v>3552.5</v>
      </c>
      <c r="O4959" s="1">
        <v>4303</v>
      </c>
      <c r="P4959">
        <f>ROUNDUP(VLOOKUP(A4959,A:O,VLOOKUP('Local Authority Analysis'!$E$4,'Local Authority Analysis'!$M$5:$N$12,2,FALSE)+7,FALSE)/6976,2)</f>
        <v>0.62</v>
      </c>
      <c r="Q4959">
        <f>ROUNDUP(VLOOKUP(A4959,A:O,VLOOKUP('SPC Analysis'!$E$4,'SPC Analysis'!$M$5:$N$12,2,FALSE)+7,FALSE)/6976,2)</f>
        <v>0.62</v>
      </c>
      <c r="R4959">
        <f>ROUNDUP(VLOOKUP(A4959,A:O,VLOOKUP('MMW Analysis'!$E$4,'MMW Analysis'!$L$5:$M$12,2,FALSE)+7,FALSE)/6976,2)</f>
        <v>0.62</v>
      </c>
    </row>
    <row r="4960" spans="1:18">
      <c r="A4960" t="s">
        <v>4967</v>
      </c>
      <c r="B4960" t="s">
        <v>11958</v>
      </c>
      <c r="C4960" t="s">
        <v>7007</v>
      </c>
      <c r="D4960" t="s">
        <v>14537</v>
      </c>
      <c r="E4960" t="s">
        <v>14088</v>
      </c>
      <c r="F4960" t="s">
        <v>14261</v>
      </c>
      <c r="G4960" t="s">
        <v>13905</v>
      </c>
      <c r="H4960" s="1">
        <v>4791</v>
      </c>
      <c r="I4960" s="1">
        <v>4795</v>
      </c>
      <c r="J4960" s="1">
        <v>4264</v>
      </c>
      <c r="K4960" s="1">
        <v>5054</v>
      </c>
      <c r="L4960" s="1">
        <v>2982</v>
      </c>
      <c r="M4960" s="1">
        <v>2311</v>
      </c>
      <c r="N4960" s="1">
        <v>3134</v>
      </c>
      <c r="O4960" s="1">
        <v>4898</v>
      </c>
      <c r="P4960">
        <f>ROUNDUP(VLOOKUP(A4960,A:O,VLOOKUP('Local Authority Analysis'!$E$4,'Local Authority Analysis'!$M$5:$N$12,2,FALSE)+7,FALSE)/6976,2)</f>
        <v>0.71</v>
      </c>
      <c r="Q4960">
        <f>ROUNDUP(VLOOKUP(A4960,A:O,VLOOKUP('SPC Analysis'!$E$4,'SPC Analysis'!$M$5:$N$12,2,FALSE)+7,FALSE)/6976,2)</f>
        <v>0.71</v>
      </c>
      <c r="R4960">
        <f>ROUNDUP(VLOOKUP(A4960,A:O,VLOOKUP('MMW Analysis'!$E$4,'MMW Analysis'!$L$5:$M$12,2,FALSE)+7,FALSE)/6976,2)</f>
        <v>0.71</v>
      </c>
    </row>
    <row r="4961" spans="1:18">
      <c r="A4961" t="s">
        <v>4968</v>
      </c>
      <c r="B4961" t="s">
        <v>11959</v>
      </c>
      <c r="C4961" t="s">
        <v>7007</v>
      </c>
      <c r="D4961" t="s">
        <v>14537</v>
      </c>
      <c r="E4961" t="s">
        <v>14088</v>
      </c>
      <c r="F4961" t="s">
        <v>14261</v>
      </c>
      <c r="G4961" t="s">
        <v>13905</v>
      </c>
      <c r="H4961" s="1">
        <v>350</v>
      </c>
      <c r="I4961" s="1">
        <v>712</v>
      </c>
      <c r="J4961" s="1">
        <v>195</v>
      </c>
      <c r="K4961" s="1">
        <v>832</v>
      </c>
      <c r="L4961" s="1">
        <v>3282</v>
      </c>
      <c r="M4961" s="1">
        <v>204</v>
      </c>
      <c r="N4961" s="1">
        <v>586</v>
      </c>
      <c r="O4961" s="1">
        <v>379</v>
      </c>
      <c r="P4961">
        <f>ROUNDUP(VLOOKUP(A4961,A:O,VLOOKUP('Local Authority Analysis'!$E$4,'Local Authority Analysis'!$M$5:$N$12,2,FALSE)+7,FALSE)/6976,2)</f>
        <v>6.0000000000000005E-2</v>
      </c>
      <c r="Q4961">
        <f>ROUNDUP(VLOOKUP(A4961,A:O,VLOOKUP('SPC Analysis'!$E$4,'SPC Analysis'!$M$5:$N$12,2,FALSE)+7,FALSE)/6976,2)</f>
        <v>6.0000000000000005E-2</v>
      </c>
      <c r="R4961">
        <f>ROUNDUP(VLOOKUP(A4961,A:O,VLOOKUP('MMW Analysis'!$E$4,'MMW Analysis'!$L$5:$M$12,2,FALSE)+7,FALSE)/6976,2)</f>
        <v>6.0000000000000005E-2</v>
      </c>
    </row>
    <row r="4962" spans="1:18">
      <c r="A4962" t="s">
        <v>4969</v>
      </c>
      <c r="B4962" t="s">
        <v>11960</v>
      </c>
      <c r="C4962" t="s">
        <v>7007</v>
      </c>
      <c r="D4962" t="s">
        <v>14537</v>
      </c>
      <c r="E4962" t="s">
        <v>14088</v>
      </c>
      <c r="F4962" t="s">
        <v>14261</v>
      </c>
      <c r="G4962" t="s">
        <v>13905</v>
      </c>
      <c r="H4962" s="1">
        <v>1177</v>
      </c>
      <c r="I4962" s="1">
        <v>849.5</v>
      </c>
      <c r="J4962" s="1">
        <v>972</v>
      </c>
      <c r="K4962" s="1">
        <v>898</v>
      </c>
      <c r="L4962" s="1">
        <v>4748</v>
      </c>
      <c r="M4962" s="1">
        <v>1307</v>
      </c>
      <c r="N4962" s="1">
        <v>2438</v>
      </c>
      <c r="O4962" s="1">
        <v>997</v>
      </c>
      <c r="P4962">
        <f>ROUNDUP(VLOOKUP(A4962,A:O,VLOOKUP('Local Authority Analysis'!$E$4,'Local Authority Analysis'!$M$5:$N$12,2,FALSE)+7,FALSE)/6976,2)</f>
        <v>0.15000000000000002</v>
      </c>
      <c r="Q4962">
        <f>ROUNDUP(VLOOKUP(A4962,A:O,VLOOKUP('SPC Analysis'!$E$4,'SPC Analysis'!$M$5:$N$12,2,FALSE)+7,FALSE)/6976,2)</f>
        <v>0.15000000000000002</v>
      </c>
      <c r="R4962">
        <f>ROUNDUP(VLOOKUP(A4962,A:O,VLOOKUP('MMW Analysis'!$E$4,'MMW Analysis'!$L$5:$M$12,2,FALSE)+7,FALSE)/6976,2)</f>
        <v>0.15000000000000002</v>
      </c>
    </row>
    <row r="4963" spans="1:18">
      <c r="A4963" t="s">
        <v>4970</v>
      </c>
      <c r="B4963" t="s">
        <v>11961</v>
      </c>
      <c r="C4963" t="s">
        <v>7007</v>
      </c>
      <c r="D4963" t="s">
        <v>14537</v>
      </c>
      <c r="E4963" t="s">
        <v>14088</v>
      </c>
      <c r="F4963" t="s">
        <v>14261</v>
      </c>
      <c r="G4963" t="s">
        <v>13905</v>
      </c>
      <c r="H4963" s="1">
        <v>2060</v>
      </c>
      <c r="I4963" s="1">
        <v>2424</v>
      </c>
      <c r="J4963" s="1">
        <v>1790</v>
      </c>
      <c r="K4963" s="1">
        <v>1725</v>
      </c>
      <c r="L4963" s="1">
        <v>2472</v>
      </c>
      <c r="M4963" s="1">
        <v>2174</v>
      </c>
      <c r="N4963" s="1">
        <v>2936</v>
      </c>
      <c r="O4963" s="1">
        <v>2050</v>
      </c>
      <c r="P4963">
        <f>ROUNDUP(VLOOKUP(A4963,A:O,VLOOKUP('Local Authority Analysis'!$E$4,'Local Authority Analysis'!$M$5:$N$12,2,FALSE)+7,FALSE)/6976,2)</f>
        <v>0.3</v>
      </c>
      <c r="Q4963">
        <f>ROUNDUP(VLOOKUP(A4963,A:O,VLOOKUP('SPC Analysis'!$E$4,'SPC Analysis'!$M$5:$N$12,2,FALSE)+7,FALSE)/6976,2)</f>
        <v>0.3</v>
      </c>
      <c r="R4963">
        <f>ROUNDUP(VLOOKUP(A4963,A:O,VLOOKUP('MMW Analysis'!$E$4,'MMW Analysis'!$L$5:$M$12,2,FALSE)+7,FALSE)/6976,2)</f>
        <v>0.3</v>
      </c>
    </row>
    <row r="4964" spans="1:18">
      <c r="A4964" t="s">
        <v>4971</v>
      </c>
      <c r="B4964" t="s">
        <v>11962</v>
      </c>
      <c r="C4964" t="s">
        <v>7007</v>
      </c>
      <c r="D4964" t="s">
        <v>14537</v>
      </c>
      <c r="E4964" t="s">
        <v>14088</v>
      </c>
      <c r="F4964" t="s">
        <v>14261</v>
      </c>
      <c r="G4964" t="s">
        <v>13905</v>
      </c>
      <c r="H4964" s="1">
        <v>6299.5</v>
      </c>
      <c r="I4964" s="1">
        <v>6506</v>
      </c>
      <c r="J4964" s="1">
        <v>5020</v>
      </c>
      <c r="K4964" s="1">
        <v>6050</v>
      </c>
      <c r="L4964" s="1">
        <v>1768</v>
      </c>
      <c r="M4964" s="1">
        <v>6515</v>
      </c>
      <c r="N4964" s="1">
        <v>4794</v>
      </c>
      <c r="O4964" s="1">
        <v>6216</v>
      </c>
      <c r="P4964">
        <f>ROUNDUP(VLOOKUP(A4964,A:O,VLOOKUP('Local Authority Analysis'!$E$4,'Local Authority Analysis'!$M$5:$N$12,2,FALSE)+7,FALSE)/6976,2)</f>
        <v>0.9</v>
      </c>
      <c r="Q4964">
        <f>ROUNDUP(VLOOKUP(A4964,A:O,VLOOKUP('SPC Analysis'!$E$4,'SPC Analysis'!$M$5:$N$12,2,FALSE)+7,FALSE)/6976,2)</f>
        <v>0.9</v>
      </c>
      <c r="R4964">
        <f>ROUNDUP(VLOOKUP(A4964,A:O,VLOOKUP('MMW Analysis'!$E$4,'MMW Analysis'!$L$5:$M$12,2,FALSE)+7,FALSE)/6976,2)</f>
        <v>0.9</v>
      </c>
    </row>
    <row r="4965" spans="1:18">
      <c r="A4965" t="s">
        <v>4972</v>
      </c>
      <c r="B4965" t="s">
        <v>11963</v>
      </c>
      <c r="C4965" t="s">
        <v>7007</v>
      </c>
      <c r="D4965" t="s">
        <v>14537</v>
      </c>
      <c r="E4965" t="s">
        <v>14088</v>
      </c>
      <c r="F4965" t="s">
        <v>14261</v>
      </c>
      <c r="G4965" t="s">
        <v>13905</v>
      </c>
      <c r="H4965" s="1">
        <v>1399</v>
      </c>
      <c r="I4965" s="1">
        <v>1616</v>
      </c>
      <c r="J4965" s="1">
        <v>1082</v>
      </c>
      <c r="K4965" s="1">
        <v>1748</v>
      </c>
      <c r="L4965" s="1">
        <v>1293</v>
      </c>
      <c r="M4965" s="1">
        <v>2662</v>
      </c>
      <c r="N4965" s="1">
        <v>1736</v>
      </c>
      <c r="O4965" s="1">
        <v>1353</v>
      </c>
      <c r="P4965">
        <f>ROUNDUP(VLOOKUP(A4965,A:O,VLOOKUP('Local Authority Analysis'!$E$4,'Local Authority Analysis'!$M$5:$N$12,2,FALSE)+7,FALSE)/6976,2)</f>
        <v>0.2</v>
      </c>
      <c r="Q4965">
        <f>ROUNDUP(VLOOKUP(A4965,A:O,VLOOKUP('SPC Analysis'!$E$4,'SPC Analysis'!$M$5:$N$12,2,FALSE)+7,FALSE)/6976,2)</f>
        <v>0.2</v>
      </c>
      <c r="R4965">
        <f>ROUNDUP(VLOOKUP(A4965,A:O,VLOOKUP('MMW Analysis'!$E$4,'MMW Analysis'!$L$5:$M$12,2,FALSE)+7,FALSE)/6976,2)</f>
        <v>0.2</v>
      </c>
    </row>
    <row r="4966" spans="1:18">
      <c r="A4966" t="s">
        <v>4973</v>
      </c>
      <c r="B4966" t="s">
        <v>11964</v>
      </c>
      <c r="C4966" t="s">
        <v>7007</v>
      </c>
      <c r="D4966" t="s">
        <v>14537</v>
      </c>
      <c r="E4966" t="s">
        <v>14088</v>
      </c>
      <c r="F4966" t="s">
        <v>14261</v>
      </c>
      <c r="G4966" t="s">
        <v>13905</v>
      </c>
      <c r="H4966" s="1">
        <v>1890</v>
      </c>
      <c r="I4966" s="1">
        <v>1682</v>
      </c>
      <c r="J4966" s="1">
        <v>1768</v>
      </c>
      <c r="K4966" s="1">
        <v>1409</v>
      </c>
      <c r="L4966" s="1">
        <v>1957</v>
      </c>
      <c r="M4966" s="1">
        <v>2121</v>
      </c>
      <c r="N4966" s="1">
        <v>2699</v>
      </c>
      <c r="O4966" s="1">
        <v>1647</v>
      </c>
      <c r="P4966">
        <f>ROUNDUP(VLOOKUP(A4966,A:O,VLOOKUP('Local Authority Analysis'!$E$4,'Local Authority Analysis'!$M$5:$N$12,2,FALSE)+7,FALSE)/6976,2)</f>
        <v>0.24000000000000002</v>
      </c>
      <c r="Q4966">
        <f>ROUNDUP(VLOOKUP(A4966,A:O,VLOOKUP('SPC Analysis'!$E$4,'SPC Analysis'!$M$5:$N$12,2,FALSE)+7,FALSE)/6976,2)</f>
        <v>0.24000000000000002</v>
      </c>
      <c r="R4966">
        <f>ROUNDUP(VLOOKUP(A4966,A:O,VLOOKUP('MMW Analysis'!$E$4,'MMW Analysis'!$L$5:$M$12,2,FALSE)+7,FALSE)/6976,2)</f>
        <v>0.24000000000000002</v>
      </c>
    </row>
    <row r="4967" spans="1:18">
      <c r="A4967" t="s">
        <v>4974</v>
      </c>
      <c r="B4967" t="s">
        <v>11965</v>
      </c>
      <c r="C4967" t="s">
        <v>7007</v>
      </c>
      <c r="D4967" t="s">
        <v>14537</v>
      </c>
      <c r="E4967" t="s">
        <v>14088</v>
      </c>
      <c r="F4967" t="s">
        <v>14259</v>
      </c>
      <c r="G4967" t="s">
        <v>13903</v>
      </c>
      <c r="H4967" s="1">
        <v>2341</v>
      </c>
      <c r="I4967" s="1">
        <v>2597</v>
      </c>
      <c r="J4967" s="1">
        <v>4174</v>
      </c>
      <c r="K4967" s="1">
        <v>2092</v>
      </c>
      <c r="L4967" s="1">
        <v>3122</v>
      </c>
      <c r="M4967" s="1">
        <v>3532</v>
      </c>
      <c r="N4967" s="1">
        <v>2619</v>
      </c>
      <c r="O4967" s="1">
        <v>2697</v>
      </c>
      <c r="P4967">
        <f>ROUNDUP(VLOOKUP(A4967,A:O,VLOOKUP('Local Authority Analysis'!$E$4,'Local Authority Analysis'!$M$5:$N$12,2,FALSE)+7,FALSE)/6976,2)</f>
        <v>0.39</v>
      </c>
      <c r="Q4967">
        <f>ROUNDUP(VLOOKUP(A4967,A:O,VLOOKUP('SPC Analysis'!$E$4,'SPC Analysis'!$M$5:$N$12,2,FALSE)+7,FALSE)/6976,2)</f>
        <v>0.39</v>
      </c>
      <c r="R4967">
        <f>ROUNDUP(VLOOKUP(A4967,A:O,VLOOKUP('MMW Analysis'!$E$4,'MMW Analysis'!$L$5:$M$12,2,FALSE)+7,FALSE)/6976,2)</f>
        <v>0.39</v>
      </c>
    </row>
    <row r="4968" spans="1:18">
      <c r="A4968" t="s">
        <v>4975</v>
      </c>
      <c r="B4968" t="s">
        <v>11966</v>
      </c>
      <c r="C4968" t="s">
        <v>7007</v>
      </c>
      <c r="D4968" t="s">
        <v>14537</v>
      </c>
      <c r="E4968" t="s">
        <v>14088</v>
      </c>
      <c r="F4968" t="s">
        <v>14259</v>
      </c>
      <c r="G4968" t="s">
        <v>13903</v>
      </c>
      <c r="H4968" s="1">
        <v>438</v>
      </c>
      <c r="I4968" s="1">
        <v>150</v>
      </c>
      <c r="J4968" s="1">
        <v>1363</v>
      </c>
      <c r="K4968" s="1">
        <v>320</v>
      </c>
      <c r="L4968" s="1">
        <v>3988</v>
      </c>
      <c r="M4968" s="1">
        <v>284</v>
      </c>
      <c r="N4968" s="1">
        <v>3000</v>
      </c>
      <c r="O4968" s="1">
        <v>305</v>
      </c>
      <c r="P4968">
        <f>ROUNDUP(VLOOKUP(A4968,A:O,VLOOKUP('Local Authority Analysis'!$E$4,'Local Authority Analysis'!$M$5:$N$12,2,FALSE)+7,FALSE)/6976,2)</f>
        <v>0.05</v>
      </c>
      <c r="Q4968">
        <f>ROUNDUP(VLOOKUP(A4968,A:O,VLOOKUP('SPC Analysis'!$E$4,'SPC Analysis'!$M$5:$N$12,2,FALSE)+7,FALSE)/6976,2)</f>
        <v>0.05</v>
      </c>
      <c r="R4968">
        <f>ROUNDUP(VLOOKUP(A4968,A:O,VLOOKUP('MMW Analysis'!$E$4,'MMW Analysis'!$L$5:$M$12,2,FALSE)+7,FALSE)/6976,2)</f>
        <v>0.05</v>
      </c>
    </row>
    <row r="4969" spans="1:18">
      <c r="A4969" t="s">
        <v>4976</v>
      </c>
      <c r="B4969" t="s">
        <v>11967</v>
      </c>
      <c r="C4969" t="s">
        <v>7007</v>
      </c>
      <c r="D4969" t="s">
        <v>14533</v>
      </c>
      <c r="E4969" t="s">
        <v>14084</v>
      </c>
      <c r="F4969" t="s">
        <v>14259</v>
      </c>
      <c r="G4969" t="s">
        <v>13903</v>
      </c>
      <c r="H4969" s="1">
        <v>315</v>
      </c>
      <c r="I4969" s="1">
        <v>121</v>
      </c>
      <c r="J4969" s="1">
        <v>354</v>
      </c>
      <c r="K4969" s="1">
        <v>138</v>
      </c>
      <c r="L4969" s="1">
        <v>5390</v>
      </c>
      <c r="M4969" s="1">
        <v>32</v>
      </c>
      <c r="N4969" s="1">
        <v>3075.5</v>
      </c>
      <c r="O4969" s="1">
        <v>169</v>
      </c>
      <c r="P4969">
        <f>ROUNDUP(VLOOKUP(A4969,A:O,VLOOKUP('Local Authority Analysis'!$E$4,'Local Authority Analysis'!$M$5:$N$12,2,FALSE)+7,FALSE)/6976,2)</f>
        <v>0.03</v>
      </c>
      <c r="Q4969">
        <f>ROUNDUP(VLOOKUP(A4969,A:O,VLOOKUP('SPC Analysis'!$E$4,'SPC Analysis'!$M$5:$N$12,2,FALSE)+7,FALSE)/6976,2)</f>
        <v>0.03</v>
      </c>
      <c r="R4969">
        <f>ROUNDUP(VLOOKUP(A4969,A:O,VLOOKUP('MMW Analysis'!$E$4,'MMW Analysis'!$L$5:$M$12,2,FALSE)+7,FALSE)/6976,2)</f>
        <v>0.03</v>
      </c>
    </row>
    <row r="4970" spans="1:18">
      <c r="A4970" t="s">
        <v>4977</v>
      </c>
      <c r="B4970" t="s">
        <v>11968</v>
      </c>
      <c r="C4970" t="s">
        <v>7007</v>
      </c>
      <c r="D4970" t="s">
        <v>14533</v>
      </c>
      <c r="E4970" t="s">
        <v>14084</v>
      </c>
      <c r="F4970" t="s">
        <v>14259</v>
      </c>
      <c r="G4970" t="s">
        <v>13903</v>
      </c>
      <c r="H4970" s="1">
        <v>651</v>
      </c>
      <c r="I4970" s="1">
        <v>564</v>
      </c>
      <c r="J4970" s="1">
        <v>1501</v>
      </c>
      <c r="K4970" s="1">
        <v>332</v>
      </c>
      <c r="L4970" s="1">
        <v>6702</v>
      </c>
      <c r="M4970" s="1">
        <v>202</v>
      </c>
      <c r="N4970" s="1">
        <v>3084</v>
      </c>
      <c r="O4970" s="1">
        <v>617</v>
      </c>
      <c r="P4970">
        <f>ROUNDUP(VLOOKUP(A4970,A:O,VLOOKUP('Local Authority Analysis'!$E$4,'Local Authority Analysis'!$M$5:$N$12,2,FALSE)+7,FALSE)/6976,2)</f>
        <v>0.09</v>
      </c>
      <c r="Q4970">
        <f>ROUNDUP(VLOOKUP(A4970,A:O,VLOOKUP('SPC Analysis'!$E$4,'SPC Analysis'!$M$5:$N$12,2,FALSE)+7,FALSE)/6976,2)</f>
        <v>0.09</v>
      </c>
      <c r="R4970">
        <f>ROUNDUP(VLOOKUP(A4970,A:O,VLOOKUP('MMW Analysis'!$E$4,'MMW Analysis'!$L$5:$M$12,2,FALSE)+7,FALSE)/6976,2)</f>
        <v>0.09</v>
      </c>
    </row>
    <row r="4971" spans="1:18">
      <c r="A4971" t="s">
        <v>4978</v>
      </c>
      <c r="B4971" t="s">
        <v>11969</v>
      </c>
      <c r="C4971" t="s">
        <v>7007</v>
      </c>
      <c r="D4971" t="s">
        <v>14533</v>
      </c>
      <c r="E4971" t="s">
        <v>14084</v>
      </c>
      <c r="F4971" t="s">
        <v>14259</v>
      </c>
      <c r="G4971" t="s">
        <v>13903</v>
      </c>
      <c r="H4971" s="1">
        <v>99</v>
      </c>
      <c r="I4971" s="1">
        <v>60</v>
      </c>
      <c r="J4971" s="1">
        <v>302</v>
      </c>
      <c r="K4971" s="1">
        <v>99</v>
      </c>
      <c r="L4971" s="1">
        <v>5590</v>
      </c>
      <c r="M4971" s="1">
        <v>342</v>
      </c>
      <c r="N4971" s="1">
        <v>2944</v>
      </c>
      <c r="O4971" s="1">
        <v>81</v>
      </c>
      <c r="P4971">
        <f>ROUNDUP(VLOOKUP(A4971,A:O,VLOOKUP('Local Authority Analysis'!$E$4,'Local Authority Analysis'!$M$5:$N$12,2,FALSE)+7,FALSE)/6976,2)</f>
        <v>0.02</v>
      </c>
      <c r="Q4971">
        <f>ROUNDUP(VLOOKUP(A4971,A:O,VLOOKUP('SPC Analysis'!$E$4,'SPC Analysis'!$M$5:$N$12,2,FALSE)+7,FALSE)/6976,2)</f>
        <v>0.02</v>
      </c>
      <c r="R4971">
        <f>ROUNDUP(VLOOKUP(A4971,A:O,VLOOKUP('MMW Analysis'!$E$4,'MMW Analysis'!$L$5:$M$12,2,FALSE)+7,FALSE)/6976,2)</f>
        <v>0.02</v>
      </c>
    </row>
    <row r="4972" spans="1:18">
      <c r="A4972" t="s">
        <v>4979</v>
      </c>
      <c r="B4972" t="s">
        <v>11970</v>
      </c>
      <c r="C4972" t="s">
        <v>7007</v>
      </c>
      <c r="D4972" t="s">
        <v>14539</v>
      </c>
      <c r="E4972" t="s">
        <v>14090</v>
      </c>
      <c r="F4972" t="s">
        <v>14259</v>
      </c>
      <c r="G4972" t="s">
        <v>13903</v>
      </c>
      <c r="H4972" s="1">
        <v>6613</v>
      </c>
      <c r="I4972" s="1">
        <v>5693.5</v>
      </c>
      <c r="J4972" s="1">
        <v>5845</v>
      </c>
      <c r="K4972" s="1">
        <v>6024</v>
      </c>
      <c r="L4972" s="1">
        <v>2122</v>
      </c>
      <c r="M4972" s="1">
        <v>5006</v>
      </c>
      <c r="N4972" s="1">
        <v>6191</v>
      </c>
      <c r="O4972" s="1">
        <v>6248</v>
      </c>
      <c r="P4972">
        <f>ROUNDUP(VLOOKUP(A4972,A:O,VLOOKUP('Local Authority Analysis'!$E$4,'Local Authority Analysis'!$M$5:$N$12,2,FALSE)+7,FALSE)/6976,2)</f>
        <v>0.9</v>
      </c>
      <c r="Q4972">
        <f>ROUNDUP(VLOOKUP(A4972,A:O,VLOOKUP('SPC Analysis'!$E$4,'SPC Analysis'!$M$5:$N$12,2,FALSE)+7,FALSE)/6976,2)</f>
        <v>0.9</v>
      </c>
      <c r="R4972">
        <f>ROUNDUP(VLOOKUP(A4972,A:O,VLOOKUP('MMW Analysis'!$E$4,'MMW Analysis'!$L$5:$M$12,2,FALSE)+7,FALSE)/6976,2)</f>
        <v>0.9</v>
      </c>
    </row>
    <row r="4973" spans="1:18">
      <c r="A4973" t="s">
        <v>4980</v>
      </c>
      <c r="B4973" t="s">
        <v>11971</v>
      </c>
      <c r="C4973" t="s">
        <v>7007</v>
      </c>
      <c r="D4973" t="s">
        <v>14539</v>
      </c>
      <c r="E4973" t="s">
        <v>14090</v>
      </c>
      <c r="F4973" t="s">
        <v>14259</v>
      </c>
      <c r="G4973" t="s">
        <v>13903</v>
      </c>
      <c r="H4973" s="1">
        <v>6407</v>
      </c>
      <c r="I4973" s="1">
        <v>5395</v>
      </c>
      <c r="J4973" s="1">
        <v>5413</v>
      </c>
      <c r="K4973" s="1">
        <v>5528</v>
      </c>
      <c r="L4973" s="1">
        <v>1950</v>
      </c>
      <c r="M4973" s="1">
        <v>6153</v>
      </c>
      <c r="N4973" s="1">
        <v>6497</v>
      </c>
      <c r="O4973" s="1">
        <v>5988</v>
      </c>
      <c r="P4973">
        <f>ROUNDUP(VLOOKUP(A4973,A:O,VLOOKUP('Local Authority Analysis'!$E$4,'Local Authority Analysis'!$M$5:$N$12,2,FALSE)+7,FALSE)/6976,2)</f>
        <v>0.86</v>
      </c>
      <c r="Q4973">
        <f>ROUNDUP(VLOOKUP(A4973,A:O,VLOOKUP('SPC Analysis'!$E$4,'SPC Analysis'!$M$5:$N$12,2,FALSE)+7,FALSE)/6976,2)</f>
        <v>0.86</v>
      </c>
      <c r="R4973">
        <f>ROUNDUP(VLOOKUP(A4973,A:O,VLOOKUP('MMW Analysis'!$E$4,'MMW Analysis'!$L$5:$M$12,2,FALSE)+7,FALSE)/6976,2)</f>
        <v>0.86</v>
      </c>
    </row>
    <row r="4974" spans="1:18">
      <c r="A4974" t="s">
        <v>4981</v>
      </c>
      <c r="B4974" t="s">
        <v>11972</v>
      </c>
      <c r="C4974" t="s">
        <v>7007</v>
      </c>
      <c r="D4974" t="s">
        <v>14539</v>
      </c>
      <c r="E4974" t="s">
        <v>14090</v>
      </c>
      <c r="F4974" t="s">
        <v>14259</v>
      </c>
      <c r="G4974" t="s">
        <v>13903</v>
      </c>
      <c r="H4974" s="1">
        <v>5328</v>
      </c>
      <c r="I4974" s="1">
        <v>5729</v>
      </c>
      <c r="J4974" s="1">
        <v>6318</v>
      </c>
      <c r="K4974" s="1">
        <v>4531</v>
      </c>
      <c r="L4974" s="1">
        <v>5096</v>
      </c>
      <c r="M4974" s="1">
        <v>3453</v>
      </c>
      <c r="N4974" s="1">
        <v>6370</v>
      </c>
      <c r="O4974" s="1">
        <v>6071</v>
      </c>
      <c r="P4974">
        <f>ROUNDUP(VLOOKUP(A4974,A:O,VLOOKUP('Local Authority Analysis'!$E$4,'Local Authority Analysis'!$M$5:$N$12,2,FALSE)+7,FALSE)/6976,2)</f>
        <v>0.88</v>
      </c>
      <c r="Q4974">
        <f>ROUNDUP(VLOOKUP(A4974,A:O,VLOOKUP('SPC Analysis'!$E$4,'SPC Analysis'!$M$5:$N$12,2,FALSE)+7,FALSE)/6976,2)</f>
        <v>0.88</v>
      </c>
      <c r="R4974">
        <f>ROUNDUP(VLOOKUP(A4974,A:O,VLOOKUP('MMW Analysis'!$E$4,'MMW Analysis'!$L$5:$M$12,2,FALSE)+7,FALSE)/6976,2)</f>
        <v>0.88</v>
      </c>
    </row>
    <row r="4975" spans="1:18">
      <c r="A4975" t="s">
        <v>4982</v>
      </c>
      <c r="B4975" t="s">
        <v>11973</v>
      </c>
      <c r="C4975" t="s">
        <v>7007</v>
      </c>
      <c r="D4975" t="s">
        <v>14539</v>
      </c>
      <c r="E4975" t="s">
        <v>14090</v>
      </c>
      <c r="F4975" t="s">
        <v>14259</v>
      </c>
      <c r="G4975" t="s">
        <v>13903</v>
      </c>
      <c r="H4975" s="1">
        <v>4829</v>
      </c>
      <c r="I4975" s="1">
        <v>5225</v>
      </c>
      <c r="J4975" s="1">
        <v>3806</v>
      </c>
      <c r="K4975" s="1">
        <v>4464</v>
      </c>
      <c r="L4975" s="1">
        <v>5005</v>
      </c>
      <c r="M4975" s="1">
        <v>5105</v>
      </c>
      <c r="N4975" s="1">
        <v>5944</v>
      </c>
      <c r="O4975" s="1">
        <v>5398</v>
      </c>
      <c r="P4975">
        <f>ROUNDUP(VLOOKUP(A4975,A:O,VLOOKUP('Local Authority Analysis'!$E$4,'Local Authority Analysis'!$M$5:$N$12,2,FALSE)+7,FALSE)/6976,2)</f>
        <v>0.78</v>
      </c>
      <c r="Q4975">
        <f>ROUNDUP(VLOOKUP(A4975,A:O,VLOOKUP('SPC Analysis'!$E$4,'SPC Analysis'!$M$5:$N$12,2,FALSE)+7,FALSE)/6976,2)</f>
        <v>0.78</v>
      </c>
      <c r="R4975">
        <f>ROUNDUP(VLOOKUP(A4975,A:O,VLOOKUP('MMW Analysis'!$E$4,'MMW Analysis'!$L$5:$M$12,2,FALSE)+7,FALSE)/6976,2)</f>
        <v>0.78</v>
      </c>
    </row>
    <row r="4976" spans="1:18">
      <c r="A4976" t="s">
        <v>4983</v>
      </c>
      <c r="B4976" t="s">
        <v>11974</v>
      </c>
      <c r="C4976" t="s">
        <v>7007</v>
      </c>
      <c r="D4976" t="s">
        <v>14539</v>
      </c>
      <c r="E4976" t="s">
        <v>14090</v>
      </c>
      <c r="F4976" t="s">
        <v>14259</v>
      </c>
      <c r="G4976" t="s">
        <v>13903</v>
      </c>
      <c r="H4976" s="1">
        <v>4765</v>
      </c>
      <c r="I4976" s="1">
        <v>5577</v>
      </c>
      <c r="J4976" s="1">
        <v>5338</v>
      </c>
      <c r="K4976" s="1">
        <v>4764</v>
      </c>
      <c r="L4976" s="1">
        <v>6410</v>
      </c>
      <c r="M4976" s="1">
        <v>3663</v>
      </c>
      <c r="N4976" s="1">
        <v>5378</v>
      </c>
      <c r="O4976" s="1">
        <v>5854</v>
      </c>
      <c r="P4976">
        <f>ROUNDUP(VLOOKUP(A4976,A:O,VLOOKUP('Local Authority Analysis'!$E$4,'Local Authority Analysis'!$M$5:$N$12,2,FALSE)+7,FALSE)/6976,2)</f>
        <v>0.84</v>
      </c>
      <c r="Q4976">
        <f>ROUNDUP(VLOOKUP(A4976,A:O,VLOOKUP('SPC Analysis'!$E$4,'SPC Analysis'!$M$5:$N$12,2,FALSE)+7,FALSE)/6976,2)</f>
        <v>0.84</v>
      </c>
      <c r="R4976">
        <f>ROUNDUP(VLOOKUP(A4976,A:O,VLOOKUP('MMW Analysis'!$E$4,'MMW Analysis'!$L$5:$M$12,2,FALSE)+7,FALSE)/6976,2)</f>
        <v>0.84</v>
      </c>
    </row>
    <row r="4977" spans="1:18">
      <c r="A4977" t="s">
        <v>4984</v>
      </c>
      <c r="B4977" t="s">
        <v>11975</v>
      </c>
      <c r="C4977" t="s">
        <v>7007</v>
      </c>
      <c r="D4977" t="s">
        <v>14539</v>
      </c>
      <c r="E4977" t="s">
        <v>14090</v>
      </c>
      <c r="F4977" t="s">
        <v>14259</v>
      </c>
      <c r="G4977" t="s">
        <v>13903</v>
      </c>
      <c r="H4977" s="1">
        <v>3849</v>
      </c>
      <c r="I4977" s="1">
        <v>4177</v>
      </c>
      <c r="J4977" s="1">
        <v>3956</v>
      </c>
      <c r="K4977" s="1">
        <v>3380</v>
      </c>
      <c r="L4977" s="1">
        <v>4132</v>
      </c>
      <c r="M4977" s="1">
        <v>4307</v>
      </c>
      <c r="N4977" s="1">
        <v>4558.5</v>
      </c>
      <c r="O4977" s="1">
        <v>4359</v>
      </c>
      <c r="P4977">
        <f>ROUNDUP(VLOOKUP(A4977,A:O,VLOOKUP('Local Authority Analysis'!$E$4,'Local Authority Analysis'!$M$5:$N$12,2,FALSE)+7,FALSE)/6976,2)</f>
        <v>0.63</v>
      </c>
      <c r="Q4977">
        <f>ROUNDUP(VLOOKUP(A4977,A:O,VLOOKUP('SPC Analysis'!$E$4,'SPC Analysis'!$M$5:$N$12,2,FALSE)+7,FALSE)/6976,2)</f>
        <v>0.63</v>
      </c>
      <c r="R4977">
        <f>ROUNDUP(VLOOKUP(A4977,A:O,VLOOKUP('MMW Analysis'!$E$4,'MMW Analysis'!$L$5:$M$12,2,FALSE)+7,FALSE)/6976,2)</f>
        <v>0.63</v>
      </c>
    </row>
    <row r="4978" spans="1:18">
      <c r="A4978" t="s">
        <v>4985</v>
      </c>
      <c r="B4978" t="s">
        <v>11976</v>
      </c>
      <c r="C4978" t="s">
        <v>7007</v>
      </c>
      <c r="D4978" t="s">
        <v>14539</v>
      </c>
      <c r="E4978" t="s">
        <v>14090</v>
      </c>
      <c r="F4978" t="s">
        <v>14259</v>
      </c>
      <c r="G4978" t="s">
        <v>13903</v>
      </c>
      <c r="H4978" s="1">
        <v>1480</v>
      </c>
      <c r="I4978" s="1">
        <v>1867</v>
      </c>
      <c r="J4978" s="1">
        <v>2541</v>
      </c>
      <c r="K4978" s="1">
        <v>1041</v>
      </c>
      <c r="L4978" s="1">
        <v>5766</v>
      </c>
      <c r="M4978" s="1">
        <v>3121</v>
      </c>
      <c r="N4978" s="1">
        <v>3105</v>
      </c>
      <c r="O4978" s="1">
        <v>1852</v>
      </c>
      <c r="P4978">
        <f>ROUNDUP(VLOOKUP(A4978,A:O,VLOOKUP('Local Authority Analysis'!$E$4,'Local Authority Analysis'!$M$5:$N$12,2,FALSE)+7,FALSE)/6976,2)</f>
        <v>0.27</v>
      </c>
      <c r="Q4978">
        <f>ROUNDUP(VLOOKUP(A4978,A:O,VLOOKUP('SPC Analysis'!$E$4,'SPC Analysis'!$M$5:$N$12,2,FALSE)+7,FALSE)/6976,2)</f>
        <v>0.27</v>
      </c>
      <c r="R4978">
        <f>ROUNDUP(VLOOKUP(A4978,A:O,VLOOKUP('MMW Analysis'!$E$4,'MMW Analysis'!$L$5:$M$12,2,FALSE)+7,FALSE)/6976,2)</f>
        <v>0.27</v>
      </c>
    </row>
    <row r="4979" spans="1:18">
      <c r="A4979" t="s">
        <v>4986</v>
      </c>
      <c r="B4979" t="s">
        <v>11977</v>
      </c>
      <c r="C4979" t="s">
        <v>7007</v>
      </c>
      <c r="D4979" t="s">
        <v>14539</v>
      </c>
      <c r="E4979" t="s">
        <v>14090</v>
      </c>
      <c r="F4979" t="s">
        <v>14259</v>
      </c>
      <c r="G4979" t="s">
        <v>13903</v>
      </c>
      <c r="H4979" s="1">
        <v>5251</v>
      </c>
      <c r="I4979" s="1">
        <v>4747</v>
      </c>
      <c r="J4979" s="1">
        <v>5902</v>
      </c>
      <c r="K4979" s="1">
        <v>5559</v>
      </c>
      <c r="L4979" s="1">
        <v>2636</v>
      </c>
      <c r="M4979" s="1">
        <v>4732</v>
      </c>
      <c r="N4979" s="1">
        <v>4468</v>
      </c>
      <c r="O4979" s="1">
        <v>5523</v>
      </c>
      <c r="P4979">
        <f>ROUNDUP(VLOOKUP(A4979,A:O,VLOOKUP('Local Authority Analysis'!$E$4,'Local Authority Analysis'!$M$5:$N$12,2,FALSE)+7,FALSE)/6976,2)</f>
        <v>0.8</v>
      </c>
      <c r="Q4979">
        <f>ROUNDUP(VLOOKUP(A4979,A:O,VLOOKUP('SPC Analysis'!$E$4,'SPC Analysis'!$M$5:$N$12,2,FALSE)+7,FALSE)/6976,2)</f>
        <v>0.8</v>
      </c>
      <c r="R4979">
        <f>ROUNDUP(VLOOKUP(A4979,A:O,VLOOKUP('MMW Analysis'!$E$4,'MMW Analysis'!$L$5:$M$12,2,FALSE)+7,FALSE)/6976,2)</f>
        <v>0.8</v>
      </c>
    </row>
    <row r="4980" spans="1:18">
      <c r="A4980" t="s">
        <v>4987</v>
      </c>
      <c r="B4980" t="s">
        <v>11978</v>
      </c>
      <c r="C4980" t="s">
        <v>7007</v>
      </c>
      <c r="D4980" t="s">
        <v>14539</v>
      </c>
      <c r="E4980" t="s">
        <v>14090</v>
      </c>
      <c r="F4980" t="s">
        <v>14259</v>
      </c>
      <c r="G4980" t="s">
        <v>13903</v>
      </c>
      <c r="H4980" s="1">
        <v>764</v>
      </c>
      <c r="I4980" s="1">
        <v>1072</v>
      </c>
      <c r="J4980" s="1">
        <v>369</v>
      </c>
      <c r="K4980" s="1">
        <v>341</v>
      </c>
      <c r="L4980" s="1">
        <v>4588</v>
      </c>
      <c r="M4980" s="1">
        <v>3465</v>
      </c>
      <c r="N4980" s="1">
        <v>1635</v>
      </c>
      <c r="O4980" s="1">
        <v>728</v>
      </c>
      <c r="P4980">
        <f>ROUNDUP(VLOOKUP(A4980,A:O,VLOOKUP('Local Authority Analysis'!$E$4,'Local Authority Analysis'!$M$5:$N$12,2,FALSE)+7,FALSE)/6976,2)</f>
        <v>0.11</v>
      </c>
      <c r="Q4980">
        <f>ROUNDUP(VLOOKUP(A4980,A:O,VLOOKUP('SPC Analysis'!$E$4,'SPC Analysis'!$M$5:$N$12,2,FALSE)+7,FALSE)/6976,2)</f>
        <v>0.11</v>
      </c>
      <c r="R4980">
        <f>ROUNDUP(VLOOKUP(A4980,A:O,VLOOKUP('MMW Analysis'!$E$4,'MMW Analysis'!$L$5:$M$12,2,FALSE)+7,FALSE)/6976,2)</f>
        <v>0.11</v>
      </c>
    </row>
    <row r="4981" spans="1:18">
      <c r="A4981" t="s">
        <v>4988</v>
      </c>
      <c r="B4981" t="s">
        <v>11979</v>
      </c>
      <c r="C4981" t="s">
        <v>7007</v>
      </c>
      <c r="D4981" t="s">
        <v>14539</v>
      </c>
      <c r="E4981" t="s">
        <v>14090</v>
      </c>
      <c r="F4981" t="s">
        <v>14259</v>
      </c>
      <c r="G4981" t="s">
        <v>13903</v>
      </c>
      <c r="H4981" s="1">
        <v>649</v>
      </c>
      <c r="I4981" s="1">
        <v>1190</v>
      </c>
      <c r="J4981" s="1">
        <v>200</v>
      </c>
      <c r="K4981" s="1">
        <v>353</v>
      </c>
      <c r="L4981" s="1">
        <v>5027</v>
      </c>
      <c r="M4981" s="1">
        <v>2246</v>
      </c>
      <c r="N4981" s="1">
        <v>919</v>
      </c>
      <c r="O4981" s="1">
        <v>629</v>
      </c>
      <c r="P4981">
        <f>ROUNDUP(VLOOKUP(A4981,A:O,VLOOKUP('Local Authority Analysis'!$E$4,'Local Authority Analysis'!$M$5:$N$12,2,FALSE)+7,FALSE)/6976,2)</f>
        <v>9.9999999999999992E-2</v>
      </c>
      <c r="Q4981">
        <f>ROUNDUP(VLOOKUP(A4981,A:O,VLOOKUP('SPC Analysis'!$E$4,'SPC Analysis'!$M$5:$N$12,2,FALSE)+7,FALSE)/6976,2)</f>
        <v>9.9999999999999992E-2</v>
      </c>
      <c r="R4981">
        <f>ROUNDUP(VLOOKUP(A4981,A:O,VLOOKUP('MMW Analysis'!$E$4,'MMW Analysis'!$L$5:$M$12,2,FALSE)+7,FALSE)/6976,2)</f>
        <v>9.9999999999999992E-2</v>
      </c>
    </row>
    <row r="4982" spans="1:18">
      <c r="A4982" t="s">
        <v>4989</v>
      </c>
      <c r="B4982" t="s">
        <v>11980</v>
      </c>
      <c r="C4982" t="s">
        <v>7007</v>
      </c>
      <c r="D4982" t="s">
        <v>14539</v>
      </c>
      <c r="E4982" t="s">
        <v>14090</v>
      </c>
      <c r="F4982" t="s">
        <v>14259</v>
      </c>
      <c r="G4982" t="s">
        <v>13903</v>
      </c>
      <c r="H4982" s="1">
        <v>238</v>
      </c>
      <c r="I4982" s="1">
        <v>863</v>
      </c>
      <c r="J4982" s="1">
        <v>127</v>
      </c>
      <c r="K4982" s="1">
        <v>586</v>
      </c>
      <c r="L4982" s="1">
        <v>3148</v>
      </c>
      <c r="M4982" s="1">
        <v>571</v>
      </c>
      <c r="N4982" s="1">
        <v>572</v>
      </c>
      <c r="O4982" s="1">
        <v>326</v>
      </c>
      <c r="P4982">
        <f>ROUNDUP(VLOOKUP(A4982,A:O,VLOOKUP('Local Authority Analysis'!$E$4,'Local Authority Analysis'!$M$5:$N$12,2,FALSE)+7,FALSE)/6976,2)</f>
        <v>0.05</v>
      </c>
      <c r="Q4982">
        <f>ROUNDUP(VLOOKUP(A4982,A:O,VLOOKUP('SPC Analysis'!$E$4,'SPC Analysis'!$M$5:$N$12,2,FALSE)+7,FALSE)/6976,2)</f>
        <v>0.05</v>
      </c>
      <c r="R4982">
        <f>ROUNDUP(VLOOKUP(A4982,A:O,VLOOKUP('MMW Analysis'!$E$4,'MMW Analysis'!$L$5:$M$12,2,FALSE)+7,FALSE)/6976,2)</f>
        <v>0.05</v>
      </c>
    </row>
    <row r="4983" spans="1:18">
      <c r="A4983" t="s">
        <v>4990</v>
      </c>
      <c r="B4983" t="s">
        <v>11981</v>
      </c>
      <c r="C4983" t="s">
        <v>7007</v>
      </c>
      <c r="D4983" t="s">
        <v>14539</v>
      </c>
      <c r="E4983" t="s">
        <v>14090</v>
      </c>
      <c r="F4983" t="s">
        <v>14259</v>
      </c>
      <c r="G4983" t="s">
        <v>13903</v>
      </c>
      <c r="H4983" s="1">
        <v>1401</v>
      </c>
      <c r="I4983" s="1">
        <v>1327</v>
      </c>
      <c r="J4983" s="1">
        <v>939</v>
      </c>
      <c r="K4983" s="1">
        <v>824</v>
      </c>
      <c r="L4983" s="1">
        <v>2488</v>
      </c>
      <c r="M4983" s="1">
        <v>1032</v>
      </c>
      <c r="N4983" s="1">
        <v>914</v>
      </c>
      <c r="O4983" s="1">
        <v>1094</v>
      </c>
      <c r="P4983">
        <f>ROUNDUP(VLOOKUP(A4983,A:O,VLOOKUP('Local Authority Analysis'!$E$4,'Local Authority Analysis'!$M$5:$N$12,2,FALSE)+7,FALSE)/6976,2)</f>
        <v>0.16</v>
      </c>
      <c r="Q4983">
        <f>ROUNDUP(VLOOKUP(A4983,A:O,VLOOKUP('SPC Analysis'!$E$4,'SPC Analysis'!$M$5:$N$12,2,FALSE)+7,FALSE)/6976,2)</f>
        <v>0.16</v>
      </c>
      <c r="R4983">
        <f>ROUNDUP(VLOOKUP(A4983,A:O,VLOOKUP('MMW Analysis'!$E$4,'MMW Analysis'!$L$5:$M$12,2,FALSE)+7,FALSE)/6976,2)</f>
        <v>0.16</v>
      </c>
    </row>
    <row r="4984" spans="1:18">
      <c r="A4984" t="s">
        <v>4991</v>
      </c>
      <c r="B4984" t="s">
        <v>11982</v>
      </c>
      <c r="C4984" t="s">
        <v>7007</v>
      </c>
      <c r="D4984" t="s">
        <v>14539</v>
      </c>
      <c r="E4984" t="s">
        <v>14090</v>
      </c>
      <c r="F4984" t="s">
        <v>14259</v>
      </c>
      <c r="G4984" t="s">
        <v>13903</v>
      </c>
      <c r="H4984" s="1">
        <v>170</v>
      </c>
      <c r="I4984" s="1">
        <v>256</v>
      </c>
      <c r="J4984" s="1">
        <v>155</v>
      </c>
      <c r="K4984" s="1">
        <v>242</v>
      </c>
      <c r="L4984" s="1">
        <v>3612</v>
      </c>
      <c r="M4984" s="1">
        <v>970</v>
      </c>
      <c r="N4984" s="1">
        <v>1659</v>
      </c>
      <c r="O4984" s="1">
        <v>184</v>
      </c>
      <c r="P4984">
        <f>ROUNDUP(VLOOKUP(A4984,A:O,VLOOKUP('Local Authority Analysis'!$E$4,'Local Authority Analysis'!$M$5:$N$12,2,FALSE)+7,FALSE)/6976,2)</f>
        <v>0.03</v>
      </c>
      <c r="Q4984">
        <f>ROUNDUP(VLOOKUP(A4984,A:O,VLOOKUP('SPC Analysis'!$E$4,'SPC Analysis'!$M$5:$N$12,2,FALSE)+7,FALSE)/6976,2)</f>
        <v>0.03</v>
      </c>
      <c r="R4984">
        <f>ROUNDUP(VLOOKUP(A4984,A:O,VLOOKUP('MMW Analysis'!$E$4,'MMW Analysis'!$L$5:$M$12,2,FALSE)+7,FALSE)/6976,2)</f>
        <v>0.03</v>
      </c>
    </row>
    <row r="4985" spans="1:18">
      <c r="A4985" t="s">
        <v>4992</v>
      </c>
      <c r="B4985" t="s">
        <v>11983</v>
      </c>
      <c r="C4985" t="s">
        <v>7007</v>
      </c>
      <c r="D4985" t="s">
        <v>14539</v>
      </c>
      <c r="E4985" t="s">
        <v>14090</v>
      </c>
      <c r="F4985" t="s">
        <v>14259</v>
      </c>
      <c r="G4985" t="s">
        <v>13903</v>
      </c>
      <c r="H4985" s="1">
        <v>4879</v>
      </c>
      <c r="I4985" s="1">
        <v>4290</v>
      </c>
      <c r="J4985" s="1">
        <v>3143</v>
      </c>
      <c r="K4985" s="1">
        <v>3796</v>
      </c>
      <c r="L4985" s="1">
        <v>2433</v>
      </c>
      <c r="M4985" s="1">
        <v>4970</v>
      </c>
      <c r="N4985" s="1">
        <v>2852</v>
      </c>
      <c r="O4985" s="1">
        <v>4413</v>
      </c>
      <c r="P4985">
        <f>ROUNDUP(VLOOKUP(A4985,A:O,VLOOKUP('Local Authority Analysis'!$E$4,'Local Authority Analysis'!$M$5:$N$12,2,FALSE)+7,FALSE)/6976,2)</f>
        <v>0.64</v>
      </c>
      <c r="Q4985">
        <f>ROUNDUP(VLOOKUP(A4985,A:O,VLOOKUP('SPC Analysis'!$E$4,'SPC Analysis'!$M$5:$N$12,2,FALSE)+7,FALSE)/6976,2)</f>
        <v>0.64</v>
      </c>
      <c r="R4985">
        <f>ROUNDUP(VLOOKUP(A4985,A:O,VLOOKUP('MMW Analysis'!$E$4,'MMW Analysis'!$L$5:$M$12,2,FALSE)+7,FALSE)/6976,2)</f>
        <v>0.64</v>
      </c>
    </row>
    <row r="4986" spans="1:18">
      <c r="A4986" t="s">
        <v>4993</v>
      </c>
      <c r="B4986" t="s">
        <v>11984</v>
      </c>
      <c r="C4986" t="s">
        <v>7007</v>
      </c>
      <c r="D4986" t="s">
        <v>14539</v>
      </c>
      <c r="E4986" t="s">
        <v>14090</v>
      </c>
      <c r="F4986" t="s">
        <v>14259</v>
      </c>
      <c r="G4986" t="s">
        <v>13903</v>
      </c>
      <c r="H4986" s="1">
        <v>1354</v>
      </c>
      <c r="I4986" s="1">
        <v>1728</v>
      </c>
      <c r="J4986" s="1">
        <v>2189</v>
      </c>
      <c r="K4986" s="1">
        <v>884</v>
      </c>
      <c r="L4986" s="1">
        <v>2496</v>
      </c>
      <c r="M4986" s="1">
        <v>270</v>
      </c>
      <c r="N4986" s="1">
        <v>2759</v>
      </c>
      <c r="O4986" s="1">
        <v>1320</v>
      </c>
      <c r="P4986">
        <f>ROUNDUP(VLOOKUP(A4986,A:O,VLOOKUP('Local Authority Analysis'!$E$4,'Local Authority Analysis'!$M$5:$N$12,2,FALSE)+7,FALSE)/6976,2)</f>
        <v>0.19</v>
      </c>
      <c r="Q4986">
        <f>ROUNDUP(VLOOKUP(A4986,A:O,VLOOKUP('SPC Analysis'!$E$4,'SPC Analysis'!$M$5:$N$12,2,FALSE)+7,FALSE)/6976,2)</f>
        <v>0.19</v>
      </c>
      <c r="R4986">
        <f>ROUNDUP(VLOOKUP(A4986,A:O,VLOOKUP('MMW Analysis'!$E$4,'MMW Analysis'!$L$5:$M$12,2,FALSE)+7,FALSE)/6976,2)</f>
        <v>0.19</v>
      </c>
    </row>
    <row r="4987" spans="1:18">
      <c r="A4987" t="s">
        <v>4994</v>
      </c>
      <c r="B4987" t="s">
        <v>11985</v>
      </c>
      <c r="C4987" t="s">
        <v>7007</v>
      </c>
      <c r="D4987" t="s">
        <v>14539</v>
      </c>
      <c r="E4987" t="s">
        <v>14090</v>
      </c>
      <c r="F4987" t="s">
        <v>14259</v>
      </c>
      <c r="G4987" t="s">
        <v>13903</v>
      </c>
      <c r="H4987" s="1">
        <v>404</v>
      </c>
      <c r="I4987" s="1">
        <v>438</v>
      </c>
      <c r="J4987" s="1">
        <v>406</v>
      </c>
      <c r="K4987" s="1">
        <v>798</v>
      </c>
      <c r="L4987" s="1">
        <v>3897</v>
      </c>
      <c r="M4987" s="1">
        <v>2075</v>
      </c>
      <c r="N4987" s="1">
        <v>1001</v>
      </c>
      <c r="O4987" s="1">
        <v>442</v>
      </c>
      <c r="P4987">
        <f>ROUNDUP(VLOOKUP(A4987,A:O,VLOOKUP('Local Authority Analysis'!$E$4,'Local Authority Analysis'!$M$5:$N$12,2,FALSE)+7,FALSE)/6976,2)</f>
        <v>6.9999999999999993E-2</v>
      </c>
      <c r="Q4987">
        <f>ROUNDUP(VLOOKUP(A4987,A:O,VLOOKUP('SPC Analysis'!$E$4,'SPC Analysis'!$M$5:$N$12,2,FALSE)+7,FALSE)/6976,2)</f>
        <v>6.9999999999999993E-2</v>
      </c>
      <c r="R4987">
        <f>ROUNDUP(VLOOKUP(A4987,A:O,VLOOKUP('MMW Analysis'!$E$4,'MMW Analysis'!$L$5:$M$12,2,FALSE)+7,FALSE)/6976,2)</f>
        <v>6.9999999999999993E-2</v>
      </c>
    </row>
    <row r="4988" spans="1:18">
      <c r="A4988" t="s">
        <v>4995</v>
      </c>
      <c r="B4988" t="s">
        <v>11986</v>
      </c>
      <c r="C4988" t="s">
        <v>7007</v>
      </c>
      <c r="D4988" t="s">
        <v>14539</v>
      </c>
      <c r="E4988" t="s">
        <v>14090</v>
      </c>
      <c r="F4988" t="s">
        <v>14259</v>
      </c>
      <c r="G4988" t="s">
        <v>13903</v>
      </c>
      <c r="H4988" s="1">
        <v>400</v>
      </c>
      <c r="I4988" s="1">
        <v>315</v>
      </c>
      <c r="J4988" s="1">
        <v>18</v>
      </c>
      <c r="K4988" s="1">
        <v>200</v>
      </c>
      <c r="L4988" s="1">
        <v>4337</v>
      </c>
      <c r="M4988" s="1">
        <v>114</v>
      </c>
      <c r="N4988" s="1">
        <v>1305</v>
      </c>
      <c r="O4988" s="1">
        <v>189</v>
      </c>
      <c r="P4988">
        <f>ROUNDUP(VLOOKUP(A4988,A:O,VLOOKUP('Local Authority Analysis'!$E$4,'Local Authority Analysis'!$M$5:$N$12,2,FALSE)+7,FALSE)/6976,2)</f>
        <v>0.03</v>
      </c>
      <c r="Q4988">
        <f>ROUNDUP(VLOOKUP(A4988,A:O,VLOOKUP('SPC Analysis'!$E$4,'SPC Analysis'!$M$5:$N$12,2,FALSE)+7,FALSE)/6976,2)</f>
        <v>0.03</v>
      </c>
      <c r="R4988">
        <f>ROUNDUP(VLOOKUP(A4988,A:O,VLOOKUP('MMW Analysis'!$E$4,'MMW Analysis'!$L$5:$M$12,2,FALSE)+7,FALSE)/6976,2)</f>
        <v>0.03</v>
      </c>
    </row>
    <row r="4989" spans="1:18">
      <c r="A4989" t="s">
        <v>4996</v>
      </c>
      <c r="B4989" t="s">
        <v>11987</v>
      </c>
      <c r="C4989" t="s">
        <v>7007</v>
      </c>
      <c r="D4989" t="s">
        <v>14537</v>
      </c>
      <c r="E4989" t="s">
        <v>14088</v>
      </c>
      <c r="F4989" t="s">
        <v>14259</v>
      </c>
      <c r="G4989" t="s">
        <v>13903</v>
      </c>
      <c r="H4989" s="1">
        <v>6868.5</v>
      </c>
      <c r="I4989" s="1">
        <v>6590</v>
      </c>
      <c r="J4989" s="1">
        <v>5451</v>
      </c>
      <c r="K4989" s="1">
        <v>4733</v>
      </c>
      <c r="L4989" s="1">
        <v>3533</v>
      </c>
      <c r="M4989" s="1">
        <v>4777</v>
      </c>
      <c r="N4989" s="1">
        <v>5280.5</v>
      </c>
      <c r="O4989" s="1">
        <v>6541</v>
      </c>
      <c r="P4989">
        <f>ROUNDUP(VLOOKUP(A4989,A:O,VLOOKUP('Local Authority Analysis'!$E$4,'Local Authority Analysis'!$M$5:$N$12,2,FALSE)+7,FALSE)/6976,2)</f>
        <v>0.94000000000000006</v>
      </c>
      <c r="Q4989">
        <f>ROUNDUP(VLOOKUP(A4989,A:O,VLOOKUP('SPC Analysis'!$E$4,'SPC Analysis'!$M$5:$N$12,2,FALSE)+7,FALSE)/6976,2)</f>
        <v>0.94000000000000006</v>
      </c>
      <c r="R4989">
        <f>ROUNDUP(VLOOKUP(A4989,A:O,VLOOKUP('MMW Analysis'!$E$4,'MMW Analysis'!$L$5:$M$12,2,FALSE)+7,FALSE)/6976,2)</f>
        <v>0.94000000000000006</v>
      </c>
    </row>
    <row r="4990" spans="1:18">
      <c r="A4990" t="s">
        <v>4997</v>
      </c>
      <c r="B4990" t="s">
        <v>11988</v>
      </c>
      <c r="C4990" t="s">
        <v>7007</v>
      </c>
      <c r="D4990" t="s">
        <v>14537</v>
      </c>
      <c r="E4990" t="s">
        <v>14088</v>
      </c>
      <c r="F4990" t="s">
        <v>14259</v>
      </c>
      <c r="G4990" t="s">
        <v>13903</v>
      </c>
      <c r="H4990" s="1">
        <v>2194</v>
      </c>
      <c r="I4990" s="1">
        <v>2733</v>
      </c>
      <c r="J4990" s="1">
        <v>2250</v>
      </c>
      <c r="K4990" s="1">
        <v>760</v>
      </c>
      <c r="L4990" s="1">
        <v>4599</v>
      </c>
      <c r="M4990" s="1">
        <v>3668</v>
      </c>
      <c r="N4990" s="1">
        <v>2919</v>
      </c>
      <c r="O4990" s="1">
        <v>2166</v>
      </c>
      <c r="P4990">
        <f>ROUNDUP(VLOOKUP(A4990,A:O,VLOOKUP('Local Authority Analysis'!$E$4,'Local Authority Analysis'!$M$5:$N$12,2,FALSE)+7,FALSE)/6976,2)</f>
        <v>0.32</v>
      </c>
      <c r="Q4990">
        <f>ROUNDUP(VLOOKUP(A4990,A:O,VLOOKUP('SPC Analysis'!$E$4,'SPC Analysis'!$M$5:$N$12,2,FALSE)+7,FALSE)/6976,2)</f>
        <v>0.32</v>
      </c>
      <c r="R4990">
        <f>ROUNDUP(VLOOKUP(A4990,A:O,VLOOKUP('MMW Analysis'!$E$4,'MMW Analysis'!$L$5:$M$12,2,FALSE)+7,FALSE)/6976,2)</f>
        <v>0.32</v>
      </c>
    </row>
    <row r="4991" spans="1:18">
      <c r="A4991" t="s">
        <v>4998</v>
      </c>
      <c r="B4991" t="s">
        <v>11989</v>
      </c>
      <c r="C4991" t="s">
        <v>7007</v>
      </c>
      <c r="D4991" t="s">
        <v>14537</v>
      </c>
      <c r="E4991" t="s">
        <v>14088</v>
      </c>
      <c r="F4991" t="s">
        <v>14259</v>
      </c>
      <c r="G4991" t="s">
        <v>13903</v>
      </c>
      <c r="H4991" s="1">
        <v>770</v>
      </c>
      <c r="I4991" s="1">
        <v>824</v>
      </c>
      <c r="J4991" s="1">
        <v>517</v>
      </c>
      <c r="K4991" s="1">
        <v>663</v>
      </c>
      <c r="L4991" s="1">
        <v>1882</v>
      </c>
      <c r="M4991" s="1">
        <v>3062</v>
      </c>
      <c r="N4991" s="1">
        <v>1629</v>
      </c>
      <c r="O4991" s="1">
        <v>695</v>
      </c>
      <c r="P4991">
        <f>ROUNDUP(VLOOKUP(A4991,A:O,VLOOKUP('Local Authority Analysis'!$E$4,'Local Authority Analysis'!$M$5:$N$12,2,FALSE)+7,FALSE)/6976,2)</f>
        <v>9.9999999999999992E-2</v>
      </c>
      <c r="Q4991">
        <f>ROUNDUP(VLOOKUP(A4991,A:O,VLOOKUP('SPC Analysis'!$E$4,'SPC Analysis'!$M$5:$N$12,2,FALSE)+7,FALSE)/6976,2)</f>
        <v>9.9999999999999992E-2</v>
      </c>
      <c r="R4991">
        <f>ROUNDUP(VLOOKUP(A4991,A:O,VLOOKUP('MMW Analysis'!$E$4,'MMW Analysis'!$L$5:$M$12,2,FALSE)+7,FALSE)/6976,2)</f>
        <v>9.9999999999999992E-2</v>
      </c>
    </row>
    <row r="4992" spans="1:18">
      <c r="A4992" t="s">
        <v>4999</v>
      </c>
      <c r="B4992" t="s">
        <v>11990</v>
      </c>
      <c r="C4992" t="s">
        <v>7007</v>
      </c>
      <c r="D4992" t="s">
        <v>14539</v>
      </c>
      <c r="E4992" t="s">
        <v>14090</v>
      </c>
      <c r="F4992" t="s">
        <v>14259</v>
      </c>
      <c r="G4992" t="s">
        <v>13903</v>
      </c>
      <c r="H4992" s="1">
        <v>727</v>
      </c>
      <c r="I4992" s="1">
        <v>388.5</v>
      </c>
      <c r="J4992" s="1">
        <v>94</v>
      </c>
      <c r="K4992" s="1">
        <v>515</v>
      </c>
      <c r="L4992" s="1">
        <v>3606</v>
      </c>
      <c r="M4992" s="1">
        <v>1133</v>
      </c>
      <c r="N4992" s="1">
        <v>1409</v>
      </c>
      <c r="O4992" s="1">
        <v>382</v>
      </c>
      <c r="P4992">
        <f>ROUNDUP(VLOOKUP(A4992,A:O,VLOOKUP('Local Authority Analysis'!$E$4,'Local Authority Analysis'!$M$5:$N$12,2,FALSE)+7,FALSE)/6976,2)</f>
        <v>6.0000000000000005E-2</v>
      </c>
      <c r="Q4992">
        <f>ROUNDUP(VLOOKUP(A4992,A:O,VLOOKUP('SPC Analysis'!$E$4,'SPC Analysis'!$M$5:$N$12,2,FALSE)+7,FALSE)/6976,2)</f>
        <v>6.0000000000000005E-2</v>
      </c>
      <c r="R4992">
        <f>ROUNDUP(VLOOKUP(A4992,A:O,VLOOKUP('MMW Analysis'!$E$4,'MMW Analysis'!$L$5:$M$12,2,FALSE)+7,FALSE)/6976,2)</f>
        <v>6.0000000000000005E-2</v>
      </c>
    </row>
    <row r="4993" spans="1:18">
      <c r="A4993" t="s">
        <v>5000</v>
      </c>
      <c r="B4993" t="s">
        <v>11991</v>
      </c>
      <c r="C4993" t="s">
        <v>7007</v>
      </c>
      <c r="D4993" t="s">
        <v>14538</v>
      </c>
      <c r="E4993" t="s">
        <v>14089</v>
      </c>
      <c r="F4993" t="s">
        <v>14261</v>
      </c>
      <c r="G4993" t="s">
        <v>13905</v>
      </c>
      <c r="H4993" s="1">
        <v>4156</v>
      </c>
      <c r="I4993" s="1">
        <v>4012</v>
      </c>
      <c r="J4993" s="1">
        <v>3511</v>
      </c>
      <c r="K4993" s="1">
        <v>3809</v>
      </c>
      <c r="L4993" s="1">
        <v>4321</v>
      </c>
      <c r="M4993" s="1">
        <v>1849</v>
      </c>
      <c r="N4993" s="1">
        <v>4400</v>
      </c>
      <c r="O4993" s="1">
        <v>4204</v>
      </c>
      <c r="P4993">
        <f>ROUNDUP(VLOOKUP(A4993,A:O,VLOOKUP('Local Authority Analysis'!$E$4,'Local Authority Analysis'!$M$5:$N$12,2,FALSE)+7,FALSE)/6976,2)</f>
        <v>0.61</v>
      </c>
      <c r="Q4993">
        <f>ROUNDUP(VLOOKUP(A4993,A:O,VLOOKUP('SPC Analysis'!$E$4,'SPC Analysis'!$M$5:$N$12,2,FALSE)+7,FALSE)/6976,2)</f>
        <v>0.61</v>
      </c>
      <c r="R4993">
        <f>ROUNDUP(VLOOKUP(A4993,A:O,VLOOKUP('MMW Analysis'!$E$4,'MMW Analysis'!$L$5:$M$12,2,FALSE)+7,FALSE)/6976,2)</f>
        <v>0.61</v>
      </c>
    </row>
    <row r="4994" spans="1:18">
      <c r="A4994" t="s">
        <v>5001</v>
      </c>
      <c r="B4994" t="s">
        <v>11992</v>
      </c>
      <c r="C4994" t="s">
        <v>7007</v>
      </c>
      <c r="D4994" t="s">
        <v>14538</v>
      </c>
      <c r="E4994" t="s">
        <v>14089</v>
      </c>
      <c r="F4994" t="s">
        <v>14261</v>
      </c>
      <c r="G4994" t="s">
        <v>13905</v>
      </c>
      <c r="H4994" s="1">
        <v>5166</v>
      </c>
      <c r="I4994" s="1">
        <v>4516</v>
      </c>
      <c r="J4994" s="1">
        <v>3905</v>
      </c>
      <c r="K4994" s="1">
        <v>5401</v>
      </c>
      <c r="L4994" s="1">
        <v>3700</v>
      </c>
      <c r="M4994" s="1">
        <v>5346</v>
      </c>
      <c r="N4994" s="1">
        <v>4742</v>
      </c>
      <c r="O4994" s="1">
        <v>5293</v>
      </c>
      <c r="P4994">
        <f>ROUNDUP(VLOOKUP(A4994,A:O,VLOOKUP('Local Authority Analysis'!$E$4,'Local Authority Analysis'!$M$5:$N$12,2,FALSE)+7,FALSE)/6976,2)</f>
        <v>0.76</v>
      </c>
      <c r="Q4994">
        <f>ROUNDUP(VLOOKUP(A4994,A:O,VLOOKUP('SPC Analysis'!$E$4,'SPC Analysis'!$M$5:$N$12,2,FALSE)+7,FALSE)/6976,2)</f>
        <v>0.76</v>
      </c>
      <c r="R4994">
        <f>ROUNDUP(VLOOKUP(A4994,A:O,VLOOKUP('MMW Analysis'!$E$4,'MMW Analysis'!$L$5:$M$12,2,FALSE)+7,FALSE)/6976,2)</f>
        <v>0.76</v>
      </c>
    </row>
    <row r="4995" spans="1:18">
      <c r="A4995" t="s">
        <v>5002</v>
      </c>
      <c r="B4995" t="s">
        <v>11993</v>
      </c>
      <c r="C4995" t="s">
        <v>7007</v>
      </c>
      <c r="D4995" t="s">
        <v>14538</v>
      </c>
      <c r="E4995" t="s">
        <v>14089</v>
      </c>
      <c r="F4995" t="s">
        <v>14261</v>
      </c>
      <c r="G4995" t="s">
        <v>13905</v>
      </c>
      <c r="H4995" s="1">
        <v>2922</v>
      </c>
      <c r="I4995" s="1">
        <v>3051</v>
      </c>
      <c r="J4995" s="1">
        <v>1643</v>
      </c>
      <c r="K4995" s="1">
        <v>2045</v>
      </c>
      <c r="L4995" s="1">
        <v>3966</v>
      </c>
      <c r="M4995" s="1">
        <v>4616</v>
      </c>
      <c r="N4995" s="1">
        <v>2561</v>
      </c>
      <c r="O4995" s="1">
        <v>2724</v>
      </c>
      <c r="P4995">
        <f>ROUNDUP(VLOOKUP(A4995,A:O,VLOOKUP('Local Authority Analysis'!$E$4,'Local Authority Analysis'!$M$5:$N$12,2,FALSE)+7,FALSE)/6976,2)</f>
        <v>0.4</v>
      </c>
      <c r="Q4995">
        <f>ROUNDUP(VLOOKUP(A4995,A:O,VLOOKUP('SPC Analysis'!$E$4,'SPC Analysis'!$M$5:$N$12,2,FALSE)+7,FALSE)/6976,2)</f>
        <v>0.4</v>
      </c>
      <c r="R4995">
        <f>ROUNDUP(VLOOKUP(A4995,A:O,VLOOKUP('MMW Analysis'!$E$4,'MMW Analysis'!$L$5:$M$12,2,FALSE)+7,FALSE)/6976,2)</f>
        <v>0.4</v>
      </c>
    </row>
    <row r="4996" spans="1:18">
      <c r="A4996" t="s">
        <v>5003</v>
      </c>
      <c r="B4996" t="s">
        <v>11994</v>
      </c>
      <c r="C4996" t="s">
        <v>7007</v>
      </c>
      <c r="D4996" t="s">
        <v>14538</v>
      </c>
      <c r="E4996" t="s">
        <v>14089</v>
      </c>
      <c r="F4996" t="s">
        <v>14261</v>
      </c>
      <c r="G4996" t="s">
        <v>13905</v>
      </c>
      <c r="H4996" s="1">
        <v>2498</v>
      </c>
      <c r="I4996" s="1">
        <v>2182</v>
      </c>
      <c r="J4996" s="1">
        <v>3077</v>
      </c>
      <c r="K4996" s="1">
        <v>1565</v>
      </c>
      <c r="L4996" s="1">
        <v>5340</v>
      </c>
      <c r="M4996" s="1">
        <v>4201</v>
      </c>
      <c r="N4996" s="1">
        <v>2206</v>
      </c>
      <c r="O4996" s="1">
        <v>2506</v>
      </c>
      <c r="P4996">
        <f>ROUNDUP(VLOOKUP(A4996,A:O,VLOOKUP('Local Authority Analysis'!$E$4,'Local Authority Analysis'!$M$5:$N$12,2,FALSE)+7,FALSE)/6976,2)</f>
        <v>0.36</v>
      </c>
      <c r="Q4996">
        <f>ROUNDUP(VLOOKUP(A4996,A:O,VLOOKUP('SPC Analysis'!$E$4,'SPC Analysis'!$M$5:$N$12,2,FALSE)+7,FALSE)/6976,2)</f>
        <v>0.36</v>
      </c>
      <c r="R4996">
        <f>ROUNDUP(VLOOKUP(A4996,A:O,VLOOKUP('MMW Analysis'!$E$4,'MMW Analysis'!$L$5:$M$12,2,FALSE)+7,FALSE)/6976,2)</f>
        <v>0.36</v>
      </c>
    </row>
    <row r="4997" spans="1:18">
      <c r="A4997" t="s">
        <v>5004</v>
      </c>
      <c r="B4997" t="s">
        <v>11995</v>
      </c>
      <c r="C4997" t="s">
        <v>7007</v>
      </c>
      <c r="D4997" t="s">
        <v>14538</v>
      </c>
      <c r="E4997" t="s">
        <v>14089</v>
      </c>
      <c r="F4997" t="s">
        <v>14261</v>
      </c>
      <c r="G4997" t="s">
        <v>13905</v>
      </c>
      <c r="H4997" s="1">
        <v>167</v>
      </c>
      <c r="I4997" s="1">
        <v>245</v>
      </c>
      <c r="J4997" s="1">
        <v>415</v>
      </c>
      <c r="K4997" s="1">
        <v>219</v>
      </c>
      <c r="L4997" s="1">
        <v>4712</v>
      </c>
      <c r="M4997" s="1">
        <v>612</v>
      </c>
      <c r="N4997" s="1">
        <v>857</v>
      </c>
      <c r="O4997" s="1">
        <v>205</v>
      </c>
      <c r="P4997">
        <f>ROUNDUP(VLOOKUP(A4997,A:O,VLOOKUP('Local Authority Analysis'!$E$4,'Local Authority Analysis'!$M$5:$N$12,2,FALSE)+7,FALSE)/6976,2)</f>
        <v>0.03</v>
      </c>
      <c r="Q4997">
        <f>ROUNDUP(VLOOKUP(A4997,A:O,VLOOKUP('SPC Analysis'!$E$4,'SPC Analysis'!$M$5:$N$12,2,FALSE)+7,FALSE)/6976,2)</f>
        <v>0.03</v>
      </c>
      <c r="R4997">
        <f>ROUNDUP(VLOOKUP(A4997,A:O,VLOOKUP('MMW Analysis'!$E$4,'MMW Analysis'!$L$5:$M$12,2,FALSE)+7,FALSE)/6976,2)</f>
        <v>0.03</v>
      </c>
    </row>
    <row r="4998" spans="1:18">
      <c r="A4998" t="s">
        <v>5005</v>
      </c>
      <c r="B4998" t="s">
        <v>11996</v>
      </c>
      <c r="C4998" t="s">
        <v>7007</v>
      </c>
      <c r="D4998" t="s">
        <v>14538</v>
      </c>
      <c r="E4998" t="s">
        <v>14089</v>
      </c>
      <c r="F4998" t="s">
        <v>14261</v>
      </c>
      <c r="G4998" t="s">
        <v>13905</v>
      </c>
      <c r="H4998" s="1">
        <v>2046</v>
      </c>
      <c r="I4998" s="1">
        <v>3149</v>
      </c>
      <c r="J4998" s="1">
        <v>1786</v>
      </c>
      <c r="K4998" s="1">
        <v>2578</v>
      </c>
      <c r="L4998" s="1">
        <v>4256</v>
      </c>
      <c r="M4998" s="1">
        <v>3753</v>
      </c>
      <c r="N4998" s="1">
        <v>2433</v>
      </c>
      <c r="O4998" s="1">
        <v>2545</v>
      </c>
      <c r="P4998">
        <f>ROUNDUP(VLOOKUP(A4998,A:O,VLOOKUP('Local Authority Analysis'!$E$4,'Local Authority Analysis'!$M$5:$N$12,2,FALSE)+7,FALSE)/6976,2)</f>
        <v>0.37</v>
      </c>
      <c r="Q4998">
        <f>ROUNDUP(VLOOKUP(A4998,A:O,VLOOKUP('SPC Analysis'!$E$4,'SPC Analysis'!$M$5:$N$12,2,FALSE)+7,FALSE)/6976,2)</f>
        <v>0.37</v>
      </c>
      <c r="R4998">
        <f>ROUNDUP(VLOOKUP(A4998,A:O,VLOOKUP('MMW Analysis'!$E$4,'MMW Analysis'!$L$5:$M$12,2,FALSE)+7,FALSE)/6976,2)</f>
        <v>0.37</v>
      </c>
    </row>
    <row r="4999" spans="1:18">
      <c r="A4999" t="s">
        <v>5006</v>
      </c>
      <c r="B4999" t="s">
        <v>11997</v>
      </c>
      <c r="C4999" t="s">
        <v>7007</v>
      </c>
      <c r="D4999" t="s">
        <v>14538</v>
      </c>
      <c r="E4999" t="s">
        <v>14089</v>
      </c>
      <c r="F4999" t="s">
        <v>14261</v>
      </c>
      <c r="G4999" t="s">
        <v>13905</v>
      </c>
      <c r="H4999" s="1">
        <v>1745.5</v>
      </c>
      <c r="I4999" s="1">
        <v>1875</v>
      </c>
      <c r="J4999" s="1">
        <v>737</v>
      </c>
      <c r="K4999" s="1">
        <v>1801</v>
      </c>
      <c r="L4999" s="1">
        <v>3735</v>
      </c>
      <c r="M4999" s="1">
        <v>2135</v>
      </c>
      <c r="N4999" s="1">
        <v>1114</v>
      </c>
      <c r="O4999" s="1">
        <v>1584</v>
      </c>
      <c r="P4999">
        <f>ROUNDUP(VLOOKUP(A4999,A:O,VLOOKUP('Local Authority Analysis'!$E$4,'Local Authority Analysis'!$M$5:$N$12,2,FALSE)+7,FALSE)/6976,2)</f>
        <v>0.23</v>
      </c>
      <c r="Q4999">
        <f>ROUNDUP(VLOOKUP(A4999,A:O,VLOOKUP('SPC Analysis'!$E$4,'SPC Analysis'!$M$5:$N$12,2,FALSE)+7,FALSE)/6976,2)</f>
        <v>0.23</v>
      </c>
      <c r="R4999">
        <f>ROUNDUP(VLOOKUP(A4999,A:O,VLOOKUP('MMW Analysis'!$E$4,'MMW Analysis'!$L$5:$M$12,2,FALSE)+7,FALSE)/6976,2)</f>
        <v>0.23</v>
      </c>
    </row>
    <row r="5000" spans="1:18">
      <c r="A5000" t="s">
        <v>5007</v>
      </c>
      <c r="B5000" t="s">
        <v>11998</v>
      </c>
      <c r="C5000" t="s">
        <v>7007</v>
      </c>
      <c r="D5000" t="s">
        <v>14538</v>
      </c>
      <c r="E5000" t="s">
        <v>14089</v>
      </c>
      <c r="F5000" t="s">
        <v>14261</v>
      </c>
      <c r="G5000" t="s">
        <v>13905</v>
      </c>
      <c r="H5000" s="1">
        <v>3103</v>
      </c>
      <c r="I5000" s="1">
        <v>3785</v>
      </c>
      <c r="J5000" s="1">
        <v>2036</v>
      </c>
      <c r="K5000" s="1">
        <v>3224</v>
      </c>
      <c r="L5000" s="1">
        <v>3391</v>
      </c>
      <c r="M5000" s="1">
        <v>1127</v>
      </c>
      <c r="N5000" s="1">
        <v>1298</v>
      </c>
      <c r="O5000" s="1">
        <v>3008</v>
      </c>
      <c r="P5000">
        <f>ROUNDUP(VLOOKUP(A5000,A:O,VLOOKUP('Local Authority Analysis'!$E$4,'Local Authority Analysis'!$M$5:$N$12,2,FALSE)+7,FALSE)/6976,2)</f>
        <v>0.44</v>
      </c>
      <c r="Q5000">
        <f>ROUNDUP(VLOOKUP(A5000,A:O,VLOOKUP('SPC Analysis'!$E$4,'SPC Analysis'!$M$5:$N$12,2,FALSE)+7,FALSE)/6976,2)</f>
        <v>0.44</v>
      </c>
      <c r="R5000">
        <f>ROUNDUP(VLOOKUP(A5000,A:O,VLOOKUP('MMW Analysis'!$E$4,'MMW Analysis'!$L$5:$M$12,2,FALSE)+7,FALSE)/6976,2)</f>
        <v>0.44</v>
      </c>
    </row>
    <row r="5001" spans="1:18">
      <c r="A5001" t="s">
        <v>5008</v>
      </c>
      <c r="B5001" t="s">
        <v>11999</v>
      </c>
      <c r="C5001" t="s">
        <v>7007</v>
      </c>
      <c r="D5001" t="s">
        <v>14538</v>
      </c>
      <c r="E5001" t="s">
        <v>14089</v>
      </c>
      <c r="F5001" t="s">
        <v>14261</v>
      </c>
      <c r="G5001" t="s">
        <v>13905</v>
      </c>
      <c r="H5001" s="1">
        <v>1801</v>
      </c>
      <c r="I5001" s="1">
        <v>1267</v>
      </c>
      <c r="J5001" s="1">
        <v>1549</v>
      </c>
      <c r="K5001" s="1">
        <v>1755</v>
      </c>
      <c r="L5001" s="1">
        <v>5883</v>
      </c>
      <c r="M5001" s="1">
        <v>1481</v>
      </c>
      <c r="N5001" s="1">
        <v>1610</v>
      </c>
      <c r="O5001" s="1">
        <v>1636</v>
      </c>
      <c r="P5001">
        <f>ROUNDUP(VLOOKUP(A5001,A:O,VLOOKUP('Local Authority Analysis'!$E$4,'Local Authority Analysis'!$M$5:$N$12,2,FALSE)+7,FALSE)/6976,2)</f>
        <v>0.24000000000000002</v>
      </c>
      <c r="Q5001">
        <f>ROUNDUP(VLOOKUP(A5001,A:O,VLOOKUP('SPC Analysis'!$E$4,'SPC Analysis'!$M$5:$N$12,2,FALSE)+7,FALSE)/6976,2)</f>
        <v>0.24000000000000002</v>
      </c>
      <c r="R5001">
        <f>ROUNDUP(VLOOKUP(A5001,A:O,VLOOKUP('MMW Analysis'!$E$4,'MMW Analysis'!$L$5:$M$12,2,FALSE)+7,FALSE)/6976,2)</f>
        <v>0.24000000000000002</v>
      </c>
    </row>
    <row r="5002" spans="1:18">
      <c r="A5002" t="s">
        <v>5009</v>
      </c>
      <c r="B5002" t="s">
        <v>12000</v>
      </c>
      <c r="C5002" t="s">
        <v>7007</v>
      </c>
      <c r="D5002" t="s">
        <v>14538</v>
      </c>
      <c r="E5002" t="s">
        <v>14089</v>
      </c>
      <c r="F5002" t="s">
        <v>14261</v>
      </c>
      <c r="G5002" t="s">
        <v>13905</v>
      </c>
      <c r="H5002" s="1">
        <v>2933</v>
      </c>
      <c r="I5002" s="1">
        <v>3682.5</v>
      </c>
      <c r="J5002" s="1">
        <v>2390</v>
      </c>
      <c r="K5002" s="1">
        <v>2981</v>
      </c>
      <c r="L5002" s="1">
        <v>4685</v>
      </c>
      <c r="M5002" s="1">
        <v>3891</v>
      </c>
      <c r="N5002" s="1">
        <v>3078</v>
      </c>
      <c r="O5002" s="1">
        <v>3376</v>
      </c>
      <c r="P5002">
        <f>ROUNDUP(VLOOKUP(A5002,A:O,VLOOKUP('Local Authority Analysis'!$E$4,'Local Authority Analysis'!$M$5:$N$12,2,FALSE)+7,FALSE)/6976,2)</f>
        <v>0.49</v>
      </c>
      <c r="Q5002">
        <f>ROUNDUP(VLOOKUP(A5002,A:O,VLOOKUP('SPC Analysis'!$E$4,'SPC Analysis'!$M$5:$N$12,2,FALSE)+7,FALSE)/6976,2)</f>
        <v>0.49</v>
      </c>
      <c r="R5002">
        <f>ROUNDUP(VLOOKUP(A5002,A:O,VLOOKUP('MMW Analysis'!$E$4,'MMW Analysis'!$L$5:$M$12,2,FALSE)+7,FALSE)/6976,2)</f>
        <v>0.49</v>
      </c>
    </row>
    <row r="5003" spans="1:18">
      <c r="A5003" t="s">
        <v>5010</v>
      </c>
      <c r="B5003" t="s">
        <v>12001</v>
      </c>
      <c r="C5003" t="s">
        <v>7007</v>
      </c>
      <c r="D5003" t="s">
        <v>14538</v>
      </c>
      <c r="E5003" t="s">
        <v>14089</v>
      </c>
      <c r="F5003" t="s">
        <v>14261</v>
      </c>
      <c r="G5003" t="s">
        <v>13905</v>
      </c>
      <c r="H5003" s="1">
        <v>2306</v>
      </c>
      <c r="I5003" s="1">
        <v>1591</v>
      </c>
      <c r="J5003" s="1">
        <v>2551</v>
      </c>
      <c r="K5003" s="1">
        <v>1798</v>
      </c>
      <c r="L5003" s="1">
        <v>6096</v>
      </c>
      <c r="M5003" s="1">
        <v>3515.5</v>
      </c>
      <c r="N5003" s="1">
        <v>1778</v>
      </c>
      <c r="O5003" s="1">
        <v>2186</v>
      </c>
      <c r="P5003">
        <f>ROUNDUP(VLOOKUP(A5003,A:O,VLOOKUP('Local Authority Analysis'!$E$4,'Local Authority Analysis'!$M$5:$N$12,2,FALSE)+7,FALSE)/6976,2)</f>
        <v>0.32</v>
      </c>
      <c r="Q5003">
        <f>ROUNDUP(VLOOKUP(A5003,A:O,VLOOKUP('SPC Analysis'!$E$4,'SPC Analysis'!$M$5:$N$12,2,FALSE)+7,FALSE)/6976,2)</f>
        <v>0.32</v>
      </c>
      <c r="R5003">
        <f>ROUNDUP(VLOOKUP(A5003,A:O,VLOOKUP('MMW Analysis'!$E$4,'MMW Analysis'!$L$5:$M$12,2,FALSE)+7,FALSE)/6976,2)</f>
        <v>0.32</v>
      </c>
    </row>
    <row r="5004" spans="1:18">
      <c r="A5004" t="s">
        <v>5011</v>
      </c>
      <c r="B5004" t="s">
        <v>12002</v>
      </c>
      <c r="C5004" t="s">
        <v>7007</v>
      </c>
      <c r="D5004" t="s">
        <v>14538</v>
      </c>
      <c r="E5004" t="s">
        <v>14089</v>
      </c>
      <c r="F5004" t="s">
        <v>14261</v>
      </c>
      <c r="G5004" t="s">
        <v>13905</v>
      </c>
      <c r="H5004" s="1">
        <v>3065</v>
      </c>
      <c r="I5004" s="1">
        <v>1579</v>
      </c>
      <c r="J5004" s="1">
        <v>3396</v>
      </c>
      <c r="K5004" s="1">
        <v>2605</v>
      </c>
      <c r="L5004" s="1">
        <v>5681</v>
      </c>
      <c r="M5004" s="1">
        <v>2915</v>
      </c>
      <c r="N5004" s="1">
        <v>2923</v>
      </c>
      <c r="O5004" s="1">
        <v>2650</v>
      </c>
      <c r="P5004">
        <f>ROUNDUP(VLOOKUP(A5004,A:O,VLOOKUP('Local Authority Analysis'!$E$4,'Local Authority Analysis'!$M$5:$N$12,2,FALSE)+7,FALSE)/6976,2)</f>
        <v>0.38</v>
      </c>
      <c r="Q5004">
        <f>ROUNDUP(VLOOKUP(A5004,A:O,VLOOKUP('SPC Analysis'!$E$4,'SPC Analysis'!$M$5:$N$12,2,FALSE)+7,FALSE)/6976,2)</f>
        <v>0.38</v>
      </c>
      <c r="R5004">
        <f>ROUNDUP(VLOOKUP(A5004,A:O,VLOOKUP('MMW Analysis'!$E$4,'MMW Analysis'!$L$5:$M$12,2,FALSE)+7,FALSE)/6976,2)</f>
        <v>0.38</v>
      </c>
    </row>
    <row r="5005" spans="1:18">
      <c r="A5005" t="s">
        <v>5012</v>
      </c>
      <c r="B5005" t="s">
        <v>12003</v>
      </c>
      <c r="C5005" t="s">
        <v>7007</v>
      </c>
      <c r="D5005" t="s">
        <v>14538</v>
      </c>
      <c r="E5005" t="s">
        <v>14089</v>
      </c>
      <c r="F5005" t="s">
        <v>14261</v>
      </c>
      <c r="G5005" t="s">
        <v>13905</v>
      </c>
      <c r="H5005" s="1">
        <v>3296</v>
      </c>
      <c r="I5005" s="1">
        <v>2540</v>
      </c>
      <c r="J5005" s="1">
        <v>2082</v>
      </c>
      <c r="K5005" s="1">
        <v>2953</v>
      </c>
      <c r="L5005" s="1">
        <v>3768</v>
      </c>
      <c r="M5005" s="1">
        <v>5335</v>
      </c>
      <c r="N5005" s="1">
        <v>1833</v>
      </c>
      <c r="O5005" s="1">
        <v>2973</v>
      </c>
      <c r="P5005">
        <f>ROUNDUP(VLOOKUP(A5005,A:O,VLOOKUP('Local Authority Analysis'!$E$4,'Local Authority Analysis'!$M$5:$N$12,2,FALSE)+7,FALSE)/6976,2)</f>
        <v>0.43</v>
      </c>
      <c r="Q5005">
        <f>ROUNDUP(VLOOKUP(A5005,A:O,VLOOKUP('SPC Analysis'!$E$4,'SPC Analysis'!$M$5:$N$12,2,FALSE)+7,FALSE)/6976,2)</f>
        <v>0.43</v>
      </c>
      <c r="R5005">
        <f>ROUNDUP(VLOOKUP(A5005,A:O,VLOOKUP('MMW Analysis'!$E$4,'MMW Analysis'!$L$5:$M$12,2,FALSE)+7,FALSE)/6976,2)</f>
        <v>0.43</v>
      </c>
    </row>
    <row r="5006" spans="1:18">
      <c r="A5006" t="s">
        <v>5013</v>
      </c>
      <c r="B5006" t="s">
        <v>12004</v>
      </c>
      <c r="C5006" t="s">
        <v>7007</v>
      </c>
      <c r="D5006" t="s">
        <v>14538</v>
      </c>
      <c r="E5006" t="s">
        <v>14089</v>
      </c>
      <c r="F5006" t="s">
        <v>14261</v>
      </c>
      <c r="G5006" t="s">
        <v>13905</v>
      </c>
      <c r="H5006" s="1">
        <v>1313</v>
      </c>
      <c r="I5006" s="1">
        <v>1814</v>
      </c>
      <c r="J5006" s="1">
        <v>1223</v>
      </c>
      <c r="K5006" s="1">
        <v>1687</v>
      </c>
      <c r="L5006" s="1">
        <v>4142</v>
      </c>
      <c r="M5006" s="1">
        <v>641</v>
      </c>
      <c r="N5006" s="1">
        <v>1337</v>
      </c>
      <c r="O5006" s="1">
        <v>1441</v>
      </c>
      <c r="P5006">
        <f>ROUNDUP(VLOOKUP(A5006,A:O,VLOOKUP('Local Authority Analysis'!$E$4,'Local Authority Analysis'!$M$5:$N$12,2,FALSE)+7,FALSE)/6976,2)</f>
        <v>0.21000000000000002</v>
      </c>
      <c r="Q5006">
        <f>ROUNDUP(VLOOKUP(A5006,A:O,VLOOKUP('SPC Analysis'!$E$4,'SPC Analysis'!$M$5:$N$12,2,FALSE)+7,FALSE)/6976,2)</f>
        <v>0.21000000000000002</v>
      </c>
      <c r="R5006">
        <f>ROUNDUP(VLOOKUP(A5006,A:O,VLOOKUP('MMW Analysis'!$E$4,'MMW Analysis'!$L$5:$M$12,2,FALSE)+7,FALSE)/6976,2)</f>
        <v>0.21000000000000002</v>
      </c>
    </row>
    <row r="5007" spans="1:18">
      <c r="A5007" t="s">
        <v>5014</v>
      </c>
      <c r="B5007" t="s">
        <v>12005</v>
      </c>
      <c r="C5007" t="s">
        <v>7007</v>
      </c>
      <c r="D5007" t="s">
        <v>14538</v>
      </c>
      <c r="E5007" t="s">
        <v>14089</v>
      </c>
      <c r="F5007" t="s">
        <v>14261</v>
      </c>
      <c r="G5007" t="s">
        <v>13905</v>
      </c>
      <c r="H5007" s="1">
        <v>937</v>
      </c>
      <c r="I5007" s="1">
        <v>770</v>
      </c>
      <c r="J5007" s="1">
        <v>1257</v>
      </c>
      <c r="K5007" s="1">
        <v>1751</v>
      </c>
      <c r="L5007" s="1">
        <v>3138</v>
      </c>
      <c r="M5007" s="1">
        <v>1294</v>
      </c>
      <c r="N5007" s="1">
        <v>1642</v>
      </c>
      <c r="O5007" s="1">
        <v>987</v>
      </c>
      <c r="P5007">
        <f>ROUNDUP(VLOOKUP(A5007,A:O,VLOOKUP('Local Authority Analysis'!$E$4,'Local Authority Analysis'!$M$5:$N$12,2,FALSE)+7,FALSE)/6976,2)</f>
        <v>0.15000000000000002</v>
      </c>
      <c r="Q5007">
        <f>ROUNDUP(VLOOKUP(A5007,A:O,VLOOKUP('SPC Analysis'!$E$4,'SPC Analysis'!$M$5:$N$12,2,FALSE)+7,FALSE)/6976,2)</f>
        <v>0.15000000000000002</v>
      </c>
      <c r="R5007">
        <f>ROUNDUP(VLOOKUP(A5007,A:O,VLOOKUP('MMW Analysis'!$E$4,'MMW Analysis'!$L$5:$M$12,2,FALSE)+7,FALSE)/6976,2)</f>
        <v>0.15000000000000002</v>
      </c>
    </row>
    <row r="5008" spans="1:18">
      <c r="A5008" t="s">
        <v>5015</v>
      </c>
      <c r="B5008" t="s">
        <v>12006</v>
      </c>
      <c r="C5008" t="s">
        <v>7007</v>
      </c>
      <c r="D5008" t="s">
        <v>14540</v>
      </c>
      <c r="E5008" t="s">
        <v>14091</v>
      </c>
      <c r="F5008" t="s">
        <v>14261</v>
      </c>
      <c r="G5008" t="s">
        <v>13905</v>
      </c>
      <c r="H5008" s="1">
        <v>148</v>
      </c>
      <c r="I5008" s="1">
        <v>125</v>
      </c>
      <c r="J5008" s="1">
        <v>839</v>
      </c>
      <c r="K5008" s="1">
        <v>175</v>
      </c>
      <c r="L5008" s="1">
        <v>1265</v>
      </c>
      <c r="M5008" s="1">
        <v>505</v>
      </c>
      <c r="N5008" s="1">
        <v>1045</v>
      </c>
      <c r="O5008" s="1">
        <v>129</v>
      </c>
      <c r="P5008">
        <f>ROUNDUP(VLOOKUP(A5008,A:O,VLOOKUP('Local Authority Analysis'!$E$4,'Local Authority Analysis'!$M$5:$N$12,2,FALSE)+7,FALSE)/6976,2)</f>
        <v>0.02</v>
      </c>
      <c r="Q5008">
        <f>ROUNDUP(VLOOKUP(A5008,A:O,VLOOKUP('SPC Analysis'!$E$4,'SPC Analysis'!$M$5:$N$12,2,FALSE)+7,FALSE)/6976,2)</f>
        <v>0.02</v>
      </c>
      <c r="R5008">
        <f>ROUNDUP(VLOOKUP(A5008,A:O,VLOOKUP('MMW Analysis'!$E$4,'MMW Analysis'!$L$5:$M$12,2,FALSE)+7,FALSE)/6976,2)</f>
        <v>0.02</v>
      </c>
    </row>
    <row r="5009" spans="1:18">
      <c r="A5009" t="s">
        <v>5016</v>
      </c>
      <c r="B5009" t="s">
        <v>12007</v>
      </c>
      <c r="C5009" t="s">
        <v>7007</v>
      </c>
      <c r="D5009" t="s">
        <v>14540</v>
      </c>
      <c r="E5009" t="s">
        <v>14091</v>
      </c>
      <c r="F5009" t="s">
        <v>14261</v>
      </c>
      <c r="G5009" t="s">
        <v>13905</v>
      </c>
      <c r="H5009" s="1">
        <v>367</v>
      </c>
      <c r="I5009" s="1">
        <v>448</v>
      </c>
      <c r="J5009" s="1">
        <v>315</v>
      </c>
      <c r="K5009" s="1">
        <v>327</v>
      </c>
      <c r="L5009" s="1">
        <v>2769</v>
      </c>
      <c r="M5009" s="1">
        <v>907</v>
      </c>
      <c r="N5009" s="1">
        <v>1430</v>
      </c>
      <c r="O5009" s="1">
        <v>312</v>
      </c>
      <c r="P5009">
        <f>ROUNDUP(VLOOKUP(A5009,A:O,VLOOKUP('Local Authority Analysis'!$E$4,'Local Authority Analysis'!$M$5:$N$12,2,FALSE)+7,FALSE)/6976,2)</f>
        <v>0.05</v>
      </c>
      <c r="Q5009">
        <f>ROUNDUP(VLOOKUP(A5009,A:O,VLOOKUP('SPC Analysis'!$E$4,'SPC Analysis'!$M$5:$N$12,2,FALSE)+7,FALSE)/6976,2)</f>
        <v>0.05</v>
      </c>
      <c r="R5009">
        <f>ROUNDUP(VLOOKUP(A5009,A:O,VLOOKUP('MMW Analysis'!$E$4,'MMW Analysis'!$L$5:$M$12,2,FALSE)+7,FALSE)/6976,2)</f>
        <v>0.05</v>
      </c>
    </row>
    <row r="5010" spans="1:18">
      <c r="A5010" t="s">
        <v>5017</v>
      </c>
      <c r="B5010" t="s">
        <v>12008</v>
      </c>
      <c r="C5010" t="s">
        <v>7007</v>
      </c>
      <c r="D5010" t="s">
        <v>14540</v>
      </c>
      <c r="E5010" t="s">
        <v>14091</v>
      </c>
      <c r="F5010" t="s">
        <v>14261</v>
      </c>
      <c r="G5010" t="s">
        <v>13905</v>
      </c>
      <c r="H5010" s="1">
        <v>1345</v>
      </c>
      <c r="I5010" s="1">
        <v>1567</v>
      </c>
      <c r="J5010" s="1">
        <v>496</v>
      </c>
      <c r="K5010" s="1">
        <v>773</v>
      </c>
      <c r="L5010" s="1">
        <v>1374</v>
      </c>
      <c r="M5010" s="1">
        <v>3059.5</v>
      </c>
      <c r="N5010" s="1">
        <v>578</v>
      </c>
      <c r="O5010" s="1">
        <v>993</v>
      </c>
      <c r="P5010">
        <f>ROUNDUP(VLOOKUP(A5010,A:O,VLOOKUP('Local Authority Analysis'!$E$4,'Local Authority Analysis'!$M$5:$N$12,2,FALSE)+7,FALSE)/6976,2)</f>
        <v>0.15000000000000002</v>
      </c>
      <c r="Q5010">
        <f>ROUNDUP(VLOOKUP(A5010,A:O,VLOOKUP('SPC Analysis'!$E$4,'SPC Analysis'!$M$5:$N$12,2,FALSE)+7,FALSE)/6976,2)</f>
        <v>0.15000000000000002</v>
      </c>
      <c r="R5010">
        <f>ROUNDUP(VLOOKUP(A5010,A:O,VLOOKUP('MMW Analysis'!$E$4,'MMW Analysis'!$L$5:$M$12,2,FALSE)+7,FALSE)/6976,2)</f>
        <v>0.15000000000000002</v>
      </c>
    </row>
    <row r="5011" spans="1:18">
      <c r="A5011" t="s">
        <v>5018</v>
      </c>
      <c r="B5011" t="s">
        <v>12009</v>
      </c>
      <c r="C5011" t="s">
        <v>7007</v>
      </c>
      <c r="D5011" t="s">
        <v>14540</v>
      </c>
      <c r="E5011" t="s">
        <v>14091</v>
      </c>
      <c r="F5011" t="s">
        <v>14261</v>
      </c>
      <c r="G5011" t="s">
        <v>13905</v>
      </c>
      <c r="H5011" s="1">
        <v>3733.5</v>
      </c>
      <c r="I5011" s="1">
        <v>2456</v>
      </c>
      <c r="J5011" s="1">
        <v>2418</v>
      </c>
      <c r="K5011" s="1">
        <v>3064</v>
      </c>
      <c r="L5011" s="1">
        <v>1060</v>
      </c>
      <c r="M5011" s="1">
        <v>5461</v>
      </c>
      <c r="N5011" s="1">
        <v>755</v>
      </c>
      <c r="O5011" s="1">
        <v>2675</v>
      </c>
      <c r="P5011">
        <f>ROUNDUP(VLOOKUP(A5011,A:O,VLOOKUP('Local Authority Analysis'!$E$4,'Local Authority Analysis'!$M$5:$N$12,2,FALSE)+7,FALSE)/6976,2)</f>
        <v>0.39</v>
      </c>
      <c r="Q5011">
        <f>ROUNDUP(VLOOKUP(A5011,A:O,VLOOKUP('SPC Analysis'!$E$4,'SPC Analysis'!$M$5:$N$12,2,FALSE)+7,FALSE)/6976,2)</f>
        <v>0.39</v>
      </c>
      <c r="R5011">
        <f>ROUNDUP(VLOOKUP(A5011,A:O,VLOOKUP('MMW Analysis'!$E$4,'MMW Analysis'!$L$5:$M$12,2,FALSE)+7,FALSE)/6976,2)</f>
        <v>0.39</v>
      </c>
    </row>
    <row r="5012" spans="1:18">
      <c r="A5012" t="s">
        <v>5019</v>
      </c>
      <c r="B5012" t="s">
        <v>12010</v>
      </c>
      <c r="C5012" t="s">
        <v>7007</v>
      </c>
      <c r="D5012" t="s">
        <v>14540</v>
      </c>
      <c r="E5012" t="s">
        <v>14091</v>
      </c>
      <c r="F5012" t="s">
        <v>14261</v>
      </c>
      <c r="G5012" t="s">
        <v>13905</v>
      </c>
      <c r="H5012" s="1">
        <v>6079</v>
      </c>
      <c r="I5012" s="1">
        <v>5182</v>
      </c>
      <c r="J5012" s="1">
        <v>5484</v>
      </c>
      <c r="K5012" s="1">
        <v>4991</v>
      </c>
      <c r="L5012" s="1">
        <v>1098</v>
      </c>
      <c r="M5012" s="1">
        <v>5971</v>
      </c>
      <c r="N5012" s="1">
        <v>4793</v>
      </c>
      <c r="O5012" s="1">
        <v>5395</v>
      </c>
      <c r="P5012">
        <f>ROUNDUP(VLOOKUP(A5012,A:O,VLOOKUP('Local Authority Analysis'!$E$4,'Local Authority Analysis'!$M$5:$N$12,2,FALSE)+7,FALSE)/6976,2)</f>
        <v>0.78</v>
      </c>
      <c r="Q5012">
        <f>ROUNDUP(VLOOKUP(A5012,A:O,VLOOKUP('SPC Analysis'!$E$4,'SPC Analysis'!$M$5:$N$12,2,FALSE)+7,FALSE)/6976,2)</f>
        <v>0.78</v>
      </c>
      <c r="R5012">
        <f>ROUNDUP(VLOOKUP(A5012,A:O,VLOOKUP('MMW Analysis'!$E$4,'MMW Analysis'!$L$5:$M$12,2,FALSE)+7,FALSE)/6976,2)</f>
        <v>0.78</v>
      </c>
    </row>
    <row r="5013" spans="1:18">
      <c r="A5013" t="s">
        <v>5020</v>
      </c>
      <c r="B5013" t="s">
        <v>12011</v>
      </c>
      <c r="C5013" t="s">
        <v>7007</v>
      </c>
      <c r="D5013" t="s">
        <v>14540</v>
      </c>
      <c r="E5013" t="s">
        <v>14091</v>
      </c>
      <c r="F5013" t="s">
        <v>14261</v>
      </c>
      <c r="G5013" t="s">
        <v>13905</v>
      </c>
      <c r="H5013" s="1">
        <v>3401</v>
      </c>
      <c r="I5013" s="1">
        <v>3224</v>
      </c>
      <c r="J5013" s="1">
        <v>2271</v>
      </c>
      <c r="K5013" s="1">
        <v>2524</v>
      </c>
      <c r="L5013" s="1">
        <v>1818</v>
      </c>
      <c r="M5013" s="1">
        <v>3801</v>
      </c>
      <c r="N5013" s="1">
        <v>895</v>
      </c>
      <c r="O5013" s="1">
        <v>2852</v>
      </c>
      <c r="P5013">
        <f>ROUNDUP(VLOOKUP(A5013,A:O,VLOOKUP('Local Authority Analysis'!$E$4,'Local Authority Analysis'!$M$5:$N$12,2,FALSE)+7,FALSE)/6976,2)</f>
        <v>0.41000000000000003</v>
      </c>
      <c r="Q5013">
        <f>ROUNDUP(VLOOKUP(A5013,A:O,VLOOKUP('SPC Analysis'!$E$4,'SPC Analysis'!$M$5:$N$12,2,FALSE)+7,FALSE)/6976,2)</f>
        <v>0.41000000000000003</v>
      </c>
      <c r="R5013">
        <f>ROUNDUP(VLOOKUP(A5013,A:O,VLOOKUP('MMW Analysis'!$E$4,'MMW Analysis'!$L$5:$M$12,2,FALSE)+7,FALSE)/6976,2)</f>
        <v>0.41000000000000003</v>
      </c>
    </row>
    <row r="5014" spans="1:18">
      <c r="A5014" t="s">
        <v>5021</v>
      </c>
      <c r="B5014" t="s">
        <v>12012</v>
      </c>
      <c r="C5014" t="s">
        <v>7007</v>
      </c>
      <c r="D5014" t="s">
        <v>14540</v>
      </c>
      <c r="E5014" t="s">
        <v>14091</v>
      </c>
      <c r="F5014" t="s">
        <v>14261</v>
      </c>
      <c r="G5014" t="s">
        <v>13905</v>
      </c>
      <c r="H5014" s="1">
        <v>1118</v>
      </c>
      <c r="I5014" s="1">
        <v>2120</v>
      </c>
      <c r="J5014" s="1">
        <v>607</v>
      </c>
      <c r="K5014" s="1">
        <v>897</v>
      </c>
      <c r="L5014" s="1">
        <v>2413</v>
      </c>
      <c r="M5014" s="1">
        <v>3901</v>
      </c>
      <c r="N5014" s="1">
        <v>1597</v>
      </c>
      <c r="O5014" s="1">
        <v>1230</v>
      </c>
      <c r="P5014">
        <f>ROUNDUP(VLOOKUP(A5014,A:O,VLOOKUP('Local Authority Analysis'!$E$4,'Local Authority Analysis'!$M$5:$N$12,2,FALSE)+7,FALSE)/6976,2)</f>
        <v>0.18000000000000002</v>
      </c>
      <c r="Q5014">
        <f>ROUNDUP(VLOOKUP(A5014,A:O,VLOOKUP('SPC Analysis'!$E$4,'SPC Analysis'!$M$5:$N$12,2,FALSE)+7,FALSE)/6976,2)</f>
        <v>0.18000000000000002</v>
      </c>
      <c r="R5014">
        <f>ROUNDUP(VLOOKUP(A5014,A:O,VLOOKUP('MMW Analysis'!$E$4,'MMW Analysis'!$L$5:$M$12,2,FALSE)+7,FALSE)/6976,2)</f>
        <v>0.18000000000000002</v>
      </c>
    </row>
    <row r="5015" spans="1:18">
      <c r="A5015" t="s">
        <v>5022</v>
      </c>
      <c r="B5015" t="s">
        <v>12013</v>
      </c>
      <c r="C5015" t="s">
        <v>7007</v>
      </c>
      <c r="D5015" t="s">
        <v>14540</v>
      </c>
      <c r="E5015" t="s">
        <v>14091</v>
      </c>
      <c r="F5015" t="s">
        <v>14261</v>
      </c>
      <c r="G5015" t="s">
        <v>13905</v>
      </c>
      <c r="H5015" s="1">
        <v>2300.5</v>
      </c>
      <c r="I5015" s="1">
        <v>2218</v>
      </c>
      <c r="J5015" s="1">
        <v>1380</v>
      </c>
      <c r="K5015" s="1">
        <v>1516</v>
      </c>
      <c r="L5015" s="1">
        <v>1983</v>
      </c>
      <c r="M5015" s="1">
        <v>2166</v>
      </c>
      <c r="N5015" s="1">
        <v>406</v>
      </c>
      <c r="O5015" s="1">
        <v>1813</v>
      </c>
      <c r="P5015">
        <f>ROUNDUP(VLOOKUP(A5015,A:O,VLOOKUP('Local Authority Analysis'!$E$4,'Local Authority Analysis'!$M$5:$N$12,2,FALSE)+7,FALSE)/6976,2)</f>
        <v>0.26</v>
      </c>
      <c r="Q5015">
        <f>ROUNDUP(VLOOKUP(A5015,A:O,VLOOKUP('SPC Analysis'!$E$4,'SPC Analysis'!$M$5:$N$12,2,FALSE)+7,FALSE)/6976,2)</f>
        <v>0.26</v>
      </c>
      <c r="R5015">
        <f>ROUNDUP(VLOOKUP(A5015,A:O,VLOOKUP('MMW Analysis'!$E$4,'MMW Analysis'!$L$5:$M$12,2,FALSE)+7,FALSE)/6976,2)</f>
        <v>0.26</v>
      </c>
    </row>
    <row r="5016" spans="1:18">
      <c r="A5016" t="s">
        <v>5023</v>
      </c>
      <c r="B5016" t="s">
        <v>12014</v>
      </c>
      <c r="C5016" t="s">
        <v>7007</v>
      </c>
      <c r="D5016" t="s">
        <v>14540</v>
      </c>
      <c r="E5016" t="s">
        <v>14091</v>
      </c>
      <c r="F5016" t="s">
        <v>14261</v>
      </c>
      <c r="G5016" t="s">
        <v>13905</v>
      </c>
      <c r="H5016" s="1">
        <v>716</v>
      </c>
      <c r="I5016" s="1">
        <v>1273</v>
      </c>
      <c r="J5016" s="1">
        <v>50</v>
      </c>
      <c r="K5016" s="1">
        <v>801</v>
      </c>
      <c r="L5016" s="1">
        <v>3301</v>
      </c>
      <c r="M5016" s="1">
        <v>2415</v>
      </c>
      <c r="N5016" s="1">
        <v>1221</v>
      </c>
      <c r="O5016" s="1">
        <v>642</v>
      </c>
      <c r="P5016">
        <f>ROUNDUP(VLOOKUP(A5016,A:O,VLOOKUP('Local Authority Analysis'!$E$4,'Local Authority Analysis'!$M$5:$N$12,2,FALSE)+7,FALSE)/6976,2)</f>
        <v>9.9999999999999992E-2</v>
      </c>
      <c r="Q5016">
        <f>ROUNDUP(VLOOKUP(A5016,A:O,VLOOKUP('SPC Analysis'!$E$4,'SPC Analysis'!$M$5:$N$12,2,FALSE)+7,FALSE)/6976,2)</f>
        <v>9.9999999999999992E-2</v>
      </c>
      <c r="R5016">
        <f>ROUNDUP(VLOOKUP(A5016,A:O,VLOOKUP('MMW Analysis'!$E$4,'MMW Analysis'!$L$5:$M$12,2,FALSE)+7,FALSE)/6976,2)</f>
        <v>9.9999999999999992E-2</v>
      </c>
    </row>
    <row r="5017" spans="1:18">
      <c r="A5017" t="s">
        <v>5024</v>
      </c>
      <c r="B5017" t="s">
        <v>12015</v>
      </c>
      <c r="C5017" t="s">
        <v>7007</v>
      </c>
      <c r="D5017" t="s">
        <v>14538</v>
      </c>
      <c r="E5017" t="s">
        <v>14089</v>
      </c>
      <c r="F5017" t="s">
        <v>14261</v>
      </c>
      <c r="G5017" t="s">
        <v>13905</v>
      </c>
      <c r="H5017" s="1">
        <v>726</v>
      </c>
      <c r="I5017" s="1">
        <v>912</v>
      </c>
      <c r="J5017" s="1">
        <v>1022</v>
      </c>
      <c r="K5017" s="1">
        <v>994</v>
      </c>
      <c r="L5017" s="1">
        <v>3206</v>
      </c>
      <c r="M5017" s="1">
        <v>605</v>
      </c>
      <c r="N5017" s="1">
        <v>595</v>
      </c>
      <c r="O5017" s="1">
        <v>793</v>
      </c>
      <c r="P5017">
        <f>ROUNDUP(VLOOKUP(A5017,A:O,VLOOKUP('Local Authority Analysis'!$E$4,'Local Authority Analysis'!$M$5:$N$12,2,FALSE)+7,FALSE)/6976,2)</f>
        <v>0.12</v>
      </c>
      <c r="Q5017">
        <f>ROUNDUP(VLOOKUP(A5017,A:O,VLOOKUP('SPC Analysis'!$E$4,'SPC Analysis'!$M$5:$N$12,2,FALSE)+7,FALSE)/6976,2)</f>
        <v>0.12</v>
      </c>
      <c r="R5017">
        <f>ROUNDUP(VLOOKUP(A5017,A:O,VLOOKUP('MMW Analysis'!$E$4,'MMW Analysis'!$L$5:$M$12,2,FALSE)+7,FALSE)/6976,2)</f>
        <v>0.12</v>
      </c>
    </row>
    <row r="5018" spans="1:18">
      <c r="A5018" t="s">
        <v>5025</v>
      </c>
      <c r="B5018" t="s">
        <v>12016</v>
      </c>
      <c r="C5018" t="s">
        <v>7007</v>
      </c>
      <c r="D5018" t="s">
        <v>14538</v>
      </c>
      <c r="E5018" t="s">
        <v>14089</v>
      </c>
      <c r="F5018" t="s">
        <v>14261</v>
      </c>
      <c r="G5018" t="s">
        <v>13905</v>
      </c>
      <c r="H5018" s="1">
        <v>1136</v>
      </c>
      <c r="I5018" s="1">
        <v>1042</v>
      </c>
      <c r="J5018" s="1">
        <v>1424</v>
      </c>
      <c r="K5018" s="1">
        <v>522</v>
      </c>
      <c r="L5018" s="1">
        <v>6605</v>
      </c>
      <c r="M5018" s="1">
        <v>1648</v>
      </c>
      <c r="N5018" s="1">
        <v>2213</v>
      </c>
      <c r="O5018" s="1">
        <v>1103</v>
      </c>
      <c r="P5018">
        <f>ROUNDUP(VLOOKUP(A5018,A:O,VLOOKUP('Local Authority Analysis'!$E$4,'Local Authority Analysis'!$M$5:$N$12,2,FALSE)+7,FALSE)/6976,2)</f>
        <v>0.16</v>
      </c>
      <c r="Q5018">
        <f>ROUNDUP(VLOOKUP(A5018,A:O,VLOOKUP('SPC Analysis'!$E$4,'SPC Analysis'!$M$5:$N$12,2,FALSE)+7,FALSE)/6976,2)</f>
        <v>0.16</v>
      </c>
      <c r="R5018">
        <f>ROUNDUP(VLOOKUP(A5018,A:O,VLOOKUP('MMW Analysis'!$E$4,'MMW Analysis'!$L$5:$M$12,2,FALSE)+7,FALSE)/6976,2)</f>
        <v>0.16</v>
      </c>
    </row>
    <row r="5019" spans="1:18">
      <c r="A5019" t="s">
        <v>5026</v>
      </c>
      <c r="B5019" t="s">
        <v>12017</v>
      </c>
      <c r="C5019" t="s">
        <v>7007</v>
      </c>
      <c r="D5019" t="s">
        <v>14540</v>
      </c>
      <c r="E5019" t="s">
        <v>14091</v>
      </c>
      <c r="F5019" t="s">
        <v>14261</v>
      </c>
      <c r="G5019" t="s">
        <v>13905</v>
      </c>
      <c r="H5019" s="1">
        <v>2038</v>
      </c>
      <c r="I5019" s="1">
        <v>1938.5</v>
      </c>
      <c r="J5019" s="1">
        <v>1348</v>
      </c>
      <c r="K5019" s="1">
        <v>1705</v>
      </c>
      <c r="L5019" s="1">
        <v>1952</v>
      </c>
      <c r="M5019" s="1">
        <v>138</v>
      </c>
      <c r="N5019" s="1">
        <v>443</v>
      </c>
      <c r="O5019" s="1">
        <v>1452</v>
      </c>
      <c r="P5019">
        <f>ROUNDUP(VLOOKUP(A5019,A:O,VLOOKUP('Local Authority Analysis'!$E$4,'Local Authority Analysis'!$M$5:$N$12,2,FALSE)+7,FALSE)/6976,2)</f>
        <v>0.21000000000000002</v>
      </c>
      <c r="Q5019">
        <f>ROUNDUP(VLOOKUP(A5019,A:O,VLOOKUP('SPC Analysis'!$E$4,'SPC Analysis'!$M$5:$N$12,2,FALSE)+7,FALSE)/6976,2)</f>
        <v>0.21000000000000002</v>
      </c>
      <c r="R5019">
        <f>ROUNDUP(VLOOKUP(A5019,A:O,VLOOKUP('MMW Analysis'!$E$4,'MMW Analysis'!$L$5:$M$12,2,FALSE)+7,FALSE)/6976,2)</f>
        <v>0.21000000000000002</v>
      </c>
    </row>
    <row r="5020" spans="1:18">
      <c r="A5020" t="s">
        <v>5027</v>
      </c>
      <c r="B5020" t="s">
        <v>12018</v>
      </c>
      <c r="C5020" t="s">
        <v>7007</v>
      </c>
      <c r="D5020" t="s">
        <v>14540</v>
      </c>
      <c r="E5020" t="s">
        <v>14091</v>
      </c>
      <c r="F5020" t="s">
        <v>14261</v>
      </c>
      <c r="G5020" t="s">
        <v>13905</v>
      </c>
      <c r="H5020" s="1">
        <v>4697</v>
      </c>
      <c r="I5020" s="1">
        <v>4110</v>
      </c>
      <c r="J5020" s="1">
        <v>3747</v>
      </c>
      <c r="K5020" s="1">
        <v>3039</v>
      </c>
      <c r="L5020" s="1">
        <v>2355</v>
      </c>
      <c r="M5020" s="1">
        <v>2308</v>
      </c>
      <c r="N5020" s="1">
        <v>5300.5</v>
      </c>
      <c r="O5020" s="1">
        <v>4090</v>
      </c>
      <c r="P5020">
        <f>ROUNDUP(VLOOKUP(A5020,A:O,VLOOKUP('Local Authority Analysis'!$E$4,'Local Authority Analysis'!$M$5:$N$12,2,FALSE)+7,FALSE)/6976,2)</f>
        <v>0.59</v>
      </c>
      <c r="Q5020">
        <f>ROUNDUP(VLOOKUP(A5020,A:O,VLOOKUP('SPC Analysis'!$E$4,'SPC Analysis'!$M$5:$N$12,2,FALSE)+7,FALSE)/6976,2)</f>
        <v>0.59</v>
      </c>
      <c r="R5020">
        <f>ROUNDUP(VLOOKUP(A5020,A:O,VLOOKUP('MMW Analysis'!$E$4,'MMW Analysis'!$L$5:$M$12,2,FALSE)+7,FALSE)/6976,2)</f>
        <v>0.59</v>
      </c>
    </row>
    <row r="5021" spans="1:18">
      <c r="A5021" t="s">
        <v>5028</v>
      </c>
      <c r="B5021" t="s">
        <v>12019</v>
      </c>
      <c r="C5021" t="s">
        <v>7007</v>
      </c>
      <c r="D5021" t="s">
        <v>14540</v>
      </c>
      <c r="E5021" t="s">
        <v>14091</v>
      </c>
      <c r="F5021" t="s">
        <v>14261</v>
      </c>
      <c r="G5021" t="s">
        <v>13905</v>
      </c>
      <c r="H5021" s="1">
        <v>3469</v>
      </c>
      <c r="I5021" s="1">
        <v>4378</v>
      </c>
      <c r="J5021" s="1">
        <v>3893</v>
      </c>
      <c r="K5021" s="1">
        <v>1587</v>
      </c>
      <c r="L5021" s="1">
        <v>2531</v>
      </c>
      <c r="M5021" s="1">
        <v>3777</v>
      </c>
      <c r="N5021" s="1">
        <v>3333.5</v>
      </c>
      <c r="O5021" s="1">
        <v>3461</v>
      </c>
      <c r="P5021">
        <f>ROUNDUP(VLOOKUP(A5021,A:O,VLOOKUP('Local Authority Analysis'!$E$4,'Local Authority Analysis'!$M$5:$N$12,2,FALSE)+7,FALSE)/6976,2)</f>
        <v>0.5</v>
      </c>
      <c r="Q5021">
        <f>ROUNDUP(VLOOKUP(A5021,A:O,VLOOKUP('SPC Analysis'!$E$4,'SPC Analysis'!$M$5:$N$12,2,FALSE)+7,FALSE)/6976,2)</f>
        <v>0.5</v>
      </c>
      <c r="R5021">
        <f>ROUNDUP(VLOOKUP(A5021,A:O,VLOOKUP('MMW Analysis'!$E$4,'MMW Analysis'!$L$5:$M$12,2,FALSE)+7,FALSE)/6976,2)</f>
        <v>0.5</v>
      </c>
    </row>
    <row r="5022" spans="1:18">
      <c r="A5022" t="s">
        <v>5029</v>
      </c>
      <c r="B5022" t="s">
        <v>12020</v>
      </c>
      <c r="C5022" t="s">
        <v>7007</v>
      </c>
      <c r="D5022" t="s">
        <v>14540</v>
      </c>
      <c r="E5022" t="s">
        <v>14091</v>
      </c>
      <c r="F5022" t="s">
        <v>14261</v>
      </c>
      <c r="G5022" t="s">
        <v>13905</v>
      </c>
      <c r="H5022" s="1">
        <v>3068</v>
      </c>
      <c r="I5022" s="1">
        <v>2843</v>
      </c>
      <c r="J5022" s="1">
        <v>2660</v>
      </c>
      <c r="K5022" s="1">
        <v>1935</v>
      </c>
      <c r="L5022" s="1">
        <v>3037</v>
      </c>
      <c r="M5022" s="1">
        <v>2513</v>
      </c>
      <c r="N5022" s="1">
        <v>2288</v>
      </c>
      <c r="O5022" s="1">
        <v>2712</v>
      </c>
      <c r="P5022">
        <f>ROUNDUP(VLOOKUP(A5022,A:O,VLOOKUP('Local Authority Analysis'!$E$4,'Local Authority Analysis'!$M$5:$N$12,2,FALSE)+7,FALSE)/6976,2)</f>
        <v>0.39</v>
      </c>
      <c r="Q5022">
        <f>ROUNDUP(VLOOKUP(A5022,A:O,VLOOKUP('SPC Analysis'!$E$4,'SPC Analysis'!$M$5:$N$12,2,FALSE)+7,FALSE)/6976,2)</f>
        <v>0.39</v>
      </c>
      <c r="R5022">
        <f>ROUNDUP(VLOOKUP(A5022,A:O,VLOOKUP('MMW Analysis'!$E$4,'MMW Analysis'!$L$5:$M$12,2,FALSE)+7,FALSE)/6976,2)</f>
        <v>0.39</v>
      </c>
    </row>
    <row r="5023" spans="1:18">
      <c r="A5023" t="s">
        <v>5030</v>
      </c>
      <c r="B5023" t="s">
        <v>12021</v>
      </c>
      <c r="C5023" t="s">
        <v>7007</v>
      </c>
      <c r="D5023" t="s">
        <v>14540</v>
      </c>
      <c r="E5023" t="s">
        <v>14091</v>
      </c>
      <c r="F5023" t="s">
        <v>14261</v>
      </c>
      <c r="G5023" t="s">
        <v>13905</v>
      </c>
      <c r="H5023" s="1">
        <v>4205</v>
      </c>
      <c r="I5023" s="1">
        <v>3575</v>
      </c>
      <c r="J5023" s="1">
        <v>4097</v>
      </c>
      <c r="K5023" s="1">
        <v>3661</v>
      </c>
      <c r="L5023" s="1">
        <v>3261</v>
      </c>
      <c r="M5023" s="1">
        <v>6786</v>
      </c>
      <c r="N5023" s="1">
        <v>4408</v>
      </c>
      <c r="O5023" s="1">
        <v>4349</v>
      </c>
      <c r="P5023">
        <f>ROUNDUP(VLOOKUP(A5023,A:O,VLOOKUP('Local Authority Analysis'!$E$4,'Local Authority Analysis'!$M$5:$N$12,2,FALSE)+7,FALSE)/6976,2)</f>
        <v>0.63</v>
      </c>
      <c r="Q5023">
        <f>ROUNDUP(VLOOKUP(A5023,A:O,VLOOKUP('SPC Analysis'!$E$4,'SPC Analysis'!$M$5:$N$12,2,FALSE)+7,FALSE)/6976,2)</f>
        <v>0.63</v>
      </c>
      <c r="R5023">
        <f>ROUNDUP(VLOOKUP(A5023,A:O,VLOOKUP('MMW Analysis'!$E$4,'MMW Analysis'!$L$5:$M$12,2,FALSE)+7,FALSE)/6976,2)</f>
        <v>0.63</v>
      </c>
    </row>
    <row r="5024" spans="1:18">
      <c r="A5024" t="s">
        <v>5031</v>
      </c>
      <c r="B5024" t="s">
        <v>12022</v>
      </c>
      <c r="C5024" t="s">
        <v>7007</v>
      </c>
      <c r="D5024" t="s">
        <v>14540</v>
      </c>
      <c r="E5024" t="s">
        <v>14091</v>
      </c>
      <c r="F5024" t="s">
        <v>14261</v>
      </c>
      <c r="G5024" t="s">
        <v>13905</v>
      </c>
      <c r="H5024" s="1">
        <v>1131</v>
      </c>
      <c r="I5024" s="1">
        <v>581</v>
      </c>
      <c r="J5024" s="1">
        <v>664</v>
      </c>
      <c r="K5024" s="1">
        <v>1168</v>
      </c>
      <c r="L5024" s="1">
        <v>5720</v>
      </c>
      <c r="M5024" s="1">
        <v>1134</v>
      </c>
      <c r="N5024" s="1">
        <v>1996</v>
      </c>
      <c r="O5024" s="1">
        <v>862</v>
      </c>
      <c r="P5024">
        <f>ROUNDUP(VLOOKUP(A5024,A:O,VLOOKUP('Local Authority Analysis'!$E$4,'Local Authority Analysis'!$M$5:$N$12,2,FALSE)+7,FALSE)/6976,2)</f>
        <v>0.13</v>
      </c>
      <c r="Q5024">
        <f>ROUNDUP(VLOOKUP(A5024,A:O,VLOOKUP('SPC Analysis'!$E$4,'SPC Analysis'!$M$5:$N$12,2,FALSE)+7,FALSE)/6976,2)</f>
        <v>0.13</v>
      </c>
      <c r="R5024">
        <f>ROUNDUP(VLOOKUP(A5024,A:O,VLOOKUP('MMW Analysis'!$E$4,'MMW Analysis'!$L$5:$M$12,2,FALSE)+7,FALSE)/6976,2)</f>
        <v>0.13</v>
      </c>
    </row>
    <row r="5025" spans="1:18">
      <c r="A5025" t="s">
        <v>5032</v>
      </c>
      <c r="B5025" t="s">
        <v>12023</v>
      </c>
      <c r="C5025" t="s">
        <v>7007</v>
      </c>
      <c r="D5025" t="s">
        <v>14540</v>
      </c>
      <c r="E5025" t="s">
        <v>14091</v>
      </c>
      <c r="F5025" t="s">
        <v>14261</v>
      </c>
      <c r="G5025" t="s">
        <v>13905</v>
      </c>
      <c r="H5025" s="1">
        <v>329</v>
      </c>
      <c r="I5025" s="1">
        <v>182</v>
      </c>
      <c r="J5025" s="1">
        <v>893</v>
      </c>
      <c r="K5025" s="1">
        <v>495</v>
      </c>
      <c r="L5025" s="1">
        <v>5856</v>
      </c>
      <c r="M5025" s="1">
        <v>521</v>
      </c>
      <c r="N5025" s="1">
        <v>1211</v>
      </c>
      <c r="O5025" s="1">
        <v>309</v>
      </c>
      <c r="P5025">
        <f>ROUNDUP(VLOOKUP(A5025,A:O,VLOOKUP('Local Authority Analysis'!$E$4,'Local Authority Analysis'!$M$5:$N$12,2,FALSE)+7,FALSE)/6976,2)</f>
        <v>0.05</v>
      </c>
      <c r="Q5025">
        <f>ROUNDUP(VLOOKUP(A5025,A:O,VLOOKUP('SPC Analysis'!$E$4,'SPC Analysis'!$M$5:$N$12,2,FALSE)+7,FALSE)/6976,2)</f>
        <v>0.05</v>
      </c>
      <c r="R5025">
        <f>ROUNDUP(VLOOKUP(A5025,A:O,VLOOKUP('MMW Analysis'!$E$4,'MMW Analysis'!$L$5:$M$12,2,FALSE)+7,FALSE)/6976,2)</f>
        <v>0.05</v>
      </c>
    </row>
    <row r="5026" spans="1:18">
      <c r="A5026" t="s">
        <v>5033</v>
      </c>
      <c r="B5026" t="s">
        <v>12024</v>
      </c>
      <c r="C5026" t="s">
        <v>7007</v>
      </c>
      <c r="D5026" t="s">
        <v>14540</v>
      </c>
      <c r="E5026" t="s">
        <v>14091</v>
      </c>
      <c r="F5026" t="s">
        <v>14261</v>
      </c>
      <c r="G5026" t="s">
        <v>13905</v>
      </c>
      <c r="H5026" s="1">
        <v>1319</v>
      </c>
      <c r="I5026" s="1">
        <v>1109</v>
      </c>
      <c r="J5026" s="1">
        <v>1008</v>
      </c>
      <c r="K5026" s="1">
        <v>1103</v>
      </c>
      <c r="L5026" s="1">
        <v>4950</v>
      </c>
      <c r="M5026" s="1">
        <v>844</v>
      </c>
      <c r="N5026" s="1">
        <v>1192</v>
      </c>
      <c r="O5026" s="1">
        <v>1155</v>
      </c>
      <c r="P5026">
        <f>ROUNDUP(VLOOKUP(A5026,A:O,VLOOKUP('Local Authority Analysis'!$E$4,'Local Authority Analysis'!$M$5:$N$12,2,FALSE)+7,FALSE)/6976,2)</f>
        <v>0.17</v>
      </c>
      <c r="Q5026">
        <f>ROUNDUP(VLOOKUP(A5026,A:O,VLOOKUP('SPC Analysis'!$E$4,'SPC Analysis'!$M$5:$N$12,2,FALSE)+7,FALSE)/6976,2)</f>
        <v>0.17</v>
      </c>
      <c r="R5026">
        <f>ROUNDUP(VLOOKUP(A5026,A:O,VLOOKUP('MMW Analysis'!$E$4,'MMW Analysis'!$L$5:$M$12,2,FALSE)+7,FALSE)/6976,2)</f>
        <v>0.17</v>
      </c>
    </row>
    <row r="5027" spans="1:18">
      <c r="A5027" t="s">
        <v>5034</v>
      </c>
      <c r="B5027" t="s">
        <v>12025</v>
      </c>
      <c r="C5027" t="s">
        <v>7007</v>
      </c>
      <c r="D5027" t="s">
        <v>14540</v>
      </c>
      <c r="E5027" t="s">
        <v>14091</v>
      </c>
      <c r="F5027" t="s">
        <v>14261</v>
      </c>
      <c r="G5027" t="s">
        <v>13905</v>
      </c>
      <c r="H5027" s="1">
        <v>3689</v>
      </c>
      <c r="I5027" s="1">
        <v>4163</v>
      </c>
      <c r="J5027" s="1">
        <v>4143</v>
      </c>
      <c r="K5027" s="1">
        <v>3296</v>
      </c>
      <c r="L5027" s="1">
        <v>5334</v>
      </c>
      <c r="M5027" s="1">
        <v>4216</v>
      </c>
      <c r="N5027" s="1">
        <v>4891</v>
      </c>
      <c r="O5027" s="1">
        <v>4441</v>
      </c>
      <c r="P5027">
        <f>ROUNDUP(VLOOKUP(A5027,A:O,VLOOKUP('Local Authority Analysis'!$E$4,'Local Authority Analysis'!$M$5:$N$12,2,FALSE)+7,FALSE)/6976,2)</f>
        <v>0.64</v>
      </c>
      <c r="Q5027">
        <f>ROUNDUP(VLOOKUP(A5027,A:O,VLOOKUP('SPC Analysis'!$E$4,'SPC Analysis'!$M$5:$N$12,2,FALSE)+7,FALSE)/6976,2)</f>
        <v>0.64</v>
      </c>
      <c r="R5027">
        <f>ROUNDUP(VLOOKUP(A5027,A:O,VLOOKUP('MMW Analysis'!$E$4,'MMW Analysis'!$L$5:$M$12,2,FALSE)+7,FALSE)/6976,2)</f>
        <v>0.64</v>
      </c>
    </row>
    <row r="5028" spans="1:18">
      <c r="A5028" t="s">
        <v>5035</v>
      </c>
      <c r="B5028" t="s">
        <v>12026</v>
      </c>
      <c r="C5028" t="s">
        <v>7007</v>
      </c>
      <c r="D5028" t="s">
        <v>14540</v>
      </c>
      <c r="E5028" t="s">
        <v>14091</v>
      </c>
      <c r="F5028" t="s">
        <v>14261</v>
      </c>
      <c r="G5028" t="s">
        <v>13905</v>
      </c>
      <c r="H5028" s="1">
        <v>6650.5</v>
      </c>
      <c r="I5028" s="1">
        <v>5720</v>
      </c>
      <c r="J5028" s="1">
        <v>5977</v>
      </c>
      <c r="K5028" s="1">
        <v>4769</v>
      </c>
      <c r="L5028" s="1">
        <v>3547</v>
      </c>
      <c r="M5028" s="1">
        <v>687</v>
      </c>
      <c r="N5028" s="1">
        <v>5522</v>
      </c>
      <c r="O5028" s="1">
        <v>5759</v>
      </c>
      <c r="P5028">
        <f>ROUNDUP(VLOOKUP(A5028,A:O,VLOOKUP('Local Authority Analysis'!$E$4,'Local Authority Analysis'!$M$5:$N$12,2,FALSE)+7,FALSE)/6976,2)</f>
        <v>0.83</v>
      </c>
      <c r="Q5028">
        <f>ROUNDUP(VLOOKUP(A5028,A:O,VLOOKUP('SPC Analysis'!$E$4,'SPC Analysis'!$M$5:$N$12,2,FALSE)+7,FALSE)/6976,2)</f>
        <v>0.83</v>
      </c>
      <c r="R5028">
        <f>ROUNDUP(VLOOKUP(A5028,A:O,VLOOKUP('MMW Analysis'!$E$4,'MMW Analysis'!$L$5:$M$12,2,FALSE)+7,FALSE)/6976,2)</f>
        <v>0.83</v>
      </c>
    </row>
    <row r="5029" spans="1:18">
      <c r="A5029" t="s">
        <v>5036</v>
      </c>
      <c r="B5029" t="s">
        <v>12027</v>
      </c>
      <c r="C5029" t="s">
        <v>7007</v>
      </c>
      <c r="D5029" t="s">
        <v>14540</v>
      </c>
      <c r="E5029" t="s">
        <v>14091</v>
      </c>
      <c r="F5029" t="s">
        <v>14261</v>
      </c>
      <c r="G5029" t="s">
        <v>13905</v>
      </c>
      <c r="H5029" s="1">
        <v>152</v>
      </c>
      <c r="I5029" s="1">
        <v>210</v>
      </c>
      <c r="J5029" s="1">
        <v>575</v>
      </c>
      <c r="K5029" s="1">
        <v>360</v>
      </c>
      <c r="L5029" s="1">
        <v>5581</v>
      </c>
      <c r="M5029" s="1">
        <v>1427</v>
      </c>
      <c r="N5029" s="1">
        <v>1334</v>
      </c>
      <c r="O5029" s="1">
        <v>234</v>
      </c>
      <c r="P5029">
        <f>ROUNDUP(VLOOKUP(A5029,A:O,VLOOKUP('Local Authority Analysis'!$E$4,'Local Authority Analysis'!$M$5:$N$12,2,FALSE)+7,FALSE)/6976,2)</f>
        <v>0.04</v>
      </c>
      <c r="Q5029">
        <f>ROUNDUP(VLOOKUP(A5029,A:O,VLOOKUP('SPC Analysis'!$E$4,'SPC Analysis'!$M$5:$N$12,2,FALSE)+7,FALSE)/6976,2)</f>
        <v>0.04</v>
      </c>
      <c r="R5029">
        <f>ROUNDUP(VLOOKUP(A5029,A:O,VLOOKUP('MMW Analysis'!$E$4,'MMW Analysis'!$L$5:$M$12,2,FALSE)+7,FALSE)/6976,2)</f>
        <v>0.04</v>
      </c>
    </row>
    <row r="5030" spans="1:18">
      <c r="A5030" t="s">
        <v>5037</v>
      </c>
      <c r="B5030" t="s">
        <v>12028</v>
      </c>
      <c r="C5030" t="s">
        <v>7007</v>
      </c>
      <c r="D5030" t="s">
        <v>14541</v>
      </c>
      <c r="E5030" t="s">
        <v>14092</v>
      </c>
      <c r="F5030" t="s">
        <v>14261</v>
      </c>
      <c r="G5030" t="s">
        <v>13905</v>
      </c>
      <c r="H5030" s="1">
        <v>2439</v>
      </c>
      <c r="I5030" s="1">
        <v>1618</v>
      </c>
      <c r="J5030" s="1">
        <v>2634</v>
      </c>
      <c r="K5030" s="1">
        <v>1055</v>
      </c>
      <c r="L5030" s="1">
        <v>4333</v>
      </c>
      <c r="M5030" s="1">
        <v>2669</v>
      </c>
      <c r="N5030" s="1">
        <v>3257</v>
      </c>
      <c r="O5030" s="1">
        <v>2009</v>
      </c>
      <c r="P5030">
        <f>ROUNDUP(VLOOKUP(A5030,A:O,VLOOKUP('Local Authority Analysis'!$E$4,'Local Authority Analysis'!$M$5:$N$12,2,FALSE)+7,FALSE)/6976,2)</f>
        <v>0.29000000000000004</v>
      </c>
      <c r="Q5030">
        <f>ROUNDUP(VLOOKUP(A5030,A:O,VLOOKUP('SPC Analysis'!$E$4,'SPC Analysis'!$M$5:$N$12,2,FALSE)+7,FALSE)/6976,2)</f>
        <v>0.29000000000000004</v>
      </c>
      <c r="R5030">
        <f>ROUNDUP(VLOOKUP(A5030,A:O,VLOOKUP('MMW Analysis'!$E$4,'MMW Analysis'!$L$5:$M$12,2,FALSE)+7,FALSE)/6976,2)</f>
        <v>0.29000000000000004</v>
      </c>
    </row>
    <row r="5031" spans="1:18">
      <c r="A5031" t="s">
        <v>5038</v>
      </c>
      <c r="B5031" t="s">
        <v>12029</v>
      </c>
      <c r="C5031" t="s">
        <v>7007</v>
      </c>
      <c r="D5031" t="s">
        <v>14541</v>
      </c>
      <c r="E5031" t="s">
        <v>14092</v>
      </c>
      <c r="F5031" t="s">
        <v>14261</v>
      </c>
      <c r="G5031" t="s">
        <v>13905</v>
      </c>
      <c r="H5031" s="1">
        <v>202</v>
      </c>
      <c r="I5031" s="1">
        <v>304</v>
      </c>
      <c r="J5031" s="1">
        <v>92</v>
      </c>
      <c r="K5031" s="1">
        <v>293</v>
      </c>
      <c r="L5031" s="1">
        <v>5162</v>
      </c>
      <c r="M5031" s="1">
        <v>392</v>
      </c>
      <c r="N5031" s="1">
        <v>3362</v>
      </c>
      <c r="O5031" s="1">
        <v>199</v>
      </c>
      <c r="P5031">
        <f>ROUNDUP(VLOOKUP(A5031,A:O,VLOOKUP('Local Authority Analysis'!$E$4,'Local Authority Analysis'!$M$5:$N$12,2,FALSE)+7,FALSE)/6976,2)</f>
        <v>0.03</v>
      </c>
      <c r="Q5031">
        <f>ROUNDUP(VLOOKUP(A5031,A:O,VLOOKUP('SPC Analysis'!$E$4,'SPC Analysis'!$M$5:$N$12,2,FALSE)+7,FALSE)/6976,2)</f>
        <v>0.03</v>
      </c>
      <c r="R5031">
        <f>ROUNDUP(VLOOKUP(A5031,A:O,VLOOKUP('MMW Analysis'!$E$4,'MMW Analysis'!$L$5:$M$12,2,FALSE)+7,FALSE)/6976,2)</f>
        <v>0.03</v>
      </c>
    </row>
    <row r="5032" spans="1:18">
      <c r="A5032" t="s">
        <v>5039</v>
      </c>
      <c r="B5032" t="s">
        <v>12030</v>
      </c>
      <c r="C5032" t="s">
        <v>7007</v>
      </c>
      <c r="D5032" t="s">
        <v>14541</v>
      </c>
      <c r="E5032" t="s">
        <v>14092</v>
      </c>
      <c r="F5032" t="s">
        <v>14261</v>
      </c>
      <c r="G5032" t="s">
        <v>13905</v>
      </c>
      <c r="H5032" s="1">
        <v>5384</v>
      </c>
      <c r="I5032" s="1">
        <v>5787</v>
      </c>
      <c r="J5032" s="1">
        <v>6009</v>
      </c>
      <c r="K5032" s="1">
        <v>5321</v>
      </c>
      <c r="L5032" s="1">
        <v>1875</v>
      </c>
      <c r="M5032" s="1">
        <v>5876</v>
      </c>
      <c r="N5032" s="1">
        <v>3717</v>
      </c>
      <c r="O5032" s="1">
        <v>5753</v>
      </c>
      <c r="P5032">
        <f>ROUNDUP(VLOOKUP(A5032,A:O,VLOOKUP('Local Authority Analysis'!$E$4,'Local Authority Analysis'!$M$5:$N$12,2,FALSE)+7,FALSE)/6976,2)</f>
        <v>0.83</v>
      </c>
      <c r="Q5032">
        <f>ROUNDUP(VLOOKUP(A5032,A:O,VLOOKUP('SPC Analysis'!$E$4,'SPC Analysis'!$M$5:$N$12,2,FALSE)+7,FALSE)/6976,2)</f>
        <v>0.83</v>
      </c>
      <c r="R5032">
        <f>ROUNDUP(VLOOKUP(A5032,A:O,VLOOKUP('MMW Analysis'!$E$4,'MMW Analysis'!$L$5:$M$12,2,FALSE)+7,FALSE)/6976,2)</f>
        <v>0.83</v>
      </c>
    </row>
    <row r="5033" spans="1:18">
      <c r="A5033" t="s">
        <v>5040</v>
      </c>
      <c r="B5033" t="s">
        <v>12031</v>
      </c>
      <c r="C5033" t="s">
        <v>7007</v>
      </c>
      <c r="D5033" t="s">
        <v>14541</v>
      </c>
      <c r="E5033" t="s">
        <v>14092</v>
      </c>
      <c r="F5033" t="s">
        <v>14261</v>
      </c>
      <c r="G5033" t="s">
        <v>13905</v>
      </c>
      <c r="H5033" s="1">
        <v>5568.5</v>
      </c>
      <c r="I5033" s="1">
        <v>5072</v>
      </c>
      <c r="J5033" s="1">
        <v>5619</v>
      </c>
      <c r="K5033" s="1">
        <v>4800</v>
      </c>
      <c r="L5033" s="1">
        <v>3357</v>
      </c>
      <c r="M5033" s="1">
        <v>4083</v>
      </c>
      <c r="N5033" s="1">
        <v>4082.5</v>
      </c>
      <c r="O5033" s="1">
        <v>5637</v>
      </c>
      <c r="P5033">
        <f>ROUNDUP(VLOOKUP(A5033,A:O,VLOOKUP('Local Authority Analysis'!$E$4,'Local Authority Analysis'!$M$5:$N$12,2,FALSE)+7,FALSE)/6976,2)</f>
        <v>0.81</v>
      </c>
      <c r="Q5033">
        <f>ROUNDUP(VLOOKUP(A5033,A:O,VLOOKUP('SPC Analysis'!$E$4,'SPC Analysis'!$M$5:$N$12,2,FALSE)+7,FALSE)/6976,2)</f>
        <v>0.81</v>
      </c>
      <c r="R5033">
        <f>ROUNDUP(VLOOKUP(A5033,A:O,VLOOKUP('MMW Analysis'!$E$4,'MMW Analysis'!$L$5:$M$12,2,FALSE)+7,FALSE)/6976,2)</f>
        <v>0.81</v>
      </c>
    </row>
    <row r="5034" spans="1:18">
      <c r="A5034" t="s">
        <v>5041</v>
      </c>
      <c r="B5034" t="s">
        <v>12032</v>
      </c>
      <c r="C5034" t="s">
        <v>7007</v>
      </c>
      <c r="D5034" t="s">
        <v>14541</v>
      </c>
      <c r="E5034" t="s">
        <v>14092</v>
      </c>
      <c r="F5034" t="s">
        <v>14261</v>
      </c>
      <c r="G5034" t="s">
        <v>13905</v>
      </c>
      <c r="H5034" s="1">
        <v>5159.5</v>
      </c>
      <c r="I5034" s="1">
        <v>5234</v>
      </c>
      <c r="J5034" s="1">
        <v>5299</v>
      </c>
      <c r="K5034" s="1">
        <v>5489</v>
      </c>
      <c r="L5034" s="1">
        <v>2865</v>
      </c>
      <c r="M5034" s="1">
        <v>5219</v>
      </c>
      <c r="N5034" s="1">
        <v>5464</v>
      </c>
      <c r="O5034" s="1">
        <v>5652</v>
      </c>
      <c r="P5034">
        <f>ROUNDUP(VLOOKUP(A5034,A:O,VLOOKUP('Local Authority Analysis'!$E$4,'Local Authority Analysis'!$M$5:$N$12,2,FALSE)+7,FALSE)/6976,2)</f>
        <v>0.82000000000000006</v>
      </c>
      <c r="Q5034">
        <f>ROUNDUP(VLOOKUP(A5034,A:O,VLOOKUP('SPC Analysis'!$E$4,'SPC Analysis'!$M$5:$N$12,2,FALSE)+7,FALSE)/6976,2)</f>
        <v>0.82000000000000006</v>
      </c>
      <c r="R5034">
        <f>ROUNDUP(VLOOKUP(A5034,A:O,VLOOKUP('MMW Analysis'!$E$4,'MMW Analysis'!$L$5:$M$12,2,FALSE)+7,FALSE)/6976,2)</f>
        <v>0.82000000000000006</v>
      </c>
    </row>
    <row r="5035" spans="1:18">
      <c r="A5035" t="s">
        <v>5042</v>
      </c>
      <c r="B5035" t="s">
        <v>12033</v>
      </c>
      <c r="C5035" t="s">
        <v>7007</v>
      </c>
      <c r="D5035" t="s">
        <v>14541</v>
      </c>
      <c r="E5035" t="s">
        <v>14092</v>
      </c>
      <c r="F5035" t="s">
        <v>14261</v>
      </c>
      <c r="G5035" t="s">
        <v>13905</v>
      </c>
      <c r="H5035" s="1">
        <v>1113</v>
      </c>
      <c r="I5035" s="1">
        <v>962</v>
      </c>
      <c r="J5035" s="1">
        <v>114</v>
      </c>
      <c r="K5035" s="1">
        <v>374</v>
      </c>
      <c r="L5035" s="1">
        <v>6202</v>
      </c>
      <c r="M5035" s="1">
        <v>2716</v>
      </c>
      <c r="N5035" s="1">
        <v>976</v>
      </c>
      <c r="O5035" s="1">
        <v>698</v>
      </c>
      <c r="P5035">
        <f>ROUNDUP(VLOOKUP(A5035,A:O,VLOOKUP('Local Authority Analysis'!$E$4,'Local Authority Analysis'!$M$5:$N$12,2,FALSE)+7,FALSE)/6976,2)</f>
        <v>0.11</v>
      </c>
      <c r="Q5035">
        <f>ROUNDUP(VLOOKUP(A5035,A:O,VLOOKUP('SPC Analysis'!$E$4,'SPC Analysis'!$M$5:$N$12,2,FALSE)+7,FALSE)/6976,2)</f>
        <v>0.11</v>
      </c>
      <c r="R5035">
        <f>ROUNDUP(VLOOKUP(A5035,A:O,VLOOKUP('MMW Analysis'!$E$4,'MMW Analysis'!$L$5:$M$12,2,FALSE)+7,FALSE)/6976,2)</f>
        <v>0.11</v>
      </c>
    </row>
    <row r="5036" spans="1:18">
      <c r="A5036" t="s">
        <v>5043</v>
      </c>
      <c r="B5036" t="s">
        <v>12034</v>
      </c>
      <c r="C5036" t="s">
        <v>7007</v>
      </c>
      <c r="D5036" t="s">
        <v>14541</v>
      </c>
      <c r="E5036" t="s">
        <v>14092</v>
      </c>
      <c r="F5036" t="s">
        <v>14261</v>
      </c>
      <c r="G5036" t="s">
        <v>13905</v>
      </c>
      <c r="H5036" s="1">
        <v>2950</v>
      </c>
      <c r="I5036" s="1">
        <v>2799</v>
      </c>
      <c r="J5036" s="1">
        <v>1939</v>
      </c>
      <c r="K5036" s="1">
        <v>1508</v>
      </c>
      <c r="L5036" s="1">
        <v>5179</v>
      </c>
      <c r="M5036" s="1">
        <v>4909</v>
      </c>
      <c r="N5036" s="1">
        <v>1035</v>
      </c>
      <c r="O5036" s="1">
        <v>2624</v>
      </c>
      <c r="P5036">
        <f>ROUNDUP(VLOOKUP(A5036,A:O,VLOOKUP('Local Authority Analysis'!$E$4,'Local Authority Analysis'!$M$5:$N$12,2,FALSE)+7,FALSE)/6976,2)</f>
        <v>0.38</v>
      </c>
      <c r="Q5036">
        <f>ROUNDUP(VLOOKUP(A5036,A:O,VLOOKUP('SPC Analysis'!$E$4,'SPC Analysis'!$M$5:$N$12,2,FALSE)+7,FALSE)/6976,2)</f>
        <v>0.38</v>
      </c>
      <c r="R5036">
        <f>ROUNDUP(VLOOKUP(A5036,A:O,VLOOKUP('MMW Analysis'!$E$4,'MMW Analysis'!$L$5:$M$12,2,FALSE)+7,FALSE)/6976,2)</f>
        <v>0.38</v>
      </c>
    </row>
    <row r="5037" spans="1:18">
      <c r="A5037" t="s">
        <v>5044</v>
      </c>
      <c r="B5037" t="s">
        <v>12035</v>
      </c>
      <c r="C5037" t="s">
        <v>7007</v>
      </c>
      <c r="D5037" t="s">
        <v>14541</v>
      </c>
      <c r="E5037" t="s">
        <v>14092</v>
      </c>
      <c r="F5037" t="s">
        <v>14261</v>
      </c>
      <c r="G5037" t="s">
        <v>13905</v>
      </c>
      <c r="H5037" s="1">
        <v>1084</v>
      </c>
      <c r="I5037" s="1">
        <v>1216</v>
      </c>
      <c r="J5037" s="1">
        <v>265</v>
      </c>
      <c r="K5037" s="1">
        <v>751</v>
      </c>
      <c r="L5037" s="1">
        <v>2674</v>
      </c>
      <c r="M5037" s="1">
        <v>2163</v>
      </c>
      <c r="N5037" s="1">
        <v>598</v>
      </c>
      <c r="O5037" s="1">
        <v>811</v>
      </c>
      <c r="P5037">
        <f>ROUNDUP(VLOOKUP(A5037,A:O,VLOOKUP('Local Authority Analysis'!$E$4,'Local Authority Analysis'!$M$5:$N$12,2,FALSE)+7,FALSE)/6976,2)</f>
        <v>0.12</v>
      </c>
      <c r="Q5037">
        <f>ROUNDUP(VLOOKUP(A5037,A:O,VLOOKUP('SPC Analysis'!$E$4,'SPC Analysis'!$M$5:$N$12,2,FALSE)+7,FALSE)/6976,2)</f>
        <v>0.12</v>
      </c>
      <c r="R5037">
        <f>ROUNDUP(VLOOKUP(A5037,A:O,VLOOKUP('MMW Analysis'!$E$4,'MMW Analysis'!$L$5:$M$12,2,FALSE)+7,FALSE)/6976,2)</f>
        <v>0.12</v>
      </c>
    </row>
    <row r="5038" spans="1:18">
      <c r="A5038" t="s">
        <v>5045</v>
      </c>
      <c r="B5038" t="s">
        <v>12036</v>
      </c>
      <c r="C5038" t="s">
        <v>7007</v>
      </c>
      <c r="D5038" t="s">
        <v>14541</v>
      </c>
      <c r="E5038" t="s">
        <v>14092</v>
      </c>
      <c r="F5038" t="s">
        <v>14261</v>
      </c>
      <c r="G5038" t="s">
        <v>13905</v>
      </c>
      <c r="H5038" s="1">
        <v>1602</v>
      </c>
      <c r="I5038" s="1">
        <v>1686</v>
      </c>
      <c r="J5038" s="1">
        <v>470</v>
      </c>
      <c r="K5038" s="1">
        <v>876</v>
      </c>
      <c r="L5038" s="1">
        <v>1516</v>
      </c>
      <c r="M5038" s="1">
        <v>3696</v>
      </c>
      <c r="N5038" s="1">
        <v>929</v>
      </c>
      <c r="O5038" s="1">
        <v>1154</v>
      </c>
      <c r="P5038">
        <f>ROUNDUP(VLOOKUP(A5038,A:O,VLOOKUP('Local Authority Analysis'!$E$4,'Local Authority Analysis'!$M$5:$N$12,2,FALSE)+7,FALSE)/6976,2)</f>
        <v>0.17</v>
      </c>
      <c r="Q5038">
        <f>ROUNDUP(VLOOKUP(A5038,A:O,VLOOKUP('SPC Analysis'!$E$4,'SPC Analysis'!$M$5:$N$12,2,FALSE)+7,FALSE)/6976,2)</f>
        <v>0.17</v>
      </c>
      <c r="R5038">
        <f>ROUNDUP(VLOOKUP(A5038,A:O,VLOOKUP('MMW Analysis'!$E$4,'MMW Analysis'!$L$5:$M$12,2,FALSE)+7,FALSE)/6976,2)</f>
        <v>0.17</v>
      </c>
    </row>
    <row r="5039" spans="1:18">
      <c r="A5039" t="s">
        <v>5046</v>
      </c>
      <c r="B5039" t="s">
        <v>12037</v>
      </c>
      <c r="C5039" t="s">
        <v>7007</v>
      </c>
      <c r="D5039" t="s">
        <v>14541</v>
      </c>
      <c r="E5039" t="s">
        <v>14092</v>
      </c>
      <c r="F5039" t="s">
        <v>14261</v>
      </c>
      <c r="G5039" t="s">
        <v>13905</v>
      </c>
      <c r="H5039" s="1">
        <v>859</v>
      </c>
      <c r="I5039" s="1">
        <v>1014</v>
      </c>
      <c r="J5039" s="1">
        <v>30</v>
      </c>
      <c r="K5039" s="1">
        <v>780</v>
      </c>
      <c r="L5039" s="1">
        <v>2356</v>
      </c>
      <c r="M5039" s="1">
        <v>1146</v>
      </c>
      <c r="N5039" s="1">
        <v>274</v>
      </c>
      <c r="O5039" s="1">
        <v>530</v>
      </c>
      <c r="P5039">
        <f>ROUNDUP(VLOOKUP(A5039,A:O,VLOOKUP('Local Authority Analysis'!$E$4,'Local Authority Analysis'!$M$5:$N$12,2,FALSE)+7,FALSE)/6976,2)</f>
        <v>0.08</v>
      </c>
      <c r="Q5039">
        <f>ROUNDUP(VLOOKUP(A5039,A:O,VLOOKUP('SPC Analysis'!$E$4,'SPC Analysis'!$M$5:$N$12,2,FALSE)+7,FALSE)/6976,2)</f>
        <v>0.08</v>
      </c>
      <c r="R5039">
        <f>ROUNDUP(VLOOKUP(A5039,A:O,VLOOKUP('MMW Analysis'!$E$4,'MMW Analysis'!$L$5:$M$12,2,FALSE)+7,FALSE)/6976,2)</f>
        <v>0.08</v>
      </c>
    </row>
    <row r="5040" spans="1:18">
      <c r="A5040" t="s">
        <v>5047</v>
      </c>
      <c r="B5040" t="s">
        <v>12038</v>
      </c>
      <c r="C5040" t="s">
        <v>7007</v>
      </c>
      <c r="D5040" t="s">
        <v>14541</v>
      </c>
      <c r="E5040" t="s">
        <v>14092</v>
      </c>
      <c r="F5040" t="s">
        <v>14261</v>
      </c>
      <c r="G5040" t="s">
        <v>13905</v>
      </c>
      <c r="H5040" s="1">
        <v>1011</v>
      </c>
      <c r="I5040" s="1">
        <v>1290</v>
      </c>
      <c r="J5040" s="1">
        <v>1058</v>
      </c>
      <c r="K5040" s="1">
        <v>365</v>
      </c>
      <c r="L5040" s="1">
        <v>3986</v>
      </c>
      <c r="M5040" s="1">
        <v>5939</v>
      </c>
      <c r="N5040" s="1">
        <v>568</v>
      </c>
      <c r="O5040" s="1">
        <v>1000</v>
      </c>
      <c r="P5040">
        <f>ROUNDUP(VLOOKUP(A5040,A:O,VLOOKUP('Local Authority Analysis'!$E$4,'Local Authority Analysis'!$M$5:$N$12,2,FALSE)+7,FALSE)/6976,2)</f>
        <v>0.15000000000000002</v>
      </c>
      <c r="Q5040">
        <f>ROUNDUP(VLOOKUP(A5040,A:O,VLOOKUP('SPC Analysis'!$E$4,'SPC Analysis'!$M$5:$N$12,2,FALSE)+7,FALSE)/6976,2)</f>
        <v>0.15000000000000002</v>
      </c>
      <c r="R5040">
        <f>ROUNDUP(VLOOKUP(A5040,A:O,VLOOKUP('MMW Analysis'!$E$4,'MMW Analysis'!$L$5:$M$12,2,FALSE)+7,FALSE)/6976,2)</f>
        <v>0.15000000000000002</v>
      </c>
    </row>
    <row r="5041" spans="1:18">
      <c r="A5041" t="s">
        <v>5048</v>
      </c>
      <c r="B5041" t="s">
        <v>12039</v>
      </c>
      <c r="C5041" t="s">
        <v>7007</v>
      </c>
      <c r="D5041" t="s">
        <v>14541</v>
      </c>
      <c r="E5041" t="s">
        <v>14092</v>
      </c>
      <c r="F5041" t="s">
        <v>14261</v>
      </c>
      <c r="G5041" t="s">
        <v>13905</v>
      </c>
      <c r="H5041" s="1">
        <v>2361</v>
      </c>
      <c r="I5041" s="1">
        <v>2776</v>
      </c>
      <c r="J5041" s="1">
        <v>883</v>
      </c>
      <c r="K5041" s="1">
        <v>1749</v>
      </c>
      <c r="L5041" s="1">
        <v>5364</v>
      </c>
      <c r="M5041" s="1">
        <v>3903</v>
      </c>
      <c r="N5041" s="1">
        <v>1796.5</v>
      </c>
      <c r="O5041" s="1">
        <v>2201</v>
      </c>
      <c r="P5041">
        <f>ROUNDUP(VLOOKUP(A5041,A:O,VLOOKUP('Local Authority Analysis'!$E$4,'Local Authority Analysis'!$M$5:$N$12,2,FALSE)+7,FALSE)/6976,2)</f>
        <v>0.32</v>
      </c>
      <c r="Q5041">
        <f>ROUNDUP(VLOOKUP(A5041,A:O,VLOOKUP('SPC Analysis'!$E$4,'SPC Analysis'!$M$5:$N$12,2,FALSE)+7,FALSE)/6976,2)</f>
        <v>0.32</v>
      </c>
      <c r="R5041">
        <f>ROUNDUP(VLOOKUP(A5041,A:O,VLOOKUP('MMW Analysis'!$E$4,'MMW Analysis'!$L$5:$M$12,2,FALSE)+7,FALSE)/6976,2)</f>
        <v>0.32</v>
      </c>
    </row>
    <row r="5042" spans="1:18">
      <c r="A5042" t="s">
        <v>5049</v>
      </c>
      <c r="B5042" t="s">
        <v>12040</v>
      </c>
      <c r="C5042" t="s">
        <v>7007</v>
      </c>
      <c r="D5042" t="s">
        <v>14541</v>
      </c>
      <c r="E5042" t="s">
        <v>14092</v>
      </c>
      <c r="F5042" t="s">
        <v>14261</v>
      </c>
      <c r="G5042" t="s">
        <v>13905</v>
      </c>
      <c r="H5042" s="1">
        <v>6341</v>
      </c>
      <c r="I5042" s="1">
        <v>4907</v>
      </c>
      <c r="J5042" s="1">
        <v>4848</v>
      </c>
      <c r="K5042" s="1">
        <v>4897</v>
      </c>
      <c r="L5042" s="1">
        <v>2669</v>
      </c>
      <c r="M5042" s="1">
        <v>6287</v>
      </c>
      <c r="N5042" s="1">
        <v>6561.5</v>
      </c>
      <c r="O5042" s="1">
        <v>5781</v>
      </c>
      <c r="P5042">
        <f>ROUNDUP(VLOOKUP(A5042,A:O,VLOOKUP('Local Authority Analysis'!$E$4,'Local Authority Analysis'!$M$5:$N$12,2,FALSE)+7,FALSE)/6976,2)</f>
        <v>0.83</v>
      </c>
      <c r="Q5042">
        <f>ROUNDUP(VLOOKUP(A5042,A:O,VLOOKUP('SPC Analysis'!$E$4,'SPC Analysis'!$M$5:$N$12,2,FALSE)+7,FALSE)/6976,2)</f>
        <v>0.83</v>
      </c>
      <c r="R5042">
        <f>ROUNDUP(VLOOKUP(A5042,A:O,VLOOKUP('MMW Analysis'!$E$4,'MMW Analysis'!$L$5:$M$12,2,FALSE)+7,FALSE)/6976,2)</f>
        <v>0.83</v>
      </c>
    </row>
    <row r="5043" spans="1:18">
      <c r="A5043" t="s">
        <v>5050</v>
      </c>
      <c r="B5043" t="s">
        <v>12041</v>
      </c>
      <c r="C5043" t="s">
        <v>7007</v>
      </c>
      <c r="D5043" t="s">
        <v>14541</v>
      </c>
      <c r="E5043" t="s">
        <v>14092</v>
      </c>
      <c r="F5043" t="s">
        <v>14261</v>
      </c>
      <c r="G5043" t="s">
        <v>13905</v>
      </c>
      <c r="H5043" s="1">
        <v>6842</v>
      </c>
      <c r="I5043" s="1">
        <v>5960</v>
      </c>
      <c r="J5043" s="1">
        <v>5448</v>
      </c>
      <c r="K5043" s="1">
        <v>5221</v>
      </c>
      <c r="L5043" s="1">
        <v>2125</v>
      </c>
      <c r="M5043" s="1">
        <v>2786</v>
      </c>
      <c r="N5043" s="1">
        <v>6062</v>
      </c>
      <c r="O5043" s="1">
        <v>6028</v>
      </c>
      <c r="P5043">
        <f>ROUNDUP(VLOOKUP(A5043,A:O,VLOOKUP('Local Authority Analysis'!$E$4,'Local Authority Analysis'!$M$5:$N$12,2,FALSE)+7,FALSE)/6976,2)</f>
        <v>0.87</v>
      </c>
      <c r="Q5043">
        <f>ROUNDUP(VLOOKUP(A5043,A:O,VLOOKUP('SPC Analysis'!$E$4,'SPC Analysis'!$M$5:$N$12,2,FALSE)+7,FALSE)/6976,2)</f>
        <v>0.87</v>
      </c>
      <c r="R5043">
        <f>ROUNDUP(VLOOKUP(A5043,A:O,VLOOKUP('MMW Analysis'!$E$4,'MMW Analysis'!$L$5:$M$12,2,FALSE)+7,FALSE)/6976,2)</f>
        <v>0.87</v>
      </c>
    </row>
    <row r="5044" spans="1:18">
      <c r="A5044" t="s">
        <v>5051</v>
      </c>
      <c r="B5044" t="s">
        <v>12042</v>
      </c>
      <c r="C5044" t="s">
        <v>7007</v>
      </c>
      <c r="D5044" t="s">
        <v>14541</v>
      </c>
      <c r="E5044" t="s">
        <v>14092</v>
      </c>
      <c r="F5044" t="s">
        <v>14261</v>
      </c>
      <c r="G5044" t="s">
        <v>13905</v>
      </c>
      <c r="H5044" s="1">
        <v>2110.5</v>
      </c>
      <c r="I5044" s="1">
        <v>2736</v>
      </c>
      <c r="J5044" s="1">
        <v>2856</v>
      </c>
      <c r="K5044" s="1">
        <v>1466</v>
      </c>
      <c r="L5044" s="1">
        <v>4014</v>
      </c>
      <c r="M5044" s="1">
        <v>6114</v>
      </c>
      <c r="N5044" s="1">
        <v>2461</v>
      </c>
      <c r="O5044" s="1">
        <v>2481</v>
      </c>
      <c r="P5044">
        <f>ROUNDUP(VLOOKUP(A5044,A:O,VLOOKUP('Local Authority Analysis'!$E$4,'Local Authority Analysis'!$M$5:$N$12,2,FALSE)+7,FALSE)/6976,2)</f>
        <v>0.36</v>
      </c>
      <c r="Q5044">
        <f>ROUNDUP(VLOOKUP(A5044,A:O,VLOOKUP('SPC Analysis'!$E$4,'SPC Analysis'!$M$5:$N$12,2,FALSE)+7,FALSE)/6976,2)</f>
        <v>0.36</v>
      </c>
      <c r="R5044">
        <f>ROUNDUP(VLOOKUP(A5044,A:O,VLOOKUP('MMW Analysis'!$E$4,'MMW Analysis'!$L$5:$M$12,2,FALSE)+7,FALSE)/6976,2)</f>
        <v>0.36</v>
      </c>
    </row>
    <row r="5045" spans="1:18">
      <c r="A5045" t="s">
        <v>5052</v>
      </c>
      <c r="B5045" t="s">
        <v>12043</v>
      </c>
      <c r="C5045" t="s">
        <v>7007</v>
      </c>
      <c r="D5045" t="s">
        <v>14541</v>
      </c>
      <c r="E5045" t="s">
        <v>14092</v>
      </c>
      <c r="F5045" t="s">
        <v>14261</v>
      </c>
      <c r="G5045" t="s">
        <v>13905</v>
      </c>
      <c r="H5045" s="1">
        <v>4596</v>
      </c>
      <c r="I5045" s="1">
        <v>4317</v>
      </c>
      <c r="J5045" s="1">
        <v>4164</v>
      </c>
      <c r="K5045" s="1">
        <v>3727</v>
      </c>
      <c r="L5045" s="1">
        <v>3172</v>
      </c>
      <c r="M5045" s="1">
        <v>4800</v>
      </c>
      <c r="N5045" s="1">
        <v>4114</v>
      </c>
      <c r="O5045" s="1">
        <v>4706</v>
      </c>
      <c r="P5045">
        <f>ROUNDUP(VLOOKUP(A5045,A:O,VLOOKUP('Local Authority Analysis'!$E$4,'Local Authority Analysis'!$M$5:$N$12,2,FALSE)+7,FALSE)/6976,2)</f>
        <v>0.68</v>
      </c>
      <c r="Q5045">
        <f>ROUNDUP(VLOOKUP(A5045,A:O,VLOOKUP('SPC Analysis'!$E$4,'SPC Analysis'!$M$5:$N$12,2,FALSE)+7,FALSE)/6976,2)</f>
        <v>0.68</v>
      </c>
      <c r="R5045">
        <f>ROUNDUP(VLOOKUP(A5045,A:O,VLOOKUP('MMW Analysis'!$E$4,'MMW Analysis'!$L$5:$M$12,2,FALSE)+7,FALSE)/6976,2)</f>
        <v>0.68</v>
      </c>
    </row>
    <row r="5046" spans="1:18">
      <c r="A5046" t="s">
        <v>5053</v>
      </c>
      <c r="B5046" t="s">
        <v>12044</v>
      </c>
      <c r="C5046" t="s">
        <v>7007</v>
      </c>
      <c r="D5046" t="s">
        <v>14541</v>
      </c>
      <c r="E5046" t="s">
        <v>14092</v>
      </c>
      <c r="F5046" t="s">
        <v>14261</v>
      </c>
      <c r="G5046" t="s">
        <v>13905</v>
      </c>
      <c r="H5046" s="1">
        <v>6871</v>
      </c>
      <c r="I5046" s="1">
        <v>5419</v>
      </c>
      <c r="J5046" s="1">
        <v>6476</v>
      </c>
      <c r="K5046" s="1">
        <v>5486</v>
      </c>
      <c r="L5046" s="1">
        <v>2504</v>
      </c>
      <c r="M5046" s="1">
        <v>6318</v>
      </c>
      <c r="N5046" s="1">
        <v>6293</v>
      </c>
      <c r="O5046" s="1">
        <v>6399</v>
      </c>
      <c r="P5046">
        <f>ROUNDUP(VLOOKUP(A5046,A:O,VLOOKUP('Local Authority Analysis'!$E$4,'Local Authority Analysis'!$M$5:$N$12,2,FALSE)+7,FALSE)/6976,2)</f>
        <v>0.92</v>
      </c>
      <c r="Q5046">
        <f>ROUNDUP(VLOOKUP(A5046,A:O,VLOOKUP('SPC Analysis'!$E$4,'SPC Analysis'!$M$5:$N$12,2,FALSE)+7,FALSE)/6976,2)</f>
        <v>0.92</v>
      </c>
      <c r="R5046">
        <f>ROUNDUP(VLOOKUP(A5046,A:O,VLOOKUP('MMW Analysis'!$E$4,'MMW Analysis'!$L$5:$M$12,2,FALSE)+7,FALSE)/6976,2)</f>
        <v>0.92</v>
      </c>
    </row>
    <row r="5047" spans="1:18">
      <c r="A5047" t="s">
        <v>5054</v>
      </c>
      <c r="B5047" t="s">
        <v>12045</v>
      </c>
      <c r="C5047" t="s">
        <v>7007</v>
      </c>
      <c r="D5047" t="s">
        <v>14541</v>
      </c>
      <c r="E5047" t="s">
        <v>14092</v>
      </c>
      <c r="F5047" t="s">
        <v>14261</v>
      </c>
      <c r="G5047" t="s">
        <v>13905</v>
      </c>
      <c r="H5047" s="1">
        <v>3375</v>
      </c>
      <c r="I5047" s="1">
        <v>3624</v>
      </c>
      <c r="J5047" s="1">
        <v>2637</v>
      </c>
      <c r="K5047" s="1">
        <v>2419</v>
      </c>
      <c r="L5047" s="1">
        <v>3240</v>
      </c>
      <c r="M5047" s="1">
        <v>5635</v>
      </c>
      <c r="N5047" s="1">
        <v>3978</v>
      </c>
      <c r="O5047" s="1">
        <v>3417</v>
      </c>
      <c r="P5047">
        <f>ROUNDUP(VLOOKUP(A5047,A:O,VLOOKUP('Local Authority Analysis'!$E$4,'Local Authority Analysis'!$M$5:$N$12,2,FALSE)+7,FALSE)/6976,2)</f>
        <v>0.49</v>
      </c>
      <c r="Q5047">
        <f>ROUNDUP(VLOOKUP(A5047,A:O,VLOOKUP('SPC Analysis'!$E$4,'SPC Analysis'!$M$5:$N$12,2,FALSE)+7,FALSE)/6976,2)</f>
        <v>0.49</v>
      </c>
      <c r="R5047">
        <f>ROUNDUP(VLOOKUP(A5047,A:O,VLOOKUP('MMW Analysis'!$E$4,'MMW Analysis'!$L$5:$M$12,2,FALSE)+7,FALSE)/6976,2)</f>
        <v>0.49</v>
      </c>
    </row>
    <row r="5048" spans="1:18">
      <c r="A5048" t="s">
        <v>5055</v>
      </c>
      <c r="B5048" t="s">
        <v>12046</v>
      </c>
      <c r="C5048" t="s">
        <v>7007</v>
      </c>
      <c r="D5048" t="s">
        <v>14541</v>
      </c>
      <c r="E5048" t="s">
        <v>14092</v>
      </c>
      <c r="F5048" t="s">
        <v>14261</v>
      </c>
      <c r="G5048" t="s">
        <v>13905</v>
      </c>
      <c r="H5048" s="1">
        <v>4838</v>
      </c>
      <c r="I5048" s="1">
        <v>4127</v>
      </c>
      <c r="J5048" s="1">
        <v>4411</v>
      </c>
      <c r="K5048" s="1">
        <v>3589</v>
      </c>
      <c r="L5048" s="1">
        <v>2868</v>
      </c>
      <c r="M5048" s="1">
        <v>1945</v>
      </c>
      <c r="N5048" s="1">
        <v>4297</v>
      </c>
      <c r="O5048" s="1">
        <v>4425</v>
      </c>
      <c r="P5048">
        <f>ROUNDUP(VLOOKUP(A5048,A:O,VLOOKUP('Local Authority Analysis'!$E$4,'Local Authority Analysis'!$M$5:$N$12,2,FALSE)+7,FALSE)/6976,2)</f>
        <v>0.64</v>
      </c>
      <c r="Q5048">
        <f>ROUNDUP(VLOOKUP(A5048,A:O,VLOOKUP('SPC Analysis'!$E$4,'SPC Analysis'!$M$5:$N$12,2,FALSE)+7,FALSE)/6976,2)</f>
        <v>0.64</v>
      </c>
      <c r="R5048">
        <f>ROUNDUP(VLOOKUP(A5048,A:O,VLOOKUP('MMW Analysis'!$E$4,'MMW Analysis'!$L$5:$M$12,2,FALSE)+7,FALSE)/6976,2)</f>
        <v>0.64</v>
      </c>
    </row>
    <row r="5049" spans="1:18">
      <c r="A5049" t="s">
        <v>5056</v>
      </c>
      <c r="B5049" t="s">
        <v>12047</v>
      </c>
      <c r="C5049" t="s">
        <v>7007</v>
      </c>
      <c r="D5049" t="s">
        <v>14542</v>
      </c>
      <c r="E5049" t="s">
        <v>14093</v>
      </c>
      <c r="F5049" t="s">
        <v>14262</v>
      </c>
      <c r="G5049" t="s">
        <v>13906</v>
      </c>
      <c r="H5049" s="1">
        <v>6661</v>
      </c>
      <c r="I5049" s="1">
        <v>6370</v>
      </c>
      <c r="J5049" s="1">
        <v>5435</v>
      </c>
      <c r="K5049" s="1">
        <v>6536</v>
      </c>
      <c r="L5049" s="1">
        <v>1129</v>
      </c>
      <c r="M5049" s="1">
        <v>5421</v>
      </c>
      <c r="N5049" s="1">
        <v>5561</v>
      </c>
      <c r="O5049" s="1">
        <v>6133</v>
      </c>
      <c r="P5049">
        <f>ROUNDUP(VLOOKUP(A5049,A:O,VLOOKUP('Local Authority Analysis'!$E$4,'Local Authority Analysis'!$M$5:$N$12,2,FALSE)+7,FALSE)/6976,2)</f>
        <v>0.88</v>
      </c>
      <c r="Q5049">
        <f>ROUNDUP(VLOOKUP(A5049,A:O,VLOOKUP('SPC Analysis'!$E$4,'SPC Analysis'!$M$5:$N$12,2,FALSE)+7,FALSE)/6976,2)</f>
        <v>0.88</v>
      </c>
      <c r="R5049">
        <f>ROUNDUP(VLOOKUP(A5049,A:O,VLOOKUP('MMW Analysis'!$E$4,'MMW Analysis'!$L$5:$M$12,2,FALSE)+7,FALSE)/6976,2)</f>
        <v>0.88</v>
      </c>
    </row>
    <row r="5050" spans="1:18">
      <c r="A5050" t="s">
        <v>5057</v>
      </c>
      <c r="B5050" t="s">
        <v>12048</v>
      </c>
      <c r="C5050" t="s">
        <v>7007</v>
      </c>
      <c r="D5050" t="s">
        <v>14542</v>
      </c>
      <c r="E5050" t="s">
        <v>14093</v>
      </c>
      <c r="F5050" t="s">
        <v>14262</v>
      </c>
      <c r="G5050" t="s">
        <v>13906</v>
      </c>
      <c r="H5050" s="1">
        <v>1173.5</v>
      </c>
      <c r="I5050" s="1">
        <v>1375</v>
      </c>
      <c r="J5050" s="1">
        <v>1716</v>
      </c>
      <c r="K5050" s="1">
        <v>1129</v>
      </c>
      <c r="L5050" s="1">
        <v>3260</v>
      </c>
      <c r="M5050" s="1">
        <v>3222</v>
      </c>
      <c r="N5050" s="1">
        <v>1206</v>
      </c>
      <c r="O5050" s="1">
        <v>1342</v>
      </c>
      <c r="P5050">
        <f>ROUNDUP(VLOOKUP(A5050,A:O,VLOOKUP('Local Authority Analysis'!$E$4,'Local Authority Analysis'!$M$5:$N$12,2,FALSE)+7,FALSE)/6976,2)</f>
        <v>0.2</v>
      </c>
      <c r="Q5050">
        <f>ROUNDUP(VLOOKUP(A5050,A:O,VLOOKUP('SPC Analysis'!$E$4,'SPC Analysis'!$M$5:$N$12,2,FALSE)+7,FALSE)/6976,2)</f>
        <v>0.2</v>
      </c>
      <c r="R5050">
        <f>ROUNDUP(VLOOKUP(A5050,A:O,VLOOKUP('MMW Analysis'!$E$4,'MMW Analysis'!$L$5:$M$12,2,FALSE)+7,FALSE)/6976,2)</f>
        <v>0.2</v>
      </c>
    </row>
    <row r="5051" spans="1:18">
      <c r="A5051" t="s">
        <v>5058</v>
      </c>
      <c r="B5051" t="s">
        <v>12049</v>
      </c>
      <c r="C5051" t="s">
        <v>7007</v>
      </c>
      <c r="D5051" t="s">
        <v>14542</v>
      </c>
      <c r="E5051" t="s">
        <v>14093</v>
      </c>
      <c r="F5051" t="s">
        <v>14262</v>
      </c>
      <c r="G5051" t="s">
        <v>13906</v>
      </c>
      <c r="H5051" s="1">
        <v>2004</v>
      </c>
      <c r="I5051" s="1">
        <v>2372</v>
      </c>
      <c r="J5051" s="1">
        <v>1347</v>
      </c>
      <c r="K5051" s="1">
        <v>1668</v>
      </c>
      <c r="L5051" s="1">
        <v>6253</v>
      </c>
      <c r="M5051" s="1">
        <v>1023</v>
      </c>
      <c r="N5051" s="1">
        <v>384</v>
      </c>
      <c r="O5051" s="1">
        <v>1941</v>
      </c>
      <c r="P5051">
        <f>ROUNDUP(VLOOKUP(A5051,A:O,VLOOKUP('Local Authority Analysis'!$E$4,'Local Authority Analysis'!$M$5:$N$12,2,FALSE)+7,FALSE)/6976,2)</f>
        <v>0.28000000000000003</v>
      </c>
      <c r="Q5051">
        <f>ROUNDUP(VLOOKUP(A5051,A:O,VLOOKUP('SPC Analysis'!$E$4,'SPC Analysis'!$M$5:$N$12,2,FALSE)+7,FALSE)/6976,2)</f>
        <v>0.28000000000000003</v>
      </c>
      <c r="R5051">
        <f>ROUNDUP(VLOOKUP(A5051,A:O,VLOOKUP('MMW Analysis'!$E$4,'MMW Analysis'!$L$5:$M$12,2,FALSE)+7,FALSE)/6976,2)</f>
        <v>0.28000000000000003</v>
      </c>
    </row>
    <row r="5052" spans="1:18">
      <c r="A5052" t="s">
        <v>5059</v>
      </c>
      <c r="B5052" t="s">
        <v>12050</v>
      </c>
      <c r="C5052" t="s">
        <v>7007</v>
      </c>
      <c r="D5052" t="s">
        <v>14542</v>
      </c>
      <c r="E5052" t="s">
        <v>14093</v>
      </c>
      <c r="F5052" t="s">
        <v>14262</v>
      </c>
      <c r="G5052" t="s">
        <v>13906</v>
      </c>
      <c r="H5052" s="1">
        <v>1017</v>
      </c>
      <c r="I5052" s="1">
        <v>996</v>
      </c>
      <c r="J5052" s="1">
        <v>1184</v>
      </c>
      <c r="K5052" s="1">
        <v>667</v>
      </c>
      <c r="L5052" s="1">
        <v>4191</v>
      </c>
      <c r="M5052" s="1">
        <v>2553</v>
      </c>
      <c r="N5052" s="1">
        <v>762</v>
      </c>
      <c r="O5052" s="1">
        <v>986</v>
      </c>
      <c r="P5052">
        <f>ROUNDUP(VLOOKUP(A5052,A:O,VLOOKUP('Local Authority Analysis'!$E$4,'Local Authority Analysis'!$M$5:$N$12,2,FALSE)+7,FALSE)/6976,2)</f>
        <v>0.15000000000000002</v>
      </c>
      <c r="Q5052">
        <f>ROUNDUP(VLOOKUP(A5052,A:O,VLOOKUP('SPC Analysis'!$E$4,'SPC Analysis'!$M$5:$N$12,2,FALSE)+7,FALSE)/6976,2)</f>
        <v>0.15000000000000002</v>
      </c>
      <c r="R5052">
        <f>ROUNDUP(VLOOKUP(A5052,A:O,VLOOKUP('MMW Analysis'!$E$4,'MMW Analysis'!$L$5:$M$12,2,FALSE)+7,FALSE)/6976,2)</f>
        <v>0.15000000000000002</v>
      </c>
    </row>
    <row r="5053" spans="1:18">
      <c r="A5053" t="s">
        <v>5060</v>
      </c>
      <c r="B5053" t="s">
        <v>12051</v>
      </c>
      <c r="C5053" t="s">
        <v>7007</v>
      </c>
      <c r="D5053" t="s">
        <v>14542</v>
      </c>
      <c r="E5053" t="s">
        <v>14093</v>
      </c>
      <c r="F5053" t="s">
        <v>14262</v>
      </c>
      <c r="G5053" t="s">
        <v>13906</v>
      </c>
      <c r="H5053" s="1">
        <v>1153.5</v>
      </c>
      <c r="I5053" s="1">
        <v>1300</v>
      </c>
      <c r="J5053" s="1">
        <v>887</v>
      </c>
      <c r="K5053" s="1">
        <v>970</v>
      </c>
      <c r="L5053" s="1">
        <v>1189</v>
      </c>
      <c r="M5053" s="1">
        <v>2861</v>
      </c>
      <c r="N5053" s="1">
        <v>878.5</v>
      </c>
      <c r="O5053" s="1">
        <v>999</v>
      </c>
      <c r="P5053">
        <f>ROUNDUP(VLOOKUP(A5053,A:O,VLOOKUP('Local Authority Analysis'!$E$4,'Local Authority Analysis'!$M$5:$N$12,2,FALSE)+7,FALSE)/6976,2)</f>
        <v>0.15000000000000002</v>
      </c>
      <c r="Q5053">
        <f>ROUNDUP(VLOOKUP(A5053,A:O,VLOOKUP('SPC Analysis'!$E$4,'SPC Analysis'!$M$5:$N$12,2,FALSE)+7,FALSE)/6976,2)</f>
        <v>0.15000000000000002</v>
      </c>
      <c r="R5053">
        <f>ROUNDUP(VLOOKUP(A5053,A:O,VLOOKUP('MMW Analysis'!$E$4,'MMW Analysis'!$L$5:$M$12,2,FALSE)+7,FALSE)/6976,2)</f>
        <v>0.15000000000000002</v>
      </c>
    </row>
    <row r="5054" spans="1:18">
      <c r="A5054" t="s">
        <v>5061</v>
      </c>
      <c r="B5054" t="s">
        <v>12052</v>
      </c>
      <c r="C5054" t="s">
        <v>7007</v>
      </c>
      <c r="D5054" t="s">
        <v>14542</v>
      </c>
      <c r="E5054" t="s">
        <v>14093</v>
      </c>
      <c r="F5054" t="s">
        <v>14262</v>
      </c>
      <c r="G5054" t="s">
        <v>13906</v>
      </c>
      <c r="H5054" s="1">
        <v>1063</v>
      </c>
      <c r="I5054" s="1">
        <v>642</v>
      </c>
      <c r="J5054" s="1">
        <v>709</v>
      </c>
      <c r="K5054" s="1">
        <v>1150</v>
      </c>
      <c r="L5054" s="1">
        <v>1555</v>
      </c>
      <c r="M5054" s="1">
        <v>2624</v>
      </c>
      <c r="N5054" s="1">
        <v>865</v>
      </c>
      <c r="O5054" s="1">
        <v>785</v>
      </c>
      <c r="P5054">
        <f>ROUNDUP(VLOOKUP(A5054,A:O,VLOOKUP('Local Authority Analysis'!$E$4,'Local Authority Analysis'!$M$5:$N$12,2,FALSE)+7,FALSE)/6976,2)</f>
        <v>0.12</v>
      </c>
      <c r="Q5054">
        <f>ROUNDUP(VLOOKUP(A5054,A:O,VLOOKUP('SPC Analysis'!$E$4,'SPC Analysis'!$M$5:$N$12,2,FALSE)+7,FALSE)/6976,2)</f>
        <v>0.12</v>
      </c>
      <c r="R5054">
        <f>ROUNDUP(VLOOKUP(A5054,A:O,VLOOKUP('MMW Analysis'!$E$4,'MMW Analysis'!$L$5:$M$12,2,FALSE)+7,FALSE)/6976,2)</f>
        <v>0.12</v>
      </c>
    </row>
    <row r="5055" spans="1:18">
      <c r="A5055" t="s">
        <v>5062</v>
      </c>
      <c r="B5055" t="s">
        <v>12053</v>
      </c>
      <c r="C5055" t="s">
        <v>7007</v>
      </c>
      <c r="D5055" t="s">
        <v>14542</v>
      </c>
      <c r="E5055" t="s">
        <v>14093</v>
      </c>
      <c r="F5055" t="s">
        <v>14262</v>
      </c>
      <c r="G5055" t="s">
        <v>13906</v>
      </c>
      <c r="H5055" s="1">
        <v>595</v>
      </c>
      <c r="I5055" s="1">
        <v>995</v>
      </c>
      <c r="J5055" s="1">
        <v>52</v>
      </c>
      <c r="K5055" s="1">
        <v>281</v>
      </c>
      <c r="L5055" s="1">
        <v>1963</v>
      </c>
      <c r="M5055" s="1">
        <v>4503</v>
      </c>
      <c r="N5055" s="1">
        <v>741</v>
      </c>
      <c r="O5055" s="1">
        <v>422</v>
      </c>
      <c r="P5055">
        <f>ROUNDUP(VLOOKUP(A5055,A:O,VLOOKUP('Local Authority Analysis'!$E$4,'Local Authority Analysis'!$M$5:$N$12,2,FALSE)+7,FALSE)/6976,2)</f>
        <v>6.9999999999999993E-2</v>
      </c>
      <c r="Q5055">
        <f>ROUNDUP(VLOOKUP(A5055,A:O,VLOOKUP('SPC Analysis'!$E$4,'SPC Analysis'!$M$5:$N$12,2,FALSE)+7,FALSE)/6976,2)</f>
        <v>6.9999999999999993E-2</v>
      </c>
      <c r="R5055">
        <f>ROUNDUP(VLOOKUP(A5055,A:O,VLOOKUP('MMW Analysis'!$E$4,'MMW Analysis'!$L$5:$M$12,2,FALSE)+7,FALSE)/6976,2)</f>
        <v>6.9999999999999993E-2</v>
      </c>
    </row>
    <row r="5056" spans="1:18">
      <c r="A5056" t="s">
        <v>5063</v>
      </c>
      <c r="B5056" t="s">
        <v>12054</v>
      </c>
      <c r="C5056" t="s">
        <v>7007</v>
      </c>
      <c r="D5056" t="s">
        <v>14542</v>
      </c>
      <c r="E5056" t="s">
        <v>14093</v>
      </c>
      <c r="F5056" t="s">
        <v>14262</v>
      </c>
      <c r="G5056" t="s">
        <v>13906</v>
      </c>
      <c r="H5056" s="1">
        <v>1456</v>
      </c>
      <c r="I5056" s="1">
        <v>1401</v>
      </c>
      <c r="J5056" s="1">
        <v>231</v>
      </c>
      <c r="K5056" s="1">
        <v>902</v>
      </c>
      <c r="L5056" s="1">
        <v>1639</v>
      </c>
      <c r="M5056" s="1">
        <v>1810</v>
      </c>
      <c r="N5056" s="1">
        <v>1482</v>
      </c>
      <c r="O5056" s="1">
        <v>912</v>
      </c>
      <c r="P5056">
        <f>ROUNDUP(VLOOKUP(A5056,A:O,VLOOKUP('Local Authority Analysis'!$E$4,'Local Authority Analysis'!$M$5:$N$12,2,FALSE)+7,FALSE)/6976,2)</f>
        <v>0.14000000000000001</v>
      </c>
      <c r="Q5056">
        <f>ROUNDUP(VLOOKUP(A5056,A:O,VLOOKUP('SPC Analysis'!$E$4,'SPC Analysis'!$M$5:$N$12,2,FALSE)+7,FALSE)/6976,2)</f>
        <v>0.14000000000000001</v>
      </c>
      <c r="R5056">
        <f>ROUNDUP(VLOOKUP(A5056,A:O,VLOOKUP('MMW Analysis'!$E$4,'MMW Analysis'!$L$5:$M$12,2,FALSE)+7,FALSE)/6976,2)</f>
        <v>0.14000000000000001</v>
      </c>
    </row>
    <row r="5057" spans="1:18">
      <c r="A5057" t="s">
        <v>5064</v>
      </c>
      <c r="B5057" t="s">
        <v>12055</v>
      </c>
      <c r="C5057" t="s">
        <v>7007</v>
      </c>
      <c r="D5057" t="s">
        <v>14542</v>
      </c>
      <c r="E5057" t="s">
        <v>14093</v>
      </c>
      <c r="F5057" t="s">
        <v>14262</v>
      </c>
      <c r="G5057" t="s">
        <v>13906</v>
      </c>
      <c r="H5057" s="1">
        <v>2053</v>
      </c>
      <c r="I5057" s="1">
        <v>2265</v>
      </c>
      <c r="J5057" s="1">
        <v>558</v>
      </c>
      <c r="K5057" s="1">
        <v>1462</v>
      </c>
      <c r="L5057" s="1">
        <v>1666</v>
      </c>
      <c r="M5057" s="1">
        <v>5072</v>
      </c>
      <c r="N5057" s="1">
        <v>956</v>
      </c>
      <c r="O5057" s="1">
        <v>1587</v>
      </c>
      <c r="P5057">
        <f>ROUNDUP(VLOOKUP(A5057,A:O,VLOOKUP('Local Authority Analysis'!$E$4,'Local Authority Analysis'!$M$5:$N$12,2,FALSE)+7,FALSE)/6976,2)</f>
        <v>0.23</v>
      </c>
      <c r="Q5057">
        <f>ROUNDUP(VLOOKUP(A5057,A:O,VLOOKUP('SPC Analysis'!$E$4,'SPC Analysis'!$M$5:$N$12,2,FALSE)+7,FALSE)/6976,2)</f>
        <v>0.23</v>
      </c>
      <c r="R5057">
        <f>ROUNDUP(VLOOKUP(A5057,A:O,VLOOKUP('MMW Analysis'!$E$4,'MMW Analysis'!$L$5:$M$12,2,FALSE)+7,FALSE)/6976,2)</f>
        <v>0.23</v>
      </c>
    </row>
    <row r="5058" spans="1:18">
      <c r="A5058" t="s">
        <v>5065</v>
      </c>
      <c r="B5058" t="s">
        <v>12056</v>
      </c>
      <c r="C5058" t="s">
        <v>7007</v>
      </c>
      <c r="D5058" t="s">
        <v>14542</v>
      </c>
      <c r="E5058" t="s">
        <v>14093</v>
      </c>
      <c r="F5058" t="s">
        <v>14262</v>
      </c>
      <c r="G5058" t="s">
        <v>13906</v>
      </c>
      <c r="H5058" s="1">
        <v>819</v>
      </c>
      <c r="I5058" s="1">
        <v>924</v>
      </c>
      <c r="J5058" s="1">
        <v>189</v>
      </c>
      <c r="K5058" s="1">
        <v>803</v>
      </c>
      <c r="L5058" s="1">
        <v>2813</v>
      </c>
      <c r="M5058" s="1">
        <v>1888</v>
      </c>
      <c r="N5058" s="1">
        <v>1176</v>
      </c>
      <c r="O5058" s="1">
        <v>661</v>
      </c>
      <c r="P5058">
        <f>ROUNDUP(VLOOKUP(A5058,A:O,VLOOKUP('Local Authority Analysis'!$E$4,'Local Authority Analysis'!$M$5:$N$12,2,FALSE)+7,FALSE)/6976,2)</f>
        <v>9.9999999999999992E-2</v>
      </c>
      <c r="Q5058">
        <f>ROUNDUP(VLOOKUP(A5058,A:O,VLOOKUP('SPC Analysis'!$E$4,'SPC Analysis'!$M$5:$N$12,2,FALSE)+7,FALSE)/6976,2)</f>
        <v>9.9999999999999992E-2</v>
      </c>
      <c r="R5058">
        <f>ROUNDUP(VLOOKUP(A5058,A:O,VLOOKUP('MMW Analysis'!$E$4,'MMW Analysis'!$L$5:$M$12,2,FALSE)+7,FALSE)/6976,2)</f>
        <v>9.9999999999999992E-2</v>
      </c>
    </row>
    <row r="5059" spans="1:18">
      <c r="A5059" t="s">
        <v>5066</v>
      </c>
      <c r="B5059" t="s">
        <v>12057</v>
      </c>
      <c r="C5059" t="s">
        <v>7007</v>
      </c>
      <c r="D5059" t="s">
        <v>14542</v>
      </c>
      <c r="E5059" t="s">
        <v>14093</v>
      </c>
      <c r="F5059" t="s">
        <v>14262</v>
      </c>
      <c r="G5059" t="s">
        <v>13906</v>
      </c>
      <c r="H5059" s="1">
        <v>1238.5</v>
      </c>
      <c r="I5059" s="1">
        <v>1033</v>
      </c>
      <c r="J5059" s="1">
        <v>266</v>
      </c>
      <c r="K5059" s="1">
        <v>742</v>
      </c>
      <c r="L5059" s="1">
        <v>2782</v>
      </c>
      <c r="M5059" s="1">
        <v>5154</v>
      </c>
      <c r="N5059" s="1">
        <v>1194</v>
      </c>
      <c r="O5059" s="1">
        <v>871</v>
      </c>
      <c r="P5059">
        <f>ROUNDUP(VLOOKUP(A5059,A:O,VLOOKUP('Local Authority Analysis'!$E$4,'Local Authority Analysis'!$M$5:$N$12,2,FALSE)+7,FALSE)/6976,2)</f>
        <v>0.13</v>
      </c>
      <c r="Q5059">
        <f>ROUNDUP(VLOOKUP(A5059,A:O,VLOOKUP('SPC Analysis'!$E$4,'SPC Analysis'!$M$5:$N$12,2,FALSE)+7,FALSE)/6976,2)</f>
        <v>0.13</v>
      </c>
      <c r="R5059">
        <f>ROUNDUP(VLOOKUP(A5059,A:O,VLOOKUP('MMW Analysis'!$E$4,'MMW Analysis'!$L$5:$M$12,2,FALSE)+7,FALSE)/6976,2)</f>
        <v>0.13</v>
      </c>
    </row>
    <row r="5060" spans="1:18">
      <c r="A5060" t="s">
        <v>5067</v>
      </c>
      <c r="B5060" t="s">
        <v>12058</v>
      </c>
      <c r="C5060" t="s">
        <v>7007</v>
      </c>
      <c r="D5060" t="s">
        <v>14543</v>
      </c>
      <c r="E5060" t="s">
        <v>14094</v>
      </c>
      <c r="F5060" t="s">
        <v>14262</v>
      </c>
      <c r="G5060" t="s">
        <v>13906</v>
      </c>
      <c r="H5060" s="1">
        <v>3076</v>
      </c>
      <c r="I5060" s="1">
        <v>3363</v>
      </c>
      <c r="J5060" s="1">
        <v>1993</v>
      </c>
      <c r="K5060" s="1">
        <v>2454</v>
      </c>
      <c r="L5060" s="1">
        <v>1379</v>
      </c>
      <c r="M5060" s="1">
        <v>4703</v>
      </c>
      <c r="N5060" s="1">
        <v>1282</v>
      </c>
      <c r="O5060" s="1">
        <v>2678</v>
      </c>
      <c r="P5060">
        <f>ROUNDUP(VLOOKUP(A5060,A:O,VLOOKUP('Local Authority Analysis'!$E$4,'Local Authority Analysis'!$M$5:$N$12,2,FALSE)+7,FALSE)/6976,2)</f>
        <v>0.39</v>
      </c>
      <c r="Q5060">
        <f>ROUNDUP(VLOOKUP(A5060,A:O,VLOOKUP('SPC Analysis'!$E$4,'SPC Analysis'!$M$5:$N$12,2,FALSE)+7,FALSE)/6976,2)</f>
        <v>0.39</v>
      </c>
      <c r="R5060">
        <f>ROUNDUP(VLOOKUP(A5060,A:O,VLOOKUP('MMW Analysis'!$E$4,'MMW Analysis'!$L$5:$M$12,2,FALSE)+7,FALSE)/6976,2)</f>
        <v>0.39</v>
      </c>
    </row>
    <row r="5061" spans="1:18">
      <c r="A5061" t="s">
        <v>5068</v>
      </c>
      <c r="B5061" t="s">
        <v>12059</v>
      </c>
      <c r="C5061" t="s">
        <v>7007</v>
      </c>
      <c r="D5061" t="s">
        <v>14543</v>
      </c>
      <c r="E5061" t="s">
        <v>14094</v>
      </c>
      <c r="F5061" t="s">
        <v>14262</v>
      </c>
      <c r="G5061" t="s">
        <v>13906</v>
      </c>
      <c r="H5061" s="1">
        <v>1663.5</v>
      </c>
      <c r="I5061" s="1">
        <v>2355</v>
      </c>
      <c r="J5061" s="1">
        <v>690</v>
      </c>
      <c r="K5061" s="1">
        <v>1820</v>
      </c>
      <c r="L5061" s="1">
        <v>1505</v>
      </c>
      <c r="M5061" s="1">
        <v>3536</v>
      </c>
      <c r="N5061" s="1">
        <v>1141</v>
      </c>
      <c r="O5061" s="1">
        <v>1560</v>
      </c>
      <c r="P5061">
        <f>ROUNDUP(VLOOKUP(A5061,A:O,VLOOKUP('Local Authority Analysis'!$E$4,'Local Authority Analysis'!$M$5:$N$12,2,FALSE)+7,FALSE)/6976,2)</f>
        <v>0.23</v>
      </c>
      <c r="Q5061">
        <f>ROUNDUP(VLOOKUP(A5061,A:O,VLOOKUP('SPC Analysis'!$E$4,'SPC Analysis'!$M$5:$N$12,2,FALSE)+7,FALSE)/6976,2)</f>
        <v>0.23</v>
      </c>
      <c r="R5061">
        <f>ROUNDUP(VLOOKUP(A5061,A:O,VLOOKUP('MMW Analysis'!$E$4,'MMW Analysis'!$L$5:$M$12,2,FALSE)+7,FALSE)/6976,2)</f>
        <v>0.23</v>
      </c>
    </row>
    <row r="5062" spans="1:18">
      <c r="A5062" t="s">
        <v>5069</v>
      </c>
      <c r="B5062" t="s">
        <v>12060</v>
      </c>
      <c r="C5062" t="s">
        <v>7007</v>
      </c>
      <c r="D5062" t="s">
        <v>14543</v>
      </c>
      <c r="E5062" t="s">
        <v>14094</v>
      </c>
      <c r="F5062" t="s">
        <v>14262</v>
      </c>
      <c r="G5062" t="s">
        <v>13906</v>
      </c>
      <c r="H5062" s="1">
        <v>744</v>
      </c>
      <c r="I5062" s="1">
        <v>714</v>
      </c>
      <c r="J5062" s="1">
        <v>173</v>
      </c>
      <c r="K5062" s="1">
        <v>587</v>
      </c>
      <c r="L5062" s="1">
        <v>2470</v>
      </c>
      <c r="M5062" s="1">
        <v>273</v>
      </c>
      <c r="N5062" s="1">
        <v>1751</v>
      </c>
      <c r="O5062" s="1">
        <v>457</v>
      </c>
      <c r="P5062">
        <f>ROUNDUP(VLOOKUP(A5062,A:O,VLOOKUP('Local Authority Analysis'!$E$4,'Local Authority Analysis'!$M$5:$N$12,2,FALSE)+7,FALSE)/6976,2)</f>
        <v>6.9999999999999993E-2</v>
      </c>
      <c r="Q5062">
        <f>ROUNDUP(VLOOKUP(A5062,A:O,VLOOKUP('SPC Analysis'!$E$4,'SPC Analysis'!$M$5:$N$12,2,FALSE)+7,FALSE)/6976,2)</f>
        <v>6.9999999999999993E-2</v>
      </c>
      <c r="R5062">
        <f>ROUNDUP(VLOOKUP(A5062,A:O,VLOOKUP('MMW Analysis'!$E$4,'MMW Analysis'!$L$5:$M$12,2,FALSE)+7,FALSE)/6976,2)</f>
        <v>6.9999999999999993E-2</v>
      </c>
    </row>
    <row r="5063" spans="1:18">
      <c r="A5063" t="s">
        <v>5070</v>
      </c>
      <c r="B5063" t="s">
        <v>12061</v>
      </c>
      <c r="C5063" t="s">
        <v>7007</v>
      </c>
      <c r="D5063" t="s">
        <v>14543</v>
      </c>
      <c r="E5063" t="s">
        <v>14094</v>
      </c>
      <c r="F5063" t="s">
        <v>14262</v>
      </c>
      <c r="G5063" t="s">
        <v>13906</v>
      </c>
      <c r="H5063" s="1">
        <v>1809</v>
      </c>
      <c r="I5063" s="1">
        <v>1627</v>
      </c>
      <c r="J5063" s="1">
        <v>519</v>
      </c>
      <c r="K5063" s="1">
        <v>1046</v>
      </c>
      <c r="L5063" s="1">
        <v>1945</v>
      </c>
      <c r="M5063" s="1">
        <v>3155</v>
      </c>
      <c r="N5063" s="1">
        <v>1931</v>
      </c>
      <c r="O5063" s="1">
        <v>1275</v>
      </c>
      <c r="P5063">
        <f>ROUNDUP(VLOOKUP(A5063,A:O,VLOOKUP('Local Authority Analysis'!$E$4,'Local Authority Analysis'!$M$5:$N$12,2,FALSE)+7,FALSE)/6976,2)</f>
        <v>0.19</v>
      </c>
      <c r="Q5063">
        <f>ROUNDUP(VLOOKUP(A5063,A:O,VLOOKUP('SPC Analysis'!$E$4,'SPC Analysis'!$M$5:$N$12,2,FALSE)+7,FALSE)/6976,2)</f>
        <v>0.19</v>
      </c>
      <c r="R5063">
        <f>ROUNDUP(VLOOKUP(A5063,A:O,VLOOKUP('MMW Analysis'!$E$4,'MMW Analysis'!$L$5:$M$12,2,FALSE)+7,FALSE)/6976,2)</f>
        <v>0.19</v>
      </c>
    </row>
    <row r="5064" spans="1:18">
      <c r="A5064" t="s">
        <v>5071</v>
      </c>
      <c r="B5064" t="s">
        <v>12062</v>
      </c>
      <c r="C5064" t="s">
        <v>7007</v>
      </c>
      <c r="D5064" t="s">
        <v>14542</v>
      </c>
      <c r="E5064" t="s">
        <v>14093</v>
      </c>
      <c r="F5064" t="s">
        <v>14262</v>
      </c>
      <c r="G5064" t="s">
        <v>13906</v>
      </c>
      <c r="H5064" s="1">
        <v>3729</v>
      </c>
      <c r="I5064" s="1">
        <v>3403</v>
      </c>
      <c r="J5064" s="1">
        <v>2348</v>
      </c>
      <c r="K5064" s="1">
        <v>2980</v>
      </c>
      <c r="L5064" s="1">
        <v>1900</v>
      </c>
      <c r="M5064" s="1">
        <v>5395</v>
      </c>
      <c r="N5064" s="1">
        <v>2515</v>
      </c>
      <c r="O5064" s="1">
        <v>3279</v>
      </c>
      <c r="P5064">
        <f>ROUNDUP(VLOOKUP(A5064,A:O,VLOOKUP('Local Authority Analysis'!$E$4,'Local Authority Analysis'!$M$5:$N$12,2,FALSE)+7,FALSE)/6976,2)</f>
        <v>0.48</v>
      </c>
      <c r="Q5064">
        <f>ROUNDUP(VLOOKUP(A5064,A:O,VLOOKUP('SPC Analysis'!$E$4,'SPC Analysis'!$M$5:$N$12,2,FALSE)+7,FALSE)/6976,2)</f>
        <v>0.48</v>
      </c>
      <c r="R5064">
        <f>ROUNDUP(VLOOKUP(A5064,A:O,VLOOKUP('MMW Analysis'!$E$4,'MMW Analysis'!$L$5:$M$12,2,FALSE)+7,FALSE)/6976,2)</f>
        <v>0.48</v>
      </c>
    </row>
    <row r="5065" spans="1:18">
      <c r="A5065" t="s">
        <v>5072</v>
      </c>
      <c r="B5065" t="s">
        <v>12063</v>
      </c>
      <c r="C5065" t="s">
        <v>7007</v>
      </c>
      <c r="D5065" t="s">
        <v>14542</v>
      </c>
      <c r="E5065" t="s">
        <v>14093</v>
      </c>
      <c r="F5065" t="s">
        <v>14262</v>
      </c>
      <c r="G5065" t="s">
        <v>13906</v>
      </c>
      <c r="H5065" s="1">
        <v>2542</v>
      </c>
      <c r="I5065" s="1">
        <v>2618</v>
      </c>
      <c r="J5065" s="1">
        <v>2721</v>
      </c>
      <c r="K5065" s="1">
        <v>1524</v>
      </c>
      <c r="L5065" s="1">
        <v>4942</v>
      </c>
      <c r="M5065" s="1">
        <v>4614</v>
      </c>
      <c r="N5065" s="1">
        <v>1822</v>
      </c>
      <c r="O5065" s="1">
        <v>2598</v>
      </c>
      <c r="P5065">
        <f>ROUNDUP(VLOOKUP(A5065,A:O,VLOOKUP('Local Authority Analysis'!$E$4,'Local Authority Analysis'!$M$5:$N$12,2,FALSE)+7,FALSE)/6976,2)</f>
        <v>0.38</v>
      </c>
      <c r="Q5065">
        <f>ROUNDUP(VLOOKUP(A5065,A:O,VLOOKUP('SPC Analysis'!$E$4,'SPC Analysis'!$M$5:$N$12,2,FALSE)+7,FALSE)/6976,2)</f>
        <v>0.38</v>
      </c>
      <c r="R5065">
        <f>ROUNDUP(VLOOKUP(A5065,A:O,VLOOKUP('MMW Analysis'!$E$4,'MMW Analysis'!$L$5:$M$12,2,FALSE)+7,FALSE)/6976,2)</f>
        <v>0.38</v>
      </c>
    </row>
    <row r="5066" spans="1:18">
      <c r="A5066" t="s">
        <v>5073</v>
      </c>
      <c r="B5066" t="s">
        <v>12064</v>
      </c>
      <c r="C5066" t="s">
        <v>7007</v>
      </c>
      <c r="D5066" t="s">
        <v>14542</v>
      </c>
      <c r="E5066" t="s">
        <v>14093</v>
      </c>
      <c r="F5066" t="s">
        <v>14262</v>
      </c>
      <c r="G5066" t="s">
        <v>13906</v>
      </c>
      <c r="H5066" s="1">
        <v>1039</v>
      </c>
      <c r="I5066" s="1">
        <v>1186</v>
      </c>
      <c r="J5066" s="1">
        <v>1176</v>
      </c>
      <c r="K5066" s="1">
        <v>1216</v>
      </c>
      <c r="L5066" s="1">
        <v>4671</v>
      </c>
      <c r="M5066" s="1">
        <v>1258</v>
      </c>
      <c r="N5066" s="1">
        <v>2181</v>
      </c>
      <c r="O5066" s="1">
        <v>1173</v>
      </c>
      <c r="P5066">
        <f>ROUNDUP(VLOOKUP(A5066,A:O,VLOOKUP('Local Authority Analysis'!$E$4,'Local Authority Analysis'!$M$5:$N$12,2,FALSE)+7,FALSE)/6976,2)</f>
        <v>0.17</v>
      </c>
      <c r="Q5066">
        <f>ROUNDUP(VLOOKUP(A5066,A:O,VLOOKUP('SPC Analysis'!$E$4,'SPC Analysis'!$M$5:$N$12,2,FALSE)+7,FALSE)/6976,2)</f>
        <v>0.17</v>
      </c>
      <c r="R5066">
        <f>ROUNDUP(VLOOKUP(A5066,A:O,VLOOKUP('MMW Analysis'!$E$4,'MMW Analysis'!$L$5:$M$12,2,FALSE)+7,FALSE)/6976,2)</f>
        <v>0.17</v>
      </c>
    </row>
    <row r="5067" spans="1:18">
      <c r="A5067" t="s">
        <v>5074</v>
      </c>
      <c r="B5067" t="s">
        <v>12065</v>
      </c>
      <c r="C5067" t="s">
        <v>7007</v>
      </c>
      <c r="D5067" t="s">
        <v>14543</v>
      </c>
      <c r="E5067" t="s">
        <v>14094</v>
      </c>
      <c r="F5067" t="s">
        <v>14262</v>
      </c>
      <c r="G5067" t="s">
        <v>13906</v>
      </c>
      <c r="H5067" s="1">
        <v>618</v>
      </c>
      <c r="I5067" s="1">
        <v>309</v>
      </c>
      <c r="J5067" s="1">
        <v>12</v>
      </c>
      <c r="K5067" s="1">
        <v>89</v>
      </c>
      <c r="L5067" s="1">
        <v>5949</v>
      </c>
      <c r="M5067" s="1">
        <v>526</v>
      </c>
      <c r="N5067" s="1">
        <v>1126</v>
      </c>
      <c r="O5067" s="1">
        <v>217</v>
      </c>
      <c r="P5067">
        <f>ROUNDUP(VLOOKUP(A5067,A:O,VLOOKUP('Local Authority Analysis'!$E$4,'Local Authority Analysis'!$M$5:$N$12,2,FALSE)+7,FALSE)/6976,2)</f>
        <v>0.04</v>
      </c>
      <c r="Q5067">
        <f>ROUNDUP(VLOOKUP(A5067,A:O,VLOOKUP('SPC Analysis'!$E$4,'SPC Analysis'!$M$5:$N$12,2,FALSE)+7,FALSE)/6976,2)</f>
        <v>0.04</v>
      </c>
      <c r="R5067">
        <f>ROUNDUP(VLOOKUP(A5067,A:O,VLOOKUP('MMW Analysis'!$E$4,'MMW Analysis'!$L$5:$M$12,2,FALSE)+7,FALSE)/6976,2)</f>
        <v>0.04</v>
      </c>
    </row>
    <row r="5068" spans="1:18">
      <c r="A5068" t="s">
        <v>5075</v>
      </c>
      <c r="B5068" t="s">
        <v>12066</v>
      </c>
      <c r="C5068" t="s">
        <v>7007</v>
      </c>
      <c r="D5068" t="s">
        <v>14543</v>
      </c>
      <c r="E5068" t="s">
        <v>14094</v>
      </c>
      <c r="F5068" t="s">
        <v>14262</v>
      </c>
      <c r="G5068" t="s">
        <v>13906</v>
      </c>
      <c r="H5068" s="1">
        <v>1188</v>
      </c>
      <c r="I5068" s="1">
        <v>1878</v>
      </c>
      <c r="J5068" s="1">
        <v>1100</v>
      </c>
      <c r="K5068" s="1">
        <v>1859</v>
      </c>
      <c r="L5068" s="1">
        <v>6287</v>
      </c>
      <c r="M5068" s="1">
        <v>1293</v>
      </c>
      <c r="N5068" s="1">
        <v>1137</v>
      </c>
      <c r="O5068" s="1">
        <v>1538</v>
      </c>
      <c r="P5068">
        <f>ROUNDUP(VLOOKUP(A5068,A:O,VLOOKUP('Local Authority Analysis'!$E$4,'Local Authority Analysis'!$M$5:$N$12,2,FALSE)+7,FALSE)/6976,2)</f>
        <v>0.23</v>
      </c>
      <c r="Q5068">
        <f>ROUNDUP(VLOOKUP(A5068,A:O,VLOOKUP('SPC Analysis'!$E$4,'SPC Analysis'!$M$5:$N$12,2,FALSE)+7,FALSE)/6976,2)</f>
        <v>0.23</v>
      </c>
      <c r="R5068">
        <f>ROUNDUP(VLOOKUP(A5068,A:O,VLOOKUP('MMW Analysis'!$E$4,'MMW Analysis'!$L$5:$M$12,2,FALSE)+7,FALSE)/6976,2)</f>
        <v>0.23</v>
      </c>
    </row>
    <row r="5069" spans="1:18">
      <c r="A5069" t="s">
        <v>5076</v>
      </c>
      <c r="B5069" t="s">
        <v>12067</v>
      </c>
      <c r="C5069" t="s">
        <v>7007</v>
      </c>
      <c r="D5069" t="s">
        <v>14542</v>
      </c>
      <c r="E5069" t="s">
        <v>14093</v>
      </c>
      <c r="F5069" t="s">
        <v>14262</v>
      </c>
      <c r="G5069" t="s">
        <v>13906</v>
      </c>
      <c r="H5069" s="1">
        <v>3481</v>
      </c>
      <c r="I5069" s="1">
        <v>3395</v>
      </c>
      <c r="J5069" s="1">
        <v>3992</v>
      </c>
      <c r="K5069" s="1">
        <v>1964</v>
      </c>
      <c r="L5069" s="1">
        <v>2648</v>
      </c>
      <c r="M5069" s="1">
        <v>5095</v>
      </c>
      <c r="N5069" s="1">
        <v>2387</v>
      </c>
      <c r="O5069" s="1">
        <v>3360</v>
      </c>
      <c r="P5069">
        <f>ROUNDUP(VLOOKUP(A5069,A:O,VLOOKUP('Local Authority Analysis'!$E$4,'Local Authority Analysis'!$M$5:$N$12,2,FALSE)+7,FALSE)/6976,2)</f>
        <v>0.49</v>
      </c>
      <c r="Q5069">
        <f>ROUNDUP(VLOOKUP(A5069,A:O,VLOOKUP('SPC Analysis'!$E$4,'SPC Analysis'!$M$5:$N$12,2,FALSE)+7,FALSE)/6976,2)</f>
        <v>0.49</v>
      </c>
      <c r="R5069">
        <f>ROUNDUP(VLOOKUP(A5069,A:O,VLOOKUP('MMW Analysis'!$E$4,'MMW Analysis'!$L$5:$M$12,2,FALSE)+7,FALSE)/6976,2)</f>
        <v>0.49</v>
      </c>
    </row>
    <row r="5070" spans="1:18">
      <c r="A5070" t="s">
        <v>5077</v>
      </c>
      <c r="B5070" t="s">
        <v>12068</v>
      </c>
      <c r="C5070" t="s">
        <v>7007</v>
      </c>
      <c r="D5070" t="s">
        <v>14542</v>
      </c>
      <c r="E5070" t="s">
        <v>14093</v>
      </c>
      <c r="F5070" t="s">
        <v>14262</v>
      </c>
      <c r="G5070" t="s">
        <v>13906</v>
      </c>
      <c r="H5070" s="1">
        <v>4126</v>
      </c>
      <c r="I5070" s="1">
        <v>3812</v>
      </c>
      <c r="J5070" s="1">
        <v>2341</v>
      </c>
      <c r="K5070" s="1">
        <v>3443</v>
      </c>
      <c r="L5070" s="1">
        <v>1848</v>
      </c>
      <c r="M5070" s="1">
        <v>5010</v>
      </c>
      <c r="N5070" s="1">
        <v>1785</v>
      </c>
      <c r="O5070" s="1">
        <v>3560</v>
      </c>
      <c r="P5070">
        <f>ROUNDUP(VLOOKUP(A5070,A:O,VLOOKUP('Local Authority Analysis'!$E$4,'Local Authority Analysis'!$M$5:$N$12,2,FALSE)+7,FALSE)/6976,2)</f>
        <v>0.52</v>
      </c>
      <c r="Q5070">
        <f>ROUNDUP(VLOOKUP(A5070,A:O,VLOOKUP('SPC Analysis'!$E$4,'SPC Analysis'!$M$5:$N$12,2,FALSE)+7,FALSE)/6976,2)</f>
        <v>0.52</v>
      </c>
      <c r="R5070">
        <f>ROUNDUP(VLOOKUP(A5070,A:O,VLOOKUP('MMW Analysis'!$E$4,'MMW Analysis'!$L$5:$M$12,2,FALSE)+7,FALSE)/6976,2)</f>
        <v>0.52</v>
      </c>
    </row>
    <row r="5071" spans="1:18">
      <c r="A5071" t="s">
        <v>5078</v>
      </c>
      <c r="B5071" t="s">
        <v>12069</v>
      </c>
      <c r="C5071" t="s">
        <v>7007</v>
      </c>
      <c r="D5071" t="s">
        <v>14542</v>
      </c>
      <c r="E5071" t="s">
        <v>14093</v>
      </c>
      <c r="F5071" t="s">
        <v>14262</v>
      </c>
      <c r="G5071" t="s">
        <v>13906</v>
      </c>
      <c r="H5071" s="1">
        <v>2022</v>
      </c>
      <c r="I5071" s="1">
        <v>2014</v>
      </c>
      <c r="J5071" s="1">
        <v>2511</v>
      </c>
      <c r="K5071" s="1">
        <v>1166</v>
      </c>
      <c r="L5071" s="1">
        <v>1014</v>
      </c>
      <c r="M5071" s="1">
        <v>3358</v>
      </c>
      <c r="N5071" s="1">
        <v>2365</v>
      </c>
      <c r="O5071" s="1">
        <v>1765</v>
      </c>
      <c r="P5071">
        <f>ROUNDUP(VLOOKUP(A5071,A:O,VLOOKUP('Local Authority Analysis'!$E$4,'Local Authority Analysis'!$M$5:$N$12,2,FALSE)+7,FALSE)/6976,2)</f>
        <v>0.26</v>
      </c>
      <c r="Q5071">
        <f>ROUNDUP(VLOOKUP(A5071,A:O,VLOOKUP('SPC Analysis'!$E$4,'SPC Analysis'!$M$5:$N$12,2,FALSE)+7,FALSE)/6976,2)</f>
        <v>0.26</v>
      </c>
      <c r="R5071">
        <f>ROUNDUP(VLOOKUP(A5071,A:O,VLOOKUP('MMW Analysis'!$E$4,'MMW Analysis'!$L$5:$M$12,2,FALSE)+7,FALSE)/6976,2)</f>
        <v>0.26</v>
      </c>
    </row>
    <row r="5072" spans="1:18">
      <c r="A5072" t="s">
        <v>5079</v>
      </c>
      <c r="B5072" t="s">
        <v>12070</v>
      </c>
      <c r="C5072" t="s">
        <v>7007</v>
      </c>
      <c r="D5072" t="s">
        <v>14542</v>
      </c>
      <c r="E5072" t="s">
        <v>14093</v>
      </c>
      <c r="F5072" t="s">
        <v>14262</v>
      </c>
      <c r="G5072" t="s">
        <v>13906</v>
      </c>
      <c r="H5072" s="1">
        <v>9</v>
      </c>
      <c r="I5072" s="1">
        <v>156</v>
      </c>
      <c r="J5072" s="1">
        <v>56</v>
      </c>
      <c r="K5072" s="1">
        <v>1089</v>
      </c>
      <c r="L5072" s="1">
        <v>3055</v>
      </c>
      <c r="M5072" s="1">
        <v>1203</v>
      </c>
      <c r="N5072" s="1">
        <v>810</v>
      </c>
      <c r="O5072" s="1">
        <v>88</v>
      </c>
      <c r="P5072">
        <f>ROUNDUP(VLOOKUP(A5072,A:O,VLOOKUP('Local Authority Analysis'!$E$4,'Local Authority Analysis'!$M$5:$N$12,2,FALSE)+7,FALSE)/6976,2)</f>
        <v>0.02</v>
      </c>
      <c r="Q5072">
        <f>ROUNDUP(VLOOKUP(A5072,A:O,VLOOKUP('SPC Analysis'!$E$4,'SPC Analysis'!$M$5:$N$12,2,FALSE)+7,FALSE)/6976,2)</f>
        <v>0.02</v>
      </c>
      <c r="R5072">
        <f>ROUNDUP(VLOOKUP(A5072,A:O,VLOOKUP('MMW Analysis'!$E$4,'MMW Analysis'!$L$5:$M$12,2,FALSE)+7,FALSE)/6976,2)</f>
        <v>0.02</v>
      </c>
    </row>
    <row r="5073" spans="1:18">
      <c r="A5073" t="s">
        <v>5080</v>
      </c>
      <c r="B5073" t="s">
        <v>12071</v>
      </c>
      <c r="C5073" t="s">
        <v>7007</v>
      </c>
      <c r="D5073" t="s">
        <v>14542</v>
      </c>
      <c r="E5073" t="s">
        <v>14093</v>
      </c>
      <c r="F5073" t="s">
        <v>14262</v>
      </c>
      <c r="G5073" t="s">
        <v>13906</v>
      </c>
      <c r="H5073" s="1">
        <v>2014.5</v>
      </c>
      <c r="I5073" s="1">
        <v>1447</v>
      </c>
      <c r="J5073" s="1">
        <v>2436</v>
      </c>
      <c r="K5073" s="1">
        <v>1446</v>
      </c>
      <c r="L5073" s="1">
        <v>2915</v>
      </c>
      <c r="M5073" s="1">
        <v>2413</v>
      </c>
      <c r="N5073" s="1">
        <v>2895</v>
      </c>
      <c r="O5073" s="1">
        <v>1800</v>
      </c>
      <c r="P5073">
        <f>ROUNDUP(VLOOKUP(A5073,A:O,VLOOKUP('Local Authority Analysis'!$E$4,'Local Authority Analysis'!$M$5:$N$12,2,FALSE)+7,FALSE)/6976,2)</f>
        <v>0.26</v>
      </c>
      <c r="Q5073">
        <f>ROUNDUP(VLOOKUP(A5073,A:O,VLOOKUP('SPC Analysis'!$E$4,'SPC Analysis'!$M$5:$N$12,2,FALSE)+7,FALSE)/6976,2)</f>
        <v>0.26</v>
      </c>
      <c r="R5073">
        <f>ROUNDUP(VLOOKUP(A5073,A:O,VLOOKUP('MMW Analysis'!$E$4,'MMW Analysis'!$L$5:$M$12,2,FALSE)+7,FALSE)/6976,2)</f>
        <v>0.26</v>
      </c>
    </row>
    <row r="5074" spans="1:18">
      <c r="A5074" t="s">
        <v>5081</v>
      </c>
      <c r="B5074" t="s">
        <v>12072</v>
      </c>
      <c r="C5074" t="s">
        <v>7007</v>
      </c>
      <c r="D5074" t="s">
        <v>14542</v>
      </c>
      <c r="E5074" t="s">
        <v>14093</v>
      </c>
      <c r="F5074" t="s">
        <v>14262</v>
      </c>
      <c r="G5074" t="s">
        <v>13906</v>
      </c>
      <c r="H5074" s="1">
        <v>902</v>
      </c>
      <c r="I5074" s="1">
        <v>943</v>
      </c>
      <c r="J5074" s="1">
        <v>661</v>
      </c>
      <c r="K5074" s="1">
        <v>848</v>
      </c>
      <c r="L5074" s="1">
        <v>3685</v>
      </c>
      <c r="M5074" s="1">
        <v>418</v>
      </c>
      <c r="N5074" s="1">
        <v>1902</v>
      </c>
      <c r="O5074" s="1">
        <v>797</v>
      </c>
      <c r="P5074">
        <f>ROUNDUP(VLOOKUP(A5074,A:O,VLOOKUP('Local Authority Analysis'!$E$4,'Local Authority Analysis'!$M$5:$N$12,2,FALSE)+7,FALSE)/6976,2)</f>
        <v>0.12</v>
      </c>
      <c r="Q5074">
        <f>ROUNDUP(VLOOKUP(A5074,A:O,VLOOKUP('SPC Analysis'!$E$4,'SPC Analysis'!$M$5:$N$12,2,FALSE)+7,FALSE)/6976,2)</f>
        <v>0.12</v>
      </c>
      <c r="R5074">
        <f>ROUNDUP(VLOOKUP(A5074,A:O,VLOOKUP('MMW Analysis'!$E$4,'MMW Analysis'!$L$5:$M$12,2,FALSE)+7,FALSE)/6976,2)</f>
        <v>0.12</v>
      </c>
    </row>
    <row r="5075" spans="1:18">
      <c r="A5075" t="s">
        <v>5082</v>
      </c>
      <c r="B5075" t="s">
        <v>12073</v>
      </c>
      <c r="C5075" t="s">
        <v>7007</v>
      </c>
      <c r="D5075" t="s">
        <v>14544</v>
      </c>
      <c r="E5075" t="s">
        <v>14670</v>
      </c>
      <c r="F5075" t="s">
        <v>14262</v>
      </c>
      <c r="G5075" t="s">
        <v>13906</v>
      </c>
      <c r="H5075" s="1">
        <v>5603</v>
      </c>
      <c r="I5075" s="1">
        <v>5267.5</v>
      </c>
      <c r="J5075" s="1">
        <v>6029</v>
      </c>
      <c r="K5075" s="1">
        <v>5180</v>
      </c>
      <c r="L5075" s="1">
        <v>792</v>
      </c>
      <c r="M5075" s="1">
        <v>5206.5</v>
      </c>
      <c r="N5075" s="1">
        <v>4898</v>
      </c>
      <c r="O5075" s="1">
        <v>5214</v>
      </c>
      <c r="P5075">
        <f>ROUNDUP(VLOOKUP(A5075,A:O,VLOOKUP('Local Authority Analysis'!$E$4,'Local Authority Analysis'!$M$5:$N$12,2,FALSE)+7,FALSE)/6976,2)</f>
        <v>0.75</v>
      </c>
      <c r="Q5075">
        <f>ROUNDUP(VLOOKUP(A5075,A:O,VLOOKUP('SPC Analysis'!$E$4,'SPC Analysis'!$M$5:$N$12,2,FALSE)+7,FALSE)/6976,2)</f>
        <v>0.75</v>
      </c>
      <c r="R5075">
        <f>ROUNDUP(VLOOKUP(A5075,A:O,VLOOKUP('MMW Analysis'!$E$4,'MMW Analysis'!$L$5:$M$12,2,FALSE)+7,FALSE)/6976,2)</f>
        <v>0.75</v>
      </c>
    </row>
    <row r="5076" spans="1:18">
      <c r="A5076" t="s">
        <v>5083</v>
      </c>
      <c r="B5076" t="s">
        <v>12074</v>
      </c>
      <c r="C5076" t="s">
        <v>7007</v>
      </c>
      <c r="D5076" t="s">
        <v>14543</v>
      </c>
      <c r="E5076" t="s">
        <v>14094</v>
      </c>
      <c r="F5076" t="s">
        <v>14262</v>
      </c>
      <c r="G5076" t="s">
        <v>13906</v>
      </c>
      <c r="H5076" s="1">
        <v>1697</v>
      </c>
      <c r="I5076" s="1">
        <v>2593</v>
      </c>
      <c r="J5076" s="1">
        <v>1888</v>
      </c>
      <c r="K5076" s="1">
        <v>2146</v>
      </c>
      <c r="L5076" s="1">
        <v>3182</v>
      </c>
      <c r="M5076" s="1">
        <v>3323.5</v>
      </c>
      <c r="N5076" s="1">
        <v>1716</v>
      </c>
      <c r="O5076" s="1">
        <v>2126</v>
      </c>
      <c r="P5076">
        <f>ROUNDUP(VLOOKUP(A5076,A:O,VLOOKUP('Local Authority Analysis'!$E$4,'Local Authority Analysis'!$M$5:$N$12,2,FALSE)+7,FALSE)/6976,2)</f>
        <v>0.31</v>
      </c>
      <c r="Q5076">
        <f>ROUNDUP(VLOOKUP(A5076,A:O,VLOOKUP('SPC Analysis'!$E$4,'SPC Analysis'!$M$5:$N$12,2,FALSE)+7,FALSE)/6976,2)</f>
        <v>0.31</v>
      </c>
      <c r="R5076">
        <f>ROUNDUP(VLOOKUP(A5076,A:O,VLOOKUP('MMW Analysis'!$E$4,'MMW Analysis'!$L$5:$M$12,2,FALSE)+7,FALSE)/6976,2)</f>
        <v>0.31</v>
      </c>
    </row>
    <row r="5077" spans="1:18">
      <c r="A5077" t="s">
        <v>5084</v>
      </c>
      <c r="B5077" t="s">
        <v>12075</v>
      </c>
      <c r="C5077" t="s">
        <v>7007</v>
      </c>
      <c r="D5077" t="s">
        <v>14543</v>
      </c>
      <c r="E5077" t="s">
        <v>14094</v>
      </c>
      <c r="F5077" t="s">
        <v>14262</v>
      </c>
      <c r="G5077" t="s">
        <v>13906</v>
      </c>
      <c r="H5077" s="1">
        <v>71</v>
      </c>
      <c r="I5077" s="1">
        <v>140</v>
      </c>
      <c r="J5077" s="1">
        <v>83</v>
      </c>
      <c r="K5077" s="1">
        <v>112</v>
      </c>
      <c r="L5077" s="1">
        <v>4071</v>
      </c>
      <c r="M5077" s="1">
        <v>445</v>
      </c>
      <c r="N5077" s="1">
        <v>1097</v>
      </c>
      <c r="O5077" s="1">
        <v>61</v>
      </c>
      <c r="P5077">
        <f>ROUNDUP(VLOOKUP(A5077,A:O,VLOOKUP('Local Authority Analysis'!$E$4,'Local Authority Analysis'!$M$5:$N$12,2,FALSE)+7,FALSE)/6976,2)</f>
        <v>0.01</v>
      </c>
      <c r="Q5077">
        <f>ROUNDUP(VLOOKUP(A5077,A:O,VLOOKUP('SPC Analysis'!$E$4,'SPC Analysis'!$M$5:$N$12,2,FALSE)+7,FALSE)/6976,2)</f>
        <v>0.01</v>
      </c>
      <c r="R5077">
        <f>ROUNDUP(VLOOKUP(A5077,A:O,VLOOKUP('MMW Analysis'!$E$4,'MMW Analysis'!$L$5:$M$12,2,FALSE)+7,FALSE)/6976,2)</f>
        <v>0.01</v>
      </c>
    </row>
    <row r="5078" spans="1:18">
      <c r="A5078" t="s">
        <v>5085</v>
      </c>
      <c r="B5078" t="s">
        <v>12076</v>
      </c>
      <c r="C5078" t="s">
        <v>7007</v>
      </c>
      <c r="D5078" t="s">
        <v>14544</v>
      </c>
      <c r="E5078" t="s">
        <v>14670</v>
      </c>
      <c r="F5078" t="s">
        <v>14262</v>
      </c>
      <c r="G5078" t="s">
        <v>13906</v>
      </c>
      <c r="H5078" s="1">
        <v>4305</v>
      </c>
      <c r="I5078" s="1">
        <v>4711</v>
      </c>
      <c r="J5078" s="1">
        <v>5426</v>
      </c>
      <c r="K5078" s="1">
        <v>3805</v>
      </c>
      <c r="L5078" s="1">
        <v>2776</v>
      </c>
      <c r="M5078" s="1">
        <v>4779</v>
      </c>
      <c r="N5078" s="1">
        <v>5011</v>
      </c>
      <c r="O5078" s="1">
        <v>4889</v>
      </c>
      <c r="P5078">
        <f>ROUNDUP(VLOOKUP(A5078,A:O,VLOOKUP('Local Authority Analysis'!$E$4,'Local Authority Analysis'!$M$5:$N$12,2,FALSE)+7,FALSE)/6976,2)</f>
        <v>0.71</v>
      </c>
      <c r="Q5078">
        <f>ROUNDUP(VLOOKUP(A5078,A:O,VLOOKUP('SPC Analysis'!$E$4,'SPC Analysis'!$M$5:$N$12,2,FALSE)+7,FALSE)/6976,2)</f>
        <v>0.71</v>
      </c>
      <c r="R5078">
        <f>ROUNDUP(VLOOKUP(A5078,A:O,VLOOKUP('MMW Analysis'!$E$4,'MMW Analysis'!$L$5:$M$12,2,FALSE)+7,FALSE)/6976,2)</f>
        <v>0.71</v>
      </c>
    </row>
    <row r="5079" spans="1:18">
      <c r="A5079" t="s">
        <v>5086</v>
      </c>
      <c r="B5079" t="s">
        <v>12077</v>
      </c>
      <c r="C5079" t="s">
        <v>7007</v>
      </c>
      <c r="D5079" t="s">
        <v>14544</v>
      </c>
      <c r="E5079" t="s">
        <v>14670</v>
      </c>
      <c r="F5079" t="s">
        <v>14262</v>
      </c>
      <c r="G5079" t="s">
        <v>13906</v>
      </c>
      <c r="H5079" s="1">
        <v>1632</v>
      </c>
      <c r="I5079" s="1">
        <v>1353</v>
      </c>
      <c r="J5079" s="1">
        <v>799</v>
      </c>
      <c r="K5079" s="1">
        <v>1387</v>
      </c>
      <c r="L5079" s="1">
        <v>2894</v>
      </c>
      <c r="M5079" s="1">
        <v>3119</v>
      </c>
      <c r="N5079" s="1">
        <v>1418</v>
      </c>
      <c r="O5079" s="1">
        <v>1343</v>
      </c>
      <c r="P5079">
        <f>ROUNDUP(VLOOKUP(A5079,A:O,VLOOKUP('Local Authority Analysis'!$E$4,'Local Authority Analysis'!$M$5:$N$12,2,FALSE)+7,FALSE)/6976,2)</f>
        <v>0.2</v>
      </c>
      <c r="Q5079">
        <f>ROUNDUP(VLOOKUP(A5079,A:O,VLOOKUP('SPC Analysis'!$E$4,'SPC Analysis'!$M$5:$N$12,2,FALSE)+7,FALSE)/6976,2)</f>
        <v>0.2</v>
      </c>
      <c r="R5079">
        <f>ROUNDUP(VLOOKUP(A5079,A:O,VLOOKUP('MMW Analysis'!$E$4,'MMW Analysis'!$L$5:$M$12,2,FALSE)+7,FALSE)/6976,2)</f>
        <v>0.2</v>
      </c>
    </row>
    <row r="5080" spans="1:18">
      <c r="A5080" t="s">
        <v>5087</v>
      </c>
      <c r="B5080" t="s">
        <v>12078</v>
      </c>
      <c r="C5080" t="s">
        <v>7007</v>
      </c>
      <c r="D5080" t="s">
        <v>14544</v>
      </c>
      <c r="E5080" t="s">
        <v>14670</v>
      </c>
      <c r="F5080" t="s">
        <v>14262</v>
      </c>
      <c r="G5080" t="s">
        <v>13906</v>
      </c>
      <c r="H5080" s="1">
        <v>1614</v>
      </c>
      <c r="I5080" s="1">
        <v>1185</v>
      </c>
      <c r="J5080" s="1">
        <v>907</v>
      </c>
      <c r="K5080" s="1">
        <v>1359</v>
      </c>
      <c r="L5080" s="1">
        <v>2020</v>
      </c>
      <c r="M5080" s="1">
        <v>3530</v>
      </c>
      <c r="N5080" s="1">
        <v>2284</v>
      </c>
      <c r="O5080" s="1">
        <v>1281</v>
      </c>
      <c r="P5080">
        <f>ROUNDUP(VLOOKUP(A5080,A:O,VLOOKUP('Local Authority Analysis'!$E$4,'Local Authority Analysis'!$M$5:$N$12,2,FALSE)+7,FALSE)/6976,2)</f>
        <v>0.19</v>
      </c>
      <c r="Q5080">
        <f>ROUNDUP(VLOOKUP(A5080,A:O,VLOOKUP('SPC Analysis'!$E$4,'SPC Analysis'!$M$5:$N$12,2,FALSE)+7,FALSE)/6976,2)</f>
        <v>0.19</v>
      </c>
      <c r="R5080">
        <f>ROUNDUP(VLOOKUP(A5080,A:O,VLOOKUP('MMW Analysis'!$E$4,'MMW Analysis'!$L$5:$M$12,2,FALSE)+7,FALSE)/6976,2)</f>
        <v>0.19</v>
      </c>
    </row>
    <row r="5081" spans="1:18">
      <c r="A5081" t="s">
        <v>5088</v>
      </c>
      <c r="B5081" t="s">
        <v>12079</v>
      </c>
      <c r="C5081" t="s">
        <v>7007</v>
      </c>
      <c r="D5081" t="s">
        <v>14544</v>
      </c>
      <c r="E5081" t="s">
        <v>14670</v>
      </c>
      <c r="F5081" t="s">
        <v>14262</v>
      </c>
      <c r="G5081" t="s">
        <v>13906</v>
      </c>
      <c r="H5081" s="1">
        <v>1808</v>
      </c>
      <c r="I5081" s="1">
        <v>1502</v>
      </c>
      <c r="J5081" s="1">
        <v>915</v>
      </c>
      <c r="K5081" s="1">
        <v>1238</v>
      </c>
      <c r="L5081" s="1">
        <v>2062</v>
      </c>
      <c r="M5081" s="1">
        <v>2746</v>
      </c>
      <c r="N5081" s="1">
        <v>1599</v>
      </c>
      <c r="O5081" s="1">
        <v>1387</v>
      </c>
      <c r="P5081">
        <f>ROUNDUP(VLOOKUP(A5081,A:O,VLOOKUP('Local Authority Analysis'!$E$4,'Local Authority Analysis'!$M$5:$N$12,2,FALSE)+7,FALSE)/6976,2)</f>
        <v>0.2</v>
      </c>
      <c r="Q5081">
        <f>ROUNDUP(VLOOKUP(A5081,A:O,VLOOKUP('SPC Analysis'!$E$4,'SPC Analysis'!$M$5:$N$12,2,FALSE)+7,FALSE)/6976,2)</f>
        <v>0.2</v>
      </c>
      <c r="R5081">
        <f>ROUNDUP(VLOOKUP(A5081,A:O,VLOOKUP('MMW Analysis'!$E$4,'MMW Analysis'!$L$5:$M$12,2,FALSE)+7,FALSE)/6976,2)</f>
        <v>0.2</v>
      </c>
    </row>
    <row r="5082" spans="1:18">
      <c r="A5082" t="s">
        <v>5089</v>
      </c>
      <c r="B5082" t="s">
        <v>12080</v>
      </c>
      <c r="C5082" t="s">
        <v>7007</v>
      </c>
      <c r="D5082" t="s">
        <v>14544</v>
      </c>
      <c r="E5082" t="s">
        <v>14670</v>
      </c>
      <c r="F5082" t="s">
        <v>14262</v>
      </c>
      <c r="G5082" t="s">
        <v>13906</v>
      </c>
      <c r="H5082" s="1">
        <v>1057</v>
      </c>
      <c r="I5082" s="1">
        <v>531</v>
      </c>
      <c r="J5082" s="1">
        <v>571</v>
      </c>
      <c r="K5082" s="1">
        <v>682</v>
      </c>
      <c r="L5082" s="1">
        <v>1922</v>
      </c>
      <c r="M5082" s="1">
        <v>1912</v>
      </c>
      <c r="N5082" s="1">
        <v>1043</v>
      </c>
      <c r="O5082" s="1">
        <v>655</v>
      </c>
      <c r="P5082">
        <f>ROUNDUP(VLOOKUP(A5082,A:O,VLOOKUP('Local Authority Analysis'!$E$4,'Local Authority Analysis'!$M$5:$N$12,2,FALSE)+7,FALSE)/6976,2)</f>
        <v>9.9999999999999992E-2</v>
      </c>
      <c r="Q5082">
        <f>ROUNDUP(VLOOKUP(A5082,A:O,VLOOKUP('SPC Analysis'!$E$4,'SPC Analysis'!$M$5:$N$12,2,FALSE)+7,FALSE)/6976,2)</f>
        <v>9.9999999999999992E-2</v>
      </c>
      <c r="R5082">
        <f>ROUNDUP(VLOOKUP(A5082,A:O,VLOOKUP('MMW Analysis'!$E$4,'MMW Analysis'!$L$5:$M$12,2,FALSE)+7,FALSE)/6976,2)</f>
        <v>9.9999999999999992E-2</v>
      </c>
    </row>
    <row r="5083" spans="1:18">
      <c r="A5083" t="s">
        <v>5090</v>
      </c>
      <c r="B5083" t="s">
        <v>12081</v>
      </c>
      <c r="C5083" t="s">
        <v>7007</v>
      </c>
      <c r="D5083" t="s">
        <v>14544</v>
      </c>
      <c r="E5083" t="s">
        <v>14670</v>
      </c>
      <c r="F5083" t="s">
        <v>14262</v>
      </c>
      <c r="G5083" t="s">
        <v>13906</v>
      </c>
      <c r="H5083" s="1">
        <v>933</v>
      </c>
      <c r="I5083" s="1">
        <v>1386</v>
      </c>
      <c r="J5083" s="1">
        <v>497</v>
      </c>
      <c r="K5083" s="1">
        <v>664</v>
      </c>
      <c r="L5083" s="1">
        <v>1832</v>
      </c>
      <c r="M5083" s="1">
        <v>2529</v>
      </c>
      <c r="N5083" s="1">
        <v>1534</v>
      </c>
      <c r="O5083" s="1">
        <v>858</v>
      </c>
      <c r="P5083">
        <f>ROUNDUP(VLOOKUP(A5083,A:O,VLOOKUP('Local Authority Analysis'!$E$4,'Local Authority Analysis'!$M$5:$N$12,2,FALSE)+7,FALSE)/6976,2)</f>
        <v>0.13</v>
      </c>
      <c r="Q5083">
        <f>ROUNDUP(VLOOKUP(A5083,A:O,VLOOKUP('SPC Analysis'!$E$4,'SPC Analysis'!$M$5:$N$12,2,FALSE)+7,FALSE)/6976,2)</f>
        <v>0.13</v>
      </c>
      <c r="R5083">
        <f>ROUNDUP(VLOOKUP(A5083,A:O,VLOOKUP('MMW Analysis'!$E$4,'MMW Analysis'!$L$5:$M$12,2,FALSE)+7,FALSE)/6976,2)</f>
        <v>0.13</v>
      </c>
    </row>
    <row r="5084" spans="1:18">
      <c r="A5084" t="s">
        <v>5091</v>
      </c>
      <c r="B5084" t="s">
        <v>12082</v>
      </c>
      <c r="C5084" t="s">
        <v>7007</v>
      </c>
      <c r="D5084" t="s">
        <v>14544</v>
      </c>
      <c r="E5084" t="s">
        <v>14670</v>
      </c>
      <c r="F5084" t="s">
        <v>14262</v>
      </c>
      <c r="G5084" t="s">
        <v>13906</v>
      </c>
      <c r="H5084" s="1">
        <v>927</v>
      </c>
      <c r="I5084" s="1">
        <v>1283</v>
      </c>
      <c r="J5084" s="1">
        <v>495</v>
      </c>
      <c r="K5084" s="1">
        <v>571</v>
      </c>
      <c r="L5084" s="1">
        <v>2235</v>
      </c>
      <c r="M5084" s="1">
        <v>992</v>
      </c>
      <c r="N5084" s="1">
        <v>1037</v>
      </c>
      <c r="O5084" s="1">
        <v>784</v>
      </c>
      <c r="P5084">
        <f>ROUNDUP(VLOOKUP(A5084,A:O,VLOOKUP('Local Authority Analysis'!$E$4,'Local Authority Analysis'!$M$5:$N$12,2,FALSE)+7,FALSE)/6976,2)</f>
        <v>0.12</v>
      </c>
      <c r="Q5084">
        <f>ROUNDUP(VLOOKUP(A5084,A:O,VLOOKUP('SPC Analysis'!$E$4,'SPC Analysis'!$M$5:$N$12,2,FALSE)+7,FALSE)/6976,2)</f>
        <v>0.12</v>
      </c>
      <c r="R5084">
        <f>ROUNDUP(VLOOKUP(A5084,A:O,VLOOKUP('MMW Analysis'!$E$4,'MMW Analysis'!$L$5:$M$12,2,FALSE)+7,FALSE)/6976,2)</f>
        <v>0.12</v>
      </c>
    </row>
    <row r="5085" spans="1:18">
      <c r="A5085" t="s">
        <v>5092</v>
      </c>
      <c r="B5085" t="s">
        <v>12083</v>
      </c>
      <c r="C5085" t="s">
        <v>7007</v>
      </c>
      <c r="D5085" t="s">
        <v>14544</v>
      </c>
      <c r="E5085" t="s">
        <v>14670</v>
      </c>
      <c r="F5085" t="s">
        <v>14262</v>
      </c>
      <c r="G5085" t="s">
        <v>13906</v>
      </c>
      <c r="H5085" s="1">
        <v>2313</v>
      </c>
      <c r="I5085" s="1">
        <v>2973</v>
      </c>
      <c r="J5085" s="1">
        <v>2876</v>
      </c>
      <c r="K5085" s="1">
        <v>2531</v>
      </c>
      <c r="L5085" s="1">
        <v>1852</v>
      </c>
      <c r="M5085" s="1">
        <v>3279</v>
      </c>
      <c r="N5085" s="1">
        <v>3277</v>
      </c>
      <c r="O5085" s="1">
        <v>2562</v>
      </c>
      <c r="P5085">
        <f>ROUNDUP(VLOOKUP(A5085,A:O,VLOOKUP('Local Authority Analysis'!$E$4,'Local Authority Analysis'!$M$5:$N$12,2,FALSE)+7,FALSE)/6976,2)</f>
        <v>0.37</v>
      </c>
      <c r="Q5085">
        <f>ROUNDUP(VLOOKUP(A5085,A:O,VLOOKUP('SPC Analysis'!$E$4,'SPC Analysis'!$M$5:$N$12,2,FALSE)+7,FALSE)/6976,2)</f>
        <v>0.37</v>
      </c>
      <c r="R5085">
        <f>ROUNDUP(VLOOKUP(A5085,A:O,VLOOKUP('MMW Analysis'!$E$4,'MMW Analysis'!$L$5:$M$12,2,FALSE)+7,FALSE)/6976,2)</f>
        <v>0.37</v>
      </c>
    </row>
    <row r="5086" spans="1:18">
      <c r="A5086" t="s">
        <v>5093</v>
      </c>
      <c r="B5086" t="s">
        <v>12084</v>
      </c>
      <c r="C5086" t="s">
        <v>7007</v>
      </c>
      <c r="D5086" t="s">
        <v>14544</v>
      </c>
      <c r="E5086" t="s">
        <v>14670</v>
      </c>
      <c r="F5086" t="s">
        <v>14262</v>
      </c>
      <c r="G5086" t="s">
        <v>13906</v>
      </c>
      <c r="H5086" s="1">
        <v>1825</v>
      </c>
      <c r="I5086" s="1">
        <v>1782</v>
      </c>
      <c r="J5086" s="1">
        <v>1576</v>
      </c>
      <c r="K5086" s="1">
        <v>1138</v>
      </c>
      <c r="L5086" s="1">
        <v>1334</v>
      </c>
      <c r="M5086" s="1">
        <v>2750</v>
      </c>
      <c r="N5086" s="1">
        <v>1396</v>
      </c>
      <c r="O5086" s="1">
        <v>1517</v>
      </c>
      <c r="P5086">
        <f>ROUNDUP(VLOOKUP(A5086,A:O,VLOOKUP('Local Authority Analysis'!$E$4,'Local Authority Analysis'!$M$5:$N$12,2,FALSE)+7,FALSE)/6976,2)</f>
        <v>0.22</v>
      </c>
      <c r="Q5086">
        <f>ROUNDUP(VLOOKUP(A5086,A:O,VLOOKUP('SPC Analysis'!$E$4,'SPC Analysis'!$M$5:$N$12,2,FALSE)+7,FALSE)/6976,2)</f>
        <v>0.22</v>
      </c>
      <c r="R5086">
        <f>ROUNDUP(VLOOKUP(A5086,A:O,VLOOKUP('MMW Analysis'!$E$4,'MMW Analysis'!$L$5:$M$12,2,FALSE)+7,FALSE)/6976,2)</f>
        <v>0.22</v>
      </c>
    </row>
    <row r="5087" spans="1:18">
      <c r="A5087" t="s">
        <v>5094</v>
      </c>
      <c r="B5087" t="s">
        <v>12085</v>
      </c>
      <c r="C5087" t="s">
        <v>7007</v>
      </c>
      <c r="D5087" t="s">
        <v>14544</v>
      </c>
      <c r="E5087" t="s">
        <v>14670</v>
      </c>
      <c r="F5087" t="s">
        <v>14262</v>
      </c>
      <c r="G5087" t="s">
        <v>13906</v>
      </c>
      <c r="H5087" s="1">
        <v>570</v>
      </c>
      <c r="I5087" s="1">
        <v>353</v>
      </c>
      <c r="J5087" s="1">
        <v>243</v>
      </c>
      <c r="K5087" s="1">
        <v>628</v>
      </c>
      <c r="L5087" s="1">
        <v>1351</v>
      </c>
      <c r="M5087" s="1">
        <v>356</v>
      </c>
      <c r="N5087" s="1">
        <v>1437</v>
      </c>
      <c r="O5087" s="1">
        <v>310</v>
      </c>
      <c r="P5087">
        <f>ROUNDUP(VLOOKUP(A5087,A:O,VLOOKUP('Local Authority Analysis'!$E$4,'Local Authority Analysis'!$M$5:$N$12,2,FALSE)+7,FALSE)/6976,2)</f>
        <v>0.05</v>
      </c>
      <c r="Q5087">
        <f>ROUNDUP(VLOOKUP(A5087,A:O,VLOOKUP('SPC Analysis'!$E$4,'SPC Analysis'!$M$5:$N$12,2,FALSE)+7,FALSE)/6976,2)</f>
        <v>0.05</v>
      </c>
      <c r="R5087">
        <f>ROUNDUP(VLOOKUP(A5087,A:O,VLOOKUP('MMW Analysis'!$E$4,'MMW Analysis'!$L$5:$M$12,2,FALSE)+7,FALSE)/6976,2)</f>
        <v>0.05</v>
      </c>
    </row>
    <row r="5088" spans="1:18">
      <c r="A5088" t="s">
        <v>5095</v>
      </c>
      <c r="B5088" t="s">
        <v>12086</v>
      </c>
      <c r="C5088" t="s">
        <v>7007</v>
      </c>
      <c r="D5088" t="s">
        <v>14544</v>
      </c>
      <c r="E5088" t="s">
        <v>14670</v>
      </c>
      <c r="F5088" t="s">
        <v>14262</v>
      </c>
      <c r="G5088" t="s">
        <v>13906</v>
      </c>
      <c r="H5088" s="1">
        <v>871</v>
      </c>
      <c r="I5088" s="1">
        <v>773</v>
      </c>
      <c r="J5088" s="1">
        <v>293</v>
      </c>
      <c r="K5088" s="1">
        <v>619</v>
      </c>
      <c r="L5088" s="1">
        <v>3754</v>
      </c>
      <c r="M5088" s="1">
        <v>3021</v>
      </c>
      <c r="N5088" s="1">
        <v>2573</v>
      </c>
      <c r="O5088" s="1">
        <v>712</v>
      </c>
      <c r="P5088">
        <f>ROUNDUP(VLOOKUP(A5088,A:O,VLOOKUP('Local Authority Analysis'!$E$4,'Local Authority Analysis'!$M$5:$N$12,2,FALSE)+7,FALSE)/6976,2)</f>
        <v>0.11</v>
      </c>
      <c r="Q5088">
        <f>ROUNDUP(VLOOKUP(A5088,A:O,VLOOKUP('SPC Analysis'!$E$4,'SPC Analysis'!$M$5:$N$12,2,FALSE)+7,FALSE)/6976,2)</f>
        <v>0.11</v>
      </c>
      <c r="R5088">
        <f>ROUNDUP(VLOOKUP(A5088,A:O,VLOOKUP('MMW Analysis'!$E$4,'MMW Analysis'!$L$5:$M$12,2,FALSE)+7,FALSE)/6976,2)</f>
        <v>0.11</v>
      </c>
    </row>
    <row r="5089" spans="1:18">
      <c r="A5089" t="s">
        <v>5096</v>
      </c>
      <c r="B5089" t="s">
        <v>12087</v>
      </c>
      <c r="C5089" t="s">
        <v>7007</v>
      </c>
      <c r="D5089" t="s">
        <v>14544</v>
      </c>
      <c r="E5089" t="s">
        <v>14670</v>
      </c>
      <c r="F5089" t="s">
        <v>14262</v>
      </c>
      <c r="G5089" t="s">
        <v>13906</v>
      </c>
      <c r="H5089" s="1">
        <v>2825</v>
      </c>
      <c r="I5089" s="1">
        <v>2914</v>
      </c>
      <c r="J5089" s="1">
        <v>2748</v>
      </c>
      <c r="K5089" s="1">
        <v>1949</v>
      </c>
      <c r="L5089" s="1">
        <v>2516</v>
      </c>
      <c r="M5089" s="1">
        <v>4877</v>
      </c>
      <c r="N5089" s="1">
        <v>3496</v>
      </c>
      <c r="O5089" s="1">
        <v>2768</v>
      </c>
      <c r="P5089">
        <f>ROUNDUP(VLOOKUP(A5089,A:O,VLOOKUP('Local Authority Analysis'!$E$4,'Local Authority Analysis'!$M$5:$N$12,2,FALSE)+7,FALSE)/6976,2)</f>
        <v>0.4</v>
      </c>
      <c r="Q5089">
        <f>ROUNDUP(VLOOKUP(A5089,A:O,VLOOKUP('SPC Analysis'!$E$4,'SPC Analysis'!$M$5:$N$12,2,FALSE)+7,FALSE)/6976,2)</f>
        <v>0.4</v>
      </c>
      <c r="R5089">
        <f>ROUNDUP(VLOOKUP(A5089,A:O,VLOOKUP('MMW Analysis'!$E$4,'MMW Analysis'!$L$5:$M$12,2,FALSE)+7,FALSE)/6976,2)</f>
        <v>0.4</v>
      </c>
    </row>
    <row r="5090" spans="1:18">
      <c r="A5090" t="s">
        <v>5097</v>
      </c>
      <c r="B5090" t="s">
        <v>12088</v>
      </c>
      <c r="C5090" t="s">
        <v>7007</v>
      </c>
      <c r="D5090" t="s">
        <v>14544</v>
      </c>
      <c r="E5090" t="s">
        <v>14670</v>
      </c>
      <c r="F5090" t="s">
        <v>14262</v>
      </c>
      <c r="G5090" t="s">
        <v>13906</v>
      </c>
      <c r="H5090" s="1">
        <v>1839</v>
      </c>
      <c r="I5090" s="1">
        <v>2595</v>
      </c>
      <c r="J5090" s="1">
        <v>2180</v>
      </c>
      <c r="K5090" s="1">
        <v>1889</v>
      </c>
      <c r="L5090" s="1">
        <v>4267</v>
      </c>
      <c r="M5090" s="1">
        <v>3614</v>
      </c>
      <c r="N5090" s="1">
        <v>1703</v>
      </c>
      <c r="O5090" s="1">
        <v>2245</v>
      </c>
      <c r="P5090">
        <f>ROUNDUP(VLOOKUP(A5090,A:O,VLOOKUP('Local Authority Analysis'!$E$4,'Local Authority Analysis'!$M$5:$N$12,2,FALSE)+7,FALSE)/6976,2)</f>
        <v>0.33</v>
      </c>
      <c r="Q5090">
        <f>ROUNDUP(VLOOKUP(A5090,A:O,VLOOKUP('SPC Analysis'!$E$4,'SPC Analysis'!$M$5:$N$12,2,FALSE)+7,FALSE)/6976,2)</f>
        <v>0.33</v>
      </c>
      <c r="R5090">
        <f>ROUNDUP(VLOOKUP(A5090,A:O,VLOOKUP('MMW Analysis'!$E$4,'MMW Analysis'!$L$5:$M$12,2,FALSE)+7,FALSE)/6976,2)</f>
        <v>0.33</v>
      </c>
    </row>
    <row r="5091" spans="1:18">
      <c r="A5091" t="s">
        <v>5098</v>
      </c>
      <c r="B5091" t="s">
        <v>12089</v>
      </c>
      <c r="C5091" t="s">
        <v>7007</v>
      </c>
      <c r="D5091" t="s">
        <v>14544</v>
      </c>
      <c r="E5091" t="s">
        <v>14670</v>
      </c>
      <c r="F5091" t="s">
        <v>14262</v>
      </c>
      <c r="G5091" t="s">
        <v>13906</v>
      </c>
      <c r="H5091" s="1">
        <v>4257</v>
      </c>
      <c r="I5091" s="1">
        <v>3483</v>
      </c>
      <c r="J5091" s="1">
        <v>4504</v>
      </c>
      <c r="K5091" s="1">
        <v>3685</v>
      </c>
      <c r="L5091" s="1">
        <v>6294</v>
      </c>
      <c r="M5091" s="1">
        <v>2690.5</v>
      </c>
      <c r="N5091" s="1">
        <v>2416</v>
      </c>
      <c r="O5091" s="1">
        <v>4419</v>
      </c>
      <c r="P5091">
        <f>ROUNDUP(VLOOKUP(A5091,A:O,VLOOKUP('Local Authority Analysis'!$E$4,'Local Authority Analysis'!$M$5:$N$12,2,FALSE)+7,FALSE)/6976,2)</f>
        <v>0.64</v>
      </c>
      <c r="Q5091">
        <f>ROUNDUP(VLOOKUP(A5091,A:O,VLOOKUP('SPC Analysis'!$E$4,'SPC Analysis'!$M$5:$N$12,2,FALSE)+7,FALSE)/6976,2)</f>
        <v>0.64</v>
      </c>
      <c r="R5091">
        <f>ROUNDUP(VLOOKUP(A5091,A:O,VLOOKUP('MMW Analysis'!$E$4,'MMW Analysis'!$L$5:$M$12,2,FALSE)+7,FALSE)/6976,2)</f>
        <v>0.64</v>
      </c>
    </row>
    <row r="5092" spans="1:18">
      <c r="A5092" t="s">
        <v>5099</v>
      </c>
      <c r="B5092" t="s">
        <v>12090</v>
      </c>
      <c r="C5092" t="s">
        <v>7007</v>
      </c>
      <c r="D5092" t="s">
        <v>14544</v>
      </c>
      <c r="E5092" t="s">
        <v>14670</v>
      </c>
      <c r="F5092" t="s">
        <v>14262</v>
      </c>
      <c r="G5092" t="s">
        <v>13906</v>
      </c>
      <c r="H5092" s="1">
        <v>2583</v>
      </c>
      <c r="I5092" s="1">
        <v>2460</v>
      </c>
      <c r="J5092" s="1">
        <v>980</v>
      </c>
      <c r="K5092" s="1">
        <v>2632</v>
      </c>
      <c r="L5092" s="1">
        <v>5807</v>
      </c>
      <c r="M5092" s="1">
        <v>146</v>
      </c>
      <c r="N5092" s="1">
        <v>2219</v>
      </c>
      <c r="O5092" s="1">
        <v>2047</v>
      </c>
      <c r="P5092">
        <f>ROUNDUP(VLOOKUP(A5092,A:O,VLOOKUP('Local Authority Analysis'!$E$4,'Local Authority Analysis'!$M$5:$N$12,2,FALSE)+7,FALSE)/6976,2)</f>
        <v>0.3</v>
      </c>
      <c r="Q5092">
        <f>ROUNDUP(VLOOKUP(A5092,A:O,VLOOKUP('SPC Analysis'!$E$4,'SPC Analysis'!$M$5:$N$12,2,FALSE)+7,FALSE)/6976,2)</f>
        <v>0.3</v>
      </c>
      <c r="R5092">
        <f>ROUNDUP(VLOOKUP(A5092,A:O,VLOOKUP('MMW Analysis'!$E$4,'MMW Analysis'!$L$5:$M$12,2,FALSE)+7,FALSE)/6976,2)</f>
        <v>0.3</v>
      </c>
    </row>
    <row r="5093" spans="1:18">
      <c r="A5093" t="s">
        <v>5100</v>
      </c>
      <c r="B5093" t="s">
        <v>12091</v>
      </c>
      <c r="C5093" t="s">
        <v>7007</v>
      </c>
      <c r="D5093" t="s">
        <v>14544</v>
      </c>
      <c r="E5093" t="s">
        <v>14670</v>
      </c>
      <c r="F5093" t="s">
        <v>14262</v>
      </c>
      <c r="G5093" t="s">
        <v>13906</v>
      </c>
      <c r="H5093" s="1">
        <v>3826</v>
      </c>
      <c r="I5093" s="1">
        <v>3466</v>
      </c>
      <c r="J5093" s="1">
        <v>3353</v>
      </c>
      <c r="K5093" s="1">
        <v>3001</v>
      </c>
      <c r="L5093" s="1">
        <v>2692</v>
      </c>
      <c r="M5093" s="1">
        <v>692</v>
      </c>
      <c r="N5093" s="1">
        <v>2415</v>
      </c>
      <c r="O5093" s="1">
        <v>3253</v>
      </c>
      <c r="P5093">
        <f>ROUNDUP(VLOOKUP(A5093,A:O,VLOOKUP('Local Authority Analysis'!$E$4,'Local Authority Analysis'!$M$5:$N$12,2,FALSE)+7,FALSE)/6976,2)</f>
        <v>0.47000000000000003</v>
      </c>
      <c r="Q5093">
        <f>ROUNDUP(VLOOKUP(A5093,A:O,VLOOKUP('SPC Analysis'!$E$4,'SPC Analysis'!$M$5:$N$12,2,FALSE)+7,FALSE)/6976,2)</f>
        <v>0.47000000000000003</v>
      </c>
      <c r="R5093">
        <f>ROUNDUP(VLOOKUP(A5093,A:O,VLOOKUP('MMW Analysis'!$E$4,'MMW Analysis'!$L$5:$M$12,2,FALSE)+7,FALSE)/6976,2)</f>
        <v>0.47000000000000003</v>
      </c>
    </row>
    <row r="5094" spans="1:18">
      <c r="A5094" t="s">
        <v>5101</v>
      </c>
      <c r="B5094" t="s">
        <v>12092</v>
      </c>
      <c r="C5094" t="s">
        <v>7007</v>
      </c>
      <c r="D5094" t="s">
        <v>14544</v>
      </c>
      <c r="E5094" t="s">
        <v>14670</v>
      </c>
      <c r="F5094" t="s">
        <v>14262</v>
      </c>
      <c r="G5094" t="s">
        <v>13906</v>
      </c>
      <c r="H5094" s="1">
        <v>112</v>
      </c>
      <c r="I5094" s="1">
        <v>3</v>
      </c>
      <c r="J5094" s="1">
        <v>4</v>
      </c>
      <c r="K5094" s="1">
        <v>40</v>
      </c>
      <c r="L5094" s="1">
        <v>3287</v>
      </c>
      <c r="M5094" s="1">
        <v>55</v>
      </c>
      <c r="N5094" s="1">
        <v>1079</v>
      </c>
      <c r="O5094" s="1">
        <v>6</v>
      </c>
      <c r="P5094">
        <f>ROUNDUP(VLOOKUP(A5094,A:O,VLOOKUP('Local Authority Analysis'!$E$4,'Local Authority Analysis'!$M$5:$N$12,2,FALSE)+7,FALSE)/6976,2)</f>
        <v>0.01</v>
      </c>
      <c r="Q5094">
        <f>ROUNDUP(VLOOKUP(A5094,A:O,VLOOKUP('SPC Analysis'!$E$4,'SPC Analysis'!$M$5:$N$12,2,FALSE)+7,FALSE)/6976,2)</f>
        <v>0.01</v>
      </c>
      <c r="R5094">
        <f>ROUNDUP(VLOOKUP(A5094,A:O,VLOOKUP('MMW Analysis'!$E$4,'MMW Analysis'!$L$5:$M$12,2,FALSE)+7,FALSE)/6976,2)</f>
        <v>0.01</v>
      </c>
    </row>
    <row r="5095" spans="1:18">
      <c r="A5095" t="s">
        <v>5102</v>
      </c>
      <c r="B5095" t="s">
        <v>12093</v>
      </c>
      <c r="C5095" t="s">
        <v>7007</v>
      </c>
      <c r="D5095" t="s">
        <v>14544</v>
      </c>
      <c r="E5095" t="s">
        <v>14670</v>
      </c>
      <c r="F5095" t="s">
        <v>14262</v>
      </c>
      <c r="G5095" t="s">
        <v>13906</v>
      </c>
      <c r="H5095" s="1">
        <v>2112</v>
      </c>
      <c r="I5095" s="1">
        <v>2640</v>
      </c>
      <c r="J5095" s="1">
        <v>1921</v>
      </c>
      <c r="K5095" s="1">
        <v>2299</v>
      </c>
      <c r="L5095" s="1">
        <v>5755</v>
      </c>
      <c r="M5095" s="1">
        <v>2334</v>
      </c>
      <c r="N5095" s="1">
        <v>1912</v>
      </c>
      <c r="O5095" s="1">
        <v>2406</v>
      </c>
      <c r="P5095">
        <f>ROUNDUP(VLOOKUP(A5095,A:O,VLOOKUP('Local Authority Analysis'!$E$4,'Local Authority Analysis'!$M$5:$N$12,2,FALSE)+7,FALSE)/6976,2)</f>
        <v>0.35000000000000003</v>
      </c>
      <c r="Q5095">
        <f>ROUNDUP(VLOOKUP(A5095,A:O,VLOOKUP('SPC Analysis'!$E$4,'SPC Analysis'!$M$5:$N$12,2,FALSE)+7,FALSE)/6976,2)</f>
        <v>0.35000000000000003</v>
      </c>
      <c r="R5095">
        <f>ROUNDUP(VLOOKUP(A5095,A:O,VLOOKUP('MMW Analysis'!$E$4,'MMW Analysis'!$L$5:$M$12,2,FALSE)+7,FALSE)/6976,2)</f>
        <v>0.35000000000000003</v>
      </c>
    </row>
    <row r="5096" spans="1:18">
      <c r="A5096" t="s">
        <v>5103</v>
      </c>
      <c r="B5096" t="s">
        <v>12094</v>
      </c>
      <c r="C5096" t="s">
        <v>7007</v>
      </c>
      <c r="D5096" t="s">
        <v>14544</v>
      </c>
      <c r="E5096" t="s">
        <v>14670</v>
      </c>
      <c r="F5096" t="s">
        <v>14262</v>
      </c>
      <c r="G5096" t="s">
        <v>13906</v>
      </c>
      <c r="H5096" s="1">
        <v>1314</v>
      </c>
      <c r="I5096" s="1">
        <v>1638</v>
      </c>
      <c r="J5096" s="1">
        <v>1132</v>
      </c>
      <c r="K5096" s="1">
        <v>1102</v>
      </c>
      <c r="L5096" s="1">
        <v>6357</v>
      </c>
      <c r="M5096" s="1">
        <v>384</v>
      </c>
      <c r="N5096" s="1">
        <v>1769</v>
      </c>
      <c r="O5096" s="1">
        <v>1326</v>
      </c>
      <c r="P5096">
        <f>ROUNDUP(VLOOKUP(A5096,A:O,VLOOKUP('Local Authority Analysis'!$E$4,'Local Authority Analysis'!$M$5:$N$12,2,FALSE)+7,FALSE)/6976,2)</f>
        <v>0.2</v>
      </c>
      <c r="Q5096">
        <f>ROUNDUP(VLOOKUP(A5096,A:O,VLOOKUP('SPC Analysis'!$E$4,'SPC Analysis'!$M$5:$N$12,2,FALSE)+7,FALSE)/6976,2)</f>
        <v>0.2</v>
      </c>
      <c r="R5096">
        <f>ROUNDUP(VLOOKUP(A5096,A:O,VLOOKUP('MMW Analysis'!$E$4,'MMW Analysis'!$L$5:$M$12,2,FALSE)+7,FALSE)/6976,2)</f>
        <v>0.2</v>
      </c>
    </row>
    <row r="5097" spans="1:18">
      <c r="A5097" t="s">
        <v>5104</v>
      </c>
      <c r="B5097" t="s">
        <v>12095</v>
      </c>
      <c r="C5097" t="s">
        <v>7007</v>
      </c>
      <c r="D5097" t="s">
        <v>14543</v>
      </c>
      <c r="E5097" t="s">
        <v>14094</v>
      </c>
      <c r="F5097" t="s">
        <v>14262</v>
      </c>
      <c r="G5097" t="s">
        <v>13906</v>
      </c>
      <c r="H5097" s="1">
        <v>5912</v>
      </c>
      <c r="I5097" s="1">
        <v>5548.5</v>
      </c>
      <c r="J5097" s="1">
        <v>4062</v>
      </c>
      <c r="K5097" s="1">
        <v>4191</v>
      </c>
      <c r="L5097" s="1">
        <v>4519</v>
      </c>
      <c r="M5097" s="1">
        <v>63</v>
      </c>
      <c r="N5097" s="1">
        <v>3727</v>
      </c>
      <c r="O5097" s="1">
        <v>4736</v>
      </c>
      <c r="P5097">
        <f>ROUNDUP(VLOOKUP(A5097,A:O,VLOOKUP('Local Authority Analysis'!$E$4,'Local Authority Analysis'!$M$5:$N$12,2,FALSE)+7,FALSE)/6976,2)</f>
        <v>0.68</v>
      </c>
      <c r="Q5097">
        <f>ROUNDUP(VLOOKUP(A5097,A:O,VLOOKUP('SPC Analysis'!$E$4,'SPC Analysis'!$M$5:$N$12,2,FALSE)+7,FALSE)/6976,2)</f>
        <v>0.68</v>
      </c>
      <c r="R5097">
        <f>ROUNDUP(VLOOKUP(A5097,A:O,VLOOKUP('MMW Analysis'!$E$4,'MMW Analysis'!$L$5:$M$12,2,FALSE)+7,FALSE)/6976,2)</f>
        <v>0.68</v>
      </c>
    </row>
    <row r="5098" spans="1:18">
      <c r="A5098" t="s">
        <v>5105</v>
      </c>
      <c r="B5098" t="s">
        <v>12096</v>
      </c>
      <c r="C5098" t="s">
        <v>7007</v>
      </c>
      <c r="D5098" t="s">
        <v>14543</v>
      </c>
      <c r="E5098" t="s">
        <v>14094</v>
      </c>
      <c r="F5098" t="s">
        <v>14262</v>
      </c>
      <c r="G5098" t="s">
        <v>13906</v>
      </c>
      <c r="H5098" s="1">
        <v>2196</v>
      </c>
      <c r="I5098" s="1">
        <v>1905.5</v>
      </c>
      <c r="J5098" s="1">
        <v>666</v>
      </c>
      <c r="K5098" s="1">
        <v>1456</v>
      </c>
      <c r="L5098" s="1">
        <v>1416</v>
      </c>
      <c r="M5098" s="1">
        <v>607</v>
      </c>
      <c r="N5098" s="1">
        <v>1164</v>
      </c>
      <c r="O5098" s="1">
        <v>1373</v>
      </c>
      <c r="P5098">
        <f>ROUNDUP(VLOOKUP(A5098,A:O,VLOOKUP('Local Authority Analysis'!$E$4,'Local Authority Analysis'!$M$5:$N$12,2,FALSE)+7,FALSE)/6976,2)</f>
        <v>0.2</v>
      </c>
      <c r="Q5098">
        <f>ROUNDUP(VLOOKUP(A5098,A:O,VLOOKUP('SPC Analysis'!$E$4,'SPC Analysis'!$M$5:$N$12,2,FALSE)+7,FALSE)/6976,2)</f>
        <v>0.2</v>
      </c>
      <c r="R5098">
        <f>ROUNDUP(VLOOKUP(A5098,A:O,VLOOKUP('MMW Analysis'!$E$4,'MMW Analysis'!$L$5:$M$12,2,FALSE)+7,FALSE)/6976,2)</f>
        <v>0.2</v>
      </c>
    </row>
    <row r="5099" spans="1:18">
      <c r="A5099" t="s">
        <v>5106</v>
      </c>
      <c r="B5099" t="s">
        <v>12097</v>
      </c>
      <c r="C5099" t="s">
        <v>7007</v>
      </c>
      <c r="D5099" t="s">
        <v>14543</v>
      </c>
      <c r="E5099" t="s">
        <v>14094</v>
      </c>
      <c r="F5099" t="s">
        <v>14262</v>
      </c>
      <c r="G5099" t="s">
        <v>13906</v>
      </c>
      <c r="H5099" s="1">
        <v>476</v>
      </c>
      <c r="I5099" s="1">
        <v>619</v>
      </c>
      <c r="J5099" s="1">
        <v>185</v>
      </c>
      <c r="K5099" s="1">
        <v>269</v>
      </c>
      <c r="L5099" s="1">
        <v>3642</v>
      </c>
      <c r="M5099" s="1">
        <v>2178</v>
      </c>
      <c r="N5099" s="1">
        <v>1004</v>
      </c>
      <c r="O5099" s="1">
        <v>390</v>
      </c>
      <c r="P5099">
        <f>ROUNDUP(VLOOKUP(A5099,A:O,VLOOKUP('Local Authority Analysis'!$E$4,'Local Authority Analysis'!$M$5:$N$12,2,FALSE)+7,FALSE)/6976,2)</f>
        <v>6.0000000000000005E-2</v>
      </c>
      <c r="Q5099">
        <f>ROUNDUP(VLOOKUP(A5099,A:O,VLOOKUP('SPC Analysis'!$E$4,'SPC Analysis'!$M$5:$N$12,2,FALSE)+7,FALSE)/6976,2)</f>
        <v>6.0000000000000005E-2</v>
      </c>
      <c r="R5099">
        <f>ROUNDUP(VLOOKUP(A5099,A:O,VLOOKUP('MMW Analysis'!$E$4,'MMW Analysis'!$L$5:$M$12,2,FALSE)+7,FALSE)/6976,2)</f>
        <v>6.0000000000000005E-2</v>
      </c>
    </row>
    <row r="5100" spans="1:18">
      <c r="A5100" t="s">
        <v>5107</v>
      </c>
      <c r="B5100" t="s">
        <v>12098</v>
      </c>
      <c r="C5100" t="s">
        <v>7007</v>
      </c>
      <c r="D5100" t="s">
        <v>14543</v>
      </c>
      <c r="E5100" t="s">
        <v>14094</v>
      </c>
      <c r="F5100" t="s">
        <v>14262</v>
      </c>
      <c r="G5100" t="s">
        <v>13906</v>
      </c>
      <c r="H5100" s="1">
        <v>1199</v>
      </c>
      <c r="I5100" s="1">
        <v>1383</v>
      </c>
      <c r="J5100" s="1">
        <v>107</v>
      </c>
      <c r="K5100" s="1">
        <v>1396</v>
      </c>
      <c r="L5100" s="1">
        <v>1960</v>
      </c>
      <c r="M5100" s="1">
        <v>659</v>
      </c>
      <c r="N5100" s="1">
        <v>1208</v>
      </c>
      <c r="O5100" s="1">
        <v>802</v>
      </c>
      <c r="P5100">
        <f>ROUNDUP(VLOOKUP(A5100,A:O,VLOOKUP('Local Authority Analysis'!$E$4,'Local Authority Analysis'!$M$5:$N$12,2,FALSE)+7,FALSE)/6976,2)</f>
        <v>0.12</v>
      </c>
      <c r="Q5100">
        <f>ROUNDUP(VLOOKUP(A5100,A:O,VLOOKUP('SPC Analysis'!$E$4,'SPC Analysis'!$M$5:$N$12,2,FALSE)+7,FALSE)/6976,2)</f>
        <v>0.12</v>
      </c>
      <c r="R5100">
        <f>ROUNDUP(VLOOKUP(A5100,A:O,VLOOKUP('MMW Analysis'!$E$4,'MMW Analysis'!$L$5:$M$12,2,FALSE)+7,FALSE)/6976,2)</f>
        <v>0.12</v>
      </c>
    </row>
    <row r="5101" spans="1:18">
      <c r="A5101" t="s">
        <v>5108</v>
      </c>
      <c r="B5101" t="s">
        <v>12099</v>
      </c>
      <c r="C5101" t="s">
        <v>7007</v>
      </c>
      <c r="D5101" t="s">
        <v>14543</v>
      </c>
      <c r="E5101" t="s">
        <v>14094</v>
      </c>
      <c r="F5101" t="s">
        <v>14262</v>
      </c>
      <c r="G5101" t="s">
        <v>13906</v>
      </c>
      <c r="H5101" s="1">
        <v>3001</v>
      </c>
      <c r="I5101" s="1">
        <v>3171.5</v>
      </c>
      <c r="J5101" s="1">
        <v>1928</v>
      </c>
      <c r="K5101" s="1">
        <v>1817</v>
      </c>
      <c r="L5101" s="1">
        <v>2347</v>
      </c>
      <c r="M5101" s="1">
        <v>3015.5</v>
      </c>
      <c r="N5101" s="1">
        <v>1240</v>
      </c>
      <c r="O5101" s="1">
        <v>2526</v>
      </c>
      <c r="P5101">
        <f>ROUNDUP(VLOOKUP(A5101,A:O,VLOOKUP('Local Authority Analysis'!$E$4,'Local Authority Analysis'!$M$5:$N$12,2,FALSE)+7,FALSE)/6976,2)</f>
        <v>0.37</v>
      </c>
      <c r="Q5101">
        <f>ROUNDUP(VLOOKUP(A5101,A:O,VLOOKUP('SPC Analysis'!$E$4,'SPC Analysis'!$M$5:$N$12,2,FALSE)+7,FALSE)/6976,2)</f>
        <v>0.37</v>
      </c>
      <c r="R5101">
        <f>ROUNDUP(VLOOKUP(A5101,A:O,VLOOKUP('MMW Analysis'!$E$4,'MMW Analysis'!$L$5:$M$12,2,FALSE)+7,FALSE)/6976,2)</f>
        <v>0.37</v>
      </c>
    </row>
    <row r="5102" spans="1:18">
      <c r="A5102" t="s">
        <v>5109</v>
      </c>
      <c r="B5102" t="s">
        <v>12100</v>
      </c>
      <c r="C5102" t="s">
        <v>7007</v>
      </c>
      <c r="D5102" t="s">
        <v>14543</v>
      </c>
      <c r="E5102" t="s">
        <v>14094</v>
      </c>
      <c r="F5102" t="s">
        <v>14262</v>
      </c>
      <c r="G5102" t="s">
        <v>13906</v>
      </c>
      <c r="H5102" s="1">
        <v>5638</v>
      </c>
      <c r="I5102" s="1">
        <v>5214</v>
      </c>
      <c r="J5102" s="1">
        <v>5050</v>
      </c>
      <c r="K5102" s="1">
        <v>5022</v>
      </c>
      <c r="L5102" s="1">
        <v>632</v>
      </c>
      <c r="M5102" s="1">
        <v>6235</v>
      </c>
      <c r="N5102" s="1">
        <v>4688</v>
      </c>
      <c r="O5102" s="1">
        <v>4991</v>
      </c>
      <c r="P5102">
        <f>ROUNDUP(VLOOKUP(A5102,A:O,VLOOKUP('Local Authority Analysis'!$E$4,'Local Authority Analysis'!$M$5:$N$12,2,FALSE)+7,FALSE)/6976,2)</f>
        <v>0.72</v>
      </c>
      <c r="Q5102">
        <f>ROUNDUP(VLOOKUP(A5102,A:O,VLOOKUP('SPC Analysis'!$E$4,'SPC Analysis'!$M$5:$N$12,2,FALSE)+7,FALSE)/6976,2)</f>
        <v>0.72</v>
      </c>
      <c r="R5102">
        <f>ROUNDUP(VLOOKUP(A5102,A:O,VLOOKUP('MMW Analysis'!$E$4,'MMW Analysis'!$L$5:$M$12,2,FALSE)+7,FALSE)/6976,2)</f>
        <v>0.72</v>
      </c>
    </row>
    <row r="5103" spans="1:18">
      <c r="A5103" t="s">
        <v>5110</v>
      </c>
      <c r="B5103" t="s">
        <v>12101</v>
      </c>
      <c r="C5103" t="s">
        <v>7007</v>
      </c>
      <c r="D5103" t="s">
        <v>14543</v>
      </c>
      <c r="E5103" t="s">
        <v>14094</v>
      </c>
      <c r="F5103" t="s">
        <v>14262</v>
      </c>
      <c r="G5103" t="s">
        <v>13906</v>
      </c>
      <c r="H5103" s="1">
        <v>4286</v>
      </c>
      <c r="I5103" s="1">
        <v>4491</v>
      </c>
      <c r="J5103" s="1">
        <v>3606</v>
      </c>
      <c r="K5103" s="1">
        <v>4425</v>
      </c>
      <c r="L5103" s="1">
        <v>903</v>
      </c>
      <c r="M5103" s="1">
        <v>6928</v>
      </c>
      <c r="N5103" s="1">
        <v>2376</v>
      </c>
      <c r="O5103" s="1">
        <v>4101</v>
      </c>
      <c r="P5103">
        <f>ROUNDUP(VLOOKUP(A5103,A:O,VLOOKUP('Local Authority Analysis'!$E$4,'Local Authority Analysis'!$M$5:$N$12,2,FALSE)+7,FALSE)/6976,2)</f>
        <v>0.59</v>
      </c>
      <c r="Q5103">
        <f>ROUNDUP(VLOOKUP(A5103,A:O,VLOOKUP('SPC Analysis'!$E$4,'SPC Analysis'!$M$5:$N$12,2,FALSE)+7,FALSE)/6976,2)</f>
        <v>0.59</v>
      </c>
      <c r="R5103">
        <f>ROUNDUP(VLOOKUP(A5103,A:O,VLOOKUP('MMW Analysis'!$E$4,'MMW Analysis'!$L$5:$M$12,2,FALSE)+7,FALSE)/6976,2)</f>
        <v>0.59</v>
      </c>
    </row>
    <row r="5104" spans="1:18">
      <c r="A5104" t="s">
        <v>5111</v>
      </c>
      <c r="B5104" t="s">
        <v>12102</v>
      </c>
      <c r="C5104" t="s">
        <v>7007</v>
      </c>
      <c r="D5104" t="s">
        <v>14543</v>
      </c>
      <c r="E5104" t="s">
        <v>14094</v>
      </c>
      <c r="F5104" t="s">
        <v>14262</v>
      </c>
      <c r="G5104" t="s">
        <v>13906</v>
      </c>
      <c r="H5104" s="1">
        <v>5578</v>
      </c>
      <c r="I5104" s="1">
        <v>4903</v>
      </c>
      <c r="J5104" s="1">
        <v>3903</v>
      </c>
      <c r="K5104" s="1">
        <v>4383</v>
      </c>
      <c r="L5104" s="1">
        <v>799</v>
      </c>
      <c r="M5104" s="1">
        <v>5204</v>
      </c>
      <c r="N5104" s="1">
        <v>4985</v>
      </c>
      <c r="O5104" s="1">
        <v>4655</v>
      </c>
      <c r="P5104">
        <f>ROUNDUP(VLOOKUP(A5104,A:O,VLOOKUP('Local Authority Analysis'!$E$4,'Local Authority Analysis'!$M$5:$N$12,2,FALSE)+7,FALSE)/6976,2)</f>
        <v>0.67</v>
      </c>
      <c r="Q5104">
        <f>ROUNDUP(VLOOKUP(A5104,A:O,VLOOKUP('SPC Analysis'!$E$4,'SPC Analysis'!$M$5:$N$12,2,FALSE)+7,FALSE)/6976,2)</f>
        <v>0.67</v>
      </c>
      <c r="R5104">
        <f>ROUNDUP(VLOOKUP(A5104,A:O,VLOOKUP('MMW Analysis'!$E$4,'MMW Analysis'!$L$5:$M$12,2,FALSE)+7,FALSE)/6976,2)</f>
        <v>0.67</v>
      </c>
    </row>
    <row r="5105" spans="1:18">
      <c r="A5105" t="s">
        <v>5112</v>
      </c>
      <c r="B5105" t="s">
        <v>12103</v>
      </c>
      <c r="C5105" t="s">
        <v>7007</v>
      </c>
      <c r="D5105" t="s">
        <v>14543</v>
      </c>
      <c r="E5105" t="s">
        <v>14094</v>
      </c>
      <c r="F5105" t="s">
        <v>14262</v>
      </c>
      <c r="G5105" t="s">
        <v>13906</v>
      </c>
      <c r="H5105" s="1">
        <v>150</v>
      </c>
      <c r="I5105" s="1">
        <v>105</v>
      </c>
      <c r="J5105" s="1">
        <v>9</v>
      </c>
      <c r="K5105" s="1">
        <v>69</v>
      </c>
      <c r="L5105" s="1">
        <v>3416</v>
      </c>
      <c r="M5105" s="1">
        <v>381</v>
      </c>
      <c r="N5105" s="1">
        <v>779</v>
      </c>
      <c r="O5105" s="1">
        <v>45</v>
      </c>
      <c r="P5105">
        <f>ROUNDUP(VLOOKUP(A5105,A:O,VLOOKUP('Local Authority Analysis'!$E$4,'Local Authority Analysis'!$M$5:$N$12,2,FALSE)+7,FALSE)/6976,2)</f>
        <v>0.01</v>
      </c>
      <c r="Q5105">
        <f>ROUNDUP(VLOOKUP(A5105,A:O,VLOOKUP('SPC Analysis'!$E$4,'SPC Analysis'!$M$5:$N$12,2,FALSE)+7,FALSE)/6976,2)</f>
        <v>0.01</v>
      </c>
      <c r="R5105">
        <f>ROUNDUP(VLOOKUP(A5105,A:O,VLOOKUP('MMW Analysis'!$E$4,'MMW Analysis'!$L$5:$M$12,2,FALSE)+7,FALSE)/6976,2)</f>
        <v>0.01</v>
      </c>
    </row>
    <row r="5106" spans="1:18">
      <c r="A5106" t="s">
        <v>5113</v>
      </c>
      <c r="B5106" t="s">
        <v>12104</v>
      </c>
      <c r="C5106" t="s">
        <v>7007</v>
      </c>
      <c r="D5106" t="s">
        <v>14543</v>
      </c>
      <c r="E5106" t="s">
        <v>14094</v>
      </c>
      <c r="F5106" t="s">
        <v>14262</v>
      </c>
      <c r="G5106" t="s">
        <v>13906</v>
      </c>
      <c r="H5106" s="1">
        <v>637</v>
      </c>
      <c r="I5106" s="1">
        <v>546</v>
      </c>
      <c r="J5106" s="1">
        <v>138</v>
      </c>
      <c r="K5106" s="1">
        <v>554</v>
      </c>
      <c r="L5106" s="1">
        <v>2299</v>
      </c>
      <c r="M5106" s="1">
        <v>1002</v>
      </c>
      <c r="N5106" s="1">
        <v>1696</v>
      </c>
      <c r="O5106" s="1">
        <v>405</v>
      </c>
      <c r="P5106">
        <f>ROUNDUP(VLOOKUP(A5106,A:O,VLOOKUP('Local Authority Analysis'!$E$4,'Local Authority Analysis'!$M$5:$N$12,2,FALSE)+7,FALSE)/6976,2)</f>
        <v>6.0000000000000005E-2</v>
      </c>
      <c r="Q5106">
        <f>ROUNDUP(VLOOKUP(A5106,A:O,VLOOKUP('SPC Analysis'!$E$4,'SPC Analysis'!$M$5:$N$12,2,FALSE)+7,FALSE)/6976,2)</f>
        <v>6.0000000000000005E-2</v>
      </c>
      <c r="R5106">
        <f>ROUNDUP(VLOOKUP(A5106,A:O,VLOOKUP('MMW Analysis'!$E$4,'MMW Analysis'!$L$5:$M$12,2,FALSE)+7,FALSE)/6976,2)</f>
        <v>6.0000000000000005E-2</v>
      </c>
    </row>
    <row r="5107" spans="1:18">
      <c r="A5107" t="s">
        <v>5114</v>
      </c>
      <c r="B5107" t="s">
        <v>12105</v>
      </c>
      <c r="C5107" t="s">
        <v>7007</v>
      </c>
      <c r="D5107" t="s">
        <v>14543</v>
      </c>
      <c r="E5107" t="s">
        <v>14094</v>
      </c>
      <c r="F5107" t="s">
        <v>14262</v>
      </c>
      <c r="G5107" t="s">
        <v>13906</v>
      </c>
      <c r="H5107" s="1">
        <v>4652</v>
      </c>
      <c r="I5107" s="1">
        <v>5303</v>
      </c>
      <c r="J5107" s="1">
        <v>3451</v>
      </c>
      <c r="K5107" s="1">
        <v>2754</v>
      </c>
      <c r="L5107" s="1">
        <v>911</v>
      </c>
      <c r="M5107" s="1">
        <v>3309</v>
      </c>
      <c r="N5107" s="1">
        <v>3728</v>
      </c>
      <c r="O5107" s="1">
        <v>3960</v>
      </c>
      <c r="P5107">
        <f>ROUNDUP(VLOOKUP(A5107,A:O,VLOOKUP('Local Authority Analysis'!$E$4,'Local Authority Analysis'!$M$5:$N$12,2,FALSE)+7,FALSE)/6976,2)</f>
        <v>0.57000000000000006</v>
      </c>
      <c r="Q5107">
        <f>ROUNDUP(VLOOKUP(A5107,A:O,VLOOKUP('SPC Analysis'!$E$4,'SPC Analysis'!$M$5:$N$12,2,FALSE)+7,FALSE)/6976,2)</f>
        <v>0.57000000000000006</v>
      </c>
      <c r="R5107">
        <f>ROUNDUP(VLOOKUP(A5107,A:O,VLOOKUP('MMW Analysis'!$E$4,'MMW Analysis'!$L$5:$M$12,2,FALSE)+7,FALSE)/6976,2)</f>
        <v>0.57000000000000006</v>
      </c>
    </row>
    <row r="5108" spans="1:18">
      <c r="A5108" t="s">
        <v>5115</v>
      </c>
      <c r="B5108" t="s">
        <v>12106</v>
      </c>
      <c r="C5108" t="s">
        <v>7007</v>
      </c>
      <c r="D5108" t="s">
        <v>14543</v>
      </c>
      <c r="E5108" t="s">
        <v>14094</v>
      </c>
      <c r="F5108" t="s">
        <v>14262</v>
      </c>
      <c r="G5108" t="s">
        <v>13906</v>
      </c>
      <c r="H5108" s="1">
        <v>6725.5</v>
      </c>
      <c r="I5108" s="1">
        <v>5964</v>
      </c>
      <c r="J5108" s="1">
        <v>5665</v>
      </c>
      <c r="K5108" s="1">
        <v>6422</v>
      </c>
      <c r="L5108" s="1">
        <v>789</v>
      </c>
      <c r="M5108" s="1">
        <v>6619</v>
      </c>
      <c r="N5108" s="1">
        <v>6545</v>
      </c>
      <c r="O5108" s="1">
        <v>5953</v>
      </c>
      <c r="P5108">
        <f>ROUNDUP(VLOOKUP(A5108,A:O,VLOOKUP('Local Authority Analysis'!$E$4,'Local Authority Analysis'!$M$5:$N$12,2,FALSE)+7,FALSE)/6976,2)</f>
        <v>0.86</v>
      </c>
      <c r="Q5108">
        <f>ROUNDUP(VLOOKUP(A5108,A:O,VLOOKUP('SPC Analysis'!$E$4,'SPC Analysis'!$M$5:$N$12,2,FALSE)+7,FALSE)/6976,2)</f>
        <v>0.86</v>
      </c>
      <c r="R5108">
        <f>ROUNDUP(VLOOKUP(A5108,A:O,VLOOKUP('MMW Analysis'!$E$4,'MMW Analysis'!$L$5:$M$12,2,FALSE)+7,FALSE)/6976,2)</f>
        <v>0.86</v>
      </c>
    </row>
    <row r="5109" spans="1:18">
      <c r="A5109" t="s">
        <v>5116</v>
      </c>
      <c r="B5109" t="s">
        <v>12107</v>
      </c>
      <c r="C5109" t="s">
        <v>7007</v>
      </c>
      <c r="D5109" t="s">
        <v>14536</v>
      </c>
      <c r="E5109" t="s">
        <v>14087</v>
      </c>
      <c r="F5109" t="s">
        <v>14260</v>
      </c>
      <c r="G5109" t="s">
        <v>13904</v>
      </c>
      <c r="H5109" s="1">
        <v>5727</v>
      </c>
      <c r="I5109" s="1">
        <v>4843</v>
      </c>
      <c r="J5109" s="1">
        <v>3573</v>
      </c>
      <c r="K5109" s="1">
        <v>3689</v>
      </c>
      <c r="L5109" s="1">
        <v>1306</v>
      </c>
      <c r="M5109" s="1">
        <v>5951</v>
      </c>
      <c r="N5109" s="1">
        <v>6226.5</v>
      </c>
      <c r="O5109" s="1">
        <v>4764</v>
      </c>
      <c r="P5109">
        <f>ROUNDUP(VLOOKUP(A5109,A:O,VLOOKUP('Local Authority Analysis'!$E$4,'Local Authority Analysis'!$M$5:$N$12,2,FALSE)+7,FALSE)/6976,2)</f>
        <v>0.69000000000000006</v>
      </c>
      <c r="Q5109">
        <f>ROUNDUP(VLOOKUP(A5109,A:O,VLOOKUP('SPC Analysis'!$E$4,'SPC Analysis'!$M$5:$N$12,2,FALSE)+7,FALSE)/6976,2)</f>
        <v>0.69000000000000006</v>
      </c>
      <c r="R5109">
        <f>ROUNDUP(VLOOKUP(A5109,A:O,VLOOKUP('MMW Analysis'!$E$4,'MMW Analysis'!$L$5:$M$12,2,FALSE)+7,FALSE)/6976,2)</f>
        <v>0.69000000000000006</v>
      </c>
    </row>
    <row r="5110" spans="1:18">
      <c r="A5110" t="s">
        <v>5117</v>
      </c>
      <c r="B5110" t="s">
        <v>12108</v>
      </c>
      <c r="C5110" t="s">
        <v>7007</v>
      </c>
      <c r="D5110" t="s">
        <v>14536</v>
      </c>
      <c r="E5110" t="s">
        <v>14087</v>
      </c>
      <c r="F5110" t="s">
        <v>14260</v>
      </c>
      <c r="G5110" t="s">
        <v>13904</v>
      </c>
      <c r="H5110" s="1">
        <v>3148.5</v>
      </c>
      <c r="I5110" s="1">
        <v>2839</v>
      </c>
      <c r="J5110" s="1">
        <v>3202</v>
      </c>
      <c r="K5110" s="1">
        <v>2800</v>
      </c>
      <c r="L5110" s="1">
        <v>4922</v>
      </c>
      <c r="M5110" s="1">
        <v>2389</v>
      </c>
      <c r="N5110" s="1">
        <v>1768</v>
      </c>
      <c r="O5110" s="1">
        <v>3170</v>
      </c>
      <c r="P5110">
        <f>ROUNDUP(VLOOKUP(A5110,A:O,VLOOKUP('Local Authority Analysis'!$E$4,'Local Authority Analysis'!$M$5:$N$12,2,FALSE)+7,FALSE)/6976,2)</f>
        <v>0.46</v>
      </c>
      <c r="Q5110">
        <f>ROUNDUP(VLOOKUP(A5110,A:O,VLOOKUP('SPC Analysis'!$E$4,'SPC Analysis'!$M$5:$N$12,2,FALSE)+7,FALSE)/6976,2)</f>
        <v>0.46</v>
      </c>
      <c r="R5110">
        <f>ROUNDUP(VLOOKUP(A5110,A:O,VLOOKUP('MMW Analysis'!$E$4,'MMW Analysis'!$L$5:$M$12,2,FALSE)+7,FALSE)/6976,2)</f>
        <v>0.46</v>
      </c>
    </row>
    <row r="5111" spans="1:18">
      <c r="A5111" t="s">
        <v>5118</v>
      </c>
      <c r="B5111" t="s">
        <v>12109</v>
      </c>
      <c r="C5111" t="s">
        <v>7007</v>
      </c>
      <c r="D5111" t="s">
        <v>14536</v>
      </c>
      <c r="E5111" t="s">
        <v>14087</v>
      </c>
      <c r="F5111" t="s">
        <v>14260</v>
      </c>
      <c r="G5111" t="s">
        <v>13904</v>
      </c>
      <c r="H5111" s="1">
        <v>1346</v>
      </c>
      <c r="I5111" s="1">
        <v>1443</v>
      </c>
      <c r="J5111" s="1">
        <v>562</v>
      </c>
      <c r="K5111" s="1">
        <v>925</v>
      </c>
      <c r="L5111" s="1">
        <v>2134</v>
      </c>
      <c r="M5111" s="1">
        <v>1838</v>
      </c>
      <c r="N5111" s="1">
        <v>2248</v>
      </c>
      <c r="O5111" s="1">
        <v>1080</v>
      </c>
      <c r="P5111">
        <f>ROUNDUP(VLOOKUP(A5111,A:O,VLOOKUP('Local Authority Analysis'!$E$4,'Local Authority Analysis'!$M$5:$N$12,2,FALSE)+7,FALSE)/6976,2)</f>
        <v>0.16</v>
      </c>
      <c r="Q5111">
        <f>ROUNDUP(VLOOKUP(A5111,A:O,VLOOKUP('SPC Analysis'!$E$4,'SPC Analysis'!$M$5:$N$12,2,FALSE)+7,FALSE)/6976,2)</f>
        <v>0.16</v>
      </c>
      <c r="R5111">
        <f>ROUNDUP(VLOOKUP(A5111,A:O,VLOOKUP('MMW Analysis'!$E$4,'MMW Analysis'!$L$5:$M$12,2,FALSE)+7,FALSE)/6976,2)</f>
        <v>0.16</v>
      </c>
    </row>
    <row r="5112" spans="1:18">
      <c r="A5112" t="s">
        <v>5119</v>
      </c>
      <c r="B5112" t="s">
        <v>12110</v>
      </c>
      <c r="C5112" t="s">
        <v>7007</v>
      </c>
      <c r="D5112" t="s">
        <v>14536</v>
      </c>
      <c r="E5112" t="s">
        <v>14087</v>
      </c>
      <c r="F5112" t="s">
        <v>14260</v>
      </c>
      <c r="G5112" t="s">
        <v>13904</v>
      </c>
      <c r="H5112" s="1">
        <v>866</v>
      </c>
      <c r="I5112" s="1">
        <v>1003</v>
      </c>
      <c r="J5112" s="1">
        <v>1475</v>
      </c>
      <c r="K5112" s="1">
        <v>1114</v>
      </c>
      <c r="L5112" s="1">
        <v>3221</v>
      </c>
      <c r="M5112" s="1">
        <v>3769</v>
      </c>
      <c r="N5112" s="1">
        <v>1624</v>
      </c>
      <c r="O5112" s="1">
        <v>1085</v>
      </c>
      <c r="P5112">
        <f>ROUNDUP(VLOOKUP(A5112,A:O,VLOOKUP('Local Authority Analysis'!$E$4,'Local Authority Analysis'!$M$5:$N$12,2,FALSE)+7,FALSE)/6976,2)</f>
        <v>0.16</v>
      </c>
      <c r="Q5112">
        <f>ROUNDUP(VLOOKUP(A5112,A:O,VLOOKUP('SPC Analysis'!$E$4,'SPC Analysis'!$M$5:$N$12,2,FALSE)+7,FALSE)/6976,2)</f>
        <v>0.16</v>
      </c>
      <c r="R5112">
        <f>ROUNDUP(VLOOKUP(A5112,A:O,VLOOKUP('MMW Analysis'!$E$4,'MMW Analysis'!$L$5:$M$12,2,FALSE)+7,FALSE)/6976,2)</f>
        <v>0.16</v>
      </c>
    </row>
    <row r="5113" spans="1:18">
      <c r="A5113" t="s">
        <v>5120</v>
      </c>
      <c r="B5113" t="s">
        <v>12111</v>
      </c>
      <c r="C5113" t="s">
        <v>7007</v>
      </c>
      <c r="D5113" t="s">
        <v>14536</v>
      </c>
      <c r="E5113" t="s">
        <v>14087</v>
      </c>
      <c r="F5113" t="s">
        <v>14260</v>
      </c>
      <c r="G5113" t="s">
        <v>13904</v>
      </c>
      <c r="H5113" s="1">
        <v>1078</v>
      </c>
      <c r="I5113" s="1">
        <v>1219</v>
      </c>
      <c r="J5113" s="1">
        <v>917</v>
      </c>
      <c r="K5113" s="1">
        <v>595</v>
      </c>
      <c r="L5113" s="1">
        <v>1533</v>
      </c>
      <c r="M5113" s="1">
        <v>1519</v>
      </c>
      <c r="N5113" s="1">
        <v>941</v>
      </c>
      <c r="O5113" s="1">
        <v>884</v>
      </c>
      <c r="P5113">
        <f>ROUNDUP(VLOOKUP(A5113,A:O,VLOOKUP('Local Authority Analysis'!$E$4,'Local Authority Analysis'!$M$5:$N$12,2,FALSE)+7,FALSE)/6976,2)</f>
        <v>0.13</v>
      </c>
      <c r="Q5113">
        <f>ROUNDUP(VLOOKUP(A5113,A:O,VLOOKUP('SPC Analysis'!$E$4,'SPC Analysis'!$M$5:$N$12,2,FALSE)+7,FALSE)/6976,2)</f>
        <v>0.13</v>
      </c>
      <c r="R5113">
        <f>ROUNDUP(VLOOKUP(A5113,A:O,VLOOKUP('MMW Analysis'!$E$4,'MMW Analysis'!$L$5:$M$12,2,FALSE)+7,FALSE)/6976,2)</f>
        <v>0.13</v>
      </c>
    </row>
    <row r="5114" spans="1:18">
      <c r="A5114" t="s">
        <v>5121</v>
      </c>
      <c r="B5114" t="s">
        <v>12112</v>
      </c>
      <c r="C5114" t="s">
        <v>7007</v>
      </c>
      <c r="D5114" t="s">
        <v>14536</v>
      </c>
      <c r="E5114" t="s">
        <v>14087</v>
      </c>
      <c r="F5114" t="s">
        <v>14260</v>
      </c>
      <c r="G5114" t="s">
        <v>13904</v>
      </c>
      <c r="H5114" s="1">
        <v>1294</v>
      </c>
      <c r="I5114" s="1">
        <v>1183</v>
      </c>
      <c r="J5114" s="1">
        <v>953</v>
      </c>
      <c r="K5114" s="1">
        <v>877</v>
      </c>
      <c r="L5114" s="1">
        <v>1985</v>
      </c>
      <c r="M5114" s="1">
        <v>2428</v>
      </c>
      <c r="N5114" s="1">
        <v>1589</v>
      </c>
      <c r="O5114" s="1">
        <v>1077</v>
      </c>
      <c r="P5114">
        <f>ROUNDUP(VLOOKUP(A5114,A:O,VLOOKUP('Local Authority Analysis'!$E$4,'Local Authority Analysis'!$M$5:$N$12,2,FALSE)+7,FALSE)/6976,2)</f>
        <v>0.16</v>
      </c>
      <c r="Q5114">
        <f>ROUNDUP(VLOOKUP(A5114,A:O,VLOOKUP('SPC Analysis'!$E$4,'SPC Analysis'!$M$5:$N$12,2,FALSE)+7,FALSE)/6976,2)</f>
        <v>0.16</v>
      </c>
      <c r="R5114">
        <f>ROUNDUP(VLOOKUP(A5114,A:O,VLOOKUP('MMW Analysis'!$E$4,'MMW Analysis'!$L$5:$M$12,2,FALSE)+7,FALSE)/6976,2)</f>
        <v>0.16</v>
      </c>
    </row>
    <row r="5115" spans="1:18">
      <c r="A5115" t="s">
        <v>5122</v>
      </c>
      <c r="B5115" t="s">
        <v>12113</v>
      </c>
      <c r="C5115" t="s">
        <v>7007</v>
      </c>
      <c r="D5115" t="s">
        <v>14536</v>
      </c>
      <c r="E5115" t="s">
        <v>14087</v>
      </c>
      <c r="F5115" t="s">
        <v>14260</v>
      </c>
      <c r="G5115" t="s">
        <v>13904</v>
      </c>
      <c r="H5115" s="1">
        <v>5267.5</v>
      </c>
      <c r="I5115" s="1">
        <v>4669</v>
      </c>
      <c r="J5115" s="1">
        <v>4730</v>
      </c>
      <c r="K5115" s="1">
        <v>3850</v>
      </c>
      <c r="L5115" s="1">
        <v>1991</v>
      </c>
      <c r="M5115" s="1">
        <v>5860</v>
      </c>
      <c r="N5115" s="1">
        <v>5419</v>
      </c>
      <c r="O5115" s="1">
        <v>4992</v>
      </c>
      <c r="P5115">
        <f>ROUNDUP(VLOOKUP(A5115,A:O,VLOOKUP('Local Authority Analysis'!$E$4,'Local Authority Analysis'!$M$5:$N$12,2,FALSE)+7,FALSE)/6976,2)</f>
        <v>0.72</v>
      </c>
      <c r="Q5115">
        <f>ROUNDUP(VLOOKUP(A5115,A:O,VLOOKUP('SPC Analysis'!$E$4,'SPC Analysis'!$M$5:$N$12,2,FALSE)+7,FALSE)/6976,2)</f>
        <v>0.72</v>
      </c>
      <c r="R5115">
        <f>ROUNDUP(VLOOKUP(A5115,A:O,VLOOKUP('MMW Analysis'!$E$4,'MMW Analysis'!$L$5:$M$12,2,FALSE)+7,FALSE)/6976,2)</f>
        <v>0.72</v>
      </c>
    </row>
    <row r="5116" spans="1:18">
      <c r="A5116" t="s">
        <v>5123</v>
      </c>
      <c r="B5116" t="s">
        <v>12114</v>
      </c>
      <c r="C5116" t="s">
        <v>7007</v>
      </c>
      <c r="D5116" t="s">
        <v>14536</v>
      </c>
      <c r="E5116" t="s">
        <v>14087</v>
      </c>
      <c r="F5116" t="s">
        <v>14260</v>
      </c>
      <c r="G5116" t="s">
        <v>13904</v>
      </c>
      <c r="H5116" s="1">
        <v>6138.5</v>
      </c>
      <c r="I5116" s="1">
        <v>6242</v>
      </c>
      <c r="J5116" s="1">
        <v>4473</v>
      </c>
      <c r="K5116" s="1">
        <v>6010</v>
      </c>
      <c r="L5116" s="1">
        <v>630</v>
      </c>
      <c r="M5116" s="1">
        <v>6656</v>
      </c>
      <c r="N5116" s="1">
        <v>6409</v>
      </c>
      <c r="O5116" s="1">
        <v>5499</v>
      </c>
      <c r="P5116">
        <f>ROUNDUP(VLOOKUP(A5116,A:O,VLOOKUP('Local Authority Analysis'!$E$4,'Local Authority Analysis'!$M$5:$N$12,2,FALSE)+7,FALSE)/6976,2)</f>
        <v>0.79</v>
      </c>
      <c r="Q5116">
        <f>ROUNDUP(VLOOKUP(A5116,A:O,VLOOKUP('SPC Analysis'!$E$4,'SPC Analysis'!$M$5:$N$12,2,FALSE)+7,FALSE)/6976,2)</f>
        <v>0.79</v>
      </c>
      <c r="R5116">
        <f>ROUNDUP(VLOOKUP(A5116,A:O,VLOOKUP('MMW Analysis'!$E$4,'MMW Analysis'!$L$5:$M$12,2,FALSE)+7,FALSE)/6976,2)</f>
        <v>0.79</v>
      </c>
    </row>
    <row r="5117" spans="1:18">
      <c r="A5117" t="s">
        <v>5124</v>
      </c>
      <c r="B5117" t="s">
        <v>12115</v>
      </c>
      <c r="C5117" t="s">
        <v>7007</v>
      </c>
      <c r="D5117" t="s">
        <v>14536</v>
      </c>
      <c r="E5117" t="s">
        <v>14087</v>
      </c>
      <c r="F5117" t="s">
        <v>14260</v>
      </c>
      <c r="G5117" t="s">
        <v>13904</v>
      </c>
      <c r="H5117" s="1">
        <v>3407</v>
      </c>
      <c r="I5117" s="1">
        <v>3440</v>
      </c>
      <c r="J5117" s="1">
        <v>2828</v>
      </c>
      <c r="K5117" s="1">
        <v>3425</v>
      </c>
      <c r="L5117" s="1">
        <v>2651</v>
      </c>
      <c r="M5117" s="1">
        <v>3178</v>
      </c>
      <c r="N5117" s="1">
        <v>2506</v>
      </c>
      <c r="O5117" s="1">
        <v>3377</v>
      </c>
      <c r="P5117">
        <f>ROUNDUP(VLOOKUP(A5117,A:O,VLOOKUP('Local Authority Analysis'!$E$4,'Local Authority Analysis'!$M$5:$N$12,2,FALSE)+7,FALSE)/6976,2)</f>
        <v>0.49</v>
      </c>
      <c r="Q5117">
        <f>ROUNDUP(VLOOKUP(A5117,A:O,VLOOKUP('SPC Analysis'!$E$4,'SPC Analysis'!$M$5:$N$12,2,FALSE)+7,FALSE)/6976,2)</f>
        <v>0.49</v>
      </c>
      <c r="R5117">
        <f>ROUNDUP(VLOOKUP(A5117,A:O,VLOOKUP('MMW Analysis'!$E$4,'MMW Analysis'!$L$5:$M$12,2,FALSE)+7,FALSE)/6976,2)</f>
        <v>0.49</v>
      </c>
    </row>
    <row r="5118" spans="1:18">
      <c r="A5118" t="s">
        <v>5125</v>
      </c>
      <c r="B5118" t="s">
        <v>12116</v>
      </c>
      <c r="C5118" t="s">
        <v>7007</v>
      </c>
      <c r="D5118" t="s">
        <v>14536</v>
      </c>
      <c r="E5118" t="s">
        <v>14087</v>
      </c>
      <c r="F5118" t="s">
        <v>14260</v>
      </c>
      <c r="G5118" t="s">
        <v>13904</v>
      </c>
      <c r="H5118" s="1">
        <v>6718</v>
      </c>
      <c r="I5118" s="1">
        <v>5649</v>
      </c>
      <c r="J5118" s="1">
        <v>4055</v>
      </c>
      <c r="K5118" s="1">
        <v>5185</v>
      </c>
      <c r="L5118" s="1">
        <v>604</v>
      </c>
      <c r="M5118" s="1">
        <v>4484</v>
      </c>
      <c r="N5118" s="1">
        <v>5308</v>
      </c>
      <c r="O5118" s="1">
        <v>5133</v>
      </c>
      <c r="P5118">
        <f>ROUNDUP(VLOOKUP(A5118,A:O,VLOOKUP('Local Authority Analysis'!$E$4,'Local Authority Analysis'!$M$5:$N$12,2,FALSE)+7,FALSE)/6976,2)</f>
        <v>0.74</v>
      </c>
      <c r="Q5118">
        <f>ROUNDUP(VLOOKUP(A5118,A:O,VLOOKUP('SPC Analysis'!$E$4,'SPC Analysis'!$M$5:$N$12,2,FALSE)+7,FALSE)/6976,2)</f>
        <v>0.74</v>
      </c>
      <c r="R5118">
        <f>ROUNDUP(VLOOKUP(A5118,A:O,VLOOKUP('MMW Analysis'!$E$4,'MMW Analysis'!$L$5:$M$12,2,FALSE)+7,FALSE)/6976,2)</f>
        <v>0.74</v>
      </c>
    </row>
    <row r="5119" spans="1:18">
      <c r="A5119" t="s">
        <v>5126</v>
      </c>
      <c r="B5119" t="s">
        <v>12117</v>
      </c>
      <c r="C5119" t="s">
        <v>7007</v>
      </c>
      <c r="D5119" t="s">
        <v>14536</v>
      </c>
      <c r="E5119" t="s">
        <v>14087</v>
      </c>
      <c r="F5119" t="s">
        <v>14260</v>
      </c>
      <c r="G5119" t="s">
        <v>13904</v>
      </c>
      <c r="H5119" s="1">
        <v>1694</v>
      </c>
      <c r="I5119" s="1">
        <v>2162</v>
      </c>
      <c r="J5119" s="1">
        <v>1552</v>
      </c>
      <c r="K5119" s="1">
        <v>1227</v>
      </c>
      <c r="L5119" s="1">
        <v>4172</v>
      </c>
      <c r="M5119" s="1">
        <v>2206</v>
      </c>
      <c r="N5119" s="1">
        <v>2983</v>
      </c>
      <c r="O5119" s="1">
        <v>1816</v>
      </c>
      <c r="P5119">
        <f>ROUNDUP(VLOOKUP(A5119,A:O,VLOOKUP('Local Authority Analysis'!$E$4,'Local Authority Analysis'!$M$5:$N$12,2,FALSE)+7,FALSE)/6976,2)</f>
        <v>0.27</v>
      </c>
      <c r="Q5119">
        <f>ROUNDUP(VLOOKUP(A5119,A:O,VLOOKUP('SPC Analysis'!$E$4,'SPC Analysis'!$M$5:$N$12,2,FALSE)+7,FALSE)/6976,2)</f>
        <v>0.27</v>
      </c>
      <c r="R5119">
        <f>ROUNDUP(VLOOKUP(A5119,A:O,VLOOKUP('MMW Analysis'!$E$4,'MMW Analysis'!$L$5:$M$12,2,FALSE)+7,FALSE)/6976,2)</f>
        <v>0.27</v>
      </c>
    </row>
    <row r="5120" spans="1:18">
      <c r="A5120" t="s">
        <v>5127</v>
      </c>
      <c r="B5120" t="s">
        <v>12118</v>
      </c>
      <c r="C5120" t="s">
        <v>7007</v>
      </c>
      <c r="D5120" t="s">
        <v>14536</v>
      </c>
      <c r="E5120" t="s">
        <v>14087</v>
      </c>
      <c r="F5120" t="s">
        <v>14260</v>
      </c>
      <c r="G5120" t="s">
        <v>13904</v>
      </c>
      <c r="H5120" s="1">
        <v>2346</v>
      </c>
      <c r="I5120" s="1">
        <v>2161</v>
      </c>
      <c r="J5120" s="1">
        <v>4036</v>
      </c>
      <c r="K5120" s="1">
        <v>1965</v>
      </c>
      <c r="L5120" s="1">
        <v>2183</v>
      </c>
      <c r="M5120" s="1">
        <v>2448</v>
      </c>
      <c r="N5120" s="1">
        <v>4844</v>
      </c>
      <c r="O5120" s="1">
        <v>2379</v>
      </c>
      <c r="P5120">
        <f>ROUNDUP(VLOOKUP(A5120,A:O,VLOOKUP('Local Authority Analysis'!$E$4,'Local Authority Analysis'!$M$5:$N$12,2,FALSE)+7,FALSE)/6976,2)</f>
        <v>0.35000000000000003</v>
      </c>
      <c r="Q5120">
        <f>ROUNDUP(VLOOKUP(A5120,A:O,VLOOKUP('SPC Analysis'!$E$4,'SPC Analysis'!$M$5:$N$12,2,FALSE)+7,FALSE)/6976,2)</f>
        <v>0.35000000000000003</v>
      </c>
      <c r="R5120">
        <f>ROUNDUP(VLOOKUP(A5120,A:O,VLOOKUP('MMW Analysis'!$E$4,'MMW Analysis'!$L$5:$M$12,2,FALSE)+7,FALSE)/6976,2)</f>
        <v>0.35000000000000003</v>
      </c>
    </row>
    <row r="5121" spans="1:18">
      <c r="A5121" t="s">
        <v>5128</v>
      </c>
      <c r="B5121" t="s">
        <v>12119</v>
      </c>
      <c r="C5121" t="s">
        <v>7007</v>
      </c>
      <c r="D5121" t="s">
        <v>14536</v>
      </c>
      <c r="E5121" t="s">
        <v>14087</v>
      </c>
      <c r="F5121" t="s">
        <v>14260</v>
      </c>
      <c r="G5121" t="s">
        <v>13904</v>
      </c>
      <c r="H5121" s="1">
        <v>1276</v>
      </c>
      <c r="I5121" s="1">
        <v>2091</v>
      </c>
      <c r="J5121" s="1">
        <v>1697</v>
      </c>
      <c r="K5121" s="1">
        <v>1968</v>
      </c>
      <c r="L5121" s="1">
        <v>1258</v>
      </c>
      <c r="M5121" s="1">
        <v>3446</v>
      </c>
      <c r="N5121" s="1">
        <v>954</v>
      </c>
      <c r="O5121" s="1">
        <v>1572</v>
      </c>
      <c r="P5121">
        <f>ROUNDUP(VLOOKUP(A5121,A:O,VLOOKUP('Local Authority Analysis'!$E$4,'Local Authority Analysis'!$M$5:$N$12,2,FALSE)+7,FALSE)/6976,2)</f>
        <v>0.23</v>
      </c>
      <c r="Q5121">
        <f>ROUNDUP(VLOOKUP(A5121,A:O,VLOOKUP('SPC Analysis'!$E$4,'SPC Analysis'!$M$5:$N$12,2,FALSE)+7,FALSE)/6976,2)</f>
        <v>0.23</v>
      </c>
      <c r="R5121">
        <f>ROUNDUP(VLOOKUP(A5121,A:O,VLOOKUP('MMW Analysis'!$E$4,'MMW Analysis'!$L$5:$M$12,2,FALSE)+7,FALSE)/6976,2)</f>
        <v>0.23</v>
      </c>
    </row>
    <row r="5122" spans="1:18">
      <c r="A5122" t="s">
        <v>5129</v>
      </c>
      <c r="B5122" t="s">
        <v>12120</v>
      </c>
      <c r="C5122" t="s">
        <v>7007</v>
      </c>
      <c r="D5122" t="s">
        <v>14536</v>
      </c>
      <c r="E5122" t="s">
        <v>14087</v>
      </c>
      <c r="F5122" t="s">
        <v>14260</v>
      </c>
      <c r="G5122" t="s">
        <v>13904</v>
      </c>
      <c r="H5122" s="1">
        <v>6312</v>
      </c>
      <c r="I5122" s="1">
        <v>5238</v>
      </c>
      <c r="J5122" s="1">
        <v>5183</v>
      </c>
      <c r="K5122" s="1">
        <v>5371</v>
      </c>
      <c r="L5122" s="1">
        <v>2331</v>
      </c>
      <c r="M5122" s="1">
        <v>6603</v>
      </c>
      <c r="N5122" s="1">
        <v>5144</v>
      </c>
      <c r="O5122" s="1">
        <v>5923</v>
      </c>
      <c r="P5122">
        <f>ROUNDUP(VLOOKUP(A5122,A:O,VLOOKUP('Local Authority Analysis'!$E$4,'Local Authority Analysis'!$M$5:$N$12,2,FALSE)+7,FALSE)/6976,2)</f>
        <v>0.85</v>
      </c>
      <c r="Q5122">
        <f>ROUNDUP(VLOOKUP(A5122,A:O,VLOOKUP('SPC Analysis'!$E$4,'SPC Analysis'!$M$5:$N$12,2,FALSE)+7,FALSE)/6976,2)</f>
        <v>0.85</v>
      </c>
      <c r="R5122">
        <f>ROUNDUP(VLOOKUP(A5122,A:O,VLOOKUP('MMW Analysis'!$E$4,'MMW Analysis'!$L$5:$M$12,2,FALSE)+7,FALSE)/6976,2)</f>
        <v>0.85</v>
      </c>
    </row>
    <row r="5123" spans="1:18">
      <c r="A5123" t="s">
        <v>5130</v>
      </c>
      <c r="B5123" t="s">
        <v>12121</v>
      </c>
      <c r="C5123" t="s">
        <v>7007</v>
      </c>
      <c r="D5123" t="s">
        <v>14536</v>
      </c>
      <c r="E5123" t="s">
        <v>14087</v>
      </c>
      <c r="F5123" t="s">
        <v>14260</v>
      </c>
      <c r="G5123" t="s">
        <v>13904</v>
      </c>
      <c r="H5123" s="1">
        <v>5789.5</v>
      </c>
      <c r="I5123" s="1">
        <v>5006</v>
      </c>
      <c r="J5123" s="1">
        <v>5319</v>
      </c>
      <c r="K5123" s="1">
        <v>5524</v>
      </c>
      <c r="L5123" s="1">
        <v>1599</v>
      </c>
      <c r="M5123" s="1">
        <v>6038</v>
      </c>
      <c r="N5123" s="1">
        <v>5723</v>
      </c>
      <c r="O5123" s="1">
        <v>5524</v>
      </c>
      <c r="P5123">
        <f>ROUNDUP(VLOOKUP(A5123,A:O,VLOOKUP('Local Authority Analysis'!$E$4,'Local Authority Analysis'!$M$5:$N$12,2,FALSE)+7,FALSE)/6976,2)</f>
        <v>0.8</v>
      </c>
      <c r="Q5123">
        <f>ROUNDUP(VLOOKUP(A5123,A:O,VLOOKUP('SPC Analysis'!$E$4,'SPC Analysis'!$M$5:$N$12,2,FALSE)+7,FALSE)/6976,2)</f>
        <v>0.8</v>
      </c>
      <c r="R5123">
        <f>ROUNDUP(VLOOKUP(A5123,A:O,VLOOKUP('MMW Analysis'!$E$4,'MMW Analysis'!$L$5:$M$12,2,FALSE)+7,FALSE)/6976,2)</f>
        <v>0.8</v>
      </c>
    </row>
    <row r="5124" spans="1:18">
      <c r="A5124" t="s">
        <v>5131</v>
      </c>
      <c r="B5124" t="s">
        <v>12122</v>
      </c>
      <c r="C5124" t="s">
        <v>7007</v>
      </c>
      <c r="D5124" t="s">
        <v>14536</v>
      </c>
      <c r="E5124" t="s">
        <v>14087</v>
      </c>
      <c r="F5124" t="s">
        <v>14260</v>
      </c>
      <c r="G5124" t="s">
        <v>13904</v>
      </c>
      <c r="H5124" s="1">
        <v>4937.5</v>
      </c>
      <c r="I5124" s="1">
        <v>5382</v>
      </c>
      <c r="J5124" s="1">
        <v>3949</v>
      </c>
      <c r="K5124" s="1">
        <v>3930</v>
      </c>
      <c r="L5124" s="1">
        <v>2826</v>
      </c>
      <c r="M5124" s="1">
        <v>3814</v>
      </c>
      <c r="N5124" s="1">
        <v>4907</v>
      </c>
      <c r="O5124" s="1">
        <v>5027</v>
      </c>
      <c r="P5124">
        <f>ROUNDUP(VLOOKUP(A5124,A:O,VLOOKUP('Local Authority Analysis'!$E$4,'Local Authority Analysis'!$M$5:$N$12,2,FALSE)+7,FALSE)/6976,2)</f>
        <v>0.73</v>
      </c>
      <c r="Q5124">
        <f>ROUNDUP(VLOOKUP(A5124,A:O,VLOOKUP('SPC Analysis'!$E$4,'SPC Analysis'!$M$5:$N$12,2,FALSE)+7,FALSE)/6976,2)</f>
        <v>0.73</v>
      </c>
      <c r="R5124">
        <f>ROUNDUP(VLOOKUP(A5124,A:O,VLOOKUP('MMW Analysis'!$E$4,'MMW Analysis'!$L$5:$M$12,2,FALSE)+7,FALSE)/6976,2)</f>
        <v>0.73</v>
      </c>
    </row>
    <row r="5125" spans="1:18">
      <c r="A5125" t="s">
        <v>5132</v>
      </c>
      <c r="B5125" t="s">
        <v>12123</v>
      </c>
      <c r="C5125" t="s">
        <v>7007</v>
      </c>
      <c r="D5125" t="s">
        <v>14536</v>
      </c>
      <c r="E5125" t="s">
        <v>14087</v>
      </c>
      <c r="F5125" t="s">
        <v>14260</v>
      </c>
      <c r="G5125" t="s">
        <v>13904</v>
      </c>
      <c r="H5125" s="1">
        <v>2041</v>
      </c>
      <c r="I5125" s="1">
        <v>2266</v>
      </c>
      <c r="J5125" s="1">
        <v>355</v>
      </c>
      <c r="K5125" s="1">
        <v>1874</v>
      </c>
      <c r="L5125" s="1">
        <v>2665</v>
      </c>
      <c r="M5125" s="1">
        <v>3565</v>
      </c>
      <c r="N5125" s="1">
        <v>1838</v>
      </c>
      <c r="O5125" s="1">
        <v>1617</v>
      </c>
      <c r="P5125">
        <f>ROUNDUP(VLOOKUP(A5125,A:O,VLOOKUP('Local Authority Analysis'!$E$4,'Local Authority Analysis'!$M$5:$N$12,2,FALSE)+7,FALSE)/6976,2)</f>
        <v>0.24000000000000002</v>
      </c>
      <c r="Q5125">
        <f>ROUNDUP(VLOOKUP(A5125,A:O,VLOOKUP('SPC Analysis'!$E$4,'SPC Analysis'!$M$5:$N$12,2,FALSE)+7,FALSE)/6976,2)</f>
        <v>0.24000000000000002</v>
      </c>
      <c r="R5125">
        <f>ROUNDUP(VLOOKUP(A5125,A:O,VLOOKUP('MMW Analysis'!$E$4,'MMW Analysis'!$L$5:$M$12,2,FALSE)+7,FALSE)/6976,2)</f>
        <v>0.24000000000000002</v>
      </c>
    </row>
    <row r="5126" spans="1:18">
      <c r="A5126" t="s">
        <v>5133</v>
      </c>
      <c r="B5126" t="s">
        <v>12124</v>
      </c>
      <c r="C5126" t="s">
        <v>7007</v>
      </c>
      <c r="D5126" t="s">
        <v>14536</v>
      </c>
      <c r="E5126" t="s">
        <v>14087</v>
      </c>
      <c r="F5126" t="s">
        <v>14260</v>
      </c>
      <c r="G5126" t="s">
        <v>13904</v>
      </c>
      <c r="H5126" s="1">
        <v>1742</v>
      </c>
      <c r="I5126" s="1">
        <v>1808</v>
      </c>
      <c r="J5126" s="1">
        <v>625</v>
      </c>
      <c r="K5126" s="1">
        <v>1559</v>
      </c>
      <c r="L5126" s="1">
        <v>2453</v>
      </c>
      <c r="M5126" s="1">
        <v>1445</v>
      </c>
      <c r="N5126" s="1">
        <v>1288</v>
      </c>
      <c r="O5126" s="1">
        <v>1391</v>
      </c>
      <c r="P5126">
        <f>ROUNDUP(VLOOKUP(A5126,A:O,VLOOKUP('Local Authority Analysis'!$E$4,'Local Authority Analysis'!$M$5:$N$12,2,FALSE)+7,FALSE)/6976,2)</f>
        <v>0.2</v>
      </c>
      <c r="Q5126">
        <f>ROUNDUP(VLOOKUP(A5126,A:O,VLOOKUP('SPC Analysis'!$E$4,'SPC Analysis'!$M$5:$N$12,2,FALSE)+7,FALSE)/6976,2)</f>
        <v>0.2</v>
      </c>
      <c r="R5126">
        <f>ROUNDUP(VLOOKUP(A5126,A:O,VLOOKUP('MMW Analysis'!$E$4,'MMW Analysis'!$L$5:$M$12,2,FALSE)+7,FALSE)/6976,2)</f>
        <v>0.2</v>
      </c>
    </row>
    <row r="5127" spans="1:18">
      <c r="A5127" t="s">
        <v>5134</v>
      </c>
      <c r="B5127" t="s">
        <v>12125</v>
      </c>
      <c r="C5127" t="s">
        <v>7007</v>
      </c>
      <c r="D5127" t="s">
        <v>14536</v>
      </c>
      <c r="E5127" t="s">
        <v>14087</v>
      </c>
      <c r="F5127" t="s">
        <v>14260</v>
      </c>
      <c r="G5127" t="s">
        <v>13904</v>
      </c>
      <c r="H5127" s="1">
        <v>431</v>
      </c>
      <c r="I5127" s="1">
        <v>792</v>
      </c>
      <c r="J5127" s="1">
        <v>11</v>
      </c>
      <c r="K5127" s="1">
        <v>875</v>
      </c>
      <c r="L5127" s="1">
        <v>2099</v>
      </c>
      <c r="M5127" s="1">
        <v>1086</v>
      </c>
      <c r="N5127" s="1">
        <v>709</v>
      </c>
      <c r="O5127" s="1">
        <v>356</v>
      </c>
      <c r="P5127">
        <f>ROUNDUP(VLOOKUP(A5127,A:O,VLOOKUP('Local Authority Analysis'!$E$4,'Local Authority Analysis'!$M$5:$N$12,2,FALSE)+7,FALSE)/6976,2)</f>
        <v>6.0000000000000005E-2</v>
      </c>
      <c r="Q5127">
        <f>ROUNDUP(VLOOKUP(A5127,A:O,VLOOKUP('SPC Analysis'!$E$4,'SPC Analysis'!$M$5:$N$12,2,FALSE)+7,FALSE)/6976,2)</f>
        <v>6.0000000000000005E-2</v>
      </c>
      <c r="R5127">
        <f>ROUNDUP(VLOOKUP(A5127,A:O,VLOOKUP('MMW Analysis'!$E$4,'MMW Analysis'!$L$5:$M$12,2,FALSE)+7,FALSE)/6976,2)</f>
        <v>6.0000000000000005E-2</v>
      </c>
    </row>
    <row r="5128" spans="1:18">
      <c r="A5128" t="s">
        <v>5135</v>
      </c>
      <c r="B5128" t="s">
        <v>12126</v>
      </c>
      <c r="C5128" t="s">
        <v>7007</v>
      </c>
      <c r="D5128" t="s">
        <v>14536</v>
      </c>
      <c r="E5128" t="s">
        <v>14087</v>
      </c>
      <c r="F5128" t="s">
        <v>14260</v>
      </c>
      <c r="G5128" t="s">
        <v>13904</v>
      </c>
      <c r="H5128" s="1">
        <v>1015</v>
      </c>
      <c r="I5128" s="1">
        <v>922</v>
      </c>
      <c r="J5128" s="1">
        <v>210</v>
      </c>
      <c r="K5128" s="1">
        <v>701</v>
      </c>
      <c r="L5128" s="1">
        <v>2550</v>
      </c>
      <c r="M5128" s="1">
        <v>1824</v>
      </c>
      <c r="N5128" s="1">
        <v>799.5</v>
      </c>
      <c r="O5128" s="1">
        <v>690</v>
      </c>
      <c r="P5128">
        <f>ROUNDUP(VLOOKUP(A5128,A:O,VLOOKUP('Local Authority Analysis'!$E$4,'Local Authority Analysis'!$M$5:$N$12,2,FALSE)+7,FALSE)/6976,2)</f>
        <v>9.9999999999999992E-2</v>
      </c>
      <c r="Q5128">
        <f>ROUNDUP(VLOOKUP(A5128,A:O,VLOOKUP('SPC Analysis'!$E$4,'SPC Analysis'!$M$5:$N$12,2,FALSE)+7,FALSE)/6976,2)</f>
        <v>9.9999999999999992E-2</v>
      </c>
      <c r="R5128">
        <f>ROUNDUP(VLOOKUP(A5128,A:O,VLOOKUP('MMW Analysis'!$E$4,'MMW Analysis'!$L$5:$M$12,2,FALSE)+7,FALSE)/6976,2)</f>
        <v>9.9999999999999992E-2</v>
      </c>
    </row>
    <row r="5129" spans="1:18">
      <c r="A5129" t="s">
        <v>5136</v>
      </c>
      <c r="B5129" t="s">
        <v>12127</v>
      </c>
      <c r="C5129" t="s">
        <v>7007</v>
      </c>
      <c r="D5129" t="s">
        <v>14536</v>
      </c>
      <c r="E5129" t="s">
        <v>14087</v>
      </c>
      <c r="F5129" t="s">
        <v>14260</v>
      </c>
      <c r="G5129" t="s">
        <v>13904</v>
      </c>
      <c r="H5129" s="1">
        <v>1002.5</v>
      </c>
      <c r="I5129" s="1">
        <v>1414</v>
      </c>
      <c r="J5129" s="1">
        <v>850</v>
      </c>
      <c r="K5129" s="1">
        <v>790</v>
      </c>
      <c r="L5129" s="1">
        <v>1677</v>
      </c>
      <c r="M5129" s="1">
        <v>1010</v>
      </c>
      <c r="N5129" s="1">
        <v>1140</v>
      </c>
      <c r="O5129" s="1">
        <v>921</v>
      </c>
      <c r="P5129">
        <f>ROUNDUP(VLOOKUP(A5129,A:O,VLOOKUP('Local Authority Analysis'!$E$4,'Local Authority Analysis'!$M$5:$N$12,2,FALSE)+7,FALSE)/6976,2)</f>
        <v>0.14000000000000001</v>
      </c>
      <c r="Q5129">
        <f>ROUNDUP(VLOOKUP(A5129,A:O,VLOOKUP('SPC Analysis'!$E$4,'SPC Analysis'!$M$5:$N$12,2,FALSE)+7,FALSE)/6976,2)</f>
        <v>0.14000000000000001</v>
      </c>
      <c r="R5129">
        <f>ROUNDUP(VLOOKUP(A5129,A:O,VLOOKUP('MMW Analysis'!$E$4,'MMW Analysis'!$L$5:$M$12,2,FALSE)+7,FALSE)/6976,2)</f>
        <v>0.14000000000000001</v>
      </c>
    </row>
    <row r="5130" spans="1:18">
      <c r="A5130" t="s">
        <v>5137</v>
      </c>
      <c r="B5130" t="s">
        <v>12128</v>
      </c>
      <c r="C5130" t="s">
        <v>7007</v>
      </c>
      <c r="D5130" t="s">
        <v>14536</v>
      </c>
      <c r="E5130" t="s">
        <v>14087</v>
      </c>
      <c r="F5130" t="s">
        <v>14260</v>
      </c>
      <c r="G5130" t="s">
        <v>13904</v>
      </c>
      <c r="H5130" s="1">
        <v>707</v>
      </c>
      <c r="I5130" s="1">
        <v>1134</v>
      </c>
      <c r="J5130" s="1">
        <v>599</v>
      </c>
      <c r="K5130" s="1">
        <v>1031</v>
      </c>
      <c r="L5130" s="1">
        <v>2251</v>
      </c>
      <c r="M5130" s="1">
        <v>1438</v>
      </c>
      <c r="N5130" s="1">
        <v>4248</v>
      </c>
      <c r="O5130" s="1">
        <v>821</v>
      </c>
      <c r="P5130">
        <f>ROUNDUP(VLOOKUP(A5130,A:O,VLOOKUP('Local Authority Analysis'!$E$4,'Local Authority Analysis'!$M$5:$N$12,2,FALSE)+7,FALSE)/6976,2)</f>
        <v>0.12</v>
      </c>
      <c r="Q5130">
        <f>ROUNDUP(VLOOKUP(A5130,A:O,VLOOKUP('SPC Analysis'!$E$4,'SPC Analysis'!$M$5:$N$12,2,FALSE)+7,FALSE)/6976,2)</f>
        <v>0.12</v>
      </c>
      <c r="R5130">
        <f>ROUNDUP(VLOOKUP(A5130,A:O,VLOOKUP('MMW Analysis'!$E$4,'MMW Analysis'!$L$5:$M$12,2,FALSE)+7,FALSE)/6976,2)</f>
        <v>0.12</v>
      </c>
    </row>
    <row r="5131" spans="1:18">
      <c r="A5131" t="s">
        <v>5138</v>
      </c>
      <c r="B5131" t="s">
        <v>12129</v>
      </c>
      <c r="C5131" t="s">
        <v>7007</v>
      </c>
      <c r="D5131" t="s">
        <v>14536</v>
      </c>
      <c r="E5131" t="s">
        <v>14087</v>
      </c>
      <c r="F5131" t="s">
        <v>14260</v>
      </c>
      <c r="G5131" t="s">
        <v>13904</v>
      </c>
      <c r="H5131" s="1">
        <v>1020</v>
      </c>
      <c r="I5131" s="1">
        <v>1207</v>
      </c>
      <c r="J5131" s="1">
        <v>436</v>
      </c>
      <c r="K5131" s="1">
        <v>964</v>
      </c>
      <c r="L5131" s="1">
        <v>1982</v>
      </c>
      <c r="M5131" s="1">
        <v>1665</v>
      </c>
      <c r="N5131" s="1">
        <v>3429</v>
      </c>
      <c r="O5131" s="1">
        <v>888</v>
      </c>
      <c r="P5131">
        <f>ROUNDUP(VLOOKUP(A5131,A:O,VLOOKUP('Local Authority Analysis'!$E$4,'Local Authority Analysis'!$M$5:$N$12,2,FALSE)+7,FALSE)/6976,2)</f>
        <v>0.13</v>
      </c>
      <c r="Q5131">
        <f>ROUNDUP(VLOOKUP(A5131,A:O,VLOOKUP('SPC Analysis'!$E$4,'SPC Analysis'!$M$5:$N$12,2,FALSE)+7,FALSE)/6976,2)</f>
        <v>0.13</v>
      </c>
      <c r="R5131">
        <f>ROUNDUP(VLOOKUP(A5131,A:O,VLOOKUP('MMW Analysis'!$E$4,'MMW Analysis'!$L$5:$M$12,2,FALSE)+7,FALSE)/6976,2)</f>
        <v>0.13</v>
      </c>
    </row>
    <row r="5132" spans="1:18">
      <c r="A5132" t="s">
        <v>5139</v>
      </c>
      <c r="B5132" t="s">
        <v>12130</v>
      </c>
      <c r="C5132" t="s">
        <v>7007</v>
      </c>
      <c r="D5132" t="s">
        <v>14545</v>
      </c>
      <c r="E5132" t="s">
        <v>14095</v>
      </c>
      <c r="F5132" t="s">
        <v>14260</v>
      </c>
      <c r="G5132" t="s">
        <v>13904</v>
      </c>
      <c r="H5132" s="1">
        <v>883</v>
      </c>
      <c r="I5132" s="1">
        <v>849.5</v>
      </c>
      <c r="J5132" s="1">
        <v>168</v>
      </c>
      <c r="K5132" s="1">
        <v>630</v>
      </c>
      <c r="L5132" s="1">
        <v>5387</v>
      </c>
      <c r="M5132" s="1">
        <v>1273</v>
      </c>
      <c r="N5132" s="1">
        <v>1185.5</v>
      </c>
      <c r="O5132" s="1">
        <v>657</v>
      </c>
      <c r="P5132">
        <f>ROUNDUP(VLOOKUP(A5132,A:O,VLOOKUP('Local Authority Analysis'!$E$4,'Local Authority Analysis'!$M$5:$N$12,2,FALSE)+7,FALSE)/6976,2)</f>
        <v>9.9999999999999992E-2</v>
      </c>
      <c r="Q5132">
        <f>ROUNDUP(VLOOKUP(A5132,A:O,VLOOKUP('SPC Analysis'!$E$4,'SPC Analysis'!$M$5:$N$12,2,FALSE)+7,FALSE)/6976,2)</f>
        <v>9.9999999999999992E-2</v>
      </c>
      <c r="R5132">
        <f>ROUNDUP(VLOOKUP(A5132,A:O,VLOOKUP('MMW Analysis'!$E$4,'MMW Analysis'!$L$5:$M$12,2,FALSE)+7,FALSE)/6976,2)</f>
        <v>9.9999999999999992E-2</v>
      </c>
    </row>
    <row r="5133" spans="1:18">
      <c r="A5133" t="s">
        <v>5140</v>
      </c>
      <c r="B5133" t="s">
        <v>12131</v>
      </c>
      <c r="C5133" t="s">
        <v>7007</v>
      </c>
      <c r="D5133" t="s">
        <v>14545</v>
      </c>
      <c r="E5133" t="s">
        <v>14095</v>
      </c>
      <c r="F5133" t="s">
        <v>14260</v>
      </c>
      <c r="G5133" t="s">
        <v>13904</v>
      </c>
      <c r="H5133" s="1">
        <v>1275</v>
      </c>
      <c r="I5133" s="1">
        <v>668</v>
      </c>
      <c r="J5133" s="1">
        <v>775</v>
      </c>
      <c r="K5133" s="1">
        <v>979</v>
      </c>
      <c r="L5133" s="1">
        <v>5051</v>
      </c>
      <c r="M5133" s="1">
        <v>2891</v>
      </c>
      <c r="N5133" s="1">
        <v>1485</v>
      </c>
      <c r="O5133" s="1">
        <v>975</v>
      </c>
      <c r="P5133">
        <f>ROUNDUP(VLOOKUP(A5133,A:O,VLOOKUP('Local Authority Analysis'!$E$4,'Local Authority Analysis'!$M$5:$N$12,2,FALSE)+7,FALSE)/6976,2)</f>
        <v>0.14000000000000001</v>
      </c>
      <c r="Q5133">
        <f>ROUNDUP(VLOOKUP(A5133,A:O,VLOOKUP('SPC Analysis'!$E$4,'SPC Analysis'!$M$5:$N$12,2,FALSE)+7,FALSE)/6976,2)</f>
        <v>0.14000000000000001</v>
      </c>
      <c r="R5133">
        <f>ROUNDUP(VLOOKUP(A5133,A:O,VLOOKUP('MMW Analysis'!$E$4,'MMW Analysis'!$L$5:$M$12,2,FALSE)+7,FALSE)/6976,2)</f>
        <v>0.14000000000000001</v>
      </c>
    </row>
    <row r="5134" spans="1:18">
      <c r="A5134" t="s">
        <v>5141</v>
      </c>
      <c r="B5134" t="s">
        <v>12132</v>
      </c>
      <c r="C5134" t="s">
        <v>7007</v>
      </c>
      <c r="D5134" t="s">
        <v>14545</v>
      </c>
      <c r="E5134" t="s">
        <v>14095</v>
      </c>
      <c r="F5134" t="s">
        <v>14260</v>
      </c>
      <c r="G5134" t="s">
        <v>13904</v>
      </c>
      <c r="H5134" s="1">
        <v>1621</v>
      </c>
      <c r="I5134" s="1">
        <v>2206</v>
      </c>
      <c r="J5134" s="1">
        <v>3354</v>
      </c>
      <c r="K5134" s="1">
        <v>995</v>
      </c>
      <c r="L5134" s="1">
        <v>5850</v>
      </c>
      <c r="M5134" s="1">
        <v>2222</v>
      </c>
      <c r="N5134" s="1">
        <v>2298</v>
      </c>
      <c r="O5134" s="1">
        <v>2040</v>
      </c>
      <c r="P5134">
        <f>ROUNDUP(VLOOKUP(A5134,A:O,VLOOKUP('Local Authority Analysis'!$E$4,'Local Authority Analysis'!$M$5:$N$12,2,FALSE)+7,FALSE)/6976,2)</f>
        <v>0.3</v>
      </c>
      <c r="Q5134">
        <f>ROUNDUP(VLOOKUP(A5134,A:O,VLOOKUP('SPC Analysis'!$E$4,'SPC Analysis'!$M$5:$N$12,2,FALSE)+7,FALSE)/6976,2)</f>
        <v>0.3</v>
      </c>
      <c r="R5134">
        <f>ROUNDUP(VLOOKUP(A5134,A:O,VLOOKUP('MMW Analysis'!$E$4,'MMW Analysis'!$L$5:$M$12,2,FALSE)+7,FALSE)/6976,2)</f>
        <v>0.3</v>
      </c>
    </row>
    <row r="5135" spans="1:18">
      <c r="A5135" t="s">
        <v>5142</v>
      </c>
      <c r="B5135" t="s">
        <v>12133</v>
      </c>
      <c r="C5135" t="s">
        <v>7007</v>
      </c>
      <c r="D5135" t="s">
        <v>14545</v>
      </c>
      <c r="E5135" t="s">
        <v>14095</v>
      </c>
      <c r="F5135" t="s">
        <v>14260</v>
      </c>
      <c r="G5135" t="s">
        <v>13904</v>
      </c>
      <c r="H5135" s="1">
        <v>617</v>
      </c>
      <c r="I5135" s="1">
        <v>1088</v>
      </c>
      <c r="J5135" s="1">
        <v>579</v>
      </c>
      <c r="K5135" s="1">
        <v>755</v>
      </c>
      <c r="L5135" s="1">
        <v>6603</v>
      </c>
      <c r="M5135" s="1">
        <v>3678</v>
      </c>
      <c r="N5135" s="1">
        <v>802</v>
      </c>
      <c r="O5135" s="1">
        <v>840</v>
      </c>
      <c r="P5135">
        <f>ROUNDUP(VLOOKUP(A5135,A:O,VLOOKUP('Local Authority Analysis'!$E$4,'Local Authority Analysis'!$M$5:$N$12,2,FALSE)+7,FALSE)/6976,2)</f>
        <v>0.13</v>
      </c>
      <c r="Q5135">
        <f>ROUNDUP(VLOOKUP(A5135,A:O,VLOOKUP('SPC Analysis'!$E$4,'SPC Analysis'!$M$5:$N$12,2,FALSE)+7,FALSE)/6976,2)</f>
        <v>0.13</v>
      </c>
      <c r="R5135">
        <f>ROUNDUP(VLOOKUP(A5135,A:O,VLOOKUP('MMW Analysis'!$E$4,'MMW Analysis'!$L$5:$M$12,2,FALSE)+7,FALSE)/6976,2)</f>
        <v>0.13</v>
      </c>
    </row>
    <row r="5136" spans="1:18">
      <c r="A5136" t="s">
        <v>5143</v>
      </c>
      <c r="B5136" t="s">
        <v>12134</v>
      </c>
      <c r="C5136" t="s">
        <v>7007</v>
      </c>
      <c r="D5136" t="s">
        <v>14545</v>
      </c>
      <c r="E5136" t="s">
        <v>14095</v>
      </c>
      <c r="F5136" t="s">
        <v>14260</v>
      </c>
      <c r="G5136" t="s">
        <v>13904</v>
      </c>
      <c r="H5136" s="1">
        <v>421.5</v>
      </c>
      <c r="I5136" s="1">
        <v>1596</v>
      </c>
      <c r="J5136" s="1">
        <v>836</v>
      </c>
      <c r="K5136" s="1">
        <v>1583</v>
      </c>
      <c r="L5136" s="1">
        <v>4903</v>
      </c>
      <c r="M5136" s="1">
        <v>4399</v>
      </c>
      <c r="N5136" s="1">
        <v>2736</v>
      </c>
      <c r="O5136" s="1">
        <v>1045</v>
      </c>
      <c r="P5136">
        <f>ROUNDUP(VLOOKUP(A5136,A:O,VLOOKUP('Local Authority Analysis'!$E$4,'Local Authority Analysis'!$M$5:$N$12,2,FALSE)+7,FALSE)/6976,2)</f>
        <v>0.15000000000000002</v>
      </c>
      <c r="Q5136">
        <f>ROUNDUP(VLOOKUP(A5136,A:O,VLOOKUP('SPC Analysis'!$E$4,'SPC Analysis'!$M$5:$N$12,2,FALSE)+7,FALSE)/6976,2)</f>
        <v>0.15000000000000002</v>
      </c>
      <c r="R5136">
        <f>ROUNDUP(VLOOKUP(A5136,A:O,VLOOKUP('MMW Analysis'!$E$4,'MMW Analysis'!$L$5:$M$12,2,FALSE)+7,FALSE)/6976,2)</f>
        <v>0.15000000000000002</v>
      </c>
    </row>
    <row r="5137" spans="1:18">
      <c r="A5137" t="s">
        <v>5144</v>
      </c>
      <c r="B5137" t="s">
        <v>12135</v>
      </c>
      <c r="C5137" t="s">
        <v>7007</v>
      </c>
      <c r="D5137" t="s">
        <v>14536</v>
      </c>
      <c r="E5137" t="s">
        <v>14087</v>
      </c>
      <c r="F5137" t="s">
        <v>14260</v>
      </c>
      <c r="G5137" t="s">
        <v>13904</v>
      </c>
      <c r="H5137" s="1">
        <v>6019</v>
      </c>
      <c r="I5137" s="1">
        <v>5654</v>
      </c>
      <c r="J5137" s="1">
        <v>5024</v>
      </c>
      <c r="K5137" s="1">
        <v>4992</v>
      </c>
      <c r="L5137" s="1">
        <v>1887</v>
      </c>
      <c r="M5137" s="1">
        <v>6691</v>
      </c>
      <c r="N5137" s="1">
        <v>6467</v>
      </c>
      <c r="O5137" s="1">
        <v>5812</v>
      </c>
      <c r="P5137">
        <f>ROUNDUP(VLOOKUP(A5137,A:O,VLOOKUP('Local Authority Analysis'!$E$4,'Local Authority Analysis'!$M$5:$N$12,2,FALSE)+7,FALSE)/6976,2)</f>
        <v>0.84</v>
      </c>
      <c r="Q5137">
        <f>ROUNDUP(VLOOKUP(A5137,A:O,VLOOKUP('SPC Analysis'!$E$4,'SPC Analysis'!$M$5:$N$12,2,FALSE)+7,FALSE)/6976,2)</f>
        <v>0.84</v>
      </c>
      <c r="R5137">
        <f>ROUNDUP(VLOOKUP(A5137,A:O,VLOOKUP('MMW Analysis'!$E$4,'MMW Analysis'!$L$5:$M$12,2,FALSE)+7,FALSE)/6976,2)</f>
        <v>0.84</v>
      </c>
    </row>
    <row r="5138" spans="1:18">
      <c r="A5138" t="s">
        <v>5145</v>
      </c>
      <c r="B5138" t="s">
        <v>12136</v>
      </c>
      <c r="C5138" t="s">
        <v>7007</v>
      </c>
      <c r="D5138" t="s">
        <v>14536</v>
      </c>
      <c r="E5138" t="s">
        <v>14087</v>
      </c>
      <c r="F5138" t="s">
        <v>14260</v>
      </c>
      <c r="G5138" t="s">
        <v>13904</v>
      </c>
      <c r="H5138" s="1">
        <v>3419</v>
      </c>
      <c r="I5138" s="1">
        <v>2911</v>
      </c>
      <c r="J5138" s="1">
        <v>3157</v>
      </c>
      <c r="K5138" s="1">
        <v>3403</v>
      </c>
      <c r="L5138" s="1">
        <v>1934</v>
      </c>
      <c r="M5138" s="1">
        <v>4414</v>
      </c>
      <c r="N5138" s="1">
        <v>4206</v>
      </c>
      <c r="O5138" s="1">
        <v>3255</v>
      </c>
      <c r="P5138">
        <f>ROUNDUP(VLOOKUP(A5138,A:O,VLOOKUP('Local Authority Analysis'!$E$4,'Local Authority Analysis'!$M$5:$N$12,2,FALSE)+7,FALSE)/6976,2)</f>
        <v>0.47000000000000003</v>
      </c>
      <c r="Q5138">
        <f>ROUNDUP(VLOOKUP(A5138,A:O,VLOOKUP('SPC Analysis'!$E$4,'SPC Analysis'!$M$5:$N$12,2,FALSE)+7,FALSE)/6976,2)</f>
        <v>0.47000000000000003</v>
      </c>
      <c r="R5138">
        <f>ROUNDUP(VLOOKUP(A5138,A:O,VLOOKUP('MMW Analysis'!$E$4,'MMW Analysis'!$L$5:$M$12,2,FALSE)+7,FALSE)/6976,2)</f>
        <v>0.47000000000000003</v>
      </c>
    </row>
    <row r="5139" spans="1:18">
      <c r="A5139" t="s">
        <v>5146</v>
      </c>
      <c r="B5139" t="s">
        <v>12137</v>
      </c>
      <c r="C5139" t="s">
        <v>7007</v>
      </c>
      <c r="D5139" t="s">
        <v>14545</v>
      </c>
      <c r="E5139" t="s">
        <v>14095</v>
      </c>
      <c r="F5139" t="s">
        <v>14260</v>
      </c>
      <c r="G5139" t="s">
        <v>13904</v>
      </c>
      <c r="H5139" s="1">
        <v>4284</v>
      </c>
      <c r="I5139" s="1">
        <v>5612</v>
      </c>
      <c r="J5139" s="1">
        <v>4476</v>
      </c>
      <c r="K5139" s="1">
        <v>2752</v>
      </c>
      <c r="L5139" s="1">
        <v>5212</v>
      </c>
      <c r="M5139" s="1">
        <v>227</v>
      </c>
      <c r="N5139" s="1">
        <v>3339</v>
      </c>
      <c r="O5139" s="1">
        <v>4261</v>
      </c>
      <c r="P5139">
        <f>ROUNDUP(VLOOKUP(A5139,A:O,VLOOKUP('Local Authority Analysis'!$E$4,'Local Authority Analysis'!$M$5:$N$12,2,FALSE)+7,FALSE)/6976,2)</f>
        <v>0.62</v>
      </c>
      <c r="Q5139">
        <f>ROUNDUP(VLOOKUP(A5139,A:O,VLOOKUP('SPC Analysis'!$E$4,'SPC Analysis'!$M$5:$N$12,2,FALSE)+7,FALSE)/6976,2)</f>
        <v>0.62</v>
      </c>
      <c r="R5139">
        <f>ROUNDUP(VLOOKUP(A5139,A:O,VLOOKUP('MMW Analysis'!$E$4,'MMW Analysis'!$L$5:$M$12,2,FALSE)+7,FALSE)/6976,2)</f>
        <v>0.62</v>
      </c>
    </row>
    <row r="5140" spans="1:18">
      <c r="A5140" t="s">
        <v>5147</v>
      </c>
      <c r="B5140" t="s">
        <v>12138</v>
      </c>
      <c r="C5140" t="s">
        <v>7007</v>
      </c>
      <c r="D5140" t="s">
        <v>14545</v>
      </c>
      <c r="E5140" t="s">
        <v>14095</v>
      </c>
      <c r="F5140" t="s">
        <v>14260</v>
      </c>
      <c r="G5140" t="s">
        <v>13904</v>
      </c>
      <c r="H5140" s="1">
        <v>2716.5</v>
      </c>
      <c r="I5140" s="1">
        <v>3700</v>
      </c>
      <c r="J5140" s="1">
        <v>3693</v>
      </c>
      <c r="K5140" s="1">
        <v>2450</v>
      </c>
      <c r="L5140" s="1">
        <v>3963</v>
      </c>
      <c r="M5140" s="1">
        <v>6017</v>
      </c>
      <c r="N5140" s="1">
        <v>4137</v>
      </c>
      <c r="O5140" s="1">
        <v>3490</v>
      </c>
      <c r="P5140">
        <f>ROUNDUP(VLOOKUP(A5140,A:O,VLOOKUP('Local Authority Analysis'!$E$4,'Local Authority Analysis'!$M$5:$N$12,2,FALSE)+7,FALSE)/6976,2)</f>
        <v>0.51</v>
      </c>
      <c r="Q5140">
        <f>ROUNDUP(VLOOKUP(A5140,A:O,VLOOKUP('SPC Analysis'!$E$4,'SPC Analysis'!$M$5:$N$12,2,FALSE)+7,FALSE)/6976,2)</f>
        <v>0.51</v>
      </c>
      <c r="R5140">
        <f>ROUNDUP(VLOOKUP(A5140,A:O,VLOOKUP('MMW Analysis'!$E$4,'MMW Analysis'!$L$5:$M$12,2,FALSE)+7,FALSE)/6976,2)</f>
        <v>0.51</v>
      </c>
    </row>
    <row r="5141" spans="1:18">
      <c r="A5141" t="s">
        <v>5148</v>
      </c>
      <c r="B5141" t="s">
        <v>12139</v>
      </c>
      <c r="C5141" t="s">
        <v>7007</v>
      </c>
      <c r="D5141" t="s">
        <v>14545</v>
      </c>
      <c r="E5141" t="s">
        <v>14095</v>
      </c>
      <c r="F5141" t="s">
        <v>14260</v>
      </c>
      <c r="G5141" t="s">
        <v>13904</v>
      </c>
      <c r="H5141" s="1">
        <v>2331</v>
      </c>
      <c r="I5141" s="1">
        <v>2281</v>
      </c>
      <c r="J5141" s="1">
        <v>2510</v>
      </c>
      <c r="K5141" s="1">
        <v>2519</v>
      </c>
      <c r="L5141" s="1">
        <v>3003</v>
      </c>
      <c r="M5141" s="1">
        <v>3579</v>
      </c>
      <c r="N5141" s="1">
        <v>3316</v>
      </c>
      <c r="O5141" s="1">
        <v>2436</v>
      </c>
      <c r="P5141">
        <f>ROUNDUP(VLOOKUP(A5141,A:O,VLOOKUP('Local Authority Analysis'!$E$4,'Local Authority Analysis'!$M$5:$N$12,2,FALSE)+7,FALSE)/6976,2)</f>
        <v>0.35000000000000003</v>
      </c>
      <c r="Q5141">
        <f>ROUNDUP(VLOOKUP(A5141,A:O,VLOOKUP('SPC Analysis'!$E$4,'SPC Analysis'!$M$5:$N$12,2,FALSE)+7,FALSE)/6976,2)</f>
        <v>0.35000000000000003</v>
      </c>
      <c r="R5141">
        <f>ROUNDUP(VLOOKUP(A5141,A:O,VLOOKUP('MMW Analysis'!$E$4,'MMW Analysis'!$L$5:$M$12,2,FALSE)+7,FALSE)/6976,2)</f>
        <v>0.35000000000000003</v>
      </c>
    </row>
    <row r="5142" spans="1:18">
      <c r="A5142" t="s">
        <v>5149</v>
      </c>
      <c r="B5142" t="s">
        <v>12140</v>
      </c>
      <c r="C5142" t="s">
        <v>7007</v>
      </c>
      <c r="D5142" t="s">
        <v>14536</v>
      </c>
      <c r="E5142" t="s">
        <v>14087</v>
      </c>
      <c r="F5142" t="s">
        <v>14260</v>
      </c>
      <c r="G5142" t="s">
        <v>13904</v>
      </c>
      <c r="H5142" s="1">
        <v>5765</v>
      </c>
      <c r="I5142" s="1">
        <v>6240.5</v>
      </c>
      <c r="J5142" s="1">
        <v>5232</v>
      </c>
      <c r="K5142" s="1">
        <v>5166</v>
      </c>
      <c r="L5142" s="1">
        <v>1564</v>
      </c>
      <c r="M5142" s="1">
        <v>6243</v>
      </c>
      <c r="N5142" s="1">
        <v>6506</v>
      </c>
      <c r="O5142" s="1">
        <v>5845</v>
      </c>
      <c r="P5142">
        <f>ROUNDUP(VLOOKUP(A5142,A:O,VLOOKUP('Local Authority Analysis'!$E$4,'Local Authority Analysis'!$M$5:$N$12,2,FALSE)+7,FALSE)/6976,2)</f>
        <v>0.84</v>
      </c>
      <c r="Q5142">
        <f>ROUNDUP(VLOOKUP(A5142,A:O,VLOOKUP('SPC Analysis'!$E$4,'SPC Analysis'!$M$5:$N$12,2,FALSE)+7,FALSE)/6976,2)</f>
        <v>0.84</v>
      </c>
      <c r="R5142">
        <f>ROUNDUP(VLOOKUP(A5142,A:O,VLOOKUP('MMW Analysis'!$E$4,'MMW Analysis'!$L$5:$M$12,2,FALSE)+7,FALSE)/6976,2)</f>
        <v>0.84</v>
      </c>
    </row>
    <row r="5143" spans="1:18">
      <c r="A5143" t="s">
        <v>5150</v>
      </c>
      <c r="B5143" t="s">
        <v>12141</v>
      </c>
      <c r="C5143" t="s">
        <v>7007</v>
      </c>
      <c r="D5143" t="s">
        <v>14536</v>
      </c>
      <c r="E5143" t="s">
        <v>14087</v>
      </c>
      <c r="F5143" t="s">
        <v>14260</v>
      </c>
      <c r="G5143" t="s">
        <v>13904</v>
      </c>
      <c r="H5143" s="1">
        <v>5462</v>
      </c>
      <c r="I5143" s="1">
        <v>4880</v>
      </c>
      <c r="J5143" s="1">
        <v>4532</v>
      </c>
      <c r="K5143" s="1">
        <v>4616</v>
      </c>
      <c r="L5143" s="1">
        <v>1025</v>
      </c>
      <c r="M5143" s="1">
        <v>5372</v>
      </c>
      <c r="N5143" s="1">
        <v>5096</v>
      </c>
      <c r="O5143" s="1">
        <v>4881</v>
      </c>
      <c r="P5143">
        <f>ROUNDUP(VLOOKUP(A5143,A:O,VLOOKUP('Local Authority Analysis'!$E$4,'Local Authority Analysis'!$M$5:$N$12,2,FALSE)+7,FALSE)/6976,2)</f>
        <v>0.7</v>
      </c>
      <c r="Q5143">
        <f>ROUNDUP(VLOOKUP(A5143,A:O,VLOOKUP('SPC Analysis'!$E$4,'SPC Analysis'!$M$5:$N$12,2,FALSE)+7,FALSE)/6976,2)</f>
        <v>0.7</v>
      </c>
      <c r="R5143">
        <f>ROUNDUP(VLOOKUP(A5143,A:O,VLOOKUP('MMW Analysis'!$E$4,'MMW Analysis'!$L$5:$M$12,2,FALSE)+7,FALSE)/6976,2)</f>
        <v>0.7</v>
      </c>
    </row>
    <row r="5144" spans="1:18">
      <c r="A5144" t="s">
        <v>5151</v>
      </c>
      <c r="B5144" t="s">
        <v>12142</v>
      </c>
      <c r="C5144" t="s">
        <v>7007</v>
      </c>
      <c r="D5144" t="s">
        <v>14545</v>
      </c>
      <c r="E5144" t="s">
        <v>14095</v>
      </c>
      <c r="F5144" t="s">
        <v>14260</v>
      </c>
      <c r="G5144" t="s">
        <v>13904</v>
      </c>
      <c r="H5144" s="1">
        <v>3528.5</v>
      </c>
      <c r="I5144" s="1">
        <v>3041.5</v>
      </c>
      <c r="J5144" s="1">
        <v>3252</v>
      </c>
      <c r="K5144" s="1">
        <v>3180</v>
      </c>
      <c r="L5144" s="1">
        <v>1289</v>
      </c>
      <c r="M5144" s="1">
        <v>3105</v>
      </c>
      <c r="N5144" s="1">
        <v>5417</v>
      </c>
      <c r="O5144" s="1">
        <v>3115</v>
      </c>
      <c r="P5144">
        <f>ROUNDUP(VLOOKUP(A5144,A:O,VLOOKUP('Local Authority Analysis'!$E$4,'Local Authority Analysis'!$M$5:$N$12,2,FALSE)+7,FALSE)/6976,2)</f>
        <v>0.45</v>
      </c>
      <c r="Q5144">
        <f>ROUNDUP(VLOOKUP(A5144,A:O,VLOOKUP('SPC Analysis'!$E$4,'SPC Analysis'!$M$5:$N$12,2,FALSE)+7,FALSE)/6976,2)</f>
        <v>0.45</v>
      </c>
      <c r="R5144">
        <f>ROUNDUP(VLOOKUP(A5144,A:O,VLOOKUP('MMW Analysis'!$E$4,'MMW Analysis'!$L$5:$M$12,2,FALSE)+7,FALSE)/6976,2)</f>
        <v>0.45</v>
      </c>
    </row>
    <row r="5145" spans="1:18">
      <c r="A5145" t="s">
        <v>5152</v>
      </c>
      <c r="B5145" t="s">
        <v>12143</v>
      </c>
      <c r="C5145" t="s">
        <v>7007</v>
      </c>
      <c r="D5145" t="s">
        <v>14545</v>
      </c>
      <c r="E5145" t="s">
        <v>14095</v>
      </c>
      <c r="F5145" t="s">
        <v>14260</v>
      </c>
      <c r="G5145" t="s">
        <v>13904</v>
      </c>
      <c r="H5145" s="1">
        <v>1684</v>
      </c>
      <c r="I5145" s="1">
        <v>1812</v>
      </c>
      <c r="J5145" s="1">
        <v>2563</v>
      </c>
      <c r="K5145" s="1">
        <v>1667</v>
      </c>
      <c r="L5145" s="1">
        <v>2638</v>
      </c>
      <c r="M5145" s="1">
        <v>1459</v>
      </c>
      <c r="N5145" s="1">
        <v>3070</v>
      </c>
      <c r="O5145" s="1">
        <v>1815</v>
      </c>
      <c r="P5145">
        <f>ROUNDUP(VLOOKUP(A5145,A:O,VLOOKUP('Local Authority Analysis'!$E$4,'Local Authority Analysis'!$M$5:$N$12,2,FALSE)+7,FALSE)/6976,2)</f>
        <v>0.27</v>
      </c>
      <c r="Q5145">
        <f>ROUNDUP(VLOOKUP(A5145,A:O,VLOOKUP('SPC Analysis'!$E$4,'SPC Analysis'!$M$5:$N$12,2,FALSE)+7,FALSE)/6976,2)</f>
        <v>0.27</v>
      </c>
      <c r="R5145">
        <f>ROUNDUP(VLOOKUP(A5145,A:O,VLOOKUP('MMW Analysis'!$E$4,'MMW Analysis'!$L$5:$M$12,2,FALSE)+7,FALSE)/6976,2)</f>
        <v>0.27</v>
      </c>
    </row>
    <row r="5146" spans="1:18">
      <c r="A5146" t="s">
        <v>5153</v>
      </c>
      <c r="B5146" t="s">
        <v>12144</v>
      </c>
      <c r="C5146" t="s">
        <v>7007</v>
      </c>
      <c r="D5146" t="s">
        <v>14545</v>
      </c>
      <c r="E5146" t="s">
        <v>14095</v>
      </c>
      <c r="F5146" t="s">
        <v>14260</v>
      </c>
      <c r="G5146" t="s">
        <v>13904</v>
      </c>
      <c r="H5146" s="1">
        <v>1922</v>
      </c>
      <c r="I5146" s="1">
        <v>2010</v>
      </c>
      <c r="J5146" s="1">
        <v>3824</v>
      </c>
      <c r="K5146" s="1">
        <v>2641</v>
      </c>
      <c r="L5146" s="1">
        <v>3702</v>
      </c>
      <c r="M5146" s="1">
        <v>2788</v>
      </c>
      <c r="N5146" s="1">
        <v>2403</v>
      </c>
      <c r="O5146" s="1">
        <v>2369</v>
      </c>
      <c r="P5146">
        <f>ROUNDUP(VLOOKUP(A5146,A:O,VLOOKUP('Local Authority Analysis'!$E$4,'Local Authority Analysis'!$M$5:$N$12,2,FALSE)+7,FALSE)/6976,2)</f>
        <v>0.34</v>
      </c>
      <c r="Q5146">
        <f>ROUNDUP(VLOOKUP(A5146,A:O,VLOOKUP('SPC Analysis'!$E$4,'SPC Analysis'!$M$5:$N$12,2,FALSE)+7,FALSE)/6976,2)</f>
        <v>0.34</v>
      </c>
      <c r="R5146">
        <f>ROUNDUP(VLOOKUP(A5146,A:O,VLOOKUP('MMW Analysis'!$E$4,'MMW Analysis'!$L$5:$M$12,2,FALSE)+7,FALSE)/6976,2)</f>
        <v>0.34</v>
      </c>
    </row>
    <row r="5147" spans="1:18">
      <c r="A5147" t="s">
        <v>5154</v>
      </c>
      <c r="B5147" t="s">
        <v>12145</v>
      </c>
      <c r="C5147" t="s">
        <v>7007</v>
      </c>
      <c r="D5147" t="s">
        <v>14544</v>
      </c>
      <c r="E5147" t="s">
        <v>14670</v>
      </c>
      <c r="F5147" t="s">
        <v>14262</v>
      </c>
      <c r="G5147" t="s">
        <v>13906</v>
      </c>
      <c r="H5147" s="1">
        <v>3440</v>
      </c>
      <c r="I5147" s="1">
        <v>3933</v>
      </c>
      <c r="J5147" s="1">
        <v>2806</v>
      </c>
      <c r="K5147" s="1">
        <v>2089</v>
      </c>
      <c r="L5147" s="1">
        <v>5265</v>
      </c>
      <c r="M5147" s="1">
        <v>1532</v>
      </c>
      <c r="N5147" s="1">
        <v>2512</v>
      </c>
      <c r="O5147" s="1">
        <v>3362</v>
      </c>
      <c r="P5147">
        <f>ROUNDUP(VLOOKUP(A5147,A:O,VLOOKUP('Local Authority Analysis'!$E$4,'Local Authority Analysis'!$M$5:$N$12,2,FALSE)+7,FALSE)/6976,2)</f>
        <v>0.49</v>
      </c>
      <c r="Q5147">
        <f>ROUNDUP(VLOOKUP(A5147,A:O,VLOOKUP('SPC Analysis'!$E$4,'SPC Analysis'!$M$5:$N$12,2,FALSE)+7,FALSE)/6976,2)</f>
        <v>0.49</v>
      </c>
      <c r="R5147">
        <f>ROUNDUP(VLOOKUP(A5147,A:O,VLOOKUP('MMW Analysis'!$E$4,'MMW Analysis'!$L$5:$M$12,2,FALSE)+7,FALSE)/6976,2)</f>
        <v>0.49</v>
      </c>
    </row>
    <row r="5148" spans="1:18">
      <c r="A5148" t="s">
        <v>5155</v>
      </c>
      <c r="B5148" t="s">
        <v>12146</v>
      </c>
      <c r="C5148" t="s">
        <v>7007</v>
      </c>
      <c r="D5148" t="s">
        <v>14545</v>
      </c>
      <c r="E5148" t="s">
        <v>14095</v>
      </c>
      <c r="F5148" t="s">
        <v>14260</v>
      </c>
      <c r="G5148" t="s">
        <v>13904</v>
      </c>
      <c r="H5148" s="1">
        <v>4824.5</v>
      </c>
      <c r="I5148" s="1">
        <v>5195</v>
      </c>
      <c r="J5148" s="1">
        <v>4283</v>
      </c>
      <c r="K5148" s="1">
        <v>2555</v>
      </c>
      <c r="L5148" s="1">
        <v>1068</v>
      </c>
      <c r="M5148" s="1">
        <v>303</v>
      </c>
      <c r="N5148" s="1">
        <v>3468</v>
      </c>
      <c r="O5148" s="1">
        <v>3603</v>
      </c>
      <c r="P5148">
        <f>ROUNDUP(VLOOKUP(A5148,A:O,VLOOKUP('Local Authority Analysis'!$E$4,'Local Authority Analysis'!$M$5:$N$12,2,FALSE)+7,FALSE)/6976,2)</f>
        <v>0.52</v>
      </c>
      <c r="Q5148">
        <f>ROUNDUP(VLOOKUP(A5148,A:O,VLOOKUP('SPC Analysis'!$E$4,'SPC Analysis'!$M$5:$N$12,2,FALSE)+7,FALSE)/6976,2)</f>
        <v>0.52</v>
      </c>
      <c r="R5148">
        <f>ROUNDUP(VLOOKUP(A5148,A:O,VLOOKUP('MMW Analysis'!$E$4,'MMW Analysis'!$L$5:$M$12,2,FALSE)+7,FALSE)/6976,2)</f>
        <v>0.52</v>
      </c>
    </row>
    <row r="5149" spans="1:18">
      <c r="A5149" t="s">
        <v>5156</v>
      </c>
      <c r="B5149" t="s">
        <v>12147</v>
      </c>
      <c r="C5149" t="s">
        <v>7007</v>
      </c>
      <c r="D5149" t="s">
        <v>14545</v>
      </c>
      <c r="E5149" t="s">
        <v>14095</v>
      </c>
      <c r="F5149" t="s">
        <v>14260</v>
      </c>
      <c r="G5149" t="s">
        <v>13904</v>
      </c>
      <c r="H5149" s="1">
        <v>1786</v>
      </c>
      <c r="I5149" s="1">
        <v>2200</v>
      </c>
      <c r="J5149" s="1">
        <v>677</v>
      </c>
      <c r="K5149" s="1">
        <v>1008</v>
      </c>
      <c r="L5149" s="1">
        <v>3540</v>
      </c>
      <c r="M5149" s="1">
        <v>1897</v>
      </c>
      <c r="N5149" s="1">
        <v>1750</v>
      </c>
      <c r="O5149" s="1">
        <v>1507</v>
      </c>
      <c r="P5149">
        <f>ROUNDUP(VLOOKUP(A5149,A:O,VLOOKUP('Local Authority Analysis'!$E$4,'Local Authority Analysis'!$M$5:$N$12,2,FALSE)+7,FALSE)/6976,2)</f>
        <v>0.22</v>
      </c>
      <c r="Q5149">
        <f>ROUNDUP(VLOOKUP(A5149,A:O,VLOOKUP('SPC Analysis'!$E$4,'SPC Analysis'!$M$5:$N$12,2,FALSE)+7,FALSE)/6976,2)</f>
        <v>0.22</v>
      </c>
      <c r="R5149">
        <f>ROUNDUP(VLOOKUP(A5149,A:O,VLOOKUP('MMW Analysis'!$E$4,'MMW Analysis'!$L$5:$M$12,2,FALSE)+7,FALSE)/6976,2)</f>
        <v>0.22</v>
      </c>
    </row>
    <row r="5150" spans="1:18">
      <c r="A5150" t="s">
        <v>5157</v>
      </c>
      <c r="B5150" t="s">
        <v>12148</v>
      </c>
      <c r="C5150" t="s">
        <v>7007</v>
      </c>
      <c r="D5150" t="s">
        <v>14545</v>
      </c>
      <c r="E5150" t="s">
        <v>14095</v>
      </c>
      <c r="F5150" t="s">
        <v>14260</v>
      </c>
      <c r="G5150" t="s">
        <v>13904</v>
      </c>
      <c r="H5150" s="1">
        <v>1293</v>
      </c>
      <c r="I5150" s="1">
        <v>1145</v>
      </c>
      <c r="J5150" s="1">
        <v>844</v>
      </c>
      <c r="K5150" s="1">
        <v>1062</v>
      </c>
      <c r="L5150" s="1">
        <v>5847</v>
      </c>
      <c r="M5150" s="1">
        <v>187</v>
      </c>
      <c r="N5150" s="1">
        <v>1496</v>
      </c>
      <c r="O5150" s="1">
        <v>1049</v>
      </c>
      <c r="P5150">
        <f>ROUNDUP(VLOOKUP(A5150,A:O,VLOOKUP('Local Authority Analysis'!$E$4,'Local Authority Analysis'!$M$5:$N$12,2,FALSE)+7,FALSE)/6976,2)</f>
        <v>0.16</v>
      </c>
      <c r="Q5150">
        <f>ROUNDUP(VLOOKUP(A5150,A:O,VLOOKUP('SPC Analysis'!$E$4,'SPC Analysis'!$M$5:$N$12,2,FALSE)+7,FALSE)/6976,2)</f>
        <v>0.16</v>
      </c>
      <c r="R5150">
        <f>ROUNDUP(VLOOKUP(A5150,A:O,VLOOKUP('MMW Analysis'!$E$4,'MMW Analysis'!$L$5:$M$12,2,FALSE)+7,FALSE)/6976,2)</f>
        <v>0.16</v>
      </c>
    </row>
    <row r="5151" spans="1:18">
      <c r="A5151" t="s">
        <v>5158</v>
      </c>
      <c r="B5151" t="s">
        <v>12149</v>
      </c>
      <c r="C5151" t="s">
        <v>7007</v>
      </c>
      <c r="D5151" t="s">
        <v>14545</v>
      </c>
      <c r="E5151" t="s">
        <v>14095</v>
      </c>
      <c r="F5151" t="s">
        <v>14260</v>
      </c>
      <c r="G5151" t="s">
        <v>13904</v>
      </c>
      <c r="H5151" s="1">
        <v>318</v>
      </c>
      <c r="I5151" s="1">
        <v>532</v>
      </c>
      <c r="J5151" s="1">
        <v>78</v>
      </c>
      <c r="K5151" s="1">
        <v>309</v>
      </c>
      <c r="L5151" s="1">
        <v>5326</v>
      </c>
      <c r="M5151" s="1">
        <v>1370</v>
      </c>
      <c r="N5151" s="1">
        <v>604</v>
      </c>
      <c r="O5151" s="1">
        <v>283</v>
      </c>
      <c r="P5151">
        <f>ROUNDUP(VLOOKUP(A5151,A:O,VLOOKUP('Local Authority Analysis'!$E$4,'Local Authority Analysis'!$M$5:$N$12,2,FALSE)+7,FALSE)/6976,2)</f>
        <v>0.05</v>
      </c>
      <c r="Q5151">
        <f>ROUNDUP(VLOOKUP(A5151,A:O,VLOOKUP('SPC Analysis'!$E$4,'SPC Analysis'!$M$5:$N$12,2,FALSE)+7,FALSE)/6976,2)</f>
        <v>0.05</v>
      </c>
      <c r="R5151">
        <f>ROUNDUP(VLOOKUP(A5151,A:O,VLOOKUP('MMW Analysis'!$E$4,'MMW Analysis'!$L$5:$M$12,2,FALSE)+7,FALSE)/6976,2)</f>
        <v>0.05</v>
      </c>
    </row>
    <row r="5152" spans="1:18">
      <c r="A5152" t="s">
        <v>5159</v>
      </c>
      <c r="B5152" t="s">
        <v>12150</v>
      </c>
      <c r="C5152" t="s">
        <v>7007</v>
      </c>
      <c r="D5152" t="s">
        <v>14545</v>
      </c>
      <c r="E5152" t="s">
        <v>14095</v>
      </c>
      <c r="F5152" t="s">
        <v>14260</v>
      </c>
      <c r="G5152" t="s">
        <v>13904</v>
      </c>
      <c r="H5152" s="1">
        <v>200</v>
      </c>
      <c r="I5152" s="1">
        <v>164</v>
      </c>
      <c r="J5152" s="1">
        <v>211</v>
      </c>
      <c r="K5152" s="1">
        <v>100</v>
      </c>
      <c r="L5152" s="1">
        <v>2146</v>
      </c>
      <c r="M5152" s="1">
        <v>1189</v>
      </c>
      <c r="N5152" s="1">
        <v>470</v>
      </c>
      <c r="O5152" s="1">
        <v>119</v>
      </c>
      <c r="P5152">
        <f>ROUNDUP(VLOOKUP(A5152,A:O,VLOOKUP('Local Authority Analysis'!$E$4,'Local Authority Analysis'!$M$5:$N$12,2,FALSE)+7,FALSE)/6976,2)</f>
        <v>0.02</v>
      </c>
      <c r="Q5152">
        <f>ROUNDUP(VLOOKUP(A5152,A:O,VLOOKUP('SPC Analysis'!$E$4,'SPC Analysis'!$M$5:$N$12,2,FALSE)+7,FALSE)/6976,2)</f>
        <v>0.02</v>
      </c>
      <c r="R5152">
        <f>ROUNDUP(VLOOKUP(A5152,A:O,VLOOKUP('MMW Analysis'!$E$4,'MMW Analysis'!$L$5:$M$12,2,FALSE)+7,FALSE)/6976,2)</f>
        <v>0.02</v>
      </c>
    </row>
    <row r="5153" spans="1:18">
      <c r="A5153" t="s">
        <v>5160</v>
      </c>
      <c r="B5153" t="s">
        <v>12151</v>
      </c>
      <c r="C5153" t="s">
        <v>7007</v>
      </c>
      <c r="D5153" t="s">
        <v>14545</v>
      </c>
      <c r="E5153" t="s">
        <v>14095</v>
      </c>
      <c r="F5153" t="s">
        <v>14260</v>
      </c>
      <c r="G5153" t="s">
        <v>13904</v>
      </c>
      <c r="H5153" s="1">
        <v>290</v>
      </c>
      <c r="I5153" s="1">
        <v>135</v>
      </c>
      <c r="J5153" s="1">
        <v>159</v>
      </c>
      <c r="K5153" s="1">
        <v>312</v>
      </c>
      <c r="L5153" s="1">
        <v>4737</v>
      </c>
      <c r="M5153" s="1">
        <v>159</v>
      </c>
      <c r="N5153" s="1">
        <v>775</v>
      </c>
      <c r="O5153" s="1">
        <v>168</v>
      </c>
      <c r="P5153">
        <f>ROUNDUP(VLOOKUP(A5153,A:O,VLOOKUP('Local Authority Analysis'!$E$4,'Local Authority Analysis'!$M$5:$N$12,2,FALSE)+7,FALSE)/6976,2)</f>
        <v>0.03</v>
      </c>
      <c r="Q5153">
        <f>ROUNDUP(VLOOKUP(A5153,A:O,VLOOKUP('SPC Analysis'!$E$4,'SPC Analysis'!$M$5:$N$12,2,FALSE)+7,FALSE)/6976,2)</f>
        <v>0.03</v>
      </c>
      <c r="R5153">
        <f>ROUNDUP(VLOOKUP(A5153,A:O,VLOOKUP('MMW Analysis'!$E$4,'MMW Analysis'!$L$5:$M$12,2,FALSE)+7,FALSE)/6976,2)</f>
        <v>0.03</v>
      </c>
    </row>
    <row r="5154" spans="1:18">
      <c r="A5154" t="s">
        <v>5161</v>
      </c>
      <c r="B5154" t="s">
        <v>12152</v>
      </c>
      <c r="C5154" t="s">
        <v>7007</v>
      </c>
      <c r="D5154" t="s">
        <v>14545</v>
      </c>
      <c r="E5154" t="s">
        <v>14095</v>
      </c>
      <c r="F5154" t="s">
        <v>14260</v>
      </c>
      <c r="G5154" t="s">
        <v>13904</v>
      </c>
      <c r="H5154" s="1">
        <v>1151</v>
      </c>
      <c r="I5154" s="1">
        <v>1736</v>
      </c>
      <c r="J5154" s="1">
        <v>565</v>
      </c>
      <c r="K5154" s="1">
        <v>596</v>
      </c>
      <c r="L5154" s="1">
        <v>2397</v>
      </c>
      <c r="M5154" s="1">
        <v>3176</v>
      </c>
      <c r="N5154" s="1">
        <v>837</v>
      </c>
      <c r="O5154" s="1">
        <v>1039</v>
      </c>
      <c r="P5154">
        <f>ROUNDUP(VLOOKUP(A5154,A:O,VLOOKUP('Local Authority Analysis'!$E$4,'Local Authority Analysis'!$M$5:$N$12,2,FALSE)+7,FALSE)/6976,2)</f>
        <v>0.15000000000000002</v>
      </c>
      <c r="Q5154">
        <f>ROUNDUP(VLOOKUP(A5154,A:O,VLOOKUP('SPC Analysis'!$E$4,'SPC Analysis'!$M$5:$N$12,2,FALSE)+7,FALSE)/6976,2)</f>
        <v>0.15000000000000002</v>
      </c>
      <c r="R5154">
        <f>ROUNDUP(VLOOKUP(A5154,A:O,VLOOKUP('MMW Analysis'!$E$4,'MMW Analysis'!$L$5:$M$12,2,FALSE)+7,FALSE)/6976,2)</f>
        <v>0.15000000000000002</v>
      </c>
    </row>
    <row r="5155" spans="1:18">
      <c r="A5155" t="s">
        <v>5162</v>
      </c>
      <c r="B5155" t="s">
        <v>12153</v>
      </c>
      <c r="C5155" t="s">
        <v>7007</v>
      </c>
      <c r="D5155" t="s">
        <v>14546</v>
      </c>
      <c r="E5155" t="s">
        <v>14096</v>
      </c>
      <c r="F5155" t="s">
        <v>14260</v>
      </c>
      <c r="G5155" t="s">
        <v>13904</v>
      </c>
      <c r="H5155" s="1">
        <v>1128.5</v>
      </c>
      <c r="I5155" s="1">
        <v>1206</v>
      </c>
      <c r="J5155" s="1">
        <v>720</v>
      </c>
      <c r="K5155" s="1">
        <v>867</v>
      </c>
      <c r="L5155" s="1">
        <v>2959</v>
      </c>
      <c r="M5155" s="1">
        <v>1732</v>
      </c>
      <c r="N5155" s="1">
        <v>2452</v>
      </c>
      <c r="O5155" s="1">
        <v>1012</v>
      </c>
      <c r="P5155">
        <f>ROUNDUP(VLOOKUP(A5155,A:O,VLOOKUP('Local Authority Analysis'!$E$4,'Local Authority Analysis'!$M$5:$N$12,2,FALSE)+7,FALSE)/6976,2)</f>
        <v>0.15000000000000002</v>
      </c>
      <c r="Q5155">
        <f>ROUNDUP(VLOOKUP(A5155,A:O,VLOOKUP('SPC Analysis'!$E$4,'SPC Analysis'!$M$5:$N$12,2,FALSE)+7,FALSE)/6976,2)</f>
        <v>0.15000000000000002</v>
      </c>
      <c r="R5155">
        <f>ROUNDUP(VLOOKUP(A5155,A:O,VLOOKUP('MMW Analysis'!$E$4,'MMW Analysis'!$L$5:$M$12,2,FALSE)+7,FALSE)/6976,2)</f>
        <v>0.15000000000000002</v>
      </c>
    </row>
    <row r="5156" spans="1:18">
      <c r="A5156" t="s">
        <v>5163</v>
      </c>
      <c r="B5156" t="s">
        <v>12154</v>
      </c>
      <c r="C5156" t="s">
        <v>7007</v>
      </c>
      <c r="D5156" t="s">
        <v>14546</v>
      </c>
      <c r="E5156" t="s">
        <v>14096</v>
      </c>
      <c r="F5156" t="s">
        <v>14260</v>
      </c>
      <c r="G5156" t="s">
        <v>13904</v>
      </c>
      <c r="H5156" s="1">
        <v>4123</v>
      </c>
      <c r="I5156" s="1">
        <v>3596</v>
      </c>
      <c r="J5156" s="1">
        <v>4154</v>
      </c>
      <c r="K5156" s="1">
        <v>3364</v>
      </c>
      <c r="L5156" s="1">
        <v>2332</v>
      </c>
      <c r="M5156" s="1">
        <v>6220</v>
      </c>
      <c r="N5156" s="1">
        <v>3396</v>
      </c>
      <c r="O5156" s="1">
        <v>4062</v>
      </c>
      <c r="P5156">
        <f>ROUNDUP(VLOOKUP(A5156,A:O,VLOOKUP('Local Authority Analysis'!$E$4,'Local Authority Analysis'!$M$5:$N$12,2,FALSE)+7,FALSE)/6976,2)</f>
        <v>0.59</v>
      </c>
      <c r="Q5156">
        <f>ROUNDUP(VLOOKUP(A5156,A:O,VLOOKUP('SPC Analysis'!$E$4,'SPC Analysis'!$M$5:$N$12,2,FALSE)+7,FALSE)/6976,2)</f>
        <v>0.59</v>
      </c>
      <c r="R5156">
        <f>ROUNDUP(VLOOKUP(A5156,A:O,VLOOKUP('MMW Analysis'!$E$4,'MMW Analysis'!$L$5:$M$12,2,FALSE)+7,FALSE)/6976,2)</f>
        <v>0.59</v>
      </c>
    </row>
    <row r="5157" spans="1:18">
      <c r="A5157" t="s">
        <v>5164</v>
      </c>
      <c r="B5157" t="s">
        <v>12155</v>
      </c>
      <c r="C5157" t="s">
        <v>7007</v>
      </c>
      <c r="D5157" t="s">
        <v>14546</v>
      </c>
      <c r="E5157" t="s">
        <v>14096</v>
      </c>
      <c r="F5157" t="s">
        <v>14260</v>
      </c>
      <c r="G5157" t="s">
        <v>13904</v>
      </c>
      <c r="H5157" s="1">
        <v>1474.5</v>
      </c>
      <c r="I5157" s="1">
        <v>1382</v>
      </c>
      <c r="J5157" s="1">
        <v>1044</v>
      </c>
      <c r="K5157" s="1">
        <v>1236</v>
      </c>
      <c r="L5157" s="1">
        <v>1817</v>
      </c>
      <c r="M5157" s="1">
        <v>3241</v>
      </c>
      <c r="N5157" s="1">
        <v>2078</v>
      </c>
      <c r="O5157" s="1">
        <v>1291</v>
      </c>
      <c r="P5157">
        <f>ROUNDUP(VLOOKUP(A5157,A:O,VLOOKUP('Local Authority Analysis'!$E$4,'Local Authority Analysis'!$M$5:$N$12,2,FALSE)+7,FALSE)/6976,2)</f>
        <v>0.19</v>
      </c>
      <c r="Q5157">
        <f>ROUNDUP(VLOOKUP(A5157,A:O,VLOOKUP('SPC Analysis'!$E$4,'SPC Analysis'!$M$5:$N$12,2,FALSE)+7,FALSE)/6976,2)</f>
        <v>0.19</v>
      </c>
      <c r="R5157">
        <f>ROUNDUP(VLOOKUP(A5157,A:O,VLOOKUP('MMW Analysis'!$E$4,'MMW Analysis'!$L$5:$M$12,2,FALSE)+7,FALSE)/6976,2)</f>
        <v>0.19</v>
      </c>
    </row>
    <row r="5158" spans="1:18">
      <c r="A5158" t="s">
        <v>5165</v>
      </c>
      <c r="B5158" t="s">
        <v>12156</v>
      </c>
      <c r="C5158" t="s">
        <v>7007</v>
      </c>
      <c r="D5158" t="s">
        <v>14546</v>
      </c>
      <c r="E5158" t="s">
        <v>14096</v>
      </c>
      <c r="F5158" t="s">
        <v>14260</v>
      </c>
      <c r="G5158" t="s">
        <v>13904</v>
      </c>
      <c r="H5158" s="1">
        <v>6113</v>
      </c>
      <c r="I5158" s="1">
        <v>4515</v>
      </c>
      <c r="J5158" s="1">
        <v>4068</v>
      </c>
      <c r="K5158" s="1">
        <v>4587</v>
      </c>
      <c r="L5158" s="1">
        <v>734</v>
      </c>
      <c r="M5158" s="1">
        <v>5579</v>
      </c>
      <c r="N5158" s="1">
        <v>5411</v>
      </c>
      <c r="O5158" s="1">
        <v>4727</v>
      </c>
      <c r="P5158">
        <f>ROUNDUP(VLOOKUP(A5158,A:O,VLOOKUP('Local Authority Analysis'!$E$4,'Local Authority Analysis'!$M$5:$N$12,2,FALSE)+7,FALSE)/6976,2)</f>
        <v>0.68</v>
      </c>
      <c r="Q5158">
        <f>ROUNDUP(VLOOKUP(A5158,A:O,VLOOKUP('SPC Analysis'!$E$4,'SPC Analysis'!$M$5:$N$12,2,FALSE)+7,FALSE)/6976,2)</f>
        <v>0.68</v>
      </c>
      <c r="R5158">
        <f>ROUNDUP(VLOOKUP(A5158,A:O,VLOOKUP('MMW Analysis'!$E$4,'MMW Analysis'!$L$5:$M$12,2,FALSE)+7,FALSE)/6976,2)</f>
        <v>0.68</v>
      </c>
    </row>
    <row r="5159" spans="1:18">
      <c r="A5159" t="s">
        <v>5166</v>
      </c>
      <c r="B5159" t="s">
        <v>12157</v>
      </c>
      <c r="C5159" t="s">
        <v>7007</v>
      </c>
      <c r="D5159" t="s">
        <v>14546</v>
      </c>
      <c r="E5159" t="s">
        <v>14096</v>
      </c>
      <c r="F5159" t="s">
        <v>14260</v>
      </c>
      <c r="G5159" t="s">
        <v>13904</v>
      </c>
      <c r="H5159" s="1">
        <v>953</v>
      </c>
      <c r="I5159" s="1">
        <v>467</v>
      </c>
      <c r="J5159" s="1">
        <v>333</v>
      </c>
      <c r="K5159" s="1">
        <v>379</v>
      </c>
      <c r="L5159" s="1">
        <v>1803</v>
      </c>
      <c r="M5159" s="1">
        <v>1751</v>
      </c>
      <c r="N5159" s="1">
        <v>797</v>
      </c>
      <c r="O5159" s="1">
        <v>475</v>
      </c>
      <c r="P5159">
        <f>ROUNDUP(VLOOKUP(A5159,A:O,VLOOKUP('Local Authority Analysis'!$E$4,'Local Authority Analysis'!$M$5:$N$12,2,FALSE)+7,FALSE)/6976,2)</f>
        <v>6.9999999999999993E-2</v>
      </c>
      <c r="Q5159">
        <f>ROUNDUP(VLOOKUP(A5159,A:O,VLOOKUP('SPC Analysis'!$E$4,'SPC Analysis'!$M$5:$N$12,2,FALSE)+7,FALSE)/6976,2)</f>
        <v>6.9999999999999993E-2</v>
      </c>
      <c r="R5159">
        <f>ROUNDUP(VLOOKUP(A5159,A:O,VLOOKUP('MMW Analysis'!$E$4,'MMW Analysis'!$L$5:$M$12,2,FALSE)+7,FALSE)/6976,2)</f>
        <v>6.9999999999999993E-2</v>
      </c>
    </row>
    <row r="5160" spans="1:18">
      <c r="A5160" t="s">
        <v>5167</v>
      </c>
      <c r="B5160" t="s">
        <v>12158</v>
      </c>
      <c r="C5160" t="s">
        <v>7007</v>
      </c>
      <c r="D5160" t="s">
        <v>14546</v>
      </c>
      <c r="E5160" t="s">
        <v>14096</v>
      </c>
      <c r="F5160" t="s">
        <v>14260</v>
      </c>
      <c r="G5160" t="s">
        <v>13904</v>
      </c>
      <c r="H5160" s="1">
        <v>1219</v>
      </c>
      <c r="I5160" s="1">
        <v>1060</v>
      </c>
      <c r="J5160" s="1">
        <v>166</v>
      </c>
      <c r="K5160" s="1">
        <v>724</v>
      </c>
      <c r="L5160" s="1">
        <v>2465</v>
      </c>
      <c r="M5160" s="1">
        <v>3229</v>
      </c>
      <c r="N5160" s="1">
        <v>782</v>
      </c>
      <c r="O5160" s="1">
        <v>777</v>
      </c>
      <c r="P5160">
        <f>ROUNDUP(VLOOKUP(A5160,A:O,VLOOKUP('Local Authority Analysis'!$E$4,'Local Authority Analysis'!$M$5:$N$12,2,FALSE)+7,FALSE)/6976,2)</f>
        <v>0.12</v>
      </c>
      <c r="Q5160">
        <f>ROUNDUP(VLOOKUP(A5160,A:O,VLOOKUP('SPC Analysis'!$E$4,'SPC Analysis'!$M$5:$N$12,2,FALSE)+7,FALSE)/6976,2)</f>
        <v>0.12</v>
      </c>
      <c r="R5160">
        <f>ROUNDUP(VLOOKUP(A5160,A:O,VLOOKUP('MMW Analysis'!$E$4,'MMW Analysis'!$L$5:$M$12,2,FALSE)+7,FALSE)/6976,2)</f>
        <v>0.12</v>
      </c>
    </row>
    <row r="5161" spans="1:18">
      <c r="A5161" t="s">
        <v>5168</v>
      </c>
      <c r="B5161" t="s">
        <v>12159</v>
      </c>
      <c r="C5161" t="s">
        <v>7007</v>
      </c>
      <c r="D5161" t="s">
        <v>14545</v>
      </c>
      <c r="E5161" t="s">
        <v>14095</v>
      </c>
      <c r="F5161" t="s">
        <v>14260</v>
      </c>
      <c r="G5161" t="s">
        <v>13904</v>
      </c>
      <c r="H5161" s="1">
        <v>1124</v>
      </c>
      <c r="I5161" s="1">
        <v>630</v>
      </c>
      <c r="J5161" s="1">
        <v>119</v>
      </c>
      <c r="K5161" s="1">
        <v>1083</v>
      </c>
      <c r="L5161" s="1">
        <v>5234</v>
      </c>
      <c r="M5161" s="1">
        <v>783</v>
      </c>
      <c r="N5161" s="1">
        <v>2149</v>
      </c>
      <c r="O5161" s="1">
        <v>669</v>
      </c>
      <c r="P5161">
        <f>ROUNDUP(VLOOKUP(A5161,A:O,VLOOKUP('Local Authority Analysis'!$E$4,'Local Authority Analysis'!$M$5:$N$12,2,FALSE)+7,FALSE)/6976,2)</f>
        <v>9.9999999999999992E-2</v>
      </c>
      <c r="Q5161">
        <f>ROUNDUP(VLOOKUP(A5161,A:O,VLOOKUP('SPC Analysis'!$E$4,'SPC Analysis'!$M$5:$N$12,2,FALSE)+7,FALSE)/6976,2)</f>
        <v>9.9999999999999992E-2</v>
      </c>
      <c r="R5161">
        <f>ROUNDUP(VLOOKUP(A5161,A:O,VLOOKUP('MMW Analysis'!$E$4,'MMW Analysis'!$L$5:$M$12,2,FALSE)+7,FALSE)/6976,2)</f>
        <v>9.9999999999999992E-2</v>
      </c>
    </row>
    <row r="5162" spans="1:18">
      <c r="A5162" t="s">
        <v>5169</v>
      </c>
      <c r="B5162" t="s">
        <v>12160</v>
      </c>
      <c r="C5162" t="s">
        <v>7007</v>
      </c>
      <c r="D5162" t="s">
        <v>14545</v>
      </c>
      <c r="E5162" t="s">
        <v>14095</v>
      </c>
      <c r="F5162" t="s">
        <v>14260</v>
      </c>
      <c r="G5162" t="s">
        <v>13904</v>
      </c>
      <c r="H5162" s="1">
        <v>372</v>
      </c>
      <c r="I5162" s="1">
        <v>490</v>
      </c>
      <c r="J5162" s="1">
        <v>260</v>
      </c>
      <c r="K5162" s="1">
        <v>706</v>
      </c>
      <c r="L5162" s="1">
        <v>4528</v>
      </c>
      <c r="M5162" s="1">
        <v>857</v>
      </c>
      <c r="N5162" s="1">
        <v>2351</v>
      </c>
      <c r="O5162" s="1">
        <v>403</v>
      </c>
      <c r="P5162">
        <f>ROUNDUP(VLOOKUP(A5162,A:O,VLOOKUP('Local Authority Analysis'!$E$4,'Local Authority Analysis'!$M$5:$N$12,2,FALSE)+7,FALSE)/6976,2)</f>
        <v>6.0000000000000005E-2</v>
      </c>
      <c r="Q5162">
        <f>ROUNDUP(VLOOKUP(A5162,A:O,VLOOKUP('SPC Analysis'!$E$4,'SPC Analysis'!$M$5:$N$12,2,FALSE)+7,FALSE)/6976,2)</f>
        <v>6.0000000000000005E-2</v>
      </c>
      <c r="R5162">
        <f>ROUNDUP(VLOOKUP(A5162,A:O,VLOOKUP('MMW Analysis'!$E$4,'MMW Analysis'!$L$5:$M$12,2,FALSE)+7,FALSE)/6976,2)</f>
        <v>6.0000000000000005E-2</v>
      </c>
    </row>
    <row r="5163" spans="1:18">
      <c r="A5163" t="s">
        <v>5170</v>
      </c>
      <c r="B5163" t="s">
        <v>12161</v>
      </c>
      <c r="C5163" t="s">
        <v>7007</v>
      </c>
      <c r="D5163" t="s">
        <v>14545</v>
      </c>
      <c r="E5163" t="s">
        <v>14095</v>
      </c>
      <c r="F5163" t="s">
        <v>14260</v>
      </c>
      <c r="G5163" t="s">
        <v>13904</v>
      </c>
      <c r="H5163" s="1">
        <v>481.5</v>
      </c>
      <c r="I5163" s="1">
        <v>1113</v>
      </c>
      <c r="J5163" s="1">
        <v>828</v>
      </c>
      <c r="K5163" s="1">
        <v>609</v>
      </c>
      <c r="L5163" s="1">
        <v>5129</v>
      </c>
      <c r="M5163" s="1">
        <v>1090</v>
      </c>
      <c r="N5163" s="1">
        <v>2672</v>
      </c>
      <c r="O5163" s="1">
        <v>758</v>
      </c>
      <c r="P5163">
        <f>ROUNDUP(VLOOKUP(A5163,A:O,VLOOKUP('Local Authority Analysis'!$E$4,'Local Authority Analysis'!$M$5:$N$12,2,FALSE)+7,FALSE)/6976,2)</f>
        <v>0.11</v>
      </c>
      <c r="Q5163">
        <f>ROUNDUP(VLOOKUP(A5163,A:O,VLOOKUP('SPC Analysis'!$E$4,'SPC Analysis'!$M$5:$N$12,2,FALSE)+7,FALSE)/6976,2)</f>
        <v>0.11</v>
      </c>
      <c r="R5163">
        <f>ROUNDUP(VLOOKUP(A5163,A:O,VLOOKUP('MMW Analysis'!$E$4,'MMW Analysis'!$L$5:$M$12,2,FALSE)+7,FALSE)/6976,2)</f>
        <v>0.11</v>
      </c>
    </row>
    <row r="5164" spans="1:18">
      <c r="A5164" t="s">
        <v>5171</v>
      </c>
      <c r="B5164" t="s">
        <v>12162</v>
      </c>
      <c r="C5164" t="s">
        <v>7007</v>
      </c>
      <c r="D5164" t="s">
        <v>14545</v>
      </c>
      <c r="E5164" t="s">
        <v>14095</v>
      </c>
      <c r="F5164" t="s">
        <v>14260</v>
      </c>
      <c r="G5164" t="s">
        <v>13904</v>
      </c>
      <c r="H5164" s="1">
        <v>459</v>
      </c>
      <c r="I5164" s="1">
        <v>769</v>
      </c>
      <c r="J5164" s="1">
        <v>79</v>
      </c>
      <c r="K5164" s="1">
        <v>407</v>
      </c>
      <c r="L5164" s="1">
        <v>3098</v>
      </c>
      <c r="M5164" s="1">
        <v>1306</v>
      </c>
      <c r="N5164" s="1">
        <v>360</v>
      </c>
      <c r="O5164" s="1">
        <v>372</v>
      </c>
      <c r="P5164">
        <f>ROUNDUP(VLOOKUP(A5164,A:O,VLOOKUP('Local Authority Analysis'!$E$4,'Local Authority Analysis'!$M$5:$N$12,2,FALSE)+7,FALSE)/6976,2)</f>
        <v>6.0000000000000005E-2</v>
      </c>
      <c r="Q5164">
        <f>ROUNDUP(VLOOKUP(A5164,A:O,VLOOKUP('SPC Analysis'!$E$4,'SPC Analysis'!$M$5:$N$12,2,FALSE)+7,FALSE)/6976,2)</f>
        <v>6.0000000000000005E-2</v>
      </c>
      <c r="R5164">
        <f>ROUNDUP(VLOOKUP(A5164,A:O,VLOOKUP('MMW Analysis'!$E$4,'MMW Analysis'!$L$5:$M$12,2,FALSE)+7,FALSE)/6976,2)</f>
        <v>6.0000000000000005E-2</v>
      </c>
    </row>
    <row r="5165" spans="1:18">
      <c r="A5165" t="s">
        <v>5172</v>
      </c>
      <c r="B5165" t="s">
        <v>12163</v>
      </c>
      <c r="C5165" t="s">
        <v>7007</v>
      </c>
      <c r="D5165" t="s">
        <v>14545</v>
      </c>
      <c r="E5165" t="s">
        <v>14095</v>
      </c>
      <c r="F5165" t="s">
        <v>14260</v>
      </c>
      <c r="G5165" t="s">
        <v>13904</v>
      </c>
      <c r="H5165" s="1">
        <v>3113</v>
      </c>
      <c r="I5165" s="1">
        <v>3339.5</v>
      </c>
      <c r="J5165" s="1">
        <v>4395</v>
      </c>
      <c r="K5165" s="1">
        <v>2936</v>
      </c>
      <c r="L5165" s="1">
        <v>6734</v>
      </c>
      <c r="M5165" s="1">
        <v>4033</v>
      </c>
      <c r="N5165" s="1">
        <v>3872</v>
      </c>
      <c r="O5165" s="1">
        <v>3895</v>
      </c>
      <c r="P5165">
        <f>ROUNDUP(VLOOKUP(A5165,A:O,VLOOKUP('Local Authority Analysis'!$E$4,'Local Authority Analysis'!$M$5:$N$12,2,FALSE)+7,FALSE)/6976,2)</f>
        <v>0.56000000000000005</v>
      </c>
      <c r="Q5165">
        <f>ROUNDUP(VLOOKUP(A5165,A:O,VLOOKUP('SPC Analysis'!$E$4,'SPC Analysis'!$M$5:$N$12,2,FALSE)+7,FALSE)/6976,2)</f>
        <v>0.56000000000000005</v>
      </c>
      <c r="R5165">
        <f>ROUNDUP(VLOOKUP(A5165,A:O,VLOOKUP('MMW Analysis'!$E$4,'MMW Analysis'!$L$5:$M$12,2,FALSE)+7,FALSE)/6976,2)</f>
        <v>0.56000000000000005</v>
      </c>
    </row>
    <row r="5166" spans="1:18">
      <c r="A5166" t="s">
        <v>5173</v>
      </c>
      <c r="B5166" t="s">
        <v>12164</v>
      </c>
      <c r="C5166" t="s">
        <v>7007</v>
      </c>
      <c r="D5166" t="s">
        <v>14546</v>
      </c>
      <c r="E5166" t="s">
        <v>14096</v>
      </c>
      <c r="F5166" t="s">
        <v>14260</v>
      </c>
      <c r="G5166" t="s">
        <v>13904</v>
      </c>
      <c r="H5166" s="1">
        <v>1119</v>
      </c>
      <c r="I5166" s="1">
        <v>1480</v>
      </c>
      <c r="J5166" s="1">
        <v>399</v>
      </c>
      <c r="K5166" s="1">
        <v>1548</v>
      </c>
      <c r="L5166" s="1">
        <v>5894</v>
      </c>
      <c r="M5166" s="1">
        <v>3180</v>
      </c>
      <c r="N5166" s="1">
        <v>1258</v>
      </c>
      <c r="O5166" s="1">
        <v>1222</v>
      </c>
      <c r="P5166">
        <f>ROUNDUP(VLOOKUP(A5166,A:O,VLOOKUP('Local Authority Analysis'!$E$4,'Local Authority Analysis'!$M$5:$N$12,2,FALSE)+7,FALSE)/6976,2)</f>
        <v>0.18000000000000002</v>
      </c>
      <c r="Q5166">
        <f>ROUNDUP(VLOOKUP(A5166,A:O,VLOOKUP('SPC Analysis'!$E$4,'SPC Analysis'!$M$5:$N$12,2,FALSE)+7,FALSE)/6976,2)</f>
        <v>0.18000000000000002</v>
      </c>
      <c r="R5166">
        <f>ROUNDUP(VLOOKUP(A5166,A:O,VLOOKUP('MMW Analysis'!$E$4,'MMW Analysis'!$L$5:$M$12,2,FALSE)+7,FALSE)/6976,2)</f>
        <v>0.18000000000000002</v>
      </c>
    </row>
    <row r="5167" spans="1:18">
      <c r="A5167" t="s">
        <v>5174</v>
      </c>
      <c r="B5167" t="s">
        <v>12165</v>
      </c>
      <c r="C5167" t="s">
        <v>7007</v>
      </c>
      <c r="D5167" t="s">
        <v>14546</v>
      </c>
      <c r="E5167" t="s">
        <v>14096</v>
      </c>
      <c r="F5167" t="s">
        <v>14260</v>
      </c>
      <c r="G5167" t="s">
        <v>13904</v>
      </c>
      <c r="H5167" s="1">
        <v>3056</v>
      </c>
      <c r="I5167" s="1">
        <v>3179</v>
      </c>
      <c r="J5167" s="1">
        <v>2420</v>
      </c>
      <c r="K5167" s="1">
        <v>2630</v>
      </c>
      <c r="L5167" s="1">
        <v>6011</v>
      </c>
      <c r="M5167" s="1">
        <v>3701</v>
      </c>
      <c r="N5167" s="1">
        <v>3055</v>
      </c>
      <c r="O5167" s="1">
        <v>3282</v>
      </c>
      <c r="P5167">
        <f>ROUNDUP(VLOOKUP(A5167,A:O,VLOOKUP('Local Authority Analysis'!$E$4,'Local Authority Analysis'!$M$5:$N$12,2,FALSE)+7,FALSE)/6976,2)</f>
        <v>0.48</v>
      </c>
      <c r="Q5167">
        <f>ROUNDUP(VLOOKUP(A5167,A:O,VLOOKUP('SPC Analysis'!$E$4,'SPC Analysis'!$M$5:$N$12,2,FALSE)+7,FALSE)/6976,2)</f>
        <v>0.48</v>
      </c>
      <c r="R5167">
        <f>ROUNDUP(VLOOKUP(A5167,A:O,VLOOKUP('MMW Analysis'!$E$4,'MMW Analysis'!$L$5:$M$12,2,FALSE)+7,FALSE)/6976,2)</f>
        <v>0.48</v>
      </c>
    </row>
    <row r="5168" spans="1:18">
      <c r="A5168" t="s">
        <v>5175</v>
      </c>
      <c r="B5168" t="s">
        <v>12166</v>
      </c>
      <c r="C5168" t="s">
        <v>7007</v>
      </c>
      <c r="D5168" t="s">
        <v>14546</v>
      </c>
      <c r="E5168" t="s">
        <v>14096</v>
      </c>
      <c r="F5168" t="s">
        <v>14260</v>
      </c>
      <c r="G5168" t="s">
        <v>13904</v>
      </c>
      <c r="H5168" s="1">
        <v>2309</v>
      </c>
      <c r="I5168" s="1">
        <v>2478.5</v>
      </c>
      <c r="J5168" s="1">
        <v>1591</v>
      </c>
      <c r="K5168" s="1">
        <v>3042</v>
      </c>
      <c r="L5168" s="1">
        <v>6046</v>
      </c>
      <c r="M5168" s="1">
        <v>678</v>
      </c>
      <c r="N5168" s="1">
        <v>2799</v>
      </c>
      <c r="O5168" s="1">
        <v>2333</v>
      </c>
      <c r="P5168">
        <f>ROUNDUP(VLOOKUP(A5168,A:O,VLOOKUP('Local Authority Analysis'!$E$4,'Local Authority Analysis'!$M$5:$N$12,2,FALSE)+7,FALSE)/6976,2)</f>
        <v>0.34</v>
      </c>
      <c r="Q5168">
        <f>ROUNDUP(VLOOKUP(A5168,A:O,VLOOKUP('SPC Analysis'!$E$4,'SPC Analysis'!$M$5:$N$12,2,FALSE)+7,FALSE)/6976,2)</f>
        <v>0.34</v>
      </c>
      <c r="R5168">
        <f>ROUNDUP(VLOOKUP(A5168,A:O,VLOOKUP('MMW Analysis'!$E$4,'MMW Analysis'!$L$5:$M$12,2,FALSE)+7,FALSE)/6976,2)</f>
        <v>0.34</v>
      </c>
    </row>
    <row r="5169" spans="1:18">
      <c r="A5169" t="s">
        <v>5176</v>
      </c>
      <c r="B5169" t="s">
        <v>12167</v>
      </c>
      <c r="C5169" t="s">
        <v>7007</v>
      </c>
      <c r="D5169" t="s">
        <v>14546</v>
      </c>
      <c r="E5169" t="s">
        <v>14096</v>
      </c>
      <c r="F5169" t="s">
        <v>14260</v>
      </c>
      <c r="G5169" t="s">
        <v>13904</v>
      </c>
      <c r="H5169" s="1">
        <v>468</v>
      </c>
      <c r="I5169" s="1">
        <v>831</v>
      </c>
      <c r="J5169" s="1">
        <v>946</v>
      </c>
      <c r="K5169" s="1">
        <v>553</v>
      </c>
      <c r="L5169" s="1">
        <v>5657</v>
      </c>
      <c r="M5169" s="1">
        <v>651</v>
      </c>
      <c r="N5169" s="1">
        <v>1136</v>
      </c>
      <c r="O5169" s="1">
        <v>647</v>
      </c>
      <c r="P5169">
        <f>ROUNDUP(VLOOKUP(A5169,A:O,VLOOKUP('Local Authority Analysis'!$E$4,'Local Authority Analysis'!$M$5:$N$12,2,FALSE)+7,FALSE)/6976,2)</f>
        <v>9.9999999999999992E-2</v>
      </c>
      <c r="Q5169">
        <f>ROUNDUP(VLOOKUP(A5169,A:O,VLOOKUP('SPC Analysis'!$E$4,'SPC Analysis'!$M$5:$N$12,2,FALSE)+7,FALSE)/6976,2)</f>
        <v>9.9999999999999992E-2</v>
      </c>
      <c r="R5169">
        <f>ROUNDUP(VLOOKUP(A5169,A:O,VLOOKUP('MMW Analysis'!$E$4,'MMW Analysis'!$L$5:$M$12,2,FALSE)+7,FALSE)/6976,2)</f>
        <v>9.9999999999999992E-2</v>
      </c>
    </row>
    <row r="5170" spans="1:18">
      <c r="A5170" t="s">
        <v>5177</v>
      </c>
      <c r="B5170" t="s">
        <v>12168</v>
      </c>
      <c r="C5170" t="s">
        <v>7007</v>
      </c>
      <c r="D5170" t="s">
        <v>14546</v>
      </c>
      <c r="E5170" t="s">
        <v>14096</v>
      </c>
      <c r="F5170" t="s">
        <v>14260</v>
      </c>
      <c r="G5170" t="s">
        <v>13904</v>
      </c>
      <c r="H5170" s="1">
        <v>3750.5</v>
      </c>
      <c r="I5170" s="1">
        <v>3800</v>
      </c>
      <c r="J5170" s="1">
        <v>2452</v>
      </c>
      <c r="K5170" s="1">
        <v>2740</v>
      </c>
      <c r="L5170" s="1">
        <v>3478</v>
      </c>
      <c r="M5170" s="1">
        <v>821</v>
      </c>
      <c r="N5170" s="1">
        <v>4722</v>
      </c>
      <c r="O5170" s="1">
        <v>3287</v>
      </c>
      <c r="P5170">
        <f>ROUNDUP(VLOOKUP(A5170,A:O,VLOOKUP('Local Authority Analysis'!$E$4,'Local Authority Analysis'!$M$5:$N$12,2,FALSE)+7,FALSE)/6976,2)</f>
        <v>0.48</v>
      </c>
      <c r="Q5170">
        <f>ROUNDUP(VLOOKUP(A5170,A:O,VLOOKUP('SPC Analysis'!$E$4,'SPC Analysis'!$M$5:$N$12,2,FALSE)+7,FALSE)/6976,2)</f>
        <v>0.48</v>
      </c>
      <c r="R5170">
        <f>ROUNDUP(VLOOKUP(A5170,A:O,VLOOKUP('MMW Analysis'!$E$4,'MMW Analysis'!$L$5:$M$12,2,FALSE)+7,FALSE)/6976,2)</f>
        <v>0.48</v>
      </c>
    </row>
    <row r="5171" spans="1:18">
      <c r="A5171" t="s">
        <v>5178</v>
      </c>
      <c r="B5171" t="s">
        <v>12169</v>
      </c>
      <c r="C5171" t="s">
        <v>7007</v>
      </c>
      <c r="D5171" t="s">
        <v>14546</v>
      </c>
      <c r="E5171" t="s">
        <v>14096</v>
      </c>
      <c r="F5171" t="s">
        <v>14260</v>
      </c>
      <c r="G5171" t="s">
        <v>13904</v>
      </c>
      <c r="H5171" s="1">
        <v>1406.5</v>
      </c>
      <c r="I5171" s="1">
        <v>1075</v>
      </c>
      <c r="J5171" s="1">
        <v>1143</v>
      </c>
      <c r="K5171" s="1">
        <v>631</v>
      </c>
      <c r="L5171" s="1">
        <v>3110</v>
      </c>
      <c r="M5171" s="1">
        <v>308</v>
      </c>
      <c r="N5171" s="1">
        <v>2425</v>
      </c>
      <c r="O5171" s="1">
        <v>979</v>
      </c>
      <c r="P5171">
        <f>ROUNDUP(VLOOKUP(A5171,A:O,VLOOKUP('Local Authority Analysis'!$E$4,'Local Authority Analysis'!$M$5:$N$12,2,FALSE)+7,FALSE)/6976,2)</f>
        <v>0.15000000000000002</v>
      </c>
      <c r="Q5171">
        <f>ROUNDUP(VLOOKUP(A5171,A:O,VLOOKUP('SPC Analysis'!$E$4,'SPC Analysis'!$M$5:$N$12,2,FALSE)+7,FALSE)/6976,2)</f>
        <v>0.15000000000000002</v>
      </c>
      <c r="R5171">
        <f>ROUNDUP(VLOOKUP(A5171,A:O,VLOOKUP('MMW Analysis'!$E$4,'MMW Analysis'!$L$5:$M$12,2,FALSE)+7,FALSE)/6976,2)</f>
        <v>0.15000000000000002</v>
      </c>
    </row>
    <row r="5172" spans="1:18">
      <c r="A5172" t="s">
        <v>5179</v>
      </c>
      <c r="B5172" t="s">
        <v>12170</v>
      </c>
      <c r="C5172" t="s">
        <v>7007</v>
      </c>
      <c r="D5172" t="s">
        <v>14546</v>
      </c>
      <c r="E5172" t="s">
        <v>14096</v>
      </c>
      <c r="F5172" t="s">
        <v>14260</v>
      </c>
      <c r="G5172" t="s">
        <v>13904</v>
      </c>
      <c r="H5172" s="1">
        <v>1041</v>
      </c>
      <c r="I5172" s="1">
        <v>1013</v>
      </c>
      <c r="J5172" s="1">
        <v>308</v>
      </c>
      <c r="K5172" s="1">
        <v>1100</v>
      </c>
      <c r="L5172" s="1">
        <v>3782</v>
      </c>
      <c r="M5172" s="1">
        <v>1547</v>
      </c>
      <c r="N5172" s="1">
        <v>319</v>
      </c>
      <c r="O5172" s="1">
        <v>823</v>
      </c>
      <c r="P5172">
        <f>ROUNDUP(VLOOKUP(A5172,A:O,VLOOKUP('Local Authority Analysis'!$E$4,'Local Authority Analysis'!$M$5:$N$12,2,FALSE)+7,FALSE)/6976,2)</f>
        <v>0.12</v>
      </c>
      <c r="Q5172">
        <f>ROUNDUP(VLOOKUP(A5172,A:O,VLOOKUP('SPC Analysis'!$E$4,'SPC Analysis'!$M$5:$N$12,2,FALSE)+7,FALSE)/6976,2)</f>
        <v>0.12</v>
      </c>
      <c r="R5172">
        <f>ROUNDUP(VLOOKUP(A5172,A:O,VLOOKUP('MMW Analysis'!$E$4,'MMW Analysis'!$L$5:$M$12,2,FALSE)+7,FALSE)/6976,2)</f>
        <v>0.12</v>
      </c>
    </row>
    <row r="5173" spans="1:18">
      <c r="A5173" t="s">
        <v>5180</v>
      </c>
      <c r="B5173" t="s">
        <v>12171</v>
      </c>
      <c r="C5173" t="s">
        <v>7007</v>
      </c>
      <c r="D5173" t="s">
        <v>14546</v>
      </c>
      <c r="E5173" t="s">
        <v>14096</v>
      </c>
      <c r="F5173" t="s">
        <v>14260</v>
      </c>
      <c r="G5173" t="s">
        <v>13904</v>
      </c>
      <c r="H5173" s="1">
        <v>2283</v>
      </c>
      <c r="I5173" s="1">
        <v>2598</v>
      </c>
      <c r="J5173" s="1">
        <v>2361</v>
      </c>
      <c r="K5173" s="1">
        <v>2054</v>
      </c>
      <c r="L5173" s="1">
        <v>1031</v>
      </c>
      <c r="M5173" s="1">
        <v>1735</v>
      </c>
      <c r="N5173" s="1">
        <v>2265</v>
      </c>
      <c r="O5173" s="1">
        <v>2083</v>
      </c>
      <c r="P5173">
        <f>ROUNDUP(VLOOKUP(A5173,A:O,VLOOKUP('Local Authority Analysis'!$E$4,'Local Authority Analysis'!$M$5:$N$12,2,FALSE)+7,FALSE)/6976,2)</f>
        <v>0.3</v>
      </c>
      <c r="Q5173">
        <f>ROUNDUP(VLOOKUP(A5173,A:O,VLOOKUP('SPC Analysis'!$E$4,'SPC Analysis'!$M$5:$N$12,2,FALSE)+7,FALSE)/6976,2)</f>
        <v>0.3</v>
      </c>
      <c r="R5173">
        <f>ROUNDUP(VLOOKUP(A5173,A:O,VLOOKUP('MMW Analysis'!$E$4,'MMW Analysis'!$L$5:$M$12,2,FALSE)+7,FALSE)/6976,2)</f>
        <v>0.3</v>
      </c>
    </row>
    <row r="5174" spans="1:18">
      <c r="A5174" t="s">
        <v>5181</v>
      </c>
      <c r="B5174" t="s">
        <v>12172</v>
      </c>
      <c r="C5174" t="s">
        <v>7007</v>
      </c>
      <c r="D5174" t="s">
        <v>14546</v>
      </c>
      <c r="E5174" t="s">
        <v>14096</v>
      </c>
      <c r="F5174" t="s">
        <v>14260</v>
      </c>
      <c r="G5174" t="s">
        <v>13904</v>
      </c>
      <c r="H5174" s="1">
        <v>545</v>
      </c>
      <c r="I5174" s="1">
        <v>347</v>
      </c>
      <c r="J5174" s="1">
        <v>966</v>
      </c>
      <c r="K5174" s="1">
        <v>599</v>
      </c>
      <c r="L5174" s="1">
        <v>3165</v>
      </c>
      <c r="M5174" s="1">
        <v>1558</v>
      </c>
      <c r="N5174" s="1">
        <v>1424</v>
      </c>
      <c r="O5174" s="1">
        <v>501</v>
      </c>
      <c r="P5174">
        <f>ROUNDUP(VLOOKUP(A5174,A:O,VLOOKUP('Local Authority Analysis'!$E$4,'Local Authority Analysis'!$M$5:$N$12,2,FALSE)+7,FALSE)/6976,2)</f>
        <v>0.08</v>
      </c>
      <c r="Q5174">
        <f>ROUNDUP(VLOOKUP(A5174,A:O,VLOOKUP('SPC Analysis'!$E$4,'SPC Analysis'!$M$5:$N$12,2,FALSE)+7,FALSE)/6976,2)</f>
        <v>0.08</v>
      </c>
      <c r="R5174">
        <f>ROUNDUP(VLOOKUP(A5174,A:O,VLOOKUP('MMW Analysis'!$E$4,'MMW Analysis'!$L$5:$M$12,2,FALSE)+7,FALSE)/6976,2)</f>
        <v>0.08</v>
      </c>
    </row>
    <row r="5175" spans="1:18">
      <c r="A5175" t="s">
        <v>5182</v>
      </c>
      <c r="B5175" t="s">
        <v>12173</v>
      </c>
      <c r="C5175" t="s">
        <v>7007</v>
      </c>
      <c r="D5175" t="s">
        <v>14546</v>
      </c>
      <c r="E5175" t="s">
        <v>14096</v>
      </c>
      <c r="F5175" t="s">
        <v>14260</v>
      </c>
      <c r="G5175" t="s">
        <v>13904</v>
      </c>
      <c r="H5175" s="1">
        <v>5111</v>
      </c>
      <c r="I5175" s="1">
        <v>5456</v>
      </c>
      <c r="J5175" s="1">
        <v>3132</v>
      </c>
      <c r="K5175" s="1">
        <v>5612</v>
      </c>
      <c r="L5175" s="1">
        <v>810</v>
      </c>
      <c r="M5175" s="1">
        <v>5284</v>
      </c>
      <c r="N5175" s="1">
        <v>4081</v>
      </c>
      <c r="O5175" s="1">
        <v>4701</v>
      </c>
      <c r="P5175">
        <f>ROUNDUP(VLOOKUP(A5175,A:O,VLOOKUP('Local Authority Analysis'!$E$4,'Local Authority Analysis'!$M$5:$N$12,2,FALSE)+7,FALSE)/6976,2)</f>
        <v>0.68</v>
      </c>
      <c r="Q5175">
        <f>ROUNDUP(VLOOKUP(A5175,A:O,VLOOKUP('SPC Analysis'!$E$4,'SPC Analysis'!$M$5:$N$12,2,FALSE)+7,FALSE)/6976,2)</f>
        <v>0.68</v>
      </c>
      <c r="R5175">
        <f>ROUNDUP(VLOOKUP(A5175,A:O,VLOOKUP('MMW Analysis'!$E$4,'MMW Analysis'!$L$5:$M$12,2,FALSE)+7,FALSE)/6976,2)</f>
        <v>0.68</v>
      </c>
    </row>
    <row r="5176" spans="1:18">
      <c r="A5176" t="s">
        <v>5183</v>
      </c>
      <c r="B5176" t="s">
        <v>12174</v>
      </c>
      <c r="C5176" t="s">
        <v>7007</v>
      </c>
      <c r="D5176" t="s">
        <v>14546</v>
      </c>
      <c r="E5176" t="s">
        <v>14096</v>
      </c>
      <c r="F5176" t="s">
        <v>14260</v>
      </c>
      <c r="G5176" t="s">
        <v>13904</v>
      </c>
      <c r="H5176" s="1">
        <v>631</v>
      </c>
      <c r="I5176" s="1">
        <v>1119</v>
      </c>
      <c r="J5176" s="1">
        <v>157</v>
      </c>
      <c r="K5176" s="1">
        <v>779</v>
      </c>
      <c r="L5176" s="1">
        <v>1086</v>
      </c>
      <c r="M5176" s="1">
        <v>4017</v>
      </c>
      <c r="N5176" s="1">
        <v>1103</v>
      </c>
      <c r="O5176" s="1">
        <v>579</v>
      </c>
      <c r="P5176">
        <f>ROUNDUP(VLOOKUP(A5176,A:O,VLOOKUP('Local Authority Analysis'!$E$4,'Local Authority Analysis'!$M$5:$N$12,2,FALSE)+7,FALSE)/6976,2)</f>
        <v>0.09</v>
      </c>
      <c r="Q5176">
        <f>ROUNDUP(VLOOKUP(A5176,A:O,VLOOKUP('SPC Analysis'!$E$4,'SPC Analysis'!$M$5:$N$12,2,FALSE)+7,FALSE)/6976,2)</f>
        <v>0.09</v>
      </c>
      <c r="R5176">
        <f>ROUNDUP(VLOOKUP(A5176,A:O,VLOOKUP('MMW Analysis'!$E$4,'MMW Analysis'!$L$5:$M$12,2,FALSE)+7,FALSE)/6976,2)</f>
        <v>0.09</v>
      </c>
    </row>
    <row r="5177" spans="1:18">
      <c r="A5177" t="s">
        <v>5184</v>
      </c>
      <c r="B5177" t="s">
        <v>12175</v>
      </c>
      <c r="C5177" t="s">
        <v>7007</v>
      </c>
      <c r="D5177" t="s">
        <v>14546</v>
      </c>
      <c r="E5177" t="s">
        <v>14096</v>
      </c>
      <c r="F5177" t="s">
        <v>14260</v>
      </c>
      <c r="G5177" t="s">
        <v>13904</v>
      </c>
      <c r="H5177" s="1">
        <v>2415</v>
      </c>
      <c r="I5177" s="1">
        <v>2373</v>
      </c>
      <c r="J5177" s="1">
        <v>2351</v>
      </c>
      <c r="K5177" s="1">
        <v>1403</v>
      </c>
      <c r="L5177" s="1">
        <v>693</v>
      </c>
      <c r="M5177" s="1">
        <v>2143</v>
      </c>
      <c r="N5177" s="1">
        <v>1405</v>
      </c>
      <c r="O5177" s="1">
        <v>1878</v>
      </c>
      <c r="P5177">
        <f>ROUNDUP(VLOOKUP(A5177,A:O,VLOOKUP('Local Authority Analysis'!$E$4,'Local Authority Analysis'!$M$5:$N$12,2,FALSE)+7,FALSE)/6976,2)</f>
        <v>0.27</v>
      </c>
      <c r="Q5177">
        <f>ROUNDUP(VLOOKUP(A5177,A:O,VLOOKUP('SPC Analysis'!$E$4,'SPC Analysis'!$M$5:$N$12,2,FALSE)+7,FALSE)/6976,2)</f>
        <v>0.27</v>
      </c>
      <c r="R5177">
        <f>ROUNDUP(VLOOKUP(A5177,A:O,VLOOKUP('MMW Analysis'!$E$4,'MMW Analysis'!$L$5:$M$12,2,FALSE)+7,FALSE)/6976,2)</f>
        <v>0.27</v>
      </c>
    </row>
    <row r="5178" spans="1:18">
      <c r="A5178" t="s">
        <v>5185</v>
      </c>
      <c r="B5178" t="s">
        <v>12176</v>
      </c>
      <c r="C5178" t="s">
        <v>7007</v>
      </c>
      <c r="D5178" t="s">
        <v>14546</v>
      </c>
      <c r="E5178" t="s">
        <v>14096</v>
      </c>
      <c r="F5178" t="s">
        <v>14260</v>
      </c>
      <c r="G5178" t="s">
        <v>13904</v>
      </c>
      <c r="H5178" s="1">
        <v>2108</v>
      </c>
      <c r="I5178" s="1">
        <v>901</v>
      </c>
      <c r="J5178" s="1">
        <v>1712</v>
      </c>
      <c r="K5178" s="1">
        <v>847</v>
      </c>
      <c r="L5178" s="1">
        <v>553</v>
      </c>
      <c r="M5178" s="1">
        <v>1067</v>
      </c>
      <c r="N5178" s="1">
        <v>5486</v>
      </c>
      <c r="O5178" s="1">
        <v>1097</v>
      </c>
      <c r="P5178">
        <f>ROUNDUP(VLOOKUP(A5178,A:O,VLOOKUP('Local Authority Analysis'!$E$4,'Local Authority Analysis'!$M$5:$N$12,2,FALSE)+7,FALSE)/6976,2)</f>
        <v>0.16</v>
      </c>
      <c r="Q5178">
        <f>ROUNDUP(VLOOKUP(A5178,A:O,VLOOKUP('SPC Analysis'!$E$4,'SPC Analysis'!$M$5:$N$12,2,FALSE)+7,FALSE)/6976,2)</f>
        <v>0.16</v>
      </c>
      <c r="R5178">
        <f>ROUNDUP(VLOOKUP(A5178,A:O,VLOOKUP('MMW Analysis'!$E$4,'MMW Analysis'!$L$5:$M$12,2,FALSE)+7,FALSE)/6976,2)</f>
        <v>0.16</v>
      </c>
    </row>
    <row r="5179" spans="1:18">
      <c r="A5179" t="s">
        <v>5186</v>
      </c>
      <c r="B5179" t="s">
        <v>12177</v>
      </c>
      <c r="C5179" t="s">
        <v>7007</v>
      </c>
      <c r="D5179" t="s">
        <v>14546</v>
      </c>
      <c r="E5179" t="s">
        <v>14096</v>
      </c>
      <c r="F5179" t="s">
        <v>14260</v>
      </c>
      <c r="G5179" t="s">
        <v>13904</v>
      </c>
      <c r="H5179" s="1">
        <v>3831</v>
      </c>
      <c r="I5179" s="1">
        <v>3161</v>
      </c>
      <c r="J5179" s="1">
        <v>2481</v>
      </c>
      <c r="K5179" s="1">
        <v>2875</v>
      </c>
      <c r="L5179" s="1">
        <v>491</v>
      </c>
      <c r="M5179" s="1">
        <v>2722</v>
      </c>
      <c r="N5179" s="1">
        <v>1698</v>
      </c>
      <c r="O5179" s="1">
        <v>2641</v>
      </c>
      <c r="P5179">
        <f>ROUNDUP(VLOOKUP(A5179,A:O,VLOOKUP('Local Authority Analysis'!$E$4,'Local Authority Analysis'!$M$5:$N$12,2,FALSE)+7,FALSE)/6976,2)</f>
        <v>0.38</v>
      </c>
      <c r="Q5179">
        <f>ROUNDUP(VLOOKUP(A5179,A:O,VLOOKUP('SPC Analysis'!$E$4,'SPC Analysis'!$M$5:$N$12,2,FALSE)+7,FALSE)/6976,2)</f>
        <v>0.38</v>
      </c>
      <c r="R5179">
        <f>ROUNDUP(VLOOKUP(A5179,A:O,VLOOKUP('MMW Analysis'!$E$4,'MMW Analysis'!$L$5:$M$12,2,FALSE)+7,FALSE)/6976,2)</f>
        <v>0.38</v>
      </c>
    </row>
    <row r="5180" spans="1:18">
      <c r="A5180" t="s">
        <v>5187</v>
      </c>
      <c r="B5180" t="s">
        <v>12178</v>
      </c>
      <c r="C5180" t="s">
        <v>7007</v>
      </c>
      <c r="D5180" t="s">
        <v>14546</v>
      </c>
      <c r="E5180" t="s">
        <v>14096</v>
      </c>
      <c r="F5180" t="s">
        <v>14260</v>
      </c>
      <c r="G5180" t="s">
        <v>13904</v>
      </c>
      <c r="H5180" s="1">
        <v>2824</v>
      </c>
      <c r="I5180" s="1">
        <v>3707</v>
      </c>
      <c r="J5180" s="1">
        <v>2181</v>
      </c>
      <c r="K5180" s="1">
        <v>3418</v>
      </c>
      <c r="L5180" s="1">
        <v>648</v>
      </c>
      <c r="M5180" s="1">
        <v>4618</v>
      </c>
      <c r="N5180" s="1">
        <v>3865</v>
      </c>
      <c r="O5180" s="1">
        <v>2753</v>
      </c>
      <c r="P5180">
        <f>ROUNDUP(VLOOKUP(A5180,A:O,VLOOKUP('Local Authority Analysis'!$E$4,'Local Authority Analysis'!$M$5:$N$12,2,FALSE)+7,FALSE)/6976,2)</f>
        <v>0.4</v>
      </c>
      <c r="Q5180">
        <f>ROUNDUP(VLOOKUP(A5180,A:O,VLOOKUP('SPC Analysis'!$E$4,'SPC Analysis'!$M$5:$N$12,2,FALSE)+7,FALSE)/6976,2)</f>
        <v>0.4</v>
      </c>
      <c r="R5180">
        <f>ROUNDUP(VLOOKUP(A5180,A:O,VLOOKUP('MMW Analysis'!$E$4,'MMW Analysis'!$L$5:$M$12,2,FALSE)+7,FALSE)/6976,2)</f>
        <v>0.4</v>
      </c>
    </row>
    <row r="5181" spans="1:18">
      <c r="A5181" t="s">
        <v>5188</v>
      </c>
      <c r="B5181" t="s">
        <v>12179</v>
      </c>
      <c r="C5181" t="s">
        <v>7007</v>
      </c>
      <c r="D5181" t="s">
        <v>14546</v>
      </c>
      <c r="E5181" t="s">
        <v>14096</v>
      </c>
      <c r="F5181" t="s">
        <v>14260</v>
      </c>
      <c r="G5181" t="s">
        <v>13904</v>
      </c>
      <c r="H5181" s="1">
        <v>4950</v>
      </c>
      <c r="I5181" s="1">
        <v>4947</v>
      </c>
      <c r="J5181" s="1">
        <v>4201</v>
      </c>
      <c r="K5181" s="1">
        <v>5037</v>
      </c>
      <c r="L5181" s="1">
        <v>882</v>
      </c>
      <c r="M5181" s="1">
        <v>4448</v>
      </c>
      <c r="N5181" s="1">
        <v>4936</v>
      </c>
      <c r="O5181" s="1">
        <v>4649</v>
      </c>
      <c r="P5181">
        <f>ROUNDUP(VLOOKUP(A5181,A:O,VLOOKUP('Local Authority Analysis'!$E$4,'Local Authority Analysis'!$M$5:$N$12,2,FALSE)+7,FALSE)/6976,2)</f>
        <v>0.67</v>
      </c>
      <c r="Q5181">
        <f>ROUNDUP(VLOOKUP(A5181,A:O,VLOOKUP('SPC Analysis'!$E$4,'SPC Analysis'!$M$5:$N$12,2,FALSE)+7,FALSE)/6976,2)</f>
        <v>0.67</v>
      </c>
      <c r="R5181">
        <f>ROUNDUP(VLOOKUP(A5181,A:O,VLOOKUP('MMW Analysis'!$E$4,'MMW Analysis'!$L$5:$M$12,2,FALSE)+7,FALSE)/6976,2)</f>
        <v>0.67</v>
      </c>
    </row>
    <row r="5182" spans="1:18">
      <c r="A5182" t="s">
        <v>5189</v>
      </c>
      <c r="B5182" t="s">
        <v>12180</v>
      </c>
      <c r="C5182" t="s">
        <v>7007</v>
      </c>
      <c r="D5182" t="s">
        <v>14546</v>
      </c>
      <c r="E5182" t="s">
        <v>14096</v>
      </c>
      <c r="F5182" t="s">
        <v>14260</v>
      </c>
      <c r="G5182" t="s">
        <v>13904</v>
      </c>
      <c r="H5182" s="1">
        <v>5256</v>
      </c>
      <c r="I5182" s="1">
        <v>4825</v>
      </c>
      <c r="J5182" s="1">
        <v>4474</v>
      </c>
      <c r="K5182" s="1">
        <v>4085</v>
      </c>
      <c r="L5182" s="1">
        <v>1061</v>
      </c>
      <c r="M5182" s="1">
        <v>4784</v>
      </c>
      <c r="N5182" s="1">
        <v>5148</v>
      </c>
      <c r="O5182" s="1">
        <v>4708</v>
      </c>
      <c r="P5182">
        <f>ROUNDUP(VLOOKUP(A5182,A:O,VLOOKUP('Local Authority Analysis'!$E$4,'Local Authority Analysis'!$M$5:$N$12,2,FALSE)+7,FALSE)/6976,2)</f>
        <v>0.68</v>
      </c>
      <c r="Q5182">
        <f>ROUNDUP(VLOOKUP(A5182,A:O,VLOOKUP('SPC Analysis'!$E$4,'SPC Analysis'!$M$5:$N$12,2,FALSE)+7,FALSE)/6976,2)</f>
        <v>0.68</v>
      </c>
      <c r="R5182">
        <f>ROUNDUP(VLOOKUP(A5182,A:O,VLOOKUP('MMW Analysis'!$E$4,'MMW Analysis'!$L$5:$M$12,2,FALSE)+7,FALSE)/6976,2)</f>
        <v>0.68</v>
      </c>
    </row>
    <row r="5183" spans="1:18">
      <c r="A5183" t="s">
        <v>5190</v>
      </c>
      <c r="B5183" t="s">
        <v>12181</v>
      </c>
      <c r="C5183" t="s">
        <v>7007</v>
      </c>
      <c r="D5183" t="s">
        <v>14546</v>
      </c>
      <c r="E5183" t="s">
        <v>14096</v>
      </c>
      <c r="F5183" t="s">
        <v>14260</v>
      </c>
      <c r="G5183" t="s">
        <v>13904</v>
      </c>
      <c r="H5183" s="1">
        <v>2256</v>
      </c>
      <c r="I5183" s="1">
        <v>1597</v>
      </c>
      <c r="J5183" s="1">
        <v>2796</v>
      </c>
      <c r="K5183" s="1">
        <v>1910</v>
      </c>
      <c r="L5183" s="1">
        <v>1142</v>
      </c>
      <c r="M5183" s="1">
        <v>1917</v>
      </c>
      <c r="N5183" s="1">
        <v>1456</v>
      </c>
      <c r="O5183" s="1">
        <v>1818</v>
      </c>
      <c r="P5183">
        <f>ROUNDUP(VLOOKUP(A5183,A:O,VLOOKUP('Local Authority Analysis'!$E$4,'Local Authority Analysis'!$M$5:$N$12,2,FALSE)+7,FALSE)/6976,2)</f>
        <v>0.27</v>
      </c>
      <c r="Q5183">
        <f>ROUNDUP(VLOOKUP(A5183,A:O,VLOOKUP('SPC Analysis'!$E$4,'SPC Analysis'!$M$5:$N$12,2,FALSE)+7,FALSE)/6976,2)</f>
        <v>0.27</v>
      </c>
      <c r="R5183">
        <f>ROUNDUP(VLOOKUP(A5183,A:O,VLOOKUP('MMW Analysis'!$E$4,'MMW Analysis'!$L$5:$M$12,2,FALSE)+7,FALSE)/6976,2)</f>
        <v>0.27</v>
      </c>
    </row>
    <row r="5184" spans="1:18">
      <c r="A5184" t="s">
        <v>5191</v>
      </c>
      <c r="B5184" t="s">
        <v>12182</v>
      </c>
      <c r="C5184" t="s">
        <v>7007</v>
      </c>
      <c r="D5184" t="s">
        <v>14546</v>
      </c>
      <c r="E5184" t="s">
        <v>14096</v>
      </c>
      <c r="F5184" t="s">
        <v>14260</v>
      </c>
      <c r="G5184" t="s">
        <v>13904</v>
      </c>
      <c r="H5184" s="1">
        <v>4190</v>
      </c>
      <c r="I5184" s="1">
        <v>4209</v>
      </c>
      <c r="J5184" s="1">
        <v>3278</v>
      </c>
      <c r="K5184" s="1">
        <v>3509</v>
      </c>
      <c r="L5184" s="1">
        <v>1043</v>
      </c>
      <c r="M5184" s="1">
        <v>3475</v>
      </c>
      <c r="N5184" s="1">
        <v>4343</v>
      </c>
      <c r="O5184" s="1">
        <v>3706</v>
      </c>
      <c r="P5184">
        <f>ROUNDUP(VLOOKUP(A5184,A:O,VLOOKUP('Local Authority Analysis'!$E$4,'Local Authority Analysis'!$M$5:$N$12,2,FALSE)+7,FALSE)/6976,2)</f>
        <v>0.54</v>
      </c>
      <c r="Q5184">
        <f>ROUNDUP(VLOOKUP(A5184,A:O,VLOOKUP('SPC Analysis'!$E$4,'SPC Analysis'!$M$5:$N$12,2,FALSE)+7,FALSE)/6976,2)</f>
        <v>0.54</v>
      </c>
      <c r="R5184">
        <f>ROUNDUP(VLOOKUP(A5184,A:O,VLOOKUP('MMW Analysis'!$E$4,'MMW Analysis'!$L$5:$M$12,2,FALSE)+7,FALSE)/6976,2)</f>
        <v>0.54</v>
      </c>
    </row>
    <row r="5185" spans="1:18">
      <c r="A5185" t="s">
        <v>5192</v>
      </c>
      <c r="B5185" t="s">
        <v>12183</v>
      </c>
      <c r="C5185" t="s">
        <v>7007</v>
      </c>
      <c r="D5185" t="s">
        <v>14547</v>
      </c>
      <c r="E5185" t="s">
        <v>14701</v>
      </c>
      <c r="F5185" t="s">
        <v>14262</v>
      </c>
      <c r="G5185" t="s">
        <v>13906</v>
      </c>
      <c r="H5185" s="1">
        <v>5940</v>
      </c>
      <c r="I5185" s="1">
        <v>5409.5</v>
      </c>
      <c r="J5185" s="1">
        <v>4734</v>
      </c>
      <c r="K5185" s="1">
        <v>4910</v>
      </c>
      <c r="L5185" s="1">
        <v>665</v>
      </c>
      <c r="M5185" s="1">
        <v>6111</v>
      </c>
      <c r="N5185" s="1">
        <v>5802</v>
      </c>
      <c r="O5185" s="1">
        <v>5096</v>
      </c>
      <c r="P5185">
        <f>ROUNDUP(VLOOKUP(A5185,A:O,VLOOKUP('Local Authority Analysis'!$E$4,'Local Authority Analysis'!$M$5:$N$12,2,FALSE)+7,FALSE)/6976,2)</f>
        <v>0.74</v>
      </c>
      <c r="Q5185">
        <f>ROUNDUP(VLOOKUP(A5185,A:O,VLOOKUP('SPC Analysis'!$E$4,'SPC Analysis'!$M$5:$N$12,2,FALSE)+7,FALSE)/6976,2)</f>
        <v>0.74</v>
      </c>
      <c r="R5185">
        <f>ROUNDUP(VLOOKUP(A5185,A:O,VLOOKUP('MMW Analysis'!$E$4,'MMW Analysis'!$L$5:$M$12,2,FALSE)+7,FALSE)/6976,2)</f>
        <v>0.74</v>
      </c>
    </row>
    <row r="5186" spans="1:18">
      <c r="A5186" t="s">
        <v>5193</v>
      </c>
      <c r="B5186" t="s">
        <v>12184</v>
      </c>
      <c r="C5186" t="s">
        <v>7007</v>
      </c>
      <c r="D5186" t="s">
        <v>14547</v>
      </c>
      <c r="E5186" t="s">
        <v>14701</v>
      </c>
      <c r="F5186" t="s">
        <v>14262</v>
      </c>
      <c r="G5186" t="s">
        <v>13906</v>
      </c>
      <c r="H5186" s="1">
        <v>3964</v>
      </c>
      <c r="I5186" s="1">
        <v>4337</v>
      </c>
      <c r="J5186" s="1">
        <v>3482</v>
      </c>
      <c r="K5186" s="1">
        <v>3667</v>
      </c>
      <c r="L5186" s="1">
        <v>1105</v>
      </c>
      <c r="M5186" s="1">
        <v>5900</v>
      </c>
      <c r="N5186" s="1">
        <v>4750</v>
      </c>
      <c r="O5186" s="1">
        <v>3907</v>
      </c>
      <c r="P5186">
        <f>ROUNDUP(VLOOKUP(A5186,A:O,VLOOKUP('Local Authority Analysis'!$E$4,'Local Authority Analysis'!$M$5:$N$12,2,FALSE)+7,FALSE)/6976,2)</f>
        <v>0.57000000000000006</v>
      </c>
      <c r="Q5186">
        <f>ROUNDUP(VLOOKUP(A5186,A:O,VLOOKUP('SPC Analysis'!$E$4,'SPC Analysis'!$M$5:$N$12,2,FALSE)+7,FALSE)/6976,2)</f>
        <v>0.57000000000000006</v>
      </c>
      <c r="R5186">
        <f>ROUNDUP(VLOOKUP(A5186,A:O,VLOOKUP('MMW Analysis'!$E$4,'MMW Analysis'!$L$5:$M$12,2,FALSE)+7,FALSE)/6976,2)</f>
        <v>0.57000000000000006</v>
      </c>
    </row>
    <row r="5187" spans="1:18">
      <c r="A5187" t="s">
        <v>5194</v>
      </c>
      <c r="B5187" t="s">
        <v>12185</v>
      </c>
      <c r="C5187" t="s">
        <v>7007</v>
      </c>
      <c r="D5187" t="s">
        <v>14547</v>
      </c>
      <c r="E5187" t="s">
        <v>14701</v>
      </c>
      <c r="F5187" t="s">
        <v>14262</v>
      </c>
      <c r="G5187" t="s">
        <v>13906</v>
      </c>
      <c r="H5187" s="1">
        <v>4436</v>
      </c>
      <c r="I5187" s="1">
        <v>5766</v>
      </c>
      <c r="J5187" s="1">
        <v>3653</v>
      </c>
      <c r="K5187" s="1">
        <v>4532</v>
      </c>
      <c r="L5187" s="1">
        <v>2009</v>
      </c>
      <c r="M5187" s="1">
        <v>4514</v>
      </c>
      <c r="N5187" s="1">
        <v>5625</v>
      </c>
      <c r="O5187" s="1">
        <v>4918</v>
      </c>
      <c r="P5187">
        <f>ROUNDUP(VLOOKUP(A5187,A:O,VLOOKUP('Local Authority Analysis'!$E$4,'Local Authority Analysis'!$M$5:$N$12,2,FALSE)+7,FALSE)/6976,2)</f>
        <v>0.71</v>
      </c>
      <c r="Q5187">
        <f>ROUNDUP(VLOOKUP(A5187,A:O,VLOOKUP('SPC Analysis'!$E$4,'SPC Analysis'!$M$5:$N$12,2,FALSE)+7,FALSE)/6976,2)</f>
        <v>0.71</v>
      </c>
      <c r="R5187">
        <f>ROUNDUP(VLOOKUP(A5187,A:O,VLOOKUP('MMW Analysis'!$E$4,'MMW Analysis'!$L$5:$M$12,2,FALSE)+7,FALSE)/6976,2)</f>
        <v>0.71</v>
      </c>
    </row>
    <row r="5188" spans="1:18">
      <c r="A5188" t="s">
        <v>5195</v>
      </c>
      <c r="B5188" t="s">
        <v>12186</v>
      </c>
      <c r="C5188" t="s">
        <v>7007</v>
      </c>
      <c r="D5188" t="s">
        <v>14547</v>
      </c>
      <c r="E5188" t="s">
        <v>14701</v>
      </c>
      <c r="F5188" t="s">
        <v>14262</v>
      </c>
      <c r="G5188" t="s">
        <v>13906</v>
      </c>
      <c r="H5188" s="1">
        <v>1605</v>
      </c>
      <c r="I5188" s="1">
        <v>1809</v>
      </c>
      <c r="J5188" s="1">
        <v>1042</v>
      </c>
      <c r="K5188" s="1">
        <v>896</v>
      </c>
      <c r="L5188" s="1">
        <v>3204</v>
      </c>
      <c r="M5188" s="1">
        <v>4303</v>
      </c>
      <c r="N5188" s="1">
        <v>3171</v>
      </c>
      <c r="O5188" s="1">
        <v>1510</v>
      </c>
      <c r="P5188">
        <f>ROUNDUP(VLOOKUP(A5188,A:O,VLOOKUP('Local Authority Analysis'!$E$4,'Local Authority Analysis'!$M$5:$N$12,2,FALSE)+7,FALSE)/6976,2)</f>
        <v>0.22</v>
      </c>
      <c r="Q5188">
        <f>ROUNDUP(VLOOKUP(A5188,A:O,VLOOKUP('SPC Analysis'!$E$4,'SPC Analysis'!$M$5:$N$12,2,FALSE)+7,FALSE)/6976,2)</f>
        <v>0.22</v>
      </c>
      <c r="R5188">
        <f>ROUNDUP(VLOOKUP(A5188,A:O,VLOOKUP('MMW Analysis'!$E$4,'MMW Analysis'!$L$5:$M$12,2,FALSE)+7,FALSE)/6976,2)</f>
        <v>0.22</v>
      </c>
    </row>
    <row r="5189" spans="1:18">
      <c r="A5189" t="s">
        <v>5196</v>
      </c>
      <c r="B5189" t="s">
        <v>12187</v>
      </c>
      <c r="C5189" t="s">
        <v>7007</v>
      </c>
      <c r="D5189" t="s">
        <v>14547</v>
      </c>
      <c r="E5189" t="s">
        <v>14701</v>
      </c>
      <c r="F5189" t="s">
        <v>14262</v>
      </c>
      <c r="G5189" t="s">
        <v>13906</v>
      </c>
      <c r="H5189" s="1">
        <v>4501</v>
      </c>
      <c r="I5189" s="1">
        <v>4122</v>
      </c>
      <c r="J5189" s="1">
        <v>4600</v>
      </c>
      <c r="K5189" s="1">
        <v>3786</v>
      </c>
      <c r="L5189" s="1">
        <v>1304</v>
      </c>
      <c r="M5189" s="1">
        <v>5406</v>
      </c>
      <c r="N5189" s="1">
        <v>3124.5</v>
      </c>
      <c r="O5189" s="1">
        <v>4247</v>
      </c>
      <c r="P5189">
        <f>ROUNDUP(VLOOKUP(A5189,A:O,VLOOKUP('Local Authority Analysis'!$E$4,'Local Authority Analysis'!$M$5:$N$12,2,FALSE)+7,FALSE)/6976,2)</f>
        <v>0.61</v>
      </c>
      <c r="Q5189">
        <f>ROUNDUP(VLOOKUP(A5189,A:O,VLOOKUP('SPC Analysis'!$E$4,'SPC Analysis'!$M$5:$N$12,2,FALSE)+7,FALSE)/6976,2)</f>
        <v>0.61</v>
      </c>
      <c r="R5189">
        <f>ROUNDUP(VLOOKUP(A5189,A:O,VLOOKUP('MMW Analysis'!$E$4,'MMW Analysis'!$L$5:$M$12,2,FALSE)+7,FALSE)/6976,2)</f>
        <v>0.61</v>
      </c>
    </row>
    <row r="5190" spans="1:18">
      <c r="A5190" t="s">
        <v>5197</v>
      </c>
      <c r="B5190" t="s">
        <v>12188</v>
      </c>
      <c r="C5190" t="s">
        <v>7007</v>
      </c>
      <c r="D5190" t="s">
        <v>14547</v>
      </c>
      <c r="E5190" t="s">
        <v>14701</v>
      </c>
      <c r="F5190" t="s">
        <v>14262</v>
      </c>
      <c r="G5190" t="s">
        <v>13906</v>
      </c>
      <c r="H5190" s="1">
        <v>5211</v>
      </c>
      <c r="I5190" s="1">
        <v>4540</v>
      </c>
      <c r="J5190" s="1">
        <v>4250</v>
      </c>
      <c r="K5190" s="1">
        <v>4528</v>
      </c>
      <c r="L5190" s="1">
        <v>768</v>
      </c>
      <c r="M5190" s="1">
        <v>5380</v>
      </c>
      <c r="N5190" s="1">
        <v>4884</v>
      </c>
      <c r="O5190" s="1">
        <v>4506</v>
      </c>
      <c r="P5190">
        <f>ROUNDUP(VLOOKUP(A5190,A:O,VLOOKUP('Local Authority Analysis'!$E$4,'Local Authority Analysis'!$M$5:$N$12,2,FALSE)+7,FALSE)/6976,2)</f>
        <v>0.65</v>
      </c>
      <c r="Q5190">
        <f>ROUNDUP(VLOOKUP(A5190,A:O,VLOOKUP('SPC Analysis'!$E$4,'SPC Analysis'!$M$5:$N$12,2,FALSE)+7,FALSE)/6976,2)</f>
        <v>0.65</v>
      </c>
      <c r="R5190">
        <f>ROUNDUP(VLOOKUP(A5190,A:O,VLOOKUP('MMW Analysis'!$E$4,'MMW Analysis'!$L$5:$M$12,2,FALSE)+7,FALSE)/6976,2)</f>
        <v>0.65</v>
      </c>
    </row>
    <row r="5191" spans="1:18">
      <c r="A5191" t="s">
        <v>5198</v>
      </c>
      <c r="B5191" t="s">
        <v>12189</v>
      </c>
      <c r="C5191" t="s">
        <v>7007</v>
      </c>
      <c r="D5191" t="s">
        <v>14547</v>
      </c>
      <c r="E5191" t="s">
        <v>14701</v>
      </c>
      <c r="F5191" t="s">
        <v>14262</v>
      </c>
      <c r="G5191" t="s">
        <v>13906</v>
      </c>
      <c r="H5191" s="1">
        <v>5802.5</v>
      </c>
      <c r="I5191" s="1">
        <v>5381</v>
      </c>
      <c r="J5191" s="1">
        <v>4923</v>
      </c>
      <c r="K5191" s="1">
        <v>3467</v>
      </c>
      <c r="L5191" s="1">
        <v>646</v>
      </c>
      <c r="M5191" s="1">
        <v>1802</v>
      </c>
      <c r="N5191" s="1">
        <v>6047</v>
      </c>
      <c r="O5191" s="1">
        <v>4488</v>
      </c>
      <c r="P5191">
        <f>ROUNDUP(VLOOKUP(A5191,A:O,VLOOKUP('Local Authority Analysis'!$E$4,'Local Authority Analysis'!$M$5:$N$12,2,FALSE)+7,FALSE)/6976,2)</f>
        <v>0.65</v>
      </c>
      <c r="Q5191">
        <f>ROUNDUP(VLOOKUP(A5191,A:O,VLOOKUP('SPC Analysis'!$E$4,'SPC Analysis'!$M$5:$N$12,2,FALSE)+7,FALSE)/6976,2)</f>
        <v>0.65</v>
      </c>
      <c r="R5191">
        <f>ROUNDUP(VLOOKUP(A5191,A:O,VLOOKUP('MMW Analysis'!$E$4,'MMW Analysis'!$L$5:$M$12,2,FALSE)+7,FALSE)/6976,2)</f>
        <v>0.65</v>
      </c>
    </row>
    <row r="5192" spans="1:18">
      <c r="A5192" t="s">
        <v>5199</v>
      </c>
      <c r="B5192" t="s">
        <v>12190</v>
      </c>
      <c r="C5192" t="s">
        <v>7007</v>
      </c>
      <c r="D5192" t="s">
        <v>14548</v>
      </c>
      <c r="E5192" t="s">
        <v>14710</v>
      </c>
      <c r="F5192" t="s">
        <v>14262</v>
      </c>
      <c r="G5192" t="s">
        <v>13906</v>
      </c>
      <c r="H5192" s="1">
        <v>6379</v>
      </c>
      <c r="I5192" s="1">
        <v>6419</v>
      </c>
      <c r="J5192" s="1">
        <v>5852</v>
      </c>
      <c r="K5192" s="1">
        <v>6439</v>
      </c>
      <c r="L5192" s="1">
        <v>610</v>
      </c>
      <c r="M5192" s="1">
        <v>6878</v>
      </c>
      <c r="N5192" s="1">
        <v>6853</v>
      </c>
      <c r="O5192" s="1">
        <v>5899</v>
      </c>
      <c r="P5192">
        <f>ROUNDUP(VLOOKUP(A5192,A:O,VLOOKUP('Local Authority Analysis'!$E$4,'Local Authority Analysis'!$M$5:$N$12,2,FALSE)+7,FALSE)/6976,2)</f>
        <v>0.85</v>
      </c>
      <c r="Q5192">
        <f>ROUNDUP(VLOOKUP(A5192,A:O,VLOOKUP('SPC Analysis'!$E$4,'SPC Analysis'!$M$5:$N$12,2,FALSE)+7,FALSE)/6976,2)</f>
        <v>0.85</v>
      </c>
      <c r="R5192">
        <f>ROUNDUP(VLOOKUP(A5192,A:O,VLOOKUP('MMW Analysis'!$E$4,'MMW Analysis'!$L$5:$M$12,2,FALSE)+7,FALSE)/6976,2)</f>
        <v>0.85</v>
      </c>
    </row>
    <row r="5193" spans="1:18">
      <c r="A5193" t="s">
        <v>5200</v>
      </c>
      <c r="B5193" t="s">
        <v>12191</v>
      </c>
      <c r="C5193" t="s">
        <v>7007</v>
      </c>
      <c r="D5193" t="s">
        <v>14548</v>
      </c>
      <c r="E5193" t="s">
        <v>14710</v>
      </c>
      <c r="F5193" t="s">
        <v>14262</v>
      </c>
      <c r="G5193" t="s">
        <v>13906</v>
      </c>
      <c r="H5193" s="1">
        <v>4015</v>
      </c>
      <c r="I5193" s="1">
        <v>4831</v>
      </c>
      <c r="J5193" s="1">
        <v>5065</v>
      </c>
      <c r="K5193" s="1">
        <v>3984</v>
      </c>
      <c r="L5193" s="1">
        <v>1001</v>
      </c>
      <c r="M5193" s="1">
        <v>4883</v>
      </c>
      <c r="N5193" s="1">
        <v>3477</v>
      </c>
      <c r="O5193" s="1">
        <v>4286</v>
      </c>
      <c r="P5193">
        <f>ROUNDUP(VLOOKUP(A5193,A:O,VLOOKUP('Local Authority Analysis'!$E$4,'Local Authority Analysis'!$M$5:$N$12,2,FALSE)+7,FALSE)/6976,2)</f>
        <v>0.62</v>
      </c>
      <c r="Q5193">
        <f>ROUNDUP(VLOOKUP(A5193,A:O,VLOOKUP('SPC Analysis'!$E$4,'SPC Analysis'!$M$5:$N$12,2,FALSE)+7,FALSE)/6976,2)</f>
        <v>0.62</v>
      </c>
      <c r="R5193">
        <f>ROUNDUP(VLOOKUP(A5193,A:O,VLOOKUP('MMW Analysis'!$E$4,'MMW Analysis'!$L$5:$M$12,2,FALSE)+7,FALSE)/6976,2)</f>
        <v>0.62</v>
      </c>
    </row>
    <row r="5194" spans="1:18">
      <c r="A5194" t="s">
        <v>5201</v>
      </c>
      <c r="B5194" t="s">
        <v>12192</v>
      </c>
      <c r="C5194" t="s">
        <v>7007</v>
      </c>
      <c r="D5194" t="s">
        <v>14548</v>
      </c>
      <c r="E5194" t="s">
        <v>14710</v>
      </c>
      <c r="F5194" t="s">
        <v>14262</v>
      </c>
      <c r="G5194" t="s">
        <v>13906</v>
      </c>
      <c r="H5194" s="1">
        <v>2947</v>
      </c>
      <c r="I5194" s="1">
        <v>3043</v>
      </c>
      <c r="J5194" s="1">
        <v>2807</v>
      </c>
      <c r="K5194" s="1">
        <v>2442</v>
      </c>
      <c r="L5194" s="1">
        <v>850</v>
      </c>
      <c r="M5194" s="1">
        <v>5832</v>
      </c>
      <c r="N5194" s="1">
        <v>1759</v>
      </c>
      <c r="O5194" s="1">
        <v>2625</v>
      </c>
      <c r="P5194">
        <f>ROUNDUP(VLOOKUP(A5194,A:O,VLOOKUP('Local Authority Analysis'!$E$4,'Local Authority Analysis'!$M$5:$N$12,2,FALSE)+7,FALSE)/6976,2)</f>
        <v>0.38</v>
      </c>
      <c r="Q5194">
        <f>ROUNDUP(VLOOKUP(A5194,A:O,VLOOKUP('SPC Analysis'!$E$4,'SPC Analysis'!$M$5:$N$12,2,FALSE)+7,FALSE)/6976,2)</f>
        <v>0.38</v>
      </c>
      <c r="R5194">
        <f>ROUNDUP(VLOOKUP(A5194,A:O,VLOOKUP('MMW Analysis'!$E$4,'MMW Analysis'!$L$5:$M$12,2,FALSE)+7,FALSE)/6976,2)</f>
        <v>0.38</v>
      </c>
    </row>
    <row r="5195" spans="1:18">
      <c r="A5195" t="s">
        <v>5202</v>
      </c>
      <c r="B5195" t="s">
        <v>12193</v>
      </c>
      <c r="C5195" t="s">
        <v>7007</v>
      </c>
      <c r="D5195" t="s">
        <v>14548</v>
      </c>
      <c r="E5195" t="s">
        <v>14710</v>
      </c>
      <c r="F5195" t="s">
        <v>14262</v>
      </c>
      <c r="G5195" t="s">
        <v>13906</v>
      </c>
      <c r="H5195" s="1">
        <v>5094.5</v>
      </c>
      <c r="I5195" s="1">
        <v>4566</v>
      </c>
      <c r="J5195" s="1">
        <v>5306</v>
      </c>
      <c r="K5195" s="1">
        <v>3690</v>
      </c>
      <c r="L5195" s="1">
        <v>2051</v>
      </c>
      <c r="M5195" s="1">
        <v>5376</v>
      </c>
      <c r="N5195" s="1">
        <v>5903</v>
      </c>
      <c r="O5195" s="1">
        <v>4971</v>
      </c>
      <c r="P5195">
        <f>ROUNDUP(VLOOKUP(A5195,A:O,VLOOKUP('Local Authority Analysis'!$E$4,'Local Authority Analysis'!$M$5:$N$12,2,FALSE)+7,FALSE)/6976,2)</f>
        <v>0.72</v>
      </c>
      <c r="Q5195">
        <f>ROUNDUP(VLOOKUP(A5195,A:O,VLOOKUP('SPC Analysis'!$E$4,'SPC Analysis'!$M$5:$N$12,2,FALSE)+7,FALSE)/6976,2)</f>
        <v>0.72</v>
      </c>
      <c r="R5195">
        <f>ROUNDUP(VLOOKUP(A5195,A:O,VLOOKUP('MMW Analysis'!$E$4,'MMW Analysis'!$L$5:$M$12,2,FALSE)+7,FALSE)/6976,2)</f>
        <v>0.72</v>
      </c>
    </row>
    <row r="5196" spans="1:18">
      <c r="A5196" t="s">
        <v>5203</v>
      </c>
      <c r="B5196" t="s">
        <v>12194</v>
      </c>
      <c r="C5196" t="s">
        <v>7007</v>
      </c>
      <c r="D5196" t="s">
        <v>14548</v>
      </c>
      <c r="E5196" t="s">
        <v>14710</v>
      </c>
      <c r="F5196" t="s">
        <v>14262</v>
      </c>
      <c r="G5196" t="s">
        <v>13906</v>
      </c>
      <c r="H5196" s="1">
        <v>2746</v>
      </c>
      <c r="I5196" s="1">
        <v>1670</v>
      </c>
      <c r="J5196" s="1">
        <v>2931</v>
      </c>
      <c r="K5196" s="1">
        <v>2637</v>
      </c>
      <c r="L5196" s="1">
        <v>3268</v>
      </c>
      <c r="M5196" s="1">
        <v>3477</v>
      </c>
      <c r="N5196" s="1">
        <v>3307</v>
      </c>
      <c r="O5196" s="1">
        <v>2419</v>
      </c>
      <c r="P5196">
        <f>ROUNDUP(VLOOKUP(A5196,A:O,VLOOKUP('Local Authority Analysis'!$E$4,'Local Authority Analysis'!$M$5:$N$12,2,FALSE)+7,FALSE)/6976,2)</f>
        <v>0.35000000000000003</v>
      </c>
      <c r="Q5196">
        <f>ROUNDUP(VLOOKUP(A5196,A:O,VLOOKUP('SPC Analysis'!$E$4,'SPC Analysis'!$M$5:$N$12,2,FALSE)+7,FALSE)/6976,2)</f>
        <v>0.35000000000000003</v>
      </c>
      <c r="R5196">
        <f>ROUNDUP(VLOOKUP(A5196,A:O,VLOOKUP('MMW Analysis'!$E$4,'MMW Analysis'!$L$5:$M$12,2,FALSE)+7,FALSE)/6976,2)</f>
        <v>0.35000000000000003</v>
      </c>
    </row>
    <row r="5197" spans="1:18">
      <c r="A5197" t="s">
        <v>5204</v>
      </c>
      <c r="B5197" t="s">
        <v>12195</v>
      </c>
      <c r="C5197" t="s">
        <v>7007</v>
      </c>
      <c r="D5197" t="s">
        <v>14548</v>
      </c>
      <c r="E5197" t="s">
        <v>14710</v>
      </c>
      <c r="F5197" t="s">
        <v>14262</v>
      </c>
      <c r="G5197" t="s">
        <v>13906</v>
      </c>
      <c r="H5197" s="1">
        <v>5534</v>
      </c>
      <c r="I5197" s="1">
        <v>5479</v>
      </c>
      <c r="J5197" s="1">
        <v>5331</v>
      </c>
      <c r="K5197" s="1">
        <v>4655</v>
      </c>
      <c r="L5197" s="1">
        <v>2793</v>
      </c>
      <c r="M5197" s="1">
        <v>4130</v>
      </c>
      <c r="N5197" s="1">
        <v>4804</v>
      </c>
      <c r="O5197" s="1">
        <v>5610</v>
      </c>
      <c r="P5197">
        <f>ROUNDUP(VLOOKUP(A5197,A:O,VLOOKUP('Local Authority Analysis'!$E$4,'Local Authority Analysis'!$M$5:$N$12,2,FALSE)+7,FALSE)/6976,2)</f>
        <v>0.81</v>
      </c>
      <c r="Q5197">
        <f>ROUNDUP(VLOOKUP(A5197,A:O,VLOOKUP('SPC Analysis'!$E$4,'SPC Analysis'!$M$5:$N$12,2,FALSE)+7,FALSE)/6976,2)</f>
        <v>0.81</v>
      </c>
      <c r="R5197">
        <f>ROUNDUP(VLOOKUP(A5197,A:O,VLOOKUP('MMW Analysis'!$E$4,'MMW Analysis'!$L$5:$M$12,2,FALSE)+7,FALSE)/6976,2)</f>
        <v>0.81</v>
      </c>
    </row>
    <row r="5198" spans="1:18">
      <c r="A5198" t="s">
        <v>5205</v>
      </c>
      <c r="B5198" t="s">
        <v>12196</v>
      </c>
      <c r="C5198" t="s">
        <v>7007</v>
      </c>
      <c r="D5198" t="s">
        <v>14548</v>
      </c>
      <c r="E5198" t="s">
        <v>14710</v>
      </c>
      <c r="F5198" t="s">
        <v>14262</v>
      </c>
      <c r="G5198" t="s">
        <v>13906</v>
      </c>
      <c r="H5198" s="1">
        <v>4086</v>
      </c>
      <c r="I5198" s="1">
        <v>3713</v>
      </c>
      <c r="J5198" s="1">
        <v>5503</v>
      </c>
      <c r="K5198" s="1">
        <v>3699</v>
      </c>
      <c r="L5198" s="1">
        <v>2217</v>
      </c>
      <c r="M5198" s="1">
        <v>6333</v>
      </c>
      <c r="N5198" s="1">
        <v>2430</v>
      </c>
      <c r="O5198" s="1">
        <v>4319</v>
      </c>
      <c r="P5198">
        <f>ROUNDUP(VLOOKUP(A5198,A:O,VLOOKUP('Local Authority Analysis'!$E$4,'Local Authority Analysis'!$M$5:$N$12,2,FALSE)+7,FALSE)/6976,2)</f>
        <v>0.62</v>
      </c>
      <c r="Q5198">
        <f>ROUNDUP(VLOOKUP(A5198,A:O,VLOOKUP('SPC Analysis'!$E$4,'SPC Analysis'!$M$5:$N$12,2,FALSE)+7,FALSE)/6976,2)</f>
        <v>0.62</v>
      </c>
      <c r="R5198">
        <f>ROUNDUP(VLOOKUP(A5198,A:O,VLOOKUP('MMW Analysis'!$E$4,'MMW Analysis'!$L$5:$M$12,2,FALSE)+7,FALSE)/6976,2)</f>
        <v>0.62</v>
      </c>
    </row>
    <row r="5199" spans="1:18">
      <c r="A5199" t="s">
        <v>5206</v>
      </c>
      <c r="B5199" t="s">
        <v>12197</v>
      </c>
      <c r="C5199" t="s">
        <v>7007</v>
      </c>
      <c r="D5199" t="s">
        <v>14548</v>
      </c>
      <c r="E5199" t="s">
        <v>14710</v>
      </c>
      <c r="F5199" t="s">
        <v>14262</v>
      </c>
      <c r="G5199" t="s">
        <v>13906</v>
      </c>
      <c r="H5199" s="1">
        <v>5314</v>
      </c>
      <c r="I5199" s="1">
        <v>5833</v>
      </c>
      <c r="J5199" s="1">
        <v>6532</v>
      </c>
      <c r="K5199" s="1">
        <v>5052</v>
      </c>
      <c r="L5199" s="1">
        <v>1761</v>
      </c>
      <c r="M5199" s="1">
        <v>3591</v>
      </c>
      <c r="N5199" s="1">
        <v>5010</v>
      </c>
      <c r="O5199" s="1">
        <v>5605</v>
      </c>
      <c r="P5199">
        <f>ROUNDUP(VLOOKUP(A5199,A:O,VLOOKUP('Local Authority Analysis'!$E$4,'Local Authority Analysis'!$M$5:$N$12,2,FALSE)+7,FALSE)/6976,2)</f>
        <v>0.81</v>
      </c>
      <c r="Q5199">
        <f>ROUNDUP(VLOOKUP(A5199,A:O,VLOOKUP('SPC Analysis'!$E$4,'SPC Analysis'!$M$5:$N$12,2,FALSE)+7,FALSE)/6976,2)</f>
        <v>0.81</v>
      </c>
      <c r="R5199">
        <f>ROUNDUP(VLOOKUP(A5199,A:O,VLOOKUP('MMW Analysis'!$E$4,'MMW Analysis'!$L$5:$M$12,2,FALSE)+7,FALSE)/6976,2)</f>
        <v>0.81</v>
      </c>
    </row>
    <row r="5200" spans="1:18">
      <c r="A5200" t="s">
        <v>5207</v>
      </c>
      <c r="B5200" t="s">
        <v>12198</v>
      </c>
      <c r="C5200" t="s">
        <v>7007</v>
      </c>
      <c r="D5200" t="s">
        <v>14548</v>
      </c>
      <c r="E5200" t="s">
        <v>14710</v>
      </c>
      <c r="F5200" t="s">
        <v>14262</v>
      </c>
      <c r="G5200" t="s">
        <v>13906</v>
      </c>
      <c r="H5200" s="1">
        <v>6367</v>
      </c>
      <c r="I5200" s="1">
        <v>5532</v>
      </c>
      <c r="J5200" s="1">
        <v>5081</v>
      </c>
      <c r="K5200" s="1">
        <v>5440</v>
      </c>
      <c r="L5200" s="1">
        <v>2157</v>
      </c>
      <c r="M5200" s="1">
        <v>5820</v>
      </c>
      <c r="N5200" s="1">
        <v>5613</v>
      </c>
      <c r="O5200" s="1">
        <v>5964</v>
      </c>
      <c r="P5200">
        <f>ROUNDUP(VLOOKUP(A5200,A:O,VLOOKUP('Local Authority Analysis'!$E$4,'Local Authority Analysis'!$M$5:$N$12,2,FALSE)+7,FALSE)/6976,2)</f>
        <v>0.86</v>
      </c>
      <c r="Q5200">
        <f>ROUNDUP(VLOOKUP(A5200,A:O,VLOOKUP('SPC Analysis'!$E$4,'SPC Analysis'!$M$5:$N$12,2,FALSE)+7,FALSE)/6976,2)</f>
        <v>0.86</v>
      </c>
      <c r="R5200">
        <f>ROUNDUP(VLOOKUP(A5200,A:O,VLOOKUP('MMW Analysis'!$E$4,'MMW Analysis'!$L$5:$M$12,2,FALSE)+7,FALSE)/6976,2)</f>
        <v>0.86</v>
      </c>
    </row>
    <row r="5201" spans="1:18">
      <c r="A5201" t="s">
        <v>5208</v>
      </c>
      <c r="B5201" t="s">
        <v>12199</v>
      </c>
      <c r="C5201" t="s">
        <v>7007</v>
      </c>
      <c r="D5201" t="s">
        <v>14548</v>
      </c>
      <c r="E5201" t="s">
        <v>14710</v>
      </c>
      <c r="F5201" t="s">
        <v>14262</v>
      </c>
      <c r="G5201" t="s">
        <v>13906</v>
      </c>
      <c r="H5201" s="1">
        <v>1820</v>
      </c>
      <c r="I5201" s="1">
        <v>2034</v>
      </c>
      <c r="J5201" s="1">
        <v>2393</v>
      </c>
      <c r="K5201" s="1">
        <v>1882</v>
      </c>
      <c r="L5201" s="1">
        <v>1695</v>
      </c>
      <c r="M5201" s="1">
        <v>2104</v>
      </c>
      <c r="N5201" s="1">
        <v>1709</v>
      </c>
      <c r="O5201" s="1">
        <v>1881</v>
      </c>
      <c r="P5201">
        <f>ROUNDUP(VLOOKUP(A5201,A:O,VLOOKUP('Local Authority Analysis'!$E$4,'Local Authority Analysis'!$M$5:$N$12,2,FALSE)+7,FALSE)/6976,2)</f>
        <v>0.27</v>
      </c>
      <c r="Q5201">
        <f>ROUNDUP(VLOOKUP(A5201,A:O,VLOOKUP('SPC Analysis'!$E$4,'SPC Analysis'!$M$5:$N$12,2,FALSE)+7,FALSE)/6976,2)</f>
        <v>0.27</v>
      </c>
      <c r="R5201">
        <f>ROUNDUP(VLOOKUP(A5201,A:O,VLOOKUP('MMW Analysis'!$E$4,'MMW Analysis'!$L$5:$M$12,2,FALSE)+7,FALSE)/6976,2)</f>
        <v>0.27</v>
      </c>
    </row>
    <row r="5202" spans="1:18">
      <c r="A5202" t="s">
        <v>5209</v>
      </c>
      <c r="B5202" t="s">
        <v>12200</v>
      </c>
      <c r="C5202" t="s">
        <v>7007</v>
      </c>
      <c r="D5202" t="s">
        <v>14548</v>
      </c>
      <c r="E5202" t="s">
        <v>14710</v>
      </c>
      <c r="F5202" t="s">
        <v>14262</v>
      </c>
      <c r="G5202" t="s">
        <v>13906</v>
      </c>
      <c r="H5202" s="1">
        <v>2658</v>
      </c>
      <c r="I5202" s="1">
        <v>2742</v>
      </c>
      <c r="J5202" s="1">
        <v>3012</v>
      </c>
      <c r="K5202" s="1">
        <v>1950</v>
      </c>
      <c r="L5202" s="1">
        <v>4980</v>
      </c>
      <c r="M5202" s="1">
        <v>1733</v>
      </c>
      <c r="N5202" s="1">
        <v>3837</v>
      </c>
      <c r="O5202" s="1">
        <v>2730</v>
      </c>
      <c r="P5202">
        <f>ROUNDUP(VLOOKUP(A5202,A:O,VLOOKUP('Local Authority Analysis'!$E$4,'Local Authority Analysis'!$M$5:$N$12,2,FALSE)+7,FALSE)/6976,2)</f>
        <v>0.4</v>
      </c>
      <c r="Q5202">
        <f>ROUNDUP(VLOOKUP(A5202,A:O,VLOOKUP('SPC Analysis'!$E$4,'SPC Analysis'!$M$5:$N$12,2,FALSE)+7,FALSE)/6976,2)</f>
        <v>0.4</v>
      </c>
      <c r="R5202">
        <f>ROUNDUP(VLOOKUP(A5202,A:O,VLOOKUP('MMW Analysis'!$E$4,'MMW Analysis'!$L$5:$M$12,2,FALSE)+7,FALSE)/6976,2)</f>
        <v>0.4</v>
      </c>
    </row>
    <row r="5203" spans="1:18">
      <c r="A5203" t="s">
        <v>5210</v>
      </c>
      <c r="B5203" t="s">
        <v>12201</v>
      </c>
      <c r="C5203" t="s">
        <v>7007</v>
      </c>
      <c r="D5203" t="s">
        <v>14548</v>
      </c>
      <c r="E5203" t="s">
        <v>14710</v>
      </c>
      <c r="F5203" t="s">
        <v>14262</v>
      </c>
      <c r="G5203" t="s">
        <v>13906</v>
      </c>
      <c r="H5203" s="1">
        <v>5955</v>
      </c>
      <c r="I5203" s="1">
        <v>5000</v>
      </c>
      <c r="J5203" s="1">
        <v>5215</v>
      </c>
      <c r="K5203" s="1">
        <v>4541</v>
      </c>
      <c r="L5203" s="1">
        <v>3214</v>
      </c>
      <c r="M5203" s="1">
        <v>5552</v>
      </c>
      <c r="N5203" s="1">
        <v>5558</v>
      </c>
      <c r="O5203" s="1">
        <v>5736</v>
      </c>
      <c r="P5203">
        <f>ROUNDUP(VLOOKUP(A5203,A:O,VLOOKUP('Local Authority Analysis'!$E$4,'Local Authority Analysis'!$M$5:$N$12,2,FALSE)+7,FALSE)/6976,2)</f>
        <v>0.83</v>
      </c>
      <c r="Q5203">
        <f>ROUNDUP(VLOOKUP(A5203,A:O,VLOOKUP('SPC Analysis'!$E$4,'SPC Analysis'!$M$5:$N$12,2,FALSE)+7,FALSE)/6976,2)</f>
        <v>0.83</v>
      </c>
      <c r="R5203">
        <f>ROUNDUP(VLOOKUP(A5203,A:O,VLOOKUP('MMW Analysis'!$E$4,'MMW Analysis'!$L$5:$M$12,2,FALSE)+7,FALSE)/6976,2)</f>
        <v>0.83</v>
      </c>
    </row>
    <row r="5204" spans="1:18">
      <c r="A5204" t="s">
        <v>5211</v>
      </c>
      <c r="B5204" t="s">
        <v>12202</v>
      </c>
      <c r="C5204" t="s">
        <v>7007</v>
      </c>
      <c r="D5204" t="s">
        <v>14548</v>
      </c>
      <c r="E5204" t="s">
        <v>14710</v>
      </c>
      <c r="F5204" t="s">
        <v>14262</v>
      </c>
      <c r="G5204" t="s">
        <v>13906</v>
      </c>
      <c r="H5204" s="1">
        <v>2547</v>
      </c>
      <c r="I5204" s="1">
        <v>1958</v>
      </c>
      <c r="J5204" s="1">
        <v>3170</v>
      </c>
      <c r="K5204" s="1">
        <v>1349</v>
      </c>
      <c r="L5204" s="1">
        <v>3506</v>
      </c>
      <c r="M5204" s="1">
        <v>5182</v>
      </c>
      <c r="N5204" s="1">
        <v>3023</v>
      </c>
      <c r="O5204" s="1">
        <v>2326</v>
      </c>
      <c r="P5204">
        <f>ROUNDUP(VLOOKUP(A5204,A:O,VLOOKUP('Local Authority Analysis'!$E$4,'Local Authority Analysis'!$M$5:$N$12,2,FALSE)+7,FALSE)/6976,2)</f>
        <v>0.34</v>
      </c>
      <c r="Q5204">
        <f>ROUNDUP(VLOOKUP(A5204,A:O,VLOOKUP('SPC Analysis'!$E$4,'SPC Analysis'!$M$5:$N$12,2,FALSE)+7,FALSE)/6976,2)</f>
        <v>0.34</v>
      </c>
      <c r="R5204">
        <f>ROUNDUP(VLOOKUP(A5204,A:O,VLOOKUP('MMW Analysis'!$E$4,'MMW Analysis'!$L$5:$M$12,2,FALSE)+7,FALSE)/6976,2)</f>
        <v>0.34</v>
      </c>
    </row>
    <row r="5205" spans="1:18">
      <c r="A5205" t="s">
        <v>5212</v>
      </c>
      <c r="B5205" t="s">
        <v>12203</v>
      </c>
      <c r="C5205" t="s">
        <v>7007</v>
      </c>
      <c r="D5205" t="s">
        <v>14547</v>
      </c>
      <c r="E5205" t="s">
        <v>14701</v>
      </c>
      <c r="F5205" t="s">
        <v>14262</v>
      </c>
      <c r="G5205" t="s">
        <v>13906</v>
      </c>
      <c r="H5205" s="1">
        <v>4367</v>
      </c>
      <c r="I5205" s="1">
        <v>4108</v>
      </c>
      <c r="J5205" s="1">
        <v>2915</v>
      </c>
      <c r="K5205" s="1">
        <v>2019</v>
      </c>
      <c r="L5205" s="1">
        <v>3210</v>
      </c>
      <c r="M5205" s="1">
        <v>3715</v>
      </c>
      <c r="N5205" s="1">
        <v>2972.5</v>
      </c>
      <c r="O5205" s="1">
        <v>3734</v>
      </c>
      <c r="P5205">
        <f>ROUNDUP(VLOOKUP(A5205,A:O,VLOOKUP('Local Authority Analysis'!$E$4,'Local Authority Analysis'!$M$5:$N$12,2,FALSE)+7,FALSE)/6976,2)</f>
        <v>0.54</v>
      </c>
      <c r="Q5205">
        <f>ROUNDUP(VLOOKUP(A5205,A:O,VLOOKUP('SPC Analysis'!$E$4,'SPC Analysis'!$M$5:$N$12,2,FALSE)+7,FALSE)/6976,2)</f>
        <v>0.54</v>
      </c>
      <c r="R5205">
        <f>ROUNDUP(VLOOKUP(A5205,A:O,VLOOKUP('MMW Analysis'!$E$4,'MMW Analysis'!$L$5:$M$12,2,FALSE)+7,FALSE)/6976,2)</f>
        <v>0.54</v>
      </c>
    </row>
    <row r="5206" spans="1:18">
      <c r="A5206" t="s">
        <v>5213</v>
      </c>
      <c r="B5206" t="s">
        <v>12204</v>
      </c>
      <c r="C5206" t="s">
        <v>7007</v>
      </c>
      <c r="D5206" t="s">
        <v>14547</v>
      </c>
      <c r="E5206" t="s">
        <v>14701</v>
      </c>
      <c r="F5206" t="s">
        <v>14262</v>
      </c>
      <c r="G5206" t="s">
        <v>13906</v>
      </c>
      <c r="H5206" s="1">
        <v>1064</v>
      </c>
      <c r="I5206" s="1">
        <v>1144</v>
      </c>
      <c r="J5206" s="1">
        <v>1305</v>
      </c>
      <c r="K5206" s="1">
        <v>1045</v>
      </c>
      <c r="L5206" s="1">
        <v>3401</v>
      </c>
      <c r="M5206" s="1">
        <v>1035</v>
      </c>
      <c r="N5206" s="1">
        <v>662</v>
      </c>
      <c r="O5206" s="1">
        <v>1068</v>
      </c>
      <c r="P5206">
        <f>ROUNDUP(VLOOKUP(A5206,A:O,VLOOKUP('Local Authority Analysis'!$E$4,'Local Authority Analysis'!$M$5:$N$12,2,FALSE)+7,FALSE)/6976,2)</f>
        <v>0.16</v>
      </c>
      <c r="Q5206">
        <f>ROUNDUP(VLOOKUP(A5206,A:O,VLOOKUP('SPC Analysis'!$E$4,'SPC Analysis'!$M$5:$N$12,2,FALSE)+7,FALSE)/6976,2)</f>
        <v>0.16</v>
      </c>
      <c r="R5206">
        <f>ROUNDUP(VLOOKUP(A5206,A:O,VLOOKUP('MMW Analysis'!$E$4,'MMW Analysis'!$L$5:$M$12,2,FALSE)+7,FALSE)/6976,2)</f>
        <v>0.16</v>
      </c>
    </row>
    <row r="5207" spans="1:18">
      <c r="A5207" t="s">
        <v>5214</v>
      </c>
      <c r="B5207" t="s">
        <v>12205</v>
      </c>
      <c r="C5207" t="s">
        <v>7007</v>
      </c>
      <c r="D5207" t="s">
        <v>14547</v>
      </c>
      <c r="E5207" t="s">
        <v>14701</v>
      </c>
      <c r="F5207" t="s">
        <v>14262</v>
      </c>
      <c r="G5207" t="s">
        <v>13906</v>
      </c>
      <c r="H5207" s="1">
        <v>739</v>
      </c>
      <c r="I5207" s="1">
        <v>1027.5</v>
      </c>
      <c r="J5207" s="1">
        <v>1061</v>
      </c>
      <c r="K5207" s="1">
        <v>456</v>
      </c>
      <c r="L5207" s="1">
        <v>3620</v>
      </c>
      <c r="M5207" s="1">
        <v>1163</v>
      </c>
      <c r="N5207" s="1">
        <v>1352</v>
      </c>
      <c r="O5207" s="1">
        <v>792</v>
      </c>
      <c r="P5207">
        <f>ROUNDUP(VLOOKUP(A5207,A:O,VLOOKUP('Local Authority Analysis'!$E$4,'Local Authority Analysis'!$M$5:$N$12,2,FALSE)+7,FALSE)/6976,2)</f>
        <v>0.12</v>
      </c>
      <c r="Q5207">
        <f>ROUNDUP(VLOOKUP(A5207,A:O,VLOOKUP('SPC Analysis'!$E$4,'SPC Analysis'!$M$5:$N$12,2,FALSE)+7,FALSE)/6976,2)</f>
        <v>0.12</v>
      </c>
      <c r="R5207">
        <f>ROUNDUP(VLOOKUP(A5207,A:O,VLOOKUP('MMW Analysis'!$E$4,'MMW Analysis'!$L$5:$M$12,2,FALSE)+7,FALSE)/6976,2)</f>
        <v>0.12</v>
      </c>
    </row>
    <row r="5208" spans="1:18">
      <c r="A5208" t="s">
        <v>5215</v>
      </c>
      <c r="B5208" t="s">
        <v>12206</v>
      </c>
      <c r="C5208" t="s">
        <v>7007</v>
      </c>
      <c r="D5208" t="s">
        <v>14547</v>
      </c>
      <c r="E5208" t="s">
        <v>14701</v>
      </c>
      <c r="F5208" t="s">
        <v>14262</v>
      </c>
      <c r="G5208" t="s">
        <v>13906</v>
      </c>
      <c r="H5208" s="1">
        <v>2159</v>
      </c>
      <c r="I5208" s="1">
        <v>1851</v>
      </c>
      <c r="J5208" s="1">
        <v>1345</v>
      </c>
      <c r="K5208" s="1">
        <v>2043</v>
      </c>
      <c r="L5208" s="1">
        <v>2945</v>
      </c>
      <c r="M5208" s="1">
        <v>2482</v>
      </c>
      <c r="N5208" s="1">
        <v>3024</v>
      </c>
      <c r="O5208" s="1">
        <v>1923</v>
      </c>
      <c r="P5208">
        <f>ROUNDUP(VLOOKUP(A5208,A:O,VLOOKUP('Local Authority Analysis'!$E$4,'Local Authority Analysis'!$M$5:$N$12,2,FALSE)+7,FALSE)/6976,2)</f>
        <v>0.28000000000000003</v>
      </c>
      <c r="Q5208">
        <f>ROUNDUP(VLOOKUP(A5208,A:O,VLOOKUP('SPC Analysis'!$E$4,'SPC Analysis'!$M$5:$N$12,2,FALSE)+7,FALSE)/6976,2)</f>
        <v>0.28000000000000003</v>
      </c>
      <c r="R5208">
        <f>ROUNDUP(VLOOKUP(A5208,A:O,VLOOKUP('MMW Analysis'!$E$4,'MMW Analysis'!$L$5:$M$12,2,FALSE)+7,FALSE)/6976,2)</f>
        <v>0.28000000000000003</v>
      </c>
    </row>
    <row r="5209" spans="1:18">
      <c r="A5209" t="s">
        <v>5216</v>
      </c>
      <c r="B5209" t="s">
        <v>12207</v>
      </c>
      <c r="C5209" t="s">
        <v>7007</v>
      </c>
      <c r="D5209" t="s">
        <v>14547</v>
      </c>
      <c r="E5209" t="s">
        <v>14701</v>
      </c>
      <c r="F5209" t="s">
        <v>14262</v>
      </c>
      <c r="G5209" t="s">
        <v>13906</v>
      </c>
      <c r="H5209" s="1">
        <v>3278</v>
      </c>
      <c r="I5209" s="1">
        <v>2726</v>
      </c>
      <c r="J5209" s="1">
        <v>2583</v>
      </c>
      <c r="K5209" s="1">
        <v>1940</v>
      </c>
      <c r="L5209" s="1">
        <v>3247</v>
      </c>
      <c r="M5209" s="1">
        <v>2597</v>
      </c>
      <c r="N5209" s="1">
        <v>3738</v>
      </c>
      <c r="O5209" s="1">
        <v>2792</v>
      </c>
      <c r="P5209">
        <f>ROUNDUP(VLOOKUP(A5209,A:O,VLOOKUP('Local Authority Analysis'!$E$4,'Local Authority Analysis'!$M$5:$N$12,2,FALSE)+7,FALSE)/6976,2)</f>
        <v>0.41000000000000003</v>
      </c>
      <c r="Q5209">
        <f>ROUNDUP(VLOOKUP(A5209,A:O,VLOOKUP('SPC Analysis'!$E$4,'SPC Analysis'!$M$5:$N$12,2,FALSE)+7,FALSE)/6976,2)</f>
        <v>0.41000000000000003</v>
      </c>
      <c r="R5209">
        <f>ROUNDUP(VLOOKUP(A5209,A:O,VLOOKUP('MMW Analysis'!$E$4,'MMW Analysis'!$L$5:$M$12,2,FALSE)+7,FALSE)/6976,2)</f>
        <v>0.41000000000000003</v>
      </c>
    </row>
    <row r="5210" spans="1:18">
      <c r="A5210" t="s">
        <v>5217</v>
      </c>
      <c r="B5210" t="s">
        <v>12208</v>
      </c>
      <c r="C5210" t="s">
        <v>7007</v>
      </c>
      <c r="D5210" t="s">
        <v>14547</v>
      </c>
      <c r="E5210" t="s">
        <v>14701</v>
      </c>
      <c r="F5210" t="s">
        <v>14262</v>
      </c>
      <c r="G5210" t="s">
        <v>13906</v>
      </c>
      <c r="H5210" s="1">
        <v>6116</v>
      </c>
      <c r="I5210" s="1">
        <v>5099</v>
      </c>
      <c r="J5210" s="1">
        <v>4680</v>
      </c>
      <c r="K5210" s="1">
        <v>4417</v>
      </c>
      <c r="L5210" s="1">
        <v>1859</v>
      </c>
      <c r="M5210" s="1">
        <v>6422</v>
      </c>
      <c r="N5210" s="1">
        <v>6008</v>
      </c>
      <c r="O5210" s="1">
        <v>5460</v>
      </c>
      <c r="P5210">
        <f>ROUNDUP(VLOOKUP(A5210,A:O,VLOOKUP('Local Authority Analysis'!$E$4,'Local Authority Analysis'!$M$5:$N$12,2,FALSE)+7,FALSE)/6976,2)</f>
        <v>0.79</v>
      </c>
      <c r="Q5210">
        <f>ROUNDUP(VLOOKUP(A5210,A:O,VLOOKUP('SPC Analysis'!$E$4,'SPC Analysis'!$M$5:$N$12,2,FALSE)+7,FALSE)/6976,2)</f>
        <v>0.79</v>
      </c>
      <c r="R5210">
        <f>ROUNDUP(VLOOKUP(A5210,A:O,VLOOKUP('MMW Analysis'!$E$4,'MMW Analysis'!$L$5:$M$12,2,FALSE)+7,FALSE)/6976,2)</f>
        <v>0.79</v>
      </c>
    </row>
    <row r="5211" spans="1:18">
      <c r="A5211" t="s">
        <v>5218</v>
      </c>
      <c r="B5211" t="s">
        <v>12209</v>
      </c>
      <c r="C5211" t="s">
        <v>7007</v>
      </c>
      <c r="D5211" t="s">
        <v>14547</v>
      </c>
      <c r="E5211" t="s">
        <v>14701</v>
      </c>
      <c r="F5211" t="s">
        <v>14262</v>
      </c>
      <c r="G5211" t="s">
        <v>13906</v>
      </c>
      <c r="H5211" s="1">
        <v>1789</v>
      </c>
      <c r="I5211" s="1">
        <v>1566</v>
      </c>
      <c r="J5211" s="1">
        <v>1101</v>
      </c>
      <c r="K5211" s="1">
        <v>1304</v>
      </c>
      <c r="L5211" s="1">
        <v>2990</v>
      </c>
      <c r="M5211" s="1">
        <v>4047</v>
      </c>
      <c r="N5211" s="1">
        <v>1941</v>
      </c>
      <c r="O5211" s="1">
        <v>1563</v>
      </c>
      <c r="P5211">
        <f>ROUNDUP(VLOOKUP(A5211,A:O,VLOOKUP('Local Authority Analysis'!$E$4,'Local Authority Analysis'!$M$5:$N$12,2,FALSE)+7,FALSE)/6976,2)</f>
        <v>0.23</v>
      </c>
      <c r="Q5211">
        <f>ROUNDUP(VLOOKUP(A5211,A:O,VLOOKUP('SPC Analysis'!$E$4,'SPC Analysis'!$M$5:$N$12,2,FALSE)+7,FALSE)/6976,2)</f>
        <v>0.23</v>
      </c>
      <c r="R5211">
        <f>ROUNDUP(VLOOKUP(A5211,A:O,VLOOKUP('MMW Analysis'!$E$4,'MMW Analysis'!$L$5:$M$12,2,FALSE)+7,FALSE)/6976,2)</f>
        <v>0.23</v>
      </c>
    </row>
    <row r="5212" spans="1:18">
      <c r="A5212" t="s">
        <v>5219</v>
      </c>
      <c r="B5212" t="s">
        <v>12210</v>
      </c>
      <c r="C5212" t="s">
        <v>7007</v>
      </c>
      <c r="D5212" t="s">
        <v>14547</v>
      </c>
      <c r="E5212" t="s">
        <v>14701</v>
      </c>
      <c r="F5212" t="s">
        <v>14262</v>
      </c>
      <c r="G5212" t="s">
        <v>13906</v>
      </c>
      <c r="H5212" s="1">
        <v>5263</v>
      </c>
      <c r="I5212" s="1">
        <v>4728</v>
      </c>
      <c r="J5212" s="1">
        <v>4541</v>
      </c>
      <c r="K5212" s="1">
        <v>4617</v>
      </c>
      <c r="L5212" s="1">
        <v>1617</v>
      </c>
      <c r="M5212" s="1">
        <v>6024</v>
      </c>
      <c r="N5212" s="1">
        <v>5238</v>
      </c>
      <c r="O5212" s="1">
        <v>5020</v>
      </c>
      <c r="P5212">
        <f>ROUNDUP(VLOOKUP(A5212,A:O,VLOOKUP('Local Authority Analysis'!$E$4,'Local Authority Analysis'!$M$5:$N$12,2,FALSE)+7,FALSE)/6976,2)</f>
        <v>0.72</v>
      </c>
      <c r="Q5212">
        <f>ROUNDUP(VLOOKUP(A5212,A:O,VLOOKUP('SPC Analysis'!$E$4,'SPC Analysis'!$M$5:$N$12,2,FALSE)+7,FALSE)/6976,2)</f>
        <v>0.72</v>
      </c>
      <c r="R5212">
        <f>ROUNDUP(VLOOKUP(A5212,A:O,VLOOKUP('MMW Analysis'!$E$4,'MMW Analysis'!$L$5:$M$12,2,FALSE)+7,FALSE)/6976,2)</f>
        <v>0.72</v>
      </c>
    </row>
    <row r="5213" spans="1:18">
      <c r="A5213" t="s">
        <v>5220</v>
      </c>
      <c r="B5213" t="s">
        <v>12211</v>
      </c>
      <c r="C5213" t="s">
        <v>7007</v>
      </c>
      <c r="D5213" t="s">
        <v>14547</v>
      </c>
      <c r="E5213" t="s">
        <v>14701</v>
      </c>
      <c r="F5213" t="s">
        <v>14262</v>
      </c>
      <c r="G5213" t="s">
        <v>13906</v>
      </c>
      <c r="H5213" s="1">
        <v>5247</v>
      </c>
      <c r="I5213" s="1">
        <v>4466</v>
      </c>
      <c r="J5213" s="1">
        <v>4274</v>
      </c>
      <c r="K5213" s="1">
        <v>3306</v>
      </c>
      <c r="L5213" s="1">
        <v>1170</v>
      </c>
      <c r="M5213" s="1">
        <v>5612</v>
      </c>
      <c r="N5213" s="1">
        <v>5091</v>
      </c>
      <c r="O5213" s="1">
        <v>4463</v>
      </c>
      <c r="P5213">
        <f>ROUNDUP(VLOOKUP(A5213,A:O,VLOOKUP('Local Authority Analysis'!$E$4,'Local Authority Analysis'!$M$5:$N$12,2,FALSE)+7,FALSE)/6976,2)</f>
        <v>0.64</v>
      </c>
      <c r="Q5213">
        <f>ROUNDUP(VLOOKUP(A5213,A:O,VLOOKUP('SPC Analysis'!$E$4,'SPC Analysis'!$M$5:$N$12,2,FALSE)+7,FALSE)/6976,2)</f>
        <v>0.64</v>
      </c>
      <c r="R5213">
        <f>ROUNDUP(VLOOKUP(A5213,A:O,VLOOKUP('MMW Analysis'!$E$4,'MMW Analysis'!$L$5:$M$12,2,FALSE)+7,FALSE)/6976,2)</f>
        <v>0.64</v>
      </c>
    </row>
    <row r="5214" spans="1:18">
      <c r="A5214" t="s">
        <v>5221</v>
      </c>
      <c r="B5214" t="s">
        <v>12212</v>
      </c>
      <c r="C5214" t="s">
        <v>7007</v>
      </c>
      <c r="D5214" t="s">
        <v>14547</v>
      </c>
      <c r="E5214" t="s">
        <v>14701</v>
      </c>
      <c r="F5214" t="s">
        <v>14262</v>
      </c>
      <c r="G5214" t="s">
        <v>13906</v>
      </c>
      <c r="H5214" s="1">
        <v>6211</v>
      </c>
      <c r="I5214" s="1">
        <v>6158</v>
      </c>
      <c r="J5214" s="1">
        <v>4728</v>
      </c>
      <c r="K5214" s="1">
        <v>5687</v>
      </c>
      <c r="L5214" s="1">
        <v>865</v>
      </c>
      <c r="M5214" s="1">
        <v>5779</v>
      </c>
      <c r="N5214" s="1">
        <v>6511</v>
      </c>
      <c r="O5214" s="1">
        <v>5596</v>
      </c>
      <c r="P5214">
        <f>ROUNDUP(VLOOKUP(A5214,A:O,VLOOKUP('Local Authority Analysis'!$E$4,'Local Authority Analysis'!$M$5:$N$12,2,FALSE)+7,FALSE)/6976,2)</f>
        <v>0.81</v>
      </c>
      <c r="Q5214">
        <f>ROUNDUP(VLOOKUP(A5214,A:O,VLOOKUP('SPC Analysis'!$E$4,'SPC Analysis'!$M$5:$N$12,2,FALSE)+7,FALSE)/6976,2)</f>
        <v>0.81</v>
      </c>
      <c r="R5214">
        <f>ROUNDUP(VLOOKUP(A5214,A:O,VLOOKUP('MMW Analysis'!$E$4,'MMW Analysis'!$L$5:$M$12,2,FALSE)+7,FALSE)/6976,2)</f>
        <v>0.81</v>
      </c>
    </row>
    <row r="5215" spans="1:18">
      <c r="A5215" t="s">
        <v>5222</v>
      </c>
      <c r="B5215" t="s">
        <v>12213</v>
      </c>
      <c r="C5215" t="s">
        <v>7007</v>
      </c>
      <c r="D5215" t="s">
        <v>14549</v>
      </c>
      <c r="E5215" t="s">
        <v>14097</v>
      </c>
      <c r="F5215" t="s">
        <v>14263</v>
      </c>
      <c r="G5215" t="s">
        <v>13907</v>
      </c>
      <c r="H5215" s="1">
        <v>6437</v>
      </c>
      <c r="I5215" s="1">
        <v>5847</v>
      </c>
      <c r="J5215" s="1">
        <v>5635</v>
      </c>
      <c r="K5215" s="1">
        <v>5505</v>
      </c>
      <c r="L5215" s="1">
        <v>1917</v>
      </c>
      <c r="M5215" s="1">
        <v>4512</v>
      </c>
      <c r="N5215" s="1">
        <v>5597</v>
      </c>
      <c r="O5215" s="1">
        <v>6040</v>
      </c>
      <c r="P5215">
        <f>ROUNDUP(VLOOKUP(A5215,A:O,VLOOKUP('Local Authority Analysis'!$E$4,'Local Authority Analysis'!$M$5:$N$12,2,FALSE)+7,FALSE)/6976,2)</f>
        <v>0.87</v>
      </c>
      <c r="Q5215">
        <f>ROUNDUP(VLOOKUP(A5215,A:O,VLOOKUP('SPC Analysis'!$E$4,'SPC Analysis'!$M$5:$N$12,2,FALSE)+7,FALSE)/6976,2)</f>
        <v>0.87</v>
      </c>
      <c r="R5215">
        <f>ROUNDUP(VLOOKUP(A5215,A:O,VLOOKUP('MMW Analysis'!$E$4,'MMW Analysis'!$L$5:$M$12,2,FALSE)+7,FALSE)/6976,2)</f>
        <v>0.87</v>
      </c>
    </row>
    <row r="5216" spans="1:18">
      <c r="A5216" t="s">
        <v>5223</v>
      </c>
      <c r="B5216" t="s">
        <v>12214</v>
      </c>
      <c r="C5216" t="s">
        <v>7007</v>
      </c>
      <c r="D5216" t="s">
        <v>14549</v>
      </c>
      <c r="E5216" t="s">
        <v>14097</v>
      </c>
      <c r="F5216" t="s">
        <v>14263</v>
      </c>
      <c r="G5216" t="s">
        <v>13907</v>
      </c>
      <c r="H5216" s="1">
        <v>6118</v>
      </c>
      <c r="I5216" s="1">
        <v>5908</v>
      </c>
      <c r="J5216" s="1">
        <v>6028</v>
      </c>
      <c r="K5216" s="1">
        <v>4879</v>
      </c>
      <c r="L5216" s="1">
        <v>3575</v>
      </c>
      <c r="M5216" s="1">
        <v>6317</v>
      </c>
      <c r="N5216" s="1">
        <v>6250</v>
      </c>
      <c r="O5216" s="1">
        <v>6369</v>
      </c>
      <c r="P5216">
        <f>ROUNDUP(VLOOKUP(A5216,A:O,VLOOKUP('Local Authority Analysis'!$E$4,'Local Authority Analysis'!$M$5:$N$12,2,FALSE)+7,FALSE)/6976,2)</f>
        <v>0.92</v>
      </c>
      <c r="Q5216">
        <f>ROUNDUP(VLOOKUP(A5216,A:O,VLOOKUP('SPC Analysis'!$E$4,'SPC Analysis'!$M$5:$N$12,2,FALSE)+7,FALSE)/6976,2)</f>
        <v>0.92</v>
      </c>
      <c r="R5216">
        <f>ROUNDUP(VLOOKUP(A5216,A:O,VLOOKUP('MMW Analysis'!$E$4,'MMW Analysis'!$L$5:$M$12,2,FALSE)+7,FALSE)/6976,2)</f>
        <v>0.92</v>
      </c>
    </row>
    <row r="5217" spans="1:18">
      <c r="A5217" t="s">
        <v>5224</v>
      </c>
      <c r="B5217" t="s">
        <v>12215</v>
      </c>
      <c r="C5217" t="s">
        <v>7007</v>
      </c>
      <c r="D5217" t="s">
        <v>14550</v>
      </c>
      <c r="E5217" t="s">
        <v>14098</v>
      </c>
      <c r="F5217" t="s">
        <v>14263</v>
      </c>
      <c r="G5217" t="s">
        <v>13907</v>
      </c>
      <c r="H5217" s="1">
        <v>3309</v>
      </c>
      <c r="I5217" s="1">
        <v>3261</v>
      </c>
      <c r="J5217" s="1">
        <v>2804</v>
      </c>
      <c r="K5217" s="1">
        <v>2613</v>
      </c>
      <c r="L5217" s="1">
        <v>987</v>
      </c>
      <c r="M5217" s="1">
        <v>6584</v>
      </c>
      <c r="N5217" s="1">
        <v>3361</v>
      </c>
      <c r="O5217" s="1">
        <v>2972</v>
      </c>
      <c r="P5217">
        <f>ROUNDUP(VLOOKUP(A5217,A:O,VLOOKUP('Local Authority Analysis'!$E$4,'Local Authority Analysis'!$M$5:$N$12,2,FALSE)+7,FALSE)/6976,2)</f>
        <v>0.43</v>
      </c>
      <c r="Q5217">
        <f>ROUNDUP(VLOOKUP(A5217,A:O,VLOOKUP('SPC Analysis'!$E$4,'SPC Analysis'!$M$5:$N$12,2,FALSE)+7,FALSE)/6976,2)</f>
        <v>0.43</v>
      </c>
      <c r="R5217">
        <f>ROUNDUP(VLOOKUP(A5217,A:O,VLOOKUP('MMW Analysis'!$E$4,'MMW Analysis'!$L$5:$M$12,2,FALSE)+7,FALSE)/6976,2)</f>
        <v>0.43</v>
      </c>
    </row>
    <row r="5218" spans="1:18">
      <c r="A5218" t="s">
        <v>5225</v>
      </c>
      <c r="B5218" t="s">
        <v>12216</v>
      </c>
      <c r="C5218" t="s">
        <v>7007</v>
      </c>
      <c r="D5218" t="s">
        <v>14550</v>
      </c>
      <c r="E5218" t="s">
        <v>14098</v>
      </c>
      <c r="F5218" t="s">
        <v>14263</v>
      </c>
      <c r="G5218" t="s">
        <v>13907</v>
      </c>
      <c r="H5218" s="1">
        <v>983</v>
      </c>
      <c r="I5218" s="1">
        <v>1898</v>
      </c>
      <c r="J5218" s="1">
        <v>2925</v>
      </c>
      <c r="K5218" s="1">
        <v>1517</v>
      </c>
      <c r="L5218" s="1">
        <v>1380</v>
      </c>
      <c r="M5218" s="1">
        <v>2628</v>
      </c>
      <c r="N5218" s="1">
        <v>3628</v>
      </c>
      <c r="O5218" s="1">
        <v>1504</v>
      </c>
      <c r="P5218">
        <f>ROUNDUP(VLOOKUP(A5218,A:O,VLOOKUP('Local Authority Analysis'!$E$4,'Local Authority Analysis'!$M$5:$N$12,2,FALSE)+7,FALSE)/6976,2)</f>
        <v>0.22</v>
      </c>
      <c r="Q5218">
        <f>ROUNDUP(VLOOKUP(A5218,A:O,VLOOKUP('SPC Analysis'!$E$4,'SPC Analysis'!$M$5:$N$12,2,FALSE)+7,FALSE)/6976,2)</f>
        <v>0.22</v>
      </c>
      <c r="R5218">
        <f>ROUNDUP(VLOOKUP(A5218,A:O,VLOOKUP('MMW Analysis'!$E$4,'MMW Analysis'!$L$5:$M$12,2,FALSE)+7,FALSE)/6976,2)</f>
        <v>0.22</v>
      </c>
    </row>
    <row r="5219" spans="1:18">
      <c r="A5219" t="s">
        <v>5226</v>
      </c>
      <c r="B5219" t="s">
        <v>12217</v>
      </c>
      <c r="C5219" t="s">
        <v>7007</v>
      </c>
      <c r="D5219" t="s">
        <v>14550</v>
      </c>
      <c r="E5219" t="s">
        <v>14098</v>
      </c>
      <c r="F5219" t="s">
        <v>14263</v>
      </c>
      <c r="G5219" t="s">
        <v>13907</v>
      </c>
      <c r="H5219" s="1">
        <v>3101</v>
      </c>
      <c r="I5219" s="1">
        <v>4037</v>
      </c>
      <c r="J5219" s="1">
        <v>3254</v>
      </c>
      <c r="K5219" s="1">
        <v>2484</v>
      </c>
      <c r="L5219" s="1">
        <v>1979</v>
      </c>
      <c r="M5219" s="1">
        <v>5206.5</v>
      </c>
      <c r="N5219" s="1">
        <v>5065</v>
      </c>
      <c r="O5219" s="1">
        <v>3408</v>
      </c>
      <c r="P5219">
        <f>ROUNDUP(VLOOKUP(A5219,A:O,VLOOKUP('Local Authority Analysis'!$E$4,'Local Authority Analysis'!$M$5:$N$12,2,FALSE)+7,FALSE)/6976,2)</f>
        <v>0.49</v>
      </c>
      <c r="Q5219">
        <f>ROUNDUP(VLOOKUP(A5219,A:O,VLOOKUP('SPC Analysis'!$E$4,'SPC Analysis'!$M$5:$N$12,2,FALSE)+7,FALSE)/6976,2)</f>
        <v>0.49</v>
      </c>
      <c r="R5219">
        <f>ROUNDUP(VLOOKUP(A5219,A:O,VLOOKUP('MMW Analysis'!$E$4,'MMW Analysis'!$L$5:$M$12,2,FALSE)+7,FALSE)/6976,2)</f>
        <v>0.49</v>
      </c>
    </row>
    <row r="5220" spans="1:18">
      <c r="A5220" t="s">
        <v>5227</v>
      </c>
      <c r="B5220" t="s">
        <v>12218</v>
      </c>
      <c r="C5220" t="s">
        <v>7007</v>
      </c>
      <c r="D5220" t="s">
        <v>14550</v>
      </c>
      <c r="E5220" t="s">
        <v>14098</v>
      </c>
      <c r="F5220" t="s">
        <v>14263</v>
      </c>
      <c r="G5220" t="s">
        <v>13907</v>
      </c>
      <c r="H5220" s="1">
        <v>2623</v>
      </c>
      <c r="I5220" s="1">
        <v>3098</v>
      </c>
      <c r="J5220" s="1">
        <v>3346</v>
      </c>
      <c r="K5220" s="1">
        <v>2920</v>
      </c>
      <c r="L5220" s="1">
        <v>846</v>
      </c>
      <c r="M5220" s="1">
        <v>4775</v>
      </c>
      <c r="N5220" s="1">
        <v>4374</v>
      </c>
      <c r="O5220" s="1">
        <v>2721</v>
      </c>
      <c r="P5220">
        <f>ROUNDUP(VLOOKUP(A5220,A:O,VLOOKUP('Local Authority Analysis'!$E$4,'Local Authority Analysis'!$M$5:$N$12,2,FALSE)+7,FALSE)/6976,2)</f>
        <v>0.4</v>
      </c>
      <c r="Q5220">
        <f>ROUNDUP(VLOOKUP(A5220,A:O,VLOOKUP('SPC Analysis'!$E$4,'SPC Analysis'!$M$5:$N$12,2,FALSE)+7,FALSE)/6976,2)</f>
        <v>0.4</v>
      </c>
      <c r="R5220">
        <f>ROUNDUP(VLOOKUP(A5220,A:O,VLOOKUP('MMW Analysis'!$E$4,'MMW Analysis'!$L$5:$M$12,2,FALSE)+7,FALSE)/6976,2)</f>
        <v>0.4</v>
      </c>
    </row>
    <row r="5221" spans="1:18">
      <c r="A5221" t="s">
        <v>5228</v>
      </c>
      <c r="B5221" t="s">
        <v>12219</v>
      </c>
      <c r="C5221" t="s">
        <v>7007</v>
      </c>
      <c r="D5221" t="s">
        <v>14550</v>
      </c>
      <c r="E5221" t="s">
        <v>14098</v>
      </c>
      <c r="F5221" t="s">
        <v>14263</v>
      </c>
      <c r="G5221" t="s">
        <v>13907</v>
      </c>
      <c r="H5221" s="1">
        <v>6942</v>
      </c>
      <c r="I5221" s="1">
        <v>6523</v>
      </c>
      <c r="J5221" s="1">
        <v>5371</v>
      </c>
      <c r="K5221" s="1">
        <v>6186</v>
      </c>
      <c r="L5221" s="1">
        <v>967</v>
      </c>
      <c r="M5221" s="1">
        <v>5561</v>
      </c>
      <c r="N5221" s="1">
        <v>6120</v>
      </c>
      <c r="O5221" s="1">
        <v>6126</v>
      </c>
      <c r="P5221">
        <f>ROUNDUP(VLOOKUP(A5221,A:O,VLOOKUP('Local Authority Analysis'!$E$4,'Local Authority Analysis'!$M$5:$N$12,2,FALSE)+7,FALSE)/6976,2)</f>
        <v>0.88</v>
      </c>
      <c r="Q5221">
        <f>ROUNDUP(VLOOKUP(A5221,A:O,VLOOKUP('SPC Analysis'!$E$4,'SPC Analysis'!$M$5:$N$12,2,FALSE)+7,FALSE)/6976,2)</f>
        <v>0.88</v>
      </c>
      <c r="R5221">
        <f>ROUNDUP(VLOOKUP(A5221,A:O,VLOOKUP('MMW Analysis'!$E$4,'MMW Analysis'!$L$5:$M$12,2,FALSE)+7,FALSE)/6976,2)</f>
        <v>0.88</v>
      </c>
    </row>
    <row r="5222" spans="1:18">
      <c r="A5222" t="s">
        <v>5229</v>
      </c>
      <c r="B5222" t="s">
        <v>12220</v>
      </c>
      <c r="C5222" t="s">
        <v>7007</v>
      </c>
      <c r="D5222" t="s">
        <v>14550</v>
      </c>
      <c r="E5222" t="s">
        <v>14098</v>
      </c>
      <c r="F5222" t="s">
        <v>14263</v>
      </c>
      <c r="G5222" t="s">
        <v>13907</v>
      </c>
      <c r="H5222" s="1">
        <v>5686.5</v>
      </c>
      <c r="I5222" s="1">
        <v>6037</v>
      </c>
      <c r="J5222" s="1">
        <v>4455</v>
      </c>
      <c r="K5222" s="1">
        <v>4976</v>
      </c>
      <c r="L5222" s="1">
        <v>928</v>
      </c>
      <c r="M5222" s="1">
        <v>4764</v>
      </c>
      <c r="N5222" s="1">
        <v>5703</v>
      </c>
      <c r="O5222" s="1">
        <v>5249</v>
      </c>
      <c r="P5222">
        <f>ROUNDUP(VLOOKUP(A5222,A:O,VLOOKUP('Local Authority Analysis'!$E$4,'Local Authority Analysis'!$M$5:$N$12,2,FALSE)+7,FALSE)/6976,2)</f>
        <v>0.76</v>
      </c>
      <c r="Q5222">
        <f>ROUNDUP(VLOOKUP(A5222,A:O,VLOOKUP('SPC Analysis'!$E$4,'SPC Analysis'!$M$5:$N$12,2,FALSE)+7,FALSE)/6976,2)</f>
        <v>0.76</v>
      </c>
      <c r="R5222">
        <f>ROUNDUP(VLOOKUP(A5222,A:O,VLOOKUP('MMW Analysis'!$E$4,'MMW Analysis'!$L$5:$M$12,2,FALSE)+7,FALSE)/6976,2)</f>
        <v>0.76</v>
      </c>
    </row>
    <row r="5223" spans="1:18">
      <c r="A5223" t="s">
        <v>5230</v>
      </c>
      <c r="B5223" t="s">
        <v>12221</v>
      </c>
      <c r="C5223" t="s">
        <v>7007</v>
      </c>
      <c r="D5223" t="s">
        <v>14550</v>
      </c>
      <c r="E5223" t="s">
        <v>14098</v>
      </c>
      <c r="F5223" t="s">
        <v>14263</v>
      </c>
      <c r="G5223" t="s">
        <v>13907</v>
      </c>
      <c r="H5223" s="1">
        <v>6601</v>
      </c>
      <c r="I5223" s="1">
        <v>6747</v>
      </c>
      <c r="J5223" s="1">
        <v>4829</v>
      </c>
      <c r="K5223" s="1">
        <v>6386</v>
      </c>
      <c r="L5223" s="1">
        <v>1566</v>
      </c>
      <c r="M5223" s="1">
        <v>5035</v>
      </c>
      <c r="N5223" s="1">
        <v>6554</v>
      </c>
      <c r="O5223" s="1">
        <v>6261</v>
      </c>
      <c r="P5223">
        <f>ROUNDUP(VLOOKUP(A5223,A:O,VLOOKUP('Local Authority Analysis'!$E$4,'Local Authority Analysis'!$M$5:$N$12,2,FALSE)+7,FALSE)/6976,2)</f>
        <v>0.9</v>
      </c>
      <c r="Q5223">
        <f>ROUNDUP(VLOOKUP(A5223,A:O,VLOOKUP('SPC Analysis'!$E$4,'SPC Analysis'!$M$5:$N$12,2,FALSE)+7,FALSE)/6976,2)</f>
        <v>0.9</v>
      </c>
      <c r="R5223">
        <f>ROUNDUP(VLOOKUP(A5223,A:O,VLOOKUP('MMW Analysis'!$E$4,'MMW Analysis'!$L$5:$M$12,2,FALSE)+7,FALSE)/6976,2)</f>
        <v>0.9</v>
      </c>
    </row>
    <row r="5224" spans="1:18">
      <c r="A5224" t="s">
        <v>5231</v>
      </c>
      <c r="B5224" t="s">
        <v>12222</v>
      </c>
      <c r="C5224" t="s">
        <v>7007</v>
      </c>
      <c r="D5224" t="s">
        <v>14549</v>
      </c>
      <c r="E5224" t="s">
        <v>14097</v>
      </c>
      <c r="F5224" t="s">
        <v>14263</v>
      </c>
      <c r="G5224" t="s">
        <v>13907</v>
      </c>
      <c r="H5224" s="1">
        <v>3361</v>
      </c>
      <c r="I5224" s="1">
        <v>3204</v>
      </c>
      <c r="J5224" s="1">
        <v>2201</v>
      </c>
      <c r="K5224" s="1">
        <v>3514</v>
      </c>
      <c r="L5224" s="1">
        <v>4989</v>
      </c>
      <c r="M5224" s="1">
        <v>2682</v>
      </c>
      <c r="N5224" s="1">
        <v>3135</v>
      </c>
      <c r="O5224" s="1">
        <v>3369</v>
      </c>
      <c r="P5224">
        <f>ROUNDUP(VLOOKUP(A5224,A:O,VLOOKUP('Local Authority Analysis'!$E$4,'Local Authority Analysis'!$M$5:$N$12,2,FALSE)+7,FALSE)/6976,2)</f>
        <v>0.49</v>
      </c>
      <c r="Q5224">
        <f>ROUNDUP(VLOOKUP(A5224,A:O,VLOOKUP('SPC Analysis'!$E$4,'SPC Analysis'!$M$5:$N$12,2,FALSE)+7,FALSE)/6976,2)</f>
        <v>0.49</v>
      </c>
      <c r="R5224">
        <f>ROUNDUP(VLOOKUP(A5224,A:O,VLOOKUP('MMW Analysis'!$E$4,'MMW Analysis'!$L$5:$M$12,2,FALSE)+7,FALSE)/6976,2)</f>
        <v>0.49</v>
      </c>
    </row>
    <row r="5225" spans="1:18">
      <c r="A5225" t="s">
        <v>5232</v>
      </c>
      <c r="B5225" t="s">
        <v>12223</v>
      </c>
      <c r="C5225" t="s">
        <v>7007</v>
      </c>
      <c r="D5225" t="s">
        <v>14549</v>
      </c>
      <c r="E5225" t="s">
        <v>14097</v>
      </c>
      <c r="F5225" t="s">
        <v>14263</v>
      </c>
      <c r="G5225" t="s">
        <v>13907</v>
      </c>
      <c r="H5225" s="1">
        <v>1374</v>
      </c>
      <c r="I5225" s="1">
        <v>923</v>
      </c>
      <c r="J5225" s="1">
        <v>652</v>
      </c>
      <c r="K5225" s="1">
        <v>916</v>
      </c>
      <c r="L5225" s="1">
        <v>5426</v>
      </c>
      <c r="M5225" s="1">
        <v>1712</v>
      </c>
      <c r="N5225" s="1">
        <v>2068</v>
      </c>
      <c r="O5225" s="1">
        <v>1052</v>
      </c>
      <c r="P5225">
        <f>ROUNDUP(VLOOKUP(A5225,A:O,VLOOKUP('Local Authority Analysis'!$E$4,'Local Authority Analysis'!$M$5:$N$12,2,FALSE)+7,FALSE)/6976,2)</f>
        <v>0.16</v>
      </c>
      <c r="Q5225">
        <f>ROUNDUP(VLOOKUP(A5225,A:O,VLOOKUP('SPC Analysis'!$E$4,'SPC Analysis'!$M$5:$N$12,2,FALSE)+7,FALSE)/6976,2)</f>
        <v>0.16</v>
      </c>
      <c r="R5225">
        <f>ROUNDUP(VLOOKUP(A5225,A:O,VLOOKUP('MMW Analysis'!$E$4,'MMW Analysis'!$L$5:$M$12,2,FALSE)+7,FALSE)/6976,2)</f>
        <v>0.16</v>
      </c>
    </row>
    <row r="5226" spans="1:18">
      <c r="A5226" t="s">
        <v>5233</v>
      </c>
      <c r="B5226" t="s">
        <v>12224</v>
      </c>
      <c r="C5226" t="s">
        <v>7007</v>
      </c>
      <c r="D5226" t="s">
        <v>14549</v>
      </c>
      <c r="E5226" t="s">
        <v>14097</v>
      </c>
      <c r="F5226" t="s">
        <v>14263</v>
      </c>
      <c r="G5226" t="s">
        <v>13907</v>
      </c>
      <c r="H5226" s="1">
        <v>4488</v>
      </c>
      <c r="I5226" s="1">
        <v>3799</v>
      </c>
      <c r="J5226" s="1">
        <v>4366</v>
      </c>
      <c r="K5226" s="1">
        <v>3753</v>
      </c>
      <c r="L5226" s="1">
        <v>4041</v>
      </c>
      <c r="M5226" s="1">
        <v>6139</v>
      </c>
      <c r="N5226" s="1">
        <v>2380</v>
      </c>
      <c r="O5226" s="1">
        <v>4634</v>
      </c>
      <c r="P5226">
        <f>ROUNDUP(VLOOKUP(A5226,A:O,VLOOKUP('Local Authority Analysis'!$E$4,'Local Authority Analysis'!$M$5:$N$12,2,FALSE)+7,FALSE)/6976,2)</f>
        <v>0.67</v>
      </c>
      <c r="Q5226">
        <f>ROUNDUP(VLOOKUP(A5226,A:O,VLOOKUP('SPC Analysis'!$E$4,'SPC Analysis'!$M$5:$N$12,2,FALSE)+7,FALSE)/6976,2)</f>
        <v>0.67</v>
      </c>
      <c r="R5226">
        <f>ROUNDUP(VLOOKUP(A5226,A:O,VLOOKUP('MMW Analysis'!$E$4,'MMW Analysis'!$L$5:$M$12,2,FALSE)+7,FALSE)/6976,2)</f>
        <v>0.67</v>
      </c>
    </row>
    <row r="5227" spans="1:18">
      <c r="A5227" t="s">
        <v>5234</v>
      </c>
      <c r="B5227" t="s">
        <v>12225</v>
      </c>
      <c r="C5227" t="s">
        <v>7007</v>
      </c>
      <c r="D5227" t="s">
        <v>14549</v>
      </c>
      <c r="E5227" t="s">
        <v>14097</v>
      </c>
      <c r="F5227" t="s">
        <v>14263</v>
      </c>
      <c r="G5227" t="s">
        <v>13907</v>
      </c>
      <c r="H5227" s="1">
        <v>3611</v>
      </c>
      <c r="I5227" s="1">
        <v>4539</v>
      </c>
      <c r="J5227" s="1">
        <v>4137</v>
      </c>
      <c r="K5227" s="1">
        <v>3096</v>
      </c>
      <c r="L5227" s="1">
        <v>4560</v>
      </c>
      <c r="M5227" s="1">
        <v>5247</v>
      </c>
      <c r="N5227" s="1">
        <v>4404</v>
      </c>
      <c r="O5227" s="1">
        <v>4461</v>
      </c>
      <c r="P5227">
        <f>ROUNDUP(VLOOKUP(A5227,A:O,VLOOKUP('Local Authority Analysis'!$E$4,'Local Authority Analysis'!$M$5:$N$12,2,FALSE)+7,FALSE)/6976,2)</f>
        <v>0.64</v>
      </c>
      <c r="Q5227">
        <f>ROUNDUP(VLOOKUP(A5227,A:O,VLOOKUP('SPC Analysis'!$E$4,'SPC Analysis'!$M$5:$N$12,2,FALSE)+7,FALSE)/6976,2)</f>
        <v>0.64</v>
      </c>
      <c r="R5227">
        <f>ROUNDUP(VLOOKUP(A5227,A:O,VLOOKUP('MMW Analysis'!$E$4,'MMW Analysis'!$L$5:$M$12,2,FALSE)+7,FALSE)/6976,2)</f>
        <v>0.64</v>
      </c>
    </row>
    <row r="5228" spans="1:18">
      <c r="A5228" t="s">
        <v>5235</v>
      </c>
      <c r="B5228" t="s">
        <v>12226</v>
      </c>
      <c r="C5228" t="s">
        <v>7007</v>
      </c>
      <c r="D5228" t="s">
        <v>14549</v>
      </c>
      <c r="E5228" t="s">
        <v>14097</v>
      </c>
      <c r="F5228" t="s">
        <v>14263</v>
      </c>
      <c r="G5228" t="s">
        <v>13907</v>
      </c>
      <c r="H5228" s="1">
        <v>6073.5</v>
      </c>
      <c r="I5228" s="1">
        <v>6018.5</v>
      </c>
      <c r="J5228" s="1">
        <v>5595</v>
      </c>
      <c r="K5228" s="1">
        <v>4756</v>
      </c>
      <c r="L5228" s="1">
        <v>3579</v>
      </c>
      <c r="M5228" s="1">
        <v>5747</v>
      </c>
      <c r="N5228" s="1">
        <v>5908</v>
      </c>
      <c r="O5228" s="1">
        <v>6267</v>
      </c>
      <c r="P5228">
        <f>ROUNDUP(VLOOKUP(A5228,A:O,VLOOKUP('Local Authority Analysis'!$E$4,'Local Authority Analysis'!$M$5:$N$12,2,FALSE)+7,FALSE)/6976,2)</f>
        <v>0.9</v>
      </c>
      <c r="Q5228">
        <f>ROUNDUP(VLOOKUP(A5228,A:O,VLOOKUP('SPC Analysis'!$E$4,'SPC Analysis'!$M$5:$N$12,2,FALSE)+7,FALSE)/6976,2)</f>
        <v>0.9</v>
      </c>
      <c r="R5228">
        <f>ROUNDUP(VLOOKUP(A5228,A:O,VLOOKUP('MMW Analysis'!$E$4,'MMW Analysis'!$L$5:$M$12,2,FALSE)+7,FALSE)/6976,2)</f>
        <v>0.9</v>
      </c>
    </row>
    <row r="5229" spans="1:18">
      <c r="A5229" t="s">
        <v>5236</v>
      </c>
      <c r="B5229" t="s">
        <v>12227</v>
      </c>
      <c r="C5229" t="s">
        <v>7007</v>
      </c>
      <c r="D5229" t="s">
        <v>14549</v>
      </c>
      <c r="E5229" t="s">
        <v>14097</v>
      </c>
      <c r="F5229" t="s">
        <v>14263</v>
      </c>
      <c r="G5229" t="s">
        <v>13907</v>
      </c>
      <c r="H5229" s="1">
        <v>3758</v>
      </c>
      <c r="I5229" s="1">
        <v>3081</v>
      </c>
      <c r="J5229" s="1">
        <v>3042</v>
      </c>
      <c r="K5229" s="1">
        <v>2546</v>
      </c>
      <c r="L5229" s="1">
        <v>4309</v>
      </c>
      <c r="M5229" s="1">
        <v>5851</v>
      </c>
      <c r="N5229" s="1">
        <v>3131</v>
      </c>
      <c r="O5229" s="1">
        <v>3579</v>
      </c>
      <c r="P5229">
        <f>ROUNDUP(VLOOKUP(A5229,A:O,VLOOKUP('Local Authority Analysis'!$E$4,'Local Authority Analysis'!$M$5:$N$12,2,FALSE)+7,FALSE)/6976,2)</f>
        <v>0.52</v>
      </c>
      <c r="Q5229">
        <f>ROUNDUP(VLOOKUP(A5229,A:O,VLOOKUP('SPC Analysis'!$E$4,'SPC Analysis'!$M$5:$N$12,2,FALSE)+7,FALSE)/6976,2)</f>
        <v>0.52</v>
      </c>
      <c r="R5229">
        <f>ROUNDUP(VLOOKUP(A5229,A:O,VLOOKUP('MMW Analysis'!$E$4,'MMW Analysis'!$L$5:$M$12,2,FALSE)+7,FALSE)/6976,2)</f>
        <v>0.52</v>
      </c>
    </row>
    <row r="5230" spans="1:18">
      <c r="A5230" t="s">
        <v>5237</v>
      </c>
      <c r="B5230" t="s">
        <v>12228</v>
      </c>
      <c r="C5230" t="s">
        <v>7007</v>
      </c>
      <c r="D5230" t="s">
        <v>14549</v>
      </c>
      <c r="E5230" t="s">
        <v>14097</v>
      </c>
      <c r="F5230" t="s">
        <v>14263</v>
      </c>
      <c r="G5230" t="s">
        <v>13907</v>
      </c>
      <c r="H5230" s="1">
        <v>3378.5</v>
      </c>
      <c r="I5230" s="1">
        <v>3080</v>
      </c>
      <c r="J5230" s="1">
        <v>4193</v>
      </c>
      <c r="K5230" s="1">
        <v>3246</v>
      </c>
      <c r="L5230" s="1">
        <v>3129</v>
      </c>
      <c r="M5230" s="1">
        <v>3920</v>
      </c>
      <c r="N5230" s="1">
        <v>4453</v>
      </c>
      <c r="O5230" s="1">
        <v>3613</v>
      </c>
      <c r="P5230">
        <f>ROUNDUP(VLOOKUP(A5230,A:O,VLOOKUP('Local Authority Analysis'!$E$4,'Local Authority Analysis'!$M$5:$N$12,2,FALSE)+7,FALSE)/6976,2)</f>
        <v>0.52</v>
      </c>
      <c r="Q5230">
        <f>ROUNDUP(VLOOKUP(A5230,A:O,VLOOKUP('SPC Analysis'!$E$4,'SPC Analysis'!$M$5:$N$12,2,FALSE)+7,FALSE)/6976,2)</f>
        <v>0.52</v>
      </c>
      <c r="R5230">
        <f>ROUNDUP(VLOOKUP(A5230,A:O,VLOOKUP('MMW Analysis'!$E$4,'MMW Analysis'!$L$5:$M$12,2,FALSE)+7,FALSE)/6976,2)</f>
        <v>0.52</v>
      </c>
    </row>
    <row r="5231" spans="1:18">
      <c r="A5231" t="s">
        <v>5238</v>
      </c>
      <c r="B5231" t="s">
        <v>12229</v>
      </c>
      <c r="C5231" t="s">
        <v>7007</v>
      </c>
      <c r="D5231" t="s">
        <v>14549</v>
      </c>
      <c r="E5231" t="s">
        <v>14097</v>
      </c>
      <c r="F5231" t="s">
        <v>14263</v>
      </c>
      <c r="G5231" t="s">
        <v>13907</v>
      </c>
      <c r="H5231" s="1">
        <v>5392.5</v>
      </c>
      <c r="I5231" s="1">
        <v>5247.5</v>
      </c>
      <c r="J5231" s="1">
        <v>4801</v>
      </c>
      <c r="K5231" s="1">
        <v>4028</v>
      </c>
      <c r="L5231" s="1">
        <v>5020</v>
      </c>
      <c r="M5231" s="1">
        <v>4080</v>
      </c>
      <c r="N5231" s="1">
        <v>5984</v>
      </c>
      <c r="O5231" s="1">
        <v>5622</v>
      </c>
      <c r="P5231">
        <f>ROUNDUP(VLOOKUP(A5231,A:O,VLOOKUP('Local Authority Analysis'!$E$4,'Local Authority Analysis'!$M$5:$N$12,2,FALSE)+7,FALSE)/6976,2)</f>
        <v>0.81</v>
      </c>
      <c r="Q5231">
        <f>ROUNDUP(VLOOKUP(A5231,A:O,VLOOKUP('SPC Analysis'!$E$4,'SPC Analysis'!$M$5:$N$12,2,FALSE)+7,FALSE)/6976,2)</f>
        <v>0.81</v>
      </c>
      <c r="R5231">
        <f>ROUNDUP(VLOOKUP(A5231,A:O,VLOOKUP('MMW Analysis'!$E$4,'MMW Analysis'!$L$5:$M$12,2,FALSE)+7,FALSE)/6976,2)</f>
        <v>0.81</v>
      </c>
    </row>
    <row r="5232" spans="1:18">
      <c r="A5232" t="s">
        <v>5239</v>
      </c>
      <c r="B5232" t="s">
        <v>12230</v>
      </c>
      <c r="C5232" t="s">
        <v>7007</v>
      </c>
      <c r="D5232" t="s">
        <v>14549</v>
      </c>
      <c r="E5232" t="s">
        <v>14097</v>
      </c>
      <c r="F5232" t="s">
        <v>14263</v>
      </c>
      <c r="G5232" t="s">
        <v>13907</v>
      </c>
      <c r="H5232" s="1">
        <v>2217</v>
      </c>
      <c r="I5232" s="1">
        <v>3602</v>
      </c>
      <c r="J5232" s="1">
        <v>2695</v>
      </c>
      <c r="K5232" s="1">
        <v>3034</v>
      </c>
      <c r="L5232" s="1">
        <v>4603</v>
      </c>
      <c r="M5232" s="1">
        <v>4507</v>
      </c>
      <c r="N5232" s="1">
        <v>1960</v>
      </c>
      <c r="O5232" s="1">
        <v>3093</v>
      </c>
      <c r="P5232">
        <f>ROUNDUP(VLOOKUP(A5232,A:O,VLOOKUP('Local Authority Analysis'!$E$4,'Local Authority Analysis'!$M$5:$N$12,2,FALSE)+7,FALSE)/6976,2)</f>
        <v>0.45</v>
      </c>
      <c r="Q5232">
        <f>ROUNDUP(VLOOKUP(A5232,A:O,VLOOKUP('SPC Analysis'!$E$4,'SPC Analysis'!$M$5:$N$12,2,FALSE)+7,FALSE)/6976,2)</f>
        <v>0.45</v>
      </c>
      <c r="R5232">
        <f>ROUNDUP(VLOOKUP(A5232,A:O,VLOOKUP('MMW Analysis'!$E$4,'MMW Analysis'!$L$5:$M$12,2,FALSE)+7,FALSE)/6976,2)</f>
        <v>0.45</v>
      </c>
    </row>
    <row r="5233" spans="1:18">
      <c r="A5233" t="s">
        <v>5240</v>
      </c>
      <c r="B5233" t="s">
        <v>12231</v>
      </c>
      <c r="C5233" t="s">
        <v>7007</v>
      </c>
      <c r="D5233" t="s">
        <v>14549</v>
      </c>
      <c r="E5233" t="s">
        <v>14097</v>
      </c>
      <c r="F5233" t="s">
        <v>14263</v>
      </c>
      <c r="G5233" t="s">
        <v>13907</v>
      </c>
      <c r="H5233" s="1">
        <v>2080</v>
      </c>
      <c r="I5233" s="1">
        <v>3147</v>
      </c>
      <c r="J5233" s="1">
        <v>2058</v>
      </c>
      <c r="K5233" s="1">
        <v>2474</v>
      </c>
      <c r="L5233" s="1">
        <v>5295</v>
      </c>
      <c r="M5233" s="1">
        <v>4232</v>
      </c>
      <c r="N5233" s="1">
        <v>2479</v>
      </c>
      <c r="O5233" s="1">
        <v>2701</v>
      </c>
      <c r="P5233">
        <f>ROUNDUP(VLOOKUP(A5233,A:O,VLOOKUP('Local Authority Analysis'!$E$4,'Local Authority Analysis'!$M$5:$N$12,2,FALSE)+7,FALSE)/6976,2)</f>
        <v>0.39</v>
      </c>
      <c r="Q5233">
        <f>ROUNDUP(VLOOKUP(A5233,A:O,VLOOKUP('SPC Analysis'!$E$4,'SPC Analysis'!$M$5:$N$12,2,FALSE)+7,FALSE)/6976,2)</f>
        <v>0.39</v>
      </c>
      <c r="R5233">
        <f>ROUNDUP(VLOOKUP(A5233,A:O,VLOOKUP('MMW Analysis'!$E$4,'MMW Analysis'!$L$5:$M$12,2,FALSE)+7,FALSE)/6976,2)</f>
        <v>0.39</v>
      </c>
    </row>
    <row r="5234" spans="1:18">
      <c r="A5234" t="s">
        <v>5241</v>
      </c>
      <c r="B5234" t="s">
        <v>12232</v>
      </c>
      <c r="C5234" t="s">
        <v>7007</v>
      </c>
      <c r="D5234" t="s">
        <v>14549</v>
      </c>
      <c r="E5234" t="s">
        <v>14097</v>
      </c>
      <c r="F5234" t="s">
        <v>14263</v>
      </c>
      <c r="G5234" t="s">
        <v>13907</v>
      </c>
      <c r="H5234" s="1">
        <v>2939</v>
      </c>
      <c r="I5234" s="1">
        <v>2011</v>
      </c>
      <c r="J5234" s="1">
        <v>3558</v>
      </c>
      <c r="K5234" s="1">
        <v>2106</v>
      </c>
      <c r="L5234" s="1">
        <v>2909</v>
      </c>
      <c r="M5234" s="1">
        <v>1247</v>
      </c>
      <c r="N5234" s="1">
        <v>1694</v>
      </c>
      <c r="O5234" s="1">
        <v>2393</v>
      </c>
      <c r="P5234">
        <f>ROUNDUP(VLOOKUP(A5234,A:O,VLOOKUP('Local Authority Analysis'!$E$4,'Local Authority Analysis'!$M$5:$N$12,2,FALSE)+7,FALSE)/6976,2)</f>
        <v>0.35000000000000003</v>
      </c>
      <c r="Q5234">
        <f>ROUNDUP(VLOOKUP(A5234,A:O,VLOOKUP('SPC Analysis'!$E$4,'SPC Analysis'!$M$5:$N$12,2,FALSE)+7,FALSE)/6976,2)</f>
        <v>0.35000000000000003</v>
      </c>
      <c r="R5234">
        <f>ROUNDUP(VLOOKUP(A5234,A:O,VLOOKUP('MMW Analysis'!$E$4,'MMW Analysis'!$L$5:$M$12,2,FALSE)+7,FALSE)/6976,2)</f>
        <v>0.35000000000000003</v>
      </c>
    </row>
    <row r="5235" spans="1:18">
      <c r="A5235" t="s">
        <v>5242</v>
      </c>
      <c r="B5235" t="s">
        <v>12233</v>
      </c>
      <c r="C5235" t="s">
        <v>7007</v>
      </c>
      <c r="D5235" t="s">
        <v>14549</v>
      </c>
      <c r="E5235" t="s">
        <v>14097</v>
      </c>
      <c r="F5235" t="s">
        <v>14263</v>
      </c>
      <c r="G5235" t="s">
        <v>13907</v>
      </c>
      <c r="H5235" s="1">
        <v>1287</v>
      </c>
      <c r="I5235" s="1">
        <v>1346</v>
      </c>
      <c r="J5235" s="1">
        <v>2047</v>
      </c>
      <c r="K5235" s="1">
        <v>998</v>
      </c>
      <c r="L5235" s="1">
        <v>3462</v>
      </c>
      <c r="M5235" s="1">
        <v>1277</v>
      </c>
      <c r="N5235" s="1">
        <v>4945</v>
      </c>
      <c r="O5235" s="1">
        <v>1376</v>
      </c>
      <c r="P5235">
        <f>ROUNDUP(VLOOKUP(A5235,A:O,VLOOKUP('Local Authority Analysis'!$E$4,'Local Authority Analysis'!$M$5:$N$12,2,FALSE)+7,FALSE)/6976,2)</f>
        <v>0.2</v>
      </c>
      <c r="Q5235">
        <f>ROUNDUP(VLOOKUP(A5235,A:O,VLOOKUP('SPC Analysis'!$E$4,'SPC Analysis'!$M$5:$N$12,2,FALSE)+7,FALSE)/6976,2)</f>
        <v>0.2</v>
      </c>
      <c r="R5235">
        <f>ROUNDUP(VLOOKUP(A5235,A:O,VLOOKUP('MMW Analysis'!$E$4,'MMW Analysis'!$L$5:$M$12,2,FALSE)+7,FALSE)/6976,2)</f>
        <v>0.2</v>
      </c>
    </row>
    <row r="5236" spans="1:18">
      <c r="A5236" t="s">
        <v>5243</v>
      </c>
      <c r="B5236" t="s">
        <v>12234</v>
      </c>
      <c r="C5236" t="s">
        <v>7007</v>
      </c>
      <c r="D5236" t="s">
        <v>14549</v>
      </c>
      <c r="E5236" t="s">
        <v>14097</v>
      </c>
      <c r="F5236" t="s">
        <v>14263</v>
      </c>
      <c r="G5236" t="s">
        <v>13907</v>
      </c>
      <c r="H5236" s="1">
        <v>712</v>
      </c>
      <c r="I5236" s="1">
        <v>644</v>
      </c>
      <c r="J5236" s="1">
        <v>1323</v>
      </c>
      <c r="K5236" s="1">
        <v>905</v>
      </c>
      <c r="L5236" s="1">
        <v>3296</v>
      </c>
      <c r="M5236" s="1">
        <v>1096</v>
      </c>
      <c r="N5236" s="1">
        <v>3132</v>
      </c>
      <c r="O5236" s="1">
        <v>782</v>
      </c>
      <c r="P5236">
        <f>ROUNDUP(VLOOKUP(A5236,A:O,VLOOKUP('Local Authority Analysis'!$E$4,'Local Authority Analysis'!$M$5:$N$12,2,FALSE)+7,FALSE)/6976,2)</f>
        <v>0.12</v>
      </c>
      <c r="Q5236">
        <f>ROUNDUP(VLOOKUP(A5236,A:O,VLOOKUP('SPC Analysis'!$E$4,'SPC Analysis'!$M$5:$N$12,2,FALSE)+7,FALSE)/6976,2)</f>
        <v>0.12</v>
      </c>
      <c r="R5236">
        <f>ROUNDUP(VLOOKUP(A5236,A:O,VLOOKUP('MMW Analysis'!$E$4,'MMW Analysis'!$L$5:$M$12,2,FALSE)+7,FALSE)/6976,2)</f>
        <v>0.12</v>
      </c>
    </row>
    <row r="5237" spans="1:18">
      <c r="A5237" t="s">
        <v>5244</v>
      </c>
      <c r="B5237" t="s">
        <v>12235</v>
      </c>
      <c r="C5237" t="s">
        <v>7007</v>
      </c>
      <c r="D5237" t="s">
        <v>14549</v>
      </c>
      <c r="E5237" t="s">
        <v>14097</v>
      </c>
      <c r="F5237" t="s">
        <v>14263</v>
      </c>
      <c r="G5237" t="s">
        <v>13907</v>
      </c>
      <c r="H5237" s="1">
        <v>1849.5</v>
      </c>
      <c r="I5237" s="1">
        <v>1893</v>
      </c>
      <c r="J5237" s="1">
        <v>1474</v>
      </c>
      <c r="K5237" s="1">
        <v>1434</v>
      </c>
      <c r="L5237" s="1">
        <v>5226</v>
      </c>
      <c r="M5237" s="1">
        <v>1320</v>
      </c>
      <c r="N5237" s="1">
        <v>1160</v>
      </c>
      <c r="O5237" s="1">
        <v>1761</v>
      </c>
      <c r="P5237">
        <f>ROUNDUP(VLOOKUP(A5237,A:O,VLOOKUP('Local Authority Analysis'!$E$4,'Local Authority Analysis'!$M$5:$N$12,2,FALSE)+7,FALSE)/6976,2)</f>
        <v>0.26</v>
      </c>
      <c r="Q5237">
        <f>ROUNDUP(VLOOKUP(A5237,A:O,VLOOKUP('SPC Analysis'!$E$4,'SPC Analysis'!$M$5:$N$12,2,FALSE)+7,FALSE)/6976,2)</f>
        <v>0.26</v>
      </c>
      <c r="R5237">
        <f>ROUNDUP(VLOOKUP(A5237,A:O,VLOOKUP('MMW Analysis'!$E$4,'MMW Analysis'!$L$5:$M$12,2,FALSE)+7,FALSE)/6976,2)</f>
        <v>0.26</v>
      </c>
    </row>
    <row r="5238" spans="1:18">
      <c r="A5238" t="s">
        <v>5245</v>
      </c>
      <c r="B5238" t="s">
        <v>12236</v>
      </c>
      <c r="C5238" t="s">
        <v>7007</v>
      </c>
      <c r="D5238" t="s">
        <v>14549</v>
      </c>
      <c r="E5238" t="s">
        <v>14097</v>
      </c>
      <c r="F5238" t="s">
        <v>14263</v>
      </c>
      <c r="G5238" t="s">
        <v>13907</v>
      </c>
      <c r="H5238" s="1">
        <v>2213</v>
      </c>
      <c r="I5238" s="1">
        <v>2702</v>
      </c>
      <c r="J5238" s="1">
        <v>2410</v>
      </c>
      <c r="K5238" s="1">
        <v>2554</v>
      </c>
      <c r="L5238" s="1">
        <v>4361</v>
      </c>
      <c r="M5238" s="1">
        <v>2924</v>
      </c>
      <c r="N5238" s="1">
        <v>2492</v>
      </c>
      <c r="O5238" s="1">
        <v>2577</v>
      </c>
      <c r="P5238">
        <f>ROUNDUP(VLOOKUP(A5238,A:O,VLOOKUP('Local Authority Analysis'!$E$4,'Local Authority Analysis'!$M$5:$N$12,2,FALSE)+7,FALSE)/6976,2)</f>
        <v>0.37</v>
      </c>
      <c r="Q5238">
        <f>ROUNDUP(VLOOKUP(A5238,A:O,VLOOKUP('SPC Analysis'!$E$4,'SPC Analysis'!$M$5:$N$12,2,FALSE)+7,FALSE)/6976,2)</f>
        <v>0.37</v>
      </c>
      <c r="R5238">
        <f>ROUNDUP(VLOOKUP(A5238,A:O,VLOOKUP('MMW Analysis'!$E$4,'MMW Analysis'!$L$5:$M$12,2,FALSE)+7,FALSE)/6976,2)</f>
        <v>0.37</v>
      </c>
    </row>
    <row r="5239" spans="1:18">
      <c r="A5239" t="s">
        <v>5246</v>
      </c>
      <c r="B5239" t="s">
        <v>12237</v>
      </c>
      <c r="C5239" t="s">
        <v>7007</v>
      </c>
      <c r="D5239" t="s">
        <v>14549</v>
      </c>
      <c r="E5239" t="s">
        <v>14097</v>
      </c>
      <c r="F5239" t="s">
        <v>14263</v>
      </c>
      <c r="G5239" t="s">
        <v>13907</v>
      </c>
      <c r="H5239" s="1">
        <v>2544.5</v>
      </c>
      <c r="I5239" s="1">
        <v>3408</v>
      </c>
      <c r="J5239" s="1">
        <v>3331</v>
      </c>
      <c r="K5239" s="1">
        <v>2539</v>
      </c>
      <c r="L5239" s="1">
        <v>2822</v>
      </c>
      <c r="M5239" s="1">
        <v>2690.5</v>
      </c>
      <c r="N5239" s="1">
        <v>2631</v>
      </c>
      <c r="O5239" s="1">
        <v>2976</v>
      </c>
      <c r="P5239">
        <f>ROUNDUP(VLOOKUP(A5239,A:O,VLOOKUP('Local Authority Analysis'!$E$4,'Local Authority Analysis'!$M$5:$N$12,2,FALSE)+7,FALSE)/6976,2)</f>
        <v>0.43</v>
      </c>
      <c r="Q5239">
        <f>ROUNDUP(VLOOKUP(A5239,A:O,VLOOKUP('SPC Analysis'!$E$4,'SPC Analysis'!$M$5:$N$12,2,FALSE)+7,FALSE)/6976,2)</f>
        <v>0.43</v>
      </c>
      <c r="R5239">
        <f>ROUNDUP(VLOOKUP(A5239,A:O,VLOOKUP('MMW Analysis'!$E$4,'MMW Analysis'!$L$5:$M$12,2,FALSE)+7,FALSE)/6976,2)</f>
        <v>0.43</v>
      </c>
    </row>
    <row r="5240" spans="1:18">
      <c r="A5240" t="s">
        <v>5247</v>
      </c>
      <c r="B5240" t="s">
        <v>12238</v>
      </c>
      <c r="C5240" t="s">
        <v>7007</v>
      </c>
      <c r="D5240" t="s">
        <v>14551</v>
      </c>
      <c r="E5240" t="s">
        <v>14671</v>
      </c>
      <c r="F5240" t="s">
        <v>14263</v>
      </c>
      <c r="G5240" t="s">
        <v>13907</v>
      </c>
      <c r="H5240" s="1">
        <v>1669</v>
      </c>
      <c r="I5240" s="1">
        <v>1951</v>
      </c>
      <c r="J5240" s="1">
        <v>2773</v>
      </c>
      <c r="K5240" s="1">
        <v>984</v>
      </c>
      <c r="L5240" s="1">
        <v>3274</v>
      </c>
      <c r="M5240" s="1">
        <v>834</v>
      </c>
      <c r="N5240" s="1">
        <v>1588</v>
      </c>
      <c r="O5240" s="1">
        <v>1670</v>
      </c>
      <c r="P5240">
        <f>ROUNDUP(VLOOKUP(A5240,A:O,VLOOKUP('Local Authority Analysis'!$E$4,'Local Authority Analysis'!$M$5:$N$12,2,FALSE)+7,FALSE)/6976,2)</f>
        <v>0.24000000000000002</v>
      </c>
      <c r="Q5240">
        <f>ROUNDUP(VLOOKUP(A5240,A:O,VLOOKUP('SPC Analysis'!$E$4,'SPC Analysis'!$M$5:$N$12,2,FALSE)+7,FALSE)/6976,2)</f>
        <v>0.24000000000000002</v>
      </c>
      <c r="R5240">
        <f>ROUNDUP(VLOOKUP(A5240,A:O,VLOOKUP('MMW Analysis'!$E$4,'MMW Analysis'!$L$5:$M$12,2,FALSE)+7,FALSE)/6976,2)</f>
        <v>0.24000000000000002</v>
      </c>
    </row>
    <row r="5241" spans="1:18">
      <c r="A5241" t="s">
        <v>5248</v>
      </c>
      <c r="B5241" t="s">
        <v>12239</v>
      </c>
      <c r="C5241" t="s">
        <v>7007</v>
      </c>
      <c r="D5241" t="s">
        <v>14551</v>
      </c>
      <c r="E5241" t="s">
        <v>14671</v>
      </c>
      <c r="F5241" t="s">
        <v>14263</v>
      </c>
      <c r="G5241" t="s">
        <v>13907</v>
      </c>
      <c r="H5241" s="1">
        <v>1241</v>
      </c>
      <c r="I5241" s="1">
        <v>2510</v>
      </c>
      <c r="J5241" s="1">
        <v>1512</v>
      </c>
      <c r="K5241" s="1">
        <v>737</v>
      </c>
      <c r="L5241" s="1">
        <v>3847</v>
      </c>
      <c r="M5241" s="1">
        <v>61</v>
      </c>
      <c r="N5241" s="1">
        <v>2521</v>
      </c>
      <c r="O5241" s="1">
        <v>1316</v>
      </c>
      <c r="P5241">
        <f>ROUNDUP(VLOOKUP(A5241,A:O,VLOOKUP('Local Authority Analysis'!$E$4,'Local Authority Analysis'!$M$5:$N$12,2,FALSE)+7,FALSE)/6976,2)</f>
        <v>0.19</v>
      </c>
      <c r="Q5241">
        <f>ROUNDUP(VLOOKUP(A5241,A:O,VLOOKUP('SPC Analysis'!$E$4,'SPC Analysis'!$M$5:$N$12,2,FALSE)+7,FALSE)/6976,2)</f>
        <v>0.19</v>
      </c>
      <c r="R5241">
        <f>ROUNDUP(VLOOKUP(A5241,A:O,VLOOKUP('MMW Analysis'!$E$4,'MMW Analysis'!$L$5:$M$12,2,FALSE)+7,FALSE)/6976,2)</f>
        <v>0.19</v>
      </c>
    </row>
    <row r="5242" spans="1:18">
      <c r="A5242" t="s">
        <v>5249</v>
      </c>
      <c r="B5242" t="s">
        <v>12240</v>
      </c>
      <c r="C5242" t="s">
        <v>7007</v>
      </c>
      <c r="D5242" t="s">
        <v>14549</v>
      </c>
      <c r="E5242" t="s">
        <v>14097</v>
      </c>
      <c r="F5242" t="s">
        <v>14263</v>
      </c>
      <c r="G5242" t="s">
        <v>13907</v>
      </c>
      <c r="H5242" s="1">
        <v>616</v>
      </c>
      <c r="I5242" s="1">
        <v>1029</v>
      </c>
      <c r="J5242" s="1">
        <v>490</v>
      </c>
      <c r="K5242" s="1">
        <v>726</v>
      </c>
      <c r="L5242" s="1">
        <v>6614</v>
      </c>
      <c r="M5242" s="1">
        <v>640</v>
      </c>
      <c r="N5242" s="1">
        <v>1905.5</v>
      </c>
      <c r="O5242" s="1">
        <v>744</v>
      </c>
      <c r="P5242">
        <f>ROUNDUP(VLOOKUP(A5242,A:O,VLOOKUP('Local Authority Analysis'!$E$4,'Local Authority Analysis'!$M$5:$N$12,2,FALSE)+7,FALSE)/6976,2)</f>
        <v>0.11</v>
      </c>
      <c r="Q5242">
        <f>ROUNDUP(VLOOKUP(A5242,A:O,VLOOKUP('SPC Analysis'!$E$4,'SPC Analysis'!$M$5:$N$12,2,FALSE)+7,FALSE)/6976,2)</f>
        <v>0.11</v>
      </c>
      <c r="R5242">
        <f>ROUNDUP(VLOOKUP(A5242,A:O,VLOOKUP('MMW Analysis'!$E$4,'MMW Analysis'!$L$5:$M$12,2,FALSE)+7,FALSE)/6976,2)</f>
        <v>0.11</v>
      </c>
    </row>
    <row r="5243" spans="1:18">
      <c r="A5243" t="s">
        <v>5250</v>
      </c>
      <c r="B5243" t="s">
        <v>12241</v>
      </c>
      <c r="C5243" t="s">
        <v>7007</v>
      </c>
      <c r="D5243" t="s">
        <v>14549</v>
      </c>
      <c r="E5243" t="s">
        <v>14097</v>
      </c>
      <c r="F5243" t="s">
        <v>14263</v>
      </c>
      <c r="G5243" t="s">
        <v>13907</v>
      </c>
      <c r="H5243" s="1">
        <v>832</v>
      </c>
      <c r="I5243" s="1">
        <v>1069</v>
      </c>
      <c r="J5243" s="1">
        <v>916</v>
      </c>
      <c r="K5243" s="1">
        <v>923</v>
      </c>
      <c r="L5243" s="1">
        <v>6126</v>
      </c>
      <c r="M5243" s="1">
        <v>732</v>
      </c>
      <c r="N5243" s="1">
        <v>2382</v>
      </c>
      <c r="O5243" s="1">
        <v>954</v>
      </c>
      <c r="P5243">
        <f>ROUNDUP(VLOOKUP(A5243,A:O,VLOOKUP('Local Authority Analysis'!$E$4,'Local Authority Analysis'!$M$5:$N$12,2,FALSE)+7,FALSE)/6976,2)</f>
        <v>0.14000000000000001</v>
      </c>
      <c r="Q5243">
        <f>ROUNDUP(VLOOKUP(A5243,A:O,VLOOKUP('SPC Analysis'!$E$4,'SPC Analysis'!$M$5:$N$12,2,FALSE)+7,FALSE)/6976,2)</f>
        <v>0.14000000000000001</v>
      </c>
      <c r="R5243">
        <f>ROUNDUP(VLOOKUP(A5243,A:O,VLOOKUP('MMW Analysis'!$E$4,'MMW Analysis'!$L$5:$M$12,2,FALSE)+7,FALSE)/6976,2)</f>
        <v>0.14000000000000001</v>
      </c>
    </row>
    <row r="5244" spans="1:18">
      <c r="A5244" t="s">
        <v>5251</v>
      </c>
      <c r="B5244" t="s">
        <v>12242</v>
      </c>
      <c r="C5244" t="s">
        <v>7007</v>
      </c>
      <c r="D5244" t="s">
        <v>14549</v>
      </c>
      <c r="E5244" t="s">
        <v>14097</v>
      </c>
      <c r="F5244" t="s">
        <v>14263</v>
      </c>
      <c r="G5244" t="s">
        <v>13907</v>
      </c>
      <c r="H5244" s="1">
        <v>1720</v>
      </c>
      <c r="I5244" s="1">
        <v>1760</v>
      </c>
      <c r="J5244" s="1">
        <v>882</v>
      </c>
      <c r="K5244" s="1">
        <v>2707</v>
      </c>
      <c r="L5244" s="1">
        <v>2760</v>
      </c>
      <c r="M5244" s="1">
        <v>1796</v>
      </c>
      <c r="N5244" s="1">
        <v>1167</v>
      </c>
      <c r="O5244" s="1">
        <v>1630</v>
      </c>
      <c r="P5244">
        <f>ROUNDUP(VLOOKUP(A5244,A:O,VLOOKUP('Local Authority Analysis'!$E$4,'Local Authority Analysis'!$M$5:$N$12,2,FALSE)+7,FALSE)/6976,2)</f>
        <v>0.24000000000000002</v>
      </c>
      <c r="Q5244">
        <f>ROUNDUP(VLOOKUP(A5244,A:O,VLOOKUP('SPC Analysis'!$E$4,'SPC Analysis'!$M$5:$N$12,2,FALSE)+7,FALSE)/6976,2)</f>
        <v>0.24000000000000002</v>
      </c>
      <c r="R5244">
        <f>ROUNDUP(VLOOKUP(A5244,A:O,VLOOKUP('MMW Analysis'!$E$4,'MMW Analysis'!$L$5:$M$12,2,FALSE)+7,FALSE)/6976,2)</f>
        <v>0.24000000000000002</v>
      </c>
    </row>
    <row r="5245" spans="1:18">
      <c r="A5245" t="s">
        <v>5252</v>
      </c>
      <c r="B5245" t="s">
        <v>12243</v>
      </c>
      <c r="C5245" t="s">
        <v>7007</v>
      </c>
      <c r="D5245" t="s">
        <v>14549</v>
      </c>
      <c r="E5245" t="s">
        <v>14097</v>
      </c>
      <c r="F5245" t="s">
        <v>14263</v>
      </c>
      <c r="G5245" t="s">
        <v>13907</v>
      </c>
      <c r="H5245" s="1">
        <v>758</v>
      </c>
      <c r="I5245" s="1">
        <v>711</v>
      </c>
      <c r="J5245" s="1">
        <v>132</v>
      </c>
      <c r="K5245" s="1">
        <v>1640</v>
      </c>
      <c r="L5245" s="1">
        <v>3623</v>
      </c>
      <c r="M5245" s="1">
        <v>186</v>
      </c>
      <c r="N5245" s="1">
        <v>1009</v>
      </c>
      <c r="O5245" s="1">
        <v>563</v>
      </c>
      <c r="P5245">
        <f>ROUNDUP(VLOOKUP(A5245,A:O,VLOOKUP('Local Authority Analysis'!$E$4,'Local Authority Analysis'!$M$5:$N$12,2,FALSE)+7,FALSE)/6976,2)</f>
        <v>0.09</v>
      </c>
      <c r="Q5245">
        <f>ROUNDUP(VLOOKUP(A5245,A:O,VLOOKUP('SPC Analysis'!$E$4,'SPC Analysis'!$M$5:$N$12,2,FALSE)+7,FALSE)/6976,2)</f>
        <v>0.09</v>
      </c>
      <c r="R5245">
        <f>ROUNDUP(VLOOKUP(A5245,A:O,VLOOKUP('MMW Analysis'!$E$4,'MMW Analysis'!$L$5:$M$12,2,FALSE)+7,FALSE)/6976,2)</f>
        <v>0.09</v>
      </c>
    </row>
    <row r="5246" spans="1:18">
      <c r="A5246" t="s">
        <v>5253</v>
      </c>
      <c r="B5246" t="s">
        <v>12244</v>
      </c>
      <c r="C5246" t="s">
        <v>7007</v>
      </c>
      <c r="D5246" t="s">
        <v>14551</v>
      </c>
      <c r="E5246" t="s">
        <v>14671</v>
      </c>
      <c r="F5246" t="s">
        <v>14263</v>
      </c>
      <c r="G5246" t="s">
        <v>13907</v>
      </c>
      <c r="H5246" s="1">
        <v>2067</v>
      </c>
      <c r="I5246" s="1">
        <v>1491</v>
      </c>
      <c r="J5246" s="1">
        <v>2431</v>
      </c>
      <c r="K5246" s="1">
        <v>1159</v>
      </c>
      <c r="L5246" s="1">
        <v>4228</v>
      </c>
      <c r="M5246" s="1">
        <v>972</v>
      </c>
      <c r="N5246" s="1">
        <v>3463</v>
      </c>
      <c r="O5246" s="1">
        <v>1751</v>
      </c>
      <c r="P5246">
        <f>ROUNDUP(VLOOKUP(A5246,A:O,VLOOKUP('Local Authority Analysis'!$E$4,'Local Authority Analysis'!$M$5:$N$12,2,FALSE)+7,FALSE)/6976,2)</f>
        <v>0.26</v>
      </c>
      <c r="Q5246">
        <f>ROUNDUP(VLOOKUP(A5246,A:O,VLOOKUP('SPC Analysis'!$E$4,'SPC Analysis'!$M$5:$N$12,2,FALSE)+7,FALSE)/6976,2)</f>
        <v>0.26</v>
      </c>
      <c r="R5246">
        <f>ROUNDUP(VLOOKUP(A5246,A:O,VLOOKUP('MMW Analysis'!$E$4,'MMW Analysis'!$L$5:$M$12,2,FALSE)+7,FALSE)/6976,2)</f>
        <v>0.26</v>
      </c>
    </row>
    <row r="5247" spans="1:18">
      <c r="A5247" t="s">
        <v>5254</v>
      </c>
      <c r="B5247" t="s">
        <v>12245</v>
      </c>
      <c r="C5247" t="s">
        <v>7007</v>
      </c>
      <c r="D5247" t="s">
        <v>14551</v>
      </c>
      <c r="E5247" t="s">
        <v>14671</v>
      </c>
      <c r="F5247" t="s">
        <v>14263</v>
      </c>
      <c r="G5247" t="s">
        <v>13907</v>
      </c>
      <c r="H5247" s="1">
        <v>1643</v>
      </c>
      <c r="I5247" s="1">
        <v>1564</v>
      </c>
      <c r="J5247" s="1">
        <v>832</v>
      </c>
      <c r="K5247" s="1">
        <v>1894</v>
      </c>
      <c r="L5247" s="1">
        <v>4032</v>
      </c>
      <c r="M5247" s="1">
        <v>1237</v>
      </c>
      <c r="N5247" s="1">
        <v>1116</v>
      </c>
      <c r="O5247" s="1">
        <v>1462</v>
      </c>
      <c r="P5247">
        <f>ROUNDUP(VLOOKUP(A5247,A:O,VLOOKUP('Local Authority Analysis'!$E$4,'Local Authority Analysis'!$M$5:$N$12,2,FALSE)+7,FALSE)/6976,2)</f>
        <v>0.21000000000000002</v>
      </c>
      <c r="Q5247">
        <f>ROUNDUP(VLOOKUP(A5247,A:O,VLOOKUP('SPC Analysis'!$E$4,'SPC Analysis'!$M$5:$N$12,2,FALSE)+7,FALSE)/6976,2)</f>
        <v>0.21000000000000002</v>
      </c>
      <c r="R5247">
        <f>ROUNDUP(VLOOKUP(A5247,A:O,VLOOKUP('MMW Analysis'!$E$4,'MMW Analysis'!$L$5:$M$12,2,FALSE)+7,FALSE)/6976,2)</f>
        <v>0.21000000000000002</v>
      </c>
    </row>
    <row r="5248" spans="1:18">
      <c r="A5248" t="s">
        <v>5255</v>
      </c>
      <c r="B5248" t="s">
        <v>12246</v>
      </c>
      <c r="C5248" t="s">
        <v>7007</v>
      </c>
      <c r="D5248" t="s">
        <v>14551</v>
      </c>
      <c r="E5248" t="s">
        <v>14671</v>
      </c>
      <c r="F5248" t="s">
        <v>14263</v>
      </c>
      <c r="G5248" t="s">
        <v>13907</v>
      </c>
      <c r="H5248" s="1">
        <v>2503</v>
      </c>
      <c r="I5248" s="1">
        <v>2780</v>
      </c>
      <c r="J5248" s="1">
        <v>2474</v>
      </c>
      <c r="K5248" s="1">
        <v>2698</v>
      </c>
      <c r="L5248" s="1">
        <v>4133</v>
      </c>
      <c r="M5248" s="1">
        <v>1822</v>
      </c>
      <c r="N5248" s="1">
        <v>3107</v>
      </c>
      <c r="O5248" s="1">
        <v>2679</v>
      </c>
      <c r="P5248">
        <f>ROUNDUP(VLOOKUP(A5248,A:O,VLOOKUP('Local Authority Analysis'!$E$4,'Local Authority Analysis'!$M$5:$N$12,2,FALSE)+7,FALSE)/6976,2)</f>
        <v>0.39</v>
      </c>
      <c r="Q5248">
        <f>ROUNDUP(VLOOKUP(A5248,A:O,VLOOKUP('SPC Analysis'!$E$4,'SPC Analysis'!$M$5:$N$12,2,FALSE)+7,FALSE)/6976,2)</f>
        <v>0.39</v>
      </c>
      <c r="R5248">
        <f>ROUNDUP(VLOOKUP(A5248,A:O,VLOOKUP('MMW Analysis'!$E$4,'MMW Analysis'!$L$5:$M$12,2,FALSE)+7,FALSE)/6976,2)</f>
        <v>0.39</v>
      </c>
    </row>
    <row r="5249" spans="1:18">
      <c r="A5249" t="s">
        <v>5256</v>
      </c>
      <c r="B5249" t="s">
        <v>12247</v>
      </c>
      <c r="C5249" t="s">
        <v>7007</v>
      </c>
      <c r="D5249" t="s">
        <v>14551</v>
      </c>
      <c r="E5249" t="s">
        <v>14671</v>
      </c>
      <c r="F5249" t="s">
        <v>14263</v>
      </c>
      <c r="G5249" t="s">
        <v>13907</v>
      </c>
      <c r="H5249" s="1">
        <v>3418</v>
      </c>
      <c r="I5249" s="1">
        <v>2898.5</v>
      </c>
      <c r="J5249" s="1">
        <v>2732</v>
      </c>
      <c r="K5249" s="1">
        <v>3838</v>
      </c>
      <c r="L5249" s="1">
        <v>3719</v>
      </c>
      <c r="M5249" s="1">
        <v>4294</v>
      </c>
      <c r="N5249" s="1">
        <v>3725</v>
      </c>
      <c r="O5249" s="1">
        <v>3447</v>
      </c>
      <c r="P5249">
        <f>ROUNDUP(VLOOKUP(A5249,A:O,VLOOKUP('Local Authority Analysis'!$E$4,'Local Authority Analysis'!$M$5:$N$12,2,FALSE)+7,FALSE)/6976,2)</f>
        <v>0.5</v>
      </c>
      <c r="Q5249">
        <f>ROUNDUP(VLOOKUP(A5249,A:O,VLOOKUP('SPC Analysis'!$E$4,'SPC Analysis'!$M$5:$N$12,2,FALSE)+7,FALSE)/6976,2)</f>
        <v>0.5</v>
      </c>
      <c r="R5249">
        <f>ROUNDUP(VLOOKUP(A5249,A:O,VLOOKUP('MMW Analysis'!$E$4,'MMW Analysis'!$L$5:$M$12,2,FALSE)+7,FALSE)/6976,2)</f>
        <v>0.5</v>
      </c>
    </row>
    <row r="5250" spans="1:18">
      <c r="A5250" t="s">
        <v>5257</v>
      </c>
      <c r="B5250" t="s">
        <v>12248</v>
      </c>
      <c r="C5250" t="s">
        <v>7007</v>
      </c>
      <c r="D5250" t="s">
        <v>14551</v>
      </c>
      <c r="E5250" t="s">
        <v>14671</v>
      </c>
      <c r="F5250" t="s">
        <v>14263</v>
      </c>
      <c r="G5250" t="s">
        <v>13907</v>
      </c>
      <c r="H5250" s="1">
        <v>2661</v>
      </c>
      <c r="I5250" s="1">
        <v>2474</v>
      </c>
      <c r="J5250" s="1">
        <v>2707</v>
      </c>
      <c r="K5250" s="1">
        <v>2340</v>
      </c>
      <c r="L5250" s="1">
        <v>4170</v>
      </c>
      <c r="M5250" s="1">
        <v>2360</v>
      </c>
      <c r="N5250" s="1">
        <v>4689.5</v>
      </c>
      <c r="O5250" s="1">
        <v>2676</v>
      </c>
      <c r="P5250">
        <f>ROUNDUP(VLOOKUP(A5250,A:O,VLOOKUP('Local Authority Analysis'!$E$4,'Local Authority Analysis'!$M$5:$N$12,2,FALSE)+7,FALSE)/6976,2)</f>
        <v>0.39</v>
      </c>
      <c r="Q5250">
        <f>ROUNDUP(VLOOKUP(A5250,A:O,VLOOKUP('SPC Analysis'!$E$4,'SPC Analysis'!$M$5:$N$12,2,FALSE)+7,FALSE)/6976,2)</f>
        <v>0.39</v>
      </c>
      <c r="R5250">
        <f>ROUNDUP(VLOOKUP(A5250,A:O,VLOOKUP('MMW Analysis'!$E$4,'MMW Analysis'!$L$5:$M$12,2,FALSE)+7,FALSE)/6976,2)</f>
        <v>0.39</v>
      </c>
    </row>
    <row r="5251" spans="1:18">
      <c r="A5251" t="s">
        <v>5258</v>
      </c>
      <c r="B5251" t="s">
        <v>12249</v>
      </c>
      <c r="C5251" t="s">
        <v>7007</v>
      </c>
      <c r="D5251" t="s">
        <v>14551</v>
      </c>
      <c r="E5251" t="s">
        <v>14671</v>
      </c>
      <c r="F5251" t="s">
        <v>14263</v>
      </c>
      <c r="G5251" t="s">
        <v>13907</v>
      </c>
      <c r="H5251" s="1">
        <v>1637</v>
      </c>
      <c r="I5251" s="1">
        <v>1226</v>
      </c>
      <c r="J5251" s="1">
        <v>3055</v>
      </c>
      <c r="K5251" s="1">
        <v>1334</v>
      </c>
      <c r="L5251" s="1">
        <v>3246</v>
      </c>
      <c r="M5251" s="1">
        <v>751</v>
      </c>
      <c r="N5251" s="1">
        <v>4418</v>
      </c>
      <c r="O5251" s="1">
        <v>1550</v>
      </c>
      <c r="P5251">
        <f>ROUNDUP(VLOOKUP(A5251,A:O,VLOOKUP('Local Authority Analysis'!$E$4,'Local Authority Analysis'!$M$5:$N$12,2,FALSE)+7,FALSE)/6976,2)</f>
        <v>0.23</v>
      </c>
      <c r="Q5251">
        <f>ROUNDUP(VLOOKUP(A5251,A:O,VLOOKUP('SPC Analysis'!$E$4,'SPC Analysis'!$M$5:$N$12,2,FALSE)+7,FALSE)/6976,2)</f>
        <v>0.23</v>
      </c>
      <c r="R5251">
        <f>ROUNDUP(VLOOKUP(A5251,A:O,VLOOKUP('MMW Analysis'!$E$4,'MMW Analysis'!$L$5:$M$12,2,FALSE)+7,FALSE)/6976,2)</f>
        <v>0.23</v>
      </c>
    </row>
    <row r="5252" spans="1:18">
      <c r="A5252" t="s">
        <v>5259</v>
      </c>
      <c r="B5252" t="s">
        <v>12250</v>
      </c>
      <c r="C5252" t="s">
        <v>7007</v>
      </c>
      <c r="D5252" t="s">
        <v>14551</v>
      </c>
      <c r="E5252" t="s">
        <v>14671</v>
      </c>
      <c r="F5252" t="s">
        <v>14263</v>
      </c>
      <c r="G5252" t="s">
        <v>13907</v>
      </c>
      <c r="H5252" s="1">
        <v>1410</v>
      </c>
      <c r="I5252" s="1">
        <v>1580</v>
      </c>
      <c r="J5252" s="1">
        <v>2719</v>
      </c>
      <c r="K5252" s="1">
        <v>1648</v>
      </c>
      <c r="L5252" s="1">
        <v>4006</v>
      </c>
      <c r="M5252" s="1">
        <v>660</v>
      </c>
      <c r="N5252" s="1">
        <v>2407</v>
      </c>
      <c r="O5252" s="1">
        <v>1632</v>
      </c>
      <c r="P5252">
        <f>ROUNDUP(VLOOKUP(A5252,A:O,VLOOKUP('Local Authority Analysis'!$E$4,'Local Authority Analysis'!$M$5:$N$12,2,FALSE)+7,FALSE)/6976,2)</f>
        <v>0.24000000000000002</v>
      </c>
      <c r="Q5252">
        <f>ROUNDUP(VLOOKUP(A5252,A:O,VLOOKUP('SPC Analysis'!$E$4,'SPC Analysis'!$M$5:$N$12,2,FALSE)+7,FALSE)/6976,2)</f>
        <v>0.24000000000000002</v>
      </c>
      <c r="R5252">
        <f>ROUNDUP(VLOOKUP(A5252,A:O,VLOOKUP('MMW Analysis'!$E$4,'MMW Analysis'!$L$5:$M$12,2,FALSE)+7,FALSE)/6976,2)</f>
        <v>0.24000000000000002</v>
      </c>
    </row>
    <row r="5253" spans="1:18">
      <c r="A5253" t="s">
        <v>5260</v>
      </c>
      <c r="B5253" t="s">
        <v>12251</v>
      </c>
      <c r="C5253" t="s">
        <v>7007</v>
      </c>
      <c r="D5253" t="s">
        <v>14551</v>
      </c>
      <c r="E5253" t="s">
        <v>14671</v>
      </c>
      <c r="F5253" t="s">
        <v>14263</v>
      </c>
      <c r="G5253" t="s">
        <v>13907</v>
      </c>
      <c r="H5253" s="1">
        <v>1430</v>
      </c>
      <c r="I5253" s="1">
        <v>1271</v>
      </c>
      <c r="J5253" s="1">
        <v>2115</v>
      </c>
      <c r="K5253" s="1">
        <v>1037</v>
      </c>
      <c r="L5253" s="1">
        <v>3607</v>
      </c>
      <c r="M5253" s="1">
        <v>893</v>
      </c>
      <c r="N5253" s="1">
        <v>2710</v>
      </c>
      <c r="O5253" s="1">
        <v>1368</v>
      </c>
      <c r="P5253">
        <f>ROUNDUP(VLOOKUP(A5253,A:O,VLOOKUP('Local Authority Analysis'!$E$4,'Local Authority Analysis'!$M$5:$N$12,2,FALSE)+7,FALSE)/6976,2)</f>
        <v>0.2</v>
      </c>
      <c r="Q5253">
        <f>ROUNDUP(VLOOKUP(A5253,A:O,VLOOKUP('SPC Analysis'!$E$4,'SPC Analysis'!$M$5:$N$12,2,FALSE)+7,FALSE)/6976,2)</f>
        <v>0.2</v>
      </c>
      <c r="R5253">
        <f>ROUNDUP(VLOOKUP(A5253,A:O,VLOOKUP('MMW Analysis'!$E$4,'MMW Analysis'!$L$5:$M$12,2,FALSE)+7,FALSE)/6976,2)</f>
        <v>0.2</v>
      </c>
    </row>
    <row r="5254" spans="1:18">
      <c r="A5254" t="s">
        <v>5261</v>
      </c>
      <c r="B5254" t="s">
        <v>12252</v>
      </c>
      <c r="C5254" t="s">
        <v>7007</v>
      </c>
      <c r="D5254" t="s">
        <v>14551</v>
      </c>
      <c r="E5254" t="s">
        <v>14671</v>
      </c>
      <c r="F5254" t="s">
        <v>14263</v>
      </c>
      <c r="G5254" t="s">
        <v>13907</v>
      </c>
      <c r="H5254" s="1">
        <v>3450</v>
      </c>
      <c r="I5254" s="1">
        <v>3477</v>
      </c>
      <c r="J5254" s="1">
        <v>2340</v>
      </c>
      <c r="K5254" s="1">
        <v>1746</v>
      </c>
      <c r="L5254" s="1">
        <v>2080</v>
      </c>
      <c r="M5254" s="1">
        <v>2712</v>
      </c>
      <c r="N5254" s="1">
        <v>3985</v>
      </c>
      <c r="O5254" s="1">
        <v>2863</v>
      </c>
      <c r="P5254">
        <f>ROUNDUP(VLOOKUP(A5254,A:O,VLOOKUP('Local Authority Analysis'!$E$4,'Local Authority Analysis'!$M$5:$N$12,2,FALSE)+7,FALSE)/6976,2)</f>
        <v>0.42</v>
      </c>
      <c r="Q5254">
        <f>ROUNDUP(VLOOKUP(A5254,A:O,VLOOKUP('SPC Analysis'!$E$4,'SPC Analysis'!$M$5:$N$12,2,FALSE)+7,FALSE)/6976,2)</f>
        <v>0.42</v>
      </c>
      <c r="R5254">
        <f>ROUNDUP(VLOOKUP(A5254,A:O,VLOOKUP('MMW Analysis'!$E$4,'MMW Analysis'!$L$5:$M$12,2,FALSE)+7,FALSE)/6976,2)</f>
        <v>0.42</v>
      </c>
    </row>
    <row r="5255" spans="1:18">
      <c r="A5255" t="s">
        <v>5262</v>
      </c>
      <c r="B5255" t="s">
        <v>12253</v>
      </c>
      <c r="C5255" t="s">
        <v>7007</v>
      </c>
      <c r="D5255" t="s">
        <v>14551</v>
      </c>
      <c r="E5255" t="s">
        <v>14671</v>
      </c>
      <c r="F5255" t="s">
        <v>14263</v>
      </c>
      <c r="G5255" t="s">
        <v>13907</v>
      </c>
      <c r="H5255" s="1">
        <v>2774.5</v>
      </c>
      <c r="I5255" s="1">
        <v>2724</v>
      </c>
      <c r="J5255" s="1">
        <v>2683</v>
      </c>
      <c r="K5255" s="1">
        <v>2521</v>
      </c>
      <c r="L5255" s="1">
        <v>2322</v>
      </c>
      <c r="M5255" s="1">
        <v>3691</v>
      </c>
      <c r="N5255" s="1">
        <v>4360</v>
      </c>
      <c r="O5255" s="1">
        <v>2733</v>
      </c>
      <c r="P5255">
        <f>ROUNDUP(VLOOKUP(A5255,A:O,VLOOKUP('Local Authority Analysis'!$E$4,'Local Authority Analysis'!$M$5:$N$12,2,FALSE)+7,FALSE)/6976,2)</f>
        <v>0.4</v>
      </c>
      <c r="Q5255">
        <f>ROUNDUP(VLOOKUP(A5255,A:O,VLOOKUP('SPC Analysis'!$E$4,'SPC Analysis'!$M$5:$N$12,2,FALSE)+7,FALSE)/6976,2)</f>
        <v>0.4</v>
      </c>
      <c r="R5255">
        <f>ROUNDUP(VLOOKUP(A5255,A:O,VLOOKUP('MMW Analysis'!$E$4,'MMW Analysis'!$L$5:$M$12,2,FALSE)+7,FALSE)/6976,2)</f>
        <v>0.4</v>
      </c>
    </row>
    <row r="5256" spans="1:18">
      <c r="A5256" t="s">
        <v>5263</v>
      </c>
      <c r="B5256" t="s">
        <v>12254</v>
      </c>
      <c r="C5256" t="s">
        <v>7007</v>
      </c>
      <c r="D5256" t="s">
        <v>14551</v>
      </c>
      <c r="E5256" t="s">
        <v>14671</v>
      </c>
      <c r="F5256" t="s">
        <v>14263</v>
      </c>
      <c r="G5256" t="s">
        <v>13907</v>
      </c>
      <c r="H5256" s="1">
        <v>2371</v>
      </c>
      <c r="I5256" s="1">
        <v>2185</v>
      </c>
      <c r="J5256" s="1">
        <v>2685</v>
      </c>
      <c r="K5256" s="1">
        <v>1239</v>
      </c>
      <c r="L5256" s="1">
        <v>3244</v>
      </c>
      <c r="M5256" s="1">
        <v>1038</v>
      </c>
      <c r="N5256" s="1">
        <v>2471</v>
      </c>
      <c r="O5256" s="1">
        <v>2063</v>
      </c>
      <c r="P5256">
        <f>ROUNDUP(VLOOKUP(A5256,A:O,VLOOKUP('Local Authority Analysis'!$E$4,'Local Authority Analysis'!$M$5:$N$12,2,FALSE)+7,FALSE)/6976,2)</f>
        <v>0.3</v>
      </c>
      <c r="Q5256">
        <f>ROUNDUP(VLOOKUP(A5256,A:O,VLOOKUP('SPC Analysis'!$E$4,'SPC Analysis'!$M$5:$N$12,2,FALSE)+7,FALSE)/6976,2)</f>
        <v>0.3</v>
      </c>
      <c r="R5256">
        <f>ROUNDUP(VLOOKUP(A5256,A:O,VLOOKUP('MMW Analysis'!$E$4,'MMW Analysis'!$L$5:$M$12,2,FALSE)+7,FALSE)/6976,2)</f>
        <v>0.3</v>
      </c>
    </row>
    <row r="5257" spans="1:18">
      <c r="A5257" t="s">
        <v>5264</v>
      </c>
      <c r="B5257" t="s">
        <v>12255</v>
      </c>
      <c r="C5257" t="s">
        <v>7007</v>
      </c>
      <c r="D5257" t="s">
        <v>14551</v>
      </c>
      <c r="E5257" t="s">
        <v>14671</v>
      </c>
      <c r="F5257" t="s">
        <v>14263</v>
      </c>
      <c r="G5257" t="s">
        <v>13907</v>
      </c>
      <c r="H5257" s="1">
        <v>2439</v>
      </c>
      <c r="I5257" s="1">
        <v>3242</v>
      </c>
      <c r="J5257" s="1">
        <v>1654</v>
      </c>
      <c r="K5257" s="1">
        <v>2436</v>
      </c>
      <c r="L5257" s="1">
        <v>6612</v>
      </c>
      <c r="M5257" s="1">
        <v>1309</v>
      </c>
      <c r="N5257" s="1">
        <v>3295</v>
      </c>
      <c r="O5257" s="1">
        <v>2659</v>
      </c>
      <c r="P5257">
        <f>ROUNDUP(VLOOKUP(A5257,A:O,VLOOKUP('Local Authority Analysis'!$E$4,'Local Authority Analysis'!$M$5:$N$12,2,FALSE)+7,FALSE)/6976,2)</f>
        <v>0.39</v>
      </c>
      <c r="Q5257">
        <f>ROUNDUP(VLOOKUP(A5257,A:O,VLOOKUP('SPC Analysis'!$E$4,'SPC Analysis'!$M$5:$N$12,2,FALSE)+7,FALSE)/6976,2)</f>
        <v>0.39</v>
      </c>
      <c r="R5257">
        <f>ROUNDUP(VLOOKUP(A5257,A:O,VLOOKUP('MMW Analysis'!$E$4,'MMW Analysis'!$L$5:$M$12,2,FALSE)+7,FALSE)/6976,2)</f>
        <v>0.39</v>
      </c>
    </row>
    <row r="5258" spans="1:18">
      <c r="A5258" t="s">
        <v>5265</v>
      </c>
      <c r="B5258" t="s">
        <v>12256</v>
      </c>
      <c r="C5258" t="s">
        <v>7007</v>
      </c>
      <c r="D5258" t="s">
        <v>14551</v>
      </c>
      <c r="E5258" t="s">
        <v>14671</v>
      </c>
      <c r="F5258" t="s">
        <v>14263</v>
      </c>
      <c r="G5258" t="s">
        <v>13907</v>
      </c>
      <c r="H5258" s="1">
        <v>1917</v>
      </c>
      <c r="I5258" s="1">
        <v>1817</v>
      </c>
      <c r="J5258" s="1">
        <v>1437</v>
      </c>
      <c r="K5258" s="1">
        <v>1788</v>
      </c>
      <c r="L5258" s="1">
        <v>6178</v>
      </c>
      <c r="M5258" s="1">
        <v>1219</v>
      </c>
      <c r="N5258" s="1">
        <v>4296</v>
      </c>
      <c r="O5258" s="1">
        <v>1906</v>
      </c>
      <c r="P5258">
        <f>ROUNDUP(VLOOKUP(A5258,A:O,VLOOKUP('Local Authority Analysis'!$E$4,'Local Authority Analysis'!$M$5:$N$12,2,FALSE)+7,FALSE)/6976,2)</f>
        <v>0.28000000000000003</v>
      </c>
      <c r="Q5258">
        <f>ROUNDUP(VLOOKUP(A5258,A:O,VLOOKUP('SPC Analysis'!$E$4,'SPC Analysis'!$M$5:$N$12,2,FALSE)+7,FALSE)/6976,2)</f>
        <v>0.28000000000000003</v>
      </c>
      <c r="R5258">
        <f>ROUNDUP(VLOOKUP(A5258,A:O,VLOOKUP('MMW Analysis'!$E$4,'MMW Analysis'!$L$5:$M$12,2,FALSE)+7,FALSE)/6976,2)</f>
        <v>0.28000000000000003</v>
      </c>
    </row>
    <row r="5259" spans="1:18">
      <c r="A5259" t="s">
        <v>5266</v>
      </c>
      <c r="B5259" t="s">
        <v>12257</v>
      </c>
      <c r="C5259" t="s">
        <v>7007</v>
      </c>
      <c r="D5259" t="s">
        <v>14551</v>
      </c>
      <c r="E5259" t="s">
        <v>14671</v>
      </c>
      <c r="F5259" t="s">
        <v>14263</v>
      </c>
      <c r="G5259" t="s">
        <v>13907</v>
      </c>
      <c r="H5259" s="1">
        <v>3080.5</v>
      </c>
      <c r="I5259" s="1">
        <v>2641</v>
      </c>
      <c r="J5259" s="1">
        <v>3991</v>
      </c>
      <c r="K5259" s="1">
        <v>2346</v>
      </c>
      <c r="L5259" s="1">
        <v>5086</v>
      </c>
      <c r="M5259" s="1">
        <v>5201</v>
      </c>
      <c r="N5259" s="1">
        <v>4392</v>
      </c>
      <c r="O5259" s="1">
        <v>3332</v>
      </c>
      <c r="P5259">
        <f>ROUNDUP(VLOOKUP(A5259,A:O,VLOOKUP('Local Authority Analysis'!$E$4,'Local Authority Analysis'!$M$5:$N$12,2,FALSE)+7,FALSE)/6976,2)</f>
        <v>0.48</v>
      </c>
      <c r="Q5259">
        <f>ROUNDUP(VLOOKUP(A5259,A:O,VLOOKUP('SPC Analysis'!$E$4,'SPC Analysis'!$M$5:$N$12,2,FALSE)+7,FALSE)/6976,2)</f>
        <v>0.48</v>
      </c>
      <c r="R5259">
        <f>ROUNDUP(VLOOKUP(A5259,A:O,VLOOKUP('MMW Analysis'!$E$4,'MMW Analysis'!$L$5:$M$12,2,FALSE)+7,FALSE)/6976,2)</f>
        <v>0.48</v>
      </c>
    </row>
    <row r="5260" spans="1:18">
      <c r="A5260" t="s">
        <v>5267</v>
      </c>
      <c r="B5260" t="s">
        <v>12258</v>
      </c>
      <c r="C5260" t="s">
        <v>7007</v>
      </c>
      <c r="D5260" t="s">
        <v>14551</v>
      </c>
      <c r="E5260" t="s">
        <v>14671</v>
      </c>
      <c r="F5260" t="s">
        <v>14263</v>
      </c>
      <c r="G5260" t="s">
        <v>13907</v>
      </c>
      <c r="H5260" s="1">
        <v>5108.5</v>
      </c>
      <c r="I5260" s="1">
        <v>3899</v>
      </c>
      <c r="J5260" s="1">
        <v>3555</v>
      </c>
      <c r="K5260" s="1">
        <v>2363</v>
      </c>
      <c r="L5260" s="1">
        <v>3144</v>
      </c>
      <c r="M5260" s="1">
        <v>6578</v>
      </c>
      <c r="N5260" s="1">
        <v>3241</v>
      </c>
      <c r="O5260" s="1">
        <v>4277</v>
      </c>
      <c r="P5260">
        <f>ROUNDUP(VLOOKUP(A5260,A:O,VLOOKUP('Local Authority Analysis'!$E$4,'Local Authority Analysis'!$M$5:$N$12,2,FALSE)+7,FALSE)/6976,2)</f>
        <v>0.62</v>
      </c>
      <c r="Q5260">
        <f>ROUNDUP(VLOOKUP(A5260,A:O,VLOOKUP('SPC Analysis'!$E$4,'SPC Analysis'!$M$5:$N$12,2,FALSE)+7,FALSE)/6976,2)</f>
        <v>0.62</v>
      </c>
      <c r="R5260">
        <f>ROUNDUP(VLOOKUP(A5260,A:O,VLOOKUP('MMW Analysis'!$E$4,'MMW Analysis'!$L$5:$M$12,2,FALSE)+7,FALSE)/6976,2)</f>
        <v>0.62</v>
      </c>
    </row>
    <row r="5261" spans="1:18">
      <c r="A5261" t="s">
        <v>5268</v>
      </c>
      <c r="B5261" t="s">
        <v>12259</v>
      </c>
      <c r="C5261" t="s">
        <v>7007</v>
      </c>
      <c r="D5261" t="s">
        <v>14551</v>
      </c>
      <c r="E5261" t="s">
        <v>14671</v>
      </c>
      <c r="F5261" t="s">
        <v>14263</v>
      </c>
      <c r="G5261" t="s">
        <v>13907</v>
      </c>
      <c r="H5261" s="1">
        <v>6461</v>
      </c>
      <c r="I5261" s="1">
        <v>6051</v>
      </c>
      <c r="J5261" s="1">
        <v>4682</v>
      </c>
      <c r="K5261" s="1">
        <v>4747</v>
      </c>
      <c r="L5261" s="1">
        <v>3775</v>
      </c>
      <c r="M5261" s="1">
        <v>5582</v>
      </c>
      <c r="N5261" s="1">
        <v>3778</v>
      </c>
      <c r="O5261" s="1">
        <v>6202</v>
      </c>
      <c r="P5261">
        <f>ROUNDUP(VLOOKUP(A5261,A:O,VLOOKUP('Local Authority Analysis'!$E$4,'Local Authority Analysis'!$M$5:$N$12,2,FALSE)+7,FALSE)/6976,2)</f>
        <v>0.89</v>
      </c>
      <c r="Q5261">
        <f>ROUNDUP(VLOOKUP(A5261,A:O,VLOOKUP('SPC Analysis'!$E$4,'SPC Analysis'!$M$5:$N$12,2,FALSE)+7,FALSE)/6976,2)</f>
        <v>0.89</v>
      </c>
      <c r="R5261">
        <f>ROUNDUP(VLOOKUP(A5261,A:O,VLOOKUP('MMW Analysis'!$E$4,'MMW Analysis'!$L$5:$M$12,2,FALSE)+7,FALSE)/6976,2)</f>
        <v>0.89</v>
      </c>
    </row>
    <row r="5262" spans="1:18">
      <c r="A5262" t="s">
        <v>5269</v>
      </c>
      <c r="B5262" t="s">
        <v>12260</v>
      </c>
      <c r="C5262" t="s">
        <v>7007</v>
      </c>
      <c r="D5262" t="s">
        <v>14550</v>
      </c>
      <c r="E5262" t="s">
        <v>14098</v>
      </c>
      <c r="F5262" t="s">
        <v>14263</v>
      </c>
      <c r="G5262" t="s">
        <v>13907</v>
      </c>
      <c r="H5262" s="1">
        <v>5025</v>
      </c>
      <c r="I5262" s="1">
        <v>4388</v>
      </c>
      <c r="J5262" s="1">
        <v>4323</v>
      </c>
      <c r="K5262" s="1">
        <v>4781</v>
      </c>
      <c r="L5262" s="1">
        <v>1698</v>
      </c>
      <c r="M5262" s="1">
        <v>2074</v>
      </c>
      <c r="N5262" s="1">
        <v>6123</v>
      </c>
      <c r="O5262" s="1">
        <v>4584</v>
      </c>
      <c r="P5262">
        <f>ROUNDUP(VLOOKUP(A5262,A:O,VLOOKUP('Local Authority Analysis'!$E$4,'Local Authority Analysis'!$M$5:$N$12,2,FALSE)+7,FALSE)/6976,2)</f>
        <v>0.66</v>
      </c>
      <c r="Q5262">
        <f>ROUNDUP(VLOOKUP(A5262,A:O,VLOOKUP('SPC Analysis'!$E$4,'SPC Analysis'!$M$5:$N$12,2,FALSE)+7,FALSE)/6976,2)</f>
        <v>0.66</v>
      </c>
      <c r="R5262">
        <f>ROUNDUP(VLOOKUP(A5262,A:O,VLOOKUP('MMW Analysis'!$E$4,'MMW Analysis'!$L$5:$M$12,2,FALSE)+7,FALSE)/6976,2)</f>
        <v>0.66</v>
      </c>
    </row>
    <row r="5263" spans="1:18">
      <c r="A5263" t="s">
        <v>5270</v>
      </c>
      <c r="B5263" t="s">
        <v>12261</v>
      </c>
      <c r="C5263" t="s">
        <v>7007</v>
      </c>
      <c r="D5263" t="s">
        <v>14551</v>
      </c>
      <c r="E5263" t="s">
        <v>14671</v>
      </c>
      <c r="F5263" t="s">
        <v>14263</v>
      </c>
      <c r="G5263" t="s">
        <v>13907</v>
      </c>
      <c r="H5263" s="1">
        <v>1677</v>
      </c>
      <c r="I5263" s="1">
        <v>1751</v>
      </c>
      <c r="J5263" s="1">
        <v>2107</v>
      </c>
      <c r="K5263" s="1">
        <v>1164</v>
      </c>
      <c r="L5263" s="1">
        <v>4975</v>
      </c>
      <c r="M5263" s="1">
        <v>383</v>
      </c>
      <c r="N5263" s="1">
        <v>3875</v>
      </c>
      <c r="O5263" s="1">
        <v>1627</v>
      </c>
      <c r="P5263">
        <f>ROUNDUP(VLOOKUP(A5263,A:O,VLOOKUP('Local Authority Analysis'!$E$4,'Local Authority Analysis'!$M$5:$N$12,2,FALSE)+7,FALSE)/6976,2)</f>
        <v>0.24000000000000002</v>
      </c>
      <c r="Q5263">
        <f>ROUNDUP(VLOOKUP(A5263,A:O,VLOOKUP('SPC Analysis'!$E$4,'SPC Analysis'!$M$5:$N$12,2,FALSE)+7,FALSE)/6976,2)</f>
        <v>0.24000000000000002</v>
      </c>
      <c r="R5263">
        <f>ROUNDUP(VLOOKUP(A5263,A:O,VLOOKUP('MMW Analysis'!$E$4,'MMW Analysis'!$L$5:$M$12,2,FALSE)+7,FALSE)/6976,2)</f>
        <v>0.24000000000000002</v>
      </c>
    </row>
    <row r="5264" spans="1:18">
      <c r="A5264" t="s">
        <v>5271</v>
      </c>
      <c r="B5264" t="s">
        <v>12262</v>
      </c>
      <c r="C5264" t="s">
        <v>7007</v>
      </c>
      <c r="D5264" t="s">
        <v>14551</v>
      </c>
      <c r="E5264" t="s">
        <v>14671</v>
      </c>
      <c r="F5264" t="s">
        <v>14263</v>
      </c>
      <c r="G5264" t="s">
        <v>13907</v>
      </c>
      <c r="H5264" s="1">
        <v>1929</v>
      </c>
      <c r="I5264" s="1">
        <v>2046</v>
      </c>
      <c r="J5264" s="1">
        <v>2814</v>
      </c>
      <c r="K5264" s="1">
        <v>1943</v>
      </c>
      <c r="L5264" s="1">
        <v>1615</v>
      </c>
      <c r="M5264" s="1">
        <v>3059.5</v>
      </c>
      <c r="N5264" s="1">
        <v>2089</v>
      </c>
      <c r="O5264" s="1">
        <v>2011</v>
      </c>
      <c r="P5264">
        <f>ROUNDUP(VLOOKUP(A5264,A:O,VLOOKUP('Local Authority Analysis'!$E$4,'Local Authority Analysis'!$M$5:$N$12,2,FALSE)+7,FALSE)/6976,2)</f>
        <v>0.29000000000000004</v>
      </c>
      <c r="Q5264">
        <f>ROUNDUP(VLOOKUP(A5264,A:O,VLOOKUP('SPC Analysis'!$E$4,'SPC Analysis'!$M$5:$N$12,2,FALSE)+7,FALSE)/6976,2)</f>
        <v>0.29000000000000004</v>
      </c>
      <c r="R5264">
        <f>ROUNDUP(VLOOKUP(A5264,A:O,VLOOKUP('MMW Analysis'!$E$4,'MMW Analysis'!$L$5:$M$12,2,FALSE)+7,FALSE)/6976,2)</f>
        <v>0.29000000000000004</v>
      </c>
    </row>
    <row r="5265" spans="1:18">
      <c r="A5265" t="s">
        <v>5272</v>
      </c>
      <c r="B5265" t="s">
        <v>12263</v>
      </c>
      <c r="C5265" t="s">
        <v>7007</v>
      </c>
      <c r="D5265" t="s">
        <v>14551</v>
      </c>
      <c r="E5265" t="s">
        <v>14671</v>
      </c>
      <c r="F5265" t="s">
        <v>14263</v>
      </c>
      <c r="G5265" t="s">
        <v>13907</v>
      </c>
      <c r="H5265" s="1">
        <v>2912</v>
      </c>
      <c r="I5265" s="1">
        <v>3238.5</v>
      </c>
      <c r="J5265" s="1">
        <v>3124</v>
      </c>
      <c r="K5265" s="1">
        <v>1967</v>
      </c>
      <c r="L5265" s="1">
        <v>3860</v>
      </c>
      <c r="M5265" s="1">
        <v>2289</v>
      </c>
      <c r="N5265" s="1">
        <v>3942</v>
      </c>
      <c r="O5265" s="1">
        <v>3001</v>
      </c>
      <c r="P5265">
        <f>ROUNDUP(VLOOKUP(A5265,A:O,VLOOKUP('Local Authority Analysis'!$E$4,'Local Authority Analysis'!$M$5:$N$12,2,FALSE)+7,FALSE)/6976,2)</f>
        <v>0.44</v>
      </c>
      <c r="Q5265">
        <f>ROUNDUP(VLOOKUP(A5265,A:O,VLOOKUP('SPC Analysis'!$E$4,'SPC Analysis'!$M$5:$N$12,2,FALSE)+7,FALSE)/6976,2)</f>
        <v>0.44</v>
      </c>
      <c r="R5265">
        <f>ROUNDUP(VLOOKUP(A5265,A:O,VLOOKUP('MMW Analysis'!$E$4,'MMW Analysis'!$L$5:$M$12,2,FALSE)+7,FALSE)/6976,2)</f>
        <v>0.44</v>
      </c>
    </row>
    <row r="5266" spans="1:18">
      <c r="A5266" t="s">
        <v>5273</v>
      </c>
      <c r="B5266" t="s">
        <v>12264</v>
      </c>
      <c r="C5266" t="s">
        <v>7007</v>
      </c>
      <c r="D5266" t="s">
        <v>14551</v>
      </c>
      <c r="E5266" t="s">
        <v>14671</v>
      </c>
      <c r="F5266" t="s">
        <v>14263</v>
      </c>
      <c r="G5266" t="s">
        <v>13907</v>
      </c>
      <c r="H5266" s="1">
        <v>3277</v>
      </c>
      <c r="I5266" s="1">
        <v>2931</v>
      </c>
      <c r="J5266" s="1">
        <v>1760</v>
      </c>
      <c r="K5266" s="1">
        <v>2935</v>
      </c>
      <c r="L5266" s="1">
        <v>2602</v>
      </c>
      <c r="M5266" s="1">
        <v>2279</v>
      </c>
      <c r="N5266" s="1">
        <v>2239</v>
      </c>
      <c r="O5266" s="1">
        <v>2744</v>
      </c>
      <c r="P5266">
        <f>ROUNDUP(VLOOKUP(A5266,A:O,VLOOKUP('Local Authority Analysis'!$E$4,'Local Authority Analysis'!$M$5:$N$12,2,FALSE)+7,FALSE)/6976,2)</f>
        <v>0.4</v>
      </c>
      <c r="Q5266">
        <f>ROUNDUP(VLOOKUP(A5266,A:O,VLOOKUP('SPC Analysis'!$E$4,'SPC Analysis'!$M$5:$N$12,2,FALSE)+7,FALSE)/6976,2)</f>
        <v>0.4</v>
      </c>
      <c r="R5266">
        <f>ROUNDUP(VLOOKUP(A5266,A:O,VLOOKUP('MMW Analysis'!$E$4,'MMW Analysis'!$L$5:$M$12,2,FALSE)+7,FALSE)/6976,2)</f>
        <v>0.4</v>
      </c>
    </row>
    <row r="5267" spans="1:18">
      <c r="A5267" t="s">
        <v>5274</v>
      </c>
      <c r="B5267" t="s">
        <v>12265</v>
      </c>
      <c r="C5267" t="s">
        <v>7007</v>
      </c>
      <c r="D5267" t="s">
        <v>14550</v>
      </c>
      <c r="E5267" t="s">
        <v>14098</v>
      </c>
      <c r="F5267" t="s">
        <v>14263</v>
      </c>
      <c r="G5267" t="s">
        <v>13907</v>
      </c>
      <c r="H5267" s="1">
        <v>5923</v>
      </c>
      <c r="I5267" s="1">
        <v>5144</v>
      </c>
      <c r="J5267" s="1">
        <v>5453</v>
      </c>
      <c r="K5267" s="1">
        <v>5801</v>
      </c>
      <c r="L5267" s="1">
        <v>2859</v>
      </c>
      <c r="M5267" s="1">
        <v>3396</v>
      </c>
      <c r="N5267" s="1">
        <v>5706.5</v>
      </c>
      <c r="O5267" s="1">
        <v>5817</v>
      </c>
      <c r="P5267">
        <f>ROUNDUP(VLOOKUP(A5267,A:O,VLOOKUP('Local Authority Analysis'!$E$4,'Local Authority Analysis'!$M$5:$N$12,2,FALSE)+7,FALSE)/6976,2)</f>
        <v>0.84</v>
      </c>
      <c r="Q5267">
        <f>ROUNDUP(VLOOKUP(A5267,A:O,VLOOKUP('SPC Analysis'!$E$4,'SPC Analysis'!$M$5:$N$12,2,FALSE)+7,FALSE)/6976,2)</f>
        <v>0.84</v>
      </c>
      <c r="R5267">
        <f>ROUNDUP(VLOOKUP(A5267,A:O,VLOOKUP('MMW Analysis'!$E$4,'MMW Analysis'!$L$5:$M$12,2,FALSE)+7,FALSE)/6976,2)</f>
        <v>0.84</v>
      </c>
    </row>
    <row r="5268" spans="1:18">
      <c r="A5268" t="s">
        <v>5275</v>
      </c>
      <c r="B5268" t="s">
        <v>12266</v>
      </c>
      <c r="C5268" t="s">
        <v>7007</v>
      </c>
      <c r="D5268" t="s">
        <v>14550</v>
      </c>
      <c r="E5268" t="s">
        <v>14098</v>
      </c>
      <c r="F5268" t="s">
        <v>14263</v>
      </c>
      <c r="G5268" t="s">
        <v>13907</v>
      </c>
      <c r="H5268" s="1">
        <v>6545</v>
      </c>
      <c r="I5268" s="1">
        <v>6188</v>
      </c>
      <c r="J5268" s="1">
        <v>5997</v>
      </c>
      <c r="K5268" s="1">
        <v>6089</v>
      </c>
      <c r="L5268" s="1">
        <v>1107</v>
      </c>
      <c r="M5268" s="1">
        <v>6028</v>
      </c>
      <c r="N5268" s="1">
        <v>6596</v>
      </c>
      <c r="O5268" s="1">
        <v>6122</v>
      </c>
      <c r="P5268">
        <f>ROUNDUP(VLOOKUP(A5268,A:O,VLOOKUP('Local Authority Analysis'!$E$4,'Local Authority Analysis'!$M$5:$N$12,2,FALSE)+7,FALSE)/6976,2)</f>
        <v>0.88</v>
      </c>
      <c r="Q5268">
        <f>ROUNDUP(VLOOKUP(A5268,A:O,VLOOKUP('SPC Analysis'!$E$4,'SPC Analysis'!$M$5:$N$12,2,FALSE)+7,FALSE)/6976,2)</f>
        <v>0.88</v>
      </c>
      <c r="R5268">
        <f>ROUNDUP(VLOOKUP(A5268,A:O,VLOOKUP('MMW Analysis'!$E$4,'MMW Analysis'!$L$5:$M$12,2,FALSE)+7,FALSE)/6976,2)</f>
        <v>0.88</v>
      </c>
    </row>
    <row r="5269" spans="1:18">
      <c r="A5269" t="s">
        <v>5276</v>
      </c>
      <c r="B5269" t="s">
        <v>12267</v>
      </c>
      <c r="C5269" t="s">
        <v>7007</v>
      </c>
      <c r="D5269" t="s">
        <v>14550</v>
      </c>
      <c r="E5269" t="s">
        <v>14098</v>
      </c>
      <c r="F5269" t="s">
        <v>14263</v>
      </c>
      <c r="G5269" t="s">
        <v>13907</v>
      </c>
      <c r="H5269" s="1">
        <v>6350.5</v>
      </c>
      <c r="I5269" s="1">
        <v>5523</v>
      </c>
      <c r="J5269" s="1">
        <v>6189</v>
      </c>
      <c r="K5269" s="1">
        <v>6193</v>
      </c>
      <c r="L5269" s="1">
        <v>1205</v>
      </c>
      <c r="M5269" s="1">
        <v>6928</v>
      </c>
      <c r="N5269" s="1">
        <v>6276</v>
      </c>
      <c r="O5269" s="1">
        <v>6002</v>
      </c>
      <c r="P5269">
        <f>ROUNDUP(VLOOKUP(A5269,A:O,VLOOKUP('Local Authority Analysis'!$E$4,'Local Authority Analysis'!$M$5:$N$12,2,FALSE)+7,FALSE)/6976,2)</f>
        <v>0.87</v>
      </c>
      <c r="Q5269">
        <f>ROUNDUP(VLOOKUP(A5269,A:O,VLOOKUP('SPC Analysis'!$E$4,'SPC Analysis'!$M$5:$N$12,2,FALSE)+7,FALSE)/6976,2)</f>
        <v>0.87</v>
      </c>
      <c r="R5269">
        <f>ROUNDUP(VLOOKUP(A5269,A:O,VLOOKUP('MMW Analysis'!$E$4,'MMW Analysis'!$L$5:$M$12,2,FALSE)+7,FALSE)/6976,2)</f>
        <v>0.87</v>
      </c>
    </row>
    <row r="5270" spans="1:18">
      <c r="A5270" t="s">
        <v>5277</v>
      </c>
      <c r="B5270" t="s">
        <v>12268</v>
      </c>
      <c r="C5270" t="s">
        <v>7007</v>
      </c>
      <c r="D5270" t="s">
        <v>14550</v>
      </c>
      <c r="E5270" t="s">
        <v>14098</v>
      </c>
      <c r="F5270" t="s">
        <v>14263</v>
      </c>
      <c r="G5270" t="s">
        <v>13907</v>
      </c>
      <c r="H5270" s="1">
        <v>3106</v>
      </c>
      <c r="I5270" s="1">
        <v>3560</v>
      </c>
      <c r="J5270" s="1">
        <v>4607</v>
      </c>
      <c r="K5270" s="1">
        <v>3016</v>
      </c>
      <c r="L5270" s="1">
        <v>1507</v>
      </c>
      <c r="M5270" s="1">
        <v>5600</v>
      </c>
      <c r="N5270" s="1">
        <v>4704</v>
      </c>
      <c r="O5270" s="1">
        <v>3486</v>
      </c>
      <c r="P5270">
        <f>ROUNDUP(VLOOKUP(A5270,A:O,VLOOKUP('Local Authority Analysis'!$E$4,'Local Authority Analysis'!$M$5:$N$12,2,FALSE)+7,FALSE)/6976,2)</f>
        <v>0.5</v>
      </c>
      <c r="Q5270">
        <f>ROUNDUP(VLOOKUP(A5270,A:O,VLOOKUP('SPC Analysis'!$E$4,'SPC Analysis'!$M$5:$N$12,2,FALSE)+7,FALSE)/6976,2)</f>
        <v>0.5</v>
      </c>
      <c r="R5270">
        <f>ROUNDUP(VLOOKUP(A5270,A:O,VLOOKUP('MMW Analysis'!$E$4,'MMW Analysis'!$L$5:$M$12,2,FALSE)+7,FALSE)/6976,2)</f>
        <v>0.5</v>
      </c>
    </row>
    <row r="5271" spans="1:18">
      <c r="A5271" t="s">
        <v>5278</v>
      </c>
      <c r="B5271" t="s">
        <v>12269</v>
      </c>
      <c r="C5271" t="s">
        <v>7007</v>
      </c>
      <c r="D5271" t="s">
        <v>14550</v>
      </c>
      <c r="E5271" t="s">
        <v>14098</v>
      </c>
      <c r="F5271" t="s">
        <v>14263</v>
      </c>
      <c r="G5271" t="s">
        <v>13907</v>
      </c>
      <c r="H5271" s="1">
        <v>6713</v>
      </c>
      <c r="I5271" s="1">
        <v>6641</v>
      </c>
      <c r="J5271" s="1">
        <v>6393</v>
      </c>
      <c r="K5271" s="1">
        <v>6382</v>
      </c>
      <c r="L5271" s="1">
        <v>1570</v>
      </c>
      <c r="M5271" s="1">
        <v>4161.5</v>
      </c>
      <c r="N5271" s="1">
        <v>6512</v>
      </c>
      <c r="O5271" s="1">
        <v>6454</v>
      </c>
      <c r="P5271">
        <f>ROUNDUP(VLOOKUP(A5271,A:O,VLOOKUP('Local Authority Analysis'!$E$4,'Local Authority Analysis'!$M$5:$N$12,2,FALSE)+7,FALSE)/6976,2)</f>
        <v>0.93</v>
      </c>
      <c r="Q5271">
        <f>ROUNDUP(VLOOKUP(A5271,A:O,VLOOKUP('SPC Analysis'!$E$4,'SPC Analysis'!$M$5:$N$12,2,FALSE)+7,FALSE)/6976,2)</f>
        <v>0.93</v>
      </c>
      <c r="R5271">
        <f>ROUNDUP(VLOOKUP(A5271,A:O,VLOOKUP('MMW Analysis'!$E$4,'MMW Analysis'!$L$5:$M$12,2,FALSE)+7,FALSE)/6976,2)</f>
        <v>0.93</v>
      </c>
    </row>
    <row r="5272" spans="1:18">
      <c r="A5272" t="s">
        <v>5279</v>
      </c>
      <c r="B5272" t="s">
        <v>12270</v>
      </c>
      <c r="C5272" t="s">
        <v>7007</v>
      </c>
      <c r="D5272" t="s">
        <v>14550</v>
      </c>
      <c r="E5272" t="s">
        <v>14098</v>
      </c>
      <c r="F5272" t="s">
        <v>14263</v>
      </c>
      <c r="G5272" t="s">
        <v>13907</v>
      </c>
      <c r="H5272" s="1">
        <v>5763</v>
      </c>
      <c r="I5272" s="1">
        <v>6168</v>
      </c>
      <c r="J5272" s="1">
        <v>5969</v>
      </c>
      <c r="K5272" s="1">
        <v>4596</v>
      </c>
      <c r="L5272" s="1">
        <v>1285</v>
      </c>
      <c r="M5272" s="1">
        <v>5610</v>
      </c>
      <c r="N5272" s="1">
        <v>6319</v>
      </c>
      <c r="O5272" s="1">
        <v>5681</v>
      </c>
      <c r="P5272">
        <f>ROUNDUP(VLOOKUP(A5272,A:O,VLOOKUP('Local Authority Analysis'!$E$4,'Local Authority Analysis'!$M$5:$N$12,2,FALSE)+7,FALSE)/6976,2)</f>
        <v>0.82000000000000006</v>
      </c>
      <c r="Q5272">
        <f>ROUNDUP(VLOOKUP(A5272,A:O,VLOOKUP('SPC Analysis'!$E$4,'SPC Analysis'!$M$5:$N$12,2,FALSE)+7,FALSE)/6976,2)</f>
        <v>0.82000000000000006</v>
      </c>
      <c r="R5272">
        <f>ROUNDUP(VLOOKUP(A5272,A:O,VLOOKUP('MMW Analysis'!$E$4,'MMW Analysis'!$L$5:$M$12,2,FALSE)+7,FALSE)/6976,2)</f>
        <v>0.82000000000000006</v>
      </c>
    </row>
    <row r="5273" spans="1:18">
      <c r="A5273" t="s">
        <v>5280</v>
      </c>
      <c r="B5273" t="s">
        <v>12271</v>
      </c>
      <c r="C5273" t="s">
        <v>7007</v>
      </c>
      <c r="D5273" t="s">
        <v>14550</v>
      </c>
      <c r="E5273" t="s">
        <v>14098</v>
      </c>
      <c r="F5273" t="s">
        <v>14263</v>
      </c>
      <c r="G5273" t="s">
        <v>13907</v>
      </c>
      <c r="H5273" s="1">
        <v>6078</v>
      </c>
      <c r="I5273" s="1">
        <v>5915.5</v>
      </c>
      <c r="J5273" s="1">
        <v>5657</v>
      </c>
      <c r="K5273" s="1">
        <v>4836</v>
      </c>
      <c r="L5273" s="1">
        <v>2190</v>
      </c>
      <c r="M5273" s="1">
        <v>5942</v>
      </c>
      <c r="N5273" s="1">
        <v>6028</v>
      </c>
      <c r="O5273" s="1">
        <v>6024</v>
      </c>
      <c r="P5273">
        <f>ROUNDUP(VLOOKUP(A5273,A:O,VLOOKUP('Local Authority Analysis'!$E$4,'Local Authority Analysis'!$M$5:$N$12,2,FALSE)+7,FALSE)/6976,2)</f>
        <v>0.87</v>
      </c>
      <c r="Q5273">
        <f>ROUNDUP(VLOOKUP(A5273,A:O,VLOOKUP('SPC Analysis'!$E$4,'SPC Analysis'!$M$5:$N$12,2,FALSE)+7,FALSE)/6976,2)</f>
        <v>0.87</v>
      </c>
      <c r="R5273">
        <f>ROUNDUP(VLOOKUP(A5273,A:O,VLOOKUP('MMW Analysis'!$E$4,'MMW Analysis'!$L$5:$M$12,2,FALSE)+7,FALSE)/6976,2)</f>
        <v>0.87</v>
      </c>
    </row>
    <row r="5274" spans="1:18">
      <c r="A5274" t="s">
        <v>5281</v>
      </c>
      <c r="B5274" t="s">
        <v>12272</v>
      </c>
      <c r="C5274" t="s">
        <v>7007</v>
      </c>
      <c r="D5274" t="s">
        <v>14550</v>
      </c>
      <c r="E5274" t="s">
        <v>14098</v>
      </c>
      <c r="F5274" t="s">
        <v>14263</v>
      </c>
      <c r="G5274" t="s">
        <v>13907</v>
      </c>
      <c r="H5274" s="1">
        <v>5075</v>
      </c>
      <c r="I5274" s="1">
        <v>6357</v>
      </c>
      <c r="J5274" s="1">
        <v>6455</v>
      </c>
      <c r="K5274" s="1">
        <v>4873</v>
      </c>
      <c r="L5274" s="1">
        <v>1474</v>
      </c>
      <c r="M5274" s="1">
        <v>5987</v>
      </c>
      <c r="N5274" s="1">
        <v>4049.5</v>
      </c>
      <c r="O5274" s="1">
        <v>5667</v>
      </c>
      <c r="P5274">
        <f>ROUNDUP(VLOOKUP(A5274,A:O,VLOOKUP('Local Authority Analysis'!$E$4,'Local Authority Analysis'!$M$5:$N$12,2,FALSE)+7,FALSE)/6976,2)</f>
        <v>0.82000000000000006</v>
      </c>
      <c r="Q5274">
        <f>ROUNDUP(VLOOKUP(A5274,A:O,VLOOKUP('SPC Analysis'!$E$4,'SPC Analysis'!$M$5:$N$12,2,FALSE)+7,FALSE)/6976,2)</f>
        <v>0.82000000000000006</v>
      </c>
      <c r="R5274">
        <f>ROUNDUP(VLOOKUP(A5274,A:O,VLOOKUP('MMW Analysis'!$E$4,'MMW Analysis'!$L$5:$M$12,2,FALSE)+7,FALSE)/6976,2)</f>
        <v>0.82000000000000006</v>
      </c>
    </row>
    <row r="5275" spans="1:18">
      <c r="A5275" t="s">
        <v>5282</v>
      </c>
      <c r="B5275" t="s">
        <v>12273</v>
      </c>
      <c r="C5275" t="s">
        <v>7007</v>
      </c>
      <c r="D5275" t="s">
        <v>14550</v>
      </c>
      <c r="E5275" t="s">
        <v>14098</v>
      </c>
      <c r="F5275" t="s">
        <v>14263</v>
      </c>
      <c r="G5275" t="s">
        <v>13907</v>
      </c>
      <c r="H5275" s="1">
        <v>6339</v>
      </c>
      <c r="I5275" s="1">
        <v>6192.5</v>
      </c>
      <c r="J5275" s="1">
        <v>5669</v>
      </c>
      <c r="K5275" s="1">
        <v>4719</v>
      </c>
      <c r="L5275" s="1">
        <v>1545</v>
      </c>
      <c r="M5275" s="1">
        <v>3550</v>
      </c>
      <c r="N5275" s="1">
        <v>6247.5</v>
      </c>
      <c r="O5275" s="1">
        <v>5808</v>
      </c>
      <c r="P5275">
        <f>ROUNDUP(VLOOKUP(A5275,A:O,VLOOKUP('Local Authority Analysis'!$E$4,'Local Authority Analysis'!$M$5:$N$12,2,FALSE)+7,FALSE)/6976,2)</f>
        <v>0.84</v>
      </c>
      <c r="Q5275">
        <f>ROUNDUP(VLOOKUP(A5275,A:O,VLOOKUP('SPC Analysis'!$E$4,'SPC Analysis'!$M$5:$N$12,2,FALSE)+7,FALSE)/6976,2)</f>
        <v>0.84</v>
      </c>
      <c r="R5275">
        <f>ROUNDUP(VLOOKUP(A5275,A:O,VLOOKUP('MMW Analysis'!$E$4,'MMW Analysis'!$L$5:$M$12,2,FALSE)+7,FALSE)/6976,2)</f>
        <v>0.84</v>
      </c>
    </row>
    <row r="5276" spans="1:18">
      <c r="A5276" t="s">
        <v>5283</v>
      </c>
      <c r="B5276" t="s">
        <v>12274</v>
      </c>
      <c r="C5276" t="s">
        <v>7007</v>
      </c>
      <c r="D5276" t="s">
        <v>14550</v>
      </c>
      <c r="E5276" t="s">
        <v>14098</v>
      </c>
      <c r="F5276" t="s">
        <v>14263</v>
      </c>
      <c r="G5276" t="s">
        <v>13907</v>
      </c>
      <c r="H5276" s="1">
        <v>5712</v>
      </c>
      <c r="I5276" s="1">
        <v>5570</v>
      </c>
      <c r="J5276" s="1">
        <v>5456</v>
      </c>
      <c r="K5276" s="1">
        <v>5062</v>
      </c>
      <c r="L5276" s="1">
        <v>1908</v>
      </c>
      <c r="M5276" s="1">
        <v>5790</v>
      </c>
      <c r="N5276" s="1">
        <v>5778</v>
      </c>
      <c r="O5276" s="1">
        <v>5714</v>
      </c>
      <c r="P5276">
        <f>ROUNDUP(VLOOKUP(A5276,A:O,VLOOKUP('Local Authority Analysis'!$E$4,'Local Authority Analysis'!$M$5:$N$12,2,FALSE)+7,FALSE)/6976,2)</f>
        <v>0.82000000000000006</v>
      </c>
      <c r="Q5276">
        <f>ROUNDUP(VLOOKUP(A5276,A:O,VLOOKUP('SPC Analysis'!$E$4,'SPC Analysis'!$M$5:$N$12,2,FALSE)+7,FALSE)/6976,2)</f>
        <v>0.82000000000000006</v>
      </c>
      <c r="R5276">
        <f>ROUNDUP(VLOOKUP(A5276,A:O,VLOOKUP('MMW Analysis'!$E$4,'MMW Analysis'!$L$5:$M$12,2,FALSE)+7,FALSE)/6976,2)</f>
        <v>0.82000000000000006</v>
      </c>
    </row>
    <row r="5277" spans="1:18">
      <c r="A5277" t="s">
        <v>5284</v>
      </c>
      <c r="B5277" t="s">
        <v>12275</v>
      </c>
      <c r="C5277" t="s">
        <v>7007</v>
      </c>
      <c r="D5277" t="s">
        <v>14550</v>
      </c>
      <c r="E5277" t="s">
        <v>14098</v>
      </c>
      <c r="F5277" t="s">
        <v>14263</v>
      </c>
      <c r="G5277" t="s">
        <v>13907</v>
      </c>
      <c r="H5277" s="1">
        <v>5861</v>
      </c>
      <c r="I5277" s="1">
        <v>5998</v>
      </c>
      <c r="J5277" s="1">
        <v>4905</v>
      </c>
      <c r="K5277" s="1">
        <v>5404</v>
      </c>
      <c r="L5277" s="1">
        <v>1266</v>
      </c>
      <c r="M5277" s="1">
        <v>6928</v>
      </c>
      <c r="N5277" s="1">
        <v>6587.5</v>
      </c>
      <c r="O5277" s="1">
        <v>5702</v>
      </c>
      <c r="P5277">
        <f>ROUNDUP(VLOOKUP(A5277,A:O,VLOOKUP('Local Authority Analysis'!$E$4,'Local Authority Analysis'!$M$5:$N$12,2,FALSE)+7,FALSE)/6976,2)</f>
        <v>0.82000000000000006</v>
      </c>
      <c r="Q5277">
        <f>ROUNDUP(VLOOKUP(A5277,A:O,VLOOKUP('SPC Analysis'!$E$4,'SPC Analysis'!$M$5:$N$12,2,FALSE)+7,FALSE)/6976,2)</f>
        <v>0.82000000000000006</v>
      </c>
      <c r="R5277">
        <f>ROUNDUP(VLOOKUP(A5277,A:O,VLOOKUP('MMW Analysis'!$E$4,'MMW Analysis'!$L$5:$M$12,2,FALSE)+7,FALSE)/6976,2)</f>
        <v>0.82000000000000006</v>
      </c>
    </row>
    <row r="5278" spans="1:18">
      <c r="A5278" t="s">
        <v>5285</v>
      </c>
      <c r="B5278" t="s">
        <v>12276</v>
      </c>
      <c r="C5278" t="s">
        <v>7007</v>
      </c>
      <c r="D5278" t="s">
        <v>14550</v>
      </c>
      <c r="E5278" t="s">
        <v>14098</v>
      </c>
      <c r="F5278" t="s">
        <v>14263</v>
      </c>
      <c r="G5278" t="s">
        <v>13907</v>
      </c>
      <c r="H5278" s="1">
        <v>6491</v>
      </c>
      <c r="I5278" s="1">
        <v>6029</v>
      </c>
      <c r="J5278" s="1">
        <v>5737</v>
      </c>
      <c r="K5278" s="1">
        <v>5296</v>
      </c>
      <c r="L5278" s="1">
        <v>1866</v>
      </c>
      <c r="M5278" s="1">
        <v>5236</v>
      </c>
      <c r="N5278" s="1">
        <v>6772</v>
      </c>
      <c r="O5278" s="1">
        <v>6147</v>
      </c>
      <c r="P5278">
        <f>ROUNDUP(VLOOKUP(A5278,A:O,VLOOKUP('Local Authority Analysis'!$E$4,'Local Authority Analysis'!$M$5:$N$12,2,FALSE)+7,FALSE)/6976,2)</f>
        <v>0.89</v>
      </c>
      <c r="Q5278">
        <f>ROUNDUP(VLOOKUP(A5278,A:O,VLOOKUP('SPC Analysis'!$E$4,'SPC Analysis'!$M$5:$N$12,2,FALSE)+7,FALSE)/6976,2)</f>
        <v>0.89</v>
      </c>
      <c r="R5278">
        <f>ROUNDUP(VLOOKUP(A5278,A:O,VLOOKUP('MMW Analysis'!$E$4,'MMW Analysis'!$L$5:$M$12,2,FALSE)+7,FALSE)/6976,2)</f>
        <v>0.89</v>
      </c>
    </row>
    <row r="5279" spans="1:18">
      <c r="A5279" t="s">
        <v>5286</v>
      </c>
      <c r="B5279" t="s">
        <v>12277</v>
      </c>
      <c r="C5279" t="s">
        <v>7007</v>
      </c>
      <c r="D5279" t="s">
        <v>14550</v>
      </c>
      <c r="E5279" t="s">
        <v>14098</v>
      </c>
      <c r="F5279" t="s">
        <v>14263</v>
      </c>
      <c r="G5279" t="s">
        <v>13907</v>
      </c>
      <c r="H5279" s="1">
        <v>5655.5</v>
      </c>
      <c r="I5279" s="1">
        <v>5207</v>
      </c>
      <c r="J5279" s="1">
        <v>4698</v>
      </c>
      <c r="K5279" s="1">
        <v>4644</v>
      </c>
      <c r="L5279" s="1">
        <v>1842</v>
      </c>
      <c r="M5279" s="1">
        <v>6421</v>
      </c>
      <c r="N5279" s="1">
        <v>5415</v>
      </c>
      <c r="O5279" s="1">
        <v>5393</v>
      </c>
      <c r="P5279">
        <f>ROUNDUP(VLOOKUP(A5279,A:O,VLOOKUP('Local Authority Analysis'!$E$4,'Local Authority Analysis'!$M$5:$N$12,2,FALSE)+7,FALSE)/6976,2)</f>
        <v>0.78</v>
      </c>
      <c r="Q5279">
        <f>ROUNDUP(VLOOKUP(A5279,A:O,VLOOKUP('SPC Analysis'!$E$4,'SPC Analysis'!$M$5:$N$12,2,FALSE)+7,FALSE)/6976,2)</f>
        <v>0.78</v>
      </c>
      <c r="R5279">
        <f>ROUNDUP(VLOOKUP(A5279,A:O,VLOOKUP('MMW Analysis'!$E$4,'MMW Analysis'!$L$5:$M$12,2,FALSE)+7,FALSE)/6976,2)</f>
        <v>0.78</v>
      </c>
    </row>
    <row r="5280" spans="1:18">
      <c r="A5280" t="s">
        <v>5287</v>
      </c>
      <c r="B5280" t="s">
        <v>12278</v>
      </c>
      <c r="C5280" t="s">
        <v>7007</v>
      </c>
      <c r="D5280" t="s">
        <v>14550</v>
      </c>
      <c r="E5280" t="s">
        <v>14098</v>
      </c>
      <c r="F5280" t="s">
        <v>14263</v>
      </c>
      <c r="G5280" t="s">
        <v>13907</v>
      </c>
      <c r="H5280" s="1">
        <v>2168</v>
      </c>
      <c r="I5280" s="1">
        <v>1821</v>
      </c>
      <c r="J5280" s="1">
        <v>1877</v>
      </c>
      <c r="K5280" s="1">
        <v>1639</v>
      </c>
      <c r="L5280" s="1">
        <v>2580</v>
      </c>
      <c r="M5280" s="1">
        <v>4150</v>
      </c>
      <c r="N5280" s="1">
        <v>3059</v>
      </c>
      <c r="O5280" s="1">
        <v>1984</v>
      </c>
      <c r="P5280">
        <f>ROUNDUP(VLOOKUP(A5280,A:O,VLOOKUP('Local Authority Analysis'!$E$4,'Local Authority Analysis'!$M$5:$N$12,2,FALSE)+7,FALSE)/6976,2)</f>
        <v>0.29000000000000004</v>
      </c>
      <c r="Q5280">
        <f>ROUNDUP(VLOOKUP(A5280,A:O,VLOOKUP('SPC Analysis'!$E$4,'SPC Analysis'!$M$5:$N$12,2,FALSE)+7,FALSE)/6976,2)</f>
        <v>0.29000000000000004</v>
      </c>
      <c r="R5280">
        <f>ROUNDUP(VLOOKUP(A5280,A:O,VLOOKUP('MMW Analysis'!$E$4,'MMW Analysis'!$L$5:$M$12,2,FALSE)+7,FALSE)/6976,2)</f>
        <v>0.29000000000000004</v>
      </c>
    </row>
    <row r="5281" spans="1:18">
      <c r="A5281" t="s">
        <v>5288</v>
      </c>
      <c r="B5281" t="s">
        <v>12279</v>
      </c>
      <c r="C5281" t="s">
        <v>7007</v>
      </c>
      <c r="D5281" t="s">
        <v>14550</v>
      </c>
      <c r="E5281" t="s">
        <v>14098</v>
      </c>
      <c r="F5281" t="s">
        <v>14263</v>
      </c>
      <c r="G5281" t="s">
        <v>13907</v>
      </c>
      <c r="H5281" s="1">
        <v>2749</v>
      </c>
      <c r="I5281" s="1">
        <v>3897</v>
      </c>
      <c r="J5281" s="1">
        <v>3530</v>
      </c>
      <c r="K5281" s="1">
        <v>2711</v>
      </c>
      <c r="L5281" s="1">
        <v>2458</v>
      </c>
      <c r="M5281" s="1">
        <v>4405</v>
      </c>
      <c r="N5281" s="1">
        <v>4446</v>
      </c>
      <c r="O5281" s="1">
        <v>3355</v>
      </c>
      <c r="P5281">
        <f>ROUNDUP(VLOOKUP(A5281,A:O,VLOOKUP('Local Authority Analysis'!$E$4,'Local Authority Analysis'!$M$5:$N$12,2,FALSE)+7,FALSE)/6976,2)</f>
        <v>0.49</v>
      </c>
      <c r="Q5281">
        <f>ROUNDUP(VLOOKUP(A5281,A:O,VLOOKUP('SPC Analysis'!$E$4,'SPC Analysis'!$M$5:$N$12,2,FALSE)+7,FALSE)/6976,2)</f>
        <v>0.49</v>
      </c>
      <c r="R5281">
        <f>ROUNDUP(VLOOKUP(A5281,A:O,VLOOKUP('MMW Analysis'!$E$4,'MMW Analysis'!$L$5:$M$12,2,FALSE)+7,FALSE)/6976,2)</f>
        <v>0.49</v>
      </c>
    </row>
    <row r="5282" spans="1:18">
      <c r="A5282" t="s">
        <v>5289</v>
      </c>
      <c r="B5282" t="s">
        <v>12280</v>
      </c>
      <c r="C5282" t="s">
        <v>7007</v>
      </c>
      <c r="D5282" t="s">
        <v>14550</v>
      </c>
      <c r="E5282" t="s">
        <v>14098</v>
      </c>
      <c r="F5282" t="s">
        <v>14263</v>
      </c>
      <c r="G5282" t="s">
        <v>13907</v>
      </c>
      <c r="H5282" s="1">
        <v>5619</v>
      </c>
      <c r="I5282" s="1">
        <v>6494.5</v>
      </c>
      <c r="J5282" s="1">
        <v>5225</v>
      </c>
      <c r="K5282" s="1">
        <v>6614</v>
      </c>
      <c r="L5282" s="1">
        <v>1202</v>
      </c>
      <c r="M5282" s="1">
        <v>4661</v>
      </c>
      <c r="N5282" s="1">
        <v>6926</v>
      </c>
      <c r="O5282" s="1">
        <v>5862</v>
      </c>
      <c r="P5282">
        <f>ROUNDUP(VLOOKUP(A5282,A:O,VLOOKUP('Local Authority Analysis'!$E$4,'Local Authority Analysis'!$M$5:$N$12,2,FALSE)+7,FALSE)/6976,2)</f>
        <v>0.85</v>
      </c>
      <c r="Q5282">
        <f>ROUNDUP(VLOOKUP(A5282,A:O,VLOOKUP('SPC Analysis'!$E$4,'SPC Analysis'!$M$5:$N$12,2,FALSE)+7,FALSE)/6976,2)</f>
        <v>0.85</v>
      </c>
      <c r="R5282">
        <f>ROUNDUP(VLOOKUP(A5282,A:O,VLOOKUP('MMW Analysis'!$E$4,'MMW Analysis'!$L$5:$M$12,2,FALSE)+7,FALSE)/6976,2)</f>
        <v>0.85</v>
      </c>
    </row>
    <row r="5283" spans="1:18">
      <c r="A5283" t="s">
        <v>5290</v>
      </c>
      <c r="B5283" t="s">
        <v>12281</v>
      </c>
      <c r="C5283" t="s">
        <v>7007</v>
      </c>
      <c r="D5283" t="s">
        <v>14552</v>
      </c>
      <c r="E5283" t="s">
        <v>14099</v>
      </c>
      <c r="F5283" t="s">
        <v>14263</v>
      </c>
      <c r="G5283" t="s">
        <v>13907</v>
      </c>
      <c r="H5283" s="1">
        <v>1273</v>
      </c>
      <c r="I5283" s="1">
        <v>1157.5</v>
      </c>
      <c r="J5283" s="1">
        <v>1350</v>
      </c>
      <c r="K5283" s="1">
        <v>527</v>
      </c>
      <c r="L5283" s="1">
        <v>1503</v>
      </c>
      <c r="M5283" s="1">
        <v>996</v>
      </c>
      <c r="N5283" s="1">
        <v>1790</v>
      </c>
      <c r="O5283" s="1">
        <v>946</v>
      </c>
      <c r="P5283">
        <f>ROUNDUP(VLOOKUP(A5283,A:O,VLOOKUP('Local Authority Analysis'!$E$4,'Local Authority Analysis'!$M$5:$N$12,2,FALSE)+7,FALSE)/6976,2)</f>
        <v>0.14000000000000001</v>
      </c>
      <c r="Q5283">
        <f>ROUNDUP(VLOOKUP(A5283,A:O,VLOOKUP('SPC Analysis'!$E$4,'SPC Analysis'!$M$5:$N$12,2,FALSE)+7,FALSE)/6976,2)</f>
        <v>0.14000000000000001</v>
      </c>
      <c r="R5283">
        <f>ROUNDUP(VLOOKUP(A5283,A:O,VLOOKUP('MMW Analysis'!$E$4,'MMW Analysis'!$L$5:$M$12,2,FALSE)+7,FALSE)/6976,2)</f>
        <v>0.14000000000000001</v>
      </c>
    </row>
    <row r="5284" spans="1:18">
      <c r="A5284" t="s">
        <v>5291</v>
      </c>
      <c r="B5284" t="s">
        <v>12282</v>
      </c>
      <c r="C5284" t="s">
        <v>7007</v>
      </c>
      <c r="D5284" t="s">
        <v>14550</v>
      </c>
      <c r="E5284" t="s">
        <v>14098</v>
      </c>
      <c r="F5284" t="s">
        <v>14263</v>
      </c>
      <c r="G5284" t="s">
        <v>13907</v>
      </c>
      <c r="H5284" s="1">
        <v>6100</v>
      </c>
      <c r="I5284" s="1">
        <v>6836</v>
      </c>
      <c r="J5284" s="1">
        <v>6442</v>
      </c>
      <c r="K5284" s="1">
        <v>6770</v>
      </c>
      <c r="L5284" s="1">
        <v>471</v>
      </c>
      <c r="M5284" s="1">
        <v>6292</v>
      </c>
      <c r="N5284" s="1">
        <v>6101</v>
      </c>
      <c r="O5284" s="1">
        <v>5895</v>
      </c>
      <c r="P5284">
        <f>ROUNDUP(VLOOKUP(A5284,A:O,VLOOKUP('Local Authority Analysis'!$E$4,'Local Authority Analysis'!$M$5:$N$12,2,FALSE)+7,FALSE)/6976,2)</f>
        <v>0.85</v>
      </c>
      <c r="Q5284">
        <f>ROUNDUP(VLOOKUP(A5284,A:O,VLOOKUP('SPC Analysis'!$E$4,'SPC Analysis'!$M$5:$N$12,2,FALSE)+7,FALSE)/6976,2)</f>
        <v>0.85</v>
      </c>
      <c r="R5284">
        <f>ROUNDUP(VLOOKUP(A5284,A:O,VLOOKUP('MMW Analysis'!$E$4,'MMW Analysis'!$L$5:$M$12,2,FALSE)+7,FALSE)/6976,2)</f>
        <v>0.85</v>
      </c>
    </row>
    <row r="5285" spans="1:18">
      <c r="A5285" t="s">
        <v>5292</v>
      </c>
      <c r="B5285" t="s">
        <v>12283</v>
      </c>
      <c r="C5285" t="s">
        <v>7007</v>
      </c>
      <c r="D5285" t="s">
        <v>14552</v>
      </c>
      <c r="E5285" t="s">
        <v>14099</v>
      </c>
      <c r="F5285" t="s">
        <v>14263</v>
      </c>
      <c r="G5285" t="s">
        <v>13907</v>
      </c>
      <c r="H5285" s="1">
        <v>4742</v>
      </c>
      <c r="I5285" s="1">
        <v>5422.5</v>
      </c>
      <c r="J5285" s="1">
        <v>3813</v>
      </c>
      <c r="K5285" s="1">
        <v>3815</v>
      </c>
      <c r="L5285" s="1">
        <v>591</v>
      </c>
      <c r="M5285" s="1">
        <v>4666</v>
      </c>
      <c r="N5285" s="1">
        <v>3303</v>
      </c>
      <c r="O5285" s="1">
        <v>4219</v>
      </c>
      <c r="P5285">
        <f>ROUNDUP(VLOOKUP(A5285,A:O,VLOOKUP('Local Authority Analysis'!$E$4,'Local Authority Analysis'!$M$5:$N$12,2,FALSE)+7,FALSE)/6976,2)</f>
        <v>0.61</v>
      </c>
      <c r="Q5285">
        <f>ROUNDUP(VLOOKUP(A5285,A:O,VLOOKUP('SPC Analysis'!$E$4,'SPC Analysis'!$M$5:$N$12,2,FALSE)+7,FALSE)/6976,2)</f>
        <v>0.61</v>
      </c>
      <c r="R5285">
        <f>ROUNDUP(VLOOKUP(A5285,A:O,VLOOKUP('MMW Analysis'!$E$4,'MMW Analysis'!$L$5:$M$12,2,FALSE)+7,FALSE)/6976,2)</f>
        <v>0.61</v>
      </c>
    </row>
    <row r="5286" spans="1:18">
      <c r="A5286" t="s">
        <v>5293</v>
      </c>
      <c r="B5286" t="s">
        <v>12284</v>
      </c>
      <c r="C5286" t="s">
        <v>7007</v>
      </c>
      <c r="D5286" t="s">
        <v>14552</v>
      </c>
      <c r="E5286" t="s">
        <v>14099</v>
      </c>
      <c r="F5286" t="s">
        <v>14263</v>
      </c>
      <c r="G5286" t="s">
        <v>13907</v>
      </c>
      <c r="H5286" s="1">
        <v>2142.5</v>
      </c>
      <c r="I5286" s="1">
        <v>2076</v>
      </c>
      <c r="J5286" s="1">
        <v>2223</v>
      </c>
      <c r="K5286" s="1">
        <v>2149</v>
      </c>
      <c r="L5286" s="1">
        <v>3209</v>
      </c>
      <c r="M5286" s="1">
        <v>2442</v>
      </c>
      <c r="N5286" s="1">
        <v>2342</v>
      </c>
      <c r="O5286" s="1">
        <v>2158</v>
      </c>
      <c r="P5286">
        <f>ROUNDUP(VLOOKUP(A5286,A:O,VLOOKUP('Local Authority Analysis'!$E$4,'Local Authority Analysis'!$M$5:$N$12,2,FALSE)+7,FALSE)/6976,2)</f>
        <v>0.31</v>
      </c>
      <c r="Q5286">
        <f>ROUNDUP(VLOOKUP(A5286,A:O,VLOOKUP('SPC Analysis'!$E$4,'SPC Analysis'!$M$5:$N$12,2,FALSE)+7,FALSE)/6976,2)</f>
        <v>0.31</v>
      </c>
      <c r="R5286">
        <f>ROUNDUP(VLOOKUP(A5286,A:O,VLOOKUP('MMW Analysis'!$E$4,'MMW Analysis'!$L$5:$M$12,2,FALSE)+7,FALSE)/6976,2)</f>
        <v>0.31</v>
      </c>
    </row>
    <row r="5287" spans="1:18">
      <c r="A5287" t="s">
        <v>5294</v>
      </c>
      <c r="B5287" t="s">
        <v>12285</v>
      </c>
      <c r="C5287" t="s">
        <v>7007</v>
      </c>
      <c r="D5287" t="s">
        <v>14552</v>
      </c>
      <c r="E5287" t="s">
        <v>14099</v>
      </c>
      <c r="F5287" t="s">
        <v>14263</v>
      </c>
      <c r="G5287" t="s">
        <v>13907</v>
      </c>
      <c r="H5287" s="1">
        <v>1178</v>
      </c>
      <c r="I5287" s="1">
        <v>1224</v>
      </c>
      <c r="J5287" s="1">
        <v>945</v>
      </c>
      <c r="K5287" s="1">
        <v>967</v>
      </c>
      <c r="L5287" s="1">
        <v>5270</v>
      </c>
      <c r="M5287" s="1">
        <v>2240</v>
      </c>
      <c r="N5287" s="1">
        <v>2655.5</v>
      </c>
      <c r="O5287" s="1">
        <v>1208</v>
      </c>
      <c r="P5287">
        <f>ROUNDUP(VLOOKUP(A5287,A:O,VLOOKUP('Local Authority Analysis'!$E$4,'Local Authority Analysis'!$M$5:$N$12,2,FALSE)+7,FALSE)/6976,2)</f>
        <v>0.18000000000000002</v>
      </c>
      <c r="Q5287">
        <f>ROUNDUP(VLOOKUP(A5287,A:O,VLOOKUP('SPC Analysis'!$E$4,'SPC Analysis'!$M$5:$N$12,2,FALSE)+7,FALSE)/6976,2)</f>
        <v>0.18000000000000002</v>
      </c>
      <c r="R5287">
        <f>ROUNDUP(VLOOKUP(A5287,A:O,VLOOKUP('MMW Analysis'!$E$4,'MMW Analysis'!$L$5:$M$12,2,FALSE)+7,FALSE)/6976,2)</f>
        <v>0.18000000000000002</v>
      </c>
    </row>
    <row r="5288" spans="1:18">
      <c r="A5288" t="s">
        <v>5295</v>
      </c>
      <c r="B5288" t="s">
        <v>12286</v>
      </c>
      <c r="C5288" t="s">
        <v>7007</v>
      </c>
      <c r="D5288" t="s">
        <v>14552</v>
      </c>
      <c r="E5288" t="s">
        <v>14099</v>
      </c>
      <c r="F5288" t="s">
        <v>14263</v>
      </c>
      <c r="G5288" t="s">
        <v>13907</v>
      </c>
      <c r="H5288" s="1">
        <v>1274</v>
      </c>
      <c r="I5288" s="1">
        <v>1352</v>
      </c>
      <c r="J5288" s="1">
        <v>3535</v>
      </c>
      <c r="K5288" s="1">
        <v>928</v>
      </c>
      <c r="L5288" s="1">
        <v>6211</v>
      </c>
      <c r="M5288" s="1">
        <v>1227</v>
      </c>
      <c r="N5288" s="1">
        <v>3144</v>
      </c>
      <c r="O5288" s="1">
        <v>1562</v>
      </c>
      <c r="P5288">
        <f>ROUNDUP(VLOOKUP(A5288,A:O,VLOOKUP('Local Authority Analysis'!$E$4,'Local Authority Analysis'!$M$5:$N$12,2,FALSE)+7,FALSE)/6976,2)</f>
        <v>0.23</v>
      </c>
      <c r="Q5288">
        <f>ROUNDUP(VLOOKUP(A5288,A:O,VLOOKUP('SPC Analysis'!$E$4,'SPC Analysis'!$M$5:$N$12,2,FALSE)+7,FALSE)/6976,2)</f>
        <v>0.23</v>
      </c>
      <c r="R5288">
        <f>ROUNDUP(VLOOKUP(A5288,A:O,VLOOKUP('MMW Analysis'!$E$4,'MMW Analysis'!$L$5:$M$12,2,FALSE)+7,FALSE)/6976,2)</f>
        <v>0.23</v>
      </c>
    </row>
    <row r="5289" spans="1:18">
      <c r="A5289" t="s">
        <v>5296</v>
      </c>
      <c r="B5289" t="s">
        <v>12287</v>
      </c>
      <c r="C5289" t="s">
        <v>7007</v>
      </c>
      <c r="D5289" t="s">
        <v>14552</v>
      </c>
      <c r="E5289" t="s">
        <v>14099</v>
      </c>
      <c r="F5289" t="s">
        <v>14263</v>
      </c>
      <c r="G5289" t="s">
        <v>13907</v>
      </c>
      <c r="H5289" s="1">
        <v>4817</v>
      </c>
      <c r="I5289" s="1">
        <v>5103</v>
      </c>
      <c r="J5289" s="1">
        <v>5096</v>
      </c>
      <c r="K5289" s="1">
        <v>3076</v>
      </c>
      <c r="L5289" s="1">
        <v>3837</v>
      </c>
      <c r="M5289" s="1">
        <v>2855</v>
      </c>
      <c r="N5289" s="1">
        <v>4752.5</v>
      </c>
      <c r="O5289" s="1">
        <v>4989</v>
      </c>
      <c r="P5289">
        <f>ROUNDUP(VLOOKUP(A5289,A:O,VLOOKUP('Local Authority Analysis'!$E$4,'Local Authority Analysis'!$M$5:$N$12,2,FALSE)+7,FALSE)/6976,2)</f>
        <v>0.72</v>
      </c>
      <c r="Q5289">
        <f>ROUNDUP(VLOOKUP(A5289,A:O,VLOOKUP('SPC Analysis'!$E$4,'SPC Analysis'!$M$5:$N$12,2,FALSE)+7,FALSE)/6976,2)</f>
        <v>0.72</v>
      </c>
      <c r="R5289">
        <f>ROUNDUP(VLOOKUP(A5289,A:O,VLOOKUP('MMW Analysis'!$E$4,'MMW Analysis'!$L$5:$M$12,2,FALSE)+7,FALSE)/6976,2)</f>
        <v>0.72</v>
      </c>
    </row>
    <row r="5290" spans="1:18">
      <c r="A5290" t="s">
        <v>5297</v>
      </c>
      <c r="B5290" t="s">
        <v>12288</v>
      </c>
      <c r="C5290" t="s">
        <v>7007</v>
      </c>
      <c r="D5290" t="s">
        <v>14552</v>
      </c>
      <c r="E5290" t="s">
        <v>14099</v>
      </c>
      <c r="F5290" t="s">
        <v>14263</v>
      </c>
      <c r="G5290" t="s">
        <v>13907</v>
      </c>
      <c r="H5290" s="1">
        <v>1755</v>
      </c>
      <c r="I5290" s="1">
        <v>1394</v>
      </c>
      <c r="J5290" s="1">
        <v>1438</v>
      </c>
      <c r="K5290" s="1">
        <v>978</v>
      </c>
      <c r="L5290" s="1">
        <v>4419</v>
      </c>
      <c r="M5290" s="1">
        <v>3515.5</v>
      </c>
      <c r="N5290" s="1">
        <v>1712</v>
      </c>
      <c r="O5290" s="1">
        <v>1537</v>
      </c>
      <c r="P5290">
        <f>ROUNDUP(VLOOKUP(A5290,A:O,VLOOKUP('Local Authority Analysis'!$E$4,'Local Authority Analysis'!$M$5:$N$12,2,FALSE)+7,FALSE)/6976,2)</f>
        <v>0.23</v>
      </c>
      <c r="Q5290">
        <f>ROUNDUP(VLOOKUP(A5290,A:O,VLOOKUP('SPC Analysis'!$E$4,'SPC Analysis'!$M$5:$N$12,2,FALSE)+7,FALSE)/6976,2)</f>
        <v>0.23</v>
      </c>
      <c r="R5290">
        <f>ROUNDUP(VLOOKUP(A5290,A:O,VLOOKUP('MMW Analysis'!$E$4,'MMW Analysis'!$L$5:$M$12,2,FALSE)+7,FALSE)/6976,2)</f>
        <v>0.23</v>
      </c>
    </row>
    <row r="5291" spans="1:18">
      <c r="A5291" t="s">
        <v>5298</v>
      </c>
      <c r="B5291" t="s">
        <v>12289</v>
      </c>
      <c r="C5291" t="s">
        <v>7007</v>
      </c>
      <c r="D5291" t="s">
        <v>14552</v>
      </c>
      <c r="E5291" t="s">
        <v>14099</v>
      </c>
      <c r="F5291" t="s">
        <v>14263</v>
      </c>
      <c r="G5291" t="s">
        <v>13907</v>
      </c>
      <c r="H5291" s="1">
        <v>1360</v>
      </c>
      <c r="I5291" s="1">
        <v>886</v>
      </c>
      <c r="J5291" s="1">
        <v>294</v>
      </c>
      <c r="K5291" s="1">
        <v>1108</v>
      </c>
      <c r="L5291" s="1">
        <v>5467</v>
      </c>
      <c r="M5291" s="1">
        <v>1347</v>
      </c>
      <c r="N5291" s="1">
        <v>2392</v>
      </c>
      <c r="O5291" s="1">
        <v>929</v>
      </c>
      <c r="P5291">
        <f>ROUNDUP(VLOOKUP(A5291,A:O,VLOOKUP('Local Authority Analysis'!$E$4,'Local Authority Analysis'!$M$5:$N$12,2,FALSE)+7,FALSE)/6976,2)</f>
        <v>0.14000000000000001</v>
      </c>
      <c r="Q5291">
        <f>ROUNDUP(VLOOKUP(A5291,A:O,VLOOKUP('SPC Analysis'!$E$4,'SPC Analysis'!$M$5:$N$12,2,FALSE)+7,FALSE)/6976,2)</f>
        <v>0.14000000000000001</v>
      </c>
      <c r="R5291">
        <f>ROUNDUP(VLOOKUP(A5291,A:O,VLOOKUP('MMW Analysis'!$E$4,'MMW Analysis'!$L$5:$M$12,2,FALSE)+7,FALSE)/6976,2)</f>
        <v>0.14000000000000001</v>
      </c>
    </row>
    <row r="5292" spans="1:18">
      <c r="A5292" t="s">
        <v>5299</v>
      </c>
      <c r="B5292" t="s">
        <v>12290</v>
      </c>
      <c r="C5292" t="s">
        <v>7007</v>
      </c>
      <c r="D5292" t="s">
        <v>14552</v>
      </c>
      <c r="E5292" t="s">
        <v>14099</v>
      </c>
      <c r="F5292" t="s">
        <v>14263</v>
      </c>
      <c r="G5292" t="s">
        <v>13907</v>
      </c>
      <c r="H5292" s="1">
        <v>1584</v>
      </c>
      <c r="I5292" s="1">
        <v>1025</v>
      </c>
      <c r="J5292" s="1">
        <v>1401</v>
      </c>
      <c r="K5292" s="1">
        <v>322</v>
      </c>
      <c r="L5292" s="1">
        <v>6607</v>
      </c>
      <c r="M5292" s="1">
        <v>698</v>
      </c>
      <c r="N5292" s="1">
        <v>748</v>
      </c>
      <c r="O5292" s="1">
        <v>1047</v>
      </c>
      <c r="P5292">
        <f>ROUNDUP(VLOOKUP(A5292,A:O,VLOOKUP('Local Authority Analysis'!$E$4,'Local Authority Analysis'!$M$5:$N$12,2,FALSE)+7,FALSE)/6976,2)</f>
        <v>0.16</v>
      </c>
      <c r="Q5292">
        <f>ROUNDUP(VLOOKUP(A5292,A:O,VLOOKUP('SPC Analysis'!$E$4,'SPC Analysis'!$M$5:$N$12,2,FALSE)+7,FALSE)/6976,2)</f>
        <v>0.16</v>
      </c>
      <c r="R5292">
        <f>ROUNDUP(VLOOKUP(A5292,A:O,VLOOKUP('MMW Analysis'!$E$4,'MMW Analysis'!$L$5:$M$12,2,FALSE)+7,FALSE)/6976,2)</f>
        <v>0.16</v>
      </c>
    </row>
    <row r="5293" spans="1:18">
      <c r="A5293" t="s">
        <v>5300</v>
      </c>
      <c r="B5293" t="s">
        <v>12291</v>
      </c>
      <c r="C5293" t="s">
        <v>7007</v>
      </c>
      <c r="D5293" t="s">
        <v>14552</v>
      </c>
      <c r="E5293" t="s">
        <v>14099</v>
      </c>
      <c r="F5293" t="s">
        <v>14263</v>
      </c>
      <c r="G5293" t="s">
        <v>13907</v>
      </c>
      <c r="H5293" s="1">
        <v>5734</v>
      </c>
      <c r="I5293" s="1">
        <v>5128</v>
      </c>
      <c r="J5293" s="1">
        <v>5085</v>
      </c>
      <c r="K5293" s="1">
        <v>5275</v>
      </c>
      <c r="L5293" s="1">
        <v>3653</v>
      </c>
      <c r="M5293" s="1">
        <v>4694</v>
      </c>
      <c r="N5293" s="1">
        <v>5810</v>
      </c>
      <c r="O5293" s="1">
        <v>5849</v>
      </c>
      <c r="P5293">
        <f>ROUNDUP(VLOOKUP(A5293,A:O,VLOOKUP('Local Authority Analysis'!$E$4,'Local Authority Analysis'!$M$5:$N$12,2,FALSE)+7,FALSE)/6976,2)</f>
        <v>0.84</v>
      </c>
      <c r="Q5293">
        <f>ROUNDUP(VLOOKUP(A5293,A:O,VLOOKUP('SPC Analysis'!$E$4,'SPC Analysis'!$M$5:$N$12,2,FALSE)+7,FALSE)/6976,2)</f>
        <v>0.84</v>
      </c>
      <c r="R5293">
        <f>ROUNDUP(VLOOKUP(A5293,A:O,VLOOKUP('MMW Analysis'!$E$4,'MMW Analysis'!$L$5:$M$12,2,FALSE)+7,FALSE)/6976,2)</f>
        <v>0.84</v>
      </c>
    </row>
    <row r="5294" spans="1:18">
      <c r="A5294" t="s">
        <v>5301</v>
      </c>
      <c r="B5294" t="s">
        <v>12292</v>
      </c>
      <c r="C5294" t="s">
        <v>7007</v>
      </c>
      <c r="D5294" t="s">
        <v>14552</v>
      </c>
      <c r="E5294" t="s">
        <v>14099</v>
      </c>
      <c r="F5294" t="s">
        <v>14263</v>
      </c>
      <c r="G5294" t="s">
        <v>13907</v>
      </c>
      <c r="H5294" s="1">
        <v>1827</v>
      </c>
      <c r="I5294" s="1">
        <v>3049</v>
      </c>
      <c r="J5294" s="1">
        <v>1842</v>
      </c>
      <c r="K5294" s="1">
        <v>2246</v>
      </c>
      <c r="L5294" s="1">
        <v>6644</v>
      </c>
      <c r="M5294" s="1">
        <v>3082.5</v>
      </c>
      <c r="N5294" s="1">
        <v>1655</v>
      </c>
      <c r="O5294" s="1">
        <v>2453</v>
      </c>
      <c r="P5294">
        <f>ROUNDUP(VLOOKUP(A5294,A:O,VLOOKUP('Local Authority Analysis'!$E$4,'Local Authority Analysis'!$M$5:$N$12,2,FALSE)+7,FALSE)/6976,2)</f>
        <v>0.36</v>
      </c>
      <c r="Q5294">
        <f>ROUNDUP(VLOOKUP(A5294,A:O,VLOOKUP('SPC Analysis'!$E$4,'SPC Analysis'!$M$5:$N$12,2,FALSE)+7,FALSE)/6976,2)</f>
        <v>0.36</v>
      </c>
      <c r="R5294">
        <f>ROUNDUP(VLOOKUP(A5294,A:O,VLOOKUP('MMW Analysis'!$E$4,'MMW Analysis'!$L$5:$M$12,2,FALSE)+7,FALSE)/6976,2)</f>
        <v>0.36</v>
      </c>
    </row>
    <row r="5295" spans="1:18">
      <c r="A5295" t="s">
        <v>5302</v>
      </c>
      <c r="B5295" t="s">
        <v>12293</v>
      </c>
      <c r="C5295" t="s">
        <v>7007</v>
      </c>
      <c r="D5295" t="s">
        <v>14552</v>
      </c>
      <c r="E5295" t="s">
        <v>14099</v>
      </c>
      <c r="F5295" t="s">
        <v>14263</v>
      </c>
      <c r="G5295" t="s">
        <v>13907</v>
      </c>
      <c r="H5295" s="1">
        <v>4683</v>
      </c>
      <c r="I5295" s="1">
        <v>3821.5</v>
      </c>
      <c r="J5295" s="1">
        <v>3673</v>
      </c>
      <c r="K5295" s="1">
        <v>4188</v>
      </c>
      <c r="L5295" s="1">
        <v>4364</v>
      </c>
      <c r="M5295" s="1">
        <v>5996</v>
      </c>
      <c r="N5295" s="1">
        <v>3128</v>
      </c>
      <c r="O5295" s="1">
        <v>4724</v>
      </c>
      <c r="P5295">
        <f>ROUNDUP(VLOOKUP(A5295,A:O,VLOOKUP('Local Authority Analysis'!$E$4,'Local Authority Analysis'!$M$5:$N$12,2,FALSE)+7,FALSE)/6976,2)</f>
        <v>0.68</v>
      </c>
      <c r="Q5295">
        <f>ROUNDUP(VLOOKUP(A5295,A:O,VLOOKUP('SPC Analysis'!$E$4,'SPC Analysis'!$M$5:$N$12,2,FALSE)+7,FALSE)/6976,2)</f>
        <v>0.68</v>
      </c>
      <c r="R5295">
        <f>ROUNDUP(VLOOKUP(A5295,A:O,VLOOKUP('MMW Analysis'!$E$4,'MMW Analysis'!$L$5:$M$12,2,FALSE)+7,FALSE)/6976,2)</f>
        <v>0.68</v>
      </c>
    </row>
    <row r="5296" spans="1:18">
      <c r="A5296" t="s">
        <v>5303</v>
      </c>
      <c r="B5296" t="s">
        <v>12294</v>
      </c>
      <c r="C5296" t="s">
        <v>7007</v>
      </c>
      <c r="D5296" t="s">
        <v>14552</v>
      </c>
      <c r="E5296" t="s">
        <v>14099</v>
      </c>
      <c r="F5296" t="s">
        <v>14263</v>
      </c>
      <c r="G5296" t="s">
        <v>13907</v>
      </c>
      <c r="H5296" s="1">
        <v>3970</v>
      </c>
      <c r="I5296" s="1">
        <v>4222</v>
      </c>
      <c r="J5296" s="1">
        <v>2912</v>
      </c>
      <c r="K5296" s="1">
        <v>3304</v>
      </c>
      <c r="L5296" s="1">
        <v>6509</v>
      </c>
      <c r="M5296" s="1">
        <v>2809.5</v>
      </c>
      <c r="N5296" s="1">
        <v>3756</v>
      </c>
      <c r="O5296" s="1">
        <v>4257</v>
      </c>
      <c r="P5296">
        <f>ROUNDUP(VLOOKUP(A5296,A:O,VLOOKUP('Local Authority Analysis'!$E$4,'Local Authority Analysis'!$M$5:$N$12,2,FALSE)+7,FALSE)/6976,2)</f>
        <v>0.62</v>
      </c>
      <c r="Q5296">
        <f>ROUNDUP(VLOOKUP(A5296,A:O,VLOOKUP('SPC Analysis'!$E$4,'SPC Analysis'!$M$5:$N$12,2,FALSE)+7,FALSE)/6976,2)</f>
        <v>0.62</v>
      </c>
      <c r="R5296">
        <f>ROUNDUP(VLOOKUP(A5296,A:O,VLOOKUP('MMW Analysis'!$E$4,'MMW Analysis'!$L$5:$M$12,2,FALSE)+7,FALSE)/6976,2)</f>
        <v>0.62</v>
      </c>
    </row>
    <row r="5297" spans="1:18">
      <c r="A5297" t="s">
        <v>5304</v>
      </c>
      <c r="B5297" t="s">
        <v>12295</v>
      </c>
      <c r="C5297" t="s">
        <v>7007</v>
      </c>
      <c r="D5297" t="s">
        <v>14552</v>
      </c>
      <c r="E5297" t="s">
        <v>14099</v>
      </c>
      <c r="F5297" t="s">
        <v>14263</v>
      </c>
      <c r="G5297" t="s">
        <v>13907</v>
      </c>
      <c r="H5297" s="1">
        <v>773</v>
      </c>
      <c r="I5297" s="1">
        <v>978</v>
      </c>
      <c r="J5297" s="1">
        <v>1514</v>
      </c>
      <c r="K5297" s="1">
        <v>1486</v>
      </c>
      <c r="L5297" s="1">
        <v>4387</v>
      </c>
      <c r="M5297" s="1">
        <v>735</v>
      </c>
      <c r="N5297" s="1">
        <v>2031</v>
      </c>
      <c r="O5297" s="1">
        <v>1029</v>
      </c>
      <c r="P5297">
        <f>ROUNDUP(VLOOKUP(A5297,A:O,VLOOKUP('Local Authority Analysis'!$E$4,'Local Authority Analysis'!$M$5:$N$12,2,FALSE)+7,FALSE)/6976,2)</f>
        <v>0.15000000000000002</v>
      </c>
      <c r="Q5297">
        <f>ROUNDUP(VLOOKUP(A5297,A:O,VLOOKUP('SPC Analysis'!$E$4,'SPC Analysis'!$M$5:$N$12,2,FALSE)+7,FALSE)/6976,2)</f>
        <v>0.15000000000000002</v>
      </c>
      <c r="R5297">
        <f>ROUNDUP(VLOOKUP(A5297,A:O,VLOOKUP('MMW Analysis'!$E$4,'MMW Analysis'!$L$5:$M$12,2,FALSE)+7,FALSE)/6976,2)</f>
        <v>0.15000000000000002</v>
      </c>
    </row>
    <row r="5298" spans="1:18">
      <c r="A5298" t="s">
        <v>5305</v>
      </c>
      <c r="B5298" t="s">
        <v>12296</v>
      </c>
      <c r="C5298" t="s">
        <v>7007</v>
      </c>
      <c r="D5298" t="s">
        <v>14552</v>
      </c>
      <c r="E5298" t="s">
        <v>14099</v>
      </c>
      <c r="F5298" t="s">
        <v>14263</v>
      </c>
      <c r="G5298" t="s">
        <v>13907</v>
      </c>
      <c r="H5298" s="1">
        <v>1558</v>
      </c>
      <c r="I5298" s="1">
        <v>1361</v>
      </c>
      <c r="J5298" s="1">
        <v>2484</v>
      </c>
      <c r="K5298" s="1">
        <v>1546</v>
      </c>
      <c r="L5298" s="1">
        <v>6129</v>
      </c>
      <c r="M5298" s="1">
        <v>1549</v>
      </c>
      <c r="N5298" s="1">
        <v>3481</v>
      </c>
      <c r="O5298" s="1">
        <v>1741</v>
      </c>
      <c r="P5298">
        <f>ROUNDUP(VLOOKUP(A5298,A:O,VLOOKUP('Local Authority Analysis'!$E$4,'Local Authority Analysis'!$M$5:$N$12,2,FALSE)+7,FALSE)/6976,2)</f>
        <v>0.25</v>
      </c>
      <c r="Q5298">
        <f>ROUNDUP(VLOOKUP(A5298,A:O,VLOOKUP('SPC Analysis'!$E$4,'SPC Analysis'!$M$5:$N$12,2,FALSE)+7,FALSE)/6976,2)</f>
        <v>0.25</v>
      </c>
      <c r="R5298">
        <f>ROUNDUP(VLOOKUP(A5298,A:O,VLOOKUP('MMW Analysis'!$E$4,'MMW Analysis'!$L$5:$M$12,2,FALSE)+7,FALSE)/6976,2)</f>
        <v>0.25</v>
      </c>
    </row>
    <row r="5299" spans="1:18">
      <c r="A5299" t="s">
        <v>5306</v>
      </c>
      <c r="B5299" t="s">
        <v>12297</v>
      </c>
      <c r="C5299" t="s">
        <v>7007</v>
      </c>
      <c r="D5299" t="s">
        <v>14552</v>
      </c>
      <c r="E5299" t="s">
        <v>14099</v>
      </c>
      <c r="F5299" t="s">
        <v>14263</v>
      </c>
      <c r="G5299" t="s">
        <v>13907</v>
      </c>
      <c r="H5299" s="1">
        <v>1634</v>
      </c>
      <c r="I5299" s="1">
        <v>2025</v>
      </c>
      <c r="J5299" s="1">
        <v>1497</v>
      </c>
      <c r="K5299" s="1">
        <v>2076</v>
      </c>
      <c r="L5299" s="1">
        <v>2469</v>
      </c>
      <c r="M5299" s="1">
        <v>2517</v>
      </c>
      <c r="N5299" s="1">
        <v>1603</v>
      </c>
      <c r="O5299" s="1">
        <v>1778</v>
      </c>
      <c r="P5299">
        <f>ROUNDUP(VLOOKUP(A5299,A:O,VLOOKUP('Local Authority Analysis'!$E$4,'Local Authority Analysis'!$M$5:$N$12,2,FALSE)+7,FALSE)/6976,2)</f>
        <v>0.26</v>
      </c>
      <c r="Q5299">
        <f>ROUNDUP(VLOOKUP(A5299,A:O,VLOOKUP('SPC Analysis'!$E$4,'SPC Analysis'!$M$5:$N$12,2,FALSE)+7,FALSE)/6976,2)</f>
        <v>0.26</v>
      </c>
      <c r="R5299">
        <f>ROUNDUP(VLOOKUP(A5299,A:O,VLOOKUP('MMW Analysis'!$E$4,'MMW Analysis'!$L$5:$M$12,2,FALSE)+7,FALSE)/6976,2)</f>
        <v>0.26</v>
      </c>
    </row>
    <row r="5300" spans="1:18">
      <c r="A5300" t="s">
        <v>5307</v>
      </c>
      <c r="B5300" t="s">
        <v>12298</v>
      </c>
      <c r="C5300" t="s">
        <v>7008</v>
      </c>
      <c r="D5300" t="s">
        <v>14264</v>
      </c>
      <c r="E5300" t="s">
        <v>14100</v>
      </c>
      <c r="F5300" t="s">
        <v>14265</v>
      </c>
      <c r="G5300" t="s">
        <v>7008</v>
      </c>
      <c r="H5300" s="1">
        <v>3174</v>
      </c>
      <c r="I5300" s="1">
        <v>3143</v>
      </c>
      <c r="J5300" s="1">
        <v>2737</v>
      </c>
      <c r="K5300" s="1">
        <v>3735</v>
      </c>
      <c r="L5300" s="1">
        <v>2971</v>
      </c>
      <c r="M5300" s="1">
        <v>2023</v>
      </c>
      <c r="N5300" s="1">
        <v>2223</v>
      </c>
      <c r="O5300" s="1">
        <v>3168</v>
      </c>
      <c r="P5300">
        <f>ROUNDUP(VLOOKUP(A5300,A:O,VLOOKUP('Local Authority Analysis'!$E$4,'Local Authority Analysis'!$M$5:$N$12,2,FALSE)+7,FALSE)/6976,2)</f>
        <v>0.46</v>
      </c>
      <c r="Q5300">
        <f>ROUNDUP(VLOOKUP(A5300,A:O,VLOOKUP('SPC Analysis'!$E$4,'SPC Analysis'!$M$5:$N$12,2,FALSE)+7,FALSE)/6976,2)</f>
        <v>0.46</v>
      </c>
      <c r="R5300">
        <f>ROUNDUP(VLOOKUP(A5300,A:O,VLOOKUP('MMW Analysis'!$E$4,'MMW Analysis'!$L$5:$M$12,2,FALSE)+7,FALSE)/6976,2)</f>
        <v>0.46</v>
      </c>
    </row>
    <row r="5301" spans="1:18">
      <c r="A5301" t="s">
        <v>5308</v>
      </c>
      <c r="B5301" t="s">
        <v>12299</v>
      </c>
      <c r="C5301" t="s">
        <v>7008</v>
      </c>
      <c r="D5301" t="s">
        <v>14264</v>
      </c>
      <c r="E5301" t="s">
        <v>14100</v>
      </c>
      <c r="F5301" t="s">
        <v>14265</v>
      </c>
      <c r="G5301" t="s">
        <v>7008</v>
      </c>
      <c r="H5301" s="1">
        <v>5485.5</v>
      </c>
      <c r="I5301" s="1">
        <v>5788</v>
      </c>
      <c r="J5301" s="1">
        <v>3819</v>
      </c>
      <c r="K5301" s="1">
        <v>5990</v>
      </c>
      <c r="L5301" s="1">
        <v>5418</v>
      </c>
      <c r="M5301" s="1">
        <v>1949</v>
      </c>
      <c r="N5301" s="1">
        <v>1181</v>
      </c>
      <c r="O5301" s="1">
        <v>5585</v>
      </c>
      <c r="P5301">
        <f>ROUNDUP(VLOOKUP(A5301,A:O,VLOOKUP('Local Authority Analysis'!$E$4,'Local Authority Analysis'!$M$5:$N$12,2,FALSE)+7,FALSE)/6976,2)</f>
        <v>0.81</v>
      </c>
      <c r="Q5301">
        <f>ROUNDUP(VLOOKUP(A5301,A:O,VLOOKUP('SPC Analysis'!$E$4,'SPC Analysis'!$M$5:$N$12,2,FALSE)+7,FALSE)/6976,2)</f>
        <v>0.81</v>
      </c>
      <c r="R5301">
        <f>ROUNDUP(VLOOKUP(A5301,A:O,VLOOKUP('MMW Analysis'!$E$4,'MMW Analysis'!$L$5:$M$12,2,FALSE)+7,FALSE)/6976,2)</f>
        <v>0.81</v>
      </c>
    </row>
    <row r="5302" spans="1:18">
      <c r="A5302" t="s">
        <v>5309</v>
      </c>
      <c r="B5302" t="s">
        <v>12300</v>
      </c>
      <c r="C5302" t="s">
        <v>7008</v>
      </c>
      <c r="D5302" t="s">
        <v>14264</v>
      </c>
      <c r="E5302" t="s">
        <v>14100</v>
      </c>
      <c r="F5302" t="s">
        <v>14265</v>
      </c>
      <c r="G5302" t="s">
        <v>7008</v>
      </c>
      <c r="H5302" s="1">
        <v>4499</v>
      </c>
      <c r="I5302" s="1">
        <v>4444.5</v>
      </c>
      <c r="J5302" s="1">
        <v>4578</v>
      </c>
      <c r="K5302" s="1">
        <v>5279</v>
      </c>
      <c r="L5302" s="1">
        <v>1779</v>
      </c>
      <c r="M5302" s="1">
        <v>6649</v>
      </c>
      <c r="N5302" s="1">
        <v>4212</v>
      </c>
      <c r="O5302" s="1">
        <v>4847</v>
      </c>
      <c r="P5302">
        <f>ROUNDUP(VLOOKUP(A5302,A:O,VLOOKUP('Local Authority Analysis'!$E$4,'Local Authority Analysis'!$M$5:$N$12,2,FALSE)+7,FALSE)/6976,2)</f>
        <v>0.7</v>
      </c>
      <c r="Q5302">
        <f>ROUNDUP(VLOOKUP(A5302,A:O,VLOOKUP('SPC Analysis'!$E$4,'SPC Analysis'!$M$5:$N$12,2,FALSE)+7,FALSE)/6976,2)</f>
        <v>0.7</v>
      </c>
      <c r="R5302">
        <f>ROUNDUP(VLOOKUP(A5302,A:O,VLOOKUP('MMW Analysis'!$E$4,'MMW Analysis'!$L$5:$M$12,2,FALSE)+7,FALSE)/6976,2)</f>
        <v>0.7</v>
      </c>
    </row>
    <row r="5303" spans="1:18">
      <c r="A5303" t="s">
        <v>5310</v>
      </c>
      <c r="B5303" t="s">
        <v>12301</v>
      </c>
      <c r="C5303" t="s">
        <v>7008</v>
      </c>
      <c r="D5303" t="s">
        <v>14266</v>
      </c>
      <c r="E5303" t="s">
        <v>14101</v>
      </c>
      <c r="F5303" t="s">
        <v>14265</v>
      </c>
      <c r="G5303" t="s">
        <v>7008</v>
      </c>
      <c r="H5303" s="1">
        <v>6511</v>
      </c>
      <c r="I5303" s="1">
        <v>6605</v>
      </c>
      <c r="J5303" s="1">
        <v>5201</v>
      </c>
      <c r="K5303" s="1">
        <v>5930</v>
      </c>
      <c r="L5303" s="1">
        <v>309</v>
      </c>
      <c r="M5303" s="1">
        <v>6721</v>
      </c>
      <c r="N5303" s="1">
        <v>3895</v>
      </c>
      <c r="O5303" s="1">
        <v>5422</v>
      </c>
      <c r="P5303">
        <f>ROUNDUP(VLOOKUP(A5303,A:O,VLOOKUP('Local Authority Analysis'!$E$4,'Local Authority Analysis'!$M$5:$N$12,2,FALSE)+7,FALSE)/6976,2)</f>
        <v>0.78</v>
      </c>
      <c r="Q5303">
        <f>ROUNDUP(VLOOKUP(A5303,A:O,VLOOKUP('SPC Analysis'!$E$4,'SPC Analysis'!$M$5:$N$12,2,FALSE)+7,FALSE)/6976,2)</f>
        <v>0.78</v>
      </c>
      <c r="R5303">
        <f>ROUNDUP(VLOOKUP(A5303,A:O,VLOOKUP('MMW Analysis'!$E$4,'MMW Analysis'!$L$5:$M$12,2,FALSE)+7,FALSE)/6976,2)</f>
        <v>0.78</v>
      </c>
    </row>
    <row r="5304" spans="1:18">
      <c r="A5304" t="s">
        <v>5311</v>
      </c>
      <c r="B5304" t="s">
        <v>12302</v>
      </c>
      <c r="C5304" t="s">
        <v>7008</v>
      </c>
      <c r="D5304" t="s">
        <v>14266</v>
      </c>
      <c r="E5304" t="s">
        <v>14101</v>
      </c>
      <c r="F5304" t="s">
        <v>14265</v>
      </c>
      <c r="G5304" t="s">
        <v>7008</v>
      </c>
      <c r="H5304" s="1">
        <v>3086.5</v>
      </c>
      <c r="I5304" s="1">
        <v>3920</v>
      </c>
      <c r="J5304" s="1">
        <v>3915</v>
      </c>
      <c r="K5304" s="1">
        <v>3797</v>
      </c>
      <c r="L5304" s="1">
        <v>926</v>
      </c>
      <c r="M5304" s="1">
        <v>4068</v>
      </c>
      <c r="N5304" s="1">
        <v>5201</v>
      </c>
      <c r="O5304" s="1">
        <v>3402</v>
      </c>
      <c r="P5304">
        <f>ROUNDUP(VLOOKUP(A5304,A:O,VLOOKUP('Local Authority Analysis'!$E$4,'Local Authority Analysis'!$M$5:$N$12,2,FALSE)+7,FALSE)/6976,2)</f>
        <v>0.49</v>
      </c>
      <c r="Q5304">
        <f>ROUNDUP(VLOOKUP(A5304,A:O,VLOOKUP('SPC Analysis'!$E$4,'SPC Analysis'!$M$5:$N$12,2,FALSE)+7,FALSE)/6976,2)</f>
        <v>0.49</v>
      </c>
      <c r="R5304">
        <f>ROUNDUP(VLOOKUP(A5304,A:O,VLOOKUP('MMW Analysis'!$E$4,'MMW Analysis'!$L$5:$M$12,2,FALSE)+7,FALSE)/6976,2)</f>
        <v>0.49</v>
      </c>
    </row>
    <row r="5305" spans="1:18">
      <c r="A5305" t="s">
        <v>5312</v>
      </c>
      <c r="B5305" t="s">
        <v>12303</v>
      </c>
      <c r="C5305" t="s">
        <v>7008</v>
      </c>
      <c r="D5305" t="s">
        <v>14267</v>
      </c>
      <c r="E5305" t="s">
        <v>14102</v>
      </c>
      <c r="F5305" t="s">
        <v>14265</v>
      </c>
      <c r="G5305" t="s">
        <v>7008</v>
      </c>
      <c r="H5305" s="1">
        <v>5600.5</v>
      </c>
      <c r="I5305" s="1">
        <v>5354</v>
      </c>
      <c r="J5305" s="1">
        <v>3567</v>
      </c>
      <c r="K5305" s="1">
        <v>6020</v>
      </c>
      <c r="L5305" s="1">
        <v>165</v>
      </c>
      <c r="M5305" s="1">
        <v>6928</v>
      </c>
      <c r="N5305" s="1">
        <v>4701</v>
      </c>
      <c r="O5305" s="1">
        <v>4411</v>
      </c>
      <c r="P5305">
        <f>ROUNDUP(VLOOKUP(A5305,A:O,VLOOKUP('Local Authority Analysis'!$E$4,'Local Authority Analysis'!$M$5:$N$12,2,FALSE)+7,FALSE)/6976,2)</f>
        <v>0.64</v>
      </c>
      <c r="Q5305">
        <f>ROUNDUP(VLOOKUP(A5305,A:O,VLOOKUP('SPC Analysis'!$E$4,'SPC Analysis'!$M$5:$N$12,2,FALSE)+7,FALSE)/6976,2)</f>
        <v>0.64</v>
      </c>
      <c r="R5305">
        <f>ROUNDUP(VLOOKUP(A5305,A:O,VLOOKUP('MMW Analysis'!$E$4,'MMW Analysis'!$L$5:$M$12,2,FALSE)+7,FALSE)/6976,2)</f>
        <v>0.64</v>
      </c>
    </row>
    <row r="5306" spans="1:18">
      <c r="A5306" t="s">
        <v>5313</v>
      </c>
      <c r="B5306" t="s">
        <v>12304</v>
      </c>
      <c r="C5306" t="s">
        <v>7008</v>
      </c>
      <c r="D5306" t="s">
        <v>14266</v>
      </c>
      <c r="E5306" t="s">
        <v>14101</v>
      </c>
      <c r="F5306" t="s">
        <v>14265</v>
      </c>
      <c r="G5306" t="s">
        <v>7008</v>
      </c>
      <c r="H5306" s="1">
        <v>4909</v>
      </c>
      <c r="I5306" s="1">
        <v>5038</v>
      </c>
      <c r="J5306" s="1">
        <v>4229</v>
      </c>
      <c r="K5306" s="1">
        <v>5419</v>
      </c>
      <c r="L5306" s="1">
        <v>390</v>
      </c>
      <c r="M5306" s="1">
        <v>5553</v>
      </c>
      <c r="N5306" s="1">
        <v>4047.5</v>
      </c>
      <c r="O5306" s="1">
        <v>4402</v>
      </c>
      <c r="P5306">
        <f>ROUNDUP(VLOOKUP(A5306,A:O,VLOOKUP('Local Authority Analysis'!$E$4,'Local Authority Analysis'!$M$5:$N$12,2,FALSE)+7,FALSE)/6976,2)</f>
        <v>0.64</v>
      </c>
      <c r="Q5306">
        <f>ROUNDUP(VLOOKUP(A5306,A:O,VLOOKUP('SPC Analysis'!$E$4,'SPC Analysis'!$M$5:$N$12,2,FALSE)+7,FALSE)/6976,2)</f>
        <v>0.64</v>
      </c>
      <c r="R5306">
        <f>ROUNDUP(VLOOKUP(A5306,A:O,VLOOKUP('MMW Analysis'!$E$4,'MMW Analysis'!$L$5:$M$12,2,FALSE)+7,FALSE)/6976,2)</f>
        <v>0.64</v>
      </c>
    </row>
    <row r="5307" spans="1:18">
      <c r="A5307" t="s">
        <v>5314</v>
      </c>
      <c r="B5307" t="s">
        <v>12305</v>
      </c>
      <c r="C5307" t="s">
        <v>7008</v>
      </c>
      <c r="D5307" t="s">
        <v>14266</v>
      </c>
      <c r="E5307" t="s">
        <v>14101</v>
      </c>
      <c r="F5307" t="s">
        <v>14265</v>
      </c>
      <c r="G5307" t="s">
        <v>7008</v>
      </c>
      <c r="H5307" s="1">
        <v>6108.5</v>
      </c>
      <c r="I5307" s="1">
        <v>5321</v>
      </c>
      <c r="J5307" s="1">
        <v>4756</v>
      </c>
      <c r="K5307" s="1">
        <v>6495</v>
      </c>
      <c r="L5307" s="1">
        <v>204</v>
      </c>
      <c r="M5307" s="1">
        <v>6434</v>
      </c>
      <c r="N5307" s="1">
        <v>5638</v>
      </c>
      <c r="O5307" s="1">
        <v>4877</v>
      </c>
      <c r="P5307">
        <f>ROUNDUP(VLOOKUP(A5307,A:O,VLOOKUP('Local Authority Analysis'!$E$4,'Local Authority Analysis'!$M$5:$N$12,2,FALSE)+7,FALSE)/6976,2)</f>
        <v>0.7</v>
      </c>
      <c r="Q5307">
        <f>ROUNDUP(VLOOKUP(A5307,A:O,VLOOKUP('SPC Analysis'!$E$4,'SPC Analysis'!$M$5:$N$12,2,FALSE)+7,FALSE)/6976,2)</f>
        <v>0.7</v>
      </c>
      <c r="R5307">
        <f>ROUNDUP(VLOOKUP(A5307,A:O,VLOOKUP('MMW Analysis'!$E$4,'MMW Analysis'!$L$5:$M$12,2,FALSE)+7,FALSE)/6976,2)</f>
        <v>0.7</v>
      </c>
    </row>
    <row r="5308" spans="1:18">
      <c r="A5308" t="s">
        <v>5315</v>
      </c>
      <c r="B5308" t="s">
        <v>12306</v>
      </c>
      <c r="C5308" t="s">
        <v>7008</v>
      </c>
      <c r="D5308" t="s">
        <v>14266</v>
      </c>
      <c r="E5308" t="s">
        <v>14101</v>
      </c>
      <c r="F5308" t="s">
        <v>14265</v>
      </c>
      <c r="G5308" t="s">
        <v>7008</v>
      </c>
      <c r="H5308" s="1">
        <v>5536</v>
      </c>
      <c r="I5308" s="1">
        <v>5872</v>
      </c>
      <c r="J5308" s="1">
        <v>4575</v>
      </c>
      <c r="K5308" s="1">
        <v>5882</v>
      </c>
      <c r="L5308" s="1">
        <v>216</v>
      </c>
      <c r="M5308" s="1">
        <v>6788</v>
      </c>
      <c r="N5308" s="1">
        <v>5455.5</v>
      </c>
      <c r="O5308" s="1">
        <v>4799</v>
      </c>
      <c r="P5308">
        <f>ROUNDUP(VLOOKUP(A5308,A:O,VLOOKUP('Local Authority Analysis'!$E$4,'Local Authority Analysis'!$M$5:$N$12,2,FALSE)+7,FALSE)/6976,2)</f>
        <v>0.69000000000000006</v>
      </c>
      <c r="Q5308">
        <f>ROUNDUP(VLOOKUP(A5308,A:O,VLOOKUP('SPC Analysis'!$E$4,'SPC Analysis'!$M$5:$N$12,2,FALSE)+7,FALSE)/6976,2)</f>
        <v>0.69000000000000006</v>
      </c>
      <c r="R5308">
        <f>ROUNDUP(VLOOKUP(A5308,A:O,VLOOKUP('MMW Analysis'!$E$4,'MMW Analysis'!$L$5:$M$12,2,FALSE)+7,FALSE)/6976,2)</f>
        <v>0.69000000000000006</v>
      </c>
    </row>
    <row r="5309" spans="1:18">
      <c r="A5309" t="s">
        <v>5316</v>
      </c>
      <c r="B5309" t="s">
        <v>12307</v>
      </c>
      <c r="C5309" t="s">
        <v>7008</v>
      </c>
      <c r="D5309" t="s">
        <v>14268</v>
      </c>
      <c r="E5309" t="s">
        <v>14700</v>
      </c>
      <c r="F5309" t="s">
        <v>14265</v>
      </c>
      <c r="G5309" t="s">
        <v>7008</v>
      </c>
      <c r="H5309" s="1">
        <v>4700</v>
      </c>
      <c r="I5309" s="1">
        <v>4751</v>
      </c>
      <c r="J5309" s="1">
        <v>5129</v>
      </c>
      <c r="K5309" s="1">
        <v>4754</v>
      </c>
      <c r="L5309" s="1">
        <v>406</v>
      </c>
      <c r="M5309" s="1">
        <v>6642</v>
      </c>
      <c r="N5309" s="1">
        <v>5068</v>
      </c>
      <c r="O5309" s="1">
        <v>4377</v>
      </c>
      <c r="P5309">
        <f>ROUNDUP(VLOOKUP(A5309,A:O,VLOOKUP('Local Authority Analysis'!$E$4,'Local Authority Analysis'!$M$5:$N$12,2,FALSE)+7,FALSE)/6976,2)</f>
        <v>0.63</v>
      </c>
      <c r="Q5309">
        <f>ROUNDUP(VLOOKUP(A5309,A:O,VLOOKUP('SPC Analysis'!$E$4,'SPC Analysis'!$M$5:$N$12,2,FALSE)+7,FALSE)/6976,2)</f>
        <v>0.63</v>
      </c>
      <c r="R5309">
        <f>ROUNDUP(VLOOKUP(A5309,A:O,VLOOKUP('MMW Analysis'!$E$4,'MMW Analysis'!$L$5:$M$12,2,FALSE)+7,FALSE)/6976,2)</f>
        <v>0.63</v>
      </c>
    </row>
    <row r="5310" spans="1:18">
      <c r="A5310" t="s">
        <v>5317</v>
      </c>
      <c r="B5310" t="s">
        <v>12308</v>
      </c>
      <c r="C5310" t="s">
        <v>7008</v>
      </c>
      <c r="D5310" t="s">
        <v>14268</v>
      </c>
      <c r="E5310" t="s">
        <v>14700</v>
      </c>
      <c r="F5310" t="s">
        <v>14265</v>
      </c>
      <c r="G5310" t="s">
        <v>7008</v>
      </c>
      <c r="H5310" s="1">
        <v>5439</v>
      </c>
      <c r="I5310" s="1">
        <v>6055</v>
      </c>
      <c r="J5310" s="1">
        <v>3958</v>
      </c>
      <c r="K5310" s="1">
        <v>6620</v>
      </c>
      <c r="L5310" s="1">
        <v>118</v>
      </c>
      <c r="M5310" s="1">
        <v>6363</v>
      </c>
      <c r="N5310" s="1">
        <v>4328</v>
      </c>
      <c r="O5310" s="1">
        <v>4571</v>
      </c>
      <c r="P5310">
        <f>ROUNDUP(VLOOKUP(A5310,A:O,VLOOKUP('Local Authority Analysis'!$E$4,'Local Authority Analysis'!$M$5:$N$12,2,FALSE)+7,FALSE)/6976,2)</f>
        <v>0.66</v>
      </c>
      <c r="Q5310">
        <f>ROUNDUP(VLOOKUP(A5310,A:O,VLOOKUP('SPC Analysis'!$E$4,'SPC Analysis'!$M$5:$N$12,2,FALSE)+7,FALSE)/6976,2)</f>
        <v>0.66</v>
      </c>
      <c r="R5310">
        <f>ROUNDUP(VLOOKUP(A5310,A:O,VLOOKUP('MMW Analysis'!$E$4,'MMW Analysis'!$L$5:$M$12,2,FALSE)+7,FALSE)/6976,2)</f>
        <v>0.66</v>
      </c>
    </row>
    <row r="5311" spans="1:18">
      <c r="A5311" t="s">
        <v>5318</v>
      </c>
      <c r="B5311" t="s">
        <v>12309</v>
      </c>
      <c r="C5311" t="s">
        <v>7008</v>
      </c>
      <c r="D5311" t="s">
        <v>14268</v>
      </c>
      <c r="E5311" t="s">
        <v>14700</v>
      </c>
      <c r="F5311" t="s">
        <v>14265</v>
      </c>
      <c r="G5311" t="s">
        <v>7008</v>
      </c>
      <c r="H5311" s="1">
        <v>5817.5</v>
      </c>
      <c r="I5311" s="1">
        <v>5846</v>
      </c>
      <c r="J5311" s="1">
        <v>4751</v>
      </c>
      <c r="K5311" s="1">
        <v>5397</v>
      </c>
      <c r="L5311" s="1">
        <v>359</v>
      </c>
      <c r="M5311" s="1">
        <v>5051</v>
      </c>
      <c r="N5311" s="1">
        <v>6450</v>
      </c>
      <c r="O5311" s="1">
        <v>4970</v>
      </c>
      <c r="P5311">
        <f>ROUNDUP(VLOOKUP(A5311,A:O,VLOOKUP('Local Authority Analysis'!$E$4,'Local Authority Analysis'!$M$5:$N$12,2,FALSE)+7,FALSE)/6976,2)</f>
        <v>0.72</v>
      </c>
      <c r="Q5311">
        <f>ROUNDUP(VLOOKUP(A5311,A:O,VLOOKUP('SPC Analysis'!$E$4,'SPC Analysis'!$M$5:$N$12,2,FALSE)+7,FALSE)/6976,2)</f>
        <v>0.72</v>
      </c>
      <c r="R5311">
        <f>ROUNDUP(VLOOKUP(A5311,A:O,VLOOKUP('MMW Analysis'!$E$4,'MMW Analysis'!$L$5:$M$12,2,FALSE)+7,FALSE)/6976,2)</f>
        <v>0.72</v>
      </c>
    </row>
    <row r="5312" spans="1:18">
      <c r="A5312" t="s">
        <v>5319</v>
      </c>
      <c r="B5312" t="s">
        <v>12310</v>
      </c>
      <c r="C5312" t="s">
        <v>7008</v>
      </c>
      <c r="D5312" t="s">
        <v>14269</v>
      </c>
      <c r="E5312" t="s">
        <v>14103</v>
      </c>
      <c r="F5312" t="s">
        <v>14265</v>
      </c>
      <c r="G5312" t="s">
        <v>7008</v>
      </c>
      <c r="H5312" s="1">
        <v>5389</v>
      </c>
      <c r="I5312" s="1">
        <v>5658</v>
      </c>
      <c r="J5312" s="1">
        <v>5629</v>
      </c>
      <c r="K5312" s="1">
        <v>5881</v>
      </c>
      <c r="L5312" s="1">
        <v>1136</v>
      </c>
      <c r="M5312" s="1">
        <v>6648</v>
      </c>
      <c r="N5312" s="1">
        <v>6832</v>
      </c>
      <c r="O5312" s="1">
        <v>5573</v>
      </c>
      <c r="P5312">
        <f>ROUNDUP(VLOOKUP(A5312,A:O,VLOOKUP('Local Authority Analysis'!$E$4,'Local Authority Analysis'!$M$5:$N$12,2,FALSE)+7,FALSE)/6976,2)</f>
        <v>0.8</v>
      </c>
      <c r="Q5312">
        <f>ROUNDUP(VLOOKUP(A5312,A:O,VLOOKUP('SPC Analysis'!$E$4,'SPC Analysis'!$M$5:$N$12,2,FALSE)+7,FALSE)/6976,2)</f>
        <v>0.8</v>
      </c>
      <c r="R5312">
        <f>ROUNDUP(VLOOKUP(A5312,A:O,VLOOKUP('MMW Analysis'!$E$4,'MMW Analysis'!$L$5:$M$12,2,FALSE)+7,FALSE)/6976,2)</f>
        <v>0.8</v>
      </c>
    </row>
    <row r="5313" spans="1:18">
      <c r="A5313" t="s">
        <v>5320</v>
      </c>
      <c r="B5313" t="s">
        <v>12311</v>
      </c>
      <c r="C5313" t="s">
        <v>7008</v>
      </c>
      <c r="D5313" t="s">
        <v>14267</v>
      </c>
      <c r="E5313" t="s">
        <v>14102</v>
      </c>
      <c r="F5313" t="s">
        <v>14265</v>
      </c>
      <c r="G5313" t="s">
        <v>7008</v>
      </c>
      <c r="H5313" s="1">
        <v>4364</v>
      </c>
      <c r="I5313" s="1">
        <v>5083</v>
      </c>
      <c r="J5313" s="1">
        <v>5466</v>
      </c>
      <c r="K5313" s="1">
        <v>5175</v>
      </c>
      <c r="L5313" s="1">
        <v>1187</v>
      </c>
      <c r="M5313" s="1">
        <v>3578</v>
      </c>
      <c r="N5313" s="1">
        <v>5842</v>
      </c>
      <c r="O5313" s="1">
        <v>4798</v>
      </c>
      <c r="P5313">
        <f>ROUNDUP(VLOOKUP(A5313,A:O,VLOOKUP('Local Authority Analysis'!$E$4,'Local Authority Analysis'!$M$5:$N$12,2,FALSE)+7,FALSE)/6976,2)</f>
        <v>0.69000000000000006</v>
      </c>
      <c r="Q5313">
        <f>ROUNDUP(VLOOKUP(A5313,A:O,VLOOKUP('SPC Analysis'!$E$4,'SPC Analysis'!$M$5:$N$12,2,FALSE)+7,FALSE)/6976,2)</f>
        <v>0.69000000000000006</v>
      </c>
      <c r="R5313">
        <f>ROUNDUP(VLOOKUP(A5313,A:O,VLOOKUP('MMW Analysis'!$E$4,'MMW Analysis'!$L$5:$M$12,2,FALSE)+7,FALSE)/6976,2)</f>
        <v>0.69000000000000006</v>
      </c>
    </row>
    <row r="5314" spans="1:18">
      <c r="A5314" t="s">
        <v>5321</v>
      </c>
      <c r="B5314" t="s">
        <v>12312</v>
      </c>
      <c r="C5314" t="s">
        <v>7008</v>
      </c>
      <c r="D5314" t="s">
        <v>14269</v>
      </c>
      <c r="E5314" t="s">
        <v>14103</v>
      </c>
      <c r="F5314" t="s">
        <v>14265</v>
      </c>
      <c r="G5314" t="s">
        <v>7008</v>
      </c>
      <c r="H5314" s="1">
        <v>5303</v>
      </c>
      <c r="I5314" s="1">
        <v>4293</v>
      </c>
      <c r="J5314" s="1">
        <v>4189</v>
      </c>
      <c r="K5314" s="1">
        <v>4757</v>
      </c>
      <c r="L5314" s="1">
        <v>4414</v>
      </c>
      <c r="M5314" s="1">
        <v>4742</v>
      </c>
      <c r="N5314" s="1">
        <v>4952</v>
      </c>
      <c r="O5314" s="1">
        <v>5267</v>
      </c>
      <c r="P5314">
        <f>ROUNDUP(VLOOKUP(A5314,A:O,VLOOKUP('Local Authority Analysis'!$E$4,'Local Authority Analysis'!$M$5:$N$12,2,FALSE)+7,FALSE)/6976,2)</f>
        <v>0.76</v>
      </c>
      <c r="Q5314">
        <f>ROUNDUP(VLOOKUP(A5314,A:O,VLOOKUP('SPC Analysis'!$E$4,'SPC Analysis'!$M$5:$N$12,2,FALSE)+7,FALSE)/6976,2)</f>
        <v>0.76</v>
      </c>
      <c r="R5314">
        <f>ROUNDUP(VLOOKUP(A5314,A:O,VLOOKUP('MMW Analysis'!$E$4,'MMW Analysis'!$L$5:$M$12,2,FALSE)+7,FALSE)/6976,2)</f>
        <v>0.76</v>
      </c>
    </row>
    <row r="5315" spans="1:18">
      <c r="A5315" t="s">
        <v>5322</v>
      </c>
      <c r="B5315" t="s">
        <v>12313</v>
      </c>
      <c r="C5315" t="s">
        <v>7008</v>
      </c>
      <c r="D5315" t="s">
        <v>14267</v>
      </c>
      <c r="E5315" t="s">
        <v>14102</v>
      </c>
      <c r="F5315" t="s">
        <v>14265</v>
      </c>
      <c r="G5315" t="s">
        <v>7008</v>
      </c>
      <c r="H5315" s="1">
        <v>4042</v>
      </c>
      <c r="I5315" s="1">
        <v>4311</v>
      </c>
      <c r="J5315" s="1">
        <v>2330</v>
      </c>
      <c r="K5315" s="1">
        <v>4143</v>
      </c>
      <c r="L5315" s="1">
        <v>5781</v>
      </c>
      <c r="M5315" s="1">
        <v>4362</v>
      </c>
      <c r="N5315" s="1">
        <v>3445</v>
      </c>
      <c r="O5315" s="1">
        <v>4373</v>
      </c>
      <c r="P5315">
        <f>ROUNDUP(VLOOKUP(A5315,A:O,VLOOKUP('Local Authority Analysis'!$E$4,'Local Authority Analysis'!$M$5:$N$12,2,FALSE)+7,FALSE)/6976,2)</f>
        <v>0.63</v>
      </c>
      <c r="Q5315">
        <f>ROUNDUP(VLOOKUP(A5315,A:O,VLOOKUP('SPC Analysis'!$E$4,'SPC Analysis'!$M$5:$N$12,2,FALSE)+7,FALSE)/6976,2)</f>
        <v>0.63</v>
      </c>
      <c r="R5315">
        <f>ROUNDUP(VLOOKUP(A5315,A:O,VLOOKUP('MMW Analysis'!$E$4,'MMW Analysis'!$L$5:$M$12,2,FALSE)+7,FALSE)/6976,2)</f>
        <v>0.63</v>
      </c>
    </row>
    <row r="5316" spans="1:18">
      <c r="A5316" t="s">
        <v>5323</v>
      </c>
      <c r="B5316" t="s">
        <v>12314</v>
      </c>
      <c r="C5316" t="s">
        <v>7008</v>
      </c>
      <c r="D5316" t="s">
        <v>14267</v>
      </c>
      <c r="E5316" t="s">
        <v>14102</v>
      </c>
      <c r="F5316" t="s">
        <v>14265</v>
      </c>
      <c r="G5316" t="s">
        <v>7008</v>
      </c>
      <c r="H5316" s="1">
        <v>2774.5</v>
      </c>
      <c r="I5316" s="1">
        <v>2236</v>
      </c>
      <c r="J5316" s="1">
        <v>4332</v>
      </c>
      <c r="K5316" s="1">
        <v>1999</v>
      </c>
      <c r="L5316" s="1">
        <v>5216</v>
      </c>
      <c r="M5316" s="1">
        <v>5108</v>
      </c>
      <c r="N5316" s="1">
        <v>5214</v>
      </c>
      <c r="O5316" s="1">
        <v>3017</v>
      </c>
      <c r="P5316">
        <f>ROUNDUP(VLOOKUP(A5316,A:O,VLOOKUP('Local Authority Analysis'!$E$4,'Local Authority Analysis'!$M$5:$N$12,2,FALSE)+7,FALSE)/6976,2)</f>
        <v>0.44</v>
      </c>
      <c r="Q5316">
        <f>ROUNDUP(VLOOKUP(A5316,A:O,VLOOKUP('SPC Analysis'!$E$4,'SPC Analysis'!$M$5:$N$12,2,FALSE)+7,FALSE)/6976,2)</f>
        <v>0.44</v>
      </c>
      <c r="R5316">
        <f>ROUNDUP(VLOOKUP(A5316,A:O,VLOOKUP('MMW Analysis'!$E$4,'MMW Analysis'!$L$5:$M$12,2,FALSE)+7,FALSE)/6976,2)</f>
        <v>0.44</v>
      </c>
    </row>
    <row r="5317" spans="1:18">
      <c r="A5317" t="s">
        <v>5324</v>
      </c>
      <c r="B5317" t="s">
        <v>12315</v>
      </c>
      <c r="C5317" t="s">
        <v>7008</v>
      </c>
      <c r="D5317" t="s">
        <v>14267</v>
      </c>
      <c r="E5317" t="s">
        <v>14102</v>
      </c>
      <c r="F5317" t="s">
        <v>14265</v>
      </c>
      <c r="G5317" t="s">
        <v>7008</v>
      </c>
      <c r="H5317" s="1">
        <v>2684.5</v>
      </c>
      <c r="I5317" s="1">
        <v>1990.5</v>
      </c>
      <c r="J5317" s="1">
        <v>2176</v>
      </c>
      <c r="K5317" s="1">
        <v>2232</v>
      </c>
      <c r="L5317" s="1">
        <v>6359</v>
      </c>
      <c r="M5317" s="1">
        <v>126</v>
      </c>
      <c r="N5317" s="1">
        <v>740</v>
      </c>
      <c r="O5317" s="1">
        <v>2086</v>
      </c>
      <c r="P5317">
        <f>ROUNDUP(VLOOKUP(A5317,A:O,VLOOKUP('Local Authority Analysis'!$E$4,'Local Authority Analysis'!$M$5:$N$12,2,FALSE)+7,FALSE)/6976,2)</f>
        <v>0.3</v>
      </c>
      <c r="Q5317">
        <f>ROUNDUP(VLOOKUP(A5317,A:O,VLOOKUP('SPC Analysis'!$E$4,'SPC Analysis'!$M$5:$N$12,2,FALSE)+7,FALSE)/6976,2)</f>
        <v>0.3</v>
      </c>
      <c r="R5317">
        <f>ROUNDUP(VLOOKUP(A5317,A:O,VLOOKUP('MMW Analysis'!$E$4,'MMW Analysis'!$L$5:$M$12,2,FALSE)+7,FALSE)/6976,2)</f>
        <v>0.3</v>
      </c>
    </row>
    <row r="5318" spans="1:18">
      <c r="A5318" t="s">
        <v>5325</v>
      </c>
      <c r="B5318" t="s">
        <v>12316</v>
      </c>
      <c r="C5318" t="s">
        <v>7008</v>
      </c>
      <c r="D5318" t="s">
        <v>14269</v>
      </c>
      <c r="E5318" t="s">
        <v>14103</v>
      </c>
      <c r="F5318" t="s">
        <v>14265</v>
      </c>
      <c r="G5318" t="s">
        <v>7008</v>
      </c>
      <c r="H5318" s="1">
        <v>3078.5</v>
      </c>
      <c r="I5318" s="1">
        <v>2681</v>
      </c>
      <c r="J5318" s="1">
        <v>2859</v>
      </c>
      <c r="K5318" s="1">
        <v>2409</v>
      </c>
      <c r="L5318" s="1">
        <v>6525</v>
      </c>
      <c r="M5318" s="1">
        <v>1084</v>
      </c>
      <c r="N5318" s="1">
        <v>399</v>
      </c>
      <c r="O5318" s="1">
        <v>2793</v>
      </c>
      <c r="P5318">
        <f>ROUNDUP(VLOOKUP(A5318,A:O,VLOOKUP('Local Authority Analysis'!$E$4,'Local Authority Analysis'!$M$5:$N$12,2,FALSE)+7,FALSE)/6976,2)</f>
        <v>0.41000000000000003</v>
      </c>
      <c r="Q5318">
        <f>ROUNDUP(VLOOKUP(A5318,A:O,VLOOKUP('SPC Analysis'!$E$4,'SPC Analysis'!$M$5:$N$12,2,FALSE)+7,FALSE)/6976,2)</f>
        <v>0.41000000000000003</v>
      </c>
      <c r="R5318">
        <f>ROUNDUP(VLOOKUP(A5318,A:O,VLOOKUP('MMW Analysis'!$E$4,'MMW Analysis'!$L$5:$M$12,2,FALSE)+7,FALSE)/6976,2)</f>
        <v>0.41000000000000003</v>
      </c>
    </row>
    <row r="5319" spans="1:18">
      <c r="A5319" t="s">
        <v>5326</v>
      </c>
      <c r="B5319" t="s">
        <v>12317</v>
      </c>
      <c r="C5319" t="s">
        <v>7008</v>
      </c>
      <c r="D5319" t="s">
        <v>14269</v>
      </c>
      <c r="E5319" t="s">
        <v>14103</v>
      </c>
      <c r="F5319" t="s">
        <v>14265</v>
      </c>
      <c r="G5319" t="s">
        <v>7008</v>
      </c>
      <c r="H5319" s="1">
        <v>4154</v>
      </c>
      <c r="I5319" s="1">
        <v>4320</v>
      </c>
      <c r="J5319" s="1">
        <v>2395</v>
      </c>
      <c r="K5319" s="1">
        <v>3810</v>
      </c>
      <c r="L5319" s="1">
        <v>5166</v>
      </c>
      <c r="M5319" s="1">
        <v>5156</v>
      </c>
      <c r="N5319" s="1">
        <v>4550.5</v>
      </c>
      <c r="O5319" s="1">
        <v>4403</v>
      </c>
      <c r="P5319">
        <f>ROUNDUP(VLOOKUP(A5319,A:O,VLOOKUP('Local Authority Analysis'!$E$4,'Local Authority Analysis'!$M$5:$N$12,2,FALSE)+7,FALSE)/6976,2)</f>
        <v>0.64</v>
      </c>
      <c r="Q5319">
        <f>ROUNDUP(VLOOKUP(A5319,A:O,VLOOKUP('SPC Analysis'!$E$4,'SPC Analysis'!$M$5:$N$12,2,FALSE)+7,FALSE)/6976,2)</f>
        <v>0.64</v>
      </c>
      <c r="R5319">
        <f>ROUNDUP(VLOOKUP(A5319,A:O,VLOOKUP('MMW Analysis'!$E$4,'MMW Analysis'!$L$5:$M$12,2,FALSE)+7,FALSE)/6976,2)</f>
        <v>0.64</v>
      </c>
    </row>
    <row r="5320" spans="1:18">
      <c r="A5320" t="s">
        <v>5327</v>
      </c>
      <c r="B5320" t="s">
        <v>12318</v>
      </c>
      <c r="C5320" t="s">
        <v>7008</v>
      </c>
      <c r="D5320" t="s">
        <v>14269</v>
      </c>
      <c r="E5320" t="s">
        <v>14103</v>
      </c>
      <c r="F5320" t="s">
        <v>14265</v>
      </c>
      <c r="G5320" t="s">
        <v>7008</v>
      </c>
      <c r="H5320" s="1">
        <v>2447</v>
      </c>
      <c r="I5320" s="1">
        <v>2684.5</v>
      </c>
      <c r="J5320" s="1">
        <v>2818</v>
      </c>
      <c r="K5320" s="1">
        <v>3239</v>
      </c>
      <c r="L5320" s="1">
        <v>2825</v>
      </c>
      <c r="M5320" s="1">
        <v>2790</v>
      </c>
      <c r="N5320" s="1">
        <v>2061</v>
      </c>
      <c r="O5320" s="1">
        <v>2702</v>
      </c>
      <c r="P5320">
        <f>ROUNDUP(VLOOKUP(A5320,A:O,VLOOKUP('Local Authority Analysis'!$E$4,'Local Authority Analysis'!$M$5:$N$12,2,FALSE)+7,FALSE)/6976,2)</f>
        <v>0.39</v>
      </c>
      <c r="Q5320">
        <f>ROUNDUP(VLOOKUP(A5320,A:O,VLOOKUP('SPC Analysis'!$E$4,'SPC Analysis'!$M$5:$N$12,2,FALSE)+7,FALSE)/6976,2)</f>
        <v>0.39</v>
      </c>
      <c r="R5320">
        <f>ROUNDUP(VLOOKUP(A5320,A:O,VLOOKUP('MMW Analysis'!$E$4,'MMW Analysis'!$L$5:$M$12,2,FALSE)+7,FALSE)/6976,2)</f>
        <v>0.39</v>
      </c>
    </row>
    <row r="5321" spans="1:18">
      <c r="A5321" t="s">
        <v>5328</v>
      </c>
      <c r="B5321" t="s">
        <v>12319</v>
      </c>
      <c r="C5321" t="s">
        <v>7008</v>
      </c>
      <c r="D5321" t="s">
        <v>14269</v>
      </c>
      <c r="E5321" t="s">
        <v>14103</v>
      </c>
      <c r="F5321" t="s">
        <v>14265</v>
      </c>
      <c r="G5321" t="s">
        <v>7008</v>
      </c>
      <c r="H5321" s="1">
        <v>4148.5</v>
      </c>
      <c r="I5321" s="1">
        <v>3927</v>
      </c>
      <c r="J5321" s="1">
        <v>3108</v>
      </c>
      <c r="K5321" s="1">
        <v>3795</v>
      </c>
      <c r="L5321" s="1">
        <v>5237</v>
      </c>
      <c r="M5321" s="1">
        <v>5112</v>
      </c>
      <c r="N5321" s="1">
        <v>5045</v>
      </c>
      <c r="O5321" s="1">
        <v>4465</v>
      </c>
      <c r="P5321">
        <f>ROUNDUP(VLOOKUP(A5321,A:O,VLOOKUP('Local Authority Analysis'!$E$4,'Local Authority Analysis'!$M$5:$N$12,2,FALSE)+7,FALSE)/6976,2)</f>
        <v>0.65</v>
      </c>
      <c r="Q5321">
        <f>ROUNDUP(VLOOKUP(A5321,A:O,VLOOKUP('SPC Analysis'!$E$4,'SPC Analysis'!$M$5:$N$12,2,FALSE)+7,FALSE)/6976,2)</f>
        <v>0.65</v>
      </c>
      <c r="R5321">
        <f>ROUNDUP(VLOOKUP(A5321,A:O,VLOOKUP('MMW Analysis'!$E$4,'MMW Analysis'!$L$5:$M$12,2,FALSE)+7,FALSE)/6976,2)</f>
        <v>0.65</v>
      </c>
    </row>
    <row r="5322" spans="1:18">
      <c r="A5322" t="s">
        <v>5329</v>
      </c>
      <c r="B5322" t="s">
        <v>12320</v>
      </c>
      <c r="C5322" t="s">
        <v>7008</v>
      </c>
      <c r="D5322" t="s">
        <v>14269</v>
      </c>
      <c r="E5322" t="s">
        <v>14103</v>
      </c>
      <c r="F5322" t="s">
        <v>14265</v>
      </c>
      <c r="G5322" t="s">
        <v>7008</v>
      </c>
      <c r="H5322" s="1">
        <v>4885</v>
      </c>
      <c r="I5322" s="1">
        <v>4461</v>
      </c>
      <c r="J5322" s="1">
        <v>4454</v>
      </c>
      <c r="K5322" s="1">
        <v>4072</v>
      </c>
      <c r="L5322" s="1">
        <v>5010</v>
      </c>
      <c r="M5322" s="1">
        <v>2053</v>
      </c>
      <c r="N5322" s="1">
        <v>2653</v>
      </c>
      <c r="O5322" s="1">
        <v>4892</v>
      </c>
      <c r="P5322">
        <f>ROUNDUP(VLOOKUP(A5322,A:O,VLOOKUP('Local Authority Analysis'!$E$4,'Local Authority Analysis'!$M$5:$N$12,2,FALSE)+7,FALSE)/6976,2)</f>
        <v>0.71</v>
      </c>
      <c r="Q5322">
        <f>ROUNDUP(VLOOKUP(A5322,A:O,VLOOKUP('SPC Analysis'!$E$4,'SPC Analysis'!$M$5:$N$12,2,FALSE)+7,FALSE)/6976,2)</f>
        <v>0.71</v>
      </c>
      <c r="R5322">
        <f>ROUNDUP(VLOOKUP(A5322,A:O,VLOOKUP('MMW Analysis'!$E$4,'MMW Analysis'!$L$5:$M$12,2,FALSE)+7,FALSE)/6976,2)</f>
        <v>0.71</v>
      </c>
    </row>
    <row r="5323" spans="1:18">
      <c r="A5323" t="s">
        <v>5330</v>
      </c>
      <c r="B5323" t="s">
        <v>12321</v>
      </c>
      <c r="C5323" t="s">
        <v>7008</v>
      </c>
      <c r="D5323" t="s">
        <v>14264</v>
      </c>
      <c r="E5323" t="s">
        <v>14100</v>
      </c>
      <c r="F5323" t="s">
        <v>14265</v>
      </c>
      <c r="G5323" t="s">
        <v>7008</v>
      </c>
      <c r="H5323" s="1">
        <v>2906</v>
      </c>
      <c r="I5323" s="1">
        <v>2732</v>
      </c>
      <c r="J5323" s="1">
        <v>1297</v>
      </c>
      <c r="K5323" s="1">
        <v>4785</v>
      </c>
      <c r="L5323" s="1">
        <v>12</v>
      </c>
      <c r="M5323" s="1">
        <v>6383</v>
      </c>
      <c r="N5323" s="1">
        <v>2160</v>
      </c>
      <c r="O5323" s="1">
        <v>1995</v>
      </c>
      <c r="P5323">
        <f>ROUNDUP(VLOOKUP(A5323,A:O,VLOOKUP('Local Authority Analysis'!$E$4,'Local Authority Analysis'!$M$5:$N$12,2,FALSE)+7,FALSE)/6976,2)</f>
        <v>0.29000000000000004</v>
      </c>
      <c r="Q5323">
        <f>ROUNDUP(VLOOKUP(A5323,A:O,VLOOKUP('SPC Analysis'!$E$4,'SPC Analysis'!$M$5:$N$12,2,FALSE)+7,FALSE)/6976,2)</f>
        <v>0.29000000000000004</v>
      </c>
      <c r="R5323">
        <f>ROUNDUP(VLOOKUP(A5323,A:O,VLOOKUP('MMW Analysis'!$E$4,'MMW Analysis'!$L$5:$M$12,2,FALSE)+7,FALSE)/6976,2)</f>
        <v>0.29000000000000004</v>
      </c>
    </row>
    <row r="5324" spans="1:18">
      <c r="A5324" t="s">
        <v>5331</v>
      </c>
      <c r="B5324" t="s">
        <v>12322</v>
      </c>
      <c r="C5324" t="s">
        <v>7008</v>
      </c>
      <c r="D5324" t="s">
        <v>14268</v>
      </c>
      <c r="E5324" t="s">
        <v>14700</v>
      </c>
      <c r="F5324" t="s">
        <v>14265</v>
      </c>
      <c r="G5324" t="s">
        <v>7008</v>
      </c>
      <c r="H5324" s="1">
        <v>4104</v>
      </c>
      <c r="I5324" s="1">
        <v>3751</v>
      </c>
      <c r="J5324" s="1">
        <v>4235</v>
      </c>
      <c r="K5324" s="1">
        <v>4354</v>
      </c>
      <c r="L5324" s="1">
        <v>179</v>
      </c>
      <c r="M5324" s="1">
        <v>5908</v>
      </c>
      <c r="N5324" s="1">
        <v>3652</v>
      </c>
      <c r="O5324" s="1">
        <v>3342</v>
      </c>
      <c r="P5324">
        <f>ROUNDUP(VLOOKUP(A5324,A:O,VLOOKUP('Local Authority Analysis'!$E$4,'Local Authority Analysis'!$M$5:$N$12,2,FALSE)+7,FALSE)/6976,2)</f>
        <v>0.48</v>
      </c>
      <c r="Q5324">
        <f>ROUNDUP(VLOOKUP(A5324,A:O,VLOOKUP('SPC Analysis'!$E$4,'SPC Analysis'!$M$5:$N$12,2,FALSE)+7,FALSE)/6976,2)</f>
        <v>0.48</v>
      </c>
      <c r="R5324">
        <f>ROUNDUP(VLOOKUP(A5324,A:O,VLOOKUP('MMW Analysis'!$E$4,'MMW Analysis'!$L$5:$M$12,2,FALSE)+7,FALSE)/6976,2)</f>
        <v>0.48</v>
      </c>
    </row>
    <row r="5325" spans="1:18">
      <c r="A5325" t="s">
        <v>5332</v>
      </c>
      <c r="B5325" t="s">
        <v>12323</v>
      </c>
      <c r="C5325" t="s">
        <v>7008</v>
      </c>
      <c r="D5325" t="s">
        <v>14268</v>
      </c>
      <c r="E5325" t="s">
        <v>14700</v>
      </c>
      <c r="F5325" t="s">
        <v>14265</v>
      </c>
      <c r="G5325" t="s">
        <v>7008</v>
      </c>
      <c r="H5325" s="1">
        <v>5011.5</v>
      </c>
      <c r="I5325" s="1">
        <v>5283</v>
      </c>
      <c r="J5325" s="1">
        <v>3976</v>
      </c>
      <c r="K5325" s="1">
        <v>5198</v>
      </c>
      <c r="L5325" s="1">
        <v>280</v>
      </c>
      <c r="M5325" s="1">
        <v>6277</v>
      </c>
      <c r="N5325" s="1">
        <v>4593</v>
      </c>
      <c r="O5325" s="1">
        <v>4335</v>
      </c>
      <c r="P5325">
        <f>ROUNDUP(VLOOKUP(A5325,A:O,VLOOKUP('Local Authority Analysis'!$E$4,'Local Authority Analysis'!$M$5:$N$12,2,FALSE)+7,FALSE)/6976,2)</f>
        <v>0.63</v>
      </c>
      <c r="Q5325">
        <f>ROUNDUP(VLOOKUP(A5325,A:O,VLOOKUP('SPC Analysis'!$E$4,'SPC Analysis'!$M$5:$N$12,2,FALSE)+7,FALSE)/6976,2)</f>
        <v>0.63</v>
      </c>
      <c r="R5325">
        <f>ROUNDUP(VLOOKUP(A5325,A:O,VLOOKUP('MMW Analysis'!$E$4,'MMW Analysis'!$L$5:$M$12,2,FALSE)+7,FALSE)/6976,2)</f>
        <v>0.63</v>
      </c>
    </row>
    <row r="5326" spans="1:18">
      <c r="A5326" t="s">
        <v>5333</v>
      </c>
      <c r="B5326" t="s">
        <v>12324</v>
      </c>
      <c r="C5326" t="s">
        <v>7008</v>
      </c>
      <c r="D5326" t="s">
        <v>14270</v>
      </c>
      <c r="E5326" t="s">
        <v>14104</v>
      </c>
      <c r="F5326" t="s">
        <v>14265</v>
      </c>
      <c r="G5326" t="s">
        <v>7008</v>
      </c>
      <c r="H5326" s="1">
        <v>2481</v>
      </c>
      <c r="I5326" s="1">
        <v>3467</v>
      </c>
      <c r="J5326" s="1">
        <v>4282</v>
      </c>
      <c r="K5326" s="1">
        <v>3950</v>
      </c>
      <c r="L5326" s="1">
        <v>146</v>
      </c>
      <c r="M5326" s="1">
        <v>5670</v>
      </c>
      <c r="N5326" s="1">
        <v>1798</v>
      </c>
      <c r="O5326" s="1">
        <v>2569</v>
      </c>
      <c r="P5326">
        <f>ROUNDUP(VLOOKUP(A5326,A:O,VLOOKUP('Local Authority Analysis'!$E$4,'Local Authority Analysis'!$M$5:$N$12,2,FALSE)+7,FALSE)/6976,2)</f>
        <v>0.37</v>
      </c>
      <c r="Q5326">
        <f>ROUNDUP(VLOOKUP(A5326,A:O,VLOOKUP('SPC Analysis'!$E$4,'SPC Analysis'!$M$5:$N$12,2,FALSE)+7,FALSE)/6976,2)</f>
        <v>0.37</v>
      </c>
      <c r="R5326">
        <f>ROUNDUP(VLOOKUP(A5326,A:O,VLOOKUP('MMW Analysis'!$E$4,'MMW Analysis'!$L$5:$M$12,2,FALSE)+7,FALSE)/6976,2)</f>
        <v>0.37</v>
      </c>
    </row>
    <row r="5327" spans="1:18">
      <c r="A5327" t="s">
        <v>5334</v>
      </c>
      <c r="B5327" t="s">
        <v>12325</v>
      </c>
      <c r="C5327" t="s">
        <v>7008</v>
      </c>
      <c r="D5327" t="s">
        <v>14270</v>
      </c>
      <c r="E5327" t="s">
        <v>14104</v>
      </c>
      <c r="F5327" t="s">
        <v>14265</v>
      </c>
      <c r="G5327" t="s">
        <v>7008</v>
      </c>
      <c r="H5327" s="1">
        <v>2528</v>
      </c>
      <c r="I5327" s="1">
        <v>2770</v>
      </c>
      <c r="J5327" s="1">
        <v>4616</v>
      </c>
      <c r="K5327" s="1">
        <v>3916</v>
      </c>
      <c r="L5327" s="1">
        <v>77</v>
      </c>
      <c r="M5327" s="1">
        <v>6849</v>
      </c>
      <c r="N5327" s="1">
        <v>2115</v>
      </c>
      <c r="O5327" s="1">
        <v>2373</v>
      </c>
      <c r="P5327">
        <f>ROUNDUP(VLOOKUP(A5327,A:O,VLOOKUP('Local Authority Analysis'!$E$4,'Local Authority Analysis'!$M$5:$N$12,2,FALSE)+7,FALSE)/6976,2)</f>
        <v>0.35000000000000003</v>
      </c>
      <c r="Q5327">
        <f>ROUNDUP(VLOOKUP(A5327,A:O,VLOOKUP('SPC Analysis'!$E$4,'SPC Analysis'!$M$5:$N$12,2,FALSE)+7,FALSE)/6976,2)</f>
        <v>0.35000000000000003</v>
      </c>
      <c r="R5327">
        <f>ROUNDUP(VLOOKUP(A5327,A:O,VLOOKUP('MMW Analysis'!$E$4,'MMW Analysis'!$L$5:$M$12,2,FALSE)+7,FALSE)/6976,2)</f>
        <v>0.35000000000000003</v>
      </c>
    </row>
    <row r="5328" spans="1:18">
      <c r="A5328" t="s">
        <v>5335</v>
      </c>
      <c r="B5328" t="s">
        <v>12326</v>
      </c>
      <c r="C5328" t="s">
        <v>7008</v>
      </c>
      <c r="D5328" t="s">
        <v>14270</v>
      </c>
      <c r="E5328" t="s">
        <v>14104</v>
      </c>
      <c r="F5328" t="s">
        <v>14265</v>
      </c>
      <c r="G5328" t="s">
        <v>7008</v>
      </c>
      <c r="H5328" s="1">
        <v>3499</v>
      </c>
      <c r="I5328" s="1">
        <v>4038.5</v>
      </c>
      <c r="J5328" s="1">
        <v>3407</v>
      </c>
      <c r="K5328" s="1">
        <v>4691</v>
      </c>
      <c r="L5328" s="1">
        <v>138</v>
      </c>
      <c r="M5328" s="1">
        <v>6411</v>
      </c>
      <c r="N5328" s="1">
        <v>2233</v>
      </c>
      <c r="O5328" s="1">
        <v>3083</v>
      </c>
      <c r="P5328">
        <f>ROUNDUP(VLOOKUP(A5328,A:O,VLOOKUP('Local Authority Analysis'!$E$4,'Local Authority Analysis'!$M$5:$N$12,2,FALSE)+7,FALSE)/6976,2)</f>
        <v>0.45</v>
      </c>
      <c r="Q5328">
        <f>ROUNDUP(VLOOKUP(A5328,A:O,VLOOKUP('SPC Analysis'!$E$4,'SPC Analysis'!$M$5:$N$12,2,FALSE)+7,FALSE)/6976,2)</f>
        <v>0.45</v>
      </c>
      <c r="R5328">
        <f>ROUNDUP(VLOOKUP(A5328,A:O,VLOOKUP('MMW Analysis'!$E$4,'MMW Analysis'!$L$5:$M$12,2,FALSE)+7,FALSE)/6976,2)</f>
        <v>0.45</v>
      </c>
    </row>
    <row r="5329" spans="1:18">
      <c r="A5329" t="s">
        <v>5336</v>
      </c>
      <c r="B5329" t="s">
        <v>12327</v>
      </c>
      <c r="C5329" t="s">
        <v>7009</v>
      </c>
      <c r="D5329" t="s">
        <v>14553</v>
      </c>
      <c r="E5329" t="s">
        <v>14105</v>
      </c>
      <c r="F5329" t="s">
        <v>14271</v>
      </c>
      <c r="G5329" t="s">
        <v>13908</v>
      </c>
      <c r="H5329" s="1">
        <v>5010</v>
      </c>
      <c r="I5329" s="1">
        <v>5032</v>
      </c>
      <c r="J5329" s="1">
        <v>6013</v>
      </c>
      <c r="K5329" s="1">
        <v>5300</v>
      </c>
      <c r="L5329" s="1">
        <v>485</v>
      </c>
      <c r="M5329" s="1">
        <v>6150</v>
      </c>
      <c r="N5329" s="1">
        <v>5868</v>
      </c>
      <c r="O5329" s="1">
        <v>4838</v>
      </c>
      <c r="P5329">
        <f>ROUNDUP(VLOOKUP(A5329,A:O,VLOOKUP('Local Authority Analysis'!$E$4,'Local Authority Analysis'!$M$5:$N$12,2,FALSE)+7,FALSE)/6976,2)</f>
        <v>0.7</v>
      </c>
      <c r="Q5329">
        <f>ROUNDUP(VLOOKUP(A5329,A:O,VLOOKUP('SPC Analysis'!$E$4,'SPC Analysis'!$M$5:$N$12,2,FALSE)+7,FALSE)/6976,2)</f>
        <v>0.7</v>
      </c>
      <c r="R5329">
        <f>ROUNDUP(VLOOKUP(A5329,A:O,VLOOKUP('MMW Analysis'!$E$4,'MMW Analysis'!$L$5:$M$12,2,FALSE)+7,FALSE)/6976,2)</f>
        <v>0.7</v>
      </c>
    </row>
    <row r="5330" spans="1:18">
      <c r="A5330" t="s">
        <v>5337</v>
      </c>
      <c r="B5330" t="s">
        <v>12328</v>
      </c>
      <c r="C5330" t="s">
        <v>7009</v>
      </c>
      <c r="D5330" t="s">
        <v>14553</v>
      </c>
      <c r="E5330" t="s">
        <v>14105</v>
      </c>
      <c r="F5330" t="s">
        <v>14271</v>
      </c>
      <c r="G5330" t="s">
        <v>13908</v>
      </c>
      <c r="H5330" s="1">
        <v>5543.5</v>
      </c>
      <c r="I5330" s="1">
        <v>5862</v>
      </c>
      <c r="J5330" s="1">
        <v>6050</v>
      </c>
      <c r="K5330" s="1">
        <v>6336</v>
      </c>
      <c r="L5330" s="1">
        <v>1221</v>
      </c>
      <c r="M5330" s="1">
        <v>6453</v>
      </c>
      <c r="N5330" s="1">
        <v>6890</v>
      </c>
      <c r="O5330" s="1">
        <v>5857</v>
      </c>
      <c r="P5330">
        <f>ROUNDUP(VLOOKUP(A5330,A:O,VLOOKUP('Local Authority Analysis'!$E$4,'Local Authority Analysis'!$M$5:$N$12,2,FALSE)+7,FALSE)/6976,2)</f>
        <v>0.84</v>
      </c>
      <c r="Q5330">
        <f>ROUNDUP(VLOOKUP(A5330,A:O,VLOOKUP('SPC Analysis'!$E$4,'SPC Analysis'!$M$5:$N$12,2,FALSE)+7,FALSE)/6976,2)</f>
        <v>0.84</v>
      </c>
      <c r="R5330">
        <f>ROUNDUP(VLOOKUP(A5330,A:O,VLOOKUP('MMW Analysis'!$E$4,'MMW Analysis'!$L$5:$M$12,2,FALSE)+7,FALSE)/6976,2)</f>
        <v>0.84</v>
      </c>
    </row>
    <row r="5331" spans="1:18">
      <c r="A5331" t="s">
        <v>5338</v>
      </c>
      <c r="B5331" t="s">
        <v>12329</v>
      </c>
      <c r="C5331" t="s">
        <v>7009</v>
      </c>
      <c r="D5331" t="s">
        <v>14553</v>
      </c>
      <c r="E5331" t="s">
        <v>14105</v>
      </c>
      <c r="F5331" t="s">
        <v>14271</v>
      </c>
      <c r="G5331" t="s">
        <v>13908</v>
      </c>
      <c r="H5331" s="1">
        <v>4942</v>
      </c>
      <c r="I5331" s="1">
        <v>5710</v>
      </c>
      <c r="J5331" s="1">
        <v>5532</v>
      </c>
      <c r="K5331" s="1">
        <v>5863</v>
      </c>
      <c r="L5331" s="1">
        <v>512</v>
      </c>
      <c r="M5331" s="1">
        <v>6058</v>
      </c>
      <c r="N5331" s="1">
        <v>5379</v>
      </c>
      <c r="O5331" s="1">
        <v>5030</v>
      </c>
      <c r="P5331">
        <f>ROUNDUP(VLOOKUP(A5331,A:O,VLOOKUP('Local Authority Analysis'!$E$4,'Local Authority Analysis'!$M$5:$N$12,2,FALSE)+7,FALSE)/6976,2)</f>
        <v>0.73</v>
      </c>
      <c r="Q5331">
        <f>ROUNDUP(VLOOKUP(A5331,A:O,VLOOKUP('SPC Analysis'!$E$4,'SPC Analysis'!$M$5:$N$12,2,FALSE)+7,FALSE)/6976,2)</f>
        <v>0.73</v>
      </c>
      <c r="R5331">
        <f>ROUNDUP(VLOOKUP(A5331,A:O,VLOOKUP('MMW Analysis'!$E$4,'MMW Analysis'!$L$5:$M$12,2,FALSE)+7,FALSE)/6976,2)</f>
        <v>0.73</v>
      </c>
    </row>
    <row r="5332" spans="1:18">
      <c r="A5332" t="s">
        <v>5339</v>
      </c>
      <c r="B5332" t="s">
        <v>12330</v>
      </c>
      <c r="C5332" t="s">
        <v>7009</v>
      </c>
      <c r="D5332" t="s">
        <v>14553</v>
      </c>
      <c r="E5332" t="s">
        <v>14105</v>
      </c>
      <c r="F5332" t="s">
        <v>14271</v>
      </c>
      <c r="G5332" t="s">
        <v>13908</v>
      </c>
      <c r="H5332" s="1">
        <v>5362</v>
      </c>
      <c r="I5332" s="1">
        <v>5370</v>
      </c>
      <c r="J5332" s="1">
        <v>6490</v>
      </c>
      <c r="K5332" s="1">
        <v>6252</v>
      </c>
      <c r="L5332" s="1">
        <v>502</v>
      </c>
      <c r="M5332" s="1">
        <v>4955</v>
      </c>
      <c r="N5332" s="1">
        <v>6163</v>
      </c>
      <c r="O5332" s="1">
        <v>5182</v>
      </c>
      <c r="P5332">
        <f>ROUNDUP(VLOOKUP(A5332,A:O,VLOOKUP('Local Authority Analysis'!$E$4,'Local Authority Analysis'!$M$5:$N$12,2,FALSE)+7,FALSE)/6976,2)</f>
        <v>0.75</v>
      </c>
      <c r="Q5332">
        <f>ROUNDUP(VLOOKUP(A5332,A:O,VLOOKUP('SPC Analysis'!$E$4,'SPC Analysis'!$M$5:$N$12,2,FALSE)+7,FALSE)/6976,2)</f>
        <v>0.75</v>
      </c>
      <c r="R5332">
        <f>ROUNDUP(VLOOKUP(A5332,A:O,VLOOKUP('MMW Analysis'!$E$4,'MMW Analysis'!$L$5:$M$12,2,FALSE)+7,FALSE)/6976,2)</f>
        <v>0.75</v>
      </c>
    </row>
    <row r="5333" spans="1:18">
      <c r="A5333" t="s">
        <v>5340</v>
      </c>
      <c r="B5333" t="s">
        <v>12331</v>
      </c>
      <c r="C5333" t="s">
        <v>7009</v>
      </c>
      <c r="D5333" t="s">
        <v>14553</v>
      </c>
      <c r="E5333" t="s">
        <v>14105</v>
      </c>
      <c r="F5333" t="s">
        <v>14271</v>
      </c>
      <c r="G5333" t="s">
        <v>13908</v>
      </c>
      <c r="H5333" s="1">
        <v>6442</v>
      </c>
      <c r="I5333" s="1">
        <v>6105</v>
      </c>
      <c r="J5333" s="1">
        <v>5796</v>
      </c>
      <c r="K5333" s="1">
        <v>6697</v>
      </c>
      <c r="L5333" s="1">
        <v>389</v>
      </c>
      <c r="M5333" s="1">
        <v>6808</v>
      </c>
      <c r="N5333" s="1">
        <v>6626</v>
      </c>
      <c r="O5333" s="1">
        <v>5627</v>
      </c>
      <c r="P5333">
        <f>ROUNDUP(VLOOKUP(A5333,A:O,VLOOKUP('Local Authority Analysis'!$E$4,'Local Authority Analysis'!$M$5:$N$12,2,FALSE)+7,FALSE)/6976,2)</f>
        <v>0.81</v>
      </c>
      <c r="Q5333">
        <f>ROUNDUP(VLOOKUP(A5333,A:O,VLOOKUP('SPC Analysis'!$E$4,'SPC Analysis'!$M$5:$N$12,2,FALSE)+7,FALSE)/6976,2)</f>
        <v>0.81</v>
      </c>
      <c r="R5333">
        <f>ROUNDUP(VLOOKUP(A5333,A:O,VLOOKUP('MMW Analysis'!$E$4,'MMW Analysis'!$L$5:$M$12,2,FALSE)+7,FALSE)/6976,2)</f>
        <v>0.81</v>
      </c>
    </row>
    <row r="5334" spans="1:18">
      <c r="A5334" t="s">
        <v>5341</v>
      </c>
      <c r="B5334" t="s">
        <v>12332</v>
      </c>
      <c r="C5334" t="s">
        <v>7009</v>
      </c>
      <c r="D5334" t="s">
        <v>14553</v>
      </c>
      <c r="E5334" t="s">
        <v>14105</v>
      </c>
      <c r="F5334" t="s">
        <v>14271</v>
      </c>
      <c r="G5334" t="s">
        <v>13908</v>
      </c>
      <c r="H5334" s="1">
        <v>6474</v>
      </c>
      <c r="I5334" s="1">
        <v>6390</v>
      </c>
      <c r="J5334" s="1">
        <v>6615</v>
      </c>
      <c r="K5334" s="1">
        <v>6557</v>
      </c>
      <c r="L5334" s="1">
        <v>5858</v>
      </c>
      <c r="M5334" s="1">
        <v>5039</v>
      </c>
      <c r="N5334" s="1">
        <v>6339</v>
      </c>
      <c r="O5334" s="1">
        <v>6934</v>
      </c>
      <c r="P5334">
        <f>ROUNDUP(VLOOKUP(A5334,A:O,VLOOKUP('Local Authority Analysis'!$E$4,'Local Authority Analysis'!$M$5:$N$12,2,FALSE)+7,FALSE)/6976,2)</f>
        <v>1</v>
      </c>
      <c r="Q5334">
        <f>ROUNDUP(VLOOKUP(A5334,A:O,VLOOKUP('SPC Analysis'!$E$4,'SPC Analysis'!$M$5:$N$12,2,FALSE)+7,FALSE)/6976,2)</f>
        <v>1</v>
      </c>
      <c r="R5334">
        <f>ROUNDUP(VLOOKUP(A5334,A:O,VLOOKUP('MMW Analysis'!$E$4,'MMW Analysis'!$L$5:$M$12,2,FALSE)+7,FALSE)/6976,2)</f>
        <v>1</v>
      </c>
    </row>
    <row r="5335" spans="1:18">
      <c r="A5335" t="s">
        <v>5342</v>
      </c>
      <c r="B5335" t="s">
        <v>12333</v>
      </c>
      <c r="C5335" t="s">
        <v>7009</v>
      </c>
      <c r="D5335" t="s">
        <v>14553</v>
      </c>
      <c r="E5335" t="s">
        <v>14105</v>
      </c>
      <c r="F5335" t="s">
        <v>14271</v>
      </c>
      <c r="G5335" t="s">
        <v>13908</v>
      </c>
      <c r="H5335" s="1">
        <v>6417</v>
      </c>
      <c r="I5335" s="1">
        <v>6082.5</v>
      </c>
      <c r="J5335" s="1">
        <v>5472</v>
      </c>
      <c r="K5335" s="1">
        <v>6224</v>
      </c>
      <c r="L5335" s="1">
        <v>4884</v>
      </c>
      <c r="M5335" s="1">
        <v>6531</v>
      </c>
      <c r="N5335" s="1">
        <v>6065</v>
      </c>
      <c r="O5335" s="1">
        <v>6770</v>
      </c>
      <c r="P5335">
        <f>ROUNDUP(VLOOKUP(A5335,A:O,VLOOKUP('Local Authority Analysis'!$E$4,'Local Authority Analysis'!$M$5:$N$12,2,FALSE)+7,FALSE)/6976,2)</f>
        <v>0.98</v>
      </c>
      <c r="Q5335">
        <f>ROUNDUP(VLOOKUP(A5335,A:O,VLOOKUP('SPC Analysis'!$E$4,'SPC Analysis'!$M$5:$N$12,2,FALSE)+7,FALSE)/6976,2)</f>
        <v>0.98</v>
      </c>
      <c r="R5335">
        <f>ROUNDUP(VLOOKUP(A5335,A:O,VLOOKUP('MMW Analysis'!$E$4,'MMW Analysis'!$L$5:$M$12,2,FALSE)+7,FALSE)/6976,2)</f>
        <v>0.98</v>
      </c>
    </row>
    <row r="5336" spans="1:18">
      <c r="A5336" t="s">
        <v>5343</v>
      </c>
      <c r="B5336" t="s">
        <v>12334</v>
      </c>
      <c r="C5336" t="s">
        <v>7009</v>
      </c>
      <c r="D5336" t="s">
        <v>14553</v>
      </c>
      <c r="E5336" t="s">
        <v>14105</v>
      </c>
      <c r="F5336" t="s">
        <v>14271</v>
      </c>
      <c r="G5336" t="s">
        <v>13908</v>
      </c>
      <c r="H5336" s="1">
        <v>4595</v>
      </c>
      <c r="I5336" s="1">
        <v>5411</v>
      </c>
      <c r="J5336" s="1">
        <v>4552</v>
      </c>
      <c r="K5336" s="1">
        <v>5083</v>
      </c>
      <c r="L5336" s="1">
        <v>5537</v>
      </c>
      <c r="M5336" s="1">
        <v>6432</v>
      </c>
      <c r="N5336" s="1">
        <v>5468</v>
      </c>
      <c r="O5336" s="1">
        <v>5754</v>
      </c>
      <c r="P5336">
        <f>ROUNDUP(VLOOKUP(A5336,A:O,VLOOKUP('Local Authority Analysis'!$E$4,'Local Authority Analysis'!$M$5:$N$12,2,FALSE)+7,FALSE)/6976,2)</f>
        <v>0.83</v>
      </c>
      <c r="Q5336">
        <f>ROUNDUP(VLOOKUP(A5336,A:O,VLOOKUP('SPC Analysis'!$E$4,'SPC Analysis'!$M$5:$N$12,2,FALSE)+7,FALSE)/6976,2)</f>
        <v>0.83</v>
      </c>
      <c r="R5336">
        <f>ROUNDUP(VLOOKUP(A5336,A:O,VLOOKUP('MMW Analysis'!$E$4,'MMW Analysis'!$L$5:$M$12,2,FALSE)+7,FALSE)/6976,2)</f>
        <v>0.83</v>
      </c>
    </row>
    <row r="5337" spans="1:18">
      <c r="A5337" t="s">
        <v>5344</v>
      </c>
      <c r="B5337" t="s">
        <v>12335</v>
      </c>
      <c r="C5337" t="s">
        <v>7009</v>
      </c>
      <c r="D5337" t="s">
        <v>14553</v>
      </c>
      <c r="E5337" t="s">
        <v>14105</v>
      </c>
      <c r="F5337" t="s">
        <v>14271</v>
      </c>
      <c r="G5337" t="s">
        <v>13908</v>
      </c>
      <c r="H5337" s="1">
        <v>3667</v>
      </c>
      <c r="I5337" s="1">
        <v>3935</v>
      </c>
      <c r="J5337" s="1">
        <v>4369</v>
      </c>
      <c r="K5337" s="1">
        <v>3392</v>
      </c>
      <c r="L5337" s="1">
        <v>4607</v>
      </c>
      <c r="M5337" s="1">
        <v>4458</v>
      </c>
      <c r="N5337" s="1">
        <v>4726</v>
      </c>
      <c r="O5337" s="1">
        <v>4338</v>
      </c>
      <c r="P5337">
        <f>ROUNDUP(VLOOKUP(A5337,A:O,VLOOKUP('Local Authority Analysis'!$E$4,'Local Authority Analysis'!$M$5:$N$12,2,FALSE)+7,FALSE)/6976,2)</f>
        <v>0.63</v>
      </c>
      <c r="Q5337">
        <f>ROUNDUP(VLOOKUP(A5337,A:O,VLOOKUP('SPC Analysis'!$E$4,'SPC Analysis'!$M$5:$N$12,2,FALSE)+7,FALSE)/6976,2)</f>
        <v>0.63</v>
      </c>
      <c r="R5337">
        <f>ROUNDUP(VLOOKUP(A5337,A:O,VLOOKUP('MMW Analysis'!$E$4,'MMW Analysis'!$L$5:$M$12,2,FALSE)+7,FALSE)/6976,2)</f>
        <v>0.63</v>
      </c>
    </row>
    <row r="5338" spans="1:18">
      <c r="A5338" t="s">
        <v>5345</v>
      </c>
      <c r="B5338" t="s">
        <v>12336</v>
      </c>
      <c r="C5338" t="s">
        <v>7009</v>
      </c>
      <c r="D5338" t="s">
        <v>14553</v>
      </c>
      <c r="E5338" t="s">
        <v>14105</v>
      </c>
      <c r="F5338" t="s">
        <v>14271</v>
      </c>
      <c r="G5338" t="s">
        <v>13908</v>
      </c>
      <c r="H5338" s="1">
        <v>2927</v>
      </c>
      <c r="I5338" s="1">
        <v>2826</v>
      </c>
      <c r="J5338" s="1">
        <v>4436</v>
      </c>
      <c r="K5338" s="1">
        <v>2729</v>
      </c>
      <c r="L5338" s="1">
        <v>6255</v>
      </c>
      <c r="M5338" s="1">
        <v>3267</v>
      </c>
      <c r="N5338" s="1">
        <v>2353</v>
      </c>
      <c r="O5338" s="1">
        <v>3422</v>
      </c>
      <c r="P5338">
        <f>ROUNDUP(VLOOKUP(A5338,A:O,VLOOKUP('Local Authority Analysis'!$E$4,'Local Authority Analysis'!$M$5:$N$12,2,FALSE)+7,FALSE)/6976,2)</f>
        <v>0.5</v>
      </c>
      <c r="Q5338">
        <f>ROUNDUP(VLOOKUP(A5338,A:O,VLOOKUP('SPC Analysis'!$E$4,'SPC Analysis'!$M$5:$N$12,2,FALSE)+7,FALSE)/6976,2)</f>
        <v>0.5</v>
      </c>
      <c r="R5338">
        <f>ROUNDUP(VLOOKUP(A5338,A:O,VLOOKUP('MMW Analysis'!$E$4,'MMW Analysis'!$L$5:$M$12,2,FALSE)+7,FALSE)/6976,2)</f>
        <v>0.5</v>
      </c>
    </row>
    <row r="5339" spans="1:18">
      <c r="A5339" t="s">
        <v>5346</v>
      </c>
      <c r="B5339" t="s">
        <v>12337</v>
      </c>
      <c r="C5339" t="s">
        <v>7009</v>
      </c>
      <c r="D5339" t="s">
        <v>14553</v>
      </c>
      <c r="E5339" t="s">
        <v>14105</v>
      </c>
      <c r="F5339" t="s">
        <v>14271</v>
      </c>
      <c r="G5339" t="s">
        <v>13908</v>
      </c>
      <c r="H5339" s="1">
        <v>5317.5</v>
      </c>
      <c r="I5339" s="1">
        <v>5235</v>
      </c>
      <c r="J5339" s="1">
        <v>6276</v>
      </c>
      <c r="K5339" s="1">
        <v>5765</v>
      </c>
      <c r="L5339" s="1">
        <v>411</v>
      </c>
      <c r="M5339" s="1">
        <v>6085</v>
      </c>
      <c r="N5339" s="1">
        <v>5751</v>
      </c>
      <c r="O5339" s="1">
        <v>5006</v>
      </c>
      <c r="P5339">
        <f>ROUNDUP(VLOOKUP(A5339,A:O,VLOOKUP('Local Authority Analysis'!$E$4,'Local Authority Analysis'!$M$5:$N$12,2,FALSE)+7,FALSE)/6976,2)</f>
        <v>0.72</v>
      </c>
      <c r="Q5339">
        <f>ROUNDUP(VLOOKUP(A5339,A:O,VLOOKUP('SPC Analysis'!$E$4,'SPC Analysis'!$M$5:$N$12,2,FALSE)+7,FALSE)/6976,2)</f>
        <v>0.72</v>
      </c>
      <c r="R5339">
        <f>ROUNDUP(VLOOKUP(A5339,A:O,VLOOKUP('MMW Analysis'!$E$4,'MMW Analysis'!$L$5:$M$12,2,FALSE)+7,FALSE)/6976,2)</f>
        <v>0.72</v>
      </c>
    </row>
    <row r="5340" spans="1:18">
      <c r="A5340" t="s">
        <v>5347</v>
      </c>
      <c r="B5340" t="s">
        <v>12338</v>
      </c>
      <c r="C5340" t="s">
        <v>7009</v>
      </c>
      <c r="D5340" t="s">
        <v>14553</v>
      </c>
      <c r="E5340" t="s">
        <v>14105</v>
      </c>
      <c r="F5340" t="s">
        <v>14271</v>
      </c>
      <c r="G5340" t="s">
        <v>13908</v>
      </c>
      <c r="H5340" s="1">
        <v>6587</v>
      </c>
      <c r="I5340" s="1">
        <v>6793</v>
      </c>
      <c r="J5340" s="1">
        <v>6428</v>
      </c>
      <c r="K5340" s="1">
        <v>6105</v>
      </c>
      <c r="L5340" s="1">
        <v>1295</v>
      </c>
      <c r="M5340" s="1">
        <v>6654</v>
      </c>
      <c r="N5340" s="1">
        <v>6530</v>
      </c>
      <c r="O5340" s="1">
        <v>6468</v>
      </c>
      <c r="P5340">
        <f>ROUNDUP(VLOOKUP(A5340,A:O,VLOOKUP('Local Authority Analysis'!$E$4,'Local Authority Analysis'!$M$5:$N$12,2,FALSE)+7,FALSE)/6976,2)</f>
        <v>0.93</v>
      </c>
      <c r="Q5340">
        <f>ROUNDUP(VLOOKUP(A5340,A:O,VLOOKUP('SPC Analysis'!$E$4,'SPC Analysis'!$M$5:$N$12,2,FALSE)+7,FALSE)/6976,2)</f>
        <v>0.93</v>
      </c>
      <c r="R5340">
        <f>ROUNDUP(VLOOKUP(A5340,A:O,VLOOKUP('MMW Analysis'!$E$4,'MMW Analysis'!$L$5:$M$12,2,FALSE)+7,FALSE)/6976,2)</f>
        <v>0.93</v>
      </c>
    </row>
    <row r="5341" spans="1:18">
      <c r="A5341" t="s">
        <v>5348</v>
      </c>
      <c r="B5341" t="s">
        <v>12339</v>
      </c>
      <c r="C5341" t="s">
        <v>7009</v>
      </c>
      <c r="D5341" t="s">
        <v>14553</v>
      </c>
      <c r="E5341" t="s">
        <v>14105</v>
      </c>
      <c r="F5341" t="s">
        <v>14271</v>
      </c>
      <c r="G5341" t="s">
        <v>13908</v>
      </c>
      <c r="H5341" s="1">
        <v>3181</v>
      </c>
      <c r="I5341" s="1">
        <v>3877</v>
      </c>
      <c r="J5341" s="1">
        <v>4204</v>
      </c>
      <c r="K5341" s="1">
        <v>4689</v>
      </c>
      <c r="L5341" s="1">
        <v>5512</v>
      </c>
      <c r="M5341" s="1">
        <v>5633</v>
      </c>
      <c r="N5341" s="1">
        <v>4926</v>
      </c>
      <c r="O5341" s="1">
        <v>4478</v>
      </c>
      <c r="P5341">
        <f>ROUNDUP(VLOOKUP(A5341,A:O,VLOOKUP('Local Authority Analysis'!$E$4,'Local Authority Analysis'!$M$5:$N$12,2,FALSE)+7,FALSE)/6976,2)</f>
        <v>0.65</v>
      </c>
      <c r="Q5341">
        <f>ROUNDUP(VLOOKUP(A5341,A:O,VLOOKUP('SPC Analysis'!$E$4,'SPC Analysis'!$M$5:$N$12,2,FALSE)+7,FALSE)/6976,2)</f>
        <v>0.65</v>
      </c>
      <c r="R5341">
        <f>ROUNDUP(VLOOKUP(A5341,A:O,VLOOKUP('MMW Analysis'!$E$4,'MMW Analysis'!$L$5:$M$12,2,FALSE)+7,FALSE)/6976,2)</f>
        <v>0.65</v>
      </c>
    </row>
    <row r="5342" spans="1:18">
      <c r="A5342" t="s">
        <v>5349</v>
      </c>
      <c r="B5342" t="s">
        <v>12340</v>
      </c>
      <c r="C5342" t="s">
        <v>7009</v>
      </c>
      <c r="D5342" t="s">
        <v>14553</v>
      </c>
      <c r="E5342" t="s">
        <v>14105</v>
      </c>
      <c r="F5342" t="s">
        <v>14271</v>
      </c>
      <c r="G5342" t="s">
        <v>13908</v>
      </c>
      <c r="H5342" s="1">
        <v>4627</v>
      </c>
      <c r="I5342" s="1">
        <v>5544</v>
      </c>
      <c r="J5342" s="1">
        <v>4836</v>
      </c>
      <c r="K5342" s="1">
        <v>5659</v>
      </c>
      <c r="L5342" s="1">
        <v>1713</v>
      </c>
      <c r="M5342" s="1">
        <v>6499</v>
      </c>
      <c r="N5342" s="1">
        <v>5844</v>
      </c>
      <c r="O5342" s="1">
        <v>5333</v>
      </c>
      <c r="P5342">
        <f>ROUNDUP(VLOOKUP(A5342,A:O,VLOOKUP('Local Authority Analysis'!$E$4,'Local Authority Analysis'!$M$5:$N$12,2,FALSE)+7,FALSE)/6976,2)</f>
        <v>0.77</v>
      </c>
      <c r="Q5342">
        <f>ROUNDUP(VLOOKUP(A5342,A:O,VLOOKUP('SPC Analysis'!$E$4,'SPC Analysis'!$M$5:$N$12,2,FALSE)+7,FALSE)/6976,2)</f>
        <v>0.77</v>
      </c>
      <c r="R5342">
        <f>ROUNDUP(VLOOKUP(A5342,A:O,VLOOKUP('MMW Analysis'!$E$4,'MMW Analysis'!$L$5:$M$12,2,FALSE)+7,FALSE)/6976,2)</f>
        <v>0.77</v>
      </c>
    </row>
    <row r="5343" spans="1:18">
      <c r="A5343" t="s">
        <v>5350</v>
      </c>
      <c r="B5343" t="s">
        <v>12341</v>
      </c>
      <c r="C5343" t="s">
        <v>7009</v>
      </c>
      <c r="D5343" t="s">
        <v>14554</v>
      </c>
      <c r="E5343" t="s">
        <v>14106</v>
      </c>
      <c r="F5343" t="s">
        <v>14271</v>
      </c>
      <c r="G5343" t="s">
        <v>13908</v>
      </c>
      <c r="H5343" s="1">
        <v>6691</v>
      </c>
      <c r="I5343" s="1">
        <v>5712</v>
      </c>
      <c r="J5343" s="1">
        <v>6472</v>
      </c>
      <c r="K5343" s="1">
        <v>6360</v>
      </c>
      <c r="L5343" s="1">
        <v>277</v>
      </c>
      <c r="M5343" s="1">
        <v>6695</v>
      </c>
      <c r="N5343" s="1">
        <v>5566</v>
      </c>
      <c r="O5343" s="1">
        <v>5467</v>
      </c>
      <c r="P5343">
        <f>ROUNDUP(VLOOKUP(A5343,A:O,VLOOKUP('Local Authority Analysis'!$E$4,'Local Authority Analysis'!$M$5:$N$12,2,FALSE)+7,FALSE)/6976,2)</f>
        <v>0.79</v>
      </c>
      <c r="Q5343">
        <f>ROUNDUP(VLOOKUP(A5343,A:O,VLOOKUP('SPC Analysis'!$E$4,'SPC Analysis'!$M$5:$N$12,2,FALSE)+7,FALSE)/6976,2)</f>
        <v>0.79</v>
      </c>
      <c r="R5343">
        <f>ROUNDUP(VLOOKUP(A5343,A:O,VLOOKUP('MMW Analysis'!$E$4,'MMW Analysis'!$L$5:$M$12,2,FALSE)+7,FALSE)/6976,2)</f>
        <v>0.79</v>
      </c>
    </row>
    <row r="5344" spans="1:18">
      <c r="A5344" t="s">
        <v>5351</v>
      </c>
      <c r="B5344" t="s">
        <v>12342</v>
      </c>
      <c r="C5344" t="s">
        <v>7009</v>
      </c>
      <c r="D5344" t="s">
        <v>14554</v>
      </c>
      <c r="E5344" t="s">
        <v>14106</v>
      </c>
      <c r="F5344" t="s">
        <v>14271</v>
      </c>
      <c r="G5344" t="s">
        <v>13908</v>
      </c>
      <c r="H5344" s="1">
        <v>4805</v>
      </c>
      <c r="I5344" s="1">
        <v>5349</v>
      </c>
      <c r="J5344" s="1">
        <v>4870</v>
      </c>
      <c r="K5344" s="1">
        <v>4549</v>
      </c>
      <c r="L5344" s="1">
        <v>566</v>
      </c>
      <c r="M5344" s="1">
        <v>5587</v>
      </c>
      <c r="N5344" s="1">
        <v>5476</v>
      </c>
      <c r="O5344" s="1">
        <v>4636</v>
      </c>
      <c r="P5344">
        <f>ROUNDUP(VLOOKUP(A5344,A:O,VLOOKUP('Local Authority Analysis'!$E$4,'Local Authority Analysis'!$M$5:$N$12,2,FALSE)+7,FALSE)/6976,2)</f>
        <v>0.67</v>
      </c>
      <c r="Q5344">
        <f>ROUNDUP(VLOOKUP(A5344,A:O,VLOOKUP('SPC Analysis'!$E$4,'SPC Analysis'!$M$5:$N$12,2,FALSE)+7,FALSE)/6976,2)</f>
        <v>0.67</v>
      </c>
      <c r="R5344">
        <f>ROUNDUP(VLOOKUP(A5344,A:O,VLOOKUP('MMW Analysis'!$E$4,'MMW Analysis'!$L$5:$M$12,2,FALSE)+7,FALSE)/6976,2)</f>
        <v>0.67</v>
      </c>
    </row>
    <row r="5345" spans="1:18">
      <c r="A5345" t="s">
        <v>5352</v>
      </c>
      <c r="B5345" t="s">
        <v>12343</v>
      </c>
      <c r="C5345" t="s">
        <v>7009</v>
      </c>
      <c r="D5345" t="s">
        <v>14554</v>
      </c>
      <c r="E5345" t="s">
        <v>14106</v>
      </c>
      <c r="F5345" t="s">
        <v>14271</v>
      </c>
      <c r="G5345" t="s">
        <v>13908</v>
      </c>
      <c r="H5345" s="1">
        <v>4199</v>
      </c>
      <c r="I5345" s="1">
        <v>4381</v>
      </c>
      <c r="J5345" s="1">
        <v>4464</v>
      </c>
      <c r="K5345" s="1">
        <v>3929</v>
      </c>
      <c r="L5345" s="1">
        <v>4611</v>
      </c>
      <c r="M5345" s="1">
        <v>2267</v>
      </c>
      <c r="N5345" s="1">
        <v>5313</v>
      </c>
      <c r="O5345" s="1">
        <v>4690</v>
      </c>
      <c r="P5345">
        <f>ROUNDUP(VLOOKUP(A5345,A:O,VLOOKUP('Local Authority Analysis'!$E$4,'Local Authority Analysis'!$M$5:$N$12,2,FALSE)+7,FALSE)/6976,2)</f>
        <v>0.68</v>
      </c>
      <c r="Q5345">
        <f>ROUNDUP(VLOOKUP(A5345,A:O,VLOOKUP('SPC Analysis'!$E$4,'SPC Analysis'!$M$5:$N$12,2,FALSE)+7,FALSE)/6976,2)</f>
        <v>0.68</v>
      </c>
      <c r="R5345">
        <f>ROUNDUP(VLOOKUP(A5345,A:O,VLOOKUP('MMW Analysis'!$E$4,'MMW Analysis'!$L$5:$M$12,2,FALSE)+7,FALSE)/6976,2)</f>
        <v>0.68</v>
      </c>
    </row>
    <row r="5346" spans="1:18">
      <c r="A5346" t="s">
        <v>5353</v>
      </c>
      <c r="B5346" t="s">
        <v>12344</v>
      </c>
      <c r="C5346" t="s">
        <v>7009</v>
      </c>
      <c r="D5346" t="s">
        <v>14554</v>
      </c>
      <c r="E5346" t="s">
        <v>14106</v>
      </c>
      <c r="F5346" t="s">
        <v>14271</v>
      </c>
      <c r="G5346" t="s">
        <v>13908</v>
      </c>
      <c r="H5346" s="1">
        <v>6384</v>
      </c>
      <c r="I5346" s="1">
        <v>6864</v>
      </c>
      <c r="J5346" s="1">
        <v>6233</v>
      </c>
      <c r="K5346" s="1">
        <v>6834</v>
      </c>
      <c r="L5346" s="1">
        <v>848</v>
      </c>
      <c r="M5346" s="1">
        <v>6747</v>
      </c>
      <c r="N5346" s="1">
        <v>5820</v>
      </c>
      <c r="O5346" s="1">
        <v>6266</v>
      </c>
      <c r="P5346">
        <f>ROUNDUP(VLOOKUP(A5346,A:O,VLOOKUP('Local Authority Analysis'!$E$4,'Local Authority Analysis'!$M$5:$N$12,2,FALSE)+7,FALSE)/6976,2)</f>
        <v>0.9</v>
      </c>
      <c r="Q5346">
        <f>ROUNDUP(VLOOKUP(A5346,A:O,VLOOKUP('SPC Analysis'!$E$4,'SPC Analysis'!$M$5:$N$12,2,FALSE)+7,FALSE)/6976,2)</f>
        <v>0.9</v>
      </c>
      <c r="R5346">
        <f>ROUNDUP(VLOOKUP(A5346,A:O,VLOOKUP('MMW Analysis'!$E$4,'MMW Analysis'!$L$5:$M$12,2,FALSE)+7,FALSE)/6976,2)</f>
        <v>0.9</v>
      </c>
    </row>
    <row r="5347" spans="1:18">
      <c r="A5347" t="s">
        <v>5354</v>
      </c>
      <c r="B5347" t="s">
        <v>12345</v>
      </c>
      <c r="C5347" t="s">
        <v>7009</v>
      </c>
      <c r="D5347" t="s">
        <v>14554</v>
      </c>
      <c r="E5347" t="s">
        <v>14106</v>
      </c>
      <c r="F5347" t="s">
        <v>14271</v>
      </c>
      <c r="G5347" t="s">
        <v>13908</v>
      </c>
      <c r="H5347" s="1">
        <v>4457.5</v>
      </c>
      <c r="I5347" s="1">
        <v>4746</v>
      </c>
      <c r="J5347" s="1">
        <v>4211</v>
      </c>
      <c r="K5347" s="1">
        <v>4894</v>
      </c>
      <c r="L5347" s="1">
        <v>1409</v>
      </c>
      <c r="M5347" s="1">
        <v>6008</v>
      </c>
      <c r="N5347" s="1">
        <v>1867</v>
      </c>
      <c r="O5347" s="1">
        <v>4596</v>
      </c>
      <c r="P5347">
        <f>ROUNDUP(VLOOKUP(A5347,A:O,VLOOKUP('Local Authority Analysis'!$E$4,'Local Authority Analysis'!$M$5:$N$12,2,FALSE)+7,FALSE)/6976,2)</f>
        <v>0.66</v>
      </c>
      <c r="Q5347">
        <f>ROUNDUP(VLOOKUP(A5347,A:O,VLOOKUP('SPC Analysis'!$E$4,'SPC Analysis'!$M$5:$N$12,2,FALSE)+7,FALSE)/6976,2)</f>
        <v>0.66</v>
      </c>
      <c r="R5347">
        <f>ROUNDUP(VLOOKUP(A5347,A:O,VLOOKUP('MMW Analysis'!$E$4,'MMW Analysis'!$L$5:$M$12,2,FALSE)+7,FALSE)/6976,2)</f>
        <v>0.66</v>
      </c>
    </row>
    <row r="5348" spans="1:18">
      <c r="A5348" t="s">
        <v>5355</v>
      </c>
      <c r="B5348" t="s">
        <v>12346</v>
      </c>
      <c r="C5348" t="s">
        <v>7009</v>
      </c>
      <c r="D5348" t="s">
        <v>14554</v>
      </c>
      <c r="E5348" t="s">
        <v>14106</v>
      </c>
      <c r="F5348" t="s">
        <v>14271</v>
      </c>
      <c r="G5348" t="s">
        <v>13908</v>
      </c>
      <c r="H5348" s="1">
        <v>3679</v>
      </c>
      <c r="I5348" s="1">
        <v>4169</v>
      </c>
      <c r="J5348" s="1">
        <v>4572</v>
      </c>
      <c r="K5348" s="1">
        <v>3604</v>
      </c>
      <c r="L5348" s="1">
        <v>6827</v>
      </c>
      <c r="M5348" s="1">
        <v>3792</v>
      </c>
      <c r="N5348" s="1">
        <v>2257</v>
      </c>
      <c r="O5348" s="1">
        <v>4594</v>
      </c>
      <c r="P5348">
        <f>ROUNDUP(VLOOKUP(A5348,A:O,VLOOKUP('Local Authority Analysis'!$E$4,'Local Authority Analysis'!$M$5:$N$12,2,FALSE)+7,FALSE)/6976,2)</f>
        <v>0.66</v>
      </c>
      <c r="Q5348">
        <f>ROUNDUP(VLOOKUP(A5348,A:O,VLOOKUP('SPC Analysis'!$E$4,'SPC Analysis'!$M$5:$N$12,2,FALSE)+7,FALSE)/6976,2)</f>
        <v>0.66</v>
      </c>
      <c r="R5348">
        <f>ROUNDUP(VLOOKUP(A5348,A:O,VLOOKUP('MMW Analysis'!$E$4,'MMW Analysis'!$L$5:$M$12,2,FALSE)+7,FALSE)/6976,2)</f>
        <v>0.66</v>
      </c>
    </row>
    <row r="5349" spans="1:18">
      <c r="A5349" t="s">
        <v>5356</v>
      </c>
      <c r="B5349" t="s">
        <v>12347</v>
      </c>
      <c r="C5349" t="s">
        <v>7009</v>
      </c>
      <c r="D5349" t="s">
        <v>14554</v>
      </c>
      <c r="E5349" t="s">
        <v>14106</v>
      </c>
      <c r="F5349" t="s">
        <v>14271</v>
      </c>
      <c r="G5349" t="s">
        <v>13908</v>
      </c>
      <c r="H5349" s="1">
        <v>5682</v>
      </c>
      <c r="I5349" s="1">
        <v>5772</v>
      </c>
      <c r="J5349" s="1">
        <v>3888</v>
      </c>
      <c r="K5349" s="1">
        <v>5731</v>
      </c>
      <c r="L5349" s="1">
        <v>4434</v>
      </c>
      <c r="M5349" s="1">
        <v>6404</v>
      </c>
      <c r="N5349" s="1">
        <v>3910.5</v>
      </c>
      <c r="O5349" s="1">
        <v>6039</v>
      </c>
      <c r="P5349">
        <f>ROUNDUP(VLOOKUP(A5349,A:O,VLOOKUP('Local Authority Analysis'!$E$4,'Local Authority Analysis'!$M$5:$N$12,2,FALSE)+7,FALSE)/6976,2)</f>
        <v>0.87</v>
      </c>
      <c r="Q5349">
        <f>ROUNDUP(VLOOKUP(A5349,A:O,VLOOKUP('SPC Analysis'!$E$4,'SPC Analysis'!$M$5:$N$12,2,FALSE)+7,FALSE)/6976,2)</f>
        <v>0.87</v>
      </c>
      <c r="R5349">
        <f>ROUNDUP(VLOOKUP(A5349,A:O,VLOOKUP('MMW Analysis'!$E$4,'MMW Analysis'!$L$5:$M$12,2,FALSE)+7,FALSE)/6976,2)</f>
        <v>0.87</v>
      </c>
    </row>
    <row r="5350" spans="1:18">
      <c r="A5350" t="s">
        <v>5357</v>
      </c>
      <c r="B5350" t="s">
        <v>12348</v>
      </c>
      <c r="C5350" t="s">
        <v>7009</v>
      </c>
      <c r="D5350" t="s">
        <v>14554</v>
      </c>
      <c r="E5350" t="s">
        <v>14106</v>
      </c>
      <c r="F5350" t="s">
        <v>14271</v>
      </c>
      <c r="G5350" t="s">
        <v>13908</v>
      </c>
      <c r="H5350" s="1">
        <v>4956</v>
      </c>
      <c r="I5350" s="1">
        <v>4802.5</v>
      </c>
      <c r="J5350" s="1">
        <v>4721</v>
      </c>
      <c r="K5350" s="1">
        <v>5206</v>
      </c>
      <c r="L5350" s="1">
        <v>6528</v>
      </c>
      <c r="M5350" s="1">
        <v>5106</v>
      </c>
      <c r="N5350" s="1">
        <v>5244</v>
      </c>
      <c r="O5350" s="1">
        <v>5745</v>
      </c>
      <c r="P5350">
        <f>ROUNDUP(VLOOKUP(A5350,A:O,VLOOKUP('Local Authority Analysis'!$E$4,'Local Authority Analysis'!$M$5:$N$12,2,FALSE)+7,FALSE)/6976,2)</f>
        <v>0.83</v>
      </c>
      <c r="Q5350">
        <f>ROUNDUP(VLOOKUP(A5350,A:O,VLOOKUP('SPC Analysis'!$E$4,'SPC Analysis'!$M$5:$N$12,2,FALSE)+7,FALSE)/6976,2)</f>
        <v>0.83</v>
      </c>
      <c r="R5350">
        <f>ROUNDUP(VLOOKUP(A5350,A:O,VLOOKUP('MMW Analysis'!$E$4,'MMW Analysis'!$L$5:$M$12,2,FALSE)+7,FALSE)/6976,2)</f>
        <v>0.83</v>
      </c>
    </row>
    <row r="5351" spans="1:18">
      <c r="A5351" t="s">
        <v>5358</v>
      </c>
      <c r="B5351" t="s">
        <v>12349</v>
      </c>
      <c r="C5351" t="s">
        <v>7009</v>
      </c>
      <c r="D5351" t="s">
        <v>14554</v>
      </c>
      <c r="E5351" t="s">
        <v>14106</v>
      </c>
      <c r="F5351" t="s">
        <v>14271</v>
      </c>
      <c r="G5351" t="s">
        <v>13908</v>
      </c>
      <c r="H5351" s="1">
        <v>3180</v>
      </c>
      <c r="I5351" s="1">
        <v>2860</v>
      </c>
      <c r="J5351" s="1">
        <v>2061</v>
      </c>
      <c r="K5351" s="1">
        <v>2912</v>
      </c>
      <c r="L5351" s="1">
        <v>6289</v>
      </c>
      <c r="M5351" s="1">
        <v>4670</v>
      </c>
      <c r="N5351" s="1">
        <v>2594</v>
      </c>
      <c r="O5351" s="1">
        <v>3226</v>
      </c>
      <c r="P5351">
        <f>ROUNDUP(VLOOKUP(A5351,A:O,VLOOKUP('Local Authority Analysis'!$E$4,'Local Authority Analysis'!$M$5:$N$12,2,FALSE)+7,FALSE)/6976,2)</f>
        <v>0.47000000000000003</v>
      </c>
      <c r="Q5351">
        <f>ROUNDUP(VLOOKUP(A5351,A:O,VLOOKUP('SPC Analysis'!$E$4,'SPC Analysis'!$M$5:$N$12,2,FALSE)+7,FALSE)/6976,2)</f>
        <v>0.47000000000000003</v>
      </c>
      <c r="R5351">
        <f>ROUNDUP(VLOOKUP(A5351,A:O,VLOOKUP('MMW Analysis'!$E$4,'MMW Analysis'!$L$5:$M$12,2,FALSE)+7,FALSE)/6976,2)</f>
        <v>0.47000000000000003</v>
      </c>
    </row>
    <row r="5352" spans="1:18">
      <c r="A5352" t="s">
        <v>5359</v>
      </c>
      <c r="B5352" t="s">
        <v>12350</v>
      </c>
      <c r="C5352" t="s">
        <v>7009</v>
      </c>
      <c r="D5352" t="s">
        <v>14554</v>
      </c>
      <c r="E5352" t="s">
        <v>14106</v>
      </c>
      <c r="F5352" t="s">
        <v>14271</v>
      </c>
      <c r="G5352" t="s">
        <v>13908</v>
      </c>
      <c r="H5352" s="1">
        <v>6543</v>
      </c>
      <c r="I5352" s="1">
        <v>6773</v>
      </c>
      <c r="J5352" s="1">
        <v>6579</v>
      </c>
      <c r="K5352" s="1">
        <v>6394</v>
      </c>
      <c r="L5352" s="1">
        <v>4212</v>
      </c>
      <c r="M5352" s="1">
        <v>6928</v>
      </c>
      <c r="N5352" s="1">
        <v>6805</v>
      </c>
      <c r="O5352" s="1">
        <v>6939</v>
      </c>
      <c r="P5352">
        <f>ROUNDUP(VLOOKUP(A5352,A:O,VLOOKUP('Local Authority Analysis'!$E$4,'Local Authority Analysis'!$M$5:$N$12,2,FALSE)+7,FALSE)/6976,2)</f>
        <v>1</v>
      </c>
      <c r="Q5352">
        <f>ROUNDUP(VLOOKUP(A5352,A:O,VLOOKUP('SPC Analysis'!$E$4,'SPC Analysis'!$M$5:$N$12,2,FALSE)+7,FALSE)/6976,2)</f>
        <v>1</v>
      </c>
      <c r="R5352">
        <f>ROUNDUP(VLOOKUP(A5352,A:O,VLOOKUP('MMW Analysis'!$E$4,'MMW Analysis'!$L$5:$M$12,2,FALSE)+7,FALSE)/6976,2)</f>
        <v>1</v>
      </c>
    </row>
    <row r="5353" spans="1:18">
      <c r="A5353" t="s">
        <v>5360</v>
      </c>
      <c r="B5353" t="s">
        <v>12351</v>
      </c>
      <c r="C5353" t="s">
        <v>7009</v>
      </c>
      <c r="D5353" t="s">
        <v>14555</v>
      </c>
      <c r="E5353" t="s">
        <v>14107</v>
      </c>
      <c r="F5353" t="s">
        <v>14271</v>
      </c>
      <c r="G5353" t="s">
        <v>13908</v>
      </c>
      <c r="H5353" s="1">
        <v>4062</v>
      </c>
      <c r="I5353" s="1">
        <v>4330</v>
      </c>
      <c r="J5353" s="1">
        <v>4483</v>
      </c>
      <c r="K5353" s="1">
        <v>5040</v>
      </c>
      <c r="L5353" s="1">
        <v>355</v>
      </c>
      <c r="M5353" s="1">
        <v>4599</v>
      </c>
      <c r="N5353" s="1">
        <v>4449</v>
      </c>
      <c r="O5353" s="1">
        <v>3823</v>
      </c>
      <c r="P5353">
        <f>ROUNDUP(VLOOKUP(A5353,A:O,VLOOKUP('Local Authority Analysis'!$E$4,'Local Authority Analysis'!$M$5:$N$12,2,FALSE)+7,FALSE)/6976,2)</f>
        <v>0.55000000000000004</v>
      </c>
      <c r="Q5353">
        <f>ROUNDUP(VLOOKUP(A5353,A:O,VLOOKUP('SPC Analysis'!$E$4,'SPC Analysis'!$M$5:$N$12,2,FALSE)+7,FALSE)/6976,2)</f>
        <v>0.55000000000000004</v>
      </c>
      <c r="R5353">
        <f>ROUNDUP(VLOOKUP(A5353,A:O,VLOOKUP('MMW Analysis'!$E$4,'MMW Analysis'!$L$5:$M$12,2,FALSE)+7,FALSE)/6976,2)</f>
        <v>0.55000000000000004</v>
      </c>
    </row>
    <row r="5354" spans="1:18">
      <c r="A5354" t="s">
        <v>5361</v>
      </c>
      <c r="B5354" t="s">
        <v>12352</v>
      </c>
      <c r="C5354" t="s">
        <v>7009</v>
      </c>
      <c r="D5354" t="s">
        <v>14555</v>
      </c>
      <c r="E5354" t="s">
        <v>14107</v>
      </c>
      <c r="F5354" t="s">
        <v>14271</v>
      </c>
      <c r="G5354" t="s">
        <v>13908</v>
      </c>
      <c r="H5354" s="1">
        <v>4709.5</v>
      </c>
      <c r="I5354" s="1">
        <v>5831</v>
      </c>
      <c r="J5354" s="1">
        <v>4800</v>
      </c>
      <c r="K5354" s="1">
        <v>5285</v>
      </c>
      <c r="L5354" s="1">
        <v>2464</v>
      </c>
      <c r="M5354" s="1">
        <v>6675</v>
      </c>
      <c r="N5354" s="1">
        <v>4790</v>
      </c>
      <c r="O5354" s="1">
        <v>5551</v>
      </c>
      <c r="P5354">
        <f>ROUNDUP(VLOOKUP(A5354,A:O,VLOOKUP('Local Authority Analysis'!$E$4,'Local Authority Analysis'!$M$5:$N$12,2,FALSE)+7,FALSE)/6976,2)</f>
        <v>0.8</v>
      </c>
      <c r="Q5354">
        <f>ROUNDUP(VLOOKUP(A5354,A:O,VLOOKUP('SPC Analysis'!$E$4,'SPC Analysis'!$M$5:$N$12,2,FALSE)+7,FALSE)/6976,2)</f>
        <v>0.8</v>
      </c>
      <c r="R5354">
        <f>ROUNDUP(VLOOKUP(A5354,A:O,VLOOKUP('MMW Analysis'!$E$4,'MMW Analysis'!$L$5:$M$12,2,FALSE)+7,FALSE)/6976,2)</f>
        <v>0.8</v>
      </c>
    </row>
    <row r="5355" spans="1:18">
      <c r="A5355" t="s">
        <v>5362</v>
      </c>
      <c r="B5355" t="s">
        <v>12353</v>
      </c>
      <c r="C5355" t="s">
        <v>7009</v>
      </c>
      <c r="D5355" t="s">
        <v>14555</v>
      </c>
      <c r="E5355" t="s">
        <v>14107</v>
      </c>
      <c r="F5355" t="s">
        <v>14271</v>
      </c>
      <c r="G5355" t="s">
        <v>13908</v>
      </c>
      <c r="H5355" s="1">
        <v>1879</v>
      </c>
      <c r="I5355" s="1">
        <v>3504</v>
      </c>
      <c r="J5355" s="1">
        <v>4136</v>
      </c>
      <c r="K5355" s="1">
        <v>3908</v>
      </c>
      <c r="L5355" s="1">
        <v>3733</v>
      </c>
      <c r="M5355" s="1">
        <v>5965</v>
      </c>
      <c r="N5355" s="1">
        <v>3927</v>
      </c>
      <c r="O5355" s="1">
        <v>3311</v>
      </c>
      <c r="P5355">
        <f>ROUNDUP(VLOOKUP(A5355,A:O,VLOOKUP('Local Authority Analysis'!$E$4,'Local Authority Analysis'!$M$5:$N$12,2,FALSE)+7,FALSE)/6976,2)</f>
        <v>0.48</v>
      </c>
      <c r="Q5355">
        <f>ROUNDUP(VLOOKUP(A5355,A:O,VLOOKUP('SPC Analysis'!$E$4,'SPC Analysis'!$M$5:$N$12,2,FALSE)+7,FALSE)/6976,2)</f>
        <v>0.48</v>
      </c>
      <c r="R5355">
        <f>ROUNDUP(VLOOKUP(A5355,A:O,VLOOKUP('MMW Analysis'!$E$4,'MMW Analysis'!$L$5:$M$12,2,FALSE)+7,FALSE)/6976,2)</f>
        <v>0.48</v>
      </c>
    </row>
    <row r="5356" spans="1:18">
      <c r="A5356" t="s">
        <v>5363</v>
      </c>
      <c r="B5356" t="s">
        <v>12354</v>
      </c>
      <c r="C5356" t="s">
        <v>7009</v>
      </c>
      <c r="D5356" t="s">
        <v>14555</v>
      </c>
      <c r="E5356" t="s">
        <v>14107</v>
      </c>
      <c r="F5356" t="s">
        <v>14271</v>
      </c>
      <c r="G5356" t="s">
        <v>13908</v>
      </c>
      <c r="H5356" s="1">
        <v>6655.5</v>
      </c>
      <c r="I5356" s="1">
        <v>6554</v>
      </c>
      <c r="J5356" s="1">
        <v>5450</v>
      </c>
      <c r="K5356" s="1">
        <v>6246</v>
      </c>
      <c r="L5356" s="1">
        <v>225</v>
      </c>
      <c r="M5356" s="1">
        <v>6488</v>
      </c>
      <c r="N5356" s="1">
        <v>4879</v>
      </c>
      <c r="O5356" s="1">
        <v>5416</v>
      </c>
      <c r="P5356">
        <f>ROUNDUP(VLOOKUP(A5356,A:O,VLOOKUP('Local Authority Analysis'!$E$4,'Local Authority Analysis'!$M$5:$N$12,2,FALSE)+7,FALSE)/6976,2)</f>
        <v>0.78</v>
      </c>
      <c r="Q5356">
        <f>ROUNDUP(VLOOKUP(A5356,A:O,VLOOKUP('SPC Analysis'!$E$4,'SPC Analysis'!$M$5:$N$12,2,FALSE)+7,FALSE)/6976,2)</f>
        <v>0.78</v>
      </c>
      <c r="R5356">
        <f>ROUNDUP(VLOOKUP(A5356,A:O,VLOOKUP('MMW Analysis'!$E$4,'MMW Analysis'!$L$5:$M$12,2,FALSE)+7,FALSE)/6976,2)</f>
        <v>0.78</v>
      </c>
    </row>
    <row r="5357" spans="1:18">
      <c r="A5357" t="s">
        <v>5364</v>
      </c>
      <c r="B5357" t="s">
        <v>12355</v>
      </c>
      <c r="C5357" t="s">
        <v>7009</v>
      </c>
      <c r="D5357" t="s">
        <v>14555</v>
      </c>
      <c r="E5357" t="s">
        <v>14107</v>
      </c>
      <c r="F5357" t="s">
        <v>14271</v>
      </c>
      <c r="G5357" t="s">
        <v>13908</v>
      </c>
      <c r="H5357" s="1">
        <v>5654</v>
      </c>
      <c r="I5357" s="1">
        <v>5821</v>
      </c>
      <c r="J5357" s="1">
        <v>4191</v>
      </c>
      <c r="K5357" s="1">
        <v>5717</v>
      </c>
      <c r="L5357" s="1">
        <v>899</v>
      </c>
      <c r="M5357" s="1">
        <v>3075</v>
      </c>
      <c r="N5357" s="1">
        <v>3442</v>
      </c>
      <c r="O5357" s="1">
        <v>5052</v>
      </c>
      <c r="P5357">
        <f>ROUNDUP(VLOOKUP(A5357,A:O,VLOOKUP('Local Authority Analysis'!$E$4,'Local Authority Analysis'!$M$5:$N$12,2,FALSE)+7,FALSE)/6976,2)</f>
        <v>0.73</v>
      </c>
      <c r="Q5357">
        <f>ROUNDUP(VLOOKUP(A5357,A:O,VLOOKUP('SPC Analysis'!$E$4,'SPC Analysis'!$M$5:$N$12,2,FALSE)+7,FALSE)/6976,2)</f>
        <v>0.73</v>
      </c>
      <c r="R5357">
        <f>ROUNDUP(VLOOKUP(A5357,A:O,VLOOKUP('MMW Analysis'!$E$4,'MMW Analysis'!$L$5:$M$12,2,FALSE)+7,FALSE)/6976,2)</f>
        <v>0.73</v>
      </c>
    </row>
    <row r="5358" spans="1:18">
      <c r="A5358" t="s">
        <v>5365</v>
      </c>
      <c r="B5358" t="s">
        <v>12356</v>
      </c>
      <c r="C5358" t="s">
        <v>7009</v>
      </c>
      <c r="D5358" t="s">
        <v>14555</v>
      </c>
      <c r="E5358" t="s">
        <v>14107</v>
      </c>
      <c r="F5358" t="s">
        <v>14271</v>
      </c>
      <c r="G5358" t="s">
        <v>13908</v>
      </c>
      <c r="H5358" s="1">
        <v>5714.5</v>
      </c>
      <c r="I5358" s="1">
        <v>5988</v>
      </c>
      <c r="J5358" s="1">
        <v>5228</v>
      </c>
      <c r="K5358" s="1">
        <v>5953</v>
      </c>
      <c r="L5358" s="1">
        <v>2161</v>
      </c>
      <c r="M5358" s="1">
        <v>6702</v>
      </c>
      <c r="N5358" s="1">
        <v>5652</v>
      </c>
      <c r="O5358" s="1">
        <v>6055</v>
      </c>
      <c r="P5358">
        <f>ROUNDUP(VLOOKUP(A5358,A:O,VLOOKUP('Local Authority Analysis'!$E$4,'Local Authority Analysis'!$M$5:$N$12,2,FALSE)+7,FALSE)/6976,2)</f>
        <v>0.87</v>
      </c>
      <c r="Q5358">
        <f>ROUNDUP(VLOOKUP(A5358,A:O,VLOOKUP('SPC Analysis'!$E$4,'SPC Analysis'!$M$5:$N$12,2,FALSE)+7,FALSE)/6976,2)</f>
        <v>0.87</v>
      </c>
      <c r="R5358">
        <f>ROUNDUP(VLOOKUP(A5358,A:O,VLOOKUP('MMW Analysis'!$E$4,'MMW Analysis'!$L$5:$M$12,2,FALSE)+7,FALSE)/6976,2)</f>
        <v>0.87</v>
      </c>
    </row>
    <row r="5359" spans="1:18">
      <c r="A5359" t="s">
        <v>5366</v>
      </c>
      <c r="B5359" t="s">
        <v>12357</v>
      </c>
      <c r="C5359" t="s">
        <v>7009</v>
      </c>
      <c r="D5359" t="s">
        <v>14555</v>
      </c>
      <c r="E5359" t="s">
        <v>14107</v>
      </c>
      <c r="F5359" t="s">
        <v>14271</v>
      </c>
      <c r="G5359" t="s">
        <v>13908</v>
      </c>
      <c r="H5359" s="1">
        <v>3843.5</v>
      </c>
      <c r="I5359" s="1">
        <v>3424</v>
      </c>
      <c r="J5359" s="1">
        <v>5707</v>
      </c>
      <c r="K5359" s="1">
        <v>4194</v>
      </c>
      <c r="L5359" s="1">
        <v>5312</v>
      </c>
      <c r="M5359" s="1">
        <v>4721</v>
      </c>
      <c r="N5359" s="1">
        <v>4113</v>
      </c>
      <c r="O5359" s="1">
        <v>4652</v>
      </c>
      <c r="P5359">
        <f>ROUNDUP(VLOOKUP(A5359,A:O,VLOOKUP('Local Authority Analysis'!$E$4,'Local Authority Analysis'!$M$5:$N$12,2,FALSE)+7,FALSE)/6976,2)</f>
        <v>0.67</v>
      </c>
      <c r="Q5359">
        <f>ROUNDUP(VLOOKUP(A5359,A:O,VLOOKUP('SPC Analysis'!$E$4,'SPC Analysis'!$M$5:$N$12,2,FALSE)+7,FALSE)/6976,2)</f>
        <v>0.67</v>
      </c>
      <c r="R5359">
        <f>ROUNDUP(VLOOKUP(A5359,A:O,VLOOKUP('MMW Analysis'!$E$4,'MMW Analysis'!$L$5:$M$12,2,FALSE)+7,FALSE)/6976,2)</f>
        <v>0.67</v>
      </c>
    </row>
    <row r="5360" spans="1:18">
      <c r="A5360" t="s">
        <v>5367</v>
      </c>
      <c r="B5360" t="s">
        <v>12358</v>
      </c>
      <c r="C5360" t="s">
        <v>7009</v>
      </c>
      <c r="D5360" t="s">
        <v>14555</v>
      </c>
      <c r="E5360" t="s">
        <v>14107</v>
      </c>
      <c r="F5360" t="s">
        <v>14271</v>
      </c>
      <c r="G5360" t="s">
        <v>13908</v>
      </c>
      <c r="H5360" s="1">
        <v>6167.5</v>
      </c>
      <c r="I5360" s="1">
        <v>5889</v>
      </c>
      <c r="J5360" s="1">
        <v>5869</v>
      </c>
      <c r="K5360" s="1">
        <v>6719</v>
      </c>
      <c r="L5360" s="1">
        <v>3556</v>
      </c>
      <c r="M5360" s="1">
        <v>6576</v>
      </c>
      <c r="N5360" s="1">
        <v>6443</v>
      </c>
      <c r="O5360" s="1">
        <v>6638</v>
      </c>
      <c r="P5360">
        <f>ROUNDUP(VLOOKUP(A5360,A:O,VLOOKUP('Local Authority Analysis'!$E$4,'Local Authority Analysis'!$M$5:$N$12,2,FALSE)+7,FALSE)/6976,2)</f>
        <v>0.96</v>
      </c>
      <c r="Q5360">
        <f>ROUNDUP(VLOOKUP(A5360,A:O,VLOOKUP('SPC Analysis'!$E$4,'SPC Analysis'!$M$5:$N$12,2,FALSE)+7,FALSE)/6976,2)</f>
        <v>0.96</v>
      </c>
      <c r="R5360">
        <f>ROUNDUP(VLOOKUP(A5360,A:O,VLOOKUP('MMW Analysis'!$E$4,'MMW Analysis'!$L$5:$M$12,2,FALSE)+7,FALSE)/6976,2)</f>
        <v>0.96</v>
      </c>
    </row>
    <row r="5361" spans="1:18">
      <c r="A5361" t="s">
        <v>5368</v>
      </c>
      <c r="B5361" t="s">
        <v>12359</v>
      </c>
      <c r="C5361" t="s">
        <v>7009</v>
      </c>
      <c r="D5361" t="s">
        <v>14555</v>
      </c>
      <c r="E5361" t="s">
        <v>14107</v>
      </c>
      <c r="F5361" t="s">
        <v>14271</v>
      </c>
      <c r="G5361" t="s">
        <v>13908</v>
      </c>
      <c r="H5361" s="1">
        <v>4007</v>
      </c>
      <c r="I5361" s="1">
        <v>3215</v>
      </c>
      <c r="J5361" s="1">
        <v>6301</v>
      </c>
      <c r="K5361" s="1">
        <v>3636</v>
      </c>
      <c r="L5361" s="1">
        <v>6477</v>
      </c>
      <c r="M5361" s="1">
        <v>4558</v>
      </c>
      <c r="N5361" s="1">
        <v>3709</v>
      </c>
      <c r="O5361" s="1">
        <v>4664</v>
      </c>
      <c r="P5361">
        <f>ROUNDUP(VLOOKUP(A5361,A:O,VLOOKUP('Local Authority Analysis'!$E$4,'Local Authority Analysis'!$M$5:$N$12,2,FALSE)+7,FALSE)/6976,2)</f>
        <v>0.67</v>
      </c>
      <c r="Q5361">
        <f>ROUNDUP(VLOOKUP(A5361,A:O,VLOOKUP('SPC Analysis'!$E$4,'SPC Analysis'!$M$5:$N$12,2,FALSE)+7,FALSE)/6976,2)</f>
        <v>0.67</v>
      </c>
      <c r="R5361">
        <f>ROUNDUP(VLOOKUP(A5361,A:O,VLOOKUP('MMW Analysis'!$E$4,'MMW Analysis'!$L$5:$M$12,2,FALSE)+7,FALSE)/6976,2)</f>
        <v>0.67</v>
      </c>
    </row>
    <row r="5362" spans="1:18">
      <c r="A5362" t="s">
        <v>5369</v>
      </c>
      <c r="B5362" t="s">
        <v>12360</v>
      </c>
      <c r="C5362" t="s">
        <v>7009</v>
      </c>
      <c r="D5362" t="s">
        <v>14555</v>
      </c>
      <c r="E5362" t="s">
        <v>14107</v>
      </c>
      <c r="F5362" t="s">
        <v>14271</v>
      </c>
      <c r="G5362" t="s">
        <v>13908</v>
      </c>
      <c r="H5362" s="1">
        <v>3270</v>
      </c>
      <c r="I5362" s="1">
        <v>3869</v>
      </c>
      <c r="J5362" s="1">
        <v>3847</v>
      </c>
      <c r="K5362" s="1">
        <v>4360</v>
      </c>
      <c r="L5362" s="1">
        <v>2603</v>
      </c>
      <c r="M5362" s="1">
        <v>6136</v>
      </c>
      <c r="N5362" s="1">
        <v>4233</v>
      </c>
      <c r="O5362" s="1">
        <v>4038</v>
      </c>
      <c r="P5362">
        <f>ROUNDUP(VLOOKUP(A5362,A:O,VLOOKUP('Local Authority Analysis'!$E$4,'Local Authority Analysis'!$M$5:$N$12,2,FALSE)+7,FALSE)/6976,2)</f>
        <v>0.57999999999999996</v>
      </c>
      <c r="Q5362">
        <f>ROUNDUP(VLOOKUP(A5362,A:O,VLOOKUP('SPC Analysis'!$E$4,'SPC Analysis'!$M$5:$N$12,2,FALSE)+7,FALSE)/6976,2)</f>
        <v>0.57999999999999996</v>
      </c>
      <c r="R5362">
        <f>ROUNDUP(VLOOKUP(A5362,A:O,VLOOKUP('MMW Analysis'!$E$4,'MMW Analysis'!$L$5:$M$12,2,FALSE)+7,FALSE)/6976,2)</f>
        <v>0.57999999999999996</v>
      </c>
    </row>
    <row r="5363" spans="1:18">
      <c r="A5363" t="s">
        <v>5370</v>
      </c>
      <c r="B5363" t="s">
        <v>12361</v>
      </c>
      <c r="C5363" t="s">
        <v>7009</v>
      </c>
      <c r="D5363" t="s">
        <v>14555</v>
      </c>
      <c r="E5363" t="s">
        <v>14107</v>
      </c>
      <c r="F5363" t="s">
        <v>14271</v>
      </c>
      <c r="G5363" t="s">
        <v>13908</v>
      </c>
      <c r="H5363" s="1">
        <v>1883</v>
      </c>
      <c r="I5363" s="1">
        <v>2871.5</v>
      </c>
      <c r="J5363" s="1">
        <v>2274</v>
      </c>
      <c r="K5363" s="1">
        <v>1879</v>
      </c>
      <c r="L5363" s="1">
        <v>4746</v>
      </c>
      <c r="M5363" s="1">
        <v>4628</v>
      </c>
      <c r="N5363" s="1">
        <v>3097</v>
      </c>
      <c r="O5363" s="1">
        <v>2450</v>
      </c>
      <c r="P5363">
        <f>ROUNDUP(VLOOKUP(A5363,A:O,VLOOKUP('Local Authority Analysis'!$E$4,'Local Authority Analysis'!$M$5:$N$12,2,FALSE)+7,FALSE)/6976,2)</f>
        <v>0.36</v>
      </c>
      <c r="Q5363">
        <f>ROUNDUP(VLOOKUP(A5363,A:O,VLOOKUP('SPC Analysis'!$E$4,'SPC Analysis'!$M$5:$N$12,2,FALSE)+7,FALSE)/6976,2)</f>
        <v>0.36</v>
      </c>
      <c r="R5363">
        <f>ROUNDUP(VLOOKUP(A5363,A:O,VLOOKUP('MMW Analysis'!$E$4,'MMW Analysis'!$L$5:$M$12,2,FALSE)+7,FALSE)/6976,2)</f>
        <v>0.36</v>
      </c>
    </row>
    <row r="5364" spans="1:18">
      <c r="A5364" t="s">
        <v>5371</v>
      </c>
      <c r="B5364" t="s">
        <v>12362</v>
      </c>
      <c r="C5364" t="s">
        <v>7009</v>
      </c>
      <c r="D5364" t="s">
        <v>14555</v>
      </c>
      <c r="E5364" t="s">
        <v>14107</v>
      </c>
      <c r="F5364" t="s">
        <v>14271</v>
      </c>
      <c r="G5364" t="s">
        <v>13908</v>
      </c>
      <c r="H5364" s="1">
        <v>3013</v>
      </c>
      <c r="I5364" s="1">
        <v>2764</v>
      </c>
      <c r="J5364" s="1">
        <v>3430</v>
      </c>
      <c r="K5364" s="1">
        <v>3966</v>
      </c>
      <c r="L5364" s="1">
        <v>6658</v>
      </c>
      <c r="M5364" s="1">
        <v>2658</v>
      </c>
      <c r="N5364" s="1">
        <v>2988</v>
      </c>
      <c r="O5364" s="1">
        <v>3507</v>
      </c>
      <c r="P5364">
        <f>ROUNDUP(VLOOKUP(A5364,A:O,VLOOKUP('Local Authority Analysis'!$E$4,'Local Authority Analysis'!$M$5:$N$12,2,FALSE)+7,FALSE)/6976,2)</f>
        <v>0.51</v>
      </c>
      <c r="Q5364">
        <f>ROUNDUP(VLOOKUP(A5364,A:O,VLOOKUP('SPC Analysis'!$E$4,'SPC Analysis'!$M$5:$N$12,2,FALSE)+7,FALSE)/6976,2)</f>
        <v>0.51</v>
      </c>
      <c r="R5364">
        <f>ROUNDUP(VLOOKUP(A5364,A:O,VLOOKUP('MMW Analysis'!$E$4,'MMW Analysis'!$L$5:$M$12,2,FALSE)+7,FALSE)/6976,2)</f>
        <v>0.51</v>
      </c>
    </row>
    <row r="5365" spans="1:18">
      <c r="A5365" t="s">
        <v>5372</v>
      </c>
      <c r="B5365" t="s">
        <v>12363</v>
      </c>
      <c r="C5365" t="s">
        <v>7009</v>
      </c>
      <c r="D5365" t="s">
        <v>14555</v>
      </c>
      <c r="E5365" t="s">
        <v>14107</v>
      </c>
      <c r="F5365" t="s">
        <v>14271</v>
      </c>
      <c r="G5365" t="s">
        <v>13908</v>
      </c>
      <c r="H5365" s="1">
        <v>2670</v>
      </c>
      <c r="I5365" s="1">
        <v>2497</v>
      </c>
      <c r="J5365" s="1">
        <v>2485</v>
      </c>
      <c r="K5365" s="1">
        <v>3225</v>
      </c>
      <c r="L5365" s="1">
        <v>6945</v>
      </c>
      <c r="M5365" s="1">
        <v>2272</v>
      </c>
      <c r="N5365" s="1">
        <v>1866</v>
      </c>
      <c r="O5365" s="1">
        <v>2915</v>
      </c>
      <c r="P5365">
        <f>ROUNDUP(VLOOKUP(A5365,A:O,VLOOKUP('Local Authority Analysis'!$E$4,'Local Authority Analysis'!$M$5:$N$12,2,FALSE)+7,FALSE)/6976,2)</f>
        <v>0.42</v>
      </c>
      <c r="Q5365">
        <f>ROUNDUP(VLOOKUP(A5365,A:O,VLOOKUP('SPC Analysis'!$E$4,'SPC Analysis'!$M$5:$N$12,2,FALSE)+7,FALSE)/6976,2)</f>
        <v>0.42</v>
      </c>
      <c r="R5365">
        <f>ROUNDUP(VLOOKUP(A5365,A:O,VLOOKUP('MMW Analysis'!$E$4,'MMW Analysis'!$L$5:$M$12,2,FALSE)+7,FALSE)/6976,2)</f>
        <v>0.42</v>
      </c>
    </row>
    <row r="5366" spans="1:18">
      <c r="A5366" t="s">
        <v>5373</v>
      </c>
      <c r="B5366" t="s">
        <v>12364</v>
      </c>
      <c r="C5366" t="s">
        <v>7009</v>
      </c>
      <c r="D5366" t="s">
        <v>14555</v>
      </c>
      <c r="E5366" t="s">
        <v>14107</v>
      </c>
      <c r="F5366" t="s">
        <v>14271</v>
      </c>
      <c r="G5366" t="s">
        <v>13908</v>
      </c>
      <c r="H5366" s="1">
        <v>2790</v>
      </c>
      <c r="I5366" s="1">
        <v>2414</v>
      </c>
      <c r="J5366" s="1">
        <v>4248</v>
      </c>
      <c r="K5366" s="1">
        <v>2918</v>
      </c>
      <c r="L5366" s="1">
        <v>5922</v>
      </c>
      <c r="M5366" s="1">
        <v>6248</v>
      </c>
      <c r="N5366" s="1">
        <v>2117</v>
      </c>
      <c r="O5366" s="1">
        <v>3312</v>
      </c>
      <c r="P5366">
        <f>ROUNDUP(VLOOKUP(A5366,A:O,VLOOKUP('Local Authority Analysis'!$E$4,'Local Authority Analysis'!$M$5:$N$12,2,FALSE)+7,FALSE)/6976,2)</f>
        <v>0.48</v>
      </c>
      <c r="Q5366">
        <f>ROUNDUP(VLOOKUP(A5366,A:O,VLOOKUP('SPC Analysis'!$E$4,'SPC Analysis'!$M$5:$N$12,2,FALSE)+7,FALSE)/6976,2)</f>
        <v>0.48</v>
      </c>
      <c r="R5366">
        <f>ROUNDUP(VLOOKUP(A5366,A:O,VLOOKUP('MMW Analysis'!$E$4,'MMW Analysis'!$L$5:$M$12,2,FALSE)+7,FALSE)/6976,2)</f>
        <v>0.48</v>
      </c>
    </row>
    <row r="5367" spans="1:18">
      <c r="A5367" t="s">
        <v>5374</v>
      </c>
      <c r="B5367" t="s">
        <v>12365</v>
      </c>
      <c r="C5367" t="s">
        <v>7009</v>
      </c>
      <c r="D5367" t="s">
        <v>14554</v>
      </c>
      <c r="E5367" t="s">
        <v>14106</v>
      </c>
      <c r="F5367" t="s">
        <v>14271</v>
      </c>
      <c r="G5367" t="s">
        <v>13908</v>
      </c>
      <c r="H5367" s="1">
        <v>4540</v>
      </c>
      <c r="I5367" s="1">
        <v>5179</v>
      </c>
      <c r="J5367" s="1">
        <v>3537</v>
      </c>
      <c r="K5367" s="1">
        <v>4639</v>
      </c>
      <c r="L5367" s="1">
        <v>450</v>
      </c>
      <c r="M5367" s="1">
        <v>6611.5</v>
      </c>
      <c r="N5367" s="1">
        <v>4856</v>
      </c>
      <c r="O5367" s="1">
        <v>4192</v>
      </c>
      <c r="P5367">
        <f>ROUNDUP(VLOOKUP(A5367,A:O,VLOOKUP('Local Authority Analysis'!$E$4,'Local Authority Analysis'!$M$5:$N$12,2,FALSE)+7,FALSE)/6976,2)</f>
        <v>0.61</v>
      </c>
      <c r="Q5367">
        <f>ROUNDUP(VLOOKUP(A5367,A:O,VLOOKUP('SPC Analysis'!$E$4,'SPC Analysis'!$M$5:$N$12,2,FALSE)+7,FALSE)/6976,2)</f>
        <v>0.61</v>
      </c>
      <c r="R5367">
        <f>ROUNDUP(VLOOKUP(A5367,A:O,VLOOKUP('MMW Analysis'!$E$4,'MMW Analysis'!$L$5:$M$12,2,FALSE)+7,FALSE)/6976,2)</f>
        <v>0.61</v>
      </c>
    </row>
    <row r="5368" spans="1:18">
      <c r="A5368" t="s">
        <v>5375</v>
      </c>
      <c r="B5368" t="s">
        <v>12366</v>
      </c>
      <c r="C5368" t="s">
        <v>7009</v>
      </c>
      <c r="D5368" t="s">
        <v>14556</v>
      </c>
      <c r="E5368" t="s">
        <v>14108</v>
      </c>
      <c r="F5368" t="s">
        <v>14271</v>
      </c>
      <c r="G5368" t="s">
        <v>13908</v>
      </c>
      <c r="H5368" s="1">
        <v>5515</v>
      </c>
      <c r="I5368" s="1">
        <v>5740</v>
      </c>
      <c r="J5368" s="1">
        <v>6045</v>
      </c>
      <c r="K5368" s="1">
        <v>6245</v>
      </c>
      <c r="L5368" s="1">
        <v>137</v>
      </c>
      <c r="M5368" s="1">
        <v>5682</v>
      </c>
      <c r="N5368" s="1">
        <v>5735</v>
      </c>
      <c r="O5368" s="1">
        <v>4834</v>
      </c>
      <c r="P5368">
        <f>ROUNDUP(VLOOKUP(A5368,A:O,VLOOKUP('Local Authority Analysis'!$E$4,'Local Authority Analysis'!$M$5:$N$12,2,FALSE)+7,FALSE)/6976,2)</f>
        <v>0.7</v>
      </c>
      <c r="Q5368">
        <f>ROUNDUP(VLOOKUP(A5368,A:O,VLOOKUP('SPC Analysis'!$E$4,'SPC Analysis'!$M$5:$N$12,2,FALSE)+7,FALSE)/6976,2)</f>
        <v>0.7</v>
      </c>
      <c r="R5368">
        <f>ROUNDUP(VLOOKUP(A5368,A:O,VLOOKUP('MMW Analysis'!$E$4,'MMW Analysis'!$L$5:$M$12,2,FALSE)+7,FALSE)/6976,2)</f>
        <v>0.7</v>
      </c>
    </row>
    <row r="5369" spans="1:18">
      <c r="A5369" t="s">
        <v>5376</v>
      </c>
      <c r="B5369" t="s">
        <v>12367</v>
      </c>
      <c r="C5369" t="s">
        <v>7009</v>
      </c>
      <c r="D5369" t="s">
        <v>14557</v>
      </c>
      <c r="E5369" t="s">
        <v>14115</v>
      </c>
      <c r="F5369" t="s">
        <v>14271</v>
      </c>
      <c r="G5369" t="s">
        <v>13908</v>
      </c>
      <c r="H5369" s="1">
        <v>4579</v>
      </c>
      <c r="I5369" s="1">
        <v>4308</v>
      </c>
      <c r="J5369" s="1">
        <v>5623</v>
      </c>
      <c r="K5369" s="1">
        <v>5260</v>
      </c>
      <c r="L5369" s="1">
        <v>575</v>
      </c>
      <c r="M5369" s="1">
        <v>5174</v>
      </c>
      <c r="N5369" s="1">
        <v>4621.5</v>
      </c>
      <c r="O5369" s="1">
        <v>4410</v>
      </c>
      <c r="P5369">
        <f>ROUNDUP(VLOOKUP(A5369,A:O,VLOOKUP('Local Authority Analysis'!$E$4,'Local Authority Analysis'!$M$5:$N$12,2,FALSE)+7,FALSE)/6976,2)</f>
        <v>0.64</v>
      </c>
      <c r="Q5369">
        <f>ROUNDUP(VLOOKUP(A5369,A:O,VLOOKUP('SPC Analysis'!$E$4,'SPC Analysis'!$M$5:$N$12,2,FALSE)+7,FALSE)/6976,2)</f>
        <v>0.64</v>
      </c>
      <c r="R5369">
        <f>ROUNDUP(VLOOKUP(A5369,A:O,VLOOKUP('MMW Analysis'!$E$4,'MMW Analysis'!$L$5:$M$12,2,FALSE)+7,FALSE)/6976,2)</f>
        <v>0.64</v>
      </c>
    </row>
    <row r="5370" spans="1:18">
      <c r="A5370" t="s">
        <v>5377</v>
      </c>
      <c r="B5370" t="s">
        <v>12368</v>
      </c>
      <c r="C5370" t="s">
        <v>7009</v>
      </c>
      <c r="D5370" t="s">
        <v>14557</v>
      </c>
      <c r="E5370" t="s">
        <v>14115</v>
      </c>
      <c r="F5370" t="s">
        <v>14271</v>
      </c>
      <c r="G5370" t="s">
        <v>13908</v>
      </c>
      <c r="H5370" s="1">
        <v>5284</v>
      </c>
      <c r="I5370" s="1">
        <v>5213</v>
      </c>
      <c r="J5370" s="1">
        <v>5063</v>
      </c>
      <c r="K5370" s="1">
        <v>4636</v>
      </c>
      <c r="L5370" s="1">
        <v>1427</v>
      </c>
      <c r="M5370" s="1">
        <v>6203</v>
      </c>
      <c r="N5370" s="1">
        <v>4120</v>
      </c>
      <c r="O5370" s="1">
        <v>5183</v>
      </c>
      <c r="P5370">
        <f>ROUNDUP(VLOOKUP(A5370,A:O,VLOOKUP('Local Authority Analysis'!$E$4,'Local Authority Analysis'!$M$5:$N$12,2,FALSE)+7,FALSE)/6976,2)</f>
        <v>0.75</v>
      </c>
      <c r="Q5370">
        <f>ROUNDUP(VLOOKUP(A5370,A:O,VLOOKUP('SPC Analysis'!$E$4,'SPC Analysis'!$M$5:$N$12,2,FALSE)+7,FALSE)/6976,2)</f>
        <v>0.75</v>
      </c>
      <c r="R5370">
        <f>ROUNDUP(VLOOKUP(A5370,A:O,VLOOKUP('MMW Analysis'!$E$4,'MMW Analysis'!$L$5:$M$12,2,FALSE)+7,FALSE)/6976,2)</f>
        <v>0.75</v>
      </c>
    </row>
    <row r="5371" spans="1:18">
      <c r="A5371" t="s">
        <v>5378</v>
      </c>
      <c r="B5371" t="s">
        <v>12369</v>
      </c>
      <c r="C5371" t="s">
        <v>7009</v>
      </c>
      <c r="D5371" t="s">
        <v>14557</v>
      </c>
      <c r="E5371" t="s">
        <v>14115</v>
      </c>
      <c r="F5371" t="s">
        <v>14271</v>
      </c>
      <c r="G5371" t="s">
        <v>13908</v>
      </c>
      <c r="H5371" s="1">
        <v>3376</v>
      </c>
      <c r="I5371" s="1">
        <v>4657</v>
      </c>
      <c r="J5371" s="1">
        <v>5636</v>
      </c>
      <c r="K5371" s="1">
        <v>4565</v>
      </c>
      <c r="L5371" s="1">
        <v>815</v>
      </c>
      <c r="M5371" s="1">
        <v>6799</v>
      </c>
      <c r="N5371" s="1">
        <v>4425.5</v>
      </c>
      <c r="O5371" s="1">
        <v>4170</v>
      </c>
      <c r="P5371">
        <f>ROUNDUP(VLOOKUP(A5371,A:O,VLOOKUP('Local Authority Analysis'!$E$4,'Local Authority Analysis'!$M$5:$N$12,2,FALSE)+7,FALSE)/6976,2)</f>
        <v>0.6</v>
      </c>
      <c r="Q5371">
        <f>ROUNDUP(VLOOKUP(A5371,A:O,VLOOKUP('SPC Analysis'!$E$4,'SPC Analysis'!$M$5:$N$12,2,FALSE)+7,FALSE)/6976,2)</f>
        <v>0.6</v>
      </c>
      <c r="R5371">
        <f>ROUNDUP(VLOOKUP(A5371,A:O,VLOOKUP('MMW Analysis'!$E$4,'MMW Analysis'!$L$5:$M$12,2,FALSE)+7,FALSE)/6976,2)</f>
        <v>0.6</v>
      </c>
    </row>
    <row r="5372" spans="1:18">
      <c r="A5372" t="s">
        <v>5379</v>
      </c>
      <c r="B5372" t="s">
        <v>12370</v>
      </c>
      <c r="C5372" t="s">
        <v>7009</v>
      </c>
      <c r="D5372" t="s">
        <v>14554</v>
      </c>
      <c r="E5372" t="s">
        <v>14106</v>
      </c>
      <c r="F5372" t="s">
        <v>14271</v>
      </c>
      <c r="G5372" t="s">
        <v>13908</v>
      </c>
      <c r="H5372" s="1">
        <v>5400</v>
      </c>
      <c r="I5372" s="1">
        <v>5804</v>
      </c>
      <c r="J5372" s="1">
        <v>5539</v>
      </c>
      <c r="K5372" s="1">
        <v>5510</v>
      </c>
      <c r="L5372" s="1">
        <v>585</v>
      </c>
      <c r="M5372" s="1">
        <v>6701</v>
      </c>
      <c r="N5372" s="1">
        <v>5303</v>
      </c>
      <c r="O5372" s="1">
        <v>5231</v>
      </c>
      <c r="P5372">
        <f>ROUNDUP(VLOOKUP(A5372,A:O,VLOOKUP('Local Authority Analysis'!$E$4,'Local Authority Analysis'!$M$5:$N$12,2,FALSE)+7,FALSE)/6976,2)</f>
        <v>0.75</v>
      </c>
      <c r="Q5372">
        <f>ROUNDUP(VLOOKUP(A5372,A:O,VLOOKUP('SPC Analysis'!$E$4,'SPC Analysis'!$M$5:$N$12,2,FALSE)+7,FALSE)/6976,2)</f>
        <v>0.75</v>
      </c>
      <c r="R5372">
        <f>ROUNDUP(VLOOKUP(A5372,A:O,VLOOKUP('MMW Analysis'!$E$4,'MMW Analysis'!$L$5:$M$12,2,FALSE)+7,FALSE)/6976,2)</f>
        <v>0.75</v>
      </c>
    </row>
    <row r="5373" spans="1:18">
      <c r="A5373" t="s">
        <v>5380</v>
      </c>
      <c r="B5373" t="s">
        <v>12371</v>
      </c>
      <c r="C5373" t="s">
        <v>7009</v>
      </c>
      <c r="D5373" t="s">
        <v>14554</v>
      </c>
      <c r="E5373" t="s">
        <v>14106</v>
      </c>
      <c r="F5373" t="s">
        <v>14271</v>
      </c>
      <c r="G5373" t="s">
        <v>13908</v>
      </c>
      <c r="H5373" s="1">
        <v>4000</v>
      </c>
      <c r="I5373" s="1">
        <v>5062</v>
      </c>
      <c r="J5373" s="1">
        <v>4889</v>
      </c>
      <c r="K5373" s="1">
        <v>5443</v>
      </c>
      <c r="L5373" s="1">
        <v>955</v>
      </c>
      <c r="M5373" s="1">
        <v>6077</v>
      </c>
      <c r="N5373" s="1">
        <v>2809</v>
      </c>
      <c r="O5373" s="1">
        <v>4585</v>
      </c>
      <c r="P5373">
        <f>ROUNDUP(VLOOKUP(A5373,A:O,VLOOKUP('Local Authority Analysis'!$E$4,'Local Authority Analysis'!$M$5:$N$12,2,FALSE)+7,FALSE)/6976,2)</f>
        <v>0.66</v>
      </c>
      <c r="Q5373">
        <f>ROUNDUP(VLOOKUP(A5373,A:O,VLOOKUP('SPC Analysis'!$E$4,'SPC Analysis'!$M$5:$N$12,2,FALSE)+7,FALSE)/6976,2)</f>
        <v>0.66</v>
      </c>
      <c r="R5373">
        <f>ROUNDUP(VLOOKUP(A5373,A:O,VLOOKUP('MMW Analysis'!$E$4,'MMW Analysis'!$L$5:$M$12,2,FALSE)+7,FALSE)/6976,2)</f>
        <v>0.66</v>
      </c>
    </row>
    <row r="5374" spans="1:18">
      <c r="A5374" t="s">
        <v>5381</v>
      </c>
      <c r="B5374" t="s">
        <v>12372</v>
      </c>
      <c r="C5374" t="s">
        <v>7009</v>
      </c>
      <c r="D5374" t="s">
        <v>14556</v>
      </c>
      <c r="E5374" t="s">
        <v>14108</v>
      </c>
      <c r="F5374" t="s">
        <v>14271</v>
      </c>
      <c r="G5374" t="s">
        <v>13908</v>
      </c>
      <c r="H5374" s="1">
        <v>6143</v>
      </c>
      <c r="I5374" s="1">
        <v>6718</v>
      </c>
      <c r="J5374" s="1">
        <v>4462</v>
      </c>
      <c r="K5374" s="1">
        <v>5994</v>
      </c>
      <c r="L5374" s="1">
        <v>384</v>
      </c>
      <c r="M5374" s="1">
        <v>5992</v>
      </c>
      <c r="N5374" s="1">
        <v>4949</v>
      </c>
      <c r="O5374" s="1">
        <v>5336</v>
      </c>
      <c r="P5374">
        <f>ROUNDUP(VLOOKUP(A5374,A:O,VLOOKUP('Local Authority Analysis'!$E$4,'Local Authority Analysis'!$M$5:$N$12,2,FALSE)+7,FALSE)/6976,2)</f>
        <v>0.77</v>
      </c>
      <c r="Q5374">
        <f>ROUNDUP(VLOOKUP(A5374,A:O,VLOOKUP('SPC Analysis'!$E$4,'SPC Analysis'!$M$5:$N$12,2,FALSE)+7,FALSE)/6976,2)</f>
        <v>0.77</v>
      </c>
      <c r="R5374">
        <f>ROUNDUP(VLOOKUP(A5374,A:O,VLOOKUP('MMW Analysis'!$E$4,'MMW Analysis'!$L$5:$M$12,2,FALSE)+7,FALSE)/6976,2)</f>
        <v>0.77</v>
      </c>
    </row>
    <row r="5375" spans="1:18">
      <c r="A5375" t="s">
        <v>5382</v>
      </c>
      <c r="B5375" t="s">
        <v>12373</v>
      </c>
      <c r="C5375" t="s">
        <v>7009</v>
      </c>
      <c r="D5375" t="s">
        <v>14553</v>
      </c>
      <c r="E5375" t="s">
        <v>14105</v>
      </c>
      <c r="F5375" t="s">
        <v>14271</v>
      </c>
      <c r="G5375" t="s">
        <v>13908</v>
      </c>
      <c r="H5375" s="1">
        <v>6908</v>
      </c>
      <c r="I5375" s="1">
        <v>6316</v>
      </c>
      <c r="J5375" s="1">
        <v>5923</v>
      </c>
      <c r="K5375" s="1">
        <v>6342</v>
      </c>
      <c r="L5375" s="1">
        <v>342</v>
      </c>
      <c r="M5375" s="1">
        <v>6445</v>
      </c>
      <c r="N5375" s="1">
        <v>4716</v>
      </c>
      <c r="O5375" s="1">
        <v>5662</v>
      </c>
      <c r="P5375">
        <f>ROUNDUP(VLOOKUP(A5375,A:O,VLOOKUP('Local Authority Analysis'!$E$4,'Local Authority Analysis'!$M$5:$N$12,2,FALSE)+7,FALSE)/6976,2)</f>
        <v>0.82000000000000006</v>
      </c>
      <c r="Q5375">
        <f>ROUNDUP(VLOOKUP(A5375,A:O,VLOOKUP('SPC Analysis'!$E$4,'SPC Analysis'!$M$5:$N$12,2,FALSE)+7,FALSE)/6976,2)</f>
        <v>0.82000000000000006</v>
      </c>
      <c r="R5375">
        <f>ROUNDUP(VLOOKUP(A5375,A:O,VLOOKUP('MMW Analysis'!$E$4,'MMW Analysis'!$L$5:$M$12,2,FALSE)+7,FALSE)/6976,2)</f>
        <v>0.82000000000000006</v>
      </c>
    </row>
    <row r="5376" spans="1:18">
      <c r="A5376" t="s">
        <v>5383</v>
      </c>
      <c r="B5376" t="s">
        <v>12374</v>
      </c>
      <c r="C5376" t="s">
        <v>7009</v>
      </c>
      <c r="D5376" t="s">
        <v>14553</v>
      </c>
      <c r="E5376" t="s">
        <v>14105</v>
      </c>
      <c r="F5376" t="s">
        <v>14271</v>
      </c>
      <c r="G5376" t="s">
        <v>13908</v>
      </c>
      <c r="H5376" s="1">
        <v>5029</v>
      </c>
      <c r="I5376" s="1">
        <v>5592</v>
      </c>
      <c r="J5376" s="1">
        <v>5542</v>
      </c>
      <c r="K5376" s="1">
        <v>5936</v>
      </c>
      <c r="L5376" s="1">
        <v>106</v>
      </c>
      <c r="M5376" s="1">
        <v>6764</v>
      </c>
      <c r="N5376" s="1">
        <v>5120</v>
      </c>
      <c r="O5376" s="1">
        <v>4515</v>
      </c>
      <c r="P5376">
        <f>ROUNDUP(VLOOKUP(A5376,A:O,VLOOKUP('Local Authority Analysis'!$E$4,'Local Authority Analysis'!$M$5:$N$12,2,FALSE)+7,FALSE)/6976,2)</f>
        <v>0.65</v>
      </c>
      <c r="Q5376">
        <f>ROUNDUP(VLOOKUP(A5376,A:O,VLOOKUP('SPC Analysis'!$E$4,'SPC Analysis'!$M$5:$N$12,2,FALSE)+7,FALSE)/6976,2)</f>
        <v>0.65</v>
      </c>
      <c r="R5376">
        <f>ROUNDUP(VLOOKUP(A5376,A:O,VLOOKUP('MMW Analysis'!$E$4,'MMW Analysis'!$L$5:$M$12,2,FALSE)+7,FALSE)/6976,2)</f>
        <v>0.65</v>
      </c>
    </row>
    <row r="5377" spans="1:18">
      <c r="A5377" t="s">
        <v>5384</v>
      </c>
      <c r="B5377" t="s">
        <v>12375</v>
      </c>
      <c r="C5377" t="s">
        <v>7009</v>
      </c>
      <c r="D5377" t="s">
        <v>14556</v>
      </c>
      <c r="E5377" t="s">
        <v>14108</v>
      </c>
      <c r="F5377" t="s">
        <v>14271</v>
      </c>
      <c r="G5377" t="s">
        <v>13908</v>
      </c>
      <c r="H5377" s="1">
        <v>2975</v>
      </c>
      <c r="I5377" s="1">
        <v>2507.5</v>
      </c>
      <c r="J5377" s="1">
        <v>2825</v>
      </c>
      <c r="K5377" s="1">
        <v>3395</v>
      </c>
      <c r="L5377" s="1">
        <v>3596</v>
      </c>
      <c r="M5377" s="1">
        <v>5596</v>
      </c>
      <c r="N5377" s="1">
        <v>3173</v>
      </c>
      <c r="O5377" s="1">
        <v>3098</v>
      </c>
      <c r="P5377">
        <f>ROUNDUP(VLOOKUP(A5377,A:O,VLOOKUP('Local Authority Analysis'!$E$4,'Local Authority Analysis'!$M$5:$N$12,2,FALSE)+7,FALSE)/6976,2)</f>
        <v>0.45</v>
      </c>
      <c r="Q5377">
        <f>ROUNDUP(VLOOKUP(A5377,A:O,VLOOKUP('SPC Analysis'!$E$4,'SPC Analysis'!$M$5:$N$12,2,FALSE)+7,FALSE)/6976,2)</f>
        <v>0.45</v>
      </c>
      <c r="R5377">
        <f>ROUNDUP(VLOOKUP(A5377,A:O,VLOOKUP('MMW Analysis'!$E$4,'MMW Analysis'!$L$5:$M$12,2,FALSE)+7,FALSE)/6976,2)</f>
        <v>0.45</v>
      </c>
    </row>
    <row r="5378" spans="1:18">
      <c r="A5378" t="s">
        <v>5385</v>
      </c>
      <c r="B5378" t="s">
        <v>12376</v>
      </c>
      <c r="C5378" t="s">
        <v>7009</v>
      </c>
      <c r="D5378" t="s">
        <v>14556</v>
      </c>
      <c r="E5378" t="s">
        <v>14108</v>
      </c>
      <c r="F5378" t="s">
        <v>14271</v>
      </c>
      <c r="G5378" t="s">
        <v>13908</v>
      </c>
      <c r="H5378" s="1">
        <v>2833</v>
      </c>
      <c r="I5378" s="1">
        <v>2730</v>
      </c>
      <c r="J5378" s="1">
        <v>3498</v>
      </c>
      <c r="K5378" s="1">
        <v>3262</v>
      </c>
      <c r="L5378" s="1">
        <v>2280</v>
      </c>
      <c r="M5378" s="1">
        <v>5837</v>
      </c>
      <c r="N5378" s="1">
        <v>4667</v>
      </c>
      <c r="O5378" s="1">
        <v>3124</v>
      </c>
      <c r="P5378">
        <f>ROUNDUP(VLOOKUP(A5378,A:O,VLOOKUP('Local Authority Analysis'!$E$4,'Local Authority Analysis'!$M$5:$N$12,2,FALSE)+7,FALSE)/6976,2)</f>
        <v>0.45</v>
      </c>
      <c r="Q5378">
        <f>ROUNDUP(VLOOKUP(A5378,A:O,VLOOKUP('SPC Analysis'!$E$4,'SPC Analysis'!$M$5:$N$12,2,FALSE)+7,FALSE)/6976,2)</f>
        <v>0.45</v>
      </c>
      <c r="R5378">
        <f>ROUNDUP(VLOOKUP(A5378,A:O,VLOOKUP('MMW Analysis'!$E$4,'MMW Analysis'!$L$5:$M$12,2,FALSE)+7,FALSE)/6976,2)</f>
        <v>0.45</v>
      </c>
    </row>
    <row r="5379" spans="1:18">
      <c r="A5379" t="s">
        <v>5386</v>
      </c>
      <c r="B5379" t="s">
        <v>12377</v>
      </c>
      <c r="C5379" t="s">
        <v>7009</v>
      </c>
      <c r="D5379" t="s">
        <v>14556</v>
      </c>
      <c r="E5379" t="s">
        <v>14108</v>
      </c>
      <c r="F5379" t="s">
        <v>14271</v>
      </c>
      <c r="G5379" t="s">
        <v>13908</v>
      </c>
      <c r="H5379" s="1">
        <v>6159.5</v>
      </c>
      <c r="I5379" s="1">
        <v>6345</v>
      </c>
      <c r="J5379" s="1">
        <v>5457</v>
      </c>
      <c r="K5379" s="1">
        <v>6141</v>
      </c>
      <c r="L5379" s="1">
        <v>946</v>
      </c>
      <c r="M5379" s="1">
        <v>6283</v>
      </c>
      <c r="N5379" s="1">
        <v>6439</v>
      </c>
      <c r="O5379" s="1">
        <v>5902</v>
      </c>
      <c r="P5379">
        <f>ROUNDUP(VLOOKUP(A5379,A:O,VLOOKUP('Local Authority Analysis'!$E$4,'Local Authority Analysis'!$M$5:$N$12,2,FALSE)+7,FALSE)/6976,2)</f>
        <v>0.85</v>
      </c>
      <c r="Q5379">
        <f>ROUNDUP(VLOOKUP(A5379,A:O,VLOOKUP('SPC Analysis'!$E$4,'SPC Analysis'!$M$5:$N$12,2,FALSE)+7,FALSE)/6976,2)</f>
        <v>0.85</v>
      </c>
      <c r="R5379">
        <f>ROUNDUP(VLOOKUP(A5379,A:O,VLOOKUP('MMW Analysis'!$E$4,'MMW Analysis'!$L$5:$M$12,2,FALSE)+7,FALSE)/6976,2)</f>
        <v>0.85</v>
      </c>
    </row>
    <row r="5380" spans="1:18">
      <c r="A5380" t="s">
        <v>5387</v>
      </c>
      <c r="B5380" t="s">
        <v>12378</v>
      </c>
      <c r="C5380" t="s">
        <v>7009</v>
      </c>
      <c r="D5380" t="s">
        <v>14556</v>
      </c>
      <c r="E5380" t="s">
        <v>14108</v>
      </c>
      <c r="F5380" t="s">
        <v>14271</v>
      </c>
      <c r="G5380" t="s">
        <v>13908</v>
      </c>
      <c r="H5380" s="1">
        <v>4475</v>
      </c>
      <c r="I5380" s="1">
        <v>5642</v>
      </c>
      <c r="J5380" s="1">
        <v>4546</v>
      </c>
      <c r="K5380" s="1">
        <v>5758</v>
      </c>
      <c r="L5380" s="1">
        <v>90</v>
      </c>
      <c r="M5380" s="1">
        <v>2642</v>
      </c>
      <c r="N5380" s="1">
        <v>5020</v>
      </c>
      <c r="O5380" s="1">
        <v>3887</v>
      </c>
      <c r="P5380">
        <f>ROUNDUP(VLOOKUP(A5380,A:O,VLOOKUP('Local Authority Analysis'!$E$4,'Local Authority Analysis'!$M$5:$N$12,2,FALSE)+7,FALSE)/6976,2)</f>
        <v>0.56000000000000005</v>
      </c>
      <c r="Q5380">
        <f>ROUNDUP(VLOOKUP(A5380,A:O,VLOOKUP('SPC Analysis'!$E$4,'SPC Analysis'!$M$5:$N$12,2,FALSE)+7,FALSE)/6976,2)</f>
        <v>0.56000000000000005</v>
      </c>
      <c r="R5380">
        <f>ROUNDUP(VLOOKUP(A5380,A:O,VLOOKUP('MMW Analysis'!$E$4,'MMW Analysis'!$L$5:$M$12,2,FALSE)+7,FALSE)/6976,2)</f>
        <v>0.56000000000000005</v>
      </c>
    </row>
    <row r="5381" spans="1:18">
      <c r="A5381" t="s">
        <v>5388</v>
      </c>
      <c r="B5381" t="s">
        <v>12379</v>
      </c>
      <c r="C5381" t="s">
        <v>7009</v>
      </c>
      <c r="D5381" t="s">
        <v>14556</v>
      </c>
      <c r="E5381" t="s">
        <v>14108</v>
      </c>
      <c r="F5381" t="s">
        <v>14271</v>
      </c>
      <c r="G5381" t="s">
        <v>13908</v>
      </c>
      <c r="H5381" s="1">
        <v>6304</v>
      </c>
      <c r="I5381" s="1">
        <v>6577</v>
      </c>
      <c r="J5381" s="1">
        <v>5440</v>
      </c>
      <c r="K5381" s="1">
        <v>6069</v>
      </c>
      <c r="L5381" s="1">
        <v>1994</v>
      </c>
      <c r="M5381" s="1">
        <v>5737</v>
      </c>
      <c r="N5381" s="1">
        <v>4584.5</v>
      </c>
      <c r="O5381" s="1">
        <v>6325</v>
      </c>
      <c r="P5381">
        <f>ROUNDUP(VLOOKUP(A5381,A:O,VLOOKUP('Local Authority Analysis'!$E$4,'Local Authority Analysis'!$M$5:$N$12,2,FALSE)+7,FALSE)/6976,2)</f>
        <v>0.91</v>
      </c>
      <c r="Q5381">
        <f>ROUNDUP(VLOOKUP(A5381,A:O,VLOOKUP('SPC Analysis'!$E$4,'SPC Analysis'!$M$5:$N$12,2,FALSE)+7,FALSE)/6976,2)</f>
        <v>0.91</v>
      </c>
      <c r="R5381">
        <f>ROUNDUP(VLOOKUP(A5381,A:O,VLOOKUP('MMW Analysis'!$E$4,'MMW Analysis'!$L$5:$M$12,2,FALSE)+7,FALSE)/6976,2)</f>
        <v>0.91</v>
      </c>
    </row>
    <row r="5382" spans="1:18">
      <c r="A5382" t="s">
        <v>5389</v>
      </c>
      <c r="B5382" t="s">
        <v>12380</v>
      </c>
      <c r="C5382" t="s">
        <v>7009</v>
      </c>
      <c r="D5382" t="s">
        <v>14556</v>
      </c>
      <c r="E5382" t="s">
        <v>14108</v>
      </c>
      <c r="F5382" t="s">
        <v>14271</v>
      </c>
      <c r="G5382" t="s">
        <v>13908</v>
      </c>
      <c r="H5382" s="1">
        <v>4209</v>
      </c>
      <c r="I5382" s="1">
        <v>4865</v>
      </c>
      <c r="J5382" s="1">
        <v>4427</v>
      </c>
      <c r="K5382" s="1">
        <v>5347</v>
      </c>
      <c r="L5382" s="1">
        <v>1237</v>
      </c>
      <c r="M5382" s="1">
        <v>5981</v>
      </c>
      <c r="N5382" s="1">
        <v>3205</v>
      </c>
      <c r="O5382" s="1">
        <v>4651</v>
      </c>
      <c r="P5382">
        <f>ROUNDUP(VLOOKUP(A5382,A:O,VLOOKUP('Local Authority Analysis'!$E$4,'Local Authority Analysis'!$M$5:$N$12,2,FALSE)+7,FALSE)/6976,2)</f>
        <v>0.67</v>
      </c>
      <c r="Q5382">
        <f>ROUNDUP(VLOOKUP(A5382,A:O,VLOOKUP('SPC Analysis'!$E$4,'SPC Analysis'!$M$5:$N$12,2,FALSE)+7,FALSE)/6976,2)</f>
        <v>0.67</v>
      </c>
      <c r="R5382">
        <f>ROUNDUP(VLOOKUP(A5382,A:O,VLOOKUP('MMW Analysis'!$E$4,'MMW Analysis'!$L$5:$M$12,2,FALSE)+7,FALSE)/6976,2)</f>
        <v>0.67</v>
      </c>
    </row>
    <row r="5383" spans="1:18">
      <c r="A5383" t="s">
        <v>5390</v>
      </c>
      <c r="B5383" t="s">
        <v>12381</v>
      </c>
      <c r="C5383" t="s">
        <v>7009</v>
      </c>
      <c r="D5383" t="s">
        <v>14558</v>
      </c>
      <c r="E5383" t="s">
        <v>14109</v>
      </c>
      <c r="F5383" t="s">
        <v>14271</v>
      </c>
      <c r="G5383" t="s">
        <v>13908</v>
      </c>
      <c r="H5383" s="1">
        <v>2502</v>
      </c>
      <c r="I5383" s="1">
        <v>4080</v>
      </c>
      <c r="J5383" s="1">
        <v>1892</v>
      </c>
      <c r="K5383" s="1">
        <v>3171</v>
      </c>
      <c r="L5383" s="1">
        <v>1834</v>
      </c>
      <c r="M5383" s="1">
        <v>5326</v>
      </c>
      <c r="N5383" s="1">
        <v>3560</v>
      </c>
      <c r="O5383" s="1">
        <v>2979</v>
      </c>
      <c r="P5383">
        <f>ROUNDUP(VLOOKUP(A5383,A:O,VLOOKUP('Local Authority Analysis'!$E$4,'Local Authority Analysis'!$M$5:$N$12,2,FALSE)+7,FALSE)/6976,2)</f>
        <v>0.43</v>
      </c>
      <c r="Q5383">
        <f>ROUNDUP(VLOOKUP(A5383,A:O,VLOOKUP('SPC Analysis'!$E$4,'SPC Analysis'!$M$5:$N$12,2,FALSE)+7,FALSE)/6976,2)</f>
        <v>0.43</v>
      </c>
      <c r="R5383">
        <f>ROUNDUP(VLOOKUP(A5383,A:O,VLOOKUP('MMW Analysis'!$E$4,'MMW Analysis'!$L$5:$M$12,2,FALSE)+7,FALSE)/6976,2)</f>
        <v>0.43</v>
      </c>
    </row>
    <row r="5384" spans="1:18">
      <c r="A5384" t="s">
        <v>5391</v>
      </c>
      <c r="B5384" t="s">
        <v>12382</v>
      </c>
      <c r="C5384" t="s">
        <v>7009</v>
      </c>
      <c r="D5384" t="s">
        <v>14558</v>
      </c>
      <c r="E5384" t="s">
        <v>14109</v>
      </c>
      <c r="F5384" t="s">
        <v>14271</v>
      </c>
      <c r="G5384" t="s">
        <v>13908</v>
      </c>
      <c r="H5384" s="1">
        <v>1936</v>
      </c>
      <c r="I5384" s="1">
        <v>2129</v>
      </c>
      <c r="J5384" s="1">
        <v>1541</v>
      </c>
      <c r="K5384" s="1">
        <v>2805</v>
      </c>
      <c r="L5384" s="1">
        <v>2073</v>
      </c>
      <c r="M5384" s="1">
        <v>4530</v>
      </c>
      <c r="N5384" s="1">
        <v>3552.5</v>
      </c>
      <c r="O5384" s="1">
        <v>2085</v>
      </c>
      <c r="P5384">
        <f>ROUNDUP(VLOOKUP(A5384,A:O,VLOOKUP('Local Authority Analysis'!$E$4,'Local Authority Analysis'!$M$5:$N$12,2,FALSE)+7,FALSE)/6976,2)</f>
        <v>0.3</v>
      </c>
      <c r="Q5384">
        <f>ROUNDUP(VLOOKUP(A5384,A:O,VLOOKUP('SPC Analysis'!$E$4,'SPC Analysis'!$M$5:$N$12,2,FALSE)+7,FALSE)/6976,2)</f>
        <v>0.3</v>
      </c>
      <c r="R5384">
        <f>ROUNDUP(VLOOKUP(A5384,A:O,VLOOKUP('MMW Analysis'!$E$4,'MMW Analysis'!$L$5:$M$12,2,FALSE)+7,FALSE)/6976,2)</f>
        <v>0.3</v>
      </c>
    </row>
    <row r="5385" spans="1:18">
      <c r="A5385" t="s">
        <v>5392</v>
      </c>
      <c r="B5385" t="s">
        <v>12383</v>
      </c>
      <c r="C5385" t="s">
        <v>7009</v>
      </c>
      <c r="D5385" t="s">
        <v>14558</v>
      </c>
      <c r="E5385" t="s">
        <v>14109</v>
      </c>
      <c r="F5385" t="s">
        <v>14271</v>
      </c>
      <c r="G5385" t="s">
        <v>13908</v>
      </c>
      <c r="H5385" s="1">
        <v>3935</v>
      </c>
      <c r="I5385" s="1">
        <v>4236</v>
      </c>
      <c r="J5385" s="1">
        <v>4278</v>
      </c>
      <c r="K5385" s="1">
        <v>4071</v>
      </c>
      <c r="L5385" s="1">
        <v>2719</v>
      </c>
      <c r="M5385" s="1">
        <v>5813</v>
      </c>
      <c r="N5385" s="1">
        <v>5765</v>
      </c>
      <c r="O5385" s="1">
        <v>4532</v>
      </c>
      <c r="P5385">
        <f>ROUNDUP(VLOOKUP(A5385,A:O,VLOOKUP('Local Authority Analysis'!$E$4,'Local Authority Analysis'!$M$5:$N$12,2,FALSE)+7,FALSE)/6976,2)</f>
        <v>0.65</v>
      </c>
      <c r="Q5385">
        <f>ROUNDUP(VLOOKUP(A5385,A:O,VLOOKUP('SPC Analysis'!$E$4,'SPC Analysis'!$M$5:$N$12,2,FALSE)+7,FALSE)/6976,2)</f>
        <v>0.65</v>
      </c>
      <c r="R5385">
        <f>ROUNDUP(VLOOKUP(A5385,A:O,VLOOKUP('MMW Analysis'!$E$4,'MMW Analysis'!$L$5:$M$12,2,FALSE)+7,FALSE)/6976,2)</f>
        <v>0.65</v>
      </c>
    </row>
    <row r="5386" spans="1:18">
      <c r="A5386" t="s">
        <v>5393</v>
      </c>
      <c r="B5386" t="s">
        <v>12384</v>
      </c>
      <c r="C5386" t="s">
        <v>7009</v>
      </c>
      <c r="D5386" t="s">
        <v>14558</v>
      </c>
      <c r="E5386" t="s">
        <v>14109</v>
      </c>
      <c r="F5386" t="s">
        <v>14271</v>
      </c>
      <c r="G5386" t="s">
        <v>13908</v>
      </c>
      <c r="H5386" s="1">
        <v>5142</v>
      </c>
      <c r="I5386" s="1">
        <v>4450</v>
      </c>
      <c r="J5386" s="1">
        <v>4349</v>
      </c>
      <c r="K5386" s="1">
        <v>4916</v>
      </c>
      <c r="L5386" s="1">
        <v>2921</v>
      </c>
      <c r="M5386" s="1">
        <v>4450</v>
      </c>
      <c r="N5386" s="1">
        <v>5716</v>
      </c>
      <c r="O5386" s="1">
        <v>5118</v>
      </c>
      <c r="P5386">
        <f>ROUNDUP(VLOOKUP(A5386,A:O,VLOOKUP('Local Authority Analysis'!$E$4,'Local Authority Analysis'!$M$5:$N$12,2,FALSE)+7,FALSE)/6976,2)</f>
        <v>0.74</v>
      </c>
      <c r="Q5386">
        <f>ROUNDUP(VLOOKUP(A5386,A:O,VLOOKUP('SPC Analysis'!$E$4,'SPC Analysis'!$M$5:$N$12,2,FALSE)+7,FALSE)/6976,2)</f>
        <v>0.74</v>
      </c>
      <c r="R5386">
        <f>ROUNDUP(VLOOKUP(A5386,A:O,VLOOKUP('MMW Analysis'!$E$4,'MMW Analysis'!$L$5:$M$12,2,FALSE)+7,FALSE)/6976,2)</f>
        <v>0.74</v>
      </c>
    </row>
    <row r="5387" spans="1:18">
      <c r="A5387" t="s">
        <v>5394</v>
      </c>
      <c r="B5387" t="s">
        <v>12385</v>
      </c>
      <c r="C5387" t="s">
        <v>7009</v>
      </c>
      <c r="D5387" t="s">
        <v>14559</v>
      </c>
      <c r="E5387" t="s">
        <v>14110</v>
      </c>
      <c r="F5387" t="s">
        <v>14272</v>
      </c>
      <c r="G5387" t="s">
        <v>13909</v>
      </c>
      <c r="H5387" s="1">
        <v>3585</v>
      </c>
      <c r="I5387" s="1">
        <v>2995</v>
      </c>
      <c r="J5387" s="1">
        <v>1023</v>
      </c>
      <c r="K5387" s="1">
        <v>1429</v>
      </c>
      <c r="L5387" s="1">
        <v>1546</v>
      </c>
      <c r="M5387" s="1">
        <v>43</v>
      </c>
      <c r="N5387" s="1">
        <v>1976</v>
      </c>
      <c r="O5387" s="1">
        <v>1862</v>
      </c>
      <c r="P5387">
        <f>ROUNDUP(VLOOKUP(A5387,A:O,VLOOKUP('Local Authority Analysis'!$E$4,'Local Authority Analysis'!$M$5:$N$12,2,FALSE)+7,FALSE)/6976,2)</f>
        <v>0.27</v>
      </c>
      <c r="Q5387">
        <f>ROUNDUP(VLOOKUP(A5387,A:O,VLOOKUP('SPC Analysis'!$E$4,'SPC Analysis'!$M$5:$N$12,2,FALSE)+7,FALSE)/6976,2)</f>
        <v>0.27</v>
      </c>
      <c r="R5387">
        <f>ROUNDUP(VLOOKUP(A5387,A:O,VLOOKUP('MMW Analysis'!$E$4,'MMW Analysis'!$L$5:$M$12,2,FALSE)+7,FALSE)/6976,2)</f>
        <v>0.27</v>
      </c>
    </row>
    <row r="5388" spans="1:18">
      <c r="A5388" t="s">
        <v>5395</v>
      </c>
      <c r="B5388" t="s">
        <v>12386</v>
      </c>
      <c r="C5388" t="s">
        <v>7009</v>
      </c>
      <c r="D5388" t="s">
        <v>14558</v>
      </c>
      <c r="E5388" t="s">
        <v>14109</v>
      </c>
      <c r="F5388" t="s">
        <v>14271</v>
      </c>
      <c r="G5388" t="s">
        <v>13908</v>
      </c>
      <c r="H5388" s="1">
        <v>5178</v>
      </c>
      <c r="I5388" s="1">
        <v>5329.5</v>
      </c>
      <c r="J5388" s="1">
        <v>5898</v>
      </c>
      <c r="K5388" s="1">
        <v>5886</v>
      </c>
      <c r="L5388" s="1">
        <v>5940</v>
      </c>
      <c r="M5388" s="1">
        <v>5243</v>
      </c>
      <c r="N5388" s="1">
        <v>2327</v>
      </c>
      <c r="O5388" s="1">
        <v>6155</v>
      </c>
      <c r="P5388">
        <f>ROUNDUP(VLOOKUP(A5388,A:O,VLOOKUP('Local Authority Analysis'!$E$4,'Local Authority Analysis'!$M$5:$N$12,2,FALSE)+7,FALSE)/6976,2)</f>
        <v>0.89</v>
      </c>
      <c r="Q5388">
        <f>ROUNDUP(VLOOKUP(A5388,A:O,VLOOKUP('SPC Analysis'!$E$4,'SPC Analysis'!$M$5:$N$12,2,FALSE)+7,FALSE)/6976,2)</f>
        <v>0.89</v>
      </c>
      <c r="R5388">
        <f>ROUNDUP(VLOOKUP(A5388,A:O,VLOOKUP('MMW Analysis'!$E$4,'MMW Analysis'!$L$5:$M$12,2,FALSE)+7,FALSE)/6976,2)</f>
        <v>0.89</v>
      </c>
    </row>
    <row r="5389" spans="1:18">
      <c r="A5389" t="s">
        <v>5396</v>
      </c>
      <c r="B5389" t="s">
        <v>12387</v>
      </c>
      <c r="C5389" t="s">
        <v>7009</v>
      </c>
      <c r="D5389" t="s">
        <v>14558</v>
      </c>
      <c r="E5389" t="s">
        <v>14109</v>
      </c>
      <c r="F5389" t="s">
        <v>14271</v>
      </c>
      <c r="G5389" t="s">
        <v>13908</v>
      </c>
      <c r="H5389" s="1">
        <v>3460</v>
      </c>
      <c r="I5389" s="1">
        <v>2407</v>
      </c>
      <c r="J5389" s="1">
        <v>4086</v>
      </c>
      <c r="K5389" s="1">
        <v>3216</v>
      </c>
      <c r="L5389" s="1">
        <v>5998</v>
      </c>
      <c r="M5389" s="1">
        <v>2833</v>
      </c>
      <c r="N5389" s="1">
        <v>2998</v>
      </c>
      <c r="O5389" s="1">
        <v>3456</v>
      </c>
      <c r="P5389">
        <f>ROUNDUP(VLOOKUP(A5389,A:O,VLOOKUP('Local Authority Analysis'!$E$4,'Local Authority Analysis'!$M$5:$N$12,2,FALSE)+7,FALSE)/6976,2)</f>
        <v>0.5</v>
      </c>
      <c r="Q5389">
        <f>ROUNDUP(VLOOKUP(A5389,A:O,VLOOKUP('SPC Analysis'!$E$4,'SPC Analysis'!$M$5:$N$12,2,FALSE)+7,FALSE)/6976,2)</f>
        <v>0.5</v>
      </c>
      <c r="R5389">
        <f>ROUNDUP(VLOOKUP(A5389,A:O,VLOOKUP('MMW Analysis'!$E$4,'MMW Analysis'!$L$5:$M$12,2,FALSE)+7,FALSE)/6976,2)</f>
        <v>0.5</v>
      </c>
    </row>
    <row r="5390" spans="1:18">
      <c r="A5390" t="s">
        <v>5397</v>
      </c>
      <c r="B5390" t="s">
        <v>12388</v>
      </c>
      <c r="C5390" t="s">
        <v>7009</v>
      </c>
      <c r="D5390" t="s">
        <v>14558</v>
      </c>
      <c r="E5390" t="s">
        <v>14109</v>
      </c>
      <c r="F5390" t="s">
        <v>14271</v>
      </c>
      <c r="G5390" t="s">
        <v>13908</v>
      </c>
      <c r="H5390" s="1">
        <v>3994</v>
      </c>
      <c r="I5390" s="1">
        <v>4180</v>
      </c>
      <c r="J5390" s="1">
        <v>2955</v>
      </c>
      <c r="K5390" s="1">
        <v>3978</v>
      </c>
      <c r="L5390" s="1">
        <v>5353</v>
      </c>
      <c r="M5390" s="1">
        <v>1731</v>
      </c>
      <c r="N5390" s="1">
        <v>2260</v>
      </c>
      <c r="O5390" s="1">
        <v>4121</v>
      </c>
      <c r="P5390">
        <f>ROUNDUP(VLOOKUP(A5390,A:O,VLOOKUP('Local Authority Analysis'!$E$4,'Local Authority Analysis'!$M$5:$N$12,2,FALSE)+7,FALSE)/6976,2)</f>
        <v>0.6</v>
      </c>
      <c r="Q5390">
        <f>ROUNDUP(VLOOKUP(A5390,A:O,VLOOKUP('SPC Analysis'!$E$4,'SPC Analysis'!$M$5:$N$12,2,FALSE)+7,FALSE)/6976,2)</f>
        <v>0.6</v>
      </c>
      <c r="R5390">
        <f>ROUNDUP(VLOOKUP(A5390,A:O,VLOOKUP('MMW Analysis'!$E$4,'MMW Analysis'!$L$5:$M$12,2,FALSE)+7,FALSE)/6976,2)</f>
        <v>0.6</v>
      </c>
    </row>
    <row r="5391" spans="1:18">
      <c r="A5391" t="s">
        <v>5398</v>
      </c>
      <c r="B5391" t="s">
        <v>12389</v>
      </c>
      <c r="C5391" t="s">
        <v>7009</v>
      </c>
      <c r="D5391" t="s">
        <v>14558</v>
      </c>
      <c r="E5391" t="s">
        <v>14109</v>
      </c>
      <c r="F5391" t="s">
        <v>14271</v>
      </c>
      <c r="G5391" t="s">
        <v>13908</v>
      </c>
      <c r="H5391" s="1">
        <v>5843.5</v>
      </c>
      <c r="I5391" s="1">
        <v>6820</v>
      </c>
      <c r="J5391" s="1">
        <v>6586</v>
      </c>
      <c r="K5391" s="1">
        <v>5800</v>
      </c>
      <c r="L5391" s="1">
        <v>6098</v>
      </c>
      <c r="M5391" s="1">
        <v>4393</v>
      </c>
      <c r="N5391" s="1">
        <v>6169</v>
      </c>
      <c r="O5391" s="1">
        <v>6844</v>
      </c>
      <c r="P5391">
        <f>ROUNDUP(VLOOKUP(A5391,A:O,VLOOKUP('Local Authority Analysis'!$E$4,'Local Authority Analysis'!$M$5:$N$12,2,FALSE)+7,FALSE)/6976,2)</f>
        <v>0.99</v>
      </c>
      <c r="Q5391">
        <f>ROUNDUP(VLOOKUP(A5391,A:O,VLOOKUP('SPC Analysis'!$E$4,'SPC Analysis'!$M$5:$N$12,2,FALSE)+7,FALSE)/6976,2)</f>
        <v>0.99</v>
      </c>
      <c r="R5391">
        <f>ROUNDUP(VLOOKUP(A5391,A:O,VLOOKUP('MMW Analysis'!$E$4,'MMW Analysis'!$L$5:$M$12,2,FALSE)+7,FALSE)/6976,2)</f>
        <v>0.99</v>
      </c>
    </row>
    <row r="5392" spans="1:18">
      <c r="A5392" t="s">
        <v>5399</v>
      </c>
      <c r="B5392" t="s">
        <v>12390</v>
      </c>
      <c r="C5392" t="s">
        <v>7009</v>
      </c>
      <c r="D5392" t="s">
        <v>14558</v>
      </c>
      <c r="E5392" t="s">
        <v>14109</v>
      </c>
      <c r="F5392" t="s">
        <v>14271</v>
      </c>
      <c r="G5392" t="s">
        <v>13908</v>
      </c>
      <c r="H5392" s="1">
        <v>4792</v>
      </c>
      <c r="I5392" s="1">
        <v>4715</v>
      </c>
      <c r="J5392" s="1">
        <v>5570</v>
      </c>
      <c r="K5392" s="1">
        <v>4606</v>
      </c>
      <c r="L5392" s="1">
        <v>5285</v>
      </c>
      <c r="M5392" s="1">
        <v>6853</v>
      </c>
      <c r="N5392" s="1">
        <v>5114.5</v>
      </c>
      <c r="O5392" s="1">
        <v>5648</v>
      </c>
      <c r="P5392">
        <f>ROUNDUP(VLOOKUP(A5392,A:O,VLOOKUP('Local Authority Analysis'!$E$4,'Local Authority Analysis'!$M$5:$N$12,2,FALSE)+7,FALSE)/6976,2)</f>
        <v>0.81</v>
      </c>
      <c r="Q5392">
        <f>ROUNDUP(VLOOKUP(A5392,A:O,VLOOKUP('SPC Analysis'!$E$4,'SPC Analysis'!$M$5:$N$12,2,FALSE)+7,FALSE)/6976,2)</f>
        <v>0.81</v>
      </c>
      <c r="R5392">
        <f>ROUNDUP(VLOOKUP(A5392,A:O,VLOOKUP('MMW Analysis'!$E$4,'MMW Analysis'!$L$5:$M$12,2,FALSE)+7,FALSE)/6976,2)</f>
        <v>0.81</v>
      </c>
    </row>
    <row r="5393" spans="1:18">
      <c r="A5393" t="s">
        <v>5400</v>
      </c>
      <c r="B5393" t="s">
        <v>12391</v>
      </c>
      <c r="C5393" t="s">
        <v>7009</v>
      </c>
      <c r="D5393" t="s">
        <v>14558</v>
      </c>
      <c r="E5393" t="s">
        <v>14109</v>
      </c>
      <c r="F5393" t="s">
        <v>14271</v>
      </c>
      <c r="G5393" t="s">
        <v>13908</v>
      </c>
      <c r="H5393" s="1">
        <v>5893</v>
      </c>
      <c r="I5393" s="1">
        <v>5902</v>
      </c>
      <c r="J5393" s="1">
        <v>5886</v>
      </c>
      <c r="K5393" s="1">
        <v>5551</v>
      </c>
      <c r="L5393" s="1">
        <v>4602</v>
      </c>
      <c r="M5393" s="1">
        <v>5952</v>
      </c>
      <c r="N5393" s="1">
        <v>6478</v>
      </c>
      <c r="O5393" s="1">
        <v>6524</v>
      </c>
      <c r="P5393">
        <f>ROUNDUP(VLOOKUP(A5393,A:O,VLOOKUP('Local Authority Analysis'!$E$4,'Local Authority Analysis'!$M$5:$N$12,2,FALSE)+7,FALSE)/6976,2)</f>
        <v>0.94000000000000006</v>
      </c>
      <c r="Q5393">
        <f>ROUNDUP(VLOOKUP(A5393,A:O,VLOOKUP('SPC Analysis'!$E$4,'SPC Analysis'!$M$5:$N$12,2,FALSE)+7,FALSE)/6976,2)</f>
        <v>0.94000000000000006</v>
      </c>
      <c r="R5393">
        <f>ROUNDUP(VLOOKUP(A5393,A:O,VLOOKUP('MMW Analysis'!$E$4,'MMW Analysis'!$L$5:$M$12,2,FALSE)+7,FALSE)/6976,2)</f>
        <v>0.94000000000000006</v>
      </c>
    </row>
    <row r="5394" spans="1:18">
      <c r="A5394" t="s">
        <v>5401</v>
      </c>
      <c r="B5394" t="s">
        <v>12392</v>
      </c>
      <c r="C5394" t="s">
        <v>7009</v>
      </c>
      <c r="D5394" t="s">
        <v>14558</v>
      </c>
      <c r="E5394" t="s">
        <v>14109</v>
      </c>
      <c r="F5394" t="s">
        <v>14271</v>
      </c>
      <c r="G5394" t="s">
        <v>13908</v>
      </c>
      <c r="H5394" s="1">
        <v>6563</v>
      </c>
      <c r="I5394" s="1">
        <v>6410</v>
      </c>
      <c r="J5394" s="1">
        <v>6718</v>
      </c>
      <c r="K5394" s="1">
        <v>6755</v>
      </c>
      <c r="L5394" s="1">
        <v>4339</v>
      </c>
      <c r="M5394" s="1">
        <v>2528</v>
      </c>
      <c r="N5394" s="1">
        <v>6963</v>
      </c>
      <c r="O5394" s="1">
        <v>6793</v>
      </c>
      <c r="P5394">
        <f>ROUNDUP(VLOOKUP(A5394,A:O,VLOOKUP('Local Authority Analysis'!$E$4,'Local Authority Analysis'!$M$5:$N$12,2,FALSE)+7,FALSE)/6976,2)</f>
        <v>0.98</v>
      </c>
      <c r="Q5394">
        <f>ROUNDUP(VLOOKUP(A5394,A:O,VLOOKUP('SPC Analysis'!$E$4,'SPC Analysis'!$M$5:$N$12,2,FALSE)+7,FALSE)/6976,2)</f>
        <v>0.98</v>
      </c>
      <c r="R5394">
        <f>ROUNDUP(VLOOKUP(A5394,A:O,VLOOKUP('MMW Analysis'!$E$4,'MMW Analysis'!$L$5:$M$12,2,FALSE)+7,FALSE)/6976,2)</f>
        <v>0.98</v>
      </c>
    </row>
    <row r="5395" spans="1:18">
      <c r="A5395" t="s">
        <v>5402</v>
      </c>
      <c r="B5395" t="s">
        <v>12393</v>
      </c>
      <c r="C5395" t="s">
        <v>7009</v>
      </c>
      <c r="D5395" t="s">
        <v>14558</v>
      </c>
      <c r="E5395" t="s">
        <v>14109</v>
      </c>
      <c r="F5395" t="s">
        <v>14271</v>
      </c>
      <c r="G5395" t="s">
        <v>13908</v>
      </c>
      <c r="H5395" s="1">
        <v>6294</v>
      </c>
      <c r="I5395" s="1">
        <v>6140.5</v>
      </c>
      <c r="J5395" s="1">
        <v>5953</v>
      </c>
      <c r="K5395" s="1">
        <v>5695</v>
      </c>
      <c r="L5395" s="1">
        <v>2252</v>
      </c>
      <c r="M5395" s="1">
        <v>4655</v>
      </c>
      <c r="N5395" s="1">
        <v>6820</v>
      </c>
      <c r="O5395" s="1">
        <v>6276</v>
      </c>
      <c r="P5395">
        <f>ROUNDUP(VLOOKUP(A5395,A:O,VLOOKUP('Local Authority Analysis'!$E$4,'Local Authority Analysis'!$M$5:$N$12,2,FALSE)+7,FALSE)/6976,2)</f>
        <v>0.9</v>
      </c>
      <c r="Q5395">
        <f>ROUNDUP(VLOOKUP(A5395,A:O,VLOOKUP('SPC Analysis'!$E$4,'SPC Analysis'!$M$5:$N$12,2,FALSE)+7,FALSE)/6976,2)</f>
        <v>0.9</v>
      </c>
      <c r="R5395">
        <f>ROUNDUP(VLOOKUP(A5395,A:O,VLOOKUP('MMW Analysis'!$E$4,'MMW Analysis'!$L$5:$M$12,2,FALSE)+7,FALSE)/6976,2)</f>
        <v>0.9</v>
      </c>
    </row>
    <row r="5396" spans="1:18">
      <c r="A5396" t="s">
        <v>5403</v>
      </c>
      <c r="B5396" t="s">
        <v>12394</v>
      </c>
      <c r="C5396" t="s">
        <v>7009</v>
      </c>
      <c r="D5396" t="s">
        <v>14558</v>
      </c>
      <c r="E5396" t="s">
        <v>14109</v>
      </c>
      <c r="F5396" t="s">
        <v>14271</v>
      </c>
      <c r="G5396" t="s">
        <v>13908</v>
      </c>
      <c r="H5396" s="1">
        <v>6120</v>
      </c>
      <c r="I5396" s="1">
        <v>6190</v>
      </c>
      <c r="J5396" s="1">
        <v>6214</v>
      </c>
      <c r="K5396" s="1">
        <v>6587</v>
      </c>
      <c r="L5396" s="1">
        <v>2685</v>
      </c>
      <c r="M5396" s="1">
        <v>5788</v>
      </c>
      <c r="N5396" s="1">
        <v>6693</v>
      </c>
      <c r="O5396" s="1">
        <v>6578</v>
      </c>
      <c r="P5396">
        <f>ROUNDUP(VLOOKUP(A5396,A:O,VLOOKUP('Local Authority Analysis'!$E$4,'Local Authority Analysis'!$M$5:$N$12,2,FALSE)+7,FALSE)/6976,2)</f>
        <v>0.95</v>
      </c>
      <c r="Q5396">
        <f>ROUNDUP(VLOOKUP(A5396,A:O,VLOOKUP('SPC Analysis'!$E$4,'SPC Analysis'!$M$5:$N$12,2,FALSE)+7,FALSE)/6976,2)</f>
        <v>0.95</v>
      </c>
      <c r="R5396">
        <f>ROUNDUP(VLOOKUP(A5396,A:O,VLOOKUP('MMW Analysis'!$E$4,'MMW Analysis'!$L$5:$M$12,2,FALSE)+7,FALSE)/6976,2)</f>
        <v>0.95</v>
      </c>
    </row>
    <row r="5397" spans="1:18">
      <c r="A5397" t="s">
        <v>5404</v>
      </c>
      <c r="B5397" t="s">
        <v>12395</v>
      </c>
      <c r="C5397" t="s">
        <v>7009</v>
      </c>
      <c r="D5397" t="s">
        <v>14558</v>
      </c>
      <c r="E5397" t="s">
        <v>14109</v>
      </c>
      <c r="F5397" t="s">
        <v>14271</v>
      </c>
      <c r="G5397" t="s">
        <v>13908</v>
      </c>
      <c r="H5397" s="1">
        <v>5021</v>
      </c>
      <c r="I5397" s="1">
        <v>5125</v>
      </c>
      <c r="J5397" s="1">
        <v>6688</v>
      </c>
      <c r="K5397" s="1">
        <v>6033</v>
      </c>
      <c r="L5397" s="1">
        <v>3390</v>
      </c>
      <c r="M5397" s="1">
        <v>5522</v>
      </c>
      <c r="N5397" s="1">
        <v>5954</v>
      </c>
      <c r="O5397" s="1">
        <v>5995</v>
      </c>
      <c r="P5397">
        <f>ROUNDUP(VLOOKUP(A5397,A:O,VLOOKUP('Local Authority Analysis'!$E$4,'Local Authority Analysis'!$M$5:$N$12,2,FALSE)+7,FALSE)/6976,2)</f>
        <v>0.86</v>
      </c>
      <c r="Q5397">
        <f>ROUNDUP(VLOOKUP(A5397,A:O,VLOOKUP('SPC Analysis'!$E$4,'SPC Analysis'!$M$5:$N$12,2,FALSE)+7,FALSE)/6976,2)</f>
        <v>0.86</v>
      </c>
      <c r="R5397">
        <f>ROUNDUP(VLOOKUP(A5397,A:O,VLOOKUP('MMW Analysis'!$E$4,'MMW Analysis'!$L$5:$M$12,2,FALSE)+7,FALSE)/6976,2)</f>
        <v>0.86</v>
      </c>
    </row>
    <row r="5398" spans="1:18">
      <c r="A5398" t="s">
        <v>5405</v>
      </c>
      <c r="B5398" t="s">
        <v>12396</v>
      </c>
      <c r="C5398" t="s">
        <v>7009</v>
      </c>
      <c r="D5398" t="s">
        <v>14558</v>
      </c>
      <c r="E5398" t="s">
        <v>14109</v>
      </c>
      <c r="F5398" t="s">
        <v>14271</v>
      </c>
      <c r="G5398" t="s">
        <v>13908</v>
      </c>
      <c r="H5398" s="1">
        <v>5646</v>
      </c>
      <c r="I5398" s="1">
        <v>4929</v>
      </c>
      <c r="J5398" s="1">
        <v>5833</v>
      </c>
      <c r="K5398" s="1">
        <v>5662</v>
      </c>
      <c r="L5398" s="1">
        <v>3961</v>
      </c>
      <c r="M5398" s="1">
        <v>4410</v>
      </c>
      <c r="N5398" s="1">
        <v>5743.5</v>
      </c>
      <c r="O5398" s="1">
        <v>5959</v>
      </c>
      <c r="P5398">
        <f>ROUNDUP(VLOOKUP(A5398,A:O,VLOOKUP('Local Authority Analysis'!$E$4,'Local Authority Analysis'!$M$5:$N$12,2,FALSE)+7,FALSE)/6976,2)</f>
        <v>0.86</v>
      </c>
      <c r="Q5398">
        <f>ROUNDUP(VLOOKUP(A5398,A:O,VLOOKUP('SPC Analysis'!$E$4,'SPC Analysis'!$M$5:$N$12,2,FALSE)+7,FALSE)/6976,2)</f>
        <v>0.86</v>
      </c>
      <c r="R5398">
        <f>ROUNDUP(VLOOKUP(A5398,A:O,VLOOKUP('MMW Analysis'!$E$4,'MMW Analysis'!$L$5:$M$12,2,FALSE)+7,FALSE)/6976,2)</f>
        <v>0.86</v>
      </c>
    </row>
    <row r="5399" spans="1:18">
      <c r="A5399" t="s">
        <v>5406</v>
      </c>
      <c r="B5399" t="s">
        <v>12397</v>
      </c>
      <c r="C5399" t="s">
        <v>7009</v>
      </c>
      <c r="D5399" t="s">
        <v>14558</v>
      </c>
      <c r="E5399" t="s">
        <v>14109</v>
      </c>
      <c r="F5399" t="s">
        <v>14271</v>
      </c>
      <c r="G5399" t="s">
        <v>13908</v>
      </c>
      <c r="H5399" s="1">
        <v>6089</v>
      </c>
      <c r="I5399" s="1">
        <v>6312</v>
      </c>
      <c r="J5399" s="1">
        <v>6128</v>
      </c>
      <c r="K5399" s="1">
        <v>6359</v>
      </c>
      <c r="L5399" s="1">
        <v>3513</v>
      </c>
      <c r="M5399" s="1">
        <v>5292</v>
      </c>
      <c r="N5399" s="1">
        <v>6725</v>
      </c>
      <c r="O5399" s="1">
        <v>6663</v>
      </c>
      <c r="P5399">
        <f>ROUNDUP(VLOOKUP(A5399,A:O,VLOOKUP('Local Authority Analysis'!$E$4,'Local Authority Analysis'!$M$5:$N$12,2,FALSE)+7,FALSE)/6976,2)</f>
        <v>0.96</v>
      </c>
      <c r="Q5399">
        <f>ROUNDUP(VLOOKUP(A5399,A:O,VLOOKUP('SPC Analysis'!$E$4,'SPC Analysis'!$M$5:$N$12,2,FALSE)+7,FALSE)/6976,2)</f>
        <v>0.96</v>
      </c>
      <c r="R5399">
        <f>ROUNDUP(VLOOKUP(A5399,A:O,VLOOKUP('MMW Analysis'!$E$4,'MMW Analysis'!$L$5:$M$12,2,FALSE)+7,FALSE)/6976,2)</f>
        <v>0.96</v>
      </c>
    </row>
    <row r="5400" spans="1:18">
      <c r="A5400" t="s">
        <v>5407</v>
      </c>
      <c r="B5400" t="s">
        <v>8395</v>
      </c>
      <c r="C5400" t="s">
        <v>7009</v>
      </c>
      <c r="D5400" t="s">
        <v>14558</v>
      </c>
      <c r="E5400" t="s">
        <v>14109</v>
      </c>
      <c r="F5400" t="s">
        <v>14271</v>
      </c>
      <c r="G5400" t="s">
        <v>13908</v>
      </c>
      <c r="H5400" s="1">
        <v>5560.5</v>
      </c>
      <c r="I5400" s="1">
        <v>5984.5</v>
      </c>
      <c r="J5400" s="1">
        <v>6086</v>
      </c>
      <c r="K5400" s="1">
        <v>4724</v>
      </c>
      <c r="L5400" s="1">
        <v>3038</v>
      </c>
      <c r="M5400" s="1">
        <v>6928</v>
      </c>
      <c r="N5400" s="1">
        <v>6602</v>
      </c>
      <c r="O5400" s="1">
        <v>6162</v>
      </c>
      <c r="P5400">
        <f>ROUNDUP(VLOOKUP(A5400,A:O,VLOOKUP('Local Authority Analysis'!$E$4,'Local Authority Analysis'!$M$5:$N$12,2,FALSE)+7,FALSE)/6976,2)</f>
        <v>0.89</v>
      </c>
      <c r="Q5400">
        <f>ROUNDUP(VLOOKUP(A5400,A:O,VLOOKUP('SPC Analysis'!$E$4,'SPC Analysis'!$M$5:$N$12,2,FALSE)+7,FALSE)/6976,2)</f>
        <v>0.89</v>
      </c>
      <c r="R5400">
        <f>ROUNDUP(VLOOKUP(A5400,A:O,VLOOKUP('MMW Analysis'!$E$4,'MMW Analysis'!$L$5:$M$12,2,FALSE)+7,FALSE)/6976,2)</f>
        <v>0.89</v>
      </c>
    </row>
    <row r="5401" spans="1:18">
      <c r="A5401" t="s">
        <v>5408</v>
      </c>
      <c r="B5401" t="s">
        <v>8396</v>
      </c>
      <c r="C5401" t="s">
        <v>7009</v>
      </c>
      <c r="D5401" t="s">
        <v>14558</v>
      </c>
      <c r="E5401" t="s">
        <v>14109</v>
      </c>
      <c r="F5401" t="s">
        <v>14271</v>
      </c>
      <c r="G5401" t="s">
        <v>13908</v>
      </c>
      <c r="H5401" s="1">
        <v>6615</v>
      </c>
      <c r="I5401" s="1">
        <v>6825</v>
      </c>
      <c r="J5401" s="1">
        <v>6747</v>
      </c>
      <c r="K5401" s="1">
        <v>6063</v>
      </c>
      <c r="L5401" s="1">
        <v>2552</v>
      </c>
      <c r="M5401" s="1">
        <v>6605</v>
      </c>
      <c r="N5401" s="1">
        <v>5873</v>
      </c>
      <c r="O5401" s="1">
        <v>6806</v>
      </c>
      <c r="P5401">
        <f>ROUNDUP(VLOOKUP(A5401,A:O,VLOOKUP('Local Authority Analysis'!$E$4,'Local Authority Analysis'!$M$5:$N$12,2,FALSE)+7,FALSE)/6976,2)</f>
        <v>0.98</v>
      </c>
      <c r="Q5401">
        <f>ROUNDUP(VLOOKUP(A5401,A:O,VLOOKUP('SPC Analysis'!$E$4,'SPC Analysis'!$M$5:$N$12,2,FALSE)+7,FALSE)/6976,2)</f>
        <v>0.98</v>
      </c>
      <c r="R5401">
        <f>ROUNDUP(VLOOKUP(A5401,A:O,VLOOKUP('MMW Analysis'!$E$4,'MMW Analysis'!$L$5:$M$12,2,FALSE)+7,FALSE)/6976,2)</f>
        <v>0.98</v>
      </c>
    </row>
    <row r="5402" spans="1:18">
      <c r="A5402" t="s">
        <v>5409</v>
      </c>
      <c r="B5402" t="s">
        <v>8397</v>
      </c>
      <c r="C5402" t="s">
        <v>7009</v>
      </c>
      <c r="D5402" t="s">
        <v>14560</v>
      </c>
      <c r="E5402" t="s">
        <v>14111</v>
      </c>
      <c r="F5402" t="s">
        <v>14271</v>
      </c>
      <c r="G5402" t="s">
        <v>13908</v>
      </c>
      <c r="H5402" s="1">
        <v>6783</v>
      </c>
      <c r="I5402" s="1">
        <v>6286</v>
      </c>
      <c r="J5402" s="1">
        <v>6422</v>
      </c>
      <c r="K5402" s="1">
        <v>4766</v>
      </c>
      <c r="L5402" s="1">
        <v>2568</v>
      </c>
      <c r="M5402" s="1">
        <v>6171</v>
      </c>
      <c r="N5402" s="1">
        <v>6557</v>
      </c>
      <c r="O5402" s="1">
        <v>6512</v>
      </c>
      <c r="P5402">
        <f>ROUNDUP(VLOOKUP(A5402,A:O,VLOOKUP('Local Authority Analysis'!$E$4,'Local Authority Analysis'!$M$5:$N$12,2,FALSE)+7,FALSE)/6976,2)</f>
        <v>0.94000000000000006</v>
      </c>
      <c r="Q5402">
        <f>ROUNDUP(VLOOKUP(A5402,A:O,VLOOKUP('SPC Analysis'!$E$4,'SPC Analysis'!$M$5:$N$12,2,FALSE)+7,FALSE)/6976,2)</f>
        <v>0.94000000000000006</v>
      </c>
      <c r="R5402">
        <f>ROUNDUP(VLOOKUP(A5402,A:O,VLOOKUP('MMW Analysis'!$E$4,'MMW Analysis'!$L$5:$M$12,2,FALSE)+7,FALSE)/6976,2)</f>
        <v>0.94000000000000006</v>
      </c>
    </row>
    <row r="5403" spans="1:18">
      <c r="A5403" t="s">
        <v>5410</v>
      </c>
      <c r="B5403" t="s">
        <v>8398</v>
      </c>
      <c r="C5403" t="s">
        <v>7009</v>
      </c>
      <c r="D5403" t="s">
        <v>14560</v>
      </c>
      <c r="E5403" t="s">
        <v>14111</v>
      </c>
      <c r="F5403" t="s">
        <v>14271</v>
      </c>
      <c r="G5403" t="s">
        <v>13908</v>
      </c>
      <c r="H5403" s="1">
        <v>5809</v>
      </c>
      <c r="I5403" s="1">
        <v>6041</v>
      </c>
      <c r="J5403" s="1">
        <v>3309</v>
      </c>
      <c r="K5403" s="1">
        <v>5926</v>
      </c>
      <c r="L5403" s="1">
        <v>2451</v>
      </c>
      <c r="M5403" s="1">
        <v>4152</v>
      </c>
      <c r="N5403" s="1">
        <v>5544</v>
      </c>
      <c r="O5403" s="1">
        <v>5608</v>
      </c>
      <c r="P5403">
        <f>ROUNDUP(VLOOKUP(A5403,A:O,VLOOKUP('Local Authority Analysis'!$E$4,'Local Authority Analysis'!$M$5:$N$12,2,FALSE)+7,FALSE)/6976,2)</f>
        <v>0.81</v>
      </c>
      <c r="Q5403">
        <f>ROUNDUP(VLOOKUP(A5403,A:O,VLOOKUP('SPC Analysis'!$E$4,'SPC Analysis'!$M$5:$N$12,2,FALSE)+7,FALSE)/6976,2)</f>
        <v>0.81</v>
      </c>
      <c r="R5403">
        <f>ROUNDUP(VLOOKUP(A5403,A:O,VLOOKUP('MMW Analysis'!$E$4,'MMW Analysis'!$L$5:$M$12,2,FALSE)+7,FALSE)/6976,2)</f>
        <v>0.81</v>
      </c>
    </row>
    <row r="5404" spans="1:18">
      <c r="A5404" t="s">
        <v>5411</v>
      </c>
      <c r="B5404" t="s">
        <v>8399</v>
      </c>
      <c r="C5404" t="s">
        <v>7009</v>
      </c>
      <c r="D5404" t="s">
        <v>14560</v>
      </c>
      <c r="E5404" t="s">
        <v>14111</v>
      </c>
      <c r="F5404" t="s">
        <v>14271</v>
      </c>
      <c r="G5404" t="s">
        <v>13908</v>
      </c>
      <c r="H5404" s="1">
        <v>6789</v>
      </c>
      <c r="I5404" s="1">
        <v>5993</v>
      </c>
      <c r="J5404" s="1">
        <v>3394</v>
      </c>
      <c r="K5404" s="1">
        <v>6054</v>
      </c>
      <c r="L5404" s="1">
        <v>2640</v>
      </c>
      <c r="M5404" s="1">
        <v>4366</v>
      </c>
      <c r="N5404" s="1">
        <v>6157</v>
      </c>
      <c r="O5404" s="1">
        <v>5997</v>
      </c>
      <c r="P5404">
        <f>ROUNDUP(VLOOKUP(A5404,A:O,VLOOKUP('Local Authority Analysis'!$E$4,'Local Authority Analysis'!$M$5:$N$12,2,FALSE)+7,FALSE)/6976,2)</f>
        <v>0.86</v>
      </c>
      <c r="Q5404">
        <f>ROUNDUP(VLOOKUP(A5404,A:O,VLOOKUP('SPC Analysis'!$E$4,'SPC Analysis'!$M$5:$N$12,2,FALSE)+7,FALSE)/6976,2)</f>
        <v>0.86</v>
      </c>
      <c r="R5404">
        <f>ROUNDUP(VLOOKUP(A5404,A:O,VLOOKUP('MMW Analysis'!$E$4,'MMW Analysis'!$L$5:$M$12,2,FALSE)+7,FALSE)/6976,2)</f>
        <v>0.86</v>
      </c>
    </row>
    <row r="5405" spans="1:18">
      <c r="A5405" t="s">
        <v>5412</v>
      </c>
      <c r="B5405" t="s">
        <v>12398</v>
      </c>
      <c r="C5405" t="s">
        <v>7009</v>
      </c>
      <c r="D5405" t="s">
        <v>14560</v>
      </c>
      <c r="E5405" t="s">
        <v>14111</v>
      </c>
      <c r="F5405" t="s">
        <v>14271</v>
      </c>
      <c r="G5405" t="s">
        <v>13908</v>
      </c>
      <c r="H5405" s="1">
        <v>6340</v>
      </c>
      <c r="I5405" s="1">
        <v>6356</v>
      </c>
      <c r="J5405" s="1">
        <v>5401</v>
      </c>
      <c r="K5405" s="1">
        <v>5721</v>
      </c>
      <c r="L5405" s="1">
        <v>822</v>
      </c>
      <c r="M5405" s="1">
        <v>4561</v>
      </c>
      <c r="N5405" s="1">
        <v>5850</v>
      </c>
      <c r="O5405" s="1">
        <v>5704</v>
      </c>
      <c r="P5405">
        <f>ROUNDUP(VLOOKUP(A5405,A:O,VLOOKUP('Local Authority Analysis'!$E$4,'Local Authority Analysis'!$M$5:$N$12,2,FALSE)+7,FALSE)/6976,2)</f>
        <v>0.82000000000000006</v>
      </c>
      <c r="Q5405">
        <f>ROUNDUP(VLOOKUP(A5405,A:O,VLOOKUP('SPC Analysis'!$E$4,'SPC Analysis'!$M$5:$N$12,2,FALSE)+7,FALSE)/6976,2)</f>
        <v>0.82000000000000006</v>
      </c>
      <c r="R5405">
        <f>ROUNDUP(VLOOKUP(A5405,A:O,VLOOKUP('MMW Analysis'!$E$4,'MMW Analysis'!$L$5:$M$12,2,FALSE)+7,FALSE)/6976,2)</f>
        <v>0.82000000000000006</v>
      </c>
    </row>
    <row r="5406" spans="1:18">
      <c r="A5406" t="s">
        <v>5413</v>
      </c>
      <c r="B5406" t="s">
        <v>12399</v>
      </c>
      <c r="C5406" t="s">
        <v>7009</v>
      </c>
      <c r="D5406" t="s">
        <v>14558</v>
      </c>
      <c r="E5406" t="s">
        <v>14109</v>
      </c>
      <c r="F5406" t="s">
        <v>14271</v>
      </c>
      <c r="G5406" t="s">
        <v>13908</v>
      </c>
      <c r="H5406" s="1">
        <v>1127</v>
      </c>
      <c r="I5406" s="1">
        <v>691</v>
      </c>
      <c r="J5406" s="1">
        <v>503</v>
      </c>
      <c r="K5406" s="1">
        <v>1500</v>
      </c>
      <c r="L5406" s="1">
        <v>3269</v>
      </c>
      <c r="M5406" s="1">
        <v>2188</v>
      </c>
      <c r="N5406" s="1">
        <v>1239</v>
      </c>
      <c r="O5406" s="1">
        <v>882</v>
      </c>
      <c r="P5406">
        <f>ROUNDUP(VLOOKUP(A5406,A:O,VLOOKUP('Local Authority Analysis'!$E$4,'Local Authority Analysis'!$M$5:$N$12,2,FALSE)+7,FALSE)/6976,2)</f>
        <v>0.13</v>
      </c>
      <c r="Q5406">
        <f>ROUNDUP(VLOOKUP(A5406,A:O,VLOOKUP('SPC Analysis'!$E$4,'SPC Analysis'!$M$5:$N$12,2,FALSE)+7,FALSE)/6976,2)</f>
        <v>0.13</v>
      </c>
      <c r="R5406">
        <f>ROUNDUP(VLOOKUP(A5406,A:O,VLOOKUP('MMW Analysis'!$E$4,'MMW Analysis'!$L$5:$M$12,2,FALSE)+7,FALSE)/6976,2)</f>
        <v>0.13</v>
      </c>
    </row>
    <row r="5407" spans="1:18">
      <c r="A5407" t="s">
        <v>5414</v>
      </c>
      <c r="B5407" t="s">
        <v>12400</v>
      </c>
      <c r="C5407" t="s">
        <v>7009</v>
      </c>
      <c r="D5407" t="s">
        <v>14560</v>
      </c>
      <c r="E5407" t="s">
        <v>14111</v>
      </c>
      <c r="F5407" t="s">
        <v>14271</v>
      </c>
      <c r="G5407" t="s">
        <v>13908</v>
      </c>
      <c r="H5407" s="1">
        <v>3504</v>
      </c>
      <c r="I5407" s="1">
        <v>4602</v>
      </c>
      <c r="J5407" s="1">
        <v>2167</v>
      </c>
      <c r="K5407" s="1">
        <v>3489</v>
      </c>
      <c r="L5407" s="1">
        <v>4490</v>
      </c>
      <c r="M5407" s="1">
        <v>4677</v>
      </c>
      <c r="N5407" s="1">
        <v>4085</v>
      </c>
      <c r="O5407" s="1">
        <v>3999</v>
      </c>
      <c r="P5407">
        <f>ROUNDUP(VLOOKUP(A5407,A:O,VLOOKUP('Local Authority Analysis'!$E$4,'Local Authority Analysis'!$M$5:$N$12,2,FALSE)+7,FALSE)/6976,2)</f>
        <v>0.57999999999999996</v>
      </c>
      <c r="Q5407">
        <f>ROUNDUP(VLOOKUP(A5407,A:O,VLOOKUP('SPC Analysis'!$E$4,'SPC Analysis'!$M$5:$N$12,2,FALSE)+7,FALSE)/6976,2)</f>
        <v>0.57999999999999996</v>
      </c>
      <c r="R5407">
        <f>ROUNDUP(VLOOKUP(A5407,A:O,VLOOKUP('MMW Analysis'!$E$4,'MMW Analysis'!$L$5:$M$12,2,FALSE)+7,FALSE)/6976,2)</f>
        <v>0.57999999999999996</v>
      </c>
    </row>
    <row r="5408" spans="1:18">
      <c r="A5408" t="s">
        <v>5415</v>
      </c>
      <c r="B5408" t="s">
        <v>12401</v>
      </c>
      <c r="C5408" t="s">
        <v>7009</v>
      </c>
      <c r="D5408" t="s">
        <v>14560</v>
      </c>
      <c r="E5408" t="s">
        <v>14111</v>
      </c>
      <c r="F5408" t="s">
        <v>14271</v>
      </c>
      <c r="G5408" t="s">
        <v>13908</v>
      </c>
      <c r="H5408" s="1">
        <v>1530</v>
      </c>
      <c r="I5408" s="1">
        <v>2248</v>
      </c>
      <c r="J5408" s="1">
        <v>1230</v>
      </c>
      <c r="K5408" s="1">
        <v>1883</v>
      </c>
      <c r="L5408" s="1">
        <v>3871</v>
      </c>
      <c r="M5408" s="1">
        <v>2119</v>
      </c>
      <c r="N5408" s="1">
        <v>875</v>
      </c>
      <c r="O5408" s="1">
        <v>1760</v>
      </c>
      <c r="P5408">
        <f>ROUNDUP(VLOOKUP(A5408,A:O,VLOOKUP('Local Authority Analysis'!$E$4,'Local Authority Analysis'!$M$5:$N$12,2,FALSE)+7,FALSE)/6976,2)</f>
        <v>0.26</v>
      </c>
      <c r="Q5408">
        <f>ROUNDUP(VLOOKUP(A5408,A:O,VLOOKUP('SPC Analysis'!$E$4,'SPC Analysis'!$M$5:$N$12,2,FALSE)+7,FALSE)/6976,2)</f>
        <v>0.26</v>
      </c>
      <c r="R5408">
        <f>ROUNDUP(VLOOKUP(A5408,A:O,VLOOKUP('MMW Analysis'!$E$4,'MMW Analysis'!$L$5:$M$12,2,FALSE)+7,FALSE)/6976,2)</f>
        <v>0.26</v>
      </c>
    </row>
    <row r="5409" spans="1:18">
      <c r="A5409" t="s">
        <v>5416</v>
      </c>
      <c r="B5409" t="s">
        <v>12402</v>
      </c>
      <c r="C5409" t="s">
        <v>7009</v>
      </c>
      <c r="D5409" t="s">
        <v>14560</v>
      </c>
      <c r="E5409" t="s">
        <v>14111</v>
      </c>
      <c r="F5409" t="s">
        <v>14271</v>
      </c>
      <c r="G5409" t="s">
        <v>13908</v>
      </c>
      <c r="H5409" s="1">
        <v>1104</v>
      </c>
      <c r="I5409" s="1">
        <v>1019</v>
      </c>
      <c r="J5409" s="1">
        <v>555</v>
      </c>
      <c r="K5409" s="1">
        <v>1171</v>
      </c>
      <c r="L5409" s="1">
        <v>3867</v>
      </c>
      <c r="M5409" s="1">
        <v>1052</v>
      </c>
      <c r="N5409" s="1">
        <v>1402</v>
      </c>
      <c r="O5409" s="1">
        <v>940</v>
      </c>
      <c r="P5409">
        <f>ROUNDUP(VLOOKUP(A5409,A:O,VLOOKUP('Local Authority Analysis'!$E$4,'Local Authority Analysis'!$M$5:$N$12,2,FALSE)+7,FALSE)/6976,2)</f>
        <v>0.14000000000000001</v>
      </c>
      <c r="Q5409">
        <f>ROUNDUP(VLOOKUP(A5409,A:O,VLOOKUP('SPC Analysis'!$E$4,'SPC Analysis'!$M$5:$N$12,2,FALSE)+7,FALSE)/6976,2)</f>
        <v>0.14000000000000001</v>
      </c>
      <c r="R5409">
        <f>ROUNDUP(VLOOKUP(A5409,A:O,VLOOKUP('MMW Analysis'!$E$4,'MMW Analysis'!$L$5:$M$12,2,FALSE)+7,FALSE)/6976,2)</f>
        <v>0.14000000000000001</v>
      </c>
    </row>
    <row r="5410" spans="1:18">
      <c r="A5410" t="s">
        <v>5417</v>
      </c>
      <c r="B5410" t="s">
        <v>12403</v>
      </c>
      <c r="C5410" t="s">
        <v>7009</v>
      </c>
      <c r="D5410" t="s">
        <v>14558</v>
      </c>
      <c r="E5410" t="s">
        <v>14109</v>
      </c>
      <c r="F5410" t="s">
        <v>14271</v>
      </c>
      <c r="G5410" t="s">
        <v>13908</v>
      </c>
      <c r="H5410" s="1">
        <v>708</v>
      </c>
      <c r="I5410" s="1">
        <v>1349</v>
      </c>
      <c r="J5410" s="1">
        <v>310</v>
      </c>
      <c r="K5410" s="1">
        <v>1866</v>
      </c>
      <c r="L5410" s="1">
        <v>3617</v>
      </c>
      <c r="M5410" s="1">
        <v>1684</v>
      </c>
      <c r="N5410" s="1">
        <v>602</v>
      </c>
      <c r="O5410" s="1">
        <v>893</v>
      </c>
      <c r="P5410">
        <f>ROUNDUP(VLOOKUP(A5410,A:O,VLOOKUP('Local Authority Analysis'!$E$4,'Local Authority Analysis'!$M$5:$N$12,2,FALSE)+7,FALSE)/6976,2)</f>
        <v>0.13</v>
      </c>
      <c r="Q5410">
        <f>ROUNDUP(VLOOKUP(A5410,A:O,VLOOKUP('SPC Analysis'!$E$4,'SPC Analysis'!$M$5:$N$12,2,FALSE)+7,FALSE)/6976,2)</f>
        <v>0.13</v>
      </c>
      <c r="R5410">
        <f>ROUNDUP(VLOOKUP(A5410,A:O,VLOOKUP('MMW Analysis'!$E$4,'MMW Analysis'!$L$5:$M$12,2,FALSE)+7,FALSE)/6976,2)</f>
        <v>0.13</v>
      </c>
    </row>
    <row r="5411" spans="1:18">
      <c r="A5411" t="s">
        <v>5418</v>
      </c>
      <c r="B5411" t="s">
        <v>12404</v>
      </c>
      <c r="C5411" t="s">
        <v>7009</v>
      </c>
      <c r="D5411" t="s">
        <v>14560</v>
      </c>
      <c r="E5411" t="s">
        <v>14111</v>
      </c>
      <c r="F5411" t="s">
        <v>14271</v>
      </c>
      <c r="G5411" t="s">
        <v>13908</v>
      </c>
      <c r="H5411" s="1">
        <v>2445</v>
      </c>
      <c r="I5411" s="1">
        <v>2706</v>
      </c>
      <c r="J5411" s="1">
        <v>1767</v>
      </c>
      <c r="K5411" s="1">
        <v>2360</v>
      </c>
      <c r="L5411" s="1">
        <v>3198</v>
      </c>
      <c r="M5411" s="1">
        <v>3613</v>
      </c>
      <c r="N5411" s="1">
        <v>2662</v>
      </c>
      <c r="O5411" s="1">
        <v>2452</v>
      </c>
      <c r="P5411">
        <f>ROUNDUP(VLOOKUP(A5411,A:O,VLOOKUP('Local Authority Analysis'!$E$4,'Local Authority Analysis'!$M$5:$N$12,2,FALSE)+7,FALSE)/6976,2)</f>
        <v>0.36</v>
      </c>
      <c r="Q5411">
        <f>ROUNDUP(VLOOKUP(A5411,A:O,VLOOKUP('SPC Analysis'!$E$4,'SPC Analysis'!$M$5:$N$12,2,FALSE)+7,FALSE)/6976,2)</f>
        <v>0.36</v>
      </c>
      <c r="R5411">
        <f>ROUNDUP(VLOOKUP(A5411,A:O,VLOOKUP('MMW Analysis'!$E$4,'MMW Analysis'!$L$5:$M$12,2,FALSE)+7,FALSE)/6976,2)</f>
        <v>0.36</v>
      </c>
    </row>
    <row r="5412" spans="1:18">
      <c r="A5412" t="s">
        <v>5419</v>
      </c>
      <c r="B5412" t="s">
        <v>12405</v>
      </c>
      <c r="C5412" t="s">
        <v>7009</v>
      </c>
      <c r="D5412" t="s">
        <v>14560</v>
      </c>
      <c r="E5412" t="s">
        <v>14111</v>
      </c>
      <c r="F5412" t="s">
        <v>14271</v>
      </c>
      <c r="G5412" t="s">
        <v>13908</v>
      </c>
      <c r="H5412" s="1">
        <v>2454</v>
      </c>
      <c r="I5412" s="1">
        <v>3128</v>
      </c>
      <c r="J5412" s="1">
        <v>868</v>
      </c>
      <c r="K5412" s="1">
        <v>2284</v>
      </c>
      <c r="L5412" s="1">
        <v>3225</v>
      </c>
      <c r="M5412" s="1">
        <v>4983</v>
      </c>
      <c r="N5412" s="1">
        <v>990</v>
      </c>
      <c r="O5412" s="1">
        <v>2275</v>
      </c>
      <c r="P5412">
        <f>ROUNDUP(VLOOKUP(A5412,A:O,VLOOKUP('Local Authority Analysis'!$E$4,'Local Authority Analysis'!$M$5:$N$12,2,FALSE)+7,FALSE)/6976,2)</f>
        <v>0.33</v>
      </c>
      <c r="Q5412">
        <f>ROUNDUP(VLOOKUP(A5412,A:O,VLOOKUP('SPC Analysis'!$E$4,'SPC Analysis'!$M$5:$N$12,2,FALSE)+7,FALSE)/6976,2)</f>
        <v>0.33</v>
      </c>
      <c r="R5412">
        <f>ROUNDUP(VLOOKUP(A5412,A:O,VLOOKUP('MMW Analysis'!$E$4,'MMW Analysis'!$L$5:$M$12,2,FALSE)+7,FALSE)/6976,2)</f>
        <v>0.33</v>
      </c>
    </row>
    <row r="5413" spans="1:18">
      <c r="A5413" t="s">
        <v>5420</v>
      </c>
      <c r="B5413" t="s">
        <v>12406</v>
      </c>
      <c r="C5413" t="s">
        <v>7009</v>
      </c>
      <c r="D5413" t="s">
        <v>14560</v>
      </c>
      <c r="E5413" t="s">
        <v>14111</v>
      </c>
      <c r="F5413" t="s">
        <v>14271</v>
      </c>
      <c r="G5413" t="s">
        <v>13908</v>
      </c>
      <c r="H5413" s="1">
        <v>2273</v>
      </c>
      <c r="I5413" s="1">
        <v>3122</v>
      </c>
      <c r="J5413" s="1">
        <v>1581</v>
      </c>
      <c r="K5413" s="1">
        <v>2849</v>
      </c>
      <c r="L5413" s="1">
        <v>2037</v>
      </c>
      <c r="M5413" s="1">
        <v>5042</v>
      </c>
      <c r="N5413" s="1">
        <v>1324</v>
      </c>
      <c r="O5413" s="1">
        <v>2433</v>
      </c>
      <c r="P5413">
        <f>ROUNDUP(VLOOKUP(A5413,A:O,VLOOKUP('Local Authority Analysis'!$E$4,'Local Authority Analysis'!$M$5:$N$12,2,FALSE)+7,FALSE)/6976,2)</f>
        <v>0.35000000000000003</v>
      </c>
      <c r="Q5413">
        <f>ROUNDUP(VLOOKUP(A5413,A:O,VLOOKUP('SPC Analysis'!$E$4,'SPC Analysis'!$M$5:$N$12,2,FALSE)+7,FALSE)/6976,2)</f>
        <v>0.35000000000000003</v>
      </c>
      <c r="R5413">
        <f>ROUNDUP(VLOOKUP(A5413,A:O,VLOOKUP('MMW Analysis'!$E$4,'MMW Analysis'!$L$5:$M$12,2,FALSE)+7,FALSE)/6976,2)</f>
        <v>0.35000000000000003</v>
      </c>
    </row>
    <row r="5414" spans="1:18">
      <c r="A5414" t="s">
        <v>5421</v>
      </c>
      <c r="B5414" t="s">
        <v>12407</v>
      </c>
      <c r="C5414" t="s">
        <v>7009</v>
      </c>
      <c r="D5414" t="s">
        <v>14560</v>
      </c>
      <c r="E5414" t="s">
        <v>14111</v>
      </c>
      <c r="F5414" t="s">
        <v>14271</v>
      </c>
      <c r="G5414" t="s">
        <v>13908</v>
      </c>
      <c r="H5414" s="1">
        <v>540</v>
      </c>
      <c r="I5414" s="1">
        <v>771</v>
      </c>
      <c r="J5414" s="1">
        <v>125</v>
      </c>
      <c r="K5414" s="1">
        <v>785</v>
      </c>
      <c r="L5414" s="1">
        <v>2644</v>
      </c>
      <c r="M5414" s="1">
        <v>3570</v>
      </c>
      <c r="N5414" s="1">
        <v>1979</v>
      </c>
      <c r="O5414" s="1">
        <v>527</v>
      </c>
      <c r="P5414">
        <f>ROUNDUP(VLOOKUP(A5414,A:O,VLOOKUP('Local Authority Analysis'!$E$4,'Local Authority Analysis'!$M$5:$N$12,2,FALSE)+7,FALSE)/6976,2)</f>
        <v>0.08</v>
      </c>
      <c r="Q5414">
        <f>ROUNDUP(VLOOKUP(A5414,A:O,VLOOKUP('SPC Analysis'!$E$4,'SPC Analysis'!$M$5:$N$12,2,FALSE)+7,FALSE)/6976,2)</f>
        <v>0.08</v>
      </c>
      <c r="R5414">
        <f>ROUNDUP(VLOOKUP(A5414,A:O,VLOOKUP('MMW Analysis'!$E$4,'MMW Analysis'!$L$5:$M$12,2,FALSE)+7,FALSE)/6976,2)</f>
        <v>0.08</v>
      </c>
    </row>
    <row r="5415" spans="1:18">
      <c r="A5415" t="s">
        <v>5422</v>
      </c>
      <c r="B5415" t="s">
        <v>12408</v>
      </c>
      <c r="C5415" t="s">
        <v>7009</v>
      </c>
      <c r="D5415" t="s">
        <v>14560</v>
      </c>
      <c r="E5415" t="s">
        <v>14111</v>
      </c>
      <c r="F5415" t="s">
        <v>14271</v>
      </c>
      <c r="G5415" t="s">
        <v>13908</v>
      </c>
      <c r="H5415" s="1">
        <v>2797</v>
      </c>
      <c r="I5415" s="1">
        <v>2731</v>
      </c>
      <c r="J5415" s="1">
        <v>673</v>
      </c>
      <c r="K5415" s="1">
        <v>2983</v>
      </c>
      <c r="L5415" s="1">
        <v>2695</v>
      </c>
      <c r="M5415" s="1">
        <v>2953</v>
      </c>
      <c r="N5415" s="1">
        <v>1099</v>
      </c>
      <c r="O5415" s="1">
        <v>2189</v>
      </c>
      <c r="P5415">
        <f>ROUNDUP(VLOOKUP(A5415,A:O,VLOOKUP('Local Authority Analysis'!$E$4,'Local Authority Analysis'!$M$5:$N$12,2,FALSE)+7,FALSE)/6976,2)</f>
        <v>0.32</v>
      </c>
      <c r="Q5415">
        <f>ROUNDUP(VLOOKUP(A5415,A:O,VLOOKUP('SPC Analysis'!$E$4,'SPC Analysis'!$M$5:$N$12,2,FALSE)+7,FALSE)/6976,2)</f>
        <v>0.32</v>
      </c>
      <c r="R5415">
        <f>ROUNDUP(VLOOKUP(A5415,A:O,VLOOKUP('MMW Analysis'!$E$4,'MMW Analysis'!$L$5:$M$12,2,FALSE)+7,FALSE)/6976,2)</f>
        <v>0.32</v>
      </c>
    </row>
    <row r="5416" spans="1:18">
      <c r="A5416" t="s">
        <v>5423</v>
      </c>
      <c r="B5416" t="s">
        <v>12409</v>
      </c>
      <c r="C5416" t="s">
        <v>7009</v>
      </c>
      <c r="D5416" t="s">
        <v>14560</v>
      </c>
      <c r="E5416" t="s">
        <v>14111</v>
      </c>
      <c r="F5416" t="s">
        <v>14271</v>
      </c>
      <c r="G5416" t="s">
        <v>13908</v>
      </c>
      <c r="H5416" s="1">
        <v>2337</v>
      </c>
      <c r="I5416" s="1">
        <v>2284</v>
      </c>
      <c r="J5416" s="1">
        <v>2138</v>
      </c>
      <c r="K5416" s="1">
        <v>2433</v>
      </c>
      <c r="L5416" s="1">
        <v>1430</v>
      </c>
      <c r="M5416" s="1">
        <v>3331</v>
      </c>
      <c r="N5416" s="1">
        <v>1406</v>
      </c>
      <c r="O5416" s="1">
        <v>2149</v>
      </c>
      <c r="P5416">
        <f>ROUNDUP(VLOOKUP(A5416,A:O,VLOOKUP('Local Authority Analysis'!$E$4,'Local Authority Analysis'!$M$5:$N$12,2,FALSE)+7,FALSE)/6976,2)</f>
        <v>0.31</v>
      </c>
      <c r="Q5416">
        <f>ROUNDUP(VLOOKUP(A5416,A:O,VLOOKUP('SPC Analysis'!$E$4,'SPC Analysis'!$M$5:$N$12,2,FALSE)+7,FALSE)/6976,2)</f>
        <v>0.31</v>
      </c>
      <c r="R5416">
        <f>ROUNDUP(VLOOKUP(A5416,A:O,VLOOKUP('MMW Analysis'!$E$4,'MMW Analysis'!$L$5:$M$12,2,FALSE)+7,FALSE)/6976,2)</f>
        <v>0.31</v>
      </c>
    </row>
    <row r="5417" spans="1:18">
      <c r="A5417" t="s">
        <v>5424</v>
      </c>
      <c r="B5417" t="s">
        <v>12410</v>
      </c>
      <c r="C5417" t="s">
        <v>7009</v>
      </c>
      <c r="D5417" t="s">
        <v>14560</v>
      </c>
      <c r="E5417" t="s">
        <v>14111</v>
      </c>
      <c r="F5417" t="s">
        <v>14271</v>
      </c>
      <c r="G5417" t="s">
        <v>13908</v>
      </c>
      <c r="H5417" s="1">
        <v>1506</v>
      </c>
      <c r="I5417" s="1">
        <v>2005</v>
      </c>
      <c r="J5417" s="1">
        <v>829</v>
      </c>
      <c r="K5417" s="1">
        <v>2136</v>
      </c>
      <c r="L5417" s="1">
        <v>2324</v>
      </c>
      <c r="M5417" s="1">
        <v>3226</v>
      </c>
      <c r="N5417" s="1">
        <v>2076</v>
      </c>
      <c r="O5417" s="1">
        <v>1598</v>
      </c>
      <c r="P5417">
        <f>ROUNDUP(VLOOKUP(A5417,A:O,VLOOKUP('Local Authority Analysis'!$E$4,'Local Authority Analysis'!$M$5:$N$12,2,FALSE)+7,FALSE)/6976,2)</f>
        <v>0.23</v>
      </c>
      <c r="Q5417">
        <f>ROUNDUP(VLOOKUP(A5417,A:O,VLOOKUP('SPC Analysis'!$E$4,'SPC Analysis'!$M$5:$N$12,2,FALSE)+7,FALSE)/6976,2)</f>
        <v>0.23</v>
      </c>
      <c r="R5417">
        <f>ROUNDUP(VLOOKUP(A5417,A:O,VLOOKUP('MMW Analysis'!$E$4,'MMW Analysis'!$L$5:$M$12,2,FALSE)+7,FALSE)/6976,2)</f>
        <v>0.23</v>
      </c>
    </row>
    <row r="5418" spans="1:18">
      <c r="A5418" t="s">
        <v>5425</v>
      </c>
      <c r="B5418" t="s">
        <v>12411</v>
      </c>
      <c r="C5418" t="s">
        <v>7009</v>
      </c>
      <c r="D5418" t="s">
        <v>14560</v>
      </c>
      <c r="E5418" t="s">
        <v>14111</v>
      </c>
      <c r="F5418" t="s">
        <v>14271</v>
      </c>
      <c r="G5418" t="s">
        <v>13908</v>
      </c>
      <c r="H5418" s="1">
        <v>1560</v>
      </c>
      <c r="I5418" s="1">
        <v>1464</v>
      </c>
      <c r="J5418" s="1">
        <v>1165</v>
      </c>
      <c r="K5418" s="1">
        <v>2620</v>
      </c>
      <c r="L5418" s="1">
        <v>1190</v>
      </c>
      <c r="M5418" s="1">
        <v>3194</v>
      </c>
      <c r="N5418" s="1">
        <v>1390</v>
      </c>
      <c r="O5418" s="1">
        <v>1461</v>
      </c>
      <c r="P5418">
        <f>ROUNDUP(VLOOKUP(A5418,A:O,VLOOKUP('Local Authority Analysis'!$E$4,'Local Authority Analysis'!$M$5:$N$12,2,FALSE)+7,FALSE)/6976,2)</f>
        <v>0.21000000000000002</v>
      </c>
      <c r="Q5418">
        <f>ROUNDUP(VLOOKUP(A5418,A:O,VLOOKUP('SPC Analysis'!$E$4,'SPC Analysis'!$M$5:$N$12,2,FALSE)+7,FALSE)/6976,2)</f>
        <v>0.21000000000000002</v>
      </c>
      <c r="R5418">
        <f>ROUNDUP(VLOOKUP(A5418,A:O,VLOOKUP('MMW Analysis'!$E$4,'MMW Analysis'!$L$5:$M$12,2,FALSE)+7,FALSE)/6976,2)</f>
        <v>0.21000000000000002</v>
      </c>
    </row>
    <row r="5419" spans="1:18">
      <c r="A5419" t="s">
        <v>5426</v>
      </c>
      <c r="B5419" t="s">
        <v>12412</v>
      </c>
      <c r="C5419" t="s">
        <v>7009</v>
      </c>
      <c r="D5419" t="s">
        <v>14560</v>
      </c>
      <c r="E5419" t="s">
        <v>14111</v>
      </c>
      <c r="F5419" t="s">
        <v>14271</v>
      </c>
      <c r="G5419" t="s">
        <v>13908</v>
      </c>
      <c r="H5419" s="1">
        <v>1192</v>
      </c>
      <c r="I5419" s="1">
        <v>1546</v>
      </c>
      <c r="J5419" s="1">
        <v>1069</v>
      </c>
      <c r="K5419" s="1">
        <v>1592</v>
      </c>
      <c r="L5419" s="1">
        <v>1248</v>
      </c>
      <c r="M5419" s="1">
        <v>2655</v>
      </c>
      <c r="N5419" s="1">
        <v>1536</v>
      </c>
      <c r="O5419" s="1">
        <v>1235</v>
      </c>
      <c r="P5419">
        <f>ROUNDUP(VLOOKUP(A5419,A:O,VLOOKUP('Local Authority Analysis'!$E$4,'Local Authority Analysis'!$M$5:$N$12,2,FALSE)+7,FALSE)/6976,2)</f>
        <v>0.18000000000000002</v>
      </c>
      <c r="Q5419">
        <f>ROUNDUP(VLOOKUP(A5419,A:O,VLOOKUP('SPC Analysis'!$E$4,'SPC Analysis'!$M$5:$N$12,2,FALSE)+7,FALSE)/6976,2)</f>
        <v>0.18000000000000002</v>
      </c>
      <c r="R5419">
        <f>ROUNDUP(VLOOKUP(A5419,A:O,VLOOKUP('MMW Analysis'!$E$4,'MMW Analysis'!$L$5:$M$12,2,FALSE)+7,FALSE)/6976,2)</f>
        <v>0.18000000000000002</v>
      </c>
    </row>
    <row r="5420" spans="1:18">
      <c r="A5420" t="s">
        <v>5427</v>
      </c>
      <c r="B5420" t="s">
        <v>12413</v>
      </c>
      <c r="C5420" t="s">
        <v>7009</v>
      </c>
      <c r="D5420" t="s">
        <v>14560</v>
      </c>
      <c r="E5420" t="s">
        <v>14111</v>
      </c>
      <c r="F5420" t="s">
        <v>14271</v>
      </c>
      <c r="G5420" t="s">
        <v>13908</v>
      </c>
      <c r="H5420" s="1">
        <v>2145</v>
      </c>
      <c r="I5420" s="1">
        <v>1754</v>
      </c>
      <c r="J5420" s="1">
        <v>1733</v>
      </c>
      <c r="K5420" s="1">
        <v>1908</v>
      </c>
      <c r="L5420" s="1">
        <v>1377</v>
      </c>
      <c r="M5420" s="1">
        <v>3108</v>
      </c>
      <c r="N5420" s="1">
        <v>3905</v>
      </c>
      <c r="O5420" s="1">
        <v>1829</v>
      </c>
      <c r="P5420">
        <f>ROUNDUP(VLOOKUP(A5420,A:O,VLOOKUP('Local Authority Analysis'!$E$4,'Local Authority Analysis'!$M$5:$N$12,2,FALSE)+7,FALSE)/6976,2)</f>
        <v>0.27</v>
      </c>
      <c r="Q5420">
        <f>ROUNDUP(VLOOKUP(A5420,A:O,VLOOKUP('SPC Analysis'!$E$4,'SPC Analysis'!$M$5:$N$12,2,FALSE)+7,FALSE)/6976,2)</f>
        <v>0.27</v>
      </c>
      <c r="R5420">
        <f>ROUNDUP(VLOOKUP(A5420,A:O,VLOOKUP('MMW Analysis'!$E$4,'MMW Analysis'!$L$5:$M$12,2,FALSE)+7,FALSE)/6976,2)</f>
        <v>0.27</v>
      </c>
    </row>
    <row r="5421" spans="1:18">
      <c r="A5421" t="s">
        <v>5428</v>
      </c>
      <c r="B5421" t="s">
        <v>12414</v>
      </c>
      <c r="C5421" t="s">
        <v>7009</v>
      </c>
      <c r="D5421" t="s">
        <v>14560</v>
      </c>
      <c r="E5421" t="s">
        <v>14111</v>
      </c>
      <c r="F5421" t="s">
        <v>14271</v>
      </c>
      <c r="G5421" t="s">
        <v>13908</v>
      </c>
      <c r="H5421" s="1">
        <v>5600.5</v>
      </c>
      <c r="I5421" s="1">
        <v>5844</v>
      </c>
      <c r="J5421" s="1">
        <v>4085</v>
      </c>
      <c r="K5421" s="1">
        <v>5329</v>
      </c>
      <c r="L5421" s="1">
        <v>881</v>
      </c>
      <c r="M5421" s="1">
        <v>2967</v>
      </c>
      <c r="N5421" s="1">
        <v>4930</v>
      </c>
      <c r="O5421" s="1">
        <v>4990</v>
      </c>
      <c r="P5421">
        <f>ROUNDUP(VLOOKUP(A5421,A:O,VLOOKUP('Local Authority Analysis'!$E$4,'Local Authority Analysis'!$M$5:$N$12,2,FALSE)+7,FALSE)/6976,2)</f>
        <v>0.72</v>
      </c>
      <c r="Q5421">
        <f>ROUNDUP(VLOOKUP(A5421,A:O,VLOOKUP('SPC Analysis'!$E$4,'SPC Analysis'!$M$5:$N$12,2,FALSE)+7,FALSE)/6976,2)</f>
        <v>0.72</v>
      </c>
      <c r="R5421">
        <f>ROUNDUP(VLOOKUP(A5421,A:O,VLOOKUP('MMW Analysis'!$E$4,'MMW Analysis'!$L$5:$M$12,2,FALSE)+7,FALSE)/6976,2)</f>
        <v>0.72</v>
      </c>
    </row>
    <row r="5422" spans="1:18">
      <c r="A5422" t="s">
        <v>5429</v>
      </c>
      <c r="B5422" t="s">
        <v>12415</v>
      </c>
      <c r="C5422" t="s">
        <v>7009</v>
      </c>
      <c r="D5422" t="s">
        <v>14559</v>
      </c>
      <c r="E5422" t="s">
        <v>14110</v>
      </c>
      <c r="F5422" t="s">
        <v>14272</v>
      </c>
      <c r="G5422" t="s">
        <v>13909</v>
      </c>
      <c r="H5422" s="1">
        <v>2597</v>
      </c>
      <c r="I5422" s="1">
        <v>2197</v>
      </c>
      <c r="J5422" s="1">
        <v>2480</v>
      </c>
      <c r="K5422" s="1">
        <v>2763</v>
      </c>
      <c r="L5422" s="1">
        <v>2951</v>
      </c>
      <c r="M5422" s="1">
        <v>3865</v>
      </c>
      <c r="N5422" s="1">
        <v>2341</v>
      </c>
      <c r="O5422" s="1">
        <v>2518</v>
      </c>
      <c r="P5422">
        <f>ROUNDUP(VLOOKUP(A5422,A:O,VLOOKUP('Local Authority Analysis'!$E$4,'Local Authority Analysis'!$M$5:$N$12,2,FALSE)+7,FALSE)/6976,2)</f>
        <v>0.37</v>
      </c>
      <c r="Q5422">
        <f>ROUNDUP(VLOOKUP(A5422,A:O,VLOOKUP('SPC Analysis'!$E$4,'SPC Analysis'!$M$5:$N$12,2,FALSE)+7,FALSE)/6976,2)</f>
        <v>0.37</v>
      </c>
      <c r="R5422">
        <f>ROUNDUP(VLOOKUP(A5422,A:O,VLOOKUP('MMW Analysis'!$E$4,'MMW Analysis'!$L$5:$M$12,2,FALSE)+7,FALSE)/6976,2)</f>
        <v>0.37</v>
      </c>
    </row>
    <row r="5423" spans="1:18">
      <c r="A5423" t="s">
        <v>5430</v>
      </c>
      <c r="B5423" t="s">
        <v>12416</v>
      </c>
      <c r="C5423" t="s">
        <v>7009</v>
      </c>
      <c r="D5423" t="s">
        <v>14559</v>
      </c>
      <c r="E5423" t="s">
        <v>14110</v>
      </c>
      <c r="F5423" t="s">
        <v>14272</v>
      </c>
      <c r="G5423" t="s">
        <v>13909</v>
      </c>
      <c r="H5423" s="1">
        <v>2319.5</v>
      </c>
      <c r="I5423" s="1">
        <v>2524</v>
      </c>
      <c r="J5423" s="1">
        <v>1455</v>
      </c>
      <c r="K5423" s="1">
        <v>1876</v>
      </c>
      <c r="L5423" s="1">
        <v>2919</v>
      </c>
      <c r="M5423" s="1">
        <v>6510</v>
      </c>
      <c r="N5423" s="1">
        <v>2329</v>
      </c>
      <c r="O5423" s="1">
        <v>2247</v>
      </c>
      <c r="P5423">
        <f>ROUNDUP(VLOOKUP(A5423,A:O,VLOOKUP('Local Authority Analysis'!$E$4,'Local Authority Analysis'!$M$5:$N$12,2,FALSE)+7,FALSE)/6976,2)</f>
        <v>0.33</v>
      </c>
      <c r="Q5423">
        <f>ROUNDUP(VLOOKUP(A5423,A:O,VLOOKUP('SPC Analysis'!$E$4,'SPC Analysis'!$M$5:$N$12,2,FALSE)+7,FALSE)/6976,2)</f>
        <v>0.33</v>
      </c>
      <c r="R5423">
        <f>ROUNDUP(VLOOKUP(A5423,A:O,VLOOKUP('MMW Analysis'!$E$4,'MMW Analysis'!$L$5:$M$12,2,FALSE)+7,FALSE)/6976,2)</f>
        <v>0.33</v>
      </c>
    </row>
    <row r="5424" spans="1:18">
      <c r="A5424" t="s">
        <v>5431</v>
      </c>
      <c r="B5424" t="s">
        <v>12417</v>
      </c>
      <c r="C5424" t="s">
        <v>7009</v>
      </c>
      <c r="D5424" t="s">
        <v>14559</v>
      </c>
      <c r="E5424" t="s">
        <v>14110</v>
      </c>
      <c r="F5424" t="s">
        <v>14272</v>
      </c>
      <c r="G5424" t="s">
        <v>13909</v>
      </c>
      <c r="H5424" s="1">
        <v>2026</v>
      </c>
      <c r="I5424" s="1">
        <v>2084</v>
      </c>
      <c r="J5424" s="1">
        <v>1402</v>
      </c>
      <c r="K5424" s="1">
        <v>2783</v>
      </c>
      <c r="L5424" s="1">
        <v>1939</v>
      </c>
      <c r="M5424" s="1">
        <v>3681</v>
      </c>
      <c r="N5424" s="1">
        <v>2641</v>
      </c>
      <c r="O5424" s="1">
        <v>2016</v>
      </c>
      <c r="P5424">
        <f>ROUNDUP(VLOOKUP(A5424,A:O,VLOOKUP('Local Authority Analysis'!$E$4,'Local Authority Analysis'!$M$5:$N$12,2,FALSE)+7,FALSE)/6976,2)</f>
        <v>0.29000000000000004</v>
      </c>
      <c r="Q5424">
        <f>ROUNDUP(VLOOKUP(A5424,A:O,VLOOKUP('SPC Analysis'!$E$4,'SPC Analysis'!$M$5:$N$12,2,FALSE)+7,FALSE)/6976,2)</f>
        <v>0.29000000000000004</v>
      </c>
      <c r="R5424">
        <f>ROUNDUP(VLOOKUP(A5424,A:O,VLOOKUP('MMW Analysis'!$E$4,'MMW Analysis'!$L$5:$M$12,2,FALSE)+7,FALSE)/6976,2)</f>
        <v>0.29000000000000004</v>
      </c>
    </row>
    <row r="5425" spans="1:18">
      <c r="A5425" t="s">
        <v>5432</v>
      </c>
      <c r="B5425" t="s">
        <v>12418</v>
      </c>
      <c r="C5425" t="s">
        <v>7009</v>
      </c>
      <c r="D5425" t="s">
        <v>14559</v>
      </c>
      <c r="E5425" t="s">
        <v>14110</v>
      </c>
      <c r="F5425" t="s">
        <v>14272</v>
      </c>
      <c r="G5425" t="s">
        <v>13909</v>
      </c>
      <c r="H5425" s="1">
        <v>2356</v>
      </c>
      <c r="I5425" s="1">
        <v>2891</v>
      </c>
      <c r="J5425" s="1">
        <v>1748</v>
      </c>
      <c r="K5425" s="1">
        <v>2052</v>
      </c>
      <c r="L5425" s="1">
        <v>3658</v>
      </c>
      <c r="M5425" s="1">
        <v>2764</v>
      </c>
      <c r="N5425" s="1">
        <v>3288</v>
      </c>
      <c r="O5425" s="1">
        <v>2422</v>
      </c>
      <c r="P5425">
        <f>ROUNDUP(VLOOKUP(A5425,A:O,VLOOKUP('Local Authority Analysis'!$E$4,'Local Authority Analysis'!$M$5:$N$12,2,FALSE)+7,FALSE)/6976,2)</f>
        <v>0.35000000000000003</v>
      </c>
      <c r="Q5425">
        <f>ROUNDUP(VLOOKUP(A5425,A:O,VLOOKUP('SPC Analysis'!$E$4,'SPC Analysis'!$M$5:$N$12,2,FALSE)+7,FALSE)/6976,2)</f>
        <v>0.35000000000000003</v>
      </c>
      <c r="R5425">
        <f>ROUNDUP(VLOOKUP(A5425,A:O,VLOOKUP('MMW Analysis'!$E$4,'MMW Analysis'!$L$5:$M$12,2,FALSE)+7,FALSE)/6976,2)</f>
        <v>0.35000000000000003</v>
      </c>
    </row>
    <row r="5426" spans="1:18">
      <c r="A5426" t="s">
        <v>5433</v>
      </c>
      <c r="B5426" t="s">
        <v>12419</v>
      </c>
      <c r="C5426" t="s">
        <v>7009</v>
      </c>
      <c r="D5426" t="s">
        <v>14559</v>
      </c>
      <c r="E5426" t="s">
        <v>14110</v>
      </c>
      <c r="F5426" t="s">
        <v>14272</v>
      </c>
      <c r="G5426" t="s">
        <v>13909</v>
      </c>
      <c r="H5426" s="1">
        <v>2462</v>
      </c>
      <c r="I5426" s="1">
        <v>2380</v>
      </c>
      <c r="J5426" s="1">
        <v>842</v>
      </c>
      <c r="K5426" s="1">
        <v>2305</v>
      </c>
      <c r="L5426" s="1">
        <v>2507</v>
      </c>
      <c r="M5426" s="1">
        <v>5213</v>
      </c>
      <c r="N5426" s="1">
        <v>3646</v>
      </c>
      <c r="O5426" s="1">
        <v>2117</v>
      </c>
      <c r="P5426">
        <f>ROUNDUP(VLOOKUP(A5426,A:O,VLOOKUP('Local Authority Analysis'!$E$4,'Local Authority Analysis'!$M$5:$N$12,2,FALSE)+7,FALSE)/6976,2)</f>
        <v>0.31</v>
      </c>
      <c r="Q5426">
        <f>ROUNDUP(VLOOKUP(A5426,A:O,VLOOKUP('SPC Analysis'!$E$4,'SPC Analysis'!$M$5:$N$12,2,FALSE)+7,FALSE)/6976,2)</f>
        <v>0.31</v>
      </c>
      <c r="R5426">
        <f>ROUNDUP(VLOOKUP(A5426,A:O,VLOOKUP('MMW Analysis'!$E$4,'MMW Analysis'!$L$5:$M$12,2,FALSE)+7,FALSE)/6976,2)</f>
        <v>0.31</v>
      </c>
    </row>
    <row r="5427" spans="1:18">
      <c r="A5427" t="s">
        <v>5434</v>
      </c>
      <c r="B5427" t="s">
        <v>12420</v>
      </c>
      <c r="C5427" t="s">
        <v>7009</v>
      </c>
      <c r="D5427" t="s">
        <v>14559</v>
      </c>
      <c r="E5427" t="s">
        <v>14110</v>
      </c>
      <c r="F5427" t="s">
        <v>14272</v>
      </c>
      <c r="G5427" t="s">
        <v>13909</v>
      </c>
      <c r="H5427" s="1">
        <v>393</v>
      </c>
      <c r="I5427" s="1">
        <v>563</v>
      </c>
      <c r="J5427" s="1">
        <v>432</v>
      </c>
      <c r="K5427" s="1">
        <v>114</v>
      </c>
      <c r="L5427" s="1">
        <v>5330</v>
      </c>
      <c r="M5427" s="1">
        <v>2619</v>
      </c>
      <c r="N5427" s="1">
        <v>1934</v>
      </c>
      <c r="O5427" s="1">
        <v>388</v>
      </c>
      <c r="P5427">
        <f>ROUNDUP(VLOOKUP(A5427,A:O,VLOOKUP('Local Authority Analysis'!$E$4,'Local Authority Analysis'!$M$5:$N$12,2,FALSE)+7,FALSE)/6976,2)</f>
        <v>6.0000000000000005E-2</v>
      </c>
      <c r="Q5427">
        <f>ROUNDUP(VLOOKUP(A5427,A:O,VLOOKUP('SPC Analysis'!$E$4,'SPC Analysis'!$M$5:$N$12,2,FALSE)+7,FALSE)/6976,2)</f>
        <v>6.0000000000000005E-2</v>
      </c>
      <c r="R5427">
        <f>ROUNDUP(VLOOKUP(A5427,A:O,VLOOKUP('MMW Analysis'!$E$4,'MMW Analysis'!$L$5:$M$12,2,FALSE)+7,FALSE)/6976,2)</f>
        <v>6.0000000000000005E-2</v>
      </c>
    </row>
    <row r="5428" spans="1:18">
      <c r="A5428" t="s">
        <v>5435</v>
      </c>
      <c r="B5428" t="s">
        <v>12421</v>
      </c>
      <c r="C5428" t="s">
        <v>7009</v>
      </c>
      <c r="D5428" t="s">
        <v>14559</v>
      </c>
      <c r="E5428" t="s">
        <v>14110</v>
      </c>
      <c r="F5428" t="s">
        <v>14271</v>
      </c>
      <c r="G5428" t="s">
        <v>13908</v>
      </c>
      <c r="H5428" s="1">
        <v>3907</v>
      </c>
      <c r="I5428" s="1">
        <v>3781.5</v>
      </c>
      <c r="J5428" s="1">
        <v>3674</v>
      </c>
      <c r="K5428" s="1">
        <v>3607</v>
      </c>
      <c r="L5428" s="1">
        <v>4868</v>
      </c>
      <c r="M5428" s="1">
        <v>2666</v>
      </c>
      <c r="N5428" s="1">
        <v>2942</v>
      </c>
      <c r="O5428" s="1">
        <v>4124</v>
      </c>
      <c r="P5428">
        <f>ROUNDUP(VLOOKUP(A5428,A:O,VLOOKUP('Local Authority Analysis'!$E$4,'Local Authority Analysis'!$M$5:$N$12,2,FALSE)+7,FALSE)/6976,2)</f>
        <v>0.6</v>
      </c>
      <c r="Q5428">
        <f>ROUNDUP(VLOOKUP(A5428,A:O,VLOOKUP('SPC Analysis'!$E$4,'SPC Analysis'!$M$5:$N$12,2,FALSE)+7,FALSE)/6976,2)</f>
        <v>0.6</v>
      </c>
      <c r="R5428">
        <f>ROUNDUP(VLOOKUP(A5428,A:O,VLOOKUP('MMW Analysis'!$E$4,'MMW Analysis'!$L$5:$M$12,2,FALSE)+7,FALSE)/6976,2)</f>
        <v>0.6</v>
      </c>
    </row>
    <row r="5429" spans="1:18">
      <c r="A5429" t="s">
        <v>5436</v>
      </c>
      <c r="B5429" t="s">
        <v>12422</v>
      </c>
      <c r="C5429" t="s">
        <v>7009</v>
      </c>
      <c r="D5429" t="s">
        <v>14559</v>
      </c>
      <c r="E5429" t="s">
        <v>14110</v>
      </c>
      <c r="F5429" t="s">
        <v>14271</v>
      </c>
      <c r="G5429" t="s">
        <v>13908</v>
      </c>
      <c r="H5429" s="1">
        <v>2465</v>
      </c>
      <c r="I5429" s="1">
        <v>1514</v>
      </c>
      <c r="J5429" s="1">
        <v>2624</v>
      </c>
      <c r="K5429" s="1">
        <v>1860</v>
      </c>
      <c r="L5429" s="1">
        <v>6653</v>
      </c>
      <c r="M5429" s="1">
        <v>741</v>
      </c>
      <c r="N5429" s="1">
        <v>1587</v>
      </c>
      <c r="O5429" s="1">
        <v>2069</v>
      </c>
      <c r="P5429">
        <f>ROUNDUP(VLOOKUP(A5429,A:O,VLOOKUP('Local Authority Analysis'!$E$4,'Local Authority Analysis'!$M$5:$N$12,2,FALSE)+7,FALSE)/6976,2)</f>
        <v>0.3</v>
      </c>
      <c r="Q5429">
        <f>ROUNDUP(VLOOKUP(A5429,A:O,VLOOKUP('SPC Analysis'!$E$4,'SPC Analysis'!$M$5:$N$12,2,FALSE)+7,FALSE)/6976,2)</f>
        <v>0.3</v>
      </c>
      <c r="R5429">
        <f>ROUNDUP(VLOOKUP(A5429,A:O,VLOOKUP('MMW Analysis'!$E$4,'MMW Analysis'!$L$5:$M$12,2,FALSE)+7,FALSE)/6976,2)</f>
        <v>0.3</v>
      </c>
    </row>
    <row r="5430" spans="1:18">
      <c r="A5430" t="s">
        <v>5437</v>
      </c>
      <c r="B5430" t="s">
        <v>12423</v>
      </c>
      <c r="C5430" t="s">
        <v>7009</v>
      </c>
      <c r="D5430" t="s">
        <v>14559</v>
      </c>
      <c r="E5430" t="s">
        <v>14110</v>
      </c>
      <c r="F5430" t="s">
        <v>14272</v>
      </c>
      <c r="G5430" t="s">
        <v>13909</v>
      </c>
      <c r="H5430" s="1">
        <v>4506</v>
      </c>
      <c r="I5430" s="1">
        <v>4673</v>
      </c>
      <c r="J5430" s="1">
        <v>4561</v>
      </c>
      <c r="K5430" s="1">
        <v>4334</v>
      </c>
      <c r="L5430" s="1">
        <v>5377</v>
      </c>
      <c r="M5430" s="1">
        <v>4329</v>
      </c>
      <c r="N5430" s="1">
        <v>2303</v>
      </c>
      <c r="O5430" s="1">
        <v>5122</v>
      </c>
      <c r="P5430">
        <f>ROUNDUP(VLOOKUP(A5430,A:O,VLOOKUP('Local Authority Analysis'!$E$4,'Local Authority Analysis'!$M$5:$N$12,2,FALSE)+7,FALSE)/6976,2)</f>
        <v>0.74</v>
      </c>
      <c r="Q5430">
        <f>ROUNDUP(VLOOKUP(A5430,A:O,VLOOKUP('SPC Analysis'!$E$4,'SPC Analysis'!$M$5:$N$12,2,FALSE)+7,FALSE)/6976,2)</f>
        <v>0.74</v>
      </c>
      <c r="R5430">
        <f>ROUNDUP(VLOOKUP(A5430,A:O,VLOOKUP('MMW Analysis'!$E$4,'MMW Analysis'!$L$5:$M$12,2,FALSE)+7,FALSE)/6976,2)</f>
        <v>0.74</v>
      </c>
    </row>
    <row r="5431" spans="1:18">
      <c r="A5431" t="s">
        <v>5438</v>
      </c>
      <c r="B5431" t="s">
        <v>12424</v>
      </c>
      <c r="C5431" t="s">
        <v>7009</v>
      </c>
      <c r="D5431" t="s">
        <v>14559</v>
      </c>
      <c r="E5431" t="s">
        <v>14110</v>
      </c>
      <c r="F5431" t="s">
        <v>14272</v>
      </c>
      <c r="G5431" t="s">
        <v>13909</v>
      </c>
      <c r="H5431" s="1">
        <v>3336</v>
      </c>
      <c r="I5431" s="1">
        <v>2889</v>
      </c>
      <c r="J5431" s="1">
        <v>2693</v>
      </c>
      <c r="K5431" s="1">
        <v>3035</v>
      </c>
      <c r="L5431" s="1">
        <v>6584</v>
      </c>
      <c r="M5431" s="1">
        <v>195</v>
      </c>
      <c r="N5431" s="1">
        <v>182</v>
      </c>
      <c r="O5431" s="1">
        <v>2726</v>
      </c>
      <c r="P5431">
        <f>ROUNDUP(VLOOKUP(A5431,A:O,VLOOKUP('Local Authority Analysis'!$E$4,'Local Authority Analysis'!$M$5:$N$12,2,FALSE)+7,FALSE)/6976,2)</f>
        <v>0.4</v>
      </c>
      <c r="Q5431">
        <f>ROUNDUP(VLOOKUP(A5431,A:O,VLOOKUP('SPC Analysis'!$E$4,'SPC Analysis'!$M$5:$N$12,2,FALSE)+7,FALSE)/6976,2)</f>
        <v>0.4</v>
      </c>
      <c r="R5431">
        <f>ROUNDUP(VLOOKUP(A5431,A:O,VLOOKUP('MMW Analysis'!$E$4,'MMW Analysis'!$L$5:$M$12,2,FALSE)+7,FALSE)/6976,2)</f>
        <v>0.4</v>
      </c>
    </row>
    <row r="5432" spans="1:18">
      <c r="A5432" t="s">
        <v>5439</v>
      </c>
      <c r="B5432" t="s">
        <v>12425</v>
      </c>
      <c r="C5432" t="s">
        <v>7009</v>
      </c>
      <c r="D5432" t="s">
        <v>14559</v>
      </c>
      <c r="E5432" t="s">
        <v>14110</v>
      </c>
      <c r="F5432" t="s">
        <v>14272</v>
      </c>
      <c r="G5432" t="s">
        <v>13909</v>
      </c>
      <c r="H5432" s="1">
        <v>3383</v>
      </c>
      <c r="I5432" s="1">
        <v>3688.5</v>
      </c>
      <c r="J5432" s="1">
        <v>3004</v>
      </c>
      <c r="K5432" s="1">
        <v>2775</v>
      </c>
      <c r="L5432" s="1">
        <v>6197</v>
      </c>
      <c r="M5432" s="1">
        <v>3086</v>
      </c>
      <c r="N5432" s="1">
        <v>1338</v>
      </c>
      <c r="O5432" s="1">
        <v>3645</v>
      </c>
      <c r="P5432">
        <f>ROUNDUP(VLOOKUP(A5432,A:O,VLOOKUP('Local Authority Analysis'!$E$4,'Local Authority Analysis'!$M$5:$N$12,2,FALSE)+7,FALSE)/6976,2)</f>
        <v>0.53</v>
      </c>
      <c r="Q5432">
        <f>ROUNDUP(VLOOKUP(A5432,A:O,VLOOKUP('SPC Analysis'!$E$4,'SPC Analysis'!$M$5:$N$12,2,FALSE)+7,FALSE)/6976,2)</f>
        <v>0.53</v>
      </c>
      <c r="R5432">
        <f>ROUNDUP(VLOOKUP(A5432,A:O,VLOOKUP('MMW Analysis'!$E$4,'MMW Analysis'!$L$5:$M$12,2,FALSE)+7,FALSE)/6976,2)</f>
        <v>0.53</v>
      </c>
    </row>
    <row r="5433" spans="1:18">
      <c r="A5433" t="s">
        <v>5440</v>
      </c>
      <c r="B5433" t="s">
        <v>12426</v>
      </c>
      <c r="C5433" t="s">
        <v>7009</v>
      </c>
      <c r="D5433" t="s">
        <v>14559</v>
      </c>
      <c r="E5433" t="s">
        <v>14110</v>
      </c>
      <c r="F5433" t="s">
        <v>14271</v>
      </c>
      <c r="G5433" t="s">
        <v>13908</v>
      </c>
      <c r="H5433" s="1">
        <v>2774.5</v>
      </c>
      <c r="I5433" s="1">
        <v>2509</v>
      </c>
      <c r="J5433" s="1">
        <v>1724</v>
      </c>
      <c r="K5433" s="1">
        <v>2032</v>
      </c>
      <c r="L5433" s="1">
        <v>6483</v>
      </c>
      <c r="M5433" s="1">
        <v>622</v>
      </c>
      <c r="N5433" s="1">
        <v>444</v>
      </c>
      <c r="O5433" s="1">
        <v>2262</v>
      </c>
      <c r="P5433">
        <f>ROUNDUP(VLOOKUP(A5433,A:O,VLOOKUP('Local Authority Analysis'!$E$4,'Local Authority Analysis'!$M$5:$N$12,2,FALSE)+7,FALSE)/6976,2)</f>
        <v>0.33</v>
      </c>
      <c r="Q5433">
        <f>ROUNDUP(VLOOKUP(A5433,A:O,VLOOKUP('SPC Analysis'!$E$4,'SPC Analysis'!$M$5:$N$12,2,FALSE)+7,FALSE)/6976,2)</f>
        <v>0.33</v>
      </c>
      <c r="R5433">
        <f>ROUNDUP(VLOOKUP(A5433,A:O,VLOOKUP('MMW Analysis'!$E$4,'MMW Analysis'!$L$5:$M$12,2,FALSE)+7,FALSE)/6976,2)</f>
        <v>0.33</v>
      </c>
    </row>
    <row r="5434" spans="1:18">
      <c r="A5434" t="s">
        <v>5441</v>
      </c>
      <c r="B5434" t="s">
        <v>12427</v>
      </c>
      <c r="C5434" t="s">
        <v>7009</v>
      </c>
      <c r="D5434" t="s">
        <v>14559</v>
      </c>
      <c r="E5434" t="s">
        <v>14110</v>
      </c>
      <c r="F5434" t="s">
        <v>14272</v>
      </c>
      <c r="G5434" t="s">
        <v>13909</v>
      </c>
      <c r="H5434" s="1">
        <v>4082</v>
      </c>
      <c r="I5434" s="1">
        <v>3263</v>
      </c>
      <c r="J5434" s="1">
        <v>3470</v>
      </c>
      <c r="K5434" s="1">
        <v>3632</v>
      </c>
      <c r="L5434" s="1">
        <v>2599</v>
      </c>
      <c r="M5434" s="1">
        <v>657</v>
      </c>
      <c r="N5434" s="1">
        <v>3610</v>
      </c>
      <c r="O5434" s="1">
        <v>3392</v>
      </c>
      <c r="P5434">
        <f>ROUNDUP(VLOOKUP(A5434,A:O,VLOOKUP('Local Authority Analysis'!$E$4,'Local Authority Analysis'!$M$5:$N$12,2,FALSE)+7,FALSE)/6976,2)</f>
        <v>0.49</v>
      </c>
      <c r="Q5434">
        <f>ROUNDUP(VLOOKUP(A5434,A:O,VLOOKUP('SPC Analysis'!$E$4,'SPC Analysis'!$M$5:$N$12,2,FALSE)+7,FALSE)/6976,2)</f>
        <v>0.49</v>
      </c>
      <c r="R5434">
        <f>ROUNDUP(VLOOKUP(A5434,A:O,VLOOKUP('MMW Analysis'!$E$4,'MMW Analysis'!$L$5:$M$12,2,FALSE)+7,FALSE)/6976,2)</f>
        <v>0.49</v>
      </c>
    </row>
    <row r="5435" spans="1:18">
      <c r="A5435" t="s">
        <v>5442</v>
      </c>
      <c r="B5435" t="s">
        <v>12428</v>
      </c>
      <c r="C5435" t="s">
        <v>7009</v>
      </c>
      <c r="D5435" t="s">
        <v>14559</v>
      </c>
      <c r="E5435" t="s">
        <v>14110</v>
      </c>
      <c r="F5435" t="s">
        <v>14272</v>
      </c>
      <c r="G5435" t="s">
        <v>13909</v>
      </c>
      <c r="H5435" s="1">
        <v>1952</v>
      </c>
      <c r="I5435" s="1">
        <v>764</v>
      </c>
      <c r="J5435" s="1">
        <v>1967</v>
      </c>
      <c r="K5435" s="1">
        <v>828</v>
      </c>
      <c r="L5435" s="1">
        <v>3984</v>
      </c>
      <c r="M5435" s="1">
        <v>1516</v>
      </c>
      <c r="N5435" s="1">
        <v>772</v>
      </c>
      <c r="O5435" s="1">
        <v>1241</v>
      </c>
      <c r="P5435">
        <f>ROUNDUP(VLOOKUP(A5435,A:O,VLOOKUP('Local Authority Analysis'!$E$4,'Local Authority Analysis'!$M$5:$N$12,2,FALSE)+7,FALSE)/6976,2)</f>
        <v>0.18000000000000002</v>
      </c>
      <c r="Q5435">
        <f>ROUNDUP(VLOOKUP(A5435,A:O,VLOOKUP('SPC Analysis'!$E$4,'SPC Analysis'!$M$5:$N$12,2,FALSE)+7,FALSE)/6976,2)</f>
        <v>0.18000000000000002</v>
      </c>
      <c r="R5435">
        <f>ROUNDUP(VLOOKUP(A5435,A:O,VLOOKUP('MMW Analysis'!$E$4,'MMW Analysis'!$L$5:$M$12,2,FALSE)+7,FALSE)/6976,2)</f>
        <v>0.18000000000000002</v>
      </c>
    </row>
    <row r="5436" spans="1:18">
      <c r="A5436" t="s">
        <v>5443</v>
      </c>
      <c r="B5436" t="s">
        <v>12429</v>
      </c>
      <c r="C5436" t="s">
        <v>7009</v>
      </c>
      <c r="D5436" t="s">
        <v>14559</v>
      </c>
      <c r="E5436" t="s">
        <v>14110</v>
      </c>
      <c r="F5436" t="s">
        <v>14272</v>
      </c>
      <c r="G5436" t="s">
        <v>13909</v>
      </c>
      <c r="H5436" s="1">
        <v>1999</v>
      </c>
      <c r="I5436" s="1">
        <v>2007</v>
      </c>
      <c r="J5436" s="1">
        <v>237</v>
      </c>
      <c r="K5436" s="1">
        <v>2118</v>
      </c>
      <c r="L5436" s="1">
        <v>5017</v>
      </c>
      <c r="M5436" s="1">
        <v>325</v>
      </c>
      <c r="N5436" s="1">
        <v>436</v>
      </c>
      <c r="O5436" s="1">
        <v>1345</v>
      </c>
      <c r="P5436">
        <f>ROUNDUP(VLOOKUP(A5436,A:O,VLOOKUP('Local Authority Analysis'!$E$4,'Local Authority Analysis'!$M$5:$N$12,2,FALSE)+7,FALSE)/6976,2)</f>
        <v>0.2</v>
      </c>
      <c r="Q5436">
        <f>ROUNDUP(VLOOKUP(A5436,A:O,VLOOKUP('SPC Analysis'!$E$4,'SPC Analysis'!$M$5:$N$12,2,FALSE)+7,FALSE)/6976,2)</f>
        <v>0.2</v>
      </c>
      <c r="R5436">
        <f>ROUNDUP(VLOOKUP(A5436,A:O,VLOOKUP('MMW Analysis'!$E$4,'MMW Analysis'!$L$5:$M$12,2,FALSE)+7,FALSE)/6976,2)</f>
        <v>0.2</v>
      </c>
    </row>
    <row r="5437" spans="1:18">
      <c r="A5437" t="s">
        <v>5444</v>
      </c>
      <c r="B5437" t="s">
        <v>12430</v>
      </c>
      <c r="C5437" t="s">
        <v>7009</v>
      </c>
      <c r="D5437" t="s">
        <v>14559</v>
      </c>
      <c r="E5437" t="s">
        <v>14110</v>
      </c>
      <c r="F5437" t="s">
        <v>14272</v>
      </c>
      <c r="G5437" t="s">
        <v>13909</v>
      </c>
      <c r="H5437" s="1">
        <v>3231</v>
      </c>
      <c r="I5437" s="1">
        <v>2367</v>
      </c>
      <c r="J5437" s="1">
        <v>1747</v>
      </c>
      <c r="K5437" s="1">
        <v>3248</v>
      </c>
      <c r="L5437" s="1">
        <v>4847</v>
      </c>
      <c r="M5437" s="1">
        <v>297</v>
      </c>
      <c r="N5437" s="1">
        <v>244</v>
      </c>
      <c r="O5437" s="1">
        <v>2343</v>
      </c>
      <c r="P5437">
        <f>ROUNDUP(VLOOKUP(A5437,A:O,VLOOKUP('Local Authority Analysis'!$E$4,'Local Authority Analysis'!$M$5:$N$12,2,FALSE)+7,FALSE)/6976,2)</f>
        <v>0.34</v>
      </c>
      <c r="Q5437">
        <f>ROUNDUP(VLOOKUP(A5437,A:O,VLOOKUP('SPC Analysis'!$E$4,'SPC Analysis'!$M$5:$N$12,2,FALSE)+7,FALSE)/6976,2)</f>
        <v>0.34</v>
      </c>
      <c r="R5437">
        <f>ROUNDUP(VLOOKUP(A5437,A:O,VLOOKUP('MMW Analysis'!$E$4,'MMW Analysis'!$L$5:$M$12,2,FALSE)+7,FALSE)/6976,2)</f>
        <v>0.34</v>
      </c>
    </row>
    <row r="5438" spans="1:18">
      <c r="A5438" t="s">
        <v>5445</v>
      </c>
      <c r="B5438" t="s">
        <v>12431</v>
      </c>
      <c r="C5438" t="s">
        <v>7009</v>
      </c>
      <c r="D5438" t="s">
        <v>14559</v>
      </c>
      <c r="E5438" t="s">
        <v>14110</v>
      </c>
      <c r="F5438" t="s">
        <v>14272</v>
      </c>
      <c r="G5438" t="s">
        <v>13909</v>
      </c>
      <c r="H5438" s="1">
        <v>2603</v>
      </c>
      <c r="I5438" s="1">
        <v>1989</v>
      </c>
      <c r="J5438" s="1">
        <v>1031</v>
      </c>
      <c r="K5438" s="1">
        <v>2738</v>
      </c>
      <c r="L5438" s="1">
        <v>5670</v>
      </c>
      <c r="M5438" s="1">
        <v>167</v>
      </c>
      <c r="N5438" s="1">
        <v>376</v>
      </c>
      <c r="O5438" s="1">
        <v>1883</v>
      </c>
      <c r="P5438">
        <f>ROUNDUP(VLOOKUP(A5438,A:O,VLOOKUP('Local Authority Analysis'!$E$4,'Local Authority Analysis'!$M$5:$N$12,2,FALSE)+7,FALSE)/6976,2)</f>
        <v>0.27</v>
      </c>
      <c r="Q5438">
        <f>ROUNDUP(VLOOKUP(A5438,A:O,VLOOKUP('SPC Analysis'!$E$4,'SPC Analysis'!$M$5:$N$12,2,FALSE)+7,FALSE)/6976,2)</f>
        <v>0.27</v>
      </c>
      <c r="R5438">
        <f>ROUNDUP(VLOOKUP(A5438,A:O,VLOOKUP('MMW Analysis'!$E$4,'MMW Analysis'!$L$5:$M$12,2,FALSE)+7,FALSE)/6976,2)</f>
        <v>0.27</v>
      </c>
    </row>
    <row r="5439" spans="1:18">
      <c r="A5439" t="s">
        <v>5446</v>
      </c>
      <c r="B5439" t="s">
        <v>12432</v>
      </c>
      <c r="C5439" t="s">
        <v>7009</v>
      </c>
      <c r="D5439" t="s">
        <v>14559</v>
      </c>
      <c r="E5439" t="s">
        <v>14110</v>
      </c>
      <c r="F5439" t="s">
        <v>14272</v>
      </c>
      <c r="G5439" t="s">
        <v>13909</v>
      </c>
      <c r="H5439" s="1">
        <v>1576</v>
      </c>
      <c r="I5439" s="1">
        <v>898</v>
      </c>
      <c r="J5439" s="1">
        <v>840</v>
      </c>
      <c r="K5439" s="1">
        <v>936</v>
      </c>
      <c r="L5439" s="1">
        <v>5964</v>
      </c>
      <c r="M5439" s="1">
        <v>129</v>
      </c>
      <c r="N5439" s="1">
        <v>200</v>
      </c>
      <c r="O5439" s="1">
        <v>956</v>
      </c>
      <c r="P5439">
        <f>ROUNDUP(VLOOKUP(A5439,A:O,VLOOKUP('Local Authority Analysis'!$E$4,'Local Authority Analysis'!$M$5:$N$12,2,FALSE)+7,FALSE)/6976,2)</f>
        <v>0.14000000000000001</v>
      </c>
      <c r="Q5439">
        <f>ROUNDUP(VLOOKUP(A5439,A:O,VLOOKUP('SPC Analysis'!$E$4,'SPC Analysis'!$M$5:$N$12,2,FALSE)+7,FALSE)/6976,2)</f>
        <v>0.14000000000000001</v>
      </c>
      <c r="R5439">
        <f>ROUNDUP(VLOOKUP(A5439,A:O,VLOOKUP('MMW Analysis'!$E$4,'MMW Analysis'!$L$5:$M$12,2,FALSE)+7,FALSE)/6976,2)</f>
        <v>0.14000000000000001</v>
      </c>
    </row>
    <row r="5440" spans="1:18">
      <c r="A5440" t="s">
        <v>5447</v>
      </c>
      <c r="B5440" t="s">
        <v>12433</v>
      </c>
      <c r="C5440" t="s">
        <v>7009</v>
      </c>
      <c r="D5440" t="s">
        <v>14559</v>
      </c>
      <c r="E5440" t="s">
        <v>14110</v>
      </c>
      <c r="F5440" t="s">
        <v>14272</v>
      </c>
      <c r="G5440" t="s">
        <v>13909</v>
      </c>
      <c r="H5440" s="1">
        <v>6723</v>
      </c>
      <c r="I5440" s="1">
        <v>6679</v>
      </c>
      <c r="J5440" s="1">
        <v>5514</v>
      </c>
      <c r="K5440" s="1">
        <v>6751</v>
      </c>
      <c r="L5440" s="1">
        <v>723</v>
      </c>
      <c r="M5440" s="1">
        <v>532</v>
      </c>
      <c r="N5440" s="1">
        <v>6138</v>
      </c>
      <c r="O5440" s="1">
        <v>5371</v>
      </c>
      <c r="P5440">
        <f>ROUNDUP(VLOOKUP(A5440,A:O,VLOOKUP('Local Authority Analysis'!$E$4,'Local Authority Analysis'!$M$5:$N$12,2,FALSE)+7,FALSE)/6976,2)</f>
        <v>0.77</v>
      </c>
      <c r="Q5440">
        <f>ROUNDUP(VLOOKUP(A5440,A:O,VLOOKUP('SPC Analysis'!$E$4,'SPC Analysis'!$M$5:$N$12,2,FALSE)+7,FALSE)/6976,2)</f>
        <v>0.77</v>
      </c>
      <c r="R5440">
        <f>ROUNDUP(VLOOKUP(A5440,A:O,VLOOKUP('MMW Analysis'!$E$4,'MMW Analysis'!$L$5:$M$12,2,FALSE)+7,FALSE)/6976,2)</f>
        <v>0.77</v>
      </c>
    </row>
    <row r="5441" spans="1:18">
      <c r="A5441" t="s">
        <v>5448</v>
      </c>
      <c r="B5441" t="s">
        <v>12434</v>
      </c>
      <c r="C5441" t="s">
        <v>7009</v>
      </c>
      <c r="D5441" t="s">
        <v>14559</v>
      </c>
      <c r="E5441" t="s">
        <v>14110</v>
      </c>
      <c r="F5441" t="s">
        <v>14272</v>
      </c>
      <c r="G5441" t="s">
        <v>13909</v>
      </c>
      <c r="H5441" s="1">
        <v>4360</v>
      </c>
      <c r="I5441" s="1">
        <v>1719.5</v>
      </c>
      <c r="J5441" s="1">
        <v>6783</v>
      </c>
      <c r="K5441" s="1">
        <v>5834</v>
      </c>
      <c r="L5441" s="1">
        <v>682</v>
      </c>
      <c r="M5441" s="1">
        <v>456</v>
      </c>
      <c r="N5441" s="1">
        <v>6910</v>
      </c>
      <c r="O5441" s="1">
        <v>2942</v>
      </c>
      <c r="P5441">
        <f>ROUNDUP(VLOOKUP(A5441,A:O,VLOOKUP('Local Authority Analysis'!$E$4,'Local Authority Analysis'!$M$5:$N$12,2,FALSE)+7,FALSE)/6976,2)</f>
        <v>0.43</v>
      </c>
      <c r="Q5441">
        <f>ROUNDUP(VLOOKUP(A5441,A:O,VLOOKUP('SPC Analysis'!$E$4,'SPC Analysis'!$M$5:$N$12,2,FALSE)+7,FALSE)/6976,2)</f>
        <v>0.43</v>
      </c>
      <c r="R5441">
        <f>ROUNDUP(VLOOKUP(A5441,A:O,VLOOKUP('MMW Analysis'!$E$4,'MMW Analysis'!$L$5:$M$12,2,FALSE)+7,FALSE)/6976,2)</f>
        <v>0.43</v>
      </c>
    </row>
    <row r="5442" spans="1:18">
      <c r="A5442" t="s">
        <v>5449</v>
      </c>
      <c r="B5442" t="s">
        <v>12435</v>
      </c>
      <c r="C5442" t="s">
        <v>7009</v>
      </c>
      <c r="D5442" t="s">
        <v>14559</v>
      </c>
      <c r="E5442" t="s">
        <v>14110</v>
      </c>
      <c r="F5442" t="s">
        <v>14272</v>
      </c>
      <c r="G5442" t="s">
        <v>13909</v>
      </c>
      <c r="H5442" s="1">
        <v>2446</v>
      </c>
      <c r="I5442" s="1">
        <v>3028</v>
      </c>
      <c r="J5442" s="1">
        <v>3047</v>
      </c>
      <c r="K5442" s="1">
        <v>3207</v>
      </c>
      <c r="L5442" s="1">
        <v>1236</v>
      </c>
      <c r="M5442" s="1">
        <v>2440</v>
      </c>
      <c r="N5442" s="1">
        <v>2210</v>
      </c>
      <c r="O5442" s="1">
        <v>2580</v>
      </c>
      <c r="P5442">
        <f>ROUNDUP(VLOOKUP(A5442,A:O,VLOOKUP('Local Authority Analysis'!$E$4,'Local Authority Analysis'!$M$5:$N$12,2,FALSE)+7,FALSE)/6976,2)</f>
        <v>0.37</v>
      </c>
      <c r="Q5442">
        <f>ROUNDUP(VLOOKUP(A5442,A:O,VLOOKUP('SPC Analysis'!$E$4,'SPC Analysis'!$M$5:$N$12,2,FALSE)+7,FALSE)/6976,2)</f>
        <v>0.37</v>
      </c>
      <c r="R5442">
        <f>ROUNDUP(VLOOKUP(A5442,A:O,VLOOKUP('MMW Analysis'!$E$4,'MMW Analysis'!$L$5:$M$12,2,FALSE)+7,FALSE)/6976,2)</f>
        <v>0.37</v>
      </c>
    </row>
    <row r="5443" spans="1:18">
      <c r="A5443" t="s">
        <v>5450</v>
      </c>
      <c r="B5443" t="s">
        <v>12436</v>
      </c>
      <c r="C5443" t="s">
        <v>7009</v>
      </c>
      <c r="D5443" t="s">
        <v>14559</v>
      </c>
      <c r="E5443" t="s">
        <v>14110</v>
      </c>
      <c r="F5443" t="s">
        <v>14272</v>
      </c>
      <c r="G5443" t="s">
        <v>13909</v>
      </c>
      <c r="H5443" s="1">
        <v>4500</v>
      </c>
      <c r="I5443" s="1">
        <v>6412.5</v>
      </c>
      <c r="J5443" s="1">
        <v>2865</v>
      </c>
      <c r="K5443" s="1">
        <v>5170</v>
      </c>
      <c r="L5443" s="1">
        <v>1425</v>
      </c>
      <c r="M5443" s="1">
        <v>5897</v>
      </c>
      <c r="N5443" s="1">
        <v>5326</v>
      </c>
      <c r="O5443" s="1">
        <v>4924</v>
      </c>
      <c r="P5443">
        <f>ROUNDUP(VLOOKUP(A5443,A:O,VLOOKUP('Local Authority Analysis'!$E$4,'Local Authority Analysis'!$M$5:$N$12,2,FALSE)+7,FALSE)/6976,2)</f>
        <v>0.71</v>
      </c>
      <c r="Q5443">
        <f>ROUNDUP(VLOOKUP(A5443,A:O,VLOOKUP('SPC Analysis'!$E$4,'SPC Analysis'!$M$5:$N$12,2,FALSE)+7,FALSE)/6976,2)</f>
        <v>0.71</v>
      </c>
      <c r="R5443">
        <f>ROUNDUP(VLOOKUP(A5443,A:O,VLOOKUP('MMW Analysis'!$E$4,'MMW Analysis'!$L$5:$M$12,2,FALSE)+7,FALSE)/6976,2)</f>
        <v>0.71</v>
      </c>
    </row>
    <row r="5444" spans="1:18">
      <c r="A5444" t="s">
        <v>5451</v>
      </c>
      <c r="B5444" t="s">
        <v>12437</v>
      </c>
      <c r="C5444" t="s">
        <v>7009</v>
      </c>
      <c r="D5444" t="s">
        <v>14559</v>
      </c>
      <c r="E5444" t="s">
        <v>14110</v>
      </c>
      <c r="F5444" t="s">
        <v>14272</v>
      </c>
      <c r="G5444" t="s">
        <v>13909</v>
      </c>
      <c r="H5444" s="1">
        <v>2493</v>
      </c>
      <c r="I5444" s="1">
        <v>1824</v>
      </c>
      <c r="J5444" s="1">
        <v>6315</v>
      </c>
      <c r="K5444" s="1">
        <v>3480</v>
      </c>
      <c r="L5444" s="1">
        <v>1583</v>
      </c>
      <c r="M5444" s="1">
        <v>4313</v>
      </c>
      <c r="N5444" s="1">
        <v>5724</v>
      </c>
      <c r="O5444" s="1">
        <v>2754</v>
      </c>
      <c r="P5444">
        <f>ROUNDUP(VLOOKUP(A5444,A:O,VLOOKUP('Local Authority Analysis'!$E$4,'Local Authority Analysis'!$M$5:$N$12,2,FALSE)+7,FALSE)/6976,2)</f>
        <v>0.4</v>
      </c>
      <c r="Q5444">
        <f>ROUNDUP(VLOOKUP(A5444,A:O,VLOOKUP('SPC Analysis'!$E$4,'SPC Analysis'!$M$5:$N$12,2,FALSE)+7,FALSE)/6976,2)</f>
        <v>0.4</v>
      </c>
      <c r="R5444">
        <f>ROUNDUP(VLOOKUP(A5444,A:O,VLOOKUP('MMW Analysis'!$E$4,'MMW Analysis'!$L$5:$M$12,2,FALSE)+7,FALSE)/6976,2)</f>
        <v>0.4</v>
      </c>
    </row>
    <row r="5445" spans="1:18">
      <c r="A5445" t="s">
        <v>5452</v>
      </c>
      <c r="B5445" t="s">
        <v>12438</v>
      </c>
      <c r="C5445" t="s">
        <v>7009</v>
      </c>
      <c r="D5445" t="s">
        <v>14561</v>
      </c>
      <c r="E5445" t="s">
        <v>14112</v>
      </c>
      <c r="F5445" t="s">
        <v>14272</v>
      </c>
      <c r="G5445" t="s">
        <v>13909</v>
      </c>
      <c r="H5445" s="1">
        <v>6227</v>
      </c>
      <c r="I5445" s="1">
        <v>5781</v>
      </c>
      <c r="J5445" s="1">
        <v>6076</v>
      </c>
      <c r="K5445" s="1">
        <v>5853</v>
      </c>
      <c r="L5445" s="1">
        <v>4991</v>
      </c>
      <c r="M5445" s="1">
        <v>5277</v>
      </c>
      <c r="N5445" s="1">
        <v>6814</v>
      </c>
      <c r="O5445" s="1">
        <v>6667</v>
      </c>
      <c r="P5445">
        <f>ROUNDUP(VLOOKUP(A5445,A:O,VLOOKUP('Local Authority Analysis'!$E$4,'Local Authority Analysis'!$M$5:$N$12,2,FALSE)+7,FALSE)/6976,2)</f>
        <v>0.96</v>
      </c>
      <c r="Q5445">
        <f>ROUNDUP(VLOOKUP(A5445,A:O,VLOOKUP('SPC Analysis'!$E$4,'SPC Analysis'!$M$5:$N$12,2,FALSE)+7,FALSE)/6976,2)</f>
        <v>0.96</v>
      </c>
      <c r="R5445">
        <f>ROUNDUP(VLOOKUP(A5445,A:O,VLOOKUP('MMW Analysis'!$E$4,'MMW Analysis'!$L$5:$M$12,2,FALSE)+7,FALSE)/6976,2)</f>
        <v>0.96</v>
      </c>
    </row>
    <row r="5446" spans="1:18">
      <c r="A5446" t="s">
        <v>5453</v>
      </c>
      <c r="B5446" t="s">
        <v>12439</v>
      </c>
      <c r="C5446" t="s">
        <v>7009</v>
      </c>
      <c r="D5446" t="s">
        <v>14561</v>
      </c>
      <c r="E5446" t="s">
        <v>14112</v>
      </c>
      <c r="F5446" t="s">
        <v>14272</v>
      </c>
      <c r="G5446" t="s">
        <v>13909</v>
      </c>
      <c r="H5446" s="1">
        <v>4031</v>
      </c>
      <c r="I5446" s="1">
        <v>4502</v>
      </c>
      <c r="J5446" s="1">
        <v>5115</v>
      </c>
      <c r="K5446" s="1">
        <v>3680</v>
      </c>
      <c r="L5446" s="1">
        <v>3976</v>
      </c>
      <c r="M5446" s="1">
        <v>6101</v>
      </c>
      <c r="N5446" s="1">
        <v>4512</v>
      </c>
      <c r="O5446" s="1">
        <v>4882</v>
      </c>
      <c r="P5446">
        <f>ROUNDUP(VLOOKUP(A5446,A:O,VLOOKUP('Local Authority Analysis'!$E$4,'Local Authority Analysis'!$M$5:$N$12,2,FALSE)+7,FALSE)/6976,2)</f>
        <v>0.7</v>
      </c>
      <c r="Q5446">
        <f>ROUNDUP(VLOOKUP(A5446,A:O,VLOOKUP('SPC Analysis'!$E$4,'SPC Analysis'!$M$5:$N$12,2,FALSE)+7,FALSE)/6976,2)</f>
        <v>0.7</v>
      </c>
      <c r="R5446">
        <f>ROUNDUP(VLOOKUP(A5446,A:O,VLOOKUP('MMW Analysis'!$E$4,'MMW Analysis'!$L$5:$M$12,2,FALSE)+7,FALSE)/6976,2)</f>
        <v>0.7</v>
      </c>
    </row>
    <row r="5447" spans="1:18">
      <c r="A5447" t="s">
        <v>5454</v>
      </c>
      <c r="B5447" t="s">
        <v>12440</v>
      </c>
      <c r="C5447" t="s">
        <v>7009</v>
      </c>
      <c r="D5447" t="s">
        <v>14561</v>
      </c>
      <c r="E5447" t="s">
        <v>14112</v>
      </c>
      <c r="F5447" t="s">
        <v>14272</v>
      </c>
      <c r="G5447" t="s">
        <v>13909</v>
      </c>
      <c r="H5447" s="1">
        <v>3637</v>
      </c>
      <c r="I5447" s="1">
        <v>4638</v>
      </c>
      <c r="J5447" s="1">
        <v>5298</v>
      </c>
      <c r="K5447" s="1">
        <v>4659</v>
      </c>
      <c r="L5447" s="1">
        <v>6745</v>
      </c>
      <c r="M5447" s="1">
        <v>6769</v>
      </c>
      <c r="N5447" s="1">
        <v>5678</v>
      </c>
      <c r="O5447" s="1">
        <v>5299</v>
      </c>
      <c r="P5447">
        <f>ROUNDUP(VLOOKUP(A5447,A:O,VLOOKUP('Local Authority Analysis'!$E$4,'Local Authority Analysis'!$M$5:$N$12,2,FALSE)+7,FALSE)/6976,2)</f>
        <v>0.76</v>
      </c>
      <c r="Q5447">
        <f>ROUNDUP(VLOOKUP(A5447,A:O,VLOOKUP('SPC Analysis'!$E$4,'SPC Analysis'!$M$5:$N$12,2,FALSE)+7,FALSE)/6976,2)</f>
        <v>0.76</v>
      </c>
      <c r="R5447">
        <f>ROUNDUP(VLOOKUP(A5447,A:O,VLOOKUP('MMW Analysis'!$E$4,'MMW Analysis'!$L$5:$M$12,2,FALSE)+7,FALSE)/6976,2)</f>
        <v>0.76</v>
      </c>
    </row>
    <row r="5448" spans="1:18">
      <c r="A5448" t="s">
        <v>5455</v>
      </c>
      <c r="B5448" t="s">
        <v>12441</v>
      </c>
      <c r="C5448" t="s">
        <v>7009</v>
      </c>
      <c r="D5448" t="s">
        <v>14561</v>
      </c>
      <c r="E5448" t="s">
        <v>14112</v>
      </c>
      <c r="F5448" t="s">
        <v>14272</v>
      </c>
      <c r="G5448" t="s">
        <v>13909</v>
      </c>
      <c r="H5448" s="1">
        <v>6970.5</v>
      </c>
      <c r="I5448" s="1">
        <v>6896.5</v>
      </c>
      <c r="J5448" s="1">
        <v>6380</v>
      </c>
      <c r="K5448" s="1">
        <v>6780</v>
      </c>
      <c r="L5448" s="1">
        <v>2628</v>
      </c>
      <c r="M5448" s="1">
        <v>6928</v>
      </c>
      <c r="N5448" s="1">
        <v>6865</v>
      </c>
      <c r="O5448" s="1">
        <v>6908</v>
      </c>
      <c r="P5448">
        <f>ROUNDUP(VLOOKUP(A5448,A:O,VLOOKUP('Local Authority Analysis'!$E$4,'Local Authority Analysis'!$M$5:$N$12,2,FALSE)+7,FALSE)/6976,2)</f>
        <v>1</v>
      </c>
      <c r="Q5448">
        <f>ROUNDUP(VLOOKUP(A5448,A:O,VLOOKUP('SPC Analysis'!$E$4,'SPC Analysis'!$M$5:$N$12,2,FALSE)+7,FALSE)/6976,2)</f>
        <v>1</v>
      </c>
      <c r="R5448">
        <f>ROUNDUP(VLOOKUP(A5448,A:O,VLOOKUP('MMW Analysis'!$E$4,'MMW Analysis'!$L$5:$M$12,2,FALSE)+7,FALSE)/6976,2)</f>
        <v>1</v>
      </c>
    </row>
    <row r="5449" spans="1:18">
      <c r="A5449" t="s">
        <v>5456</v>
      </c>
      <c r="B5449" t="s">
        <v>12442</v>
      </c>
      <c r="C5449" t="s">
        <v>7009</v>
      </c>
      <c r="D5449" t="s">
        <v>14561</v>
      </c>
      <c r="E5449" t="s">
        <v>14112</v>
      </c>
      <c r="F5449" t="s">
        <v>14272</v>
      </c>
      <c r="G5449" t="s">
        <v>13909</v>
      </c>
      <c r="H5449" s="1">
        <v>5283</v>
      </c>
      <c r="I5449" s="1">
        <v>5685</v>
      </c>
      <c r="J5449" s="1">
        <v>5924</v>
      </c>
      <c r="K5449" s="1">
        <v>6055</v>
      </c>
      <c r="L5449" s="1">
        <v>3460</v>
      </c>
      <c r="M5449" s="1">
        <v>4536</v>
      </c>
      <c r="N5449" s="1">
        <v>6269.5</v>
      </c>
      <c r="O5449" s="1">
        <v>6108</v>
      </c>
      <c r="P5449">
        <f>ROUNDUP(VLOOKUP(A5449,A:O,VLOOKUP('Local Authority Analysis'!$E$4,'Local Authority Analysis'!$M$5:$N$12,2,FALSE)+7,FALSE)/6976,2)</f>
        <v>0.88</v>
      </c>
      <c r="Q5449">
        <f>ROUNDUP(VLOOKUP(A5449,A:O,VLOOKUP('SPC Analysis'!$E$4,'SPC Analysis'!$M$5:$N$12,2,FALSE)+7,FALSE)/6976,2)</f>
        <v>0.88</v>
      </c>
      <c r="R5449">
        <f>ROUNDUP(VLOOKUP(A5449,A:O,VLOOKUP('MMW Analysis'!$E$4,'MMW Analysis'!$L$5:$M$12,2,FALSE)+7,FALSE)/6976,2)</f>
        <v>0.88</v>
      </c>
    </row>
    <row r="5450" spans="1:18">
      <c r="A5450" t="s">
        <v>5457</v>
      </c>
      <c r="B5450" t="s">
        <v>12443</v>
      </c>
      <c r="C5450" t="s">
        <v>7009</v>
      </c>
      <c r="D5450" t="s">
        <v>14561</v>
      </c>
      <c r="E5450" t="s">
        <v>14112</v>
      </c>
      <c r="F5450" t="s">
        <v>14272</v>
      </c>
      <c r="G5450" t="s">
        <v>13909</v>
      </c>
      <c r="H5450" s="1">
        <v>2993</v>
      </c>
      <c r="I5450" s="1">
        <v>2102</v>
      </c>
      <c r="J5450" s="1">
        <v>3994</v>
      </c>
      <c r="K5450" s="1">
        <v>1756</v>
      </c>
      <c r="L5450" s="1">
        <v>4622</v>
      </c>
      <c r="M5450" s="1">
        <v>3544</v>
      </c>
      <c r="N5450" s="1">
        <v>4539</v>
      </c>
      <c r="O5450" s="1">
        <v>2799</v>
      </c>
      <c r="P5450">
        <f>ROUNDUP(VLOOKUP(A5450,A:O,VLOOKUP('Local Authority Analysis'!$E$4,'Local Authority Analysis'!$M$5:$N$12,2,FALSE)+7,FALSE)/6976,2)</f>
        <v>0.41000000000000003</v>
      </c>
      <c r="Q5450">
        <f>ROUNDUP(VLOOKUP(A5450,A:O,VLOOKUP('SPC Analysis'!$E$4,'SPC Analysis'!$M$5:$N$12,2,FALSE)+7,FALSE)/6976,2)</f>
        <v>0.41000000000000003</v>
      </c>
      <c r="R5450">
        <f>ROUNDUP(VLOOKUP(A5450,A:O,VLOOKUP('MMW Analysis'!$E$4,'MMW Analysis'!$L$5:$M$12,2,FALSE)+7,FALSE)/6976,2)</f>
        <v>0.41000000000000003</v>
      </c>
    </row>
    <row r="5451" spans="1:18">
      <c r="A5451" t="s">
        <v>5458</v>
      </c>
      <c r="B5451" t="s">
        <v>12444</v>
      </c>
      <c r="C5451" t="s">
        <v>7009</v>
      </c>
      <c r="D5451" t="s">
        <v>14561</v>
      </c>
      <c r="E5451" t="s">
        <v>14112</v>
      </c>
      <c r="F5451" t="s">
        <v>14272</v>
      </c>
      <c r="G5451" t="s">
        <v>13909</v>
      </c>
      <c r="H5451" s="1">
        <v>2821</v>
      </c>
      <c r="I5451" s="1">
        <v>2897</v>
      </c>
      <c r="J5451" s="1">
        <v>3258</v>
      </c>
      <c r="K5451" s="1">
        <v>2810</v>
      </c>
      <c r="L5451" s="1">
        <v>4617</v>
      </c>
      <c r="M5451" s="1">
        <v>5193</v>
      </c>
      <c r="N5451" s="1">
        <v>3808</v>
      </c>
      <c r="O5451" s="1">
        <v>3280</v>
      </c>
      <c r="P5451">
        <f>ROUNDUP(VLOOKUP(A5451,A:O,VLOOKUP('Local Authority Analysis'!$E$4,'Local Authority Analysis'!$M$5:$N$12,2,FALSE)+7,FALSE)/6976,2)</f>
        <v>0.48</v>
      </c>
      <c r="Q5451">
        <f>ROUNDUP(VLOOKUP(A5451,A:O,VLOOKUP('SPC Analysis'!$E$4,'SPC Analysis'!$M$5:$N$12,2,FALSE)+7,FALSE)/6976,2)</f>
        <v>0.48</v>
      </c>
      <c r="R5451">
        <f>ROUNDUP(VLOOKUP(A5451,A:O,VLOOKUP('MMW Analysis'!$E$4,'MMW Analysis'!$L$5:$M$12,2,FALSE)+7,FALSE)/6976,2)</f>
        <v>0.48</v>
      </c>
    </row>
    <row r="5452" spans="1:18">
      <c r="A5452" t="s">
        <v>5459</v>
      </c>
      <c r="B5452" t="s">
        <v>12445</v>
      </c>
      <c r="C5452" t="s">
        <v>7009</v>
      </c>
      <c r="D5452" t="s">
        <v>14562</v>
      </c>
      <c r="E5452" t="s">
        <v>14113</v>
      </c>
      <c r="F5452" t="s">
        <v>14272</v>
      </c>
      <c r="G5452" t="s">
        <v>13909</v>
      </c>
      <c r="H5452" s="1">
        <v>6042</v>
      </c>
      <c r="I5452" s="1">
        <v>6064</v>
      </c>
      <c r="J5452" s="1">
        <v>5644</v>
      </c>
      <c r="K5452" s="1">
        <v>5677</v>
      </c>
      <c r="L5452" s="1">
        <v>795</v>
      </c>
      <c r="M5452" s="1">
        <v>5004</v>
      </c>
      <c r="N5452" s="1">
        <v>5256</v>
      </c>
      <c r="O5452" s="1">
        <v>5560</v>
      </c>
      <c r="P5452">
        <f>ROUNDUP(VLOOKUP(A5452,A:O,VLOOKUP('Local Authority Analysis'!$E$4,'Local Authority Analysis'!$M$5:$N$12,2,FALSE)+7,FALSE)/6976,2)</f>
        <v>0.8</v>
      </c>
      <c r="Q5452">
        <f>ROUNDUP(VLOOKUP(A5452,A:O,VLOOKUP('SPC Analysis'!$E$4,'SPC Analysis'!$M$5:$N$12,2,FALSE)+7,FALSE)/6976,2)</f>
        <v>0.8</v>
      </c>
      <c r="R5452">
        <f>ROUNDUP(VLOOKUP(A5452,A:O,VLOOKUP('MMW Analysis'!$E$4,'MMW Analysis'!$L$5:$M$12,2,FALSE)+7,FALSE)/6976,2)</f>
        <v>0.8</v>
      </c>
    </row>
    <row r="5453" spans="1:18">
      <c r="A5453" t="s">
        <v>5460</v>
      </c>
      <c r="B5453" t="s">
        <v>12446</v>
      </c>
      <c r="C5453" t="s">
        <v>7009</v>
      </c>
      <c r="D5453" t="s">
        <v>14562</v>
      </c>
      <c r="E5453" t="s">
        <v>14113</v>
      </c>
      <c r="F5453" t="s">
        <v>14272</v>
      </c>
      <c r="G5453" t="s">
        <v>13909</v>
      </c>
      <c r="H5453" s="1">
        <v>5811</v>
      </c>
      <c r="I5453" s="1">
        <v>4900</v>
      </c>
      <c r="J5453" s="1">
        <v>4209</v>
      </c>
      <c r="K5453" s="1">
        <v>5389</v>
      </c>
      <c r="L5453" s="1">
        <v>456</v>
      </c>
      <c r="M5453" s="1">
        <v>6704</v>
      </c>
      <c r="N5453" s="1">
        <v>4037</v>
      </c>
      <c r="O5453" s="1">
        <v>4734</v>
      </c>
      <c r="P5453">
        <f>ROUNDUP(VLOOKUP(A5453,A:O,VLOOKUP('Local Authority Analysis'!$E$4,'Local Authority Analysis'!$M$5:$N$12,2,FALSE)+7,FALSE)/6976,2)</f>
        <v>0.68</v>
      </c>
      <c r="Q5453">
        <f>ROUNDUP(VLOOKUP(A5453,A:O,VLOOKUP('SPC Analysis'!$E$4,'SPC Analysis'!$M$5:$N$12,2,FALSE)+7,FALSE)/6976,2)</f>
        <v>0.68</v>
      </c>
      <c r="R5453">
        <f>ROUNDUP(VLOOKUP(A5453,A:O,VLOOKUP('MMW Analysis'!$E$4,'MMW Analysis'!$L$5:$M$12,2,FALSE)+7,FALSE)/6976,2)</f>
        <v>0.68</v>
      </c>
    </row>
    <row r="5454" spans="1:18">
      <c r="A5454" t="s">
        <v>5461</v>
      </c>
      <c r="B5454" t="s">
        <v>12447</v>
      </c>
      <c r="C5454" t="s">
        <v>7009</v>
      </c>
      <c r="D5454" t="s">
        <v>14561</v>
      </c>
      <c r="E5454" t="s">
        <v>14112</v>
      </c>
      <c r="F5454" t="s">
        <v>14272</v>
      </c>
      <c r="G5454" t="s">
        <v>13909</v>
      </c>
      <c r="H5454" s="1">
        <v>4279</v>
      </c>
      <c r="I5454" s="1">
        <v>4738</v>
      </c>
      <c r="J5454" s="1">
        <v>4668</v>
      </c>
      <c r="K5454" s="1">
        <v>4865</v>
      </c>
      <c r="L5454" s="1">
        <v>478</v>
      </c>
      <c r="M5454" s="1">
        <v>6479</v>
      </c>
      <c r="N5454" s="1">
        <v>5483</v>
      </c>
      <c r="O5454" s="1">
        <v>4246</v>
      </c>
      <c r="P5454">
        <f>ROUNDUP(VLOOKUP(A5454,A:O,VLOOKUP('Local Authority Analysis'!$E$4,'Local Authority Analysis'!$M$5:$N$12,2,FALSE)+7,FALSE)/6976,2)</f>
        <v>0.61</v>
      </c>
      <c r="Q5454">
        <f>ROUNDUP(VLOOKUP(A5454,A:O,VLOOKUP('SPC Analysis'!$E$4,'SPC Analysis'!$M$5:$N$12,2,FALSE)+7,FALSE)/6976,2)</f>
        <v>0.61</v>
      </c>
      <c r="R5454">
        <f>ROUNDUP(VLOOKUP(A5454,A:O,VLOOKUP('MMW Analysis'!$E$4,'MMW Analysis'!$L$5:$M$12,2,FALSE)+7,FALSE)/6976,2)</f>
        <v>0.61</v>
      </c>
    </row>
    <row r="5455" spans="1:18">
      <c r="A5455" t="s">
        <v>5462</v>
      </c>
      <c r="B5455" t="s">
        <v>12448</v>
      </c>
      <c r="C5455" t="s">
        <v>7009</v>
      </c>
      <c r="D5455" t="s">
        <v>14561</v>
      </c>
      <c r="E5455" t="s">
        <v>14112</v>
      </c>
      <c r="F5455" t="s">
        <v>14272</v>
      </c>
      <c r="G5455" t="s">
        <v>13909</v>
      </c>
      <c r="H5455" s="1">
        <v>3647.5</v>
      </c>
      <c r="I5455" s="1">
        <v>2563</v>
      </c>
      <c r="J5455" s="1">
        <v>5067</v>
      </c>
      <c r="K5455" s="1">
        <v>3541</v>
      </c>
      <c r="L5455" s="1">
        <v>135</v>
      </c>
      <c r="M5455" s="1">
        <v>4583</v>
      </c>
      <c r="N5455" s="1">
        <v>5552</v>
      </c>
      <c r="O5455" s="1">
        <v>2710</v>
      </c>
      <c r="P5455">
        <f>ROUNDUP(VLOOKUP(A5455,A:O,VLOOKUP('Local Authority Analysis'!$E$4,'Local Authority Analysis'!$M$5:$N$12,2,FALSE)+7,FALSE)/6976,2)</f>
        <v>0.39</v>
      </c>
      <c r="Q5455">
        <f>ROUNDUP(VLOOKUP(A5455,A:O,VLOOKUP('SPC Analysis'!$E$4,'SPC Analysis'!$M$5:$N$12,2,FALSE)+7,FALSE)/6976,2)</f>
        <v>0.39</v>
      </c>
      <c r="R5455">
        <f>ROUNDUP(VLOOKUP(A5455,A:O,VLOOKUP('MMW Analysis'!$E$4,'MMW Analysis'!$L$5:$M$12,2,FALSE)+7,FALSE)/6976,2)</f>
        <v>0.39</v>
      </c>
    </row>
    <row r="5456" spans="1:18">
      <c r="A5456" t="s">
        <v>5463</v>
      </c>
      <c r="B5456" t="s">
        <v>12449</v>
      </c>
      <c r="C5456" t="s">
        <v>7009</v>
      </c>
      <c r="D5456" t="s">
        <v>14562</v>
      </c>
      <c r="E5456" t="s">
        <v>14113</v>
      </c>
      <c r="F5456" t="s">
        <v>14272</v>
      </c>
      <c r="G5456" t="s">
        <v>13909</v>
      </c>
      <c r="H5456" s="1">
        <v>5564</v>
      </c>
      <c r="I5456" s="1">
        <v>4962</v>
      </c>
      <c r="J5456" s="1">
        <v>5984</v>
      </c>
      <c r="K5456" s="1">
        <v>5734</v>
      </c>
      <c r="L5456" s="1">
        <v>453</v>
      </c>
      <c r="M5456" s="1">
        <v>6729</v>
      </c>
      <c r="N5456" s="1">
        <v>6153</v>
      </c>
      <c r="O5456" s="1">
        <v>5033</v>
      </c>
      <c r="P5456">
        <f>ROUNDUP(VLOOKUP(A5456,A:O,VLOOKUP('Local Authority Analysis'!$E$4,'Local Authority Analysis'!$M$5:$N$12,2,FALSE)+7,FALSE)/6976,2)</f>
        <v>0.73</v>
      </c>
      <c r="Q5456">
        <f>ROUNDUP(VLOOKUP(A5456,A:O,VLOOKUP('SPC Analysis'!$E$4,'SPC Analysis'!$M$5:$N$12,2,FALSE)+7,FALSE)/6976,2)</f>
        <v>0.73</v>
      </c>
      <c r="R5456">
        <f>ROUNDUP(VLOOKUP(A5456,A:O,VLOOKUP('MMW Analysis'!$E$4,'MMW Analysis'!$L$5:$M$12,2,FALSE)+7,FALSE)/6976,2)</f>
        <v>0.73</v>
      </c>
    </row>
    <row r="5457" spans="1:18">
      <c r="A5457" t="s">
        <v>5464</v>
      </c>
      <c r="B5457" t="s">
        <v>12450</v>
      </c>
      <c r="C5457" t="s">
        <v>7009</v>
      </c>
      <c r="D5457" t="s">
        <v>14562</v>
      </c>
      <c r="E5457" t="s">
        <v>14113</v>
      </c>
      <c r="F5457" t="s">
        <v>14272</v>
      </c>
      <c r="G5457" t="s">
        <v>13909</v>
      </c>
      <c r="H5457" s="1">
        <v>3824</v>
      </c>
      <c r="I5457" s="1">
        <v>4827</v>
      </c>
      <c r="J5457" s="1">
        <v>4498</v>
      </c>
      <c r="K5457" s="1">
        <v>4498</v>
      </c>
      <c r="L5457" s="1">
        <v>867</v>
      </c>
      <c r="M5457" s="1">
        <v>5624</v>
      </c>
      <c r="N5457" s="1">
        <v>5937</v>
      </c>
      <c r="O5457" s="1">
        <v>4245</v>
      </c>
      <c r="P5457">
        <f>ROUNDUP(VLOOKUP(A5457,A:O,VLOOKUP('Local Authority Analysis'!$E$4,'Local Authority Analysis'!$M$5:$N$12,2,FALSE)+7,FALSE)/6976,2)</f>
        <v>0.61</v>
      </c>
      <c r="Q5457">
        <f>ROUNDUP(VLOOKUP(A5457,A:O,VLOOKUP('SPC Analysis'!$E$4,'SPC Analysis'!$M$5:$N$12,2,FALSE)+7,FALSE)/6976,2)</f>
        <v>0.61</v>
      </c>
      <c r="R5457">
        <f>ROUNDUP(VLOOKUP(A5457,A:O,VLOOKUP('MMW Analysis'!$E$4,'MMW Analysis'!$L$5:$M$12,2,FALSE)+7,FALSE)/6976,2)</f>
        <v>0.61</v>
      </c>
    </row>
    <row r="5458" spans="1:18">
      <c r="A5458" t="s">
        <v>5465</v>
      </c>
      <c r="B5458" t="s">
        <v>12451</v>
      </c>
      <c r="C5458" t="s">
        <v>7009</v>
      </c>
      <c r="D5458" t="s">
        <v>14562</v>
      </c>
      <c r="E5458" t="s">
        <v>14113</v>
      </c>
      <c r="F5458" t="s">
        <v>14272</v>
      </c>
      <c r="G5458" t="s">
        <v>13909</v>
      </c>
      <c r="H5458" s="1">
        <v>6378</v>
      </c>
      <c r="I5458" s="1">
        <v>6281</v>
      </c>
      <c r="J5458" s="1">
        <v>5998</v>
      </c>
      <c r="K5458" s="1">
        <v>6647</v>
      </c>
      <c r="L5458" s="1">
        <v>326</v>
      </c>
      <c r="M5458" s="1">
        <v>6611.5</v>
      </c>
      <c r="N5458" s="1">
        <v>6294</v>
      </c>
      <c r="O5458" s="1">
        <v>5586</v>
      </c>
      <c r="P5458">
        <f>ROUNDUP(VLOOKUP(A5458,A:O,VLOOKUP('Local Authority Analysis'!$E$4,'Local Authority Analysis'!$M$5:$N$12,2,FALSE)+7,FALSE)/6976,2)</f>
        <v>0.81</v>
      </c>
      <c r="Q5458">
        <f>ROUNDUP(VLOOKUP(A5458,A:O,VLOOKUP('SPC Analysis'!$E$4,'SPC Analysis'!$M$5:$N$12,2,FALSE)+7,FALSE)/6976,2)</f>
        <v>0.81</v>
      </c>
      <c r="R5458">
        <f>ROUNDUP(VLOOKUP(A5458,A:O,VLOOKUP('MMW Analysis'!$E$4,'MMW Analysis'!$L$5:$M$12,2,FALSE)+7,FALSE)/6976,2)</f>
        <v>0.81</v>
      </c>
    </row>
    <row r="5459" spans="1:18">
      <c r="A5459" t="s">
        <v>5466</v>
      </c>
      <c r="B5459" t="s">
        <v>12452</v>
      </c>
      <c r="C5459" t="s">
        <v>7009</v>
      </c>
      <c r="D5459" t="s">
        <v>14562</v>
      </c>
      <c r="E5459" t="s">
        <v>14113</v>
      </c>
      <c r="F5459" t="s">
        <v>14272</v>
      </c>
      <c r="G5459" t="s">
        <v>13909</v>
      </c>
      <c r="H5459" s="1">
        <v>3472</v>
      </c>
      <c r="I5459" s="1">
        <v>4514</v>
      </c>
      <c r="J5459" s="1">
        <v>2145</v>
      </c>
      <c r="K5459" s="1">
        <v>3836</v>
      </c>
      <c r="L5459" s="1">
        <v>2221</v>
      </c>
      <c r="M5459" s="1">
        <v>6928</v>
      </c>
      <c r="N5459" s="1">
        <v>4024.5</v>
      </c>
      <c r="O5459" s="1">
        <v>3806</v>
      </c>
      <c r="P5459">
        <f>ROUNDUP(VLOOKUP(A5459,A:O,VLOOKUP('Local Authority Analysis'!$E$4,'Local Authority Analysis'!$M$5:$N$12,2,FALSE)+7,FALSE)/6976,2)</f>
        <v>0.55000000000000004</v>
      </c>
      <c r="Q5459">
        <f>ROUNDUP(VLOOKUP(A5459,A:O,VLOOKUP('SPC Analysis'!$E$4,'SPC Analysis'!$M$5:$N$12,2,FALSE)+7,FALSE)/6976,2)</f>
        <v>0.55000000000000004</v>
      </c>
      <c r="R5459">
        <f>ROUNDUP(VLOOKUP(A5459,A:O,VLOOKUP('MMW Analysis'!$E$4,'MMW Analysis'!$L$5:$M$12,2,FALSE)+7,FALSE)/6976,2)</f>
        <v>0.55000000000000004</v>
      </c>
    </row>
    <row r="5460" spans="1:18">
      <c r="A5460" t="s">
        <v>5467</v>
      </c>
      <c r="B5460" t="s">
        <v>12453</v>
      </c>
      <c r="C5460" t="s">
        <v>7009</v>
      </c>
      <c r="D5460" t="s">
        <v>14562</v>
      </c>
      <c r="E5460" t="s">
        <v>14113</v>
      </c>
      <c r="F5460" t="s">
        <v>14272</v>
      </c>
      <c r="G5460" t="s">
        <v>13909</v>
      </c>
      <c r="H5460" s="1">
        <v>4670</v>
      </c>
      <c r="I5460" s="1">
        <v>4252</v>
      </c>
      <c r="J5460" s="1">
        <v>4066</v>
      </c>
      <c r="K5460" s="1">
        <v>4295</v>
      </c>
      <c r="L5460" s="1">
        <v>1322</v>
      </c>
      <c r="M5460" s="1">
        <v>4937</v>
      </c>
      <c r="N5460" s="1">
        <v>4666</v>
      </c>
      <c r="O5460" s="1">
        <v>4376</v>
      </c>
      <c r="P5460">
        <f>ROUNDUP(VLOOKUP(A5460,A:O,VLOOKUP('Local Authority Analysis'!$E$4,'Local Authority Analysis'!$M$5:$N$12,2,FALSE)+7,FALSE)/6976,2)</f>
        <v>0.63</v>
      </c>
      <c r="Q5460">
        <f>ROUNDUP(VLOOKUP(A5460,A:O,VLOOKUP('SPC Analysis'!$E$4,'SPC Analysis'!$M$5:$N$12,2,FALSE)+7,FALSE)/6976,2)</f>
        <v>0.63</v>
      </c>
      <c r="R5460">
        <f>ROUNDUP(VLOOKUP(A5460,A:O,VLOOKUP('MMW Analysis'!$E$4,'MMW Analysis'!$L$5:$M$12,2,FALSE)+7,FALSE)/6976,2)</f>
        <v>0.63</v>
      </c>
    </row>
    <row r="5461" spans="1:18">
      <c r="A5461" t="s">
        <v>5468</v>
      </c>
      <c r="B5461" t="s">
        <v>12454</v>
      </c>
      <c r="C5461" t="s">
        <v>7009</v>
      </c>
      <c r="D5461" t="s">
        <v>14562</v>
      </c>
      <c r="E5461" t="s">
        <v>14113</v>
      </c>
      <c r="F5461" t="s">
        <v>14272</v>
      </c>
      <c r="G5461" t="s">
        <v>13909</v>
      </c>
      <c r="H5461" s="1">
        <v>5002</v>
      </c>
      <c r="I5461" s="1">
        <v>5036</v>
      </c>
      <c r="J5461" s="1">
        <v>5281</v>
      </c>
      <c r="K5461" s="1">
        <v>5027</v>
      </c>
      <c r="L5461" s="1">
        <v>2712</v>
      </c>
      <c r="M5461" s="1">
        <v>5334</v>
      </c>
      <c r="N5461" s="1">
        <v>4300</v>
      </c>
      <c r="O5461" s="1">
        <v>5409</v>
      </c>
      <c r="P5461">
        <f>ROUNDUP(VLOOKUP(A5461,A:O,VLOOKUP('Local Authority Analysis'!$E$4,'Local Authority Analysis'!$M$5:$N$12,2,FALSE)+7,FALSE)/6976,2)</f>
        <v>0.78</v>
      </c>
      <c r="Q5461">
        <f>ROUNDUP(VLOOKUP(A5461,A:O,VLOOKUP('SPC Analysis'!$E$4,'SPC Analysis'!$M$5:$N$12,2,FALSE)+7,FALSE)/6976,2)</f>
        <v>0.78</v>
      </c>
      <c r="R5461">
        <f>ROUNDUP(VLOOKUP(A5461,A:O,VLOOKUP('MMW Analysis'!$E$4,'MMW Analysis'!$L$5:$M$12,2,FALSE)+7,FALSE)/6976,2)</f>
        <v>0.78</v>
      </c>
    </row>
    <row r="5462" spans="1:18">
      <c r="A5462" t="s">
        <v>5469</v>
      </c>
      <c r="B5462" t="s">
        <v>12455</v>
      </c>
      <c r="C5462" t="s">
        <v>7009</v>
      </c>
      <c r="D5462" t="s">
        <v>14562</v>
      </c>
      <c r="E5462" t="s">
        <v>14113</v>
      </c>
      <c r="F5462" t="s">
        <v>14272</v>
      </c>
      <c r="G5462" t="s">
        <v>13909</v>
      </c>
      <c r="H5462" s="1">
        <v>4816</v>
      </c>
      <c r="I5462" s="1">
        <v>5455</v>
      </c>
      <c r="J5462" s="1">
        <v>5615</v>
      </c>
      <c r="K5462" s="1">
        <v>5532</v>
      </c>
      <c r="L5462" s="1">
        <v>704</v>
      </c>
      <c r="M5462" s="1">
        <v>4725</v>
      </c>
      <c r="N5462" s="1">
        <v>4231</v>
      </c>
      <c r="O5462" s="1">
        <v>4935</v>
      </c>
      <c r="P5462">
        <f>ROUNDUP(VLOOKUP(A5462,A:O,VLOOKUP('Local Authority Analysis'!$E$4,'Local Authority Analysis'!$M$5:$N$12,2,FALSE)+7,FALSE)/6976,2)</f>
        <v>0.71</v>
      </c>
      <c r="Q5462">
        <f>ROUNDUP(VLOOKUP(A5462,A:O,VLOOKUP('SPC Analysis'!$E$4,'SPC Analysis'!$M$5:$N$12,2,FALSE)+7,FALSE)/6976,2)</f>
        <v>0.71</v>
      </c>
      <c r="R5462">
        <f>ROUNDUP(VLOOKUP(A5462,A:O,VLOOKUP('MMW Analysis'!$E$4,'MMW Analysis'!$L$5:$M$12,2,FALSE)+7,FALSE)/6976,2)</f>
        <v>0.71</v>
      </c>
    </row>
    <row r="5463" spans="1:18">
      <c r="A5463" t="s">
        <v>5470</v>
      </c>
      <c r="B5463" t="s">
        <v>12456</v>
      </c>
      <c r="C5463" t="s">
        <v>7009</v>
      </c>
      <c r="D5463" t="s">
        <v>14562</v>
      </c>
      <c r="E5463" t="s">
        <v>14113</v>
      </c>
      <c r="F5463" t="s">
        <v>14272</v>
      </c>
      <c r="G5463" t="s">
        <v>13909</v>
      </c>
      <c r="H5463" s="1">
        <v>5287</v>
      </c>
      <c r="I5463" s="1">
        <v>5858</v>
      </c>
      <c r="J5463" s="1">
        <v>4845</v>
      </c>
      <c r="K5463" s="1">
        <v>6032</v>
      </c>
      <c r="L5463" s="1">
        <v>370</v>
      </c>
      <c r="M5463" s="1">
        <v>4720</v>
      </c>
      <c r="N5463" s="1">
        <v>5972</v>
      </c>
      <c r="O5463" s="1">
        <v>4904</v>
      </c>
      <c r="P5463">
        <f>ROUNDUP(VLOOKUP(A5463,A:O,VLOOKUP('Local Authority Analysis'!$E$4,'Local Authority Analysis'!$M$5:$N$12,2,FALSE)+7,FALSE)/6976,2)</f>
        <v>0.71</v>
      </c>
      <c r="Q5463">
        <f>ROUNDUP(VLOOKUP(A5463,A:O,VLOOKUP('SPC Analysis'!$E$4,'SPC Analysis'!$M$5:$N$12,2,FALSE)+7,FALSE)/6976,2)</f>
        <v>0.71</v>
      </c>
      <c r="R5463">
        <f>ROUNDUP(VLOOKUP(A5463,A:O,VLOOKUP('MMW Analysis'!$E$4,'MMW Analysis'!$L$5:$M$12,2,FALSE)+7,FALSE)/6976,2)</f>
        <v>0.71</v>
      </c>
    </row>
    <row r="5464" spans="1:18">
      <c r="A5464" t="s">
        <v>5471</v>
      </c>
      <c r="B5464" t="s">
        <v>12457</v>
      </c>
      <c r="C5464" t="s">
        <v>7009</v>
      </c>
      <c r="D5464" t="s">
        <v>14562</v>
      </c>
      <c r="E5464" t="s">
        <v>14113</v>
      </c>
      <c r="F5464" t="s">
        <v>14272</v>
      </c>
      <c r="G5464" t="s">
        <v>13909</v>
      </c>
      <c r="H5464" s="1">
        <v>5229.5</v>
      </c>
      <c r="I5464" s="1">
        <v>5609</v>
      </c>
      <c r="J5464" s="1">
        <v>5082</v>
      </c>
      <c r="K5464" s="1">
        <v>4909</v>
      </c>
      <c r="L5464" s="1">
        <v>4537</v>
      </c>
      <c r="M5464" s="1">
        <v>4850</v>
      </c>
      <c r="N5464" s="1">
        <v>3204</v>
      </c>
      <c r="O5464" s="1">
        <v>5838</v>
      </c>
      <c r="P5464">
        <f>ROUNDUP(VLOOKUP(A5464,A:O,VLOOKUP('Local Authority Analysis'!$E$4,'Local Authority Analysis'!$M$5:$N$12,2,FALSE)+7,FALSE)/6976,2)</f>
        <v>0.84</v>
      </c>
      <c r="Q5464">
        <f>ROUNDUP(VLOOKUP(A5464,A:O,VLOOKUP('SPC Analysis'!$E$4,'SPC Analysis'!$M$5:$N$12,2,FALSE)+7,FALSE)/6976,2)</f>
        <v>0.84</v>
      </c>
      <c r="R5464">
        <f>ROUNDUP(VLOOKUP(A5464,A:O,VLOOKUP('MMW Analysis'!$E$4,'MMW Analysis'!$L$5:$M$12,2,FALSE)+7,FALSE)/6976,2)</f>
        <v>0.84</v>
      </c>
    </row>
    <row r="5465" spans="1:18">
      <c r="A5465" t="s">
        <v>5472</v>
      </c>
      <c r="B5465" t="s">
        <v>12458</v>
      </c>
      <c r="C5465" t="s">
        <v>7009</v>
      </c>
      <c r="D5465" t="s">
        <v>14561</v>
      </c>
      <c r="E5465" t="s">
        <v>14112</v>
      </c>
      <c r="F5465" t="s">
        <v>14272</v>
      </c>
      <c r="G5465" t="s">
        <v>13909</v>
      </c>
      <c r="H5465" s="1">
        <v>3488</v>
      </c>
      <c r="I5465" s="1">
        <v>3282</v>
      </c>
      <c r="J5465" s="1">
        <v>2466</v>
      </c>
      <c r="K5465" s="1">
        <v>3755</v>
      </c>
      <c r="L5465" s="1">
        <v>3404</v>
      </c>
      <c r="M5465" s="1">
        <v>5027</v>
      </c>
      <c r="N5465" s="1">
        <v>4221</v>
      </c>
      <c r="O5465" s="1">
        <v>3569</v>
      </c>
      <c r="P5465">
        <f>ROUNDUP(VLOOKUP(A5465,A:O,VLOOKUP('Local Authority Analysis'!$E$4,'Local Authority Analysis'!$M$5:$N$12,2,FALSE)+7,FALSE)/6976,2)</f>
        <v>0.52</v>
      </c>
      <c r="Q5465">
        <f>ROUNDUP(VLOOKUP(A5465,A:O,VLOOKUP('SPC Analysis'!$E$4,'SPC Analysis'!$M$5:$N$12,2,FALSE)+7,FALSE)/6976,2)</f>
        <v>0.52</v>
      </c>
      <c r="R5465">
        <f>ROUNDUP(VLOOKUP(A5465,A:O,VLOOKUP('MMW Analysis'!$E$4,'MMW Analysis'!$L$5:$M$12,2,FALSE)+7,FALSE)/6976,2)</f>
        <v>0.52</v>
      </c>
    </row>
    <row r="5466" spans="1:18">
      <c r="A5466" t="s">
        <v>5473</v>
      </c>
      <c r="B5466" t="s">
        <v>12459</v>
      </c>
      <c r="C5466" t="s">
        <v>7009</v>
      </c>
      <c r="D5466" t="s">
        <v>14561</v>
      </c>
      <c r="E5466" t="s">
        <v>14112</v>
      </c>
      <c r="F5466" t="s">
        <v>14272</v>
      </c>
      <c r="G5466" t="s">
        <v>13909</v>
      </c>
      <c r="H5466" s="1">
        <v>1862</v>
      </c>
      <c r="I5466" s="1">
        <v>1599</v>
      </c>
      <c r="J5466" s="1">
        <v>971</v>
      </c>
      <c r="K5466" s="1">
        <v>2669</v>
      </c>
      <c r="L5466" s="1">
        <v>5960</v>
      </c>
      <c r="M5466" s="1">
        <v>1423</v>
      </c>
      <c r="N5466" s="1">
        <v>786</v>
      </c>
      <c r="O5466" s="1">
        <v>1753</v>
      </c>
      <c r="P5466">
        <f>ROUNDUP(VLOOKUP(A5466,A:O,VLOOKUP('Local Authority Analysis'!$E$4,'Local Authority Analysis'!$M$5:$N$12,2,FALSE)+7,FALSE)/6976,2)</f>
        <v>0.26</v>
      </c>
      <c r="Q5466">
        <f>ROUNDUP(VLOOKUP(A5466,A:O,VLOOKUP('SPC Analysis'!$E$4,'SPC Analysis'!$M$5:$N$12,2,FALSE)+7,FALSE)/6976,2)</f>
        <v>0.26</v>
      </c>
      <c r="R5466">
        <f>ROUNDUP(VLOOKUP(A5466,A:O,VLOOKUP('MMW Analysis'!$E$4,'MMW Analysis'!$L$5:$M$12,2,FALSE)+7,FALSE)/6976,2)</f>
        <v>0.26</v>
      </c>
    </row>
    <row r="5467" spans="1:18">
      <c r="A5467" t="s">
        <v>5474</v>
      </c>
      <c r="B5467" t="s">
        <v>12460</v>
      </c>
      <c r="C5467" t="s">
        <v>7009</v>
      </c>
      <c r="D5467" t="s">
        <v>14561</v>
      </c>
      <c r="E5467" t="s">
        <v>14112</v>
      </c>
      <c r="F5467" t="s">
        <v>14272</v>
      </c>
      <c r="G5467" t="s">
        <v>13909</v>
      </c>
      <c r="H5467" s="1">
        <v>3847</v>
      </c>
      <c r="I5467" s="1">
        <v>5196</v>
      </c>
      <c r="J5467" s="1">
        <v>3980</v>
      </c>
      <c r="K5467" s="1">
        <v>4898</v>
      </c>
      <c r="L5467" s="1">
        <v>1113</v>
      </c>
      <c r="M5467" s="1">
        <v>6759</v>
      </c>
      <c r="N5467" s="1">
        <v>5200</v>
      </c>
      <c r="O5467" s="1">
        <v>4495</v>
      </c>
      <c r="P5467">
        <f>ROUNDUP(VLOOKUP(A5467,A:O,VLOOKUP('Local Authority Analysis'!$E$4,'Local Authority Analysis'!$M$5:$N$12,2,FALSE)+7,FALSE)/6976,2)</f>
        <v>0.65</v>
      </c>
      <c r="Q5467">
        <f>ROUNDUP(VLOOKUP(A5467,A:O,VLOOKUP('SPC Analysis'!$E$4,'SPC Analysis'!$M$5:$N$12,2,FALSE)+7,FALSE)/6976,2)</f>
        <v>0.65</v>
      </c>
      <c r="R5467">
        <f>ROUNDUP(VLOOKUP(A5467,A:O,VLOOKUP('MMW Analysis'!$E$4,'MMW Analysis'!$L$5:$M$12,2,FALSE)+7,FALSE)/6976,2)</f>
        <v>0.65</v>
      </c>
    </row>
    <row r="5468" spans="1:18">
      <c r="A5468" t="s">
        <v>5475</v>
      </c>
      <c r="B5468" t="s">
        <v>12461</v>
      </c>
      <c r="C5468" t="s">
        <v>7009</v>
      </c>
      <c r="D5468" t="s">
        <v>14561</v>
      </c>
      <c r="E5468" t="s">
        <v>14112</v>
      </c>
      <c r="F5468" t="s">
        <v>14272</v>
      </c>
      <c r="G5468" t="s">
        <v>13909</v>
      </c>
      <c r="H5468" s="1">
        <v>4597</v>
      </c>
      <c r="I5468" s="1">
        <v>4318</v>
      </c>
      <c r="J5468" s="1">
        <v>3499</v>
      </c>
      <c r="K5468" s="1">
        <v>4945</v>
      </c>
      <c r="L5468" s="1">
        <v>379</v>
      </c>
      <c r="M5468" s="1">
        <v>5535</v>
      </c>
      <c r="N5468" s="1">
        <v>4268</v>
      </c>
      <c r="O5468" s="1">
        <v>3870</v>
      </c>
      <c r="P5468">
        <f>ROUNDUP(VLOOKUP(A5468,A:O,VLOOKUP('Local Authority Analysis'!$E$4,'Local Authority Analysis'!$M$5:$N$12,2,FALSE)+7,FALSE)/6976,2)</f>
        <v>0.56000000000000005</v>
      </c>
      <c r="Q5468">
        <f>ROUNDUP(VLOOKUP(A5468,A:O,VLOOKUP('SPC Analysis'!$E$4,'SPC Analysis'!$M$5:$N$12,2,FALSE)+7,FALSE)/6976,2)</f>
        <v>0.56000000000000005</v>
      </c>
      <c r="R5468">
        <f>ROUNDUP(VLOOKUP(A5468,A:O,VLOOKUP('MMW Analysis'!$E$4,'MMW Analysis'!$L$5:$M$12,2,FALSE)+7,FALSE)/6976,2)</f>
        <v>0.56000000000000005</v>
      </c>
    </row>
    <row r="5469" spans="1:18">
      <c r="A5469" t="s">
        <v>5476</v>
      </c>
      <c r="B5469" t="s">
        <v>12462</v>
      </c>
      <c r="C5469" t="s">
        <v>7009</v>
      </c>
      <c r="D5469" t="s">
        <v>14561</v>
      </c>
      <c r="E5469" t="s">
        <v>14112</v>
      </c>
      <c r="F5469" t="s">
        <v>14272</v>
      </c>
      <c r="G5469" t="s">
        <v>13909</v>
      </c>
      <c r="H5469" s="1">
        <v>4114</v>
      </c>
      <c r="I5469" s="1">
        <v>5615</v>
      </c>
      <c r="J5469" s="1">
        <v>3712</v>
      </c>
      <c r="K5469" s="1">
        <v>5263</v>
      </c>
      <c r="L5469" s="1">
        <v>771</v>
      </c>
      <c r="M5469" s="1">
        <v>6169</v>
      </c>
      <c r="N5469" s="1">
        <v>5676</v>
      </c>
      <c r="O5469" s="1">
        <v>4544</v>
      </c>
      <c r="P5469">
        <f>ROUNDUP(VLOOKUP(A5469,A:O,VLOOKUP('Local Authority Analysis'!$E$4,'Local Authority Analysis'!$M$5:$N$12,2,FALSE)+7,FALSE)/6976,2)</f>
        <v>0.66</v>
      </c>
      <c r="Q5469">
        <f>ROUNDUP(VLOOKUP(A5469,A:O,VLOOKUP('SPC Analysis'!$E$4,'SPC Analysis'!$M$5:$N$12,2,FALSE)+7,FALSE)/6976,2)</f>
        <v>0.66</v>
      </c>
      <c r="R5469">
        <f>ROUNDUP(VLOOKUP(A5469,A:O,VLOOKUP('MMW Analysis'!$E$4,'MMW Analysis'!$L$5:$M$12,2,FALSE)+7,FALSE)/6976,2)</f>
        <v>0.66</v>
      </c>
    </row>
    <row r="5470" spans="1:18">
      <c r="A5470" t="s">
        <v>5477</v>
      </c>
      <c r="B5470" t="s">
        <v>12463</v>
      </c>
      <c r="C5470" t="s">
        <v>7009</v>
      </c>
      <c r="D5470" t="s">
        <v>14561</v>
      </c>
      <c r="E5470" t="s">
        <v>14112</v>
      </c>
      <c r="F5470" t="s">
        <v>14272</v>
      </c>
      <c r="G5470" t="s">
        <v>13909</v>
      </c>
      <c r="H5470" s="1">
        <v>5225.5</v>
      </c>
      <c r="I5470" s="1">
        <v>5371</v>
      </c>
      <c r="J5470" s="1">
        <v>4430</v>
      </c>
      <c r="K5470" s="1">
        <v>4398</v>
      </c>
      <c r="L5470" s="1">
        <v>1468</v>
      </c>
      <c r="M5470" s="1">
        <v>6321</v>
      </c>
      <c r="N5470" s="1">
        <v>5224</v>
      </c>
      <c r="O5470" s="1">
        <v>5116</v>
      </c>
      <c r="P5470">
        <f>ROUNDUP(VLOOKUP(A5470,A:O,VLOOKUP('Local Authority Analysis'!$E$4,'Local Authority Analysis'!$M$5:$N$12,2,FALSE)+7,FALSE)/6976,2)</f>
        <v>0.74</v>
      </c>
      <c r="Q5470">
        <f>ROUNDUP(VLOOKUP(A5470,A:O,VLOOKUP('SPC Analysis'!$E$4,'SPC Analysis'!$M$5:$N$12,2,FALSE)+7,FALSE)/6976,2)</f>
        <v>0.74</v>
      </c>
      <c r="R5470">
        <f>ROUNDUP(VLOOKUP(A5470,A:O,VLOOKUP('MMW Analysis'!$E$4,'MMW Analysis'!$L$5:$M$12,2,FALSE)+7,FALSE)/6976,2)</f>
        <v>0.74</v>
      </c>
    </row>
    <row r="5471" spans="1:18">
      <c r="A5471" t="s">
        <v>5478</v>
      </c>
      <c r="B5471" t="s">
        <v>12464</v>
      </c>
      <c r="C5471" t="s">
        <v>7009</v>
      </c>
      <c r="D5471" t="s">
        <v>14561</v>
      </c>
      <c r="E5471" t="s">
        <v>14112</v>
      </c>
      <c r="F5471" t="s">
        <v>14272</v>
      </c>
      <c r="G5471" t="s">
        <v>13909</v>
      </c>
      <c r="H5471" s="1">
        <v>4288</v>
      </c>
      <c r="I5471" s="1">
        <v>4551</v>
      </c>
      <c r="J5471" s="1">
        <v>4622</v>
      </c>
      <c r="K5471" s="1">
        <v>4403</v>
      </c>
      <c r="L5471" s="1">
        <v>1562</v>
      </c>
      <c r="M5471" s="1">
        <v>5316</v>
      </c>
      <c r="N5471" s="1">
        <v>3987</v>
      </c>
      <c r="O5471" s="1">
        <v>4561</v>
      </c>
      <c r="P5471">
        <f>ROUNDUP(VLOOKUP(A5471,A:O,VLOOKUP('Local Authority Analysis'!$E$4,'Local Authority Analysis'!$M$5:$N$12,2,FALSE)+7,FALSE)/6976,2)</f>
        <v>0.66</v>
      </c>
      <c r="Q5471">
        <f>ROUNDUP(VLOOKUP(A5471,A:O,VLOOKUP('SPC Analysis'!$E$4,'SPC Analysis'!$M$5:$N$12,2,FALSE)+7,FALSE)/6976,2)</f>
        <v>0.66</v>
      </c>
      <c r="R5471">
        <f>ROUNDUP(VLOOKUP(A5471,A:O,VLOOKUP('MMW Analysis'!$E$4,'MMW Analysis'!$L$5:$M$12,2,FALSE)+7,FALSE)/6976,2)</f>
        <v>0.66</v>
      </c>
    </row>
    <row r="5472" spans="1:18">
      <c r="A5472" t="s">
        <v>5479</v>
      </c>
      <c r="B5472" t="s">
        <v>12465</v>
      </c>
      <c r="C5472" t="s">
        <v>7009</v>
      </c>
      <c r="D5472" t="s">
        <v>14561</v>
      </c>
      <c r="E5472" t="s">
        <v>14112</v>
      </c>
      <c r="F5472" t="s">
        <v>14272</v>
      </c>
      <c r="G5472" t="s">
        <v>13909</v>
      </c>
      <c r="H5472" s="1">
        <v>3908</v>
      </c>
      <c r="I5472" s="1">
        <v>4207</v>
      </c>
      <c r="J5472" s="1">
        <v>3367</v>
      </c>
      <c r="K5472" s="1">
        <v>4630</v>
      </c>
      <c r="L5472" s="1">
        <v>6177</v>
      </c>
      <c r="M5472" s="1">
        <v>3698</v>
      </c>
      <c r="N5472" s="1">
        <v>4589</v>
      </c>
      <c r="O5472" s="1">
        <v>4687</v>
      </c>
      <c r="P5472">
        <f>ROUNDUP(VLOOKUP(A5472,A:O,VLOOKUP('Local Authority Analysis'!$E$4,'Local Authority Analysis'!$M$5:$N$12,2,FALSE)+7,FALSE)/6976,2)</f>
        <v>0.68</v>
      </c>
      <c r="Q5472">
        <f>ROUNDUP(VLOOKUP(A5472,A:O,VLOOKUP('SPC Analysis'!$E$4,'SPC Analysis'!$M$5:$N$12,2,FALSE)+7,FALSE)/6976,2)</f>
        <v>0.68</v>
      </c>
      <c r="R5472">
        <f>ROUNDUP(VLOOKUP(A5472,A:O,VLOOKUP('MMW Analysis'!$E$4,'MMW Analysis'!$L$5:$M$12,2,FALSE)+7,FALSE)/6976,2)</f>
        <v>0.68</v>
      </c>
    </row>
    <row r="5473" spans="1:18">
      <c r="A5473" t="s">
        <v>5480</v>
      </c>
      <c r="B5473" t="s">
        <v>12466</v>
      </c>
      <c r="C5473" t="s">
        <v>7009</v>
      </c>
      <c r="D5473" t="s">
        <v>14561</v>
      </c>
      <c r="E5473" t="s">
        <v>14112</v>
      </c>
      <c r="F5473" t="s">
        <v>14272</v>
      </c>
      <c r="G5473" t="s">
        <v>13909</v>
      </c>
      <c r="H5473" s="1">
        <v>2844</v>
      </c>
      <c r="I5473" s="1">
        <v>2718</v>
      </c>
      <c r="J5473" s="1">
        <v>2299</v>
      </c>
      <c r="K5473" s="1">
        <v>4376</v>
      </c>
      <c r="L5473" s="1">
        <v>1547</v>
      </c>
      <c r="M5473" s="1">
        <v>5879</v>
      </c>
      <c r="N5473" s="1">
        <v>2740</v>
      </c>
      <c r="O5473" s="1">
        <v>2891</v>
      </c>
      <c r="P5473">
        <f>ROUNDUP(VLOOKUP(A5473,A:O,VLOOKUP('Local Authority Analysis'!$E$4,'Local Authority Analysis'!$M$5:$N$12,2,FALSE)+7,FALSE)/6976,2)</f>
        <v>0.42</v>
      </c>
      <c r="Q5473">
        <f>ROUNDUP(VLOOKUP(A5473,A:O,VLOOKUP('SPC Analysis'!$E$4,'SPC Analysis'!$M$5:$N$12,2,FALSE)+7,FALSE)/6976,2)</f>
        <v>0.42</v>
      </c>
      <c r="R5473">
        <f>ROUNDUP(VLOOKUP(A5473,A:O,VLOOKUP('MMW Analysis'!$E$4,'MMW Analysis'!$L$5:$M$12,2,FALSE)+7,FALSE)/6976,2)</f>
        <v>0.42</v>
      </c>
    </row>
    <row r="5474" spans="1:18">
      <c r="A5474" t="s">
        <v>5481</v>
      </c>
      <c r="B5474" t="s">
        <v>12467</v>
      </c>
      <c r="C5474" t="s">
        <v>7009</v>
      </c>
      <c r="D5474" t="s">
        <v>14561</v>
      </c>
      <c r="E5474" t="s">
        <v>14112</v>
      </c>
      <c r="F5474" t="s">
        <v>14272</v>
      </c>
      <c r="G5474" t="s">
        <v>13909</v>
      </c>
      <c r="H5474" s="1">
        <v>1725</v>
      </c>
      <c r="I5474" s="1">
        <v>2169</v>
      </c>
      <c r="J5474" s="1">
        <v>1969</v>
      </c>
      <c r="K5474" s="1">
        <v>3347</v>
      </c>
      <c r="L5474" s="1">
        <v>5885</v>
      </c>
      <c r="M5474" s="1">
        <v>4501</v>
      </c>
      <c r="N5474" s="1">
        <v>3681</v>
      </c>
      <c r="O5474" s="1">
        <v>2390</v>
      </c>
      <c r="P5474">
        <f>ROUNDUP(VLOOKUP(A5474,A:O,VLOOKUP('Local Authority Analysis'!$E$4,'Local Authority Analysis'!$M$5:$N$12,2,FALSE)+7,FALSE)/6976,2)</f>
        <v>0.35000000000000003</v>
      </c>
      <c r="Q5474">
        <f>ROUNDUP(VLOOKUP(A5474,A:O,VLOOKUP('SPC Analysis'!$E$4,'SPC Analysis'!$M$5:$N$12,2,FALSE)+7,FALSE)/6976,2)</f>
        <v>0.35000000000000003</v>
      </c>
      <c r="R5474">
        <f>ROUNDUP(VLOOKUP(A5474,A:O,VLOOKUP('MMW Analysis'!$E$4,'MMW Analysis'!$L$5:$M$12,2,FALSE)+7,FALSE)/6976,2)</f>
        <v>0.35000000000000003</v>
      </c>
    </row>
    <row r="5475" spans="1:18">
      <c r="A5475" t="s">
        <v>5482</v>
      </c>
      <c r="B5475" t="s">
        <v>12468</v>
      </c>
      <c r="C5475" t="s">
        <v>7009</v>
      </c>
      <c r="D5475" t="s">
        <v>14563</v>
      </c>
      <c r="E5475" t="s">
        <v>14114</v>
      </c>
      <c r="F5475" t="s">
        <v>14272</v>
      </c>
      <c r="G5475" t="s">
        <v>13909</v>
      </c>
      <c r="H5475" s="1">
        <v>5528</v>
      </c>
      <c r="I5475" s="1">
        <v>5240</v>
      </c>
      <c r="J5475" s="1">
        <v>5521</v>
      </c>
      <c r="K5475" s="1">
        <v>5337</v>
      </c>
      <c r="L5475" s="1">
        <v>849</v>
      </c>
      <c r="M5475" s="1">
        <v>6568</v>
      </c>
      <c r="N5475" s="1">
        <v>5759</v>
      </c>
      <c r="O5475" s="1">
        <v>5256</v>
      </c>
      <c r="P5475">
        <f>ROUNDUP(VLOOKUP(A5475,A:O,VLOOKUP('Local Authority Analysis'!$E$4,'Local Authority Analysis'!$M$5:$N$12,2,FALSE)+7,FALSE)/6976,2)</f>
        <v>0.76</v>
      </c>
      <c r="Q5475">
        <f>ROUNDUP(VLOOKUP(A5475,A:O,VLOOKUP('SPC Analysis'!$E$4,'SPC Analysis'!$M$5:$N$12,2,FALSE)+7,FALSE)/6976,2)</f>
        <v>0.76</v>
      </c>
      <c r="R5475">
        <f>ROUNDUP(VLOOKUP(A5475,A:O,VLOOKUP('MMW Analysis'!$E$4,'MMW Analysis'!$L$5:$M$12,2,FALSE)+7,FALSE)/6976,2)</f>
        <v>0.76</v>
      </c>
    </row>
    <row r="5476" spans="1:18">
      <c r="A5476" t="s">
        <v>5483</v>
      </c>
      <c r="B5476" t="s">
        <v>12469</v>
      </c>
      <c r="C5476" t="s">
        <v>7009</v>
      </c>
      <c r="D5476" t="s">
        <v>14563</v>
      </c>
      <c r="E5476" t="s">
        <v>14114</v>
      </c>
      <c r="F5476" t="s">
        <v>14272</v>
      </c>
      <c r="G5476" t="s">
        <v>13909</v>
      </c>
      <c r="H5476" s="1">
        <v>4527</v>
      </c>
      <c r="I5476" s="1">
        <v>5724</v>
      </c>
      <c r="J5476" s="1">
        <v>4037</v>
      </c>
      <c r="K5476" s="1">
        <v>5622</v>
      </c>
      <c r="L5476" s="1">
        <v>288</v>
      </c>
      <c r="M5476" s="1">
        <v>1958</v>
      </c>
      <c r="N5476" s="1">
        <v>4210</v>
      </c>
      <c r="O5476" s="1">
        <v>4069</v>
      </c>
      <c r="P5476">
        <f>ROUNDUP(VLOOKUP(A5476,A:O,VLOOKUP('Local Authority Analysis'!$E$4,'Local Authority Analysis'!$M$5:$N$12,2,FALSE)+7,FALSE)/6976,2)</f>
        <v>0.59</v>
      </c>
      <c r="Q5476">
        <f>ROUNDUP(VLOOKUP(A5476,A:O,VLOOKUP('SPC Analysis'!$E$4,'SPC Analysis'!$M$5:$N$12,2,FALSE)+7,FALSE)/6976,2)</f>
        <v>0.59</v>
      </c>
      <c r="R5476">
        <f>ROUNDUP(VLOOKUP(A5476,A:O,VLOOKUP('MMW Analysis'!$E$4,'MMW Analysis'!$L$5:$M$12,2,FALSE)+7,FALSE)/6976,2)</f>
        <v>0.59</v>
      </c>
    </row>
    <row r="5477" spans="1:18">
      <c r="A5477" t="s">
        <v>5484</v>
      </c>
      <c r="B5477" t="s">
        <v>12470</v>
      </c>
      <c r="C5477" t="s">
        <v>7009</v>
      </c>
      <c r="D5477" t="s">
        <v>14563</v>
      </c>
      <c r="E5477" t="s">
        <v>14114</v>
      </c>
      <c r="F5477" t="s">
        <v>14272</v>
      </c>
      <c r="G5477" t="s">
        <v>13909</v>
      </c>
      <c r="H5477" s="1">
        <v>4502</v>
      </c>
      <c r="I5477" s="1">
        <v>4633</v>
      </c>
      <c r="J5477" s="1">
        <v>4247</v>
      </c>
      <c r="K5477" s="1">
        <v>5333</v>
      </c>
      <c r="L5477" s="1">
        <v>28</v>
      </c>
      <c r="M5477" s="1">
        <v>6489</v>
      </c>
      <c r="N5477" s="1">
        <v>3156</v>
      </c>
      <c r="O5477" s="1">
        <v>3515</v>
      </c>
      <c r="P5477">
        <f>ROUNDUP(VLOOKUP(A5477,A:O,VLOOKUP('Local Authority Analysis'!$E$4,'Local Authority Analysis'!$M$5:$N$12,2,FALSE)+7,FALSE)/6976,2)</f>
        <v>0.51</v>
      </c>
      <c r="Q5477">
        <f>ROUNDUP(VLOOKUP(A5477,A:O,VLOOKUP('SPC Analysis'!$E$4,'SPC Analysis'!$M$5:$N$12,2,FALSE)+7,FALSE)/6976,2)</f>
        <v>0.51</v>
      </c>
      <c r="R5477">
        <f>ROUNDUP(VLOOKUP(A5477,A:O,VLOOKUP('MMW Analysis'!$E$4,'MMW Analysis'!$L$5:$M$12,2,FALSE)+7,FALSE)/6976,2)</f>
        <v>0.51</v>
      </c>
    </row>
    <row r="5478" spans="1:18">
      <c r="A5478" t="s">
        <v>5485</v>
      </c>
      <c r="B5478" t="s">
        <v>12471</v>
      </c>
      <c r="C5478" t="s">
        <v>7009</v>
      </c>
      <c r="D5478" t="s">
        <v>14557</v>
      </c>
      <c r="E5478" t="s">
        <v>14115</v>
      </c>
      <c r="F5478" t="s">
        <v>14272</v>
      </c>
      <c r="G5478" t="s">
        <v>13909</v>
      </c>
      <c r="H5478" s="1">
        <v>4874</v>
      </c>
      <c r="I5478" s="1">
        <v>4433</v>
      </c>
      <c r="J5478" s="1">
        <v>4196</v>
      </c>
      <c r="K5478" s="1">
        <v>5921</v>
      </c>
      <c r="L5478" s="1">
        <v>113</v>
      </c>
      <c r="M5478" s="1">
        <v>6302</v>
      </c>
      <c r="N5478" s="1">
        <v>5012</v>
      </c>
      <c r="O5478" s="1">
        <v>3900</v>
      </c>
      <c r="P5478">
        <f>ROUNDUP(VLOOKUP(A5478,A:O,VLOOKUP('Local Authority Analysis'!$E$4,'Local Authority Analysis'!$M$5:$N$12,2,FALSE)+7,FALSE)/6976,2)</f>
        <v>0.56000000000000005</v>
      </c>
      <c r="Q5478">
        <f>ROUNDUP(VLOOKUP(A5478,A:O,VLOOKUP('SPC Analysis'!$E$4,'SPC Analysis'!$M$5:$N$12,2,FALSE)+7,FALSE)/6976,2)</f>
        <v>0.56000000000000005</v>
      </c>
      <c r="R5478">
        <f>ROUNDUP(VLOOKUP(A5478,A:O,VLOOKUP('MMW Analysis'!$E$4,'MMW Analysis'!$L$5:$M$12,2,FALSE)+7,FALSE)/6976,2)</f>
        <v>0.56000000000000005</v>
      </c>
    </row>
    <row r="5479" spans="1:18">
      <c r="A5479" t="s">
        <v>5486</v>
      </c>
      <c r="B5479" t="s">
        <v>12472</v>
      </c>
      <c r="C5479" t="s">
        <v>7009</v>
      </c>
      <c r="D5479" t="s">
        <v>14564</v>
      </c>
      <c r="E5479" t="s">
        <v>7002</v>
      </c>
      <c r="F5479" t="s">
        <v>14272</v>
      </c>
      <c r="G5479" t="s">
        <v>13909</v>
      </c>
      <c r="H5479" s="1">
        <v>4285</v>
      </c>
      <c r="I5479" s="1">
        <v>5126</v>
      </c>
      <c r="J5479" s="1">
        <v>5341</v>
      </c>
      <c r="K5479" s="1">
        <v>6236</v>
      </c>
      <c r="L5479" s="1">
        <v>481</v>
      </c>
      <c r="M5479" s="1">
        <v>6607</v>
      </c>
      <c r="N5479" s="1">
        <v>3252</v>
      </c>
      <c r="O5479" s="1">
        <v>4623</v>
      </c>
      <c r="P5479">
        <f>ROUNDUP(VLOOKUP(A5479,A:O,VLOOKUP('Local Authority Analysis'!$E$4,'Local Authority Analysis'!$M$5:$N$12,2,FALSE)+7,FALSE)/6976,2)</f>
        <v>0.67</v>
      </c>
      <c r="Q5479">
        <f>ROUNDUP(VLOOKUP(A5479,A:O,VLOOKUP('SPC Analysis'!$E$4,'SPC Analysis'!$M$5:$N$12,2,FALSE)+7,FALSE)/6976,2)</f>
        <v>0.67</v>
      </c>
      <c r="R5479">
        <f>ROUNDUP(VLOOKUP(A5479,A:O,VLOOKUP('MMW Analysis'!$E$4,'MMW Analysis'!$L$5:$M$12,2,FALSE)+7,FALSE)/6976,2)</f>
        <v>0.67</v>
      </c>
    </row>
    <row r="5480" spans="1:18">
      <c r="A5480" t="s">
        <v>5487</v>
      </c>
      <c r="B5480" t="s">
        <v>12473</v>
      </c>
      <c r="C5480" t="s">
        <v>7009</v>
      </c>
      <c r="D5480" t="s">
        <v>14563</v>
      </c>
      <c r="E5480" t="s">
        <v>14114</v>
      </c>
      <c r="F5480" t="s">
        <v>14272</v>
      </c>
      <c r="G5480" t="s">
        <v>13909</v>
      </c>
      <c r="H5480" s="1">
        <v>1264</v>
      </c>
      <c r="I5480" s="1">
        <v>1430</v>
      </c>
      <c r="J5480" s="1">
        <v>623</v>
      </c>
      <c r="K5480" s="1">
        <v>1252</v>
      </c>
      <c r="L5480" s="1">
        <v>5093</v>
      </c>
      <c r="M5480" s="1">
        <v>3231</v>
      </c>
      <c r="N5480" s="1">
        <v>1765</v>
      </c>
      <c r="O5480" s="1">
        <v>1277</v>
      </c>
      <c r="P5480">
        <f>ROUNDUP(VLOOKUP(A5480,A:O,VLOOKUP('Local Authority Analysis'!$E$4,'Local Authority Analysis'!$M$5:$N$12,2,FALSE)+7,FALSE)/6976,2)</f>
        <v>0.19</v>
      </c>
      <c r="Q5480">
        <f>ROUNDUP(VLOOKUP(A5480,A:O,VLOOKUP('SPC Analysis'!$E$4,'SPC Analysis'!$M$5:$N$12,2,FALSE)+7,FALSE)/6976,2)</f>
        <v>0.19</v>
      </c>
      <c r="R5480">
        <f>ROUNDUP(VLOOKUP(A5480,A:O,VLOOKUP('MMW Analysis'!$E$4,'MMW Analysis'!$L$5:$M$12,2,FALSE)+7,FALSE)/6976,2)</f>
        <v>0.19</v>
      </c>
    </row>
    <row r="5481" spans="1:18">
      <c r="A5481" t="s">
        <v>5488</v>
      </c>
      <c r="B5481" t="s">
        <v>12474</v>
      </c>
      <c r="C5481" t="s">
        <v>7009</v>
      </c>
      <c r="D5481" t="s">
        <v>14563</v>
      </c>
      <c r="E5481" t="s">
        <v>14114</v>
      </c>
      <c r="F5481" t="s">
        <v>14272</v>
      </c>
      <c r="G5481" t="s">
        <v>13909</v>
      </c>
      <c r="H5481" s="1">
        <v>3667</v>
      </c>
      <c r="I5481" s="1">
        <v>4451</v>
      </c>
      <c r="J5481" s="1">
        <v>3211</v>
      </c>
      <c r="K5481" s="1">
        <v>4080</v>
      </c>
      <c r="L5481" s="1">
        <v>3639</v>
      </c>
      <c r="M5481" s="1">
        <v>4065</v>
      </c>
      <c r="N5481" s="1">
        <v>2667</v>
      </c>
      <c r="O5481" s="1">
        <v>4233</v>
      </c>
      <c r="P5481">
        <f>ROUNDUP(VLOOKUP(A5481,A:O,VLOOKUP('Local Authority Analysis'!$E$4,'Local Authority Analysis'!$M$5:$N$12,2,FALSE)+7,FALSE)/6976,2)</f>
        <v>0.61</v>
      </c>
      <c r="Q5481">
        <f>ROUNDUP(VLOOKUP(A5481,A:O,VLOOKUP('SPC Analysis'!$E$4,'SPC Analysis'!$M$5:$N$12,2,FALSE)+7,FALSE)/6976,2)</f>
        <v>0.61</v>
      </c>
      <c r="R5481">
        <f>ROUNDUP(VLOOKUP(A5481,A:O,VLOOKUP('MMW Analysis'!$E$4,'MMW Analysis'!$L$5:$M$12,2,FALSE)+7,FALSE)/6976,2)</f>
        <v>0.61</v>
      </c>
    </row>
    <row r="5482" spans="1:18">
      <c r="A5482" t="s">
        <v>5489</v>
      </c>
      <c r="B5482" t="s">
        <v>12475</v>
      </c>
      <c r="C5482" t="s">
        <v>7009</v>
      </c>
      <c r="D5482" t="s">
        <v>14563</v>
      </c>
      <c r="E5482" t="s">
        <v>14114</v>
      </c>
      <c r="F5482" t="s">
        <v>14272</v>
      </c>
      <c r="G5482" t="s">
        <v>13909</v>
      </c>
      <c r="H5482" s="1">
        <v>455</v>
      </c>
      <c r="I5482" s="1">
        <v>774</v>
      </c>
      <c r="J5482" s="1">
        <v>176</v>
      </c>
      <c r="K5482" s="1">
        <v>1478</v>
      </c>
      <c r="L5482" s="1">
        <v>1766</v>
      </c>
      <c r="M5482" s="1">
        <v>3195</v>
      </c>
      <c r="N5482" s="1">
        <v>3373</v>
      </c>
      <c r="O5482" s="1">
        <v>556</v>
      </c>
      <c r="P5482">
        <f>ROUNDUP(VLOOKUP(A5482,A:O,VLOOKUP('Local Authority Analysis'!$E$4,'Local Authority Analysis'!$M$5:$N$12,2,FALSE)+7,FALSE)/6976,2)</f>
        <v>0.08</v>
      </c>
      <c r="Q5482">
        <f>ROUNDUP(VLOOKUP(A5482,A:O,VLOOKUP('SPC Analysis'!$E$4,'SPC Analysis'!$M$5:$N$12,2,FALSE)+7,FALSE)/6976,2)</f>
        <v>0.08</v>
      </c>
      <c r="R5482">
        <f>ROUNDUP(VLOOKUP(A5482,A:O,VLOOKUP('MMW Analysis'!$E$4,'MMW Analysis'!$L$5:$M$12,2,FALSE)+7,FALSE)/6976,2)</f>
        <v>0.08</v>
      </c>
    </row>
    <row r="5483" spans="1:18">
      <c r="A5483" t="s">
        <v>5490</v>
      </c>
      <c r="B5483" t="s">
        <v>12476</v>
      </c>
      <c r="C5483" t="s">
        <v>7009</v>
      </c>
      <c r="D5483" t="s">
        <v>14563</v>
      </c>
      <c r="E5483" t="s">
        <v>14114</v>
      </c>
      <c r="F5483" t="s">
        <v>14272</v>
      </c>
      <c r="G5483" t="s">
        <v>13909</v>
      </c>
      <c r="H5483" s="1">
        <v>2983</v>
      </c>
      <c r="I5483" s="1">
        <v>3154</v>
      </c>
      <c r="J5483" s="1">
        <v>1911</v>
      </c>
      <c r="K5483" s="1">
        <v>3456</v>
      </c>
      <c r="L5483" s="1">
        <v>3387</v>
      </c>
      <c r="M5483" s="1">
        <v>6137</v>
      </c>
      <c r="N5483" s="1">
        <v>2933</v>
      </c>
      <c r="O5483" s="1">
        <v>3153</v>
      </c>
      <c r="P5483">
        <f>ROUNDUP(VLOOKUP(A5483,A:O,VLOOKUP('Local Authority Analysis'!$E$4,'Local Authority Analysis'!$M$5:$N$12,2,FALSE)+7,FALSE)/6976,2)</f>
        <v>0.46</v>
      </c>
      <c r="Q5483">
        <f>ROUNDUP(VLOOKUP(A5483,A:O,VLOOKUP('SPC Analysis'!$E$4,'SPC Analysis'!$M$5:$N$12,2,FALSE)+7,FALSE)/6976,2)</f>
        <v>0.46</v>
      </c>
      <c r="R5483">
        <f>ROUNDUP(VLOOKUP(A5483,A:O,VLOOKUP('MMW Analysis'!$E$4,'MMW Analysis'!$L$5:$M$12,2,FALSE)+7,FALSE)/6976,2)</f>
        <v>0.46</v>
      </c>
    </row>
    <row r="5484" spans="1:18">
      <c r="A5484" t="s">
        <v>5491</v>
      </c>
      <c r="B5484" t="s">
        <v>12477</v>
      </c>
      <c r="C5484" t="s">
        <v>7009</v>
      </c>
      <c r="D5484" t="s">
        <v>14563</v>
      </c>
      <c r="E5484" t="s">
        <v>14114</v>
      </c>
      <c r="F5484" t="s">
        <v>14272</v>
      </c>
      <c r="G5484" t="s">
        <v>13909</v>
      </c>
      <c r="H5484" s="1">
        <v>3975</v>
      </c>
      <c r="I5484" s="1">
        <v>5140.5</v>
      </c>
      <c r="J5484" s="1">
        <v>4294</v>
      </c>
      <c r="K5484" s="1">
        <v>4631</v>
      </c>
      <c r="L5484" s="1">
        <v>3757</v>
      </c>
      <c r="M5484" s="1">
        <v>6527.5</v>
      </c>
      <c r="N5484" s="1">
        <v>6492</v>
      </c>
      <c r="O5484" s="1">
        <v>5124</v>
      </c>
      <c r="P5484">
        <f>ROUNDUP(VLOOKUP(A5484,A:O,VLOOKUP('Local Authority Analysis'!$E$4,'Local Authority Analysis'!$M$5:$N$12,2,FALSE)+7,FALSE)/6976,2)</f>
        <v>0.74</v>
      </c>
      <c r="Q5484">
        <f>ROUNDUP(VLOOKUP(A5484,A:O,VLOOKUP('SPC Analysis'!$E$4,'SPC Analysis'!$M$5:$N$12,2,FALSE)+7,FALSE)/6976,2)</f>
        <v>0.74</v>
      </c>
      <c r="R5484">
        <f>ROUNDUP(VLOOKUP(A5484,A:O,VLOOKUP('MMW Analysis'!$E$4,'MMW Analysis'!$L$5:$M$12,2,FALSE)+7,FALSE)/6976,2)</f>
        <v>0.74</v>
      </c>
    </row>
    <row r="5485" spans="1:18">
      <c r="A5485" t="s">
        <v>5492</v>
      </c>
      <c r="B5485" t="s">
        <v>12478</v>
      </c>
      <c r="C5485" t="s">
        <v>7009</v>
      </c>
      <c r="D5485" t="s">
        <v>14563</v>
      </c>
      <c r="E5485" t="s">
        <v>14114</v>
      </c>
      <c r="F5485" t="s">
        <v>14272</v>
      </c>
      <c r="G5485" t="s">
        <v>13909</v>
      </c>
      <c r="H5485" s="1">
        <v>4481</v>
      </c>
      <c r="I5485" s="1">
        <v>3734</v>
      </c>
      <c r="J5485" s="1">
        <v>3528</v>
      </c>
      <c r="K5485" s="1">
        <v>4449</v>
      </c>
      <c r="L5485" s="1">
        <v>4713</v>
      </c>
      <c r="M5485" s="1">
        <v>5123</v>
      </c>
      <c r="N5485" s="1">
        <v>4576</v>
      </c>
      <c r="O5485" s="1">
        <v>4671</v>
      </c>
      <c r="P5485">
        <f>ROUNDUP(VLOOKUP(A5485,A:O,VLOOKUP('Local Authority Analysis'!$E$4,'Local Authority Analysis'!$M$5:$N$12,2,FALSE)+7,FALSE)/6976,2)</f>
        <v>0.67</v>
      </c>
      <c r="Q5485">
        <f>ROUNDUP(VLOOKUP(A5485,A:O,VLOOKUP('SPC Analysis'!$E$4,'SPC Analysis'!$M$5:$N$12,2,FALSE)+7,FALSE)/6976,2)</f>
        <v>0.67</v>
      </c>
      <c r="R5485">
        <f>ROUNDUP(VLOOKUP(A5485,A:O,VLOOKUP('MMW Analysis'!$E$4,'MMW Analysis'!$L$5:$M$12,2,FALSE)+7,FALSE)/6976,2)</f>
        <v>0.67</v>
      </c>
    </row>
    <row r="5486" spans="1:18">
      <c r="A5486" t="s">
        <v>5493</v>
      </c>
      <c r="B5486" t="s">
        <v>12479</v>
      </c>
      <c r="C5486" t="s">
        <v>7009</v>
      </c>
      <c r="D5486" t="s">
        <v>14563</v>
      </c>
      <c r="E5486" t="s">
        <v>14114</v>
      </c>
      <c r="F5486" t="s">
        <v>14272</v>
      </c>
      <c r="G5486" t="s">
        <v>13909</v>
      </c>
      <c r="H5486" s="1">
        <v>5487</v>
      </c>
      <c r="I5486" s="1">
        <v>6068</v>
      </c>
      <c r="J5486" s="1">
        <v>5439</v>
      </c>
      <c r="K5486" s="1">
        <v>5310</v>
      </c>
      <c r="L5486" s="1">
        <v>3222</v>
      </c>
      <c r="M5486" s="1">
        <v>3942</v>
      </c>
      <c r="N5486" s="1">
        <v>6265</v>
      </c>
      <c r="O5486" s="1">
        <v>6026</v>
      </c>
      <c r="P5486">
        <f>ROUNDUP(VLOOKUP(A5486,A:O,VLOOKUP('Local Authority Analysis'!$E$4,'Local Authority Analysis'!$M$5:$N$12,2,FALSE)+7,FALSE)/6976,2)</f>
        <v>0.87</v>
      </c>
      <c r="Q5486">
        <f>ROUNDUP(VLOOKUP(A5486,A:O,VLOOKUP('SPC Analysis'!$E$4,'SPC Analysis'!$M$5:$N$12,2,FALSE)+7,FALSE)/6976,2)</f>
        <v>0.87</v>
      </c>
      <c r="R5486">
        <f>ROUNDUP(VLOOKUP(A5486,A:O,VLOOKUP('MMW Analysis'!$E$4,'MMW Analysis'!$L$5:$M$12,2,FALSE)+7,FALSE)/6976,2)</f>
        <v>0.87</v>
      </c>
    </row>
    <row r="5487" spans="1:18">
      <c r="A5487" t="s">
        <v>5494</v>
      </c>
      <c r="B5487" t="s">
        <v>12480</v>
      </c>
      <c r="C5487" t="s">
        <v>7009</v>
      </c>
      <c r="D5487" t="s">
        <v>14563</v>
      </c>
      <c r="E5487" t="s">
        <v>14114</v>
      </c>
      <c r="F5487" t="s">
        <v>14272</v>
      </c>
      <c r="G5487" t="s">
        <v>13909</v>
      </c>
      <c r="H5487" s="1">
        <v>3640</v>
      </c>
      <c r="I5487" s="1">
        <v>4165</v>
      </c>
      <c r="J5487" s="1">
        <v>2520</v>
      </c>
      <c r="K5487" s="1">
        <v>3942</v>
      </c>
      <c r="L5487" s="1">
        <v>6807</v>
      </c>
      <c r="M5487" s="1">
        <v>5979</v>
      </c>
      <c r="N5487" s="1">
        <v>3580</v>
      </c>
      <c r="O5487" s="1">
        <v>4354</v>
      </c>
      <c r="P5487">
        <f>ROUNDUP(VLOOKUP(A5487,A:O,VLOOKUP('Local Authority Analysis'!$E$4,'Local Authority Analysis'!$M$5:$N$12,2,FALSE)+7,FALSE)/6976,2)</f>
        <v>0.63</v>
      </c>
      <c r="Q5487">
        <f>ROUNDUP(VLOOKUP(A5487,A:O,VLOOKUP('SPC Analysis'!$E$4,'SPC Analysis'!$M$5:$N$12,2,FALSE)+7,FALSE)/6976,2)</f>
        <v>0.63</v>
      </c>
      <c r="R5487">
        <f>ROUNDUP(VLOOKUP(A5487,A:O,VLOOKUP('MMW Analysis'!$E$4,'MMW Analysis'!$L$5:$M$12,2,FALSE)+7,FALSE)/6976,2)</f>
        <v>0.63</v>
      </c>
    </row>
    <row r="5488" spans="1:18">
      <c r="A5488" t="s">
        <v>5495</v>
      </c>
      <c r="B5488" t="s">
        <v>12481</v>
      </c>
      <c r="C5488" t="s">
        <v>7009</v>
      </c>
      <c r="D5488" t="s">
        <v>14563</v>
      </c>
      <c r="E5488" t="s">
        <v>14114</v>
      </c>
      <c r="F5488" t="s">
        <v>14272</v>
      </c>
      <c r="G5488" t="s">
        <v>13909</v>
      </c>
      <c r="H5488" s="1">
        <v>4750</v>
      </c>
      <c r="I5488" s="1">
        <v>4647</v>
      </c>
      <c r="J5488" s="1">
        <v>4377</v>
      </c>
      <c r="K5488" s="1">
        <v>5212</v>
      </c>
      <c r="L5488" s="1">
        <v>6798</v>
      </c>
      <c r="M5488" s="1">
        <v>5763</v>
      </c>
      <c r="N5488" s="1">
        <v>4606</v>
      </c>
      <c r="O5488" s="1">
        <v>5578</v>
      </c>
      <c r="P5488">
        <f>ROUNDUP(VLOOKUP(A5488,A:O,VLOOKUP('Local Authority Analysis'!$E$4,'Local Authority Analysis'!$M$5:$N$12,2,FALSE)+7,FALSE)/6976,2)</f>
        <v>0.8</v>
      </c>
      <c r="Q5488">
        <f>ROUNDUP(VLOOKUP(A5488,A:O,VLOOKUP('SPC Analysis'!$E$4,'SPC Analysis'!$M$5:$N$12,2,FALSE)+7,FALSE)/6976,2)</f>
        <v>0.8</v>
      </c>
      <c r="R5488">
        <f>ROUNDUP(VLOOKUP(A5488,A:O,VLOOKUP('MMW Analysis'!$E$4,'MMW Analysis'!$L$5:$M$12,2,FALSE)+7,FALSE)/6976,2)</f>
        <v>0.8</v>
      </c>
    </row>
    <row r="5489" spans="1:18">
      <c r="A5489" t="s">
        <v>5496</v>
      </c>
      <c r="B5489" t="s">
        <v>12482</v>
      </c>
      <c r="C5489" t="s">
        <v>7009</v>
      </c>
      <c r="D5489" t="s">
        <v>14563</v>
      </c>
      <c r="E5489" t="s">
        <v>14114</v>
      </c>
      <c r="F5489" t="s">
        <v>14272</v>
      </c>
      <c r="G5489" t="s">
        <v>13909</v>
      </c>
      <c r="H5489" s="1">
        <v>1358</v>
      </c>
      <c r="I5489" s="1">
        <v>2210</v>
      </c>
      <c r="J5489" s="1">
        <v>1546</v>
      </c>
      <c r="K5489" s="1">
        <v>1619</v>
      </c>
      <c r="L5489" s="1">
        <v>6969</v>
      </c>
      <c r="M5489" s="1">
        <v>592</v>
      </c>
      <c r="N5489" s="1">
        <v>1080</v>
      </c>
      <c r="O5489" s="1">
        <v>1689</v>
      </c>
      <c r="P5489">
        <f>ROUNDUP(VLOOKUP(A5489,A:O,VLOOKUP('Local Authority Analysis'!$E$4,'Local Authority Analysis'!$M$5:$N$12,2,FALSE)+7,FALSE)/6976,2)</f>
        <v>0.25</v>
      </c>
      <c r="Q5489">
        <f>ROUNDUP(VLOOKUP(A5489,A:O,VLOOKUP('SPC Analysis'!$E$4,'SPC Analysis'!$M$5:$N$12,2,FALSE)+7,FALSE)/6976,2)</f>
        <v>0.25</v>
      </c>
      <c r="R5489">
        <f>ROUNDUP(VLOOKUP(A5489,A:O,VLOOKUP('MMW Analysis'!$E$4,'MMW Analysis'!$L$5:$M$12,2,FALSE)+7,FALSE)/6976,2)</f>
        <v>0.25</v>
      </c>
    </row>
    <row r="5490" spans="1:18">
      <c r="A5490" t="s">
        <v>5497</v>
      </c>
      <c r="B5490" t="s">
        <v>12483</v>
      </c>
      <c r="C5490" t="s">
        <v>7009</v>
      </c>
      <c r="D5490" t="s">
        <v>14563</v>
      </c>
      <c r="E5490" t="s">
        <v>14114</v>
      </c>
      <c r="F5490" t="s">
        <v>14272</v>
      </c>
      <c r="G5490" t="s">
        <v>13909</v>
      </c>
      <c r="H5490" s="1">
        <v>3971</v>
      </c>
      <c r="I5490" s="1">
        <v>5870</v>
      </c>
      <c r="J5490" s="1">
        <v>6505</v>
      </c>
      <c r="K5490" s="1">
        <v>5458</v>
      </c>
      <c r="L5490" s="1">
        <v>1375</v>
      </c>
      <c r="M5490" s="1">
        <v>5962</v>
      </c>
      <c r="N5490" s="1">
        <v>6423</v>
      </c>
      <c r="O5490" s="1">
        <v>5277</v>
      </c>
      <c r="P5490">
        <f>ROUNDUP(VLOOKUP(A5490,A:O,VLOOKUP('Local Authority Analysis'!$E$4,'Local Authority Analysis'!$M$5:$N$12,2,FALSE)+7,FALSE)/6976,2)</f>
        <v>0.76</v>
      </c>
      <c r="Q5490">
        <f>ROUNDUP(VLOOKUP(A5490,A:O,VLOOKUP('SPC Analysis'!$E$4,'SPC Analysis'!$M$5:$N$12,2,FALSE)+7,FALSE)/6976,2)</f>
        <v>0.76</v>
      </c>
      <c r="R5490">
        <f>ROUNDUP(VLOOKUP(A5490,A:O,VLOOKUP('MMW Analysis'!$E$4,'MMW Analysis'!$L$5:$M$12,2,FALSE)+7,FALSE)/6976,2)</f>
        <v>0.76</v>
      </c>
    </row>
    <row r="5491" spans="1:18">
      <c r="A5491" t="s">
        <v>5498</v>
      </c>
      <c r="B5491" t="s">
        <v>12484</v>
      </c>
      <c r="C5491" t="s">
        <v>7009</v>
      </c>
      <c r="D5491" t="s">
        <v>14557</v>
      </c>
      <c r="E5491" t="s">
        <v>14115</v>
      </c>
      <c r="F5491" t="s">
        <v>14272</v>
      </c>
      <c r="G5491" t="s">
        <v>13909</v>
      </c>
      <c r="H5491" s="1">
        <v>6449</v>
      </c>
      <c r="I5491" s="1">
        <v>6445</v>
      </c>
      <c r="J5491" s="1">
        <v>4793</v>
      </c>
      <c r="K5491" s="1">
        <v>6267</v>
      </c>
      <c r="L5491" s="1">
        <v>265</v>
      </c>
      <c r="M5491" s="1">
        <v>5117</v>
      </c>
      <c r="N5491" s="1">
        <v>6481</v>
      </c>
      <c r="O5491" s="1">
        <v>5286</v>
      </c>
      <c r="P5491">
        <f>ROUNDUP(VLOOKUP(A5491,A:O,VLOOKUP('Local Authority Analysis'!$E$4,'Local Authority Analysis'!$M$5:$N$12,2,FALSE)+7,FALSE)/6976,2)</f>
        <v>0.76</v>
      </c>
      <c r="Q5491">
        <f>ROUNDUP(VLOOKUP(A5491,A:O,VLOOKUP('SPC Analysis'!$E$4,'SPC Analysis'!$M$5:$N$12,2,FALSE)+7,FALSE)/6976,2)</f>
        <v>0.76</v>
      </c>
      <c r="R5491">
        <f>ROUNDUP(VLOOKUP(A5491,A:O,VLOOKUP('MMW Analysis'!$E$4,'MMW Analysis'!$L$5:$M$12,2,FALSE)+7,FALSE)/6976,2)</f>
        <v>0.76</v>
      </c>
    </row>
    <row r="5492" spans="1:18">
      <c r="A5492" t="s">
        <v>5499</v>
      </c>
      <c r="B5492" t="s">
        <v>12485</v>
      </c>
      <c r="C5492" t="s">
        <v>7009</v>
      </c>
      <c r="D5492" t="s">
        <v>14557</v>
      </c>
      <c r="E5492" t="s">
        <v>14115</v>
      </c>
      <c r="F5492" t="s">
        <v>14272</v>
      </c>
      <c r="G5492" t="s">
        <v>13909</v>
      </c>
      <c r="H5492" s="1">
        <v>2965</v>
      </c>
      <c r="I5492" s="1">
        <v>2930</v>
      </c>
      <c r="J5492" s="1">
        <v>3015</v>
      </c>
      <c r="K5492" s="1">
        <v>3005</v>
      </c>
      <c r="L5492" s="1">
        <v>1857</v>
      </c>
      <c r="M5492" s="1">
        <v>4891</v>
      </c>
      <c r="N5492" s="1">
        <v>4106.5</v>
      </c>
      <c r="O5492" s="1">
        <v>3015</v>
      </c>
      <c r="P5492">
        <f>ROUNDUP(VLOOKUP(A5492,A:O,VLOOKUP('Local Authority Analysis'!$E$4,'Local Authority Analysis'!$M$5:$N$12,2,FALSE)+7,FALSE)/6976,2)</f>
        <v>0.44</v>
      </c>
      <c r="Q5492">
        <f>ROUNDUP(VLOOKUP(A5492,A:O,VLOOKUP('SPC Analysis'!$E$4,'SPC Analysis'!$M$5:$N$12,2,FALSE)+7,FALSE)/6976,2)</f>
        <v>0.44</v>
      </c>
      <c r="R5492">
        <f>ROUNDUP(VLOOKUP(A5492,A:O,VLOOKUP('MMW Analysis'!$E$4,'MMW Analysis'!$L$5:$M$12,2,FALSE)+7,FALSE)/6976,2)</f>
        <v>0.44</v>
      </c>
    </row>
    <row r="5493" spans="1:18">
      <c r="A5493" t="s">
        <v>5500</v>
      </c>
      <c r="B5493" t="s">
        <v>12486</v>
      </c>
      <c r="C5493" t="s">
        <v>7009</v>
      </c>
      <c r="D5493" t="s">
        <v>14557</v>
      </c>
      <c r="E5493" t="s">
        <v>14115</v>
      </c>
      <c r="F5493" t="s">
        <v>14272</v>
      </c>
      <c r="G5493" t="s">
        <v>13909</v>
      </c>
      <c r="H5493" s="1">
        <v>3222</v>
      </c>
      <c r="I5493" s="1">
        <v>3697</v>
      </c>
      <c r="J5493" s="1">
        <v>3397</v>
      </c>
      <c r="K5493" s="1">
        <v>3751</v>
      </c>
      <c r="L5493" s="1">
        <v>2499</v>
      </c>
      <c r="M5493" s="1">
        <v>4641</v>
      </c>
      <c r="N5493" s="1">
        <v>4611</v>
      </c>
      <c r="O5493" s="1">
        <v>3689</v>
      </c>
      <c r="P5493">
        <f>ROUNDUP(VLOOKUP(A5493,A:O,VLOOKUP('Local Authority Analysis'!$E$4,'Local Authority Analysis'!$M$5:$N$12,2,FALSE)+7,FALSE)/6976,2)</f>
        <v>0.53</v>
      </c>
      <c r="Q5493">
        <f>ROUNDUP(VLOOKUP(A5493,A:O,VLOOKUP('SPC Analysis'!$E$4,'SPC Analysis'!$M$5:$N$12,2,FALSE)+7,FALSE)/6976,2)</f>
        <v>0.53</v>
      </c>
      <c r="R5493">
        <f>ROUNDUP(VLOOKUP(A5493,A:O,VLOOKUP('MMW Analysis'!$E$4,'MMW Analysis'!$L$5:$M$12,2,FALSE)+7,FALSE)/6976,2)</f>
        <v>0.53</v>
      </c>
    </row>
    <row r="5494" spans="1:18">
      <c r="A5494" t="s">
        <v>5501</v>
      </c>
      <c r="B5494" t="s">
        <v>12487</v>
      </c>
      <c r="C5494" t="s">
        <v>7009</v>
      </c>
      <c r="D5494" t="s">
        <v>14557</v>
      </c>
      <c r="E5494" t="s">
        <v>14115</v>
      </c>
      <c r="F5494" t="s">
        <v>14272</v>
      </c>
      <c r="G5494" t="s">
        <v>13909</v>
      </c>
      <c r="H5494" s="1">
        <v>6321.5</v>
      </c>
      <c r="I5494" s="1">
        <v>6661.5</v>
      </c>
      <c r="J5494" s="1">
        <v>5957</v>
      </c>
      <c r="K5494" s="1">
        <v>6510</v>
      </c>
      <c r="L5494" s="1">
        <v>451</v>
      </c>
      <c r="M5494" s="1">
        <v>6928</v>
      </c>
      <c r="N5494" s="1">
        <v>5280.5</v>
      </c>
      <c r="O5494" s="1">
        <v>5813</v>
      </c>
      <c r="P5494">
        <f>ROUNDUP(VLOOKUP(A5494,A:O,VLOOKUP('Local Authority Analysis'!$E$4,'Local Authority Analysis'!$M$5:$N$12,2,FALSE)+7,FALSE)/6976,2)</f>
        <v>0.84</v>
      </c>
      <c r="Q5494">
        <f>ROUNDUP(VLOOKUP(A5494,A:O,VLOOKUP('SPC Analysis'!$E$4,'SPC Analysis'!$M$5:$N$12,2,FALSE)+7,FALSE)/6976,2)</f>
        <v>0.84</v>
      </c>
      <c r="R5494">
        <f>ROUNDUP(VLOOKUP(A5494,A:O,VLOOKUP('MMW Analysis'!$E$4,'MMW Analysis'!$L$5:$M$12,2,FALSE)+7,FALSE)/6976,2)</f>
        <v>0.84</v>
      </c>
    </row>
    <row r="5495" spans="1:18">
      <c r="A5495" t="s">
        <v>5502</v>
      </c>
      <c r="B5495" t="s">
        <v>12488</v>
      </c>
      <c r="C5495" t="s">
        <v>7009</v>
      </c>
      <c r="D5495" t="s">
        <v>14557</v>
      </c>
      <c r="E5495" t="s">
        <v>14115</v>
      </c>
      <c r="F5495" t="s">
        <v>14272</v>
      </c>
      <c r="G5495" t="s">
        <v>13909</v>
      </c>
      <c r="H5495" s="1">
        <v>5212.5</v>
      </c>
      <c r="I5495" s="1">
        <v>5534</v>
      </c>
      <c r="J5495" s="1">
        <v>3866</v>
      </c>
      <c r="K5495" s="1">
        <v>5507</v>
      </c>
      <c r="L5495" s="1">
        <v>424</v>
      </c>
      <c r="M5495" s="1">
        <v>6527.5</v>
      </c>
      <c r="N5495" s="1">
        <v>3603</v>
      </c>
      <c r="O5495" s="1">
        <v>4657</v>
      </c>
      <c r="P5495">
        <f>ROUNDUP(VLOOKUP(A5495,A:O,VLOOKUP('Local Authority Analysis'!$E$4,'Local Authority Analysis'!$M$5:$N$12,2,FALSE)+7,FALSE)/6976,2)</f>
        <v>0.67</v>
      </c>
      <c r="Q5495">
        <f>ROUNDUP(VLOOKUP(A5495,A:O,VLOOKUP('SPC Analysis'!$E$4,'SPC Analysis'!$M$5:$N$12,2,FALSE)+7,FALSE)/6976,2)</f>
        <v>0.67</v>
      </c>
      <c r="R5495">
        <f>ROUNDUP(VLOOKUP(A5495,A:O,VLOOKUP('MMW Analysis'!$E$4,'MMW Analysis'!$L$5:$M$12,2,FALSE)+7,FALSE)/6976,2)</f>
        <v>0.67</v>
      </c>
    </row>
    <row r="5496" spans="1:18">
      <c r="A5496" t="s">
        <v>5503</v>
      </c>
      <c r="B5496" t="s">
        <v>12489</v>
      </c>
      <c r="C5496" t="s">
        <v>7009</v>
      </c>
      <c r="D5496" t="s">
        <v>14557</v>
      </c>
      <c r="E5496" t="s">
        <v>14115</v>
      </c>
      <c r="F5496" t="s">
        <v>14272</v>
      </c>
      <c r="G5496" t="s">
        <v>13909</v>
      </c>
      <c r="H5496" s="1">
        <v>5100</v>
      </c>
      <c r="I5496" s="1">
        <v>5739</v>
      </c>
      <c r="J5496" s="1">
        <v>5526</v>
      </c>
      <c r="K5496" s="1">
        <v>5305</v>
      </c>
      <c r="L5496" s="1">
        <v>986</v>
      </c>
      <c r="M5496" s="1">
        <v>6232</v>
      </c>
      <c r="N5496" s="1">
        <v>6874</v>
      </c>
      <c r="O5496" s="1">
        <v>5335</v>
      </c>
      <c r="P5496">
        <f>ROUNDUP(VLOOKUP(A5496,A:O,VLOOKUP('Local Authority Analysis'!$E$4,'Local Authority Analysis'!$M$5:$N$12,2,FALSE)+7,FALSE)/6976,2)</f>
        <v>0.77</v>
      </c>
      <c r="Q5496">
        <f>ROUNDUP(VLOOKUP(A5496,A:O,VLOOKUP('SPC Analysis'!$E$4,'SPC Analysis'!$M$5:$N$12,2,FALSE)+7,FALSE)/6976,2)</f>
        <v>0.77</v>
      </c>
      <c r="R5496">
        <f>ROUNDUP(VLOOKUP(A5496,A:O,VLOOKUP('MMW Analysis'!$E$4,'MMW Analysis'!$L$5:$M$12,2,FALSE)+7,FALSE)/6976,2)</f>
        <v>0.77</v>
      </c>
    </row>
    <row r="5497" spans="1:18">
      <c r="A5497" t="s">
        <v>5504</v>
      </c>
      <c r="B5497" t="s">
        <v>12490</v>
      </c>
      <c r="C5497" t="s">
        <v>7009</v>
      </c>
      <c r="D5497" t="s">
        <v>14557</v>
      </c>
      <c r="E5497" t="s">
        <v>14115</v>
      </c>
      <c r="F5497" t="s">
        <v>14272</v>
      </c>
      <c r="G5497" t="s">
        <v>13909</v>
      </c>
      <c r="H5497" s="1">
        <v>3604</v>
      </c>
      <c r="I5497" s="1">
        <v>4542</v>
      </c>
      <c r="J5497" s="1">
        <v>2630</v>
      </c>
      <c r="K5497" s="1">
        <v>4782</v>
      </c>
      <c r="L5497" s="1">
        <v>1035</v>
      </c>
      <c r="M5497" s="1">
        <v>5927</v>
      </c>
      <c r="N5497" s="1">
        <v>5899</v>
      </c>
      <c r="O5497" s="1">
        <v>3832</v>
      </c>
      <c r="P5497">
        <f>ROUNDUP(VLOOKUP(A5497,A:O,VLOOKUP('Local Authority Analysis'!$E$4,'Local Authority Analysis'!$M$5:$N$12,2,FALSE)+7,FALSE)/6976,2)</f>
        <v>0.55000000000000004</v>
      </c>
      <c r="Q5497">
        <f>ROUNDUP(VLOOKUP(A5497,A:O,VLOOKUP('SPC Analysis'!$E$4,'SPC Analysis'!$M$5:$N$12,2,FALSE)+7,FALSE)/6976,2)</f>
        <v>0.55000000000000004</v>
      </c>
      <c r="R5497">
        <f>ROUNDUP(VLOOKUP(A5497,A:O,VLOOKUP('MMW Analysis'!$E$4,'MMW Analysis'!$L$5:$M$12,2,FALSE)+7,FALSE)/6976,2)</f>
        <v>0.55000000000000004</v>
      </c>
    </row>
    <row r="5498" spans="1:18">
      <c r="A5498" t="s">
        <v>5505</v>
      </c>
      <c r="B5498" t="s">
        <v>12491</v>
      </c>
      <c r="C5498" t="s">
        <v>7009</v>
      </c>
      <c r="D5498" t="s">
        <v>14556</v>
      </c>
      <c r="E5498" t="s">
        <v>14108</v>
      </c>
      <c r="F5498" t="s">
        <v>14271</v>
      </c>
      <c r="G5498" t="s">
        <v>13908</v>
      </c>
      <c r="H5498" s="1">
        <v>3157</v>
      </c>
      <c r="I5498" s="1">
        <v>3519</v>
      </c>
      <c r="J5498" s="1">
        <v>2885</v>
      </c>
      <c r="K5498" s="1">
        <v>4252</v>
      </c>
      <c r="L5498" s="1">
        <v>3512</v>
      </c>
      <c r="M5498" s="1">
        <v>6164</v>
      </c>
      <c r="N5498" s="1">
        <v>5165</v>
      </c>
      <c r="O5498" s="1">
        <v>3803</v>
      </c>
      <c r="P5498">
        <f>ROUNDUP(VLOOKUP(A5498,A:O,VLOOKUP('Local Authority Analysis'!$E$4,'Local Authority Analysis'!$M$5:$N$12,2,FALSE)+7,FALSE)/6976,2)</f>
        <v>0.55000000000000004</v>
      </c>
      <c r="Q5498">
        <f>ROUNDUP(VLOOKUP(A5498,A:O,VLOOKUP('SPC Analysis'!$E$4,'SPC Analysis'!$M$5:$N$12,2,FALSE)+7,FALSE)/6976,2)</f>
        <v>0.55000000000000004</v>
      </c>
      <c r="R5498">
        <f>ROUNDUP(VLOOKUP(A5498,A:O,VLOOKUP('MMW Analysis'!$E$4,'MMW Analysis'!$L$5:$M$12,2,FALSE)+7,FALSE)/6976,2)</f>
        <v>0.55000000000000004</v>
      </c>
    </row>
    <row r="5499" spans="1:18">
      <c r="A5499" t="s">
        <v>5506</v>
      </c>
      <c r="B5499" t="s">
        <v>12492</v>
      </c>
      <c r="C5499" t="s">
        <v>7009</v>
      </c>
      <c r="D5499" t="s">
        <v>14556</v>
      </c>
      <c r="E5499" t="s">
        <v>14108</v>
      </c>
      <c r="F5499" t="s">
        <v>14271</v>
      </c>
      <c r="G5499" t="s">
        <v>13908</v>
      </c>
      <c r="H5499" s="1">
        <v>4189</v>
      </c>
      <c r="I5499" s="1">
        <v>3508.5</v>
      </c>
      <c r="J5499" s="1">
        <v>3551</v>
      </c>
      <c r="K5499" s="1">
        <v>3997</v>
      </c>
      <c r="L5499" s="1">
        <v>4668</v>
      </c>
      <c r="M5499" s="1">
        <v>3215</v>
      </c>
      <c r="N5499" s="1">
        <v>3536</v>
      </c>
      <c r="O5499" s="1">
        <v>4224</v>
      </c>
      <c r="P5499">
        <f>ROUNDUP(VLOOKUP(A5499,A:O,VLOOKUP('Local Authority Analysis'!$E$4,'Local Authority Analysis'!$M$5:$N$12,2,FALSE)+7,FALSE)/6976,2)</f>
        <v>0.61</v>
      </c>
      <c r="Q5499">
        <f>ROUNDUP(VLOOKUP(A5499,A:O,VLOOKUP('SPC Analysis'!$E$4,'SPC Analysis'!$M$5:$N$12,2,FALSE)+7,FALSE)/6976,2)</f>
        <v>0.61</v>
      </c>
      <c r="R5499">
        <f>ROUNDUP(VLOOKUP(A5499,A:O,VLOOKUP('MMW Analysis'!$E$4,'MMW Analysis'!$L$5:$M$12,2,FALSE)+7,FALSE)/6976,2)</f>
        <v>0.61</v>
      </c>
    </row>
    <row r="5500" spans="1:18">
      <c r="A5500" t="s">
        <v>5507</v>
      </c>
      <c r="B5500" t="s">
        <v>12493</v>
      </c>
      <c r="C5500" t="s">
        <v>7009</v>
      </c>
      <c r="D5500" t="s">
        <v>14557</v>
      </c>
      <c r="E5500" t="s">
        <v>14115</v>
      </c>
      <c r="F5500" t="s">
        <v>14272</v>
      </c>
      <c r="G5500" t="s">
        <v>13909</v>
      </c>
      <c r="H5500" s="1">
        <v>3717</v>
      </c>
      <c r="I5500" s="1">
        <v>3931</v>
      </c>
      <c r="J5500" s="1">
        <v>4655</v>
      </c>
      <c r="K5500" s="1">
        <v>3948</v>
      </c>
      <c r="L5500" s="1">
        <v>1002</v>
      </c>
      <c r="M5500" s="1">
        <v>6496</v>
      </c>
      <c r="N5500" s="1">
        <v>5161</v>
      </c>
      <c r="O5500" s="1">
        <v>3926</v>
      </c>
      <c r="P5500">
        <f>ROUNDUP(VLOOKUP(A5500,A:O,VLOOKUP('Local Authority Analysis'!$E$4,'Local Authority Analysis'!$M$5:$N$12,2,FALSE)+7,FALSE)/6976,2)</f>
        <v>0.57000000000000006</v>
      </c>
      <c r="Q5500">
        <f>ROUNDUP(VLOOKUP(A5500,A:O,VLOOKUP('SPC Analysis'!$E$4,'SPC Analysis'!$M$5:$N$12,2,FALSE)+7,FALSE)/6976,2)</f>
        <v>0.57000000000000006</v>
      </c>
      <c r="R5500">
        <f>ROUNDUP(VLOOKUP(A5500,A:O,VLOOKUP('MMW Analysis'!$E$4,'MMW Analysis'!$L$5:$M$12,2,FALSE)+7,FALSE)/6976,2)</f>
        <v>0.57000000000000006</v>
      </c>
    </row>
    <row r="5501" spans="1:18">
      <c r="A5501" t="s">
        <v>5508</v>
      </c>
      <c r="B5501" t="s">
        <v>12494</v>
      </c>
      <c r="C5501" t="s">
        <v>7009</v>
      </c>
      <c r="D5501" t="s">
        <v>14557</v>
      </c>
      <c r="E5501" t="s">
        <v>14115</v>
      </c>
      <c r="F5501" t="s">
        <v>14272</v>
      </c>
      <c r="G5501" t="s">
        <v>13909</v>
      </c>
      <c r="H5501" s="1">
        <v>6206</v>
      </c>
      <c r="I5501" s="1">
        <v>6163</v>
      </c>
      <c r="J5501" s="1">
        <v>5630</v>
      </c>
      <c r="K5501" s="1">
        <v>5403</v>
      </c>
      <c r="L5501" s="1">
        <v>1362</v>
      </c>
      <c r="M5501" s="1">
        <v>5991</v>
      </c>
      <c r="N5501" s="1">
        <v>5163</v>
      </c>
      <c r="O5501" s="1">
        <v>5936</v>
      </c>
      <c r="P5501">
        <f>ROUNDUP(VLOOKUP(A5501,A:O,VLOOKUP('Local Authority Analysis'!$E$4,'Local Authority Analysis'!$M$5:$N$12,2,FALSE)+7,FALSE)/6976,2)</f>
        <v>0.86</v>
      </c>
      <c r="Q5501">
        <f>ROUNDUP(VLOOKUP(A5501,A:O,VLOOKUP('SPC Analysis'!$E$4,'SPC Analysis'!$M$5:$N$12,2,FALSE)+7,FALSE)/6976,2)</f>
        <v>0.86</v>
      </c>
      <c r="R5501">
        <f>ROUNDUP(VLOOKUP(A5501,A:O,VLOOKUP('MMW Analysis'!$E$4,'MMW Analysis'!$L$5:$M$12,2,FALSE)+7,FALSE)/6976,2)</f>
        <v>0.86</v>
      </c>
    </row>
    <row r="5502" spans="1:18">
      <c r="A5502" t="s">
        <v>5509</v>
      </c>
      <c r="B5502" t="s">
        <v>12495</v>
      </c>
      <c r="C5502" t="s">
        <v>7009</v>
      </c>
      <c r="D5502" t="s">
        <v>14557</v>
      </c>
      <c r="E5502" t="s">
        <v>14115</v>
      </c>
      <c r="F5502" t="s">
        <v>14272</v>
      </c>
      <c r="G5502" t="s">
        <v>13909</v>
      </c>
      <c r="H5502" s="1">
        <v>5164.5</v>
      </c>
      <c r="I5502" s="1">
        <v>5883</v>
      </c>
      <c r="J5502" s="1">
        <v>4716</v>
      </c>
      <c r="K5502" s="1">
        <v>6504</v>
      </c>
      <c r="L5502" s="1">
        <v>177</v>
      </c>
      <c r="M5502" s="1">
        <v>6378</v>
      </c>
      <c r="N5502" s="1">
        <v>5044</v>
      </c>
      <c r="O5502" s="1">
        <v>4722</v>
      </c>
      <c r="P5502">
        <f>ROUNDUP(VLOOKUP(A5502,A:O,VLOOKUP('Local Authority Analysis'!$E$4,'Local Authority Analysis'!$M$5:$N$12,2,FALSE)+7,FALSE)/6976,2)</f>
        <v>0.68</v>
      </c>
      <c r="Q5502">
        <f>ROUNDUP(VLOOKUP(A5502,A:O,VLOOKUP('SPC Analysis'!$E$4,'SPC Analysis'!$M$5:$N$12,2,FALSE)+7,FALSE)/6976,2)</f>
        <v>0.68</v>
      </c>
      <c r="R5502">
        <f>ROUNDUP(VLOOKUP(A5502,A:O,VLOOKUP('MMW Analysis'!$E$4,'MMW Analysis'!$L$5:$M$12,2,FALSE)+7,FALSE)/6976,2)</f>
        <v>0.68</v>
      </c>
    </row>
    <row r="5503" spans="1:18">
      <c r="A5503" t="s">
        <v>5510</v>
      </c>
      <c r="B5503" t="s">
        <v>12496</v>
      </c>
      <c r="C5503" t="s">
        <v>7009</v>
      </c>
      <c r="D5503" t="s">
        <v>14557</v>
      </c>
      <c r="E5503" t="s">
        <v>14115</v>
      </c>
      <c r="F5503" t="s">
        <v>14272</v>
      </c>
      <c r="G5503" t="s">
        <v>13909</v>
      </c>
      <c r="H5503" s="1">
        <v>3622</v>
      </c>
      <c r="I5503" s="1">
        <v>4882</v>
      </c>
      <c r="J5503" s="1">
        <v>5479</v>
      </c>
      <c r="K5503" s="1">
        <v>4342</v>
      </c>
      <c r="L5503" s="1">
        <v>2222</v>
      </c>
      <c r="M5503" s="1">
        <v>6819</v>
      </c>
      <c r="N5503" s="1">
        <v>4411</v>
      </c>
      <c r="O5503" s="1">
        <v>4777</v>
      </c>
      <c r="P5503">
        <f>ROUNDUP(VLOOKUP(A5503,A:O,VLOOKUP('Local Authority Analysis'!$E$4,'Local Authority Analysis'!$M$5:$N$12,2,FALSE)+7,FALSE)/6976,2)</f>
        <v>0.69000000000000006</v>
      </c>
      <c r="Q5503">
        <f>ROUNDUP(VLOOKUP(A5503,A:O,VLOOKUP('SPC Analysis'!$E$4,'SPC Analysis'!$M$5:$N$12,2,FALSE)+7,FALSE)/6976,2)</f>
        <v>0.69000000000000006</v>
      </c>
      <c r="R5503">
        <f>ROUNDUP(VLOOKUP(A5503,A:O,VLOOKUP('MMW Analysis'!$E$4,'MMW Analysis'!$L$5:$M$12,2,FALSE)+7,FALSE)/6976,2)</f>
        <v>0.69000000000000006</v>
      </c>
    </row>
    <row r="5504" spans="1:18">
      <c r="A5504" t="s">
        <v>5511</v>
      </c>
      <c r="B5504" t="s">
        <v>12497</v>
      </c>
      <c r="C5504" t="s">
        <v>7009</v>
      </c>
      <c r="D5504" t="s">
        <v>14557</v>
      </c>
      <c r="E5504" t="s">
        <v>14115</v>
      </c>
      <c r="F5504" t="s">
        <v>14272</v>
      </c>
      <c r="G5504" t="s">
        <v>13909</v>
      </c>
      <c r="H5504" s="1">
        <v>4416</v>
      </c>
      <c r="I5504" s="1">
        <v>3500</v>
      </c>
      <c r="J5504" s="1">
        <v>4965</v>
      </c>
      <c r="K5504" s="1">
        <v>4972</v>
      </c>
      <c r="L5504" s="1">
        <v>866</v>
      </c>
      <c r="M5504" s="1">
        <v>4468</v>
      </c>
      <c r="N5504" s="1">
        <v>2935</v>
      </c>
      <c r="O5504" s="1">
        <v>4000</v>
      </c>
      <c r="P5504">
        <f>ROUNDUP(VLOOKUP(A5504,A:O,VLOOKUP('Local Authority Analysis'!$E$4,'Local Authority Analysis'!$M$5:$N$12,2,FALSE)+7,FALSE)/6976,2)</f>
        <v>0.57999999999999996</v>
      </c>
      <c r="Q5504">
        <f>ROUNDUP(VLOOKUP(A5504,A:O,VLOOKUP('SPC Analysis'!$E$4,'SPC Analysis'!$M$5:$N$12,2,FALSE)+7,FALSE)/6976,2)</f>
        <v>0.57999999999999996</v>
      </c>
      <c r="R5504">
        <f>ROUNDUP(VLOOKUP(A5504,A:O,VLOOKUP('MMW Analysis'!$E$4,'MMW Analysis'!$L$5:$M$12,2,FALSE)+7,FALSE)/6976,2)</f>
        <v>0.57999999999999996</v>
      </c>
    </row>
    <row r="5505" spans="1:18">
      <c r="A5505" t="s">
        <v>5512</v>
      </c>
      <c r="B5505" t="s">
        <v>12498</v>
      </c>
      <c r="C5505" t="s">
        <v>7009</v>
      </c>
      <c r="D5505" t="s">
        <v>14564</v>
      </c>
      <c r="E5505" t="s">
        <v>7002</v>
      </c>
      <c r="F5505" t="s">
        <v>14272</v>
      </c>
      <c r="G5505" t="s">
        <v>13909</v>
      </c>
      <c r="H5505" s="1">
        <v>5720</v>
      </c>
      <c r="I5505" s="1">
        <v>5742</v>
      </c>
      <c r="J5505" s="1">
        <v>3557</v>
      </c>
      <c r="K5505" s="1">
        <v>5298</v>
      </c>
      <c r="L5505" s="1">
        <v>387</v>
      </c>
      <c r="M5505" s="1">
        <v>5090</v>
      </c>
      <c r="N5505" s="1">
        <v>2924</v>
      </c>
      <c r="O5505" s="1">
        <v>4635</v>
      </c>
      <c r="P5505">
        <f>ROUNDUP(VLOOKUP(A5505,A:O,VLOOKUP('Local Authority Analysis'!$E$4,'Local Authority Analysis'!$M$5:$N$12,2,FALSE)+7,FALSE)/6976,2)</f>
        <v>0.67</v>
      </c>
      <c r="Q5505">
        <f>ROUNDUP(VLOOKUP(A5505,A:O,VLOOKUP('SPC Analysis'!$E$4,'SPC Analysis'!$M$5:$N$12,2,FALSE)+7,FALSE)/6976,2)</f>
        <v>0.67</v>
      </c>
      <c r="R5505">
        <f>ROUNDUP(VLOOKUP(A5505,A:O,VLOOKUP('MMW Analysis'!$E$4,'MMW Analysis'!$L$5:$M$12,2,FALSE)+7,FALSE)/6976,2)</f>
        <v>0.67</v>
      </c>
    </row>
    <row r="5506" spans="1:18">
      <c r="A5506" t="s">
        <v>5513</v>
      </c>
      <c r="B5506" t="s">
        <v>12499</v>
      </c>
      <c r="C5506" t="s">
        <v>7009</v>
      </c>
      <c r="D5506" t="s">
        <v>14564</v>
      </c>
      <c r="E5506" t="s">
        <v>7002</v>
      </c>
      <c r="F5506" t="s">
        <v>14272</v>
      </c>
      <c r="G5506" t="s">
        <v>13909</v>
      </c>
      <c r="H5506" s="1">
        <v>5334</v>
      </c>
      <c r="I5506" s="1">
        <v>5159</v>
      </c>
      <c r="J5506" s="1">
        <v>6068</v>
      </c>
      <c r="K5506" s="1">
        <v>5299</v>
      </c>
      <c r="L5506" s="1">
        <v>4277</v>
      </c>
      <c r="M5506" s="1">
        <v>4352</v>
      </c>
      <c r="N5506" s="1">
        <v>3218</v>
      </c>
      <c r="O5506" s="1">
        <v>5880</v>
      </c>
      <c r="P5506">
        <f>ROUNDUP(VLOOKUP(A5506,A:O,VLOOKUP('Local Authority Analysis'!$E$4,'Local Authority Analysis'!$M$5:$N$12,2,FALSE)+7,FALSE)/6976,2)</f>
        <v>0.85</v>
      </c>
      <c r="Q5506">
        <f>ROUNDUP(VLOOKUP(A5506,A:O,VLOOKUP('SPC Analysis'!$E$4,'SPC Analysis'!$M$5:$N$12,2,FALSE)+7,FALSE)/6976,2)</f>
        <v>0.85</v>
      </c>
      <c r="R5506">
        <f>ROUNDUP(VLOOKUP(A5506,A:O,VLOOKUP('MMW Analysis'!$E$4,'MMW Analysis'!$L$5:$M$12,2,FALSE)+7,FALSE)/6976,2)</f>
        <v>0.85</v>
      </c>
    </row>
    <row r="5507" spans="1:18">
      <c r="A5507" t="s">
        <v>5514</v>
      </c>
      <c r="B5507" t="s">
        <v>12500</v>
      </c>
      <c r="C5507" t="s">
        <v>7009</v>
      </c>
      <c r="D5507" t="s">
        <v>14564</v>
      </c>
      <c r="E5507" t="s">
        <v>7002</v>
      </c>
      <c r="F5507" t="s">
        <v>14272</v>
      </c>
      <c r="G5507" t="s">
        <v>13909</v>
      </c>
      <c r="H5507" s="1">
        <v>4293</v>
      </c>
      <c r="I5507" s="1">
        <v>4808</v>
      </c>
      <c r="J5507" s="1">
        <v>4531</v>
      </c>
      <c r="K5507" s="1">
        <v>5075</v>
      </c>
      <c r="L5507" s="1">
        <v>4580</v>
      </c>
      <c r="M5507" s="1">
        <v>6104</v>
      </c>
      <c r="N5507" s="1">
        <v>2642</v>
      </c>
      <c r="O5507" s="1">
        <v>5246</v>
      </c>
      <c r="P5507">
        <f>ROUNDUP(VLOOKUP(A5507,A:O,VLOOKUP('Local Authority Analysis'!$E$4,'Local Authority Analysis'!$M$5:$N$12,2,FALSE)+7,FALSE)/6976,2)</f>
        <v>0.76</v>
      </c>
      <c r="Q5507">
        <f>ROUNDUP(VLOOKUP(A5507,A:O,VLOOKUP('SPC Analysis'!$E$4,'SPC Analysis'!$M$5:$N$12,2,FALSE)+7,FALSE)/6976,2)</f>
        <v>0.76</v>
      </c>
      <c r="R5507">
        <f>ROUNDUP(VLOOKUP(A5507,A:O,VLOOKUP('MMW Analysis'!$E$4,'MMW Analysis'!$L$5:$M$12,2,FALSE)+7,FALSE)/6976,2)</f>
        <v>0.76</v>
      </c>
    </row>
    <row r="5508" spans="1:18">
      <c r="A5508" t="s">
        <v>5515</v>
      </c>
      <c r="B5508" t="s">
        <v>12501</v>
      </c>
      <c r="C5508" t="s">
        <v>7009</v>
      </c>
      <c r="D5508" t="s">
        <v>14564</v>
      </c>
      <c r="E5508" t="s">
        <v>7002</v>
      </c>
      <c r="F5508" t="s">
        <v>14272</v>
      </c>
      <c r="G5508" t="s">
        <v>13909</v>
      </c>
      <c r="H5508" s="1">
        <v>4556</v>
      </c>
      <c r="I5508" s="1">
        <v>4932.5</v>
      </c>
      <c r="J5508" s="1">
        <v>4234</v>
      </c>
      <c r="K5508" s="1">
        <v>4981</v>
      </c>
      <c r="L5508" s="1">
        <v>950</v>
      </c>
      <c r="M5508" s="1">
        <v>6288</v>
      </c>
      <c r="N5508" s="1">
        <v>5136</v>
      </c>
      <c r="O5508" s="1">
        <v>4644</v>
      </c>
      <c r="P5508">
        <f>ROUNDUP(VLOOKUP(A5508,A:O,VLOOKUP('Local Authority Analysis'!$E$4,'Local Authority Analysis'!$M$5:$N$12,2,FALSE)+7,FALSE)/6976,2)</f>
        <v>0.67</v>
      </c>
      <c r="Q5508">
        <f>ROUNDUP(VLOOKUP(A5508,A:O,VLOOKUP('SPC Analysis'!$E$4,'SPC Analysis'!$M$5:$N$12,2,FALSE)+7,FALSE)/6976,2)</f>
        <v>0.67</v>
      </c>
      <c r="R5508">
        <f>ROUNDUP(VLOOKUP(A5508,A:O,VLOOKUP('MMW Analysis'!$E$4,'MMW Analysis'!$L$5:$M$12,2,FALSE)+7,FALSE)/6976,2)</f>
        <v>0.67</v>
      </c>
    </row>
    <row r="5509" spans="1:18">
      <c r="A5509" t="s">
        <v>5516</v>
      </c>
      <c r="B5509" t="s">
        <v>12502</v>
      </c>
      <c r="C5509" t="s">
        <v>7009</v>
      </c>
      <c r="D5509" t="s">
        <v>14564</v>
      </c>
      <c r="E5509" t="s">
        <v>7002</v>
      </c>
      <c r="F5509" t="s">
        <v>14272</v>
      </c>
      <c r="G5509" t="s">
        <v>13909</v>
      </c>
      <c r="H5509" s="1">
        <v>4894</v>
      </c>
      <c r="I5509" s="1">
        <v>5276</v>
      </c>
      <c r="J5509" s="1">
        <v>3762</v>
      </c>
      <c r="K5509" s="1">
        <v>4984</v>
      </c>
      <c r="L5509" s="1">
        <v>457</v>
      </c>
      <c r="M5509" s="1">
        <v>4985</v>
      </c>
      <c r="N5509" s="1">
        <v>5457</v>
      </c>
      <c r="O5509" s="1">
        <v>4378</v>
      </c>
      <c r="P5509">
        <f>ROUNDUP(VLOOKUP(A5509,A:O,VLOOKUP('Local Authority Analysis'!$E$4,'Local Authority Analysis'!$M$5:$N$12,2,FALSE)+7,FALSE)/6976,2)</f>
        <v>0.63</v>
      </c>
      <c r="Q5509">
        <f>ROUNDUP(VLOOKUP(A5509,A:O,VLOOKUP('SPC Analysis'!$E$4,'SPC Analysis'!$M$5:$N$12,2,FALSE)+7,FALSE)/6976,2)</f>
        <v>0.63</v>
      </c>
      <c r="R5509">
        <f>ROUNDUP(VLOOKUP(A5509,A:O,VLOOKUP('MMW Analysis'!$E$4,'MMW Analysis'!$L$5:$M$12,2,FALSE)+7,FALSE)/6976,2)</f>
        <v>0.63</v>
      </c>
    </row>
    <row r="5510" spans="1:18">
      <c r="A5510" t="s">
        <v>5517</v>
      </c>
      <c r="B5510" t="s">
        <v>12503</v>
      </c>
      <c r="C5510" t="s">
        <v>7009</v>
      </c>
      <c r="D5510" t="s">
        <v>14564</v>
      </c>
      <c r="E5510" t="s">
        <v>7002</v>
      </c>
      <c r="F5510" t="s">
        <v>14272</v>
      </c>
      <c r="G5510" t="s">
        <v>13909</v>
      </c>
      <c r="H5510" s="1">
        <v>3579</v>
      </c>
      <c r="I5510" s="1">
        <v>3780</v>
      </c>
      <c r="J5510" s="1">
        <v>3288</v>
      </c>
      <c r="K5510" s="1">
        <v>4372</v>
      </c>
      <c r="L5510" s="1">
        <v>6676</v>
      </c>
      <c r="M5510" s="1">
        <v>1927</v>
      </c>
      <c r="N5510" s="1">
        <v>3547</v>
      </c>
      <c r="O5510" s="1">
        <v>4139</v>
      </c>
      <c r="P5510">
        <f>ROUNDUP(VLOOKUP(A5510,A:O,VLOOKUP('Local Authority Analysis'!$E$4,'Local Authority Analysis'!$M$5:$N$12,2,FALSE)+7,FALSE)/6976,2)</f>
        <v>0.6</v>
      </c>
      <c r="Q5510">
        <f>ROUNDUP(VLOOKUP(A5510,A:O,VLOOKUP('SPC Analysis'!$E$4,'SPC Analysis'!$M$5:$N$12,2,FALSE)+7,FALSE)/6976,2)</f>
        <v>0.6</v>
      </c>
      <c r="R5510">
        <f>ROUNDUP(VLOOKUP(A5510,A:O,VLOOKUP('MMW Analysis'!$E$4,'MMW Analysis'!$L$5:$M$12,2,FALSE)+7,FALSE)/6976,2)</f>
        <v>0.6</v>
      </c>
    </row>
    <row r="5511" spans="1:18">
      <c r="A5511" t="s">
        <v>5518</v>
      </c>
      <c r="B5511" t="s">
        <v>12504</v>
      </c>
      <c r="C5511" t="s">
        <v>7009</v>
      </c>
      <c r="D5511" t="s">
        <v>14564</v>
      </c>
      <c r="E5511" t="s">
        <v>7002</v>
      </c>
      <c r="F5511" t="s">
        <v>14272</v>
      </c>
      <c r="G5511" t="s">
        <v>13909</v>
      </c>
      <c r="H5511" s="1">
        <v>4730</v>
      </c>
      <c r="I5511" s="1">
        <v>4885.5</v>
      </c>
      <c r="J5511" s="1">
        <v>3846</v>
      </c>
      <c r="K5511" s="1">
        <v>5327</v>
      </c>
      <c r="L5511" s="1">
        <v>4304</v>
      </c>
      <c r="M5511" s="1">
        <v>3407</v>
      </c>
      <c r="N5511" s="1">
        <v>2955</v>
      </c>
      <c r="O5511" s="1">
        <v>5141</v>
      </c>
      <c r="P5511">
        <f>ROUNDUP(VLOOKUP(A5511,A:O,VLOOKUP('Local Authority Analysis'!$E$4,'Local Authority Analysis'!$M$5:$N$12,2,FALSE)+7,FALSE)/6976,2)</f>
        <v>0.74</v>
      </c>
      <c r="Q5511">
        <f>ROUNDUP(VLOOKUP(A5511,A:O,VLOOKUP('SPC Analysis'!$E$4,'SPC Analysis'!$M$5:$N$12,2,FALSE)+7,FALSE)/6976,2)</f>
        <v>0.74</v>
      </c>
      <c r="R5511">
        <f>ROUNDUP(VLOOKUP(A5511,A:O,VLOOKUP('MMW Analysis'!$E$4,'MMW Analysis'!$L$5:$M$12,2,FALSE)+7,FALSE)/6976,2)</f>
        <v>0.74</v>
      </c>
    </row>
    <row r="5512" spans="1:18">
      <c r="A5512" t="s">
        <v>5519</v>
      </c>
      <c r="B5512" t="s">
        <v>12505</v>
      </c>
      <c r="C5512" t="s">
        <v>7009</v>
      </c>
      <c r="D5512" t="s">
        <v>14564</v>
      </c>
      <c r="E5512" t="s">
        <v>7002</v>
      </c>
      <c r="F5512" t="s">
        <v>14272</v>
      </c>
      <c r="G5512" t="s">
        <v>13909</v>
      </c>
      <c r="H5512" s="1">
        <v>5054</v>
      </c>
      <c r="I5512" s="1">
        <v>5051</v>
      </c>
      <c r="J5512" s="1">
        <v>3337</v>
      </c>
      <c r="K5512" s="1">
        <v>5281</v>
      </c>
      <c r="L5512" s="1">
        <v>37</v>
      </c>
      <c r="M5512" s="1">
        <v>3992</v>
      </c>
      <c r="N5512" s="1">
        <v>4531</v>
      </c>
      <c r="O5512" s="1">
        <v>3570</v>
      </c>
      <c r="P5512">
        <f>ROUNDUP(VLOOKUP(A5512,A:O,VLOOKUP('Local Authority Analysis'!$E$4,'Local Authority Analysis'!$M$5:$N$12,2,FALSE)+7,FALSE)/6976,2)</f>
        <v>0.52</v>
      </c>
      <c r="Q5512">
        <f>ROUNDUP(VLOOKUP(A5512,A:O,VLOOKUP('SPC Analysis'!$E$4,'SPC Analysis'!$M$5:$N$12,2,FALSE)+7,FALSE)/6976,2)</f>
        <v>0.52</v>
      </c>
      <c r="R5512">
        <f>ROUNDUP(VLOOKUP(A5512,A:O,VLOOKUP('MMW Analysis'!$E$4,'MMW Analysis'!$L$5:$M$12,2,FALSE)+7,FALSE)/6976,2)</f>
        <v>0.52</v>
      </c>
    </row>
    <row r="5513" spans="1:18">
      <c r="A5513" t="s">
        <v>5520</v>
      </c>
      <c r="B5513" t="s">
        <v>12506</v>
      </c>
      <c r="C5513" t="s">
        <v>7009</v>
      </c>
      <c r="D5513" t="s">
        <v>14564</v>
      </c>
      <c r="E5513" t="s">
        <v>7002</v>
      </c>
      <c r="F5513" t="s">
        <v>14272</v>
      </c>
      <c r="G5513" t="s">
        <v>13909</v>
      </c>
      <c r="H5513" s="1">
        <v>4317</v>
      </c>
      <c r="I5513" s="1">
        <v>4727</v>
      </c>
      <c r="J5513" s="1">
        <v>3887</v>
      </c>
      <c r="K5513" s="1">
        <v>6271</v>
      </c>
      <c r="L5513" s="1">
        <v>1</v>
      </c>
      <c r="M5513" s="1">
        <v>6369</v>
      </c>
      <c r="N5513" s="1">
        <v>3986</v>
      </c>
      <c r="O5513" s="1">
        <v>3444</v>
      </c>
      <c r="P5513">
        <f>ROUNDUP(VLOOKUP(A5513,A:O,VLOOKUP('Local Authority Analysis'!$E$4,'Local Authority Analysis'!$M$5:$N$12,2,FALSE)+7,FALSE)/6976,2)</f>
        <v>0.5</v>
      </c>
      <c r="Q5513">
        <f>ROUNDUP(VLOOKUP(A5513,A:O,VLOOKUP('SPC Analysis'!$E$4,'SPC Analysis'!$M$5:$N$12,2,FALSE)+7,FALSE)/6976,2)</f>
        <v>0.5</v>
      </c>
      <c r="R5513">
        <f>ROUNDUP(VLOOKUP(A5513,A:O,VLOOKUP('MMW Analysis'!$E$4,'MMW Analysis'!$L$5:$M$12,2,FALSE)+7,FALSE)/6976,2)</f>
        <v>0.5</v>
      </c>
    </row>
    <row r="5514" spans="1:18">
      <c r="A5514" t="s">
        <v>5521</v>
      </c>
      <c r="B5514" t="s">
        <v>12507</v>
      </c>
      <c r="C5514" t="s">
        <v>7009</v>
      </c>
      <c r="D5514" t="s">
        <v>14564</v>
      </c>
      <c r="E5514" t="s">
        <v>7002</v>
      </c>
      <c r="F5514" t="s">
        <v>14272</v>
      </c>
      <c r="G5514" t="s">
        <v>13909</v>
      </c>
      <c r="H5514" s="1">
        <v>5523</v>
      </c>
      <c r="I5514" s="1">
        <v>6421</v>
      </c>
      <c r="J5514" s="1">
        <v>4207</v>
      </c>
      <c r="K5514" s="1">
        <v>6068</v>
      </c>
      <c r="L5514" s="1">
        <v>80</v>
      </c>
      <c r="M5514" s="1">
        <v>6845</v>
      </c>
      <c r="N5514" s="1">
        <v>3441</v>
      </c>
      <c r="O5514" s="1">
        <v>4564</v>
      </c>
      <c r="P5514">
        <f>ROUNDUP(VLOOKUP(A5514,A:O,VLOOKUP('Local Authority Analysis'!$E$4,'Local Authority Analysis'!$M$5:$N$12,2,FALSE)+7,FALSE)/6976,2)</f>
        <v>0.66</v>
      </c>
      <c r="Q5514">
        <f>ROUNDUP(VLOOKUP(A5514,A:O,VLOOKUP('SPC Analysis'!$E$4,'SPC Analysis'!$M$5:$N$12,2,FALSE)+7,FALSE)/6976,2)</f>
        <v>0.66</v>
      </c>
      <c r="R5514">
        <f>ROUNDUP(VLOOKUP(A5514,A:O,VLOOKUP('MMW Analysis'!$E$4,'MMW Analysis'!$L$5:$M$12,2,FALSE)+7,FALSE)/6976,2)</f>
        <v>0.66</v>
      </c>
    </row>
    <row r="5515" spans="1:18">
      <c r="A5515" t="s">
        <v>5522</v>
      </c>
      <c r="B5515" t="s">
        <v>12508</v>
      </c>
      <c r="C5515" t="s">
        <v>7010</v>
      </c>
      <c r="D5515" t="s">
        <v>14565</v>
      </c>
      <c r="E5515" t="s">
        <v>14705</v>
      </c>
      <c r="F5515" t="s">
        <v>14218</v>
      </c>
      <c r="G5515" t="s">
        <v>13873</v>
      </c>
      <c r="H5515" s="1">
        <v>5965</v>
      </c>
      <c r="I5515" s="1">
        <v>5138</v>
      </c>
      <c r="J5515" s="1">
        <v>6085</v>
      </c>
      <c r="K5515" s="1">
        <v>5158</v>
      </c>
      <c r="L5515" s="1">
        <v>3927</v>
      </c>
      <c r="M5515" s="1">
        <v>5343</v>
      </c>
      <c r="N5515" s="1">
        <v>4494</v>
      </c>
      <c r="O5515" s="1">
        <v>6101</v>
      </c>
      <c r="P5515">
        <f>ROUNDUP(VLOOKUP(A5515,A:O,VLOOKUP('Local Authority Analysis'!$E$4,'Local Authority Analysis'!$M$5:$N$12,2,FALSE)+7,FALSE)/6976,2)</f>
        <v>0.88</v>
      </c>
      <c r="Q5515">
        <f>ROUNDUP(VLOOKUP(A5515,A:O,VLOOKUP('SPC Analysis'!$E$4,'SPC Analysis'!$M$5:$N$12,2,FALSE)+7,FALSE)/6976,2)</f>
        <v>0.88</v>
      </c>
      <c r="R5515">
        <f>ROUNDUP(VLOOKUP(A5515,A:O,VLOOKUP('MMW Analysis'!$E$4,'MMW Analysis'!$L$5:$M$12,2,FALSE)+7,FALSE)/6976,2)</f>
        <v>0.88</v>
      </c>
    </row>
    <row r="5516" spans="1:18">
      <c r="A5516" t="s">
        <v>5523</v>
      </c>
      <c r="B5516" t="s">
        <v>12509</v>
      </c>
      <c r="C5516" t="s">
        <v>7010</v>
      </c>
      <c r="D5516" t="s">
        <v>14565</v>
      </c>
      <c r="E5516" t="s">
        <v>14705</v>
      </c>
      <c r="F5516" t="s">
        <v>14218</v>
      </c>
      <c r="G5516" t="s">
        <v>13873</v>
      </c>
      <c r="H5516" s="1">
        <v>2463</v>
      </c>
      <c r="I5516" s="1">
        <v>2319</v>
      </c>
      <c r="J5516" s="1">
        <v>5502</v>
      </c>
      <c r="K5516" s="1">
        <v>2020</v>
      </c>
      <c r="L5516" s="1">
        <v>2805</v>
      </c>
      <c r="M5516" s="1">
        <v>4179.5</v>
      </c>
      <c r="N5516" s="1">
        <v>3410</v>
      </c>
      <c r="O5516" s="1">
        <v>2777</v>
      </c>
      <c r="P5516">
        <f>ROUNDUP(VLOOKUP(A5516,A:O,VLOOKUP('Local Authority Analysis'!$E$4,'Local Authority Analysis'!$M$5:$N$12,2,FALSE)+7,FALSE)/6976,2)</f>
        <v>0.4</v>
      </c>
      <c r="Q5516">
        <f>ROUNDUP(VLOOKUP(A5516,A:O,VLOOKUP('SPC Analysis'!$E$4,'SPC Analysis'!$M$5:$N$12,2,FALSE)+7,FALSE)/6976,2)</f>
        <v>0.4</v>
      </c>
      <c r="R5516">
        <f>ROUNDUP(VLOOKUP(A5516,A:O,VLOOKUP('MMW Analysis'!$E$4,'MMW Analysis'!$L$5:$M$12,2,FALSE)+7,FALSE)/6976,2)</f>
        <v>0.4</v>
      </c>
    </row>
    <row r="5517" spans="1:18">
      <c r="A5517" t="s">
        <v>5524</v>
      </c>
      <c r="B5517" t="s">
        <v>12510</v>
      </c>
      <c r="C5517" t="s">
        <v>7010</v>
      </c>
      <c r="D5517" t="s">
        <v>14565</v>
      </c>
      <c r="E5517" t="s">
        <v>14705</v>
      </c>
      <c r="F5517" t="s">
        <v>14218</v>
      </c>
      <c r="G5517" t="s">
        <v>13873</v>
      </c>
      <c r="H5517" s="1">
        <v>3826</v>
      </c>
      <c r="I5517" s="1">
        <v>3409</v>
      </c>
      <c r="J5517" s="1">
        <v>5616</v>
      </c>
      <c r="K5517" s="1">
        <v>4615</v>
      </c>
      <c r="L5517" s="1">
        <v>1442</v>
      </c>
      <c r="M5517" s="1">
        <v>5241</v>
      </c>
      <c r="N5517" s="1">
        <v>3099</v>
      </c>
      <c r="O5517" s="1">
        <v>4052</v>
      </c>
      <c r="P5517">
        <f>ROUNDUP(VLOOKUP(A5517,A:O,VLOOKUP('Local Authority Analysis'!$E$4,'Local Authority Analysis'!$M$5:$N$12,2,FALSE)+7,FALSE)/6976,2)</f>
        <v>0.59</v>
      </c>
      <c r="Q5517">
        <f>ROUNDUP(VLOOKUP(A5517,A:O,VLOOKUP('SPC Analysis'!$E$4,'SPC Analysis'!$M$5:$N$12,2,FALSE)+7,FALSE)/6976,2)</f>
        <v>0.59</v>
      </c>
      <c r="R5517">
        <f>ROUNDUP(VLOOKUP(A5517,A:O,VLOOKUP('MMW Analysis'!$E$4,'MMW Analysis'!$L$5:$M$12,2,FALSE)+7,FALSE)/6976,2)</f>
        <v>0.59</v>
      </c>
    </row>
    <row r="5518" spans="1:18">
      <c r="A5518" t="s">
        <v>5525</v>
      </c>
      <c r="B5518" t="s">
        <v>12511</v>
      </c>
      <c r="C5518" t="s">
        <v>7010</v>
      </c>
      <c r="D5518" t="s">
        <v>14565</v>
      </c>
      <c r="E5518" t="s">
        <v>14705</v>
      </c>
      <c r="F5518" t="s">
        <v>14218</v>
      </c>
      <c r="G5518" t="s">
        <v>13873</v>
      </c>
      <c r="H5518" s="1">
        <v>3384</v>
      </c>
      <c r="I5518" s="1">
        <v>3377</v>
      </c>
      <c r="J5518" s="1">
        <v>4424</v>
      </c>
      <c r="K5518" s="1">
        <v>3373</v>
      </c>
      <c r="L5518" s="1">
        <v>2216</v>
      </c>
      <c r="M5518" s="1">
        <v>6928</v>
      </c>
      <c r="N5518" s="1">
        <v>3549</v>
      </c>
      <c r="O5518" s="1">
        <v>3767</v>
      </c>
      <c r="P5518">
        <f>ROUNDUP(VLOOKUP(A5518,A:O,VLOOKUP('Local Authority Analysis'!$E$4,'Local Authority Analysis'!$M$5:$N$12,2,FALSE)+7,FALSE)/6976,2)</f>
        <v>0.54</v>
      </c>
      <c r="Q5518">
        <f>ROUNDUP(VLOOKUP(A5518,A:O,VLOOKUP('SPC Analysis'!$E$4,'SPC Analysis'!$M$5:$N$12,2,FALSE)+7,FALSE)/6976,2)</f>
        <v>0.54</v>
      </c>
      <c r="R5518">
        <f>ROUNDUP(VLOOKUP(A5518,A:O,VLOOKUP('MMW Analysis'!$E$4,'MMW Analysis'!$L$5:$M$12,2,FALSE)+7,FALSE)/6976,2)</f>
        <v>0.54</v>
      </c>
    </row>
    <row r="5519" spans="1:18">
      <c r="A5519" t="s">
        <v>5526</v>
      </c>
      <c r="B5519" t="s">
        <v>12512</v>
      </c>
      <c r="C5519" t="s">
        <v>7010</v>
      </c>
      <c r="D5519" t="s">
        <v>14565</v>
      </c>
      <c r="E5519" t="s">
        <v>14705</v>
      </c>
      <c r="F5519" t="s">
        <v>14218</v>
      </c>
      <c r="G5519" t="s">
        <v>13873</v>
      </c>
      <c r="H5519" s="1">
        <v>5304</v>
      </c>
      <c r="I5519" s="1">
        <v>6606</v>
      </c>
      <c r="J5519" s="1">
        <v>5921</v>
      </c>
      <c r="K5519" s="1">
        <v>5978</v>
      </c>
      <c r="L5519" s="1">
        <v>474</v>
      </c>
      <c r="M5519" s="1">
        <v>924</v>
      </c>
      <c r="N5519" s="1">
        <v>5911</v>
      </c>
      <c r="O5519" s="1">
        <v>4909</v>
      </c>
      <c r="P5519">
        <f>ROUNDUP(VLOOKUP(A5519,A:O,VLOOKUP('Local Authority Analysis'!$E$4,'Local Authority Analysis'!$M$5:$N$12,2,FALSE)+7,FALSE)/6976,2)</f>
        <v>0.71</v>
      </c>
      <c r="Q5519">
        <f>ROUNDUP(VLOOKUP(A5519,A:O,VLOOKUP('SPC Analysis'!$E$4,'SPC Analysis'!$M$5:$N$12,2,FALSE)+7,FALSE)/6976,2)</f>
        <v>0.71</v>
      </c>
      <c r="R5519">
        <f>ROUNDUP(VLOOKUP(A5519,A:O,VLOOKUP('MMW Analysis'!$E$4,'MMW Analysis'!$L$5:$M$12,2,FALSE)+7,FALSE)/6976,2)</f>
        <v>0.71</v>
      </c>
    </row>
    <row r="5520" spans="1:18">
      <c r="A5520" t="s">
        <v>5527</v>
      </c>
      <c r="B5520" t="s">
        <v>12513</v>
      </c>
      <c r="C5520" t="s">
        <v>7010</v>
      </c>
      <c r="D5520" t="s">
        <v>14565</v>
      </c>
      <c r="E5520" t="s">
        <v>14705</v>
      </c>
      <c r="F5520" t="s">
        <v>14218</v>
      </c>
      <c r="G5520" t="s">
        <v>13873</v>
      </c>
      <c r="H5520" s="1">
        <v>5997</v>
      </c>
      <c r="I5520" s="1">
        <v>5692</v>
      </c>
      <c r="J5520" s="1">
        <v>6371</v>
      </c>
      <c r="K5520" s="1">
        <v>5884</v>
      </c>
      <c r="L5520" s="1">
        <v>757</v>
      </c>
      <c r="M5520" s="1">
        <v>5079</v>
      </c>
      <c r="N5520" s="1">
        <v>5185.5</v>
      </c>
      <c r="O5520" s="1">
        <v>5558</v>
      </c>
      <c r="P5520">
        <f>ROUNDUP(VLOOKUP(A5520,A:O,VLOOKUP('Local Authority Analysis'!$E$4,'Local Authority Analysis'!$M$5:$N$12,2,FALSE)+7,FALSE)/6976,2)</f>
        <v>0.8</v>
      </c>
      <c r="Q5520">
        <f>ROUNDUP(VLOOKUP(A5520,A:O,VLOOKUP('SPC Analysis'!$E$4,'SPC Analysis'!$M$5:$N$12,2,FALSE)+7,FALSE)/6976,2)</f>
        <v>0.8</v>
      </c>
      <c r="R5520">
        <f>ROUNDUP(VLOOKUP(A5520,A:O,VLOOKUP('MMW Analysis'!$E$4,'MMW Analysis'!$L$5:$M$12,2,FALSE)+7,FALSE)/6976,2)</f>
        <v>0.8</v>
      </c>
    </row>
    <row r="5521" spans="1:18">
      <c r="A5521" t="s">
        <v>5528</v>
      </c>
      <c r="B5521" t="s">
        <v>12514</v>
      </c>
      <c r="C5521" t="s">
        <v>7010</v>
      </c>
      <c r="D5521" t="s">
        <v>14565</v>
      </c>
      <c r="E5521" t="s">
        <v>14705</v>
      </c>
      <c r="F5521" t="s">
        <v>14218</v>
      </c>
      <c r="G5521" t="s">
        <v>13873</v>
      </c>
      <c r="H5521" s="1">
        <v>4143</v>
      </c>
      <c r="I5521" s="1">
        <v>4421</v>
      </c>
      <c r="J5521" s="1">
        <v>5289</v>
      </c>
      <c r="K5521" s="1">
        <v>3426</v>
      </c>
      <c r="L5521" s="1">
        <v>871</v>
      </c>
      <c r="M5521" s="1">
        <v>6276</v>
      </c>
      <c r="N5521" s="1">
        <v>5135</v>
      </c>
      <c r="O5521" s="1">
        <v>4159</v>
      </c>
      <c r="P5521">
        <f>ROUNDUP(VLOOKUP(A5521,A:O,VLOOKUP('Local Authority Analysis'!$E$4,'Local Authority Analysis'!$M$5:$N$12,2,FALSE)+7,FALSE)/6976,2)</f>
        <v>0.6</v>
      </c>
      <c r="Q5521">
        <f>ROUNDUP(VLOOKUP(A5521,A:O,VLOOKUP('SPC Analysis'!$E$4,'SPC Analysis'!$M$5:$N$12,2,FALSE)+7,FALSE)/6976,2)</f>
        <v>0.6</v>
      </c>
      <c r="R5521">
        <f>ROUNDUP(VLOOKUP(A5521,A:O,VLOOKUP('MMW Analysis'!$E$4,'MMW Analysis'!$L$5:$M$12,2,FALSE)+7,FALSE)/6976,2)</f>
        <v>0.6</v>
      </c>
    </row>
    <row r="5522" spans="1:18">
      <c r="A5522" t="s">
        <v>5529</v>
      </c>
      <c r="B5522" t="s">
        <v>12515</v>
      </c>
      <c r="C5522" t="s">
        <v>7010</v>
      </c>
      <c r="D5522" t="s">
        <v>14566</v>
      </c>
      <c r="E5522" t="s">
        <v>14672</v>
      </c>
      <c r="F5522" t="s">
        <v>14218</v>
      </c>
      <c r="G5522" t="s">
        <v>13873</v>
      </c>
      <c r="H5522" s="1">
        <v>6572</v>
      </c>
      <c r="I5522" s="1">
        <v>6667</v>
      </c>
      <c r="J5522" s="1">
        <v>6336</v>
      </c>
      <c r="K5522" s="1">
        <v>6718</v>
      </c>
      <c r="L5522" s="1">
        <v>1172</v>
      </c>
      <c r="M5522" s="1">
        <v>4195</v>
      </c>
      <c r="N5522" s="1">
        <v>6371</v>
      </c>
      <c r="O5522" s="1">
        <v>6297</v>
      </c>
      <c r="P5522">
        <f>ROUNDUP(VLOOKUP(A5522,A:O,VLOOKUP('Local Authority Analysis'!$E$4,'Local Authority Analysis'!$M$5:$N$12,2,FALSE)+7,FALSE)/6976,2)</f>
        <v>0.91</v>
      </c>
      <c r="Q5522">
        <f>ROUNDUP(VLOOKUP(A5522,A:O,VLOOKUP('SPC Analysis'!$E$4,'SPC Analysis'!$M$5:$N$12,2,FALSE)+7,FALSE)/6976,2)</f>
        <v>0.91</v>
      </c>
      <c r="R5522">
        <f>ROUNDUP(VLOOKUP(A5522,A:O,VLOOKUP('MMW Analysis'!$E$4,'MMW Analysis'!$L$5:$M$12,2,FALSE)+7,FALSE)/6976,2)</f>
        <v>0.91</v>
      </c>
    </row>
    <row r="5523" spans="1:18">
      <c r="A5523" t="s">
        <v>5530</v>
      </c>
      <c r="B5523" t="s">
        <v>12516</v>
      </c>
      <c r="C5523" t="s">
        <v>7010</v>
      </c>
      <c r="D5523" t="s">
        <v>14567</v>
      </c>
      <c r="E5523" t="s">
        <v>14673</v>
      </c>
      <c r="F5523" t="s">
        <v>14273</v>
      </c>
      <c r="G5523" t="s">
        <v>13910</v>
      </c>
      <c r="H5523" s="1">
        <v>4106</v>
      </c>
      <c r="I5523" s="1">
        <v>3357</v>
      </c>
      <c r="J5523" s="1">
        <v>5800</v>
      </c>
      <c r="K5523" s="1">
        <v>2197</v>
      </c>
      <c r="L5523" s="1">
        <v>728</v>
      </c>
      <c r="M5523" s="1">
        <v>125</v>
      </c>
      <c r="N5523" s="1">
        <v>4504</v>
      </c>
      <c r="O5523" s="1">
        <v>2780</v>
      </c>
      <c r="P5523">
        <f>ROUNDUP(VLOOKUP(A5523,A:O,VLOOKUP('Local Authority Analysis'!$E$4,'Local Authority Analysis'!$M$5:$N$12,2,FALSE)+7,FALSE)/6976,2)</f>
        <v>0.4</v>
      </c>
      <c r="Q5523">
        <f>ROUNDUP(VLOOKUP(A5523,A:O,VLOOKUP('SPC Analysis'!$E$4,'SPC Analysis'!$M$5:$N$12,2,FALSE)+7,FALSE)/6976,2)</f>
        <v>0.4</v>
      </c>
      <c r="R5523">
        <f>ROUNDUP(VLOOKUP(A5523,A:O,VLOOKUP('MMW Analysis'!$E$4,'MMW Analysis'!$L$5:$M$12,2,FALSE)+7,FALSE)/6976,2)</f>
        <v>0.4</v>
      </c>
    </row>
    <row r="5524" spans="1:18">
      <c r="A5524" t="s">
        <v>5531</v>
      </c>
      <c r="B5524" t="s">
        <v>12517</v>
      </c>
      <c r="C5524" t="s">
        <v>7010</v>
      </c>
      <c r="D5524" t="s">
        <v>14568</v>
      </c>
      <c r="E5524" t="s">
        <v>14694</v>
      </c>
      <c r="F5524" t="s">
        <v>14253</v>
      </c>
      <c r="G5524" t="s">
        <v>13898</v>
      </c>
      <c r="H5524" s="1">
        <v>6644</v>
      </c>
      <c r="I5524" s="1">
        <v>6627</v>
      </c>
      <c r="J5524" s="1">
        <v>6465</v>
      </c>
      <c r="K5524" s="1">
        <v>6254</v>
      </c>
      <c r="L5524" s="1">
        <v>703</v>
      </c>
      <c r="M5524" s="1">
        <v>5767</v>
      </c>
      <c r="N5524" s="1">
        <v>6567</v>
      </c>
      <c r="O5524" s="1">
        <v>6106</v>
      </c>
      <c r="P5524">
        <f>ROUNDUP(VLOOKUP(A5524,A:O,VLOOKUP('Local Authority Analysis'!$E$4,'Local Authority Analysis'!$M$5:$N$12,2,FALSE)+7,FALSE)/6976,2)</f>
        <v>0.88</v>
      </c>
      <c r="Q5524">
        <f>ROUNDUP(VLOOKUP(A5524,A:O,VLOOKUP('SPC Analysis'!$E$4,'SPC Analysis'!$M$5:$N$12,2,FALSE)+7,FALSE)/6976,2)</f>
        <v>0.88</v>
      </c>
      <c r="R5524">
        <f>ROUNDUP(VLOOKUP(A5524,A:O,VLOOKUP('MMW Analysis'!$E$4,'MMW Analysis'!$L$5:$M$12,2,FALSE)+7,FALSE)/6976,2)</f>
        <v>0.88</v>
      </c>
    </row>
    <row r="5525" spans="1:18">
      <c r="A5525" t="s">
        <v>5532</v>
      </c>
      <c r="B5525" t="s">
        <v>12518</v>
      </c>
      <c r="C5525" t="s">
        <v>7010</v>
      </c>
      <c r="D5525" t="s">
        <v>14569</v>
      </c>
      <c r="E5525" t="s">
        <v>14674</v>
      </c>
      <c r="F5525" t="s">
        <v>14253</v>
      </c>
      <c r="G5525" t="s">
        <v>13898</v>
      </c>
      <c r="H5525" s="1">
        <v>4226</v>
      </c>
      <c r="I5525" s="1">
        <v>4144</v>
      </c>
      <c r="J5525" s="1">
        <v>3166</v>
      </c>
      <c r="K5525" s="1">
        <v>2240</v>
      </c>
      <c r="L5525" s="1">
        <v>1152</v>
      </c>
      <c r="M5525" s="1">
        <v>1811</v>
      </c>
      <c r="N5525" s="1">
        <v>4398</v>
      </c>
      <c r="O5525" s="1">
        <v>3300</v>
      </c>
      <c r="P5525">
        <f>ROUNDUP(VLOOKUP(A5525,A:O,VLOOKUP('Local Authority Analysis'!$E$4,'Local Authority Analysis'!$M$5:$N$12,2,FALSE)+7,FALSE)/6976,2)</f>
        <v>0.48</v>
      </c>
      <c r="Q5525">
        <f>ROUNDUP(VLOOKUP(A5525,A:O,VLOOKUP('SPC Analysis'!$E$4,'SPC Analysis'!$M$5:$N$12,2,FALSE)+7,FALSE)/6976,2)</f>
        <v>0.48</v>
      </c>
      <c r="R5525">
        <f>ROUNDUP(VLOOKUP(A5525,A:O,VLOOKUP('MMW Analysis'!$E$4,'MMW Analysis'!$L$5:$M$12,2,FALSE)+7,FALSE)/6976,2)</f>
        <v>0.48</v>
      </c>
    </row>
    <row r="5526" spans="1:18">
      <c r="A5526" t="s">
        <v>5533</v>
      </c>
      <c r="B5526" t="s">
        <v>12519</v>
      </c>
      <c r="C5526" t="s">
        <v>7010</v>
      </c>
      <c r="D5526" t="s">
        <v>14570</v>
      </c>
      <c r="E5526" t="s">
        <v>14703</v>
      </c>
      <c r="F5526" t="s">
        <v>14218</v>
      </c>
      <c r="G5526" t="s">
        <v>13873</v>
      </c>
      <c r="H5526" s="1">
        <v>6747</v>
      </c>
      <c r="I5526" s="1">
        <v>6783</v>
      </c>
      <c r="J5526" s="1">
        <v>5388</v>
      </c>
      <c r="K5526" s="1">
        <v>6448</v>
      </c>
      <c r="L5526" s="1">
        <v>750</v>
      </c>
      <c r="M5526" s="1">
        <v>3860</v>
      </c>
      <c r="N5526" s="1">
        <v>4603.5</v>
      </c>
      <c r="O5526" s="1">
        <v>5898</v>
      </c>
      <c r="P5526">
        <f>ROUNDUP(VLOOKUP(A5526,A:O,VLOOKUP('Local Authority Analysis'!$E$4,'Local Authority Analysis'!$M$5:$N$12,2,FALSE)+7,FALSE)/6976,2)</f>
        <v>0.85</v>
      </c>
      <c r="Q5526">
        <f>ROUNDUP(VLOOKUP(A5526,A:O,VLOOKUP('SPC Analysis'!$E$4,'SPC Analysis'!$M$5:$N$12,2,FALSE)+7,FALSE)/6976,2)</f>
        <v>0.85</v>
      </c>
      <c r="R5526">
        <f>ROUNDUP(VLOOKUP(A5526,A:O,VLOOKUP('MMW Analysis'!$E$4,'MMW Analysis'!$L$5:$M$12,2,FALSE)+7,FALSE)/6976,2)</f>
        <v>0.85</v>
      </c>
    </row>
    <row r="5527" spans="1:18">
      <c r="A5527" t="s">
        <v>5534</v>
      </c>
      <c r="B5527" t="s">
        <v>12520</v>
      </c>
      <c r="C5527" t="s">
        <v>7010</v>
      </c>
      <c r="D5527" t="s">
        <v>14570</v>
      </c>
      <c r="E5527" t="s">
        <v>14703</v>
      </c>
      <c r="F5527" t="s">
        <v>14218</v>
      </c>
      <c r="G5527" t="s">
        <v>13873</v>
      </c>
      <c r="H5527" s="1">
        <v>6509.5</v>
      </c>
      <c r="I5527" s="1">
        <v>5769.5</v>
      </c>
      <c r="J5527" s="1">
        <v>6843</v>
      </c>
      <c r="K5527" s="1">
        <v>6348</v>
      </c>
      <c r="L5527" s="1">
        <v>1398</v>
      </c>
      <c r="M5527" s="1">
        <v>5348</v>
      </c>
      <c r="N5527" s="1">
        <v>6722</v>
      </c>
      <c r="O5527" s="1">
        <v>6227</v>
      </c>
      <c r="P5527">
        <f>ROUNDUP(VLOOKUP(A5527,A:O,VLOOKUP('Local Authority Analysis'!$E$4,'Local Authority Analysis'!$M$5:$N$12,2,FALSE)+7,FALSE)/6976,2)</f>
        <v>0.9</v>
      </c>
      <c r="Q5527">
        <f>ROUNDUP(VLOOKUP(A5527,A:O,VLOOKUP('SPC Analysis'!$E$4,'SPC Analysis'!$M$5:$N$12,2,FALSE)+7,FALSE)/6976,2)</f>
        <v>0.9</v>
      </c>
      <c r="R5527">
        <f>ROUNDUP(VLOOKUP(A5527,A:O,VLOOKUP('MMW Analysis'!$E$4,'MMW Analysis'!$L$5:$M$12,2,FALSE)+7,FALSE)/6976,2)</f>
        <v>0.9</v>
      </c>
    </row>
    <row r="5528" spans="1:18">
      <c r="A5528" t="s">
        <v>5535</v>
      </c>
      <c r="B5528" t="s">
        <v>12521</v>
      </c>
      <c r="C5528" t="s">
        <v>7010</v>
      </c>
      <c r="D5528" t="s">
        <v>14565</v>
      </c>
      <c r="E5528" t="s">
        <v>14705</v>
      </c>
      <c r="F5528" t="s">
        <v>14218</v>
      </c>
      <c r="G5528" t="s">
        <v>13873</v>
      </c>
      <c r="H5528" s="1">
        <v>5651</v>
      </c>
      <c r="I5528" s="1">
        <v>6876</v>
      </c>
      <c r="J5528" s="1">
        <v>6145</v>
      </c>
      <c r="K5528" s="1">
        <v>6486</v>
      </c>
      <c r="L5528" s="1">
        <v>255</v>
      </c>
      <c r="M5528" s="1">
        <v>3461</v>
      </c>
      <c r="N5528" s="1">
        <v>5480</v>
      </c>
      <c r="O5528" s="1">
        <v>5258</v>
      </c>
      <c r="P5528">
        <f>ROUNDUP(VLOOKUP(A5528,A:O,VLOOKUP('Local Authority Analysis'!$E$4,'Local Authority Analysis'!$M$5:$N$12,2,FALSE)+7,FALSE)/6976,2)</f>
        <v>0.76</v>
      </c>
      <c r="Q5528">
        <f>ROUNDUP(VLOOKUP(A5528,A:O,VLOOKUP('SPC Analysis'!$E$4,'SPC Analysis'!$M$5:$N$12,2,FALSE)+7,FALSE)/6976,2)</f>
        <v>0.76</v>
      </c>
      <c r="R5528">
        <f>ROUNDUP(VLOOKUP(A5528,A:O,VLOOKUP('MMW Analysis'!$E$4,'MMW Analysis'!$L$5:$M$12,2,FALSE)+7,FALSE)/6976,2)</f>
        <v>0.76</v>
      </c>
    </row>
    <row r="5529" spans="1:18">
      <c r="A5529" t="s">
        <v>5536</v>
      </c>
      <c r="B5529" t="s">
        <v>12522</v>
      </c>
      <c r="C5529" t="s">
        <v>7010</v>
      </c>
      <c r="D5529" t="s">
        <v>14565</v>
      </c>
      <c r="E5529" t="s">
        <v>14705</v>
      </c>
      <c r="F5529" t="s">
        <v>14218</v>
      </c>
      <c r="G5529" t="s">
        <v>13873</v>
      </c>
      <c r="H5529" s="1">
        <v>3285</v>
      </c>
      <c r="I5529" s="1">
        <v>3441</v>
      </c>
      <c r="J5529" s="1">
        <v>5437</v>
      </c>
      <c r="K5529" s="1">
        <v>2803</v>
      </c>
      <c r="L5529" s="1">
        <v>2117</v>
      </c>
      <c r="M5529" s="1">
        <v>4620</v>
      </c>
      <c r="N5529" s="1">
        <v>4819</v>
      </c>
      <c r="O5529" s="1">
        <v>3676</v>
      </c>
      <c r="P5529">
        <f>ROUNDUP(VLOOKUP(A5529,A:O,VLOOKUP('Local Authority Analysis'!$E$4,'Local Authority Analysis'!$M$5:$N$12,2,FALSE)+7,FALSE)/6976,2)</f>
        <v>0.53</v>
      </c>
      <c r="Q5529">
        <f>ROUNDUP(VLOOKUP(A5529,A:O,VLOOKUP('SPC Analysis'!$E$4,'SPC Analysis'!$M$5:$N$12,2,FALSE)+7,FALSE)/6976,2)</f>
        <v>0.53</v>
      </c>
      <c r="R5529">
        <f>ROUNDUP(VLOOKUP(A5529,A:O,VLOOKUP('MMW Analysis'!$E$4,'MMW Analysis'!$L$5:$M$12,2,FALSE)+7,FALSE)/6976,2)</f>
        <v>0.53</v>
      </c>
    </row>
    <row r="5530" spans="1:18">
      <c r="A5530" t="s">
        <v>5537</v>
      </c>
      <c r="B5530" t="s">
        <v>12523</v>
      </c>
      <c r="C5530" t="s">
        <v>7010</v>
      </c>
      <c r="D5530" t="s">
        <v>14565</v>
      </c>
      <c r="E5530" t="s">
        <v>14705</v>
      </c>
      <c r="F5530" t="s">
        <v>14218</v>
      </c>
      <c r="G5530" t="s">
        <v>13873</v>
      </c>
      <c r="H5530" s="1">
        <v>2997</v>
      </c>
      <c r="I5530" s="1">
        <v>3160</v>
      </c>
      <c r="J5530" s="1">
        <v>4533</v>
      </c>
      <c r="K5530" s="1">
        <v>3774</v>
      </c>
      <c r="L5530" s="1">
        <v>1591</v>
      </c>
      <c r="M5530" s="1">
        <v>4311</v>
      </c>
      <c r="N5530" s="1">
        <v>2727</v>
      </c>
      <c r="O5530" s="1">
        <v>3346</v>
      </c>
      <c r="P5530">
        <f>ROUNDUP(VLOOKUP(A5530,A:O,VLOOKUP('Local Authority Analysis'!$E$4,'Local Authority Analysis'!$M$5:$N$12,2,FALSE)+7,FALSE)/6976,2)</f>
        <v>0.48</v>
      </c>
      <c r="Q5530">
        <f>ROUNDUP(VLOOKUP(A5530,A:O,VLOOKUP('SPC Analysis'!$E$4,'SPC Analysis'!$M$5:$N$12,2,FALSE)+7,FALSE)/6976,2)</f>
        <v>0.48</v>
      </c>
      <c r="R5530">
        <f>ROUNDUP(VLOOKUP(A5530,A:O,VLOOKUP('MMW Analysis'!$E$4,'MMW Analysis'!$L$5:$M$12,2,FALSE)+7,FALSE)/6976,2)</f>
        <v>0.48</v>
      </c>
    </row>
    <row r="5531" spans="1:18">
      <c r="A5531" t="s">
        <v>5538</v>
      </c>
      <c r="B5531" t="s">
        <v>12524</v>
      </c>
      <c r="C5531" t="s">
        <v>7010</v>
      </c>
      <c r="D5531" t="s">
        <v>14565</v>
      </c>
      <c r="E5531" t="s">
        <v>14705</v>
      </c>
      <c r="F5531" t="s">
        <v>14218</v>
      </c>
      <c r="G5531" t="s">
        <v>13873</v>
      </c>
      <c r="H5531" s="1">
        <v>4058</v>
      </c>
      <c r="I5531" s="1">
        <v>3953</v>
      </c>
      <c r="J5531" s="1">
        <v>5586</v>
      </c>
      <c r="K5531" s="1">
        <v>4255</v>
      </c>
      <c r="L5531" s="1">
        <v>3056</v>
      </c>
      <c r="M5531" s="1">
        <v>4361</v>
      </c>
      <c r="N5531" s="1">
        <v>3555</v>
      </c>
      <c r="O5531" s="1">
        <v>4639</v>
      </c>
      <c r="P5531">
        <f>ROUNDUP(VLOOKUP(A5531,A:O,VLOOKUP('Local Authority Analysis'!$E$4,'Local Authority Analysis'!$M$5:$N$12,2,FALSE)+7,FALSE)/6976,2)</f>
        <v>0.67</v>
      </c>
      <c r="Q5531">
        <f>ROUNDUP(VLOOKUP(A5531,A:O,VLOOKUP('SPC Analysis'!$E$4,'SPC Analysis'!$M$5:$N$12,2,FALSE)+7,FALSE)/6976,2)</f>
        <v>0.67</v>
      </c>
      <c r="R5531">
        <f>ROUNDUP(VLOOKUP(A5531,A:O,VLOOKUP('MMW Analysis'!$E$4,'MMW Analysis'!$L$5:$M$12,2,FALSE)+7,FALSE)/6976,2)</f>
        <v>0.67</v>
      </c>
    </row>
    <row r="5532" spans="1:18">
      <c r="A5532" t="s">
        <v>5539</v>
      </c>
      <c r="B5532" t="s">
        <v>12525</v>
      </c>
      <c r="C5532" t="s">
        <v>7010</v>
      </c>
      <c r="D5532" t="s">
        <v>14565</v>
      </c>
      <c r="E5532" t="s">
        <v>14705</v>
      </c>
      <c r="F5532" t="s">
        <v>14218</v>
      </c>
      <c r="G5532" t="s">
        <v>13873</v>
      </c>
      <c r="H5532" s="1">
        <v>6194.5</v>
      </c>
      <c r="I5532" s="1">
        <v>5480</v>
      </c>
      <c r="J5532" s="1">
        <v>6067</v>
      </c>
      <c r="K5532" s="1">
        <v>4660</v>
      </c>
      <c r="L5532" s="1">
        <v>3041</v>
      </c>
      <c r="M5532" s="1">
        <v>6147</v>
      </c>
      <c r="N5532" s="1">
        <v>5270</v>
      </c>
      <c r="O5532" s="1">
        <v>6115</v>
      </c>
      <c r="P5532">
        <f>ROUNDUP(VLOOKUP(A5532,A:O,VLOOKUP('Local Authority Analysis'!$E$4,'Local Authority Analysis'!$M$5:$N$12,2,FALSE)+7,FALSE)/6976,2)</f>
        <v>0.88</v>
      </c>
      <c r="Q5532">
        <f>ROUNDUP(VLOOKUP(A5532,A:O,VLOOKUP('SPC Analysis'!$E$4,'SPC Analysis'!$M$5:$N$12,2,FALSE)+7,FALSE)/6976,2)</f>
        <v>0.88</v>
      </c>
      <c r="R5532">
        <f>ROUNDUP(VLOOKUP(A5532,A:O,VLOOKUP('MMW Analysis'!$E$4,'MMW Analysis'!$L$5:$M$12,2,FALSE)+7,FALSE)/6976,2)</f>
        <v>0.88</v>
      </c>
    </row>
    <row r="5533" spans="1:18">
      <c r="A5533" t="s">
        <v>5540</v>
      </c>
      <c r="B5533" t="s">
        <v>12526</v>
      </c>
      <c r="C5533" t="s">
        <v>7010</v>
      </c>
      <c r="D5533" t="s">
        <v>14566</v>
      </c>
      <c r="E5533" t="s">
        <v>14672</v>
      </c>
      <c r="F5533" t="s">
        <v>14218</v>
      </c>
      <c r="G5533" t="s">
        <v>13873</v>
      </c>
      <c r="H5533" s="1">
        <v>1559</v>
      </c>
      <c r="I5533" s="1">
        <v>2088</v>
      </c>
      <c r="J5533" s="1">
        <v>1923</v>
      </c>
      <c r="K5533" s="1">
        <v>2296</v>
      </c>
      <c r="L5533" s="1">
        <v>2298</v>
      </c>
      <c r="M5533" s="1">
        <v>3609</v>
      </c>
      <c r="N5533" s="1">
        <v>1754</v>
      </c>
      <c r="O5533" s="1">
        <v>1909</v>
      </c>
      <c r="P5533">
        <f>ROUNDUP(VLOOKUP(A5533,A:O,VLOOKUP('Local Authority Analysis'!$E$4,'Local Authority Analysis'!$M$5:$N$12,2,FALSE)+7,FALSE)/6976,2)</f>
        <v>0.28000000000000003</v>
      </c>
      <c r="Q5533">
        <f>ROUNDUP(VLOOKUP(A5533,A:O,VLOOKUP('SPC Analysis'!$E$4,'SPC Analysis'!$M$5:$N$12,2,FALSE)+7,FALSE)/6976,2)</f>
        <v>0.28000000000000003</v>
      </c>
      <c r="R5533">
        <f>ROUNDUP(VLOOKUP(A5533,A:O,VLOOKUP('MMW Analysis'!$E$4,'MMW Analysis'!$L$5:$M$12,2,FALSE)+7,FALSE)/6976,2)</f>
        <v>0.28000000000000003</v>
      </c>
    </row>
    <row r="5534" spans="1:18">
      <c r="A5534" t="s">
        <v>5541</v>
      </c>
      <c r="B5534" t="s">
        <v>12527</v>
      </c>
      <c r="C5534" t="s">
        <v>7010</v>
      </c>
      <c r="D5534" t="s">
        <v>14566</v>
      </c>
      <c r="E5534" t="s">
        <v>14672</v>
      </c>
      <c r="F5534" t="s">
        <v>14218</v>
      </c>
      <c r="G5534" t="s">
        <v>13873</v>
      </c>
      <c r="H5534" s="1">
        <v>91</v>
      </c>
      <c r="I5534" s="1">
        <v>227</v>
      </c>
      <c r="J5534" s="1">
        <v>801</v>
      </c>
      <c r="K5534" s="1">
        <v>140</v>
      </c>
      <c r="L5534" s="1">
        <v>2808</v>
      </c>
      <c r="M5534" s="1">
        <v>1004</v>
      </c>
      <c r="N5534" s="1">
        <v>915</v>
      </c>
      <c r="O5534" s="1">
        <v>174</v>
      </c>
      <c r="P5534">
        <f>ROUNDUP(VLOOKUP(A5534,A:O,VLOOKUP('Local Authority Analysis'!$E$4,'Local Authority Analysis'!$M$5:$N$12,2,FALSE)+7,FALSE)/6976,2)</f>
        <v>0.03</v>
      </c>
      <c r="Q5534">
        <f>ROUNDUP(VLOOKUP(A5534,A:O,VLOOKUP('SPC Analysis'!$E$4,'SPC Analysis'!$M$5:$N$12,2,FALSE)+7,FALSE)/6976,2)</f>
        <v>0.03</v>
      </c>
      <c r="R5534">
        <f>ROUNDUP(VLOOKUP(A5534,A:O,VLOOKUP('MMW Analysis'!$E$4,'MMW Analysis'!$L$5:$M$12,2,FALSE)+7,FALSE)/6976,2)</f>
        <v>0.03</v>
      </c>
    </row>
    <row r="5535" spans="1:18">
      <c r="A5535" t="s">
        <v>5542</v>
      </c>
      <c r="B5535" t="s">
        <v>12528</v>
      </c>
      <c r="C5535" t="s">
        <v>7010</v>
      </c>
      <c r="D5535" t="s">
        <v>14566</v>
      </c>
      <c r="E5535" t="s">
        <v>14672</v>
      </c>
      <c r="F5535" t="s">
        <v>14218</v>
      </c>
      <c r="G5535" t="s">
        <v>13873</v>
      </c>
      <c r="H5535" s="1">
        <v>1567</v>
      </c>
      <c r="I5535" s="1">
        <v>1706</v>
      </c>
      <c r="J5535" s="1">
        <v>1121</v>
      </c>
      <c r="K5535" s="1">
        <v>1632</v>
      </c>
      <c r="L5535" s="1">
        <v>2723</v>
      </c>
      <c r="M5535" s="1">
        <v>5065</v>
      </c>
      <c r="N5535" s="1">
        <v>2120</v>
      </c>
      <c r="O5535" s="1">
        <v>1610</v>
      </c>
      <c r="P5535">
        <f>ROUNDUP(VLOOKUP(A5535,A:O,VLOOKUP('Local Authority Analysis'!$E$4,'Local Authority Analysis'!$M$5:$N$12,2,FALSE)+7,FALSE)/6976,2)</f>
        <v>0.24000000000000002</v>
      </c>
      <c r="Q5535">
        <f>ROUNDUP(VLOOKUP(A5535,A:O,VLOOKUP('SPC Analysis'!$E$4,'SPC Analysis'!$M$5:$N$12,2,FALSE)+7,FALSE)/6976,2)</f>
        <v>0.24000000000000002</v>
      </c>
      <c r="R5535">
        <f>ROUNDUP(VLOOKUP(A5535,A:O,VLOOKUP('MMW Analysis'!$E$4,'MMW Analysis'!$L$5:$M$12,2,FALSE)+7,FALSE)/6976,2)</f>
        <v>0.24000000000000002</v>
      </c>
    </row>
    <row r="5536" spans="1:18">
      <c r="A5536" t="s">
        <v>5543</v>
      </c>
      <c r="B5536" t="s">
        <v>12529</v>
      </c>
      <c r="C5536" t="s">
        <v>7010</v>
      </c>
      <c r="D5536" t="s">
        <v>14566</v>
      </c>
      <c r="E5536" t="s">
        <v>14672</v>
      </c>
      <c r="F5536" t="s">
        <v>14218</v>
      </c>
      <c r="G5536" t="s">
        <v>13873</v>
      </c>
      <c r="H5536" s="1">
        <v>4778</v>
      </c>
      <c r="I5536" s="1">
        <v>4601</v>
      </c>
      <c r="J5536" s="1">
        <v>3190</v>
      </c>
      <c r="K5536" s="1">
        <v>4009</v>
      </c>
      <c r="L5536" s="1">
        <v>2659</v>
      </c>
      <c r="M5536" s="1">
        <v>4010</v>
      </c>
      <c r="N5536" s="1">
        <v>5608</v>
      </c>
      <c r="O5536" s="1">
        <v>4603</v>
      </c>
      <c r="P5536">
        <f>ROUNDUP(VLOOKUP(A5536,A:O,VLOOKUP('Local Authority Analysis'!$E$4,'Local Authority Analysis'!$M$5:$N$12,2,FALSE)+7,FALSE)/6976,2)</f>
        <v>0.66</v>
      </c>
      <c r="Q5536">
        <f>ROUNDUP(VLOOKUP(A5536,A:O,VLOOKUP('SPC Analysis'!$E$4,'SPC Analysis'!$M$5:$N$12,2,FALSE)+7,FALSE)/6976,2)</f>
        <v>0.66</v>
      </c>
      <c r="R5536">
        <f>ROUNDUP(VLOOKUP(A5536,A:O,VLOOKUP('MMW Analysis'!$E$4,'MMW Analysis'!$L$5:$M$12,2,FALSE)+7,FALSE)/6976,2)</f>
        <v>0.66</v>
      </c>
    </row>
    <row r="5537" spans="1:18">
      <c r="A5537" t="s">
        <v>5544</v>
      </c>
      <c r="B5537" t="s">
        <v>12530</v>
      </c>
      <c r="C5537" t="s">
        <v>7010</v>
      </c>
      <c r="D5537" t="s">
        <v>14566</v>
      </c>
      <c r="E5537" t="s">
        <v>14672</v>
      </c>
      <c r="F5537" t="s">
        <v>14218</v>
      </c>
      <c r="G5537" t="s">
        <v>13873</v>
      </c>
      <c r="H5537" s="1">
        <v>2720</v>
      </c>
      <c r="I5537" s="1">
        <v>2600</v>
      </c>
      <c r="J5537" s="1">
        <v>2192</v>
      </c>
      <c r="K5537" s="1">
        <v>2611</v>
      </c>
      <c r="L5537" s="1">
        <v>1174</v>
      </c>
      <c r="M5537" s="1">
        <v>4369</v>
      </c>
      <c r="N5537" s="1">
        <v>3035</v>
      </c>
      <c r="O5537" s="1">
        <v>2409</v>
      </c>
      <c r="P5537">
        <f>ROUNDUP(VLOOKUP(A5537,A:O,VLOOKUP('Local Authority Analysis'!$E$4,'Local Authority Analysis'!$M$5:$N$12,2,FALSE)+7,FALSE)/6976,2)</f>
        <v>0.35000000000000003</v>
      </c>
      <c r="Q5537">
        <f>ROUNDUP(VLOOKUP(A5537,A:O,VLOOKUP('SPC Analysis'!$E$4,'SPC Analysis'!$M$5:$N$12,2,FALSE)+7,FALSE)/6976,2)</f>
        <v>0.35000000000000003</v>
      </c>
      <c r="R5537">
        <f>ROUNDUP(VLOOKUP(A5537,A:O,VLOOKUP('MMW Analysis'!$E$4,'MMW Analysis'!$L$5:$M$12,2,FALSE)+7,FALSE)/6976,2)</f>
        <v>0.35000000000000003</v>
      </c>
    </row>
    <row r="5538" spans="1:18">
      <c r="A5538" t="s">
        <v>5545</v>
      </c>
      <c r="B5538" t="s">
        <v>12531</v>
      </c>
      <c r="C5538" t="s">
        <v>7010</v>
      </c>
      <c r="D5538" t="s">
        <v>14566</v>
      </c>
      <c r="E5538" t="s">
        <v>14672</v>
      </c>
      <c r="F5538" t="s">
        <v>14218</v>
      </c>
      <c r="G5538" t="s">
        <v>13873</v>
      </c>
      <c r="H5538" s="1">
        <v>2563</v>
      </c>
      <c r="I5538" s="1">
        <v>3194</v>
      </c>
      <c r="J5538" s="1">
        <v>2377</v>
      </c>
      <c r="K5538" s="1">
        <v>1913</v>
      </c>
      <c r="L5538" s="1">
        <v>888</v>
      </c>
      <c r="M5538" s="1">
        <v>3427</v>
      </c>
      <c r="N5538" s="1">
        <v>1963</v>
      </c>
      <c r="O5538" s="1">
        <v>2312</v>
      </c>
      <c r="P5538">
        <f>ROUNDUP(VLOOKUP(A5538,A:O,VLOOKUP('Local Authority Analysis'!$E$4,'Local Authority Analysis'!$M$5:$N$12,2,FALSE)+7,FALSE)/6976,2)</f>
        <v>0.34</v>
      </c>
      <c r="Q5538">
        <f>ROUNDUP(VLOOKUP(A5538,A:O,VLOOKUP('SPC Analysis'!$E$4,'SPC Analysis'!$M$5:$N$12,2,FALSE)+7,FALSE)/6976,2)</f>
        <v>0.34</v>
      </c>
      <c r="R5538">
        <f>ROUNDUP(VLOOKUP(A5538,A:O,VLOOKUP('MMW Analysis'!$E$4,'MMW Analysis'!$L$5:$M$12,2,FALSE)+7,FALSE)/6976,2)</f>
        <v>0.34</v>
      </c>
    </row>
    <row r="5539" spans="1:18">
      <c r="A5539" t="s">
        <v>5546</v>
      </c>
      <c r="B5539" t="s">
        <v>12532</v>
      </c>
      <c r="C5539" t="s">
        <v>7010</v>
      </c>
      <c r="D5539" t="s">
        <v>14565</v>
      </c>
      <c r="E5539" t="s">
        <v>14705</v>
      </c>
      <c r="F5539" t="s">
        <v>14218</v>
      </c>
      <c r="G5539" t="s">
        <v>13873</v>
      </c>
      <c r="H5539" s="1">
        <v>467</v>
      </c>
      <c r="I5539" s="1">
        <v>749</v>
      </c>
      <c r="J5539" s="1">
        <v>557</v>
      </c>
      <c r="K5539" s="1">
        <v>1016</v>
      </c>
      <c r="L5539" s="1">
        <v>4183</v>
      </c>
      <c r="M5539" s="1">
        <v>2563</v>
      </c>
      <c r="N5539" s="1">
        <v>2220</v>
      </c>
      <c r="O5539" s="1">
        <v>680</v>
      </c>
      <c r="P5539">
        <f>ROUNDUP(VLOOKUP(A5539,A:O,VLOOKUP('Local Authority Analysis'!$E$4,'Local Authority Analysis'!$M$5:$N$12,2,FALSE)+7,FALSE)/6976,2)</f>
        <v>9.9999999999999992E-2</v>
      </c>
      <c r="Q5539">
        <f>ROUNDUP(VLOOKUP(A5539,A:O,VLOOKUP('SPC Analysis'!$E$4,'SPC Analysis'!$M$5:$N$12,2,FALSE)+7,FALSE)/6976,2)</f>
        <v>9.9999999999999992E-2</v>
      </c>
      <c r="R5539">
        <f>ROUNDUP(VLOOKUP(A5539,A:O,VLOOKUP('MMW Analysis'!$E$4,'MMW Analysis'!$L$5:$M$12,2,FALSE)+7,FALSE)/6976,2)</f>
        <v>9.9999999999999992E-2</v>
      </c>
    </row>
    <row r="5540" spans="1:18">
      <c r="A5540" t="s">
        <v>5547</v>
      </c>
      <c r="B5540" t="s">
        <v>12533</v>
      </c>
      <c r="C5540" t="s">
        <v>7010</v>
      </c>
      <c r="D5540" t="s">
        <v>14565</v>
      </c>
      <c r="E5540" t="s">
        <v>14705</v>
      </c>
      <c r="F5540" t="s">
        <v>14218</v>
      </c>
      <c r="G5540" t="s">
        <v>13873</v>
      </c>
      <c r="H5540" s="1">
        <v>418</v>
      </c>
      <c r="I5540" s="1">
        <v>452</v>
      </c>
      <c r="J5540" s="1">
        <v>989</v>
      </c>
      <c r="K5540" s="1">
        <v>410</v>
      </c>
      <c r="L5540" s="1">
        <v>5783</v>
      </c>
      <c r="M5540" s="1">
        <v>2815</v>
      </c>
      <c r="N5540" s="1">
        <v>2064</v>
      </c>
      <c r="O5540" s="1">
        <v>538</v>
      </c>
      <c r="P5540">
        <f>ROUNDUP(VLOOKUP(A5540,A:O,VLOOKUP('Local Authority Analysis'!$E$4,'Local Authority Analysis'!$M$5:$N$12,2,FALSE)+7,FALSE)/6976,2)</f>
        <v>0.08</v>
      </c>
      <c r="Q5540">
        <f>ROUNDUP(VLOOKUP(A5540,A:O,VLOOKUP('SPC Analysis'!$E$4,'SPC Analysis'!$M$5:$N$12,2,FALSE)+7,FALSE)/6976,2)</f>
        <v>0.08</v>
      </c>
      <c r="R5540">
        <f>ROUNDUP(VLOOKUP(A5540,A:O,VLOOKUP('MMW Analysis'!$E$4,'MMW Analysis'!$L$5:$M$12,2,FALSE)+7,FALSE)/6976,2)</f>
        <v>0.08</v>
      </c>
    </row>
    <row r="5541" spans="1:18">
      <c r="A5541" t="s">
        <v>5548</v>
      </c>
      <c r="B5541" t="s">
        <v>12534</v>
      </c>
      <c r="C5541" t="s">
        <v>7010</v>
      </c>
      <c r="D5541" t="s">
        <v>14565</v>
      </c>
      <c r="E5541" t="s">
        <v>14705</v>
      </c>
      <c r="F5541" t="s">
        <v>14218</v>
      </c>
      <c r="G5541" t="s">
        <v>13873</v>
      </c>
      <c r="H5541" s="1">
        <v>1545</v>
      </c>
      <c r="I5541" s="1">
        <v>654</v>
      </c>
      <c r="J5541" s="1">
        <v>1307</v>
      </c>
      <c r="K5541" s="1">
        <v>1253</v>
      </c>
      <c r="L5541" s="1">
        <v>6743</v>
      </c>
      <c r="M5541" s="1">
        <v>884</v>
      </c>
      <c r="N5541" s="1">
        <v>2583</v>
      </c>
      <c r="O5541" s="1">
        <v>1158</v>
      </c>
      <c r="P5541">
        <f>ROUNDUP(VLOOKUP(A5541,A:O,VLOOKUP('Local Authority Analysis'!$E$4,'Local Authority Analysis'!$M$5:$N$12,2,FALSE)+7,FALSE)/6976,2)</f>
        <v>0.17</v>
      </c>
      <c r="Q5541">
        <f>ROUNDUP(VLOOKUP(A5541,A:O,VLOOKUP('SPC Analysis'!$E$4,'SPC Analysis'!$M$5:$N$12,2,FALSE)+7,FALSE)/6976,2)</f>
        <v>0.17</v>
      </c>
      <c r="R5541">
        <f>ROUNDUP(VLOOKUP(A5541,A:O,VLOOKUP('MMW Analysis'!$E$4,'MMW Analysis'!$L$5:$M$12,2,FALSE)+7,FALSE)/6976,2)</f>
        <v>0.17</v>
      </c>
    </row>
    <row r="5542" spans="1:18">
      <c r="A5542" t="s">
        <v>5549</v>
      </c>
      <c r="B5542" t="s">
        <v>12535</v>
      </c>
      <c r="C5542" t="s">
        <v>7010</v>
      </c>
      <c r="D5542" t="s">
        <v>14565</v>
      </c>
      <c r="E5542" t="s">
        <v>14705</v>
      </c>
      <c r="F5542" t="s">
        <v>14218</v>
      </c>
      <c r="G5542" t="s">
        <v>13873</v>
      </c>
      <c r="H5542" s="1">
        <v>740</v>
      </c>
      <c r="I5542" s="1">
        <v>528</v>
      </c>
      <c r="J5542" s="1">
        <v>1231</v>
      </c>
      <c r="K5542" s="1">
        <v>485</v>
      </c>
      <c r="L5542" s="1">
        <v>6711</v>
      </c>
      <c r="M5542" s="1">
        <v>2533</v>
      </c>
      <c r="N5542" s="1">
        <v>1883</v>
      </c>
      <c r="O5542" s="1">
        <v>757</v>
      </c>
      <c r="P5542">
        <f>ROUNDUP(VLOOKUP(A5542,A:O,VLOOKUP('Local Authority Analysis'!$E$4,'Local Authority Analysis'!$M$5:$N$12,2,FALSE)+7,FALSE)/6976,2)</f>
        <v>0.11</v>
      </c>
      <c r="Q5542">
        <f>ROUNDUP(VLOOKUP(A5542,A:O,VLOOKUP('SPC Analysis'!$E$4,'SPC Analysis'!$M$5:$N$12,2,FALSE)+7,FALSE)/6976,2)</f>
        <v>0.11</v>
      </c>
      <c r="R5542">
        <f>ROUNDUP(VLOOKUP(A5542,A:O,VLOOKUP('MMW Analysis'!$E$4,'MMW Analysis'!$L$5:$M$12,2,FALSE)+7,FALSE)/6976,2)</f>
        <v>0.11</v>
      </c>
    </row>
    <row r="5543" spans="1:18">
      <c r="A5543" t="s">
        <v>5550</v>
      </c>
      <c r="B5543" t="s">
        <v>12536</v>
      </c>
      <c r="C5543" t="s">
        <v>7010</v>
      </c>
      <c r="D5543" t="s">
        <v>14565</v>
      </c>
      <c r="E5543" t="s">
        <v>14705</v>
      </c>
      <c r="F5543" t="s">
        <v>14218</v>
      </c>
      <c r="G5543" t="s">
        <v>13873</v>
      </c>
      <c r="H5543" s="1">
        <v>470</v>
      </c>
      <c r="I5543" s="1">
        <v>275</v>
      </c>
      <c r="J5543" s="1">
        <v>2331</v>
      </c>
      <c r="K5543" s="1">
        <v>351</v>
      </c>
      <c r="L5543" s="1">
        <v>6842</v>
      </c>
      <c r="M5543" s="1">
        <v>414</v>
      </c>
      <c r="N5543" s="1">
        <v>924</v>
      </c>
      <c r="O5543" s="1">
        <v>472</v>
      </c>
      <c r="P5543">
        <f>ROUNDUP(VLOOKUP(A5543,A:O,VLOOKUP('Local Authority Analysis'!$E$4,'Local Authority Analysis'!$M$5:$N$12,2,FALSE)+7,FALSE)/6976,2)</f>
        <v>6.9999999999999993E-2</v>
      </c>
      <c r="Q5543">
        <f>ROUNDUP(VLOOKUP(A5543,A:O,VLOOKUP('SPC Analysis'!$E$4,'SPC Analysis'!$M$5:$N$12,2,FALSE)+7,FALSE)/6976,2)</f>
        <v>6.9999999999999993E-2</v>
      </c>
      <c r="R5543">
        <f>ROUNDUP(VLOOKUP(A5543,A:O,VLOOKUP('MMW Analysis'!$E$4,'MMW Analysis'!$L$5:$M$12,2,FALSE)+7,FALSE)/6976,2)</f>
        <v>6.9999999999999993E-2</v>
      </c>
    </row>
    <row r="5544" spans="1:18">
      <c r="A5544" t="s">
        <v>5551</v>
      </c>
      <c r="B5544" t="s">
        <v>12537</v>
      </c>
      <c r="C5544" t="s">
        <v>7010</v>
      </c>
      <c r="D5544" t="s">
        <v>14565</v>
      </c>
      <c r="E5544" t="s">
        <v>14705</v>
      </c>
      <c r="F5544" t="s">
        <v>14218</v>
      </c>
      <c r="G5544" t="s">
        <v>13873</v>
      </c>
      <c r="H5544" s="1">
        <v>486.5</v>
      </c>
      <c r="I5544" s="1">
        <v>431</v>
      </c>
      <c r="J5544" s="1">
        <v>1060</v>
      </c>
      <c r="K5544" s="1">
        <v>201</v>
      </c>
      <c r="L5544" s="1">
        <v>6796</v>
      </c>
      <c r="M5544" s="1">
        <v>729</v>
      </c>
      <c r="N5544" s="1">
        <v>1443</v>
      </c>
      <c r="O5544" s="1">
        <v>450</v>
      </c>
      <c r="P5544">
        <f>ROUNDUP(VLOOKUP(A5544,A:O,VLOOKUP('Local Authority Analysis'!$E$4,'Local Authority Analysis'!$M$5:$N$12,2,FALSE)+7,FALSE)/6976,2)</f>
        <v>6.9999999999999993E-2</v>
      </c>
      <c r="Q5544">
        <f>ROUNDUP(VLOOKUP(A5544,A:O,VLOOKUP('SPC Analysis'!$E$4,'SPC Analysis'!$M$5:$N$12,2,FALSE)+7,FALSE)/6976,2)</f>
        <v>6.9999999999999993E-2</v>
      </c>
      <c r="R5544">
        <f>ROUNDUP(VLOOKUP(A5544,A:O,VLOOKUP('MMW Analysis'!$E$4,'MMW Analysis'!$L$5:$M$12,2,FALSE)+7,FALSE)/6976,2)</f>
        <v>6.9999999999999993E-2</v>
      </c>
    </row>
    <row r="5545" spans="1:18">
      <c r="A5545" t="s">
        <v>5552</v>
      </c>
      <c r="B5545" t="s">
        <v>12538</v>
      </c>
      <c r="C5545" t="s">
        <v>7010</v>
      </c>
      <c r="D5545" t="s">
        <v>14565</v>
      </c>
      <c r="E5545" t="s">
        <v>14705</v>
      </c>
      <c r="F5545" t="s">
        <v>14218</v>
      </c>
      <c r="G5545" t="s">
        <v>13873</v>
      </c>
      <c r="H5545" s="1">
        <v>2201</v>
      </c>
      <c r="I5545" s="1">
        <v>2075</v>
      </c>
      <c r="J5545" s="1">
        <v>2834</v>
      </c>
      <c r="K5545" s="1">
        <v>2575</v>
      </c>
      <c r="L5545" s="1">
        <v>6454</v>
      </c>
      <c r="M5545" s="1">
        <v>3890</v>
      </c>
      <c r="N5545" s="1">
        <v>1995</v>
      </c>
      <c r="O5545" s="1">
        <v>2558</v>
      </c>
      <c r="P5545">
        <f>ROUNDUP(VLOOKUP(A5545,A:O,VLOOKUP('Local Authority Analysis'!$E$4,'Local Authority Analysis'!$M$5:$N$12,2,FALSE)+7,FALSE)/6976,2)</f>
        <v>0.37</v>
      </c>
      <c r="Q5545">
        <f>ROUNDUP(VLOOKUP(A5545,A:O,VLOOKUP('SPC Analysis'!$E$4,'SPC Analysis'!$M$5:$N$12,2,FALSE)+7,FALSE)/6976,2)</f>
        <v>0.37</v>
      </c>
      <c r="R5545">
        <f>ROUNDUP(VLOOKUP(A5545,A:O,VLOOKUP('MMW Analysis'!$E$4,'MMW Analysis'!$L$5:$M$12,2,FALSE)+7,FALSE)/6976,2)</f>
        <v>0.37</v>
      </c>
    </row>
    <row r="5546" spans="1:18">
      <c r="A5546" t="s">
        <v>5553</v>
      </c>
      <c r="B5546" t="s">
        <v>12539</v>
      </c>
      <c r="C5546" t="s">
        <v>7010</v>
      </c>
      <c r="D5546" t="s">
        <v>14565</v>
      </c>
      <c r="E5546" t="s">
        <v>14705</v>
      </c>
      <c r="F5546" t="s">
        <v>14218</v>
      </c>
      <c r="G5546" t="s">
        <v>13873</v>
      </c>
      <c r="H5546" s="1">
        <v>4396</v>
      </c>
      <c r="I5546" s="1">
        <v>3854</v>
      </c>
      <c r="J5546" s="1">
        <v>4407</v>
      </c>
      <c r="K5546" s="1">
        <v>2869</v>
      </c>
      <c r="L5546" s="1">
        <v>2966</v>
      </c>
      <c r="M5546" s="1">
        <v>6065</v>
      </c>
      <c r="N5546" s="1">
        <v>4699</v>
      </c>
      <c r="O5546" s="1">
        <v>4325</v>
      </c>
      <c r="P5546">
        <f>ROUNDUP(VLOOKUP(A5546,A:O,VLOOKUP('Local Authority Analysis'!$E$4,'Local Authority Analysis'!$M$5:$N$12,2,FALSE)+7,FALSE)/6976,2)</f>
        <v>0.62</v>
      </c>
      <c r="Q5546">
        <f>ROUNDUP(VLOOKUP(A5546,A:O,VLOOKUP('SPC Analysis'!$E$4,'SPC Analysis'!$M$5:$N$12,2,FALSE)+7,FALSE)/6976,2)</f>
        <v>0.62</v>
      </c>
      <c r="R5546">
        <f>ROUNDUP(VLOOKUP(A5546,A:O,VLOOKUP('MMW Analysis'!$E$4,'MMW Analysis'!$L$5:$M$12,2,FALSE)+7,FALSE)/6976,2)</f>
        <v>0.62</v>
      </c>
    </row>
    <row r="5547" spans="1:18">
      <c r="A5547" t="s">
        <v>5554</v>
      </c>
      <c r="B5547" t="s">
        <v>12540</v>
      </c>
      <c r="C5547" t="s">
        <v>7010</v>
      </c>
      <c r="D5547" t="s">
        <v>14566</v>
      </c>
      <c r="E5547" t="s">
        <v>14672</v>
      </c>
      <c r="F5547" t="s">
        <v>14218</v>
      </c>
      <c r="G5547" t="s">
        <v>13873</v>
      </c>
      <c r="H5547" s="1">
        <v>1984</v>
      </c>
      <c r="I5547" s="1">
        <v>2471</v>
      </c>
      <c r="J5547" s="1">
        <v>5505</v>
      </c>
      <c r="K5547" s="1">
        <v>1954</v>
      </c>
      <c r="L5547" s="1">
        <v>4817</v>
      </c>
      <c r="M5547" s="1">
        <v>4102</v>
      </c>
      <c r="N5547" s="1">
        <v>3741</v>
      </c>
      <c r="O5547" s="1">
        <v>2787</v>
      </c>
      <c r="P5547">
        <f>ROUNDUP(VLOOKUP(A5547,A:O,VLOOKUP('Local Authority Analysis'!$E$4,'Local Authority Analysis'!$M$5:$N$12,2,FALSE)+7,FALSE)/6976,2)</f>
        <v>0.4</v>
      </c>
      <c r="Q5547">
        <f>ROUNDUP(VLOOKUP(A5547,A:O,VLOOKUP('SPC Analysis'!$E$4,'SPC Analysis'!$M$5:$N$12,2,FALSE)+7,FALSE)/6976,2)</f>
        <v>0.4</v>
      </c>
      <c r="R5547">
        <f>ROUNDUP(VLOOKUP(A5547,A:O,VLOOKUP('MMW Analysis'!$E$4,'MMW Analysis'!$L$5:$M$12,2,FALSE)+7,FALSE)/6976,2)</f>
        <v>0.4</v>
      </c>
    </row>
    <row r="5548" spans="1:18">
      <c r="A5548" t="s">
        <v>5555</v>
      </c>
      <c r="B5548" t="s">
        <v>12541</v>
      </c>
      <c r="C5548" t="s">
        <v>7010</v>
      </c>
      <c r="D5548" t="s">
        <v>14566</v>
      </c>
      <c r="E5548" t="s">
        <v>14672</v>
      </c>
      <c r="F5548" t="s">
        <v>14218</v>
      </c>
      <c r="G5548" t="s">
        <v>13873</v>
      </c>
      <c r="H5548" s="1">
        <v>2450</v>
      </c>
      <c r="I5548" s="1">
        <v>1717</v>
      </c>
      <c r="J5548" s="1">
        <v>2956</v>
      </c>
      <c r="K5548" s="1">
        <v>2633</v>
      </c>
      <c r="L5548" s="1">
        <v>5810</v>
      </c>
      <c r="M5548" s="1">
        <v>3552</v>
      </c>
      <c r="N5548" s="1">
        <v>1876</v>
      </c>
      <c r="O5548" s="1">
        <v>2473</v>
      </c>
      <c r="P5548">
        <f>ROUNDUP(VLOOKUP(A5548,A:O,VLOOKUP('Local Authority Analysis'!$E$4,'Local Authority Analysis'!$M$5:$N$12,2,FALSE)+7,FALSE)/6976,2)</f>
        <v>0.36</v>
      </c>
      <c r="Q5548">
        <f>ROUNDUP(VLOOKUP(A5548,A:O,VLOOKUP('SPC Analysis'!$E$4,'SPC Analysis'!$M$5:$N$12,2,FALSE)+7,FALSE)/6976,2)</f>
        <v>0.36</v>
      </c>
      <c r="R5548">
        <f>ROUNDUP(VLOOKUP(A5548,A:O,VLOOKUP('MMW Analysis'!$E$4,'MMW Analysis'!$L$5:$M$12,2,FALSE)+7,FALSE)/6976,2)</f>
        <v>0.36</v>
      </c>
    </row>
    <row r="5549" spans="1:18">
      <c r="A5549" t="s">
        <v>5556</v>
      </c>
      <c r="B5549" t="s">
        <v>12542</v>
      </c>
      <c r="C5549" t="s">
        <v>7010</v>
      </c>
      <c r="D5549" t="s">
        <v>14566</v>
      </c>
      <c r="E5549" t="s">
        <v>14672</v>
      </c>
      <c r="F5549" t="s">
        <v>14218</v>
      </c>
      <c r="G5549" t="s">
        <v>13873</v>
      </c>
      <c r="H5549" s="1">
        <v>2564</v>
      </c>
      <c r="I5549" s="1">
        <v>2108</v>
      </c>
      <c r="J5549" s="1">
        <v>1843</v>
      </c>
      <c r="K5549" s="1">
        <v>2608</v>
      </c>
      <c r="L5549" s="1">
        <v>4481</v>
      </c>
      <c r="M5549" s="1">
        <v>3649</v>
      </c>
      <c r="N5549" s="1">
        <v>1257</v>
      </c>
      <c r="O5549" s="1">
        <v>2391</v>
      </c>
      <c r="P5549">
        <f>ROUNDUP(VLOOKUP(A5549,A:O,VLOOKUP('Local Authority Analysis'!$E$4,'Local Authority Analysis'!$M$5:$N$12,2,FALSE)+7,FALSE)/6976,2)</f>
        <v>0.35000000000000003</v>
      </c>
      <c r="Q5549">
        <f>ROUNDUP(VLOOKUP(A5549,A:O,VLOOKUP('SPC Analysis'!$E$4,'SPC Analysis'!$M$5:$N$12,2,FALSE)+7,FALSE)/6976,2)</f>
        <v>0.35000000000000003</v>
      </c>
      <c r="R5549">
        <f>ROUNDUP(VLOOKUP(A5549,A:O,VLOOKUP('MMW Analysis'!$E$4,'MMW Analysis'!$L$5:$M$12,2,FALSE)+7,FALSE)/6976,2)</f>
        <v>0.35000000000000003</v>
      </c>
    </row>
    <row r="5550" spans="1:18">
      <c r="A5550" t="s">
        <v>5557</v>
      </c>
      <c r="B5550" t="s">
        <v>12543</v>
      </c>
      <c r="C5550" t="s">
        <v>7010</v>
      </c>
      <c r="D5550" t="s">
        <v>14566</v>
      </c>
      <c r="E5550" t="s">
        <v>14672</v>
      </c>
      <c r="F5550" t="s">
        <v>14218</v>
      </c>
      <c r="G5550" t="s">
        <v>13873</v>
      </c>
      <c r="H5550" s="1">
        <v>1007</v>
      </c>
      <c r="I5550" s="1">
        <v>733</v>
      </c>
      <c r="J5550" s="1">
        <v>1510</v>
      </c>
      <c r="K5550" s="1">
        <v>921</v>
      </c>
      <c r="L5550" s="1">
        <v>4117</v>
      </c>
      <c r="M5550" s="1">
        <v>1389</v>
      </c>
      <c r="N5550" s="1">
        <v>1224</v>
      </c>
      <c r="O5550" s="1">
        <v>952</v>
      </c>
      <c r="P5550">
        <f>ROUNDUP(VLOOKUP(A5550,A:O,VLOOKUP('Local Authority Analysis'!$E$4,'Local Authority Analysis'!$M$5:$N$12,2,FALSE)+7,FALSE)/6976,2)</f>
        <v>0.14000000000000001</v>
      </c>
      <c r="Q5550">
        <f>ROUNDUP(VLOOKUP(A5550,A:O,VLOOKUP('SPC Analysis'!$E$4,'SPC Analysis'!$M$5:$N$12,2,FALSE)+7,FALSE)/6976,2)</f>
        <v>0.14000000000000001</v>
      </c>
      <c r="R5550">
        <f>ROUNDUP(VLOOKUP(A5550,A:O,VLOOKUP('MMW Analysis'!$E$4,'MMW Analysis'!$L$5:$M$12,2,FALSE)+7,FALSE)/6976,2)</f>
        <v>0.14000000000000001</v>
      </c>
    </row>
    <row r="5551" spans="1:18">
      <c r="A5551" t="s">
        <v>5558</v>
      </c>
      <c r="B5551" t="s">
        <v>12544</v>
      </c>
      <c r="C5551" t="s">
        <v>7010</v>
      </c>
      <c r="D5551" t="s">
        <v>14566</v>
      </c>
      <c r="E5551" t="s">
        <v>14672</v>
      </c>
      <c r="F5551" t="s">
        <v>14218</v>
      </c>
      <c r="G5551" t="s">
        <v>13873</v>
      </c>
      <c r="H5551" s="1">
        <v>1647</v>
      </c>
      <c r="I5551" s="1">
        <v>1170</v>
      </c>
      <c r="J5551" s="1">
        <v>1709</v>
      </c>
      <c r="K5551" s="1">
        <v>1061</v>
      </c>
      <c r="L5551" s="1">
        <v>5088</v>
      </c>
      <c r="M5551" s="1">
        <v>2277</v>
      </c>
      <c r="N5551" s="1">
        <v>2150</v>
      </c>
      <c r="O5551" s="1">
        <v>1471</v>
      </c>
      <c r="P5551">
        <f>ROUNDUP(VLOOKUP(A5551,A:O,VLOOKUP('Local Authority Analysis'!$E$4,'Local Authority Analysis'!$M$5:$N$12,2,FALSE)+7,FALSE)/6976,2)</f>
        <v>0.22</v>
      </c>
      <c r="Q5551">
        <f>ROUNDUP(VLOOKUP(A5551,A:O,VLOOKUP('SPC Analysis'!$E$4,'SPC Analysis'!$M$5:$N$12,2,FALSE)+7,FALSE)/6976,2)</f>
        <v>0.22</v>
      </c>
      <c r="R5551">
        <f>ROUNDUP(VLOOKUP(A5551,A:O,VLOOKUP('MMW Analysis'!$E$4,'MMW Analysis'!$L$5:$M$12,2,FALSE)+7,FALSE)/6976,2)</f>
        <v>0.22</v>
      </c>
    </row>
    <row r="5552" spans="1:18">
      <c r="A5552" t="s">
        <v>5559</v>
      </c>
      <c r="B5552" t="s">
        <v>12545</v>
      </c>
      <c r="C5552" t="s">
        <v>7010</v>
      </c>
      <c r="D5552" t="s">
        <v>14566</v>
      </c>
      <c r="E5552" t="s">
        <v>14672</v>
      </c>
      <c r="F5552" t="s">
        <v>14218</v>
      </c>
      <c r="G5552" t="s">
        <v>13873</v>
      </c>
      <c r="H5552" s="1">
        <v>4196</v>
      </c>
      <c r="I5552" s="1">
        <v>3951</v>
      </c>
      <c r="J5552" s="1">
        <v>5030</v>
      </c>
      <c r="K5552" s="1">
        <v>2543</v>
      </c>
      <c r="L5552" s="1">
        <v>4353</v>
      </c>
      <c r="M5552" s="1">
        <v>5070</v>
      </c>
      <c r="N5552" s="1">
        <v>4637</v>
      </c>
      <c r="O5552" s="1">
        <v>4451</v>
      </c>
      <c r="P5552">
        <f>ROUNDUP(VLOOKUP(A5552,A:O,VLOOKUP('Local Authority Analysis'!$E$4,'Local Authority Analysis'!$M$5:$N$12,2,FALSE)+7,FALSE)/6976,2)</f>
        <v>0.64</v>
      </c>
      <c r="Q5552">
        <f>ROUNDUP(VLOOKUP(A5552,A:O,VLOOKUP('SPC Analysis'!$E$4,'SPC Analysis'!$M$5:$N$12,2,FALSE)+7,FALSE)/6976,2)</f>
        <v>0.64</v>
      </c>
      <c r="R5552">
        <f>ROUNDUP(VLOOKUP(A5552,A:O,VLOOKUP('MMW Analysis'!$E$4,'MMW Analysis'!$L$5:$M$12,2,FALSE)+7,FALSE)/6976,2)</f>
        <v>0.64</v>
      </c>
    </row>
    <row r="5553" spans="1:18">
      <c r="A5553" t="s">
        <v>5560</v>
      </c>
      <c r="B5553" t="s">
        <v>12546</v>
      </c>
      <c r="C5553" t="s">
        <v>7010</v>
      </c>
      <c r="D5553" t="s">
        <v>14566</v>
      </c>
      <c r="E5553" t="s">
        <v>14672</v>
      </c>
      <c r="F5553" t="s">
        <v>14218</v>
      </c>
      <c r="G5553" t="s">
        <v>13873</v>
      </c>
      <c r="H5553" s="1">
        <v>6084</v>
      </c>
      <c r="I5553" s="1">
        <v>5670</v>
      </c>
      <c r="J5553" s="1">
        <v>6023</v>
      </c>
      <c r="K5553" s="1">
        <v>4023</v>
      </c>
      <c r="L5553" s="1">
        <v>1094</v>
      </c>
      <c r="M5553" s="1">
        <v>6823</v>
      </c>
      <c r="N5553" s="1">
        <v>5653</v>
      </c>
      <c r="O5553" s="1">
        <v>5500</v>
      </c>
      <c r="P5553">
        <f>ROUNDUP(VLOOKUP(A5553,A:O,VLOOKUP('Local Authority Analysis'!$E$4,'Local Authority Analysis'!$M$5:$N$12,2,FALSE)+7,FALSE)/6976,2)</f>
        <v>0.79</v>
      </c>
      <c r="Q5553">
        <f>ROUNDUP(VLOOKUP(A5553,A:O,VLOOKUP('SPC Analysis'!$E$4,'SPC Analysis'!$M$5:$N$12,2,FALSE)+7,FALSE)/6976,2)</f>
        <v>0.79</v>
      </c>
      <c r="R5553">
        <f>ROUNDUP(VLOOKUP(A5553,A:O,VLOOKUP('MMW Analysis'!$E$4,'MMW Analysis'!$L$5:$M$12,2,FALSE)+7,FALSE)/6976,2)</f>
        <v>0.79</v>
      </c>
    </row>
    <row r="5554" spans="1:18">
      <c r="A5554" t="s">
        <v>5561</v>
      </c>
      <c r="B5554" t="s">
        <v>12547</v>
      </c>
      <c r="C5554" t="s">
        <v>7010</v>
      </c>
      <c r="D5554" t="s">
        <v>14566</v>
      </c>
      <c r="E5554" t="s">
        <v>14672</v>
      </c>
      <c r="F5554" t="s">
        <v>14218</v>
      </c>
      <c r="G5554" t="s">
        <v>13873</v>
      </c>
      <c r="H5554" s="1">
        <v>5036</v>
      </c>
      <c r="I5554" s="1">
        <v>4916</v>
      </c>
      <c r="J5554" s="1">
        <v>4555</v>
      </c>
      <c r="K5554" s="1">
        <v>4408</v>
      </c>
      <c r="L5554" s="1">
        <v>4197</v>
      </c>
      <c r="M5554" s="1">
        <v>5023</v>
      </c>
      <c r="N5554" s="1">
        <v>4924</v>
      </c>
      <c r="O5554" s="1">
        <v>5384</v>
      </c>
      <c r="P5554">
        <f>ROUNDUP(VLOOKUP(A5554,A:O,VLOOKUP('Local Authority Analysis'!$E$4,'Local Authority Analysis'!$M$5:$N$12,2,FALSE)+7,FALSE)/6976,2)</f>
        <v>0.78</v>
      </c>
      <c r="Q5554">
        <f>ROUNDUP(VLOOKUP(A5554,A:O,VLOOKUP('SPC Analysis'!$E$4,'SPC Analysis'!$M$5:$N$12,2,FALSE)+7,FALSE)/6976,2)</f>
        <v>0.78</v>
      </c>
      <c r="R5554">
        <f>ROUNDUP(VLOOKUP(A5554,A:O,VLOOKUP('MMW Analysis'!$E$4,'MMW Analysis'!$L$5:$M$12,2,FALSE)+7,FALSE)/6976,2)</f>
        <v>0.78</v>
      </c>
    </row>
    <row r="5555" spans="1:18">
      <c r="A5555" t="s">
        <v>5562</v>
      </c>
      <c r="B5555" t="s">
        <v>12548</v>
      </c>
      <c r="C5555" t="s">
        <v>7010</v>
      </c>
      <c r="D5555" t="s">
        <v>14566</v>
      </c>
      <c r="E5555" t="s">
        <v>14672</v>
      </c>
      <c r="F5555" t="s">
        <v>14218</v>
      </c>
      <c r="G5555" t="s">
        <v>13873</v>
      </c>
      <c r="H5555" s="1">
        <v>2151</v>
      </c>
      <c r="I5555" s="1">
        <v>1636</v>
      </c>
      <c r="J5555" s="1">
        <v>1885</v>
      </c>
      <c r="K5555" s="1">
        <v>1063</v>
      </c>
      <c r="L5555" s="1">
        <v>2466</v>
      </c>
      <c r="M5555" s="1">
        <v>4502</v>
      </c>
      <c r="N5555" s="1">
        <v>1327</v>
      </c>
      <c r="O5555" s="1">
        <v>1745</v>
      </c>
      <c r="P5555">
        <f>ROUNDUP(VLOOKUP(A5555,A:O,VLOOKUP('Local Authority Analysis'!$E$4,'Local Authority Analysis'!$M$5:$N$12,2,FALSE)+7,FALSE)/6976,2)</f>
        <v>0.26</v>
      </c>
      <c r="Q5555">
        <f>ROUNDUP(VLOOKUP(A5555,A:O,VLOOKUP('SPC Analysis'!$E$4,'SPC Analysis'!$M$5:$N$12,2,FALSE)+7,FALSE)/6976,2)</f>
        <v>0.26</v>
      </c>
      <c r="R5555">
        <f>ROUNDUP(VLOOKUP(A5555,A:O,VLOOKUP('MMW Analysis'!$E$4,'MMW Analysis'!$L$5:$M$12,2,FALSE)+7,FALSE)/6976,2)</f>
        <v>0.26</v>
      </c>
    </row>
    <row r="5556" spans="1:18">
      <c r="A5556" t="s">
        <v>5563</v>
      </c>
      <c r="B5556" t="s">
        <v>12549</v>
      </c>
      <c r="C5556" t="s">
        <v>7010</v>
      </c>
      <c r="D5556" t="s">
        <v>14566</v>
      </c>
      <c r="E5556" t="s">
        <v>14672</v>
      </c>
      <c r="F5556" t="s">
        <v>14218</v>
      </c>
      <c r="G5556" t="s">
        <v>13873</v>
      </c>
      <c r="H5556" s="1">
        <v>1464</v>
      </c>
      <c r="I5556" s="1">
        <v>1169</v>
      </c>
      <c r="J5556" s="1">
        <v>2907</v>
      </c>
      <c r="K5556" s="1">
        <v>1194</v>
      </c>
      <c r="L5556" s="1">
        <v>4141</v>
      </c>
      <c r="M5556" s="1">
        <v>2767</v>
      </c>
      <c r="N5556" s="1">
        <v>3086</v>
      </c>
      <c r="O5556" s="1">
        <v>1578</v>
      </c>
      <c r="P5556">
        <f>ROUNDUP(VLOOKUP(A5556,A:O,VLOOKUP('Local Authority Analysis'!$E$4,'Local Authority Analysis'!$M$5:$N$12,2,FALSE)+7,FALSE)/6976,2)</f>
        <v>0.23</v>
      </c>
      <c r="Q5556">
        <f>ROUNDUP(VLOOKUP(A5556,A:O,VLOOKUP('SPC Analysis'!$E$4,'SPC Analysis'!$M$5:$N$12,2,FALSE)+7,FALSE)/6976,2)</f>
        <v>0.23</v>
      </c>
      <c r="R5556">
        <f>ROUNDUP(VLOOKUP(A5556,A:O,VLOOKUP('MMW Analysis'!$E$4,'MMW Analysis'!$L$5:$M$12,2,FALSE)+7,FALSE)/6976,2)</f>
        <v>0.23</v>
      </c>
    </row>
    <row r="5557" spans="1:18">
      <c r="A5557" t="s">
        <v>5564</v>
      </c>
      <c r="B5557" t="s">
        <v>12550</v>
      </c>
      <c r="C5557" t="s">
        <v>7010</v>
      </c>
      <c r="D5557" t="s">
        <v>14566</v>
      </c>
      <c r="E5557" t="s">
        <v>14672</v>
      </c>
      <c r="F5557" t="s">
        <v>14218</v>
      </c>
      <c r="G5557" t="s">
        <v>13873</v>
      </c>
      <c r="H5557" s="1">
        <v>3885</v>
      </c>
      <c r="I5557" s="1">
        <v>2824</v>
      </c>
      <c r="J5557" s="1">
        <v>4781</v>
      </c>
      <c r="K5557" s="1">
        <v>3708</v>
      </c>
      <c r="L5557" s="1">
        <v>4120</v>
      </c>
      <c r="M5557" s="1">
        <v>2270</v>
      </c>
      <c r="N5557" s="1">
        <v>4004</v>
      </c>
      <c r="O5557" s="1">
        <v>3843</v>
      </c>
      <c r="P5557">
        <f>ROUNDUP(VLOOKUP(A5557,A:O,VLOOKUP('Local Authority Analysis'!$E$4,'Local Authority Analysis'!$M$5:$N$12,2,FALSE)+7,FALSE)/6976,2)</f>
        <v>0.56000000000000005</v>
      </c>
      <c r="Q5557">
        <f>ROUNDUP(VLOOKUP(A5557,A:O,VLOOKUP('SPC Analysis'!$E$4,'SPC Analysis'!$M$5:$N$12,2,FALSE)+7,FALSE)/6976,2)</f>
        <v>0.56000000000000005</v>
      </c>
      <c r="R5557">
        <f>ROUNDUP(VLOOKUP(A5557,A:O,VLOOKUP('MMW Analysis'!$E$4,'MMW Analysis'!$L$5:$M$12,2,FALSE)+7,FALSE)/6976,2)</f>
        <v>0.56000000000000005</v>
      </c>
    </row>
    <row r="5558" spans="1:18">
      <c r="A5558" t="s">
        <v>5565</v>
      </c>
      <c r="B5558" t="s">
        <v>12551</v>
      </c>
      <c r="C5558" t="s">
        <v>7010</v>
      </c>
      <c r="D5558" t="s">
        <v>14566</v>
      </c>
      <c r="E5558" t="s">
        <v>14672</v>
      </c>
      <c r="F5558" t="s">
        <v>14273</v>
      </c>
      <c r="G5558" t="s">
        <v>13910</v>
      </c>
      <c r="H5558" s="1">
        <v>6205</v>
      </c>
      <c r="I5558" s="1">
        <v>5909</v>
      </c>
      <c r="J5558" s="1">
        <v>4629</v>
      </c>
      <c r="K5558" s="1">
        <v>4527</v>
      </c>
      <c r="L5558" s="1">
        <v>3026</v>
      </c>
      <c r="M5558" s="1">
        <v>824</v>
      </c>
      <c r="N5558" s="1">
        <v>3721</v>
      </c>
      <c r="O5558" s="1">
        <v>5353</v>
      </c>
      <c r="P5558">
        <f>ROUNDUP(VLOOKUP(A5558,A:O,VLOOKUP('Local Authority Analysis'!$E$4,'Local Authority Analysis'!$M$5:$N$12,2,FALSE)+7,FALSE)/6976,2)</f>
        <v>0.77</v>
      </c>
      <c r="Q5558">
        <f>ROUNDUP(VLOOKUP(A5558,A:O,VLOOKUP('SPC Analysis'!$E$4,'SPC Analysis'!$M$5:$N$12,2,FALSE)+7,FALSE)/6976,2)</f>
        <v>0.77</v>
      </c>
      <c r="R5558">
        <f>ROUNDUP(VLOOKUP(A5558,A:O,VLOOKUP('MMW Analysis'!$E$4,'MMW Analysis'!$L$5:$M$12,2,FALSE)+7,FALSE)/6976,2)</f>
        <v>0.77</v>
      </c>
    </row>
    <row r="5559" spans="1:18">
      <c r="A5559" t="s">
        <v>5566</v>
      </c>
      <c r="B5559" t="s">
        <v>12552</v>
      </c>
      <c r="C5559" t="s">
        <v>7010</v>
      </c>
      <c r="D5559" t="s">
        <v>14571</v>
      </c>
      <c r="E5559" t="s">
        <v>14675</v>
      </c>
      <c r="F5559" t="s">
        <v>14273</v>
      </c>
      <c r="G5559" t="s">
        <v>13910</v>
      </c>
      <c r="H5559" s="1">
        <v>4392</v>
      </c>
      <c r="I5559" s="1">
        <v>3837</v>
      </c>
      <c r="J5559" s="1">
        <v>2894</v>
      </c>
      <c r="K5559" s="1">
        <v>3650</v>
      </c>
      <c r="L5559" s="1">
        <v>3117</v>
      </c>
      <c r="M5559" s="1">
        <v>3899</v>
      </c>
      <c r="N5559" s="1">
        <v>2116</v>
      </c>
      <c r="O5559" s="1">
        <v>4015</v>
      </c>
      <c r="P5559">
        <f>ROUNDUP(VLOOKUP(A5559,A:O,VLOOKUP('Local Authority Analysis'!$E$4,'Local Authority Analysis'!$M$5:$N$12,2,FALSE)+7,FALSE)/6976,2)</f>
        <v>0.57999999999999996</v>
      </c>
      <c r="Q5559">
        <f>ROUNDUP(VLOOKUP(A5559,A:O,VLOOKUP('SPC Analysis'!$E$4,'SPC Analysis'!$M$5:$N$12,2,FALSE)+7,FALSE)/6976,2)</f>
        <v>0.57999999999999996</v>
      </c>
      <c r="R5559">
        <f>ROUNDUP(VLOOKUP(A5559,A:O,VLOOKUP('MMW Analysis'!$E$4,'MMW Analysis'!$L$5:$M$12,2,FALSE)+7,FALSE)/6976,2)</f>
        <v>0.57999999999999996</v>
      </c>
    </row>
    <row r="5560" spans="1:18">
      <c r="A5560" t="s">
        <v>5567</v>
      </c>
      <c r="B5560" t="s">
        <v>12553</v>
      </c>
      <c r="C5560" t="s">
        <v>7010</v>
      </c>
      <c r="D5560" t="s">
        <v>14571</v>
      </c>
      <c r="E5560" t="s">
        <v>14675</v>
      </c>
      <c r="F5560" t="s">
        <v>14273</v>
      </c>
      <c r="G5560" t="s">
        <v>13910</v>
      </c>
      <c r="H5560" s="1">
        <v>126</v>
      </c>
      <c r="I5560" s="1">
        <v>143</v>
      </c>
      <c r="J5560" s="1">
        <v>341</v>
      </c>
      <c r="K5560" s="1">
        <v>59</v>
      </c>
      <c r="L5560" s="1">
        <v>6288</v>
      </c>
      <c r="M5560" s="1">
        <v>1485</v>
      </c>
      <c r="N5560" s="1">
        <v>994</v>
      </c>
      <c r="O5560" s="1">
        <v>126</v>
      </c>
      <c r="P5560">
        <f>ROUNDUP(VLOOKUP(A5560,A:O,VLOOKUP('Local Authority Analysis'!$E$4,'Local Authority Analysis'!$M$5:$N$12,2,FALSE)+7,FALSE)/6976,2)</f>
        <v>0.02</v>
      </c>
      <c r="Q5560">
        <f>ROUNDUP(VLOOKUP(A5560,A:O,VLOOKUP('SPC Analysis'!$E$4,'SPC Analysis'!$M$5:$N$12,2,FALSE)+7,FALSE)/6976,2)</f>
        <v>0.02</v>
      </c>
      <c r="R5560">
        <f>ROUNDUP(VLOOKUP(A5560,A:O,VLOOKUP('MMW Analysis'!$E$4,'MMW Analysis'!$L$5:$M$12,2,FALSE)+7,FALSE)/6976,2)</f>
        <v>0.02</v>
      </c>
    </row>
    <row r="5561" spans="1:18">
      <c r="A5561" t="s">
        <v>5568</v>
      </c>
      <c r="B5561" t="s">
        <v>12554</v>
      </c>
      <c r="C5561" t="s">
        <v>7010</v>
      </c>
      <c r="D5561" t="s">
        <v>14571</v>
      </c>
      <c r="E5561" t="s">
        <v>14675</v>
      </c>
      <c r="F5561" t="s">
        <v>14273</v>
      </c>
      <c r="G5561" t="s">
        <v>13910</v>
      </c>
      <c r="H5561" s="1">
        <v>62</v>
      </c>
      <c r="I5561" s="1">
        <v>247</v>
      </c>
      <c r="J5561" s="1">
        <v>285</v>
      </c>
      <c r="K5561" s="1">
        <v>48</v>
      </c>
      <c r="L5561" s="1">
        <v>4399</v>
      </c>
      <c r="M5561" s="1">
        <v>417</v>
      </c>
      <c r="N5561" s="1">
        <v>686</v>
      </c>
      <c r="O5561" s="1">
        <v>95</v>
      </c>
      <c r="P5561">
        <f>ROUNDUP(VLOOKUP(A5561,A:O,VLOOKUP('Local Authority Analysis'!$E$4,'Local Authority Analysis'!$M$5:$N$12,2,FALSE)+7,FALSE)/6976,2)</f>
        <v>0.02</v>
      </c>
      <c r="Q5561">
        <f>ROUNDUP(VLOOKUP(A5561,A:O,VLOOKUP('SPC Analysis'!$E$4,'SPC Analysis'!$M$5:$N$12,2,FALSE)+7,FALSE)/6976,2)</f>
        <v>0.02</v>
      </c>
      <c r="R5561">
        <f>ROUNDUP(VLOOKUP(A5561,A:O,VLOOKUP('MMW Analysis'!$E$4,'MMW Analysis'!$L$5:$M$12,2,FALSE)+7,FALSE)/6976,2)</f>
        <v>0.02</v>
      </c>
    </row>
    <row r="5562" spans="1:18">
      <c r="A5562" t="s">
        <v>5569</v>
      </c>
      <c r="B5562" t="s">
        <v>12555</v>
      </c>
      <c r="C5562" t="s">
        <v>7010</v>
      </c>
      <c r="D5562" t="s">
        <v>14571</v>
      </c>
      <c r="E5562" t="s">
        <v>14675</v>
      </c>
      <c r="F5562" t="s">
        <v>14273</v>
      </c>
      <c r="G5562" t="s">
        <v>13910</v>
      </c>
      <c r="H5562" s="1">
        <v>958</v>
      </c>
      <c r="I5562" s="1">
        <v>1309</v>
      </c>
      <c r="J5562" s="1">
        <v>681</v>
      </c>
      <c r="K5562" s="1">
        <v>1460</v>
      </c>
      <c r="L5562" s="1">
        <v>3119</v>
      </c>
      <c r="M5562" s="1">
        <v>977</v>
      </c>
      <c r="N5562" s="1">
        <v>946</v>
      </c>
      <c r="O5562" s="1">
        <v>1010</v>
      </c>
      <c r="P5562">
        <f>ROUNDUP(VLOOKUP(A5562,A:O,VLOOKUP('Local Authority Analysis'!$E$4,'Local Authority Analysis'!$M$5:$N$12,2,FALSE)+7,FALSE)/6976,2)</f>
        <v>0.15000000000000002</v>
      </c>
      <c r="Q5562">
        <f>ROUNDUP(VLOOKUP(A5562,A:O,VLOOKUP('SPC Analysis'!$E$4,'SPC Analysis'!$M$5:$N$12,2,FALSE)+7,FALSE)/6976,2)</f>
        <v>0.15000000000000002</v>
      </c>
      <c r="R5562">
        <f>ROUNDUP(VLOOKUP(A5562,A:O,VLOOKUP('MMW Analysis'!$E$4,'MMW Analysis'!$L$5:$M$12,2,FALSE)+7,FALSE)/6976,2)</f>
        <v>0.15000000000000002</v>
      </c>
    </row>
    <row r="5563" spans="1:18">
      <c r="A5563" t="s">
        <v>5570</v>
      </c>
      <c r="B5563" t="s">
        <v>12556</v>
      </c>
      <c r="C5563" t="s">
        <v>7010</v>
      </c>
      <c r="D5563" t="s">
        <v>14571</v>
      </c>
      <c r="E5563" t="s">
        <v>14675</v>
      </c>
      <c r="F5563" t="s">
        <v>14273</v>
      </c>
      <c r="G5563" t="s">
        <v>13910</v>
      </c>
      <c r="H5563" s="1">
        <v>14</v>
      </c>
      <c r="I5563" s="1">
        <v>26</v>
      </c>
      <c r="J5563" s="1">
        <v>26</v>
      </c>
      <c r="K5563" s="1">
        <v>30</v>
      </c>
      <c r="L5563" s="1">
        <v>5790</v>
      </c>
      <c r="M5563" s="1">
        <v>593</v>
      </c>
      <c r="N5563" s="1">
        <v>481</v>
      </c>
      <c r="O5563" s="1">
        <v>7</v>
      </c>
      <c r="P5563">
        <f>ROUNDUP(VLOOKUP(A5563,A:O,VLOOKUP('Local Authority Analysis'!$E$4,'Local Authority Analysis'!$M$5:$N$12,2,FALSE)+7,FALSE)/6976,2)</f>
        <v>0.01</v>
      </c>
      <c r="Q5563">
        <f>ROUNDUP(VLOOKUP(A5563,A:O,VLOOKUP('SPC Analysis'!$E$4,'SPC Analysis'!$M$5:$N$12,2,FALSE)+7,FALSE)/6976,2)</f>
        <v>0.01</v>
      </c>
      <c r="R5563">
        <f>ROUNDUP(VLOOKUP(A5563,A:O,VLOOKUP('MMW Analysis'!$E$4,'MMW Analysis'!$L$5:$M$12,2,FALSE)+7,FALSE)/6976,2)</f>
        <v>0.01</v>
      </c>
    </row>
    <row r="5564" spans="1:18">
      <c r="A5564" t="s">
        <v>5571</v>
      </c>
      <c r="B5564" t="s">
        <v>12557</v>
      </c>
      <c r="C5564" t="s">
        <v>7010</v>
      </c>
      <c r="D5564" t="s">
        <v>14571</v>
      </c>
      <c r="E5564" t="s">
        <v>14675</v>
      </c>
      <c r="F5564" t="s">
        <v>14273</v>
      </c>
      <c r="G5564" t="s">
        <v>13910</v>
      </c>
      <c r="H5564" s="1">
        <v>7</v>
      </c>
      <c r="I5564" s="1">
        <v>12</v>
      </c>
      <c r="J5564" s="1">
        <v>5</v>
      </c>
      <c r="K5564" s="1">
        <v>4</v>
      </c>
      <c r="L5564" s="1">
        <v>5622</v>
      </c>
      <c r="M5564" s="1">
        <v>376</v>
      </c>
      <c r="N5564" s="1">
        <v>514</v>
      </c>
      <c r="O5564" s="1">
        <v>3</v>
      </c>
      <c r="P5564">
        <f>ROUNDUP(VLOOKUP(A5564,A:O,VLOOKUP('Local Authority Analysis'!$E$4,'Local Authority Analysis'!$M$5:$N$12,2,FALSE)+7,FALSE)/6976,2)</f>
        <v>0.01</v>
      </c>
      <c r="Q5564">
        <f>ROUNDUP(VLOOKUP(A5564,A:O,VLOOKUP('SPC Analysis'!$E$4,'SPC Analysis'!$M$5:$N$12,2,FALSE)+7,FALSE)/6976,2)</f>
        <v>0.01</v>
      </c>
      <c r="R5564">
        <f>ROUNDUP(VLOOKUP(A5564,A:O,VLOOKUP('MMW Analysis'!$E$4,'MMW Analysis'!$L$5:$M$12,2,FALSE)+7,FALSE)/6976,2)</f>
        <v>0.01</v>
      </c>
    </row>
    <row r="5565" spans="1:18">
      <c r="A5565" t="s">
        <v>5572</v>
      </c>
      <c r="B5565" t="s">
        <v>12558</v>
      </c>
      <c r="C5565" t="s">
        <v>7010</v>
      </c>
      <c r="D5565" t="s">
        <v>14571</v>
      </c>
      <c r="E5565" t="s">
        <v>14675</v>
      </c>
      <c r="F5565" t="s">
        <v>14273</v>
      </c>
      <c r="G5565" t="s">
        <v>13910</v>
      </c>
      <c r="H5565" s="1">
        <v>334</v>
      </c>
      <c r="I5565" s="1">
        <v>70</v>
      </c>
      <c r="J5565" s="1">
        <v>556</v>
      </c>
      <c r="K5565" s="1">
        <v>60</v>
      </c>
      <c r="L5565" s="1">
        <v>5056</v>
      </c>
      <c r="M5565" s="1">
        <v>116</v>
      </c>
      <c r="N5565" s="1">
        <v>715</v>
      </c>
      <c r="O5565" s="1">
        <v>133</v>
      </c>
      <c r="P5565">
        <f>ROUNDUP(VLOOKUP(A5565,A:O,VLOOKUP('Local Authority Analysis'!$E$4,'Local Authority Analysis'!$M$5:$N$12,2,FALSE)+7,FALSE)/6976,2)</f>
        <v>0.02</v>
      </c>
      <c r="Q5565">
        <f>ROUNDUP(VLOOKUP(A5565,A:O,VLOOKUP('SPC Analysis'!$E$4,'SPC Analysis'!$M$5:$N$12,2,FALSE)+7,FALSE)/6976,2)</f>
        <v>0.02</v>
      </c>
      <c r="R5565">
        <f>ROUNDUP(VLOOKUP(A5565,A:O,VLOOKUP('MMW Analysis'!$E$4,'MMW Analysis'!$L$5:$M$12,2,FALSE)+7,FALSE)/6976,2)</f>
        <v>0.02</v>
      </c>
    </row>
    <row r="5566" spans="1:18">
      <c r="A5566" t="s">
        <v>5573</v>
      </c>
      <c r="B5566" t="s">
        <v>12559</v>
      </c>
      <c r="C5566" t="s">
        <v>7010</v>
      </c>
      <c r="D5566" t="s">
        <v>14571</v>
      </c>
      <c r="E5566" t="s">
        <v>14675</v>
      </c>
      <c r="F5566" t="s">
        <v>14273</v>
      </c>
      <c r="G5566" t="s">
        <v>13910</v>
      </c>
      <c r="H5566" s="1">
        <v>510.5</v>
      </c>
      <c r="I5566" s="1">
        <v>213</v>
      </c>
      <c r="J5566" s="1">
        <v>1168</v>
      </c>
      <c r="K5566" s="1">
        <v>248</v>
      </c>
      <c r="L5566" s="1">
        <v>6144</v>
      </c>
      <c r="M5566" s="1">
        <v>696</v>
      </c>
      <c r="N5566" s="1">
        <v>515</v>
      </c>
      <c r="O5566" s="1">
        <v>369</v>
      </c>
      <c r="P5566">
        <f>ROUNDUP(VLOOKUP(A5566,A:O,VLOOKUP('Local Authority Analysis'!$E$4,'Local Authority Analysis'!$M$5:$N$12,2,FALSE)+7,FALSE)/6976,2)</f>
        <v>6.0000000000000005E-2</v>
      </c>
      <c r="Q5566">
        <f>ROUNDUP(VLOOKUP(A5566,A:O,VLOOKUP('SPC Analysis'!$E$4,'SPC Analysis'!$M$5:$N$12,2,FALSE)+7,FALSE)/6976,2)</f>
        <v>6.0000000000000005E-2</v>
      </c>
      <c r="R5566">
        <f>ROUNDUP(VLOOKUP(A5566,A:O,VLOOKUP('MMW Analysis'!$E$4,'MMW Analysis'!$L$5:$M$12,2,FALSE)+7,FALSE)/6976,2)</f>
        <v>6.0000000000000005E-2</v>
      </c>
    </row>
    <row r="5567" spans="1:18">
      <c r="A5567" t="s">
        <v>5574</v>
      </c>
      <c r="B5567" t="s">
        <v>12560</v>
      </c>
      <c r="C5567" t="s">
        <v>7010</v>
      </c>
      <c r="D5567" t="s">
        <v>14571</v>
      </c>
      <c r="E5567" t="s">
        <v>14675</v>
      </c>
      <c r="F5567" t="s">
        <v>14273</v>
      </c>
      <c r="G5567" t="s">
        <v>13910</v>
      </c>
      <c r="H5567" s="1">
        <v>442</v>
      </c>
      <c r="I5567" s="1">
        <v>262</v>
      </c>
      <c r="J5567" s="1">
        <v>941</v>
      </c>
      <c r="K5567" s="1">
        <v>302</v>
      </c>
      <c r="L5567" s="1">
        <v>6726</v>
      </c>
      <c r="M5567" s="1">
        <v>162</v>
      </c>
      <c r="N5567" s="1">
        <v>332</v>
      </c>
      <c r="O5567" s="1">
        <v>332</v>
      </c>
      <c r="P5567">
        <f>ROUNDUP(VLOOKUP(A5567,A:O,VLOOKUP('Local Authority Analysis'!$E$4,'Local Authority Analysis'!$M$5:$N$12,2,FALSE)+7,FALSE)/6976,2)</f>
        <v>0.05</v>
      </c>
      <c r="Q5567">
        <f>ROUNDUP(VLOOKUP(A5567,A:O,VLOOKUP('SPC Analysis'!$E$4,'SPC Analysis'!$M$5:$N$12,2,FALSE)+7,FALSE)/6976,2)</f>
        <v>0.05</v>
      </c>
      <c r="R5567">
        <f>ROUNDUP(VLOOKUP(A5567,A:O,VLOOKUP('MMW Analysis'!$E$4,'MMW Analysis'!$L$5:$M$12,2,FALSE)+7,FALSE)/6976,2)</f>
        <v>0.05</v>
      </c>
    </row>
    <row r="5568" spans="1:18">
      <c r="A5568" t="s">
        <v>5575</v>
      </c>
      <c r="B5568" t="s">
        <v>12561</v>
      </c>
      <c r="C5568" t="s">
        <v>7010</v>
      </c>
      <c r="D5568" t="s">
        <v>14571</v>
      </c>
      <c r="E5568" t="s">
        <v>14675</v>
      </c>
      <c r="F5568" t="s">
        <v>14273</v>
      </c>
      <c r="G5568" t="s">
        <v>13910</v>
      </c>
      <c r="H5568" s="1">
        <v>433</v>
      </c>
      <c r="I5568" s="1">
        <v>141</v>
      </c>
      <c r="J5568" s="1">
        <v>1294</v>
      </c>
      <c r="K5568" s="1">
        <v>291</v>
      </c>
      <c r="L5568" s="1">
        <v>6381</v>
      </c>
      <c r="M5568" s="1">
        <v>200</v>
      </c>
      <c r="N5568" s="1">
        <v>850</v>
      </c>
      <c r="O5568" s="1">
        <v>295</v>
      </c>
      <c r="P5568">
        <f>ROUNDUP(VLOOKUP(A5568,A:O,VLOOKUP('Local Authority Analysis'!$E$4,'Local Authority Analysis'!$M$5:$N$12,2,FALSE)+7,FALSE)/6976,2)</f>
        <v>0.05</v>
      </c>
      <c r="Q5568">
        <f>ROUNDUP(VLOOKUP(A5568,A:O,VLOOKUP('SPC Analysis'!$E$4,'SPC Analysis'!$M$5:$N$12,2,FALSE)+7,FALSE)/6976,2)</f>
        <v>0.05</v>
      </c>
      <c r="R5568">
        <f>ROUNDUP(VLOOKUP(A5568,A:O,VLOOKUP('MMW Analysis'!$E$4,'MMW Analysis'!$L$5:$M$12,2,FALSE)+7,FALSE)/6976,2)</f>
        <v>0.05</v>
      </c>
    </row>
    <row r="5569" spans="1:18">
      <c r="A5569" t="s">
        <v>5576</v>
      </c>
      <c r="B5569" t="s">
        <v>12562</v>
      </c>
      <c r="C5569" t="s">
        <v>7010</v>
      </c>
      <c r="D5569" t="s">
        <v>14571</v>
      </c>
      <c r="E5569" t="s">
        <v>14675</v>
      </c>
      <c r="F5569" t="s">
        <v>14273</v>
      </c>
      <c r="G5569" t="s">
        <v>13910</v>
      </c>
      <c r="H5569" s="1">
        <v>4160.5</v>
      </c>
      <c r="I5569" s="1">
        <v>4145</v>
      </c>
      <c r="J5569" s="1">
        <v>5332</v>
      </c>
      <c r="K5569" s="1">
        <v>2760</v>
      </c>
      <c r="L5569" s="1">
        <v>3157</v>
      </c>
      <c r="M5569" s="1">
        <v>2129</v>
      </c>
      <c r="N5569" s="1">
        <v>4259</v>
      </c>
      <c r="O5569" s="1">
        <v>4213</v>
      </c>
      <c r="P5569">
        <f>ROUNDUP(VLOOKUP(A5569,A:O,VLOOKUP('Local Authority Analysis'!$E$4,'Local Authority Analysis'!$M$5:$N$12,2,FALSE)+7,FALSE)/6976,2)</f>
        <v>0.61</v>
      </c>
      <c r="Q5569">
        <f>ROUNDUP(VLOOKUP(A5569,A:O,VLOOKUP('SPC Analysis'!$E$4,'SPC Analysis'!$M$5:$N$12,2,FALSE)+7,FALSE)/6976,2)</f>
        <v>0.61</v>
      </c>
      <c r="R5569">
        <f>ROUNDUP(VLOOKUP(A5569,A:O,VLOOKUP('MMW Analysis'!$E$4,'MMW Analysis'!$L$5:$M$12,2,FALSE)+7,FALSE)/6976,2)</f>
        <v>0.61</v>
      </c>
    </row>
    <row r="5570" spans="1:18">
      <c r="A5570" t="s">
        <v>5577</v>
      </c>
      <c r="B5570" t="s">
        <v>12563</v>
      </c>
      <c r="C5570" t="s">
        <v>7010</v>
      </c>
      <c r="D5570" t="s">
        <v>14571</v>
      </c>
      <c r="E5570" t="s">
        <v>14675</v>
      </c>
      <c r="F5570" t="s">
        <v>14273</v>
      </c>
      <c r="G5570" t="s">
        <v>13910</v>
      </c>
      <c r="H5570" s="1">
        <v>5451</v>
      </c>
      <c r="I5570" s="1">
        <v>5598</v>
      </c>
      <c r="J5570" s="1">
        <v>5916</v>
      </c>
      <c r="K5570" s="1">
        <v>5228</v>
      </c>
      <c r="L5570" s="1">
        <v>2211</v>
      </c>
      <c r="M5570" s="1">
        <v>5716</v>
      </c>
      <c r="N5570" s="1">
        <v>4806</v>
      </c>
      <c r="O5570" s="1">
        <v>5806</v>
      </c>
      <c r="P5570">
        <f>ROUNDUP(VLOOKUP(A5570,A:O,VLOOKUP('Local Authority Analysis'!$E$4,'Local Authority Analysis'!$M$5:$N$12,2,FALSE)+7,FALSE)/6976,2)</f>
        <v>0.84</v>
      </c>
      <c r="Q5570">
        <f>ROUNDUP(VLOOKUP(A5570,A:O,VLOOKUP('SPC Analysis'!$E$4,'SPC Analysis'!$M$5:$N$12,2,FALSE)+7,FALSE)/6976,2)</f>
        <v>0.84</v>
      </c>
      <c r="R5570">
        <f>ROUNDUP(VLOOKUP(A5570,A:O,VLOOKUP('MMW Analysis'!$E$4,'MMW Analysis'!$L$5:$M$12,2,FALSE)+7,FALSE)/6976,2)</f>
        <v>0.84</v>
      </c>
    </row>
    <row r="5571" spans="1:18">
      <c r="A5571" t="s">
        <v>5578</v>
      </c>
      <c r="B5571" t="s">
        <v>12564</v>
      </c>
      <c r="C5571" t="s">
        <v>7010</v>
      </c>
      <c r="D5571" t="s">
        <v>14572</v>
      </c>
      <c r="E5571" t="s">
        <v>14676</v>
      </c>
      <c r="F5571" t="s">
        <v>14273</v>
      </c>
      <c r="G5571" t="s">
        <v>13910</v>
      </c>
      <c r="H5571" s="1">
        <v>6529</v>
      </c>
      <c r="I5571" s="1">
        <v>5151</v>
      </c>
      <c r="J5571" s="1">
        <v>5723</v>
      </c>
      <c r="K5571" s="1">
        <v>5023</v>
      </c>
      <c r="L5571" s="1">
        <v>1227</v>
      </c>
      <c r="M5571" s="1">
        <v>2590</v>
      </c>
      <c r="N5571" s="1">
        <v>5705</v>
      </c>
      <c r="O5571" s="1">
        <v>5369</v>
      </c>
      <c r="P5571">
        <f>ROUNDUP(VLOOKUP(A5571,A:O,VLOOKUP('Local Authority Analysis'!$E$4,'Local Authority Analysis'!$M$5:$N$12,2,FALSE)+7,FALSE)/6976,2)</f>
        <v>0.77</v>
      </c>
      <c r="Q5571">
        <f>ROUNDUP(VLOOKUP(A5571,A:O,VLOOKUP('SPC Analysis'!$E$4,'SPC Analysis'!$M$5:$N$12,2,FALSE)+7,FALSE)/6976,2)</f>
        <v>0.77</v>
      </c>
      <c r="R5571">
        <f>ROUNDUP(VLOOKUP(A5571,A:O,VLOOKUP('MMW Analysis'!$E$4,'MMW Analysis'!$L$5:$M$12,2,FALSE)+7,FALSE)/6976,2)</f>
        <v>0.77</v>
      </c>
    </row>
    <row r="5572" spans="1:18">
      <c r="A5572" t="s">
        <v>5579</v>
      </c>
      <c r="B5572" t="s">
        <v>12565</v>
      </c>
      <c r="C5572" t="s">
        <v>7010</v>
      </c>
      <c r="D5572" t="s">
        <v>14572</v>
      </c>
      <c r="E5572" t="s">
        <v>14676</v>
      </c>
      <c r="F5572" t="s">
        <v>14273</v>
      </c>
      <c r="G5572" t="s">
        <v>13910</v>
      </c>
      <c r="H5572" s="1">
        <v>3366</v>
      </c>
      <c r="I5572" s="1">
        <v>3564</v>
      </c>
      <c r="J5572" s="1">
        <v>3754</v>
      </c>
      <c r="K5572" s="1">
        <v>1288</v>
      </c>
      <c r="L5572" s="1">
        <v>1444</v>
      </c>
      <c r="M5572" s="1">
        <v>4559</v>
      </c>
      <c r="N5572" s="1">
        <v>2590</v>
      </c>
      <c r="O5572" s="1">
        <v>2899</v>
      </c>
      <c r="P5572">
        <f>ROUNDUP(VLOOKUP(A5572,A:O,VLOOKUP('Local Authority Analysis'!$E$4,'Local Authority Analysis'!$M$5:$N$12,2,FALSE)+7,FALSE)/6976,2)</f>
        <v>0.42</v>
      </c>
      <c r="Q5572">
        <f>ROUNDUP(VLOOKUP(A5572,A:O,VLOOKUP('SPC Analysis'!$E$4,'SPC Analysis'!$M$5:$N$12,2,FALSE)+7,FALSE)/6976,2)</f>
        <v>0.42</v>
      </c>
      <c r="R5572">
        <f>ROUNDUP(VLOOKUP(A5572,A:O,VLOOKUP('MMW Analysis'!$E$4,'MMW Analysis'!$L$5:$M$12,2,FALSE)+7,FALSE)/6976,2)</f>
        <v>0.42</v>
      </c>
    </row>
    <row r="5573" spans="1:18">
      <c r="A5573" t="s">
        <v>5580</v>
      </c>
      <c r="B5573" t="s">
        <v>12566</v>
      </c>
      <c r="C5573" t="s">
        <v>7010</v>
      </c>
      <c r="D5573" t="s">
        <v>14572</v>
      </c>
      <c r="E5573" t="s">
        <v>14676</v>
      </c>
      <c r="F5573" t="s">
        <v>14273</v>
      </c>
      <c r="G5573" t="s">
        <v>13910</v>
      </c>
      <c r="H5573" s="1">
        <v>1498</v>
      </c>
      <c r="I5573" s="1">
        <v>921</v>
      </c>
      <c r="J5573" s="1">
        <v>1618</v>
      </c>
      <c r="K5573" s="1">
        <v>1598</v>
      </c>
      <c r="L5573" s="1">
        <v>1601</v>
      </c>
      <c r="M5573" s="1">
        <v>3057</v>
      </c>
      <c r="N5573" s="1">
        <v>2077</v>
      </c>
      <c r="O5573" s="1">
        <v>1253</v>
      </c>
      <c r="P5573">
        <f>ROUNDUP(VLOOKUP(A5573,A:O,VLOOKUP('Local Authority Analysis'!$E$4,'Local Authority Analysis'!$M$5:$N$12,2,FALSE)+7,FALSE)/6976,2)</f>
        <v>0.18000000000000002</v>
      </c>
      <c r="Q5573">
        <f>ROUNDUP(VLOOKUP(A5573,A:O,VLOOKUP('SPC Analysis'!$E$4,'SPC Analysis'!$M$5:$N$12,2,FALSE)+7,FALSE)/6976,2)</f>
        <v>0.18000000000000002</v>
      </c>
      <c r="R5573">
        <f>ROUNDUP(VLOOKUP(A5573,A:O,VLOOKUP('MMW Analysis'!$E$4,'MMW Analysis'!$L$5:$M$12,2,FALSE)+7,FALSE)/6976,2)</f>
        <v>0.18000000000000002</v>
      </c>
    </row>
    <row r="5574" spans="1:18">
      <c r="A5574" t="s">
        <v>5581</v>
      </c>
      <c r="B5574" t="s">
        <v>12567</v>
      </c>
      <c r="C5574" t="s">
        <v>7010</v>
      </c>
      <c r="D5574" t="s">
        <v>14572</v>
      </c>
      <c r="E5574" t="s">
        <v>14676</v>
      </c>
      <c r="F5574" t="s">
        <v>14273</v>
      </c>
      <c r="G5574" t="s">
        <v>13910</v>
      </c>
      <c r="H5574" s="1">
        <v>2822</v>
      </c>
      <c r="I5574" s="1">
        <v>3423</v>
      </c>
      <c r="J5574" s="1">
        <v>3238</v>
      </c>
      <c r="K5574" s="1">
        <v>3772</v>
      </c>
      <c r="L5574" s="1">
        <v>1621</v>
      </c>
      <c r="M5574" s="1">
        <v>3196</v>
      </c>
      <c r="N5574" s="1">
        <v>2865</v>
      </c>
      <c r="O5574" s="1">
        <v>3131</v>
      </c>
      <c r="P5574">
        <f>ROUNDUP(VLOOKUP(A5574,A:O,VLOOKUP('Local Authority Analysis'!$E$4,'Local Authority Analysis'!$M$5:$N$12,2,FALSE)+7,FALSE)/6976,2)</f>
        <v>0.45</v>
      </c>
      <c r="Q5574">
        <f>ROUNDUP(VLOOKUP(A5574,A:O,VLOOKUP('SPC Analysis'!$E$4,'SPC Analysis'!$M$5:$N$12,2,FALSE)+7,FALSE)/6976,2)</f>
        <v>0.45</v>
      </c>
      <c r="R5574">
        <f>ROUNDUP(VLOOKUP(A5574,A:O,VLOOKUP('MMW Analysis'!$E$4,'MMW Analysis'!$L$5:$M$12,2,FALSE)+7,FALSE)/6976,2)</f>
        <v>0.45</v>
      </c>
    </row>
    <row r="5575" spans="1:18">
      <c r="A5575" t="s">
        <v>5582</v>
      </c>
      <c r="B5575" t="s">
        <v>12568</v>
      </c>
      <c r="C5575" t="s">
        <v>7010</v>
      </c>
      <c r="D5575" t="s">
        <v>14572</v>
      </c>
      <c r="E5575" t="s">
        <v>14676</v>
      </c>
      <c r="F5575" t="s">
        <v>14273</v>
      </c>
      <c r="G5575" t="s">
        <v>13910</v>
      </c>
      <c r="H5575" s="1">
        <v>787</v>
      </c>
      <c r="I5575" s="1">
        <v>1312</v>
      </c>
      <c r="J5575" s="1">
        <v>997</v>
      </c>
      <c r="K5575" s="1">
        <v>961</v>
      </c>
      <c r="L5575" s="1">
        <v>1476</v>
      </c>
      <c r="M5575" s="1">
        <v>2293</v>
      </c>
      <c r="N5575" s="1">
        <v>557</v>
      </c>
      <c r="O5575" s="1">
        <v>898</v>
      </c>
      <c r="P5575">
        <f>ROUNDUP(VLOOKUP(A5575,A:O,VLOOKUP('Local Authority Analysis'!$E$4,'Local Authority Analysis'!$M$5:$N$12,2,FALSE)+7,FALSE)/6976,2)</f>
        <v>0.13</v>
      </c>
      <c r="Q5575">
        <f>ROUNDUP(VLOOKUP(A5575,A:O,VLOOKUP('SPC Analysis'!$E$4,'SPC Analysis'!$M$5:$N$12,2,FALSE)+7,FALSE)/6976,2)</f>
        <v>0.13</v>
      </c>
      <c r="R5575">
        <f>ROUNDUP(VLOOKUP(A5575,A:O,VLOOKUP('MMW Analysis'!$E$4,'MMW Analysis'!$L$5:$M$12,2,FALSE)+7,FALSE)/6976,2)</f>
        <v>0.13</v>
      </c>
    </row>
    <row r="5576" spans="1:18">
      <c r="A5576" t="s">
        <v>5583</v>
      </c>
      <c r="B5576" t="s">
        <v>12569</v>
      </c>
      <c r="C5576" t="s">
        <v>7010</v>
      </c>
      <c r="D5576" t="s">
        <v>14572</v>
      </c>
      <c r="E5576" t="s">
        <v>14676</v>
      </c>
      <c r="F5576" t="s">
        <v>14273</v>
      </c>
      <c r="G5576" t="s">
        <v>13910</v>
      </c>
      <c r="H5576" s="1">
        <v>477</v>
      </c>
      <c r="I5576" s="1">
        <v>1181</v>
      </c>
      <c r="J5576" s="1">
        <v>795</v>
      </c>
      <c r="K5576" s="1">
        <v>945</v>
      </c>
      <c r="L5576" s="1">
        <v>1780</v>
      </c>
      <c r="M5576" s="1">
        <v>2609</v>
      </c>
      <c r="N5576" s="1">
        <v>1226</v>
      </c>
      <c r="O5576" s="1">
        <v>753</v>
      </c>
      <c r="P5576">
        <f>ROUNDUP(VLOOKUP(A5576,A:O,VLOOKUP('Local Authority Analysis'!$E$4,'Local Authority Analysis'!$M$5:$N$12,2,FALSE)+7,FALSE)/6976,2)</f>
        <v>0.11</v>
      </c>
      <c r="Q5576">
        <f>ROUNDUP(VLOOKUP(A5576,A:O,VLOOKUP('SPC Analysis'!$E$4,'SPC Analysis'!$M$5:$N$12,2,FALSE)+7,FALSE)/6976,2)</f>
        <v>0.11</v>
      </c>
      <c r="R5576">
        <f>ROUNDUP(VLOOKUP(A5576,A:O,VLOOKUP('MMW Analysis'!$E$4,'MMW Analysis'!$L$5:$M$12,2,FALSE)+7,FALSE)/6976,2)</f>
        <v>0.11</v>
      </c>
    </row>
    <row r="5577" spans="1:18">
      <c r="A5577" t="s">
        <v>5584</v>
      </c>
      <c r="B5577" t="s">
        <v>12570</v>
      </c>
      <c r="C5577" t="s">
        <v>7010</v>
      </c>
      <c r="D5577" t="s">
        <v>14572</v>
      </c>
      <c r="E5577" t="s">
        <v>14676</v>
      </c>
      <c r="F5577" t="s">
        <v>14273</v>
      </c>
      <c r="G5577" t="s">
        <v>13910</v>
      </c>
      <c r="H5577" s="1">
        <v>396</v>
      </c>
      <c r="I5577" s="1">
        <v>145</v>
      </c>
      <c r="J5577" s="1">
        <v>1556</v>
      </c>
      <c r="K5577" s="1">
        <v>313</v>
      </c>
      <c r="L5577" s="1">
        <v>1494</v>
      </c>
      <c r="M5577" s="1">
        <v>1125</v>
      </c>
      <c r="N5577" s="1">
        <v>1063</v>
      </c>
      <c r="O5577" s="1">
        <v>276</v>
      </c>
      <c r="P5577">
        <f>ROUNDUP(VLOOKUP(A5577,A:O,VLOOKUP('Local Authority Analysis'!$E$4,'Local Authority Analysis'!$M$5:$N$12,2,FALSE)+7,FALSE)/6976,2)</f>
        <v>0.04</v>
      </c>
      <c r="Q5577">
        <f>ROUNDUP(VLOOKUP(A5577,A:O,VLOOKUP('SPC Analysis'!$E$4,'SPC Analysis'!$M$5:$N$12,2,FALSE)+7,FALSE)/6976,2)</f>
        <v>0.04</v>
      </c>
      <c r="R5577">
        <f>ROUNDUP(VLOOKUP(A5577,A:O,VLOOKUP('MMW Analysis'!$E$4,'MMW Analysis'!$L$5:$M$12,2,FALSE)+7,FALSE)/6976,2)</f>
        <v>0.04</v>
      </c>
    </row>
    <row r="5578" spans="1:18">
      <c r="A5578" t="s">
        <v>5585</v>
      </c>
      <c r="B5578" t="s">
        <v>12571</v>
      </c>
      <c r="C5578" t="s">
        <v>7010</v>
      </c>
      <c r="D5578" t="s">
        <v>14572</v>
      </c>
      <c r="E5578" t="s">
        <v>14676</v>
      </c>
      <c r="F5578" t="s">
        <v>14273</v>
      </c>
      <c r="G5578" t="s">
        <v>13910</v>
      </c>
      <c r="H5578" s="1">
        <v>721</v>
      </c>
      <c r="I5578" s="1">
        <v>417</v>
      </c>
      <c r="J5578" s="1">
        <v>1250</v>
      </c>
      <c r="K5578" s="1">
        <v>498</v>
      </c>
      <c r="L5578" s="1">
        <v>2312</v>
      </c>
      <c r="M5578" s="1">
        <v>759</v>
      </c>
      <c r="N5578" s="1">
        <v>583</v>
      </c>
      <c r="O5578" s="1">
        <v>537</v>
      </c>
      <c r="P5578">
        <f>ROUNDUP(VLOOKUP(A5578,A:O,VLOOKUP('Local Authority Analysis'!$E$4,'Local Authority Analysis'!$M$5:$N$12,2,FALSE)+7,FALSE)/6976,2)</f>
        <v>0.08</v>
      </c>
      <c r="Q5578">
        <f>ROUNDUP(VLOOKUP(A5578,A:O,VLOOKUP('SPC Analysis'!$E$4,'SPC Analysis'!$M$5:$N$12,2,FALSE)+7,FALSE)/6976,2)</f>
        <v>0.08</v>
      </c>
      <c r="R5578">
        <f>ROUNDUP(VLOOKUP(A5578,A:O,VLOOKUP('MMW Analysis'!$E$4,'MMW Analysis'!$L$5:$M$12,2,FALSE)+7,FALSE)/6976,2)</f>
        <v>0.08</v>
      </c>
    </row>
    <row r="5579" spans="1:18">
      <c r="A5579" t="s">
        <v>5586</v>
      </c>
      <c r="B5579" t="s">
        <v>12572</v>
      </c>
      <c r="C5579" t="s">
        <v>7010</v>
      </c>
      <c r="D5579" t="s">
        <v>14572</v>
      </c>
      <c r="E5579" t="s">
        <v>14676</v>
      </c>
      <c r="F5579" t="s">
        <v>14273</v>
      </c>
      <c r="G5579" t="s">
        <v>13910</v>
      </c>
      <c r="H5579" s="1">
        <v>557</v>
      </c>
      <c r="I5579" s="1">
        <v>189</v>
      </c>
      <c r="J5579" s="1">
        <v>931</v>
      </c>
      <c r="K5579" s="1">
        <v>239</v>
      </c>
      <c r="L5579" s="1">
        <v>1181</v>
      </c>
      <c r="M5579" s="1">
        <v>1704</v>
      </c>
      <c r="N5579" s="1">
        <v>888</v>
      </c>
      <c r="O5579" s="1">
        <v>291</v>
      </c>
      <c r="P5579">
        <f>ROUNDUP(VLOOKUP(A5579,A:O,VLOOKUP('Local Authority Analysis'!$E$4,'Local Authority Analysis'!$M$5:$N$12,2,FALSE)+7,FALSE)/6976,2)</f>
        <v>0.05</v>
      </c>
      <c r="Q5579">
        <f>ROUNDUP(VLOOKUP(A5579,A:O,VLOOKUP('SPC Analysis'!$E$4,'SPC Analysis'!$M$5:$N$12,2,FALSE)+7,FALSE)/6976,2)</f>
        <v>0.05</v>
      </c>
      <c r="R5579">
        <f>ROUNDUP(VLOOKUP(A5579,A:O,VLOOKUP('MMW Analysis'!$E$4,'MMW Analysis'!$L$5:$M$12,2,FALSE)+7,FALSE)/6976,2)</f>
        <v>0.05</v>
      </c>
    </row>
    <row r="5580" spans="1:18">
      <c r="A5580" t="s">
        <v>5587</v>
      </c>
      <c r="B5580" t="s">
        <v>12573</v>
      </c>
      <c r="C5580" t="s">
        <v>7010</v>
      </c>
      <c r="D5580" t="s">
        <v>14572</v>
      </c>
      <c r="E5580" t="s">
        <v>14676</v>
      </c>
      <c r="F5580" t="s">
        <v>14273</v>
      </c>
      <c r="G5580" t="s">
        <v>13910</v>
      </c>
      <c r="H5580" s="1">
        <v>4772</v>
      </c>
      <c r="I5580" s="1">
        <v>4709</v>
      </c>
      <c r="J5580" s="1">
        <v>3977</v>
      </c>
      <c r="K5580" s="1">
        <v>3482</v>
      </c>
      <c r="L5580" s="1">
        <v>679</v>
      </c>
      <c r="M5580" s="1">
        <v>6733</v>
      </c>
      <c r="N5580" s="1">
        <v>3883</v>
      </c>
      <c r="O5580" s="1">
        <v>4145</v>
      </c>
      <c r="P5580">
        <f>ROUNDUP(VLOOKUP(A5580,A:O,VLOOKUP('Local Authority Analysis'!$E$4,'Local Authority Analysis'!$M$5:$N$12,2,FALSE)+7,FALSE)/6976,2)</f>
        <v>0.6</v>
      </c>
      <c r="Q5580">
        <f>ROUNDUP(VLOOKUP(A5580,A:O,VLOOKUP('SPC Analysis'!$E$4,'SPC Analysis'!$M$5:$N$12,2,FALSE)+7,FALSE)/6976,2)</f>
        <v>0.6</v>
      </c>
      <c r="R5580">
        <f>ROUNDUP(VLOOKUP(A5580,A:O,VLOOKUP('MMW Analysis'!$E$4,'MMW Analysis'!$L$5:$M$12,2,FALSE)+7,FALSE)/6976,2)</f>
        <v>0.6</v>
      </c>
    </row>
    <row r="5581" spans="1:18">
      <c r="A5581" t="s">
        <v>5588</v>
      </c>
      <c r="B5581" t="s">
        <v>12574</v>
      </c>
      <c r="C5581" t="s">
        <v>7010</v>
      </c>
      <c r="D5581" t="s">
        <v>14572</v>
      </c>
      <c r="E5581" t="s">
        <v>14676</v>
      </c>
      <c r="F5581" t="s">
        <v>14273</v>
      </c>
      <c r="G5581" t="s">
        <v>13910</v>
      </c>
      <c r="H5581" s="1">
        <v>3744</v>
      </c>
      <c r="I5581" s="1">
        <v>3401</v>
      </c>
      <c r="J5581" s="1">
        <v>3523</v>
      </c>
      <c r="K5581" s="1">
        <v>3170</v>
      </c>
      <c r="L5581" s="1">
        <v>695</v>
      </c>
      <c r="M5581" s="1">
        <v>3844</v>
      </c>
      <c r="N5581" s="1">
        <v>3919</v>
      </c>
      <c r="O5581" s="1">
        <v>3162</v>
      </c>
      <c r="P5581">
        <f>ROUNDUP(VLOOKUP(A5581,A:O,VLOOKUP('Local Authority Analysis'!$E$4,'Local Authority Analysis'!$M$5:$N$12,2,FALSE)+7,FALSE)/6976,2)</f>
        <v>0.46</v>
      </c>
      <c r="Q5581">
        <f>ROUNDUP(VLOOKUP(A5581,A:O,VLOOKUP('SPC Analysis'!$E$4,'SPC Analysis'!$M$5:$N$12,2,FALSE)+7,FALSE)/6976,2)</f>
        <v>0.46</v>
      </c>
      <c r="R5581">
        <f>ROUNDUP(VLOOKUP(A5581,A:O,VLOOKUP('MMW Analysis'!$E$4,'MMW Analysis'!$L$5:$M$12,2,FALSE)+7,FALSE)/6976,2)</f>
        <v>0.46</v>
      </c>
    </row>
    <row r="5582" spans="1:18">
      <c r="A5582" t="s">
        <v>5589</v>
      </c>
      <c r="B5582" t="s">
        <v>12575</v>
      </c>
      <c r="C5582" t="s">
        <v>7010</v>
      </c>
      <c r="D5582" t="s">
        <v>14572</v>
      </c>
      <c r="E5582" t="s">
        <v>14676</v>
      </c>
      <c r="F5582" t="s">
        <v>14273</v>
      </c>
      <c r="G5582" t="s">
        <v>13910</v>
      </c>
      <c r="H5582" s="1">
        <v>1240</v>
      </c>
      <c r="I5582" s="1">
        <v>1051</v>
      </c>
      <c r="J5582" s="1">
        <v>2326</v>
      </c>
      <c r="K5582" s="1">
        <v>1347</v>
      </c>
      <c r="L5582" s="1">
        <v>954</v>
      </c>
      <c r="M5582" s="1">
        <v>2167</v>
      </c>
      <c r="N5582" s="1">
        <v>1614</v>
      </c>
      <c r="O5582" s="1">
        <v>1175</v>
      </c>
      <c r="P5582">
        <f>ROUNDUP(VLOOKUP(A5582,A:O,VLOOKUP('Local Authority Analysis'!$E$4,'Local Authority Analysis'!$M$5:$N$12,2,FALSE)+7,FALSE)/6976,2)</f>
        <v>0.17</v>
      </c>
      <c r="Q5582">
        <f>ROUNDUP(VLOOKUP(A5582,A:O,VLOOKUP('SPC Analysis'!$E$4,'SPC Analysis'!$M$5:$N$12,2,FALSE)+7,FALSE)/6976,2)</f>
        <v>0.17</v>
      </c>
      <c r="R5582">
        <f>ROUNDUP(VLOOKUP(A5582,A:O,VLOOKUP('MMW Analysis'!$E$4,'MMW Analysis'!$L$5:$M$12,2,FALSE)+7,FALSE)/6976,2)</f>
        <v>0.17</v>
      </c>
    </row>
    <row r="5583" spans="1:18">
      <c r="A5583" t="s">
        <v>5590</v>
      </c>
      <c r="B5583" t="s">
        <v>12576</v>
      </c>
      <c r="C5583" t="s">
        <v>7010</v>
      </c>
      <c r="D5583" t="s">
        <v>14572</v>
      </c>
      <c r="E5583" t="s">
        <v>14676</v>
      </c>
      <c r="F5583" t="s">
        <v>14273</v>
      </c>
      <c r="G5583" t="s">
        <v>13910</v>
      </c>
      <c r="H5583" s="1">
        <v>2652</v>
      </c>
      <c r="I5583" s="1">
        <v>1761</v>
      </c>
      <c r="J5583" s="1">
        <v>2763</v>
      </c>
      <c r="K5583" s="1">
        <v>1714</v>
      </c>
      <c r="L5583" s="1">
        <v>1268</v>
      </c>
      <c r="M5583" s="1">
        <v>4389</v>
      </c>
      <c r="N5583" s="1">
        <v>1449</v>
      </c>
      <c r="O5583" s="1">
        <v>2059</v>
      </c>
      <c r="P5583">
        <f>ROUNDUP(VLOOKUP(A5583,A:O,VLOOKUP('Local Authority Analysis'!$E$4,'Local Authority Analysis'!$M$5:$N$12,2,FALSE)+7,FALSE)/6976,2)</f>
        <v>0.3</v>
      </c>
      <c r="Q5583">
        <f>ROUNDUP(VLOOKUP(A5583,A:O,VLOOKUP('SPC Analysis'!$E$4,'SPC Analysis'!$M$5:$N$12,2,FALSE)+7,FALSE)/6976,2)</f>
        <v>0.3</v>
      </c>
      <c r="R5583">
        <f>ROUNDUP(VLOOKUP(A5583,A:O,VLOOKUP('MMW Analysis'!$E$4,'MMW Analysis'!$L$5:$M$12,2,FALSE)+7,FALSE)/6976,2)</f>
        <v>0.3</v>
      </c>
    </row>
    <row r="5584" spans="1:18">
      <c r="A5584" t="s">
        <v>5591</v>
      </c>
      <c r="B5584" t="s">
        <v>12577</v>
      </c>
      <c r="C5584" t="s">
        <v>7010</v>
      </c>
      <c r="D5584" t="s">
        <v>14572</v>
      </c>
      <c r="E5584" t="s">
        <v>14676</v>
      </c>
      <c r="F5584" t="s">
        <v>14273</v>
      </c>
      <c r="G5584" t="s">
        <v>13910</v>
      </c>
      <c r="H5584" s="1">
        <v>4780</v>
      </c>
      <c r="I5584" s="1">
        <v>3915</v>
      </c>
      <c r="J5584" s="1">
        <v>5458</v>
      </c>
      <c r="K5584" s="1">
        <v>3570</v>
      </c>
      <c r="L5584" s="1">
        <v>1565</v>
      </c>
      <c r="M5584" s="1">
        <v>2583</v>
      </c>
      <c r="N5584" s="1">
        <v>4359</v>
      </c>
      <c r="O5584" s="1">
        <v>4265</v>
      </c>
      <c r="P5584">
        <f>ROUNDUP(VLOOKUP(A5584,A:O,VLOOKUP('Local Authority Analysis'!$E$4,'Local Authority Analysis'!$M$5:$N$12,2,FALSE)+7,FALSE)/6976,2)</f>
        <v>0.62</v>
      </c>
      <c r="Q5584">
        <f>ROUNDUP(VLOOKUP(A5584,A:O,VLOOKUP('SPC Analysis'!$E$4,'SPC Analysis'!$M$5:$N$12,2,FALSE)+7,FALSE)/6976,2)</f>
        <v>0.62</v>
      </c>
      <c r="R5584">
        <f>ROUNDUP(VLOOKUP(A5584,A:O,VLOOKUP('MMW Analysis'!$E$4,'MMW Analysis'!$L$5:$M$12,2,FALSE)+7,FALSE)/6976,2)</f>
        <v>0.62</v>
      </c>
    </row>
    <row r="5585" spans="1:18">
      <c r="A5585" t="s">
        <v>5592</v>
      </c>
      <c r="B5585" t="s">
        <v>12578</v>
      </c>
      <c r="C5585" t="s">
        <v>7010</v>
      </c>
      <c r="D5585" t="s">
        <v>14572</v>
      </c>
      <c r="E5585" t="s">
        <v>14676</v>
      </c>
      <c r="F5585" t="s">
        <v>14273</v>
      </c>
      <c r="G5585" t="s">
        <v>13910</v>
      </c>
      <c r="H5585" s="1">
        <v>4981</v>
      </c>
      <c r="I5585" s="1">
        <v>4760.5</v>
      </c>
      <c r="J5585" s="1">
        <v>5093</v>
      </c>
      <c r="K5585" s="1">
        <v>4862</v>
      </c>
      <c r="L5585" s="1">
        <v>1173</v>
      </c>
      <c r="M5585" s="1">
        <v>3945</v>
      </c>
      <c r="N5585" s="1">
        <v>5717</v>
      </c>
      <c r="O5585" s="1">
        <v>4823</v>
      </c>
      <c r="P5585">
        <f>ROUNDUP(VLOOKUP(A5585,A:O,VLOOKUP('Local Authority Analysis'!$E$4,'Local Authority Analysis'!$M$5:$N$12,2,FALSE)+7,FALSE)/6976,2)</f>
        <v>0.7</v>
      </c>
      <c r="Q5585">
        <f>ROUNDUP(VLOOKUP(A5585,A:O,VLOOKUP('SPC Analysis'!$E$4,'SPC Analysis'!$M$5:$N$12,2,FALSE)+7,FALSE)/6976,2)</f>
        <v>0.7</v>
      </c>
      <c r="R5585">
        <f>ROUNDUP(VLOOKUP(A5585,A:O,VLOOKUP('MMW Analysis'!$E$4,'MMW Analysis'!$L$5:$M$12,2,FALSE)+7,FALSE)/6976,2)</f>
        <v>0.7</v>
      </c>
    </row>
    <row r="5586" spans="1:18">
      <c r="A5586" t="s">
        <v>5593</v>
      </c>
      <c r="B5586" t="s">
        <v>12579</v>
      </c>
      <c r="C5586" t="s">
        <v>7010</v>
      </c>
      <c r="D5586" t="s">
        <v>14572</v>
      </c>
      <c r="E5586" t="s">
        <v>14676</v>
      </c>
      <c r="F5586" t="s">
        <v>14273</v>
      </c>
      <c r="G5586" t="s">
        <v>13910</v>
      </c>
      <c r="H5586" s="1">
        <v>6720</v>
      </c>
      <c r="I5586" s="1">
        <v>5747.5</v>
      </c>
      <c r="J5586" s="1">
        <v>6087</v>
      </c>
      <c r="K5586" s="1">
        <v>5549</v>
      </c>
      <c r="L5586" s="1">
        <v>1337</v>
      </c>
      <c r="M5586" s="1">
        <v>5487</v>
      </c>
      <c r="N5586" s="1">
        <v>6597</v>
      </c>
      <c r="O5586" s="1">
        <v>6043</v>
      </c>
      <c r="P5586">
        <f>ROUNDUP(VLOOKUP(A5586,A:O,VLOOKUP('Local Authority Analysis'!$E$4,'Local Authority Analysis'!$M$5:$N$12,2,FALSE)+7,FALSE)/6976,2)</f>
        <v>0.87</v>
      </c>
      <c r="Q5586">
        <f>ROUNDUP(VLOOKUP(A5586,A:O,VLOOKUP('SPC Analysis'!$E$4,'SPC Analysis'!$M$5:$N$12,2,FALSE)+7,FALSE)/6976,2)</f>
        <v>0.87</v>
      </c>
      <c r="R5586">
        <f>ROUNDUP(VLOOKUP(A5586,A:O,VLOOKUP('MMW Analysis'!$E$4,'MMW Analysis'!$L$5:$M$12,2,FALSE)+7,FALSE)/6976,2)</f>
        <v>0.87</v>
      </c>
    </row>
    <row r="5587" spans="1:18">
      <c r="A5587" t="s">
        <v>5594</v>
      </c>
      <c r="B5587" t="s">
        <v>12580</v>
      </c>
      <c r="C5587" t="s">
        <v>7010</v>
      </c>
      <c r="D5587" t="s">
        <v>14572</v>
      </c>
      <c r="E5587" t="s">
        <v>14676</v>
      </c>
      <c r="F5587" t="s">
        <v>14273</v>
      </c>
      <c r="G5587" t="s">
        <v>13910</v>
      </c>
      <c r="H5587" s="1">
        <v>5552.5</v>
      </c>
      <c r="I5587" s="1">
        <v>5090.5</v>
      </c>
      <c r="J5587" s="1">
        <v>5993</v>
      </c>
      <c r="K5587" s="1">
        <v>3697</v>
      </c>
      <c r="L5587" s="1">
        <v>1613</v>
      </c>
      <c r="M5587" s="1">
        <v>4767</v>
      </c>
      <c r="N5587" s="1">
        <v>3562</v>
      </c>
      <c r="O5587" s="1">
        <v>5147</v>
      </c>
      <c r="P5587">
        <f>ROUNDUP(VLOOKUP(A5587,A:O,VLOOKUP('Local Authority Analysis'!$E$4,'Local Authority Analysis'!$M$5:$N$12,2,FALSE)+7,FALSE)/6976,2)</f>
        <v>0.74</v>
      </c>
      <c r="Q5587">
        <f>ROUNDUP(VLOOKUP(A5587,A:O,VLOOKUP('SPC Analysis'!$E$4,'SPC Analysis'!$M$5:$N$12,2,FALSE)+7,FALSE)/6976,2)</f>
        <v>0.74</v>
      </c>
      <c r="R5587">
        <f>ROUNDUP(VLOOKUP(A5587,A:O,VLOOKUP('MMW Analysis'!$E$4,'MMW Analysis'!$L$5:$M$12,2,FALSE)+7,FALSE)/6976,2)</f>
        <v>0.74</v>
      </c>
    </row>
    <row r="5588" spans="1:18">
      <c r="A5588" t="s">
        <v>5595</v>
      </c>
      <c r="B5588" t="s">
        <v>12581</v>
      </c>
      <c r="C5588" t="s">
        <v>7010</v>
      </c>
      <c r="D5588" t="s">
        <v>14572</v>
      </c>
      <c r="E5588" t="s">
        <v>14676</v>
      </c>
      <c r="F5588" t="s">
        <v>14273</v>
      </c>
      <c r="G5588" t="s">
        <v>13910</v>
      </c>
      <c r="H5588" s="1">
        <v>6565</v>
      </c>
      <c r="I5588" s="1">
        <v>5607</v>
      </c>
      <c r="J5588" s="1">
        <v>4363</v>
      </c>
      <c r="K5588" s="1">
        <v>4677</v>
      </c>
      <c r="L5588" s="1">
        <v>1433</v>
      </c>
      <c r="M5588" s="1">
        <v>5498</v>
      </c>
      <c r="N5588" s="1">
        <v>3686</v>
      </c>
      <c r="O5588" s="1">
        <v>5483</v>
      </c>
      <c r="P5588">
        <f>ROUNDUP(VLOOKUP(A5588,A:O,VLOOKUP('Local Authority Analysis'!$E$4,'Local Authority Analysis'!$M$5:$N$12,2,FALSE)+7,FALSE)/6976,2)</f>
        <v>0.79</v>
      </c>
      <c r="Q5588">
        <f>ROUNDUP(VLOOKUP(A5588,A:O,VLOOKUP('SPC Analysis'!$E$4,'SPC Analysis'!$M$5:$N$12,2,FALSE)+7,FALSE)/6976,2)</f>
        <v>0.79</v>
      </c>
      <c r="R5588">
        <f>ROUNDUP(VLOOKUP(A5588,A:O,VLOOKUP('MMW Analysis'!$E$4,'MMW Analysis'!$L$5:$M$12,2,FALSE)+7,FALSE)/6976,2)</f>
        <v>0.79</v>
      </c>
    </row>
    <row r="5589" spans="1:18">
      <c r="A5589" t="s">
        <v>5596</v>
      </c>
      <c r="B5589" t="s">
        <v>12582</v>
      </c>
      <c r="C5589" t="s">
        <v>7010</v>
      </c>
      <c r="D5589" t="s">
        <v>14572</v>
      </c>
      <c r="E5589" t="s">
        <v>14676</v>
      </c>
      <c r="F5589" t="s">
        <v>14273</v>
      </c>
      <c r="G5589" t="s">
        <v>13910</v>
      </c>
      <c r="H5589" s="1">
        <v>5121</v>
      </c>
      <c r="I5589" s="1">
        <v>5063</v>
      </c>
      <c r="J5589" s="1">
        <v>4213</v>
      </c>
      <c r="K5589" s="1">
        <v>3616</v>
      </c>
      <c r="L5589" s="1">
        <v>1965</v>
      </c>
      <c r="M5589" s="1">
        <v>6003</v>
      </c>
      <c r="N5589" s="1">
        <v>5306</v>
      </c>
      <c r="O5589" s="1">
        <v>4938</v>
      </c>
      <c r="P5589">
        <f>ROUNDUP(VLOOKUP(A5589,A:O,VLOOKUP('Local Authority Analysis'!$E$4,'Local Authority Analysis'!$M$5:$N$12,2,FALSE)+7,FALSE)/6976,2)</f>
        <v>0.71</v>
      </c>
      <c r="Q5589">
        <f>ROUNDUP(VLOOKUP(A5589,A:O,VLOOKUP('SPC Analysis'!$E$4,'SPC Analysis'!$M$5:$N$12,2,FALSE)+7,FALSE)/6976,2)</f>
        <v>0.71</v>
      </c>
      <c r="R5589">
        <f>ROUNDUP(VLOOKUP(A5589,A:O,VLOOKUP('MMW Analysis'!$E$4,'MMW Analysis'!$L$5:$M$12,2,FALSE)+7,FALSE)/6976,2)</f>
        <v>0.71</v>
      </c>
    </row>
    <row r="5590" spans="1:18">
      <c r="A5590" t="s">
        <v>5597</v>
      </c>
      <c r="B5590" t="s">
        <v>12583</v>
      </c>
      <c r="C5590" t="s">
        <v>7010</v>
      </c>
      <c r="D5590" t="s">
        <v>14572</v>
      </c>
      <c r="E5590" t="s">
        <v>14676</v>
      </c>
      <c r="F5590" t="s">
        <v>14273</v>
      </c>
      <c r="G5590" t="s">
        <v>13910</v>
      </c>
      <c r="H5590" s="1">
        <v>6071</v>
      </c>
      <c r="I5590" s="1">
        <v>6187</v>
      </c>
      <c r="J5590" s="1">
        <v>5816</v>
      </c>
      <c r="K5590" s="1">
        <v>4947</v>
      </c>
      <c r="L5590" s="1">
        <v>1997</v>
      </c>
      <c r="M5590" s="1">
        <v>6134</v>
      </c>
      <c r="N5590" s="1">
        <v>5869</v>
      </c>
      <c r="O5590" s="1">
        <v>6085</v>
      </c>
      <c r="P5590">
        <f>ROUNDUP(VLOOKUP(A5590,A:O,VLOOKUP('Local Authority Analysis'!$E$4,'Local Authority Analysis'!$M$5:$N$12,2,FALSE)+7,FALSE)/6976,2)</f>
        <v>0.88</v>
      </c>
      <c r="Q5590">
        <f>ROUNDUP(VLOOKUP(A5590,A:O,VLOOKUP('SPC Analysis'!$E$4,'SPC Analysis'!$M$5:$N$12,2,FALSE)+7,FALSE)/6976,2)</f>
        <v>0.88</v>
      </c>
      <c r="R5590">
        <f>ROUNDUP(VLOOKUP(A5590,A:O,VLOOKUP('MMW Analysis'!$E$4,'MMW Analysis'!$L$5:$M$12,2,FALSE)+7,FALSE)/6976,2)</f>
        <v>0.88</v>
      </c>
    </row>
    <row r="5591" spans="1:18">
      <c r="A5591" t="s">
        <v>5598</v>
      </c>
      <c r="B5591" t="s">
        <v>12584</v>
      </c>
      <c r="C5591" t="s">
        <v>7010</v>
      </c>
      <c r="D5591" t="s">
        <v>14572</v>
      </c>
      <c r="E5591" t="s">
        <v>14676</v>
      </c>
      <c r="F5591" t="s">
        <v>14273</v>
      </c>
      <c r="G5591" t="s">
        <v>13910</v>
      </c>
      <c r="H5591" s="1">
        <v>2976</v>
      </c>
      <c r="I5591" s="1">
        <v>2533</v>
      </c>
      <c r="J5591" s="1">
        <v>3857</v>
      </c>
      <c r="K5591" s="1">
        <v>1919</v>
      </c>
      <c r="L5591" s="1">
        <v>2192</v>
      </c>
      <c r="M5591" s="1">
        <v>6019</v>
      </c>
      <c r="N5591" s="1">
        <v>3651</v>
      </c>
      <c r="O5591" s="1">
        <v>2846</v>
      </c>
      <c r="P5591">
        <f>ROUNDUP(VLOOKUP(A5591,A:O,VLOOKUP('Local Authority Analysis'!$E$4,'Local Authority Analysis'!$M$5:$N$12,2,FALSE)+7,FALSE)/6976,2)</f>
        <v>0.41000000000000003</v>
      </c>
      <c r="Q5591">
        <f>ROUNDUP(VLOOKUP(A5591,A:O,VLOOKUP('SPC Analysis'!$E$4,'SPC Analysis'!$M$5:$N$12,2,FALSE)+7,FALSE)/6976,2)</f>
        <v>0.41000000000000003</v>
      </c>
      <c r="R5591">
        <f>ROUNDUP(VLOOKUP(A5591,A:O,VLOOKUP('MMW Analysis'!$E$4,'MMW Analysis'!$L$5:$M$12,2,FALSE)+7,FALSE)/6976,2)</f>
        <v>0.41000000000000003</v>
      </c>
    </row>
    <row r="5592" spans="1:18">
      <c r="A5592" t="s">
        <v>5599</v>
      </c>
      <c r="B5592" t="s">
        <v>12585</v>
      </c>
      <c r="C5592" t="s">
        <v>7010</v>
      </c>
      <c r="D5592" t="s">
        <v>14572</v>
      </c>
      <c r="E5592" t="s">
        <v>14676</v>
      </c>
      <c r="F5592" t="s">
        <v>14273</v>
      </c>
      <c r="G5592" t="s">
        <v>13910</v>
      </c>
      <c r="H5592" s="1">
        <v>1770</v>
      </c>
      <c r="I5592" s="1">
        <v>1993</v>
      </c>
      <c r="J5592" s="1">
        <v>1555</v>
      </c>
      <c r="K5592" s="1">
        <v>1027</v>
      </c>
      <c r="L5592" s="1">
        <v>1657</v>
      </c>
      <c r="M5592" s="1">
        <v>3851</v>
      </c>
      <c r="N5592" s="1">
        <v>1031</v>
      </c>
      <c r="O5592" s="1">
        <v>1580</v>
      </c>
      <c r="P5592">
        <f>ROUNDUP(VLOOKUP(A5592,A:O,VLOOKUP('Local Authority Analysis'!$E$4,'Local Authority Analysis'!$M$5:$N$12,2,FALSE)+7,FALSE)/6976,2)</f>
        <v>0.23</v>
      </c>
      <c r="Q5592">
        <f>ROUNDUP(VLOOKUP(A5592,A:O,VLOOKUP('SPC Analysis'!$E$4,'SPC Analysis'!$M$5:$N$12,2,FALSE)+7,FALSE)/6976,2)</f>
        <v>0.23</v>
      </c>
      <c r="R5592">
        <f>ROUNDUP(VLOOKUP(A5592,A:O,VLOOKUP('MMW Analysis'!$E$4,'MMW Analysis'!$L$5:$M$12,2,FALSE)+7,FALSE)/6976,2)</f>
        <v>0.23</v>
      </c>
    </row>
    <row r="5593" spans="1:18">
      <c r="A5593" t="s">
        <v>5600</v>
      </c>
      <c r="B5593" t="s">
        <v>12586</v>
      </c>
      <c r="C5593" t="s">
        <v>7010</v>
      </c>
      <c r="D5593" t="s">
        <v>14572</v>
      </c>
      <c r="E5593" t="s">
        <v>14676</v>
      </c>
      <c r="F5593" t="s">
        <v>14273</v>
      </c>
      <c r="G5593" t="s">
        <v>13910</v>
      </c>
      <c r="H5593" s="1">
        <v>1937</v>
      </c>
      <c r="I5593" s="1">
        <v>2048</v>
      </c>
      <c r="J5593" s="1">
        <v>1442</v>
      </c>
      <c r="K5593" s="1">
        <v>2016</v>
      </c>
      <c r="L5593" s="1">
        <v>1524</v>
      </c>
      <c r="M5593" s="1">
        <v>4706</v>
      </c>
      <c r="N5593" s="1">
        <v>1087</v>
      </c>
      <c r="O5593" s="1">
        <v>1834</v>
      </c>
      <c r="P5593">
        <f>ROUNDUP(VLOOKUP(A5593,A:O,VLOOKUP('Local Authority Analysis'!$E$4,'Local Authority Analysis'!$M$5:$N$12,2,FALSE)+7,FALSE)/6976,2)</f>
        <v>0.27</v>
      </c>
      <c r="Q5593">
        <f>ROUNDUP(VLOOKUP(A5593,A:O,VLOOKUP('SPC Analysis'!$E$4,'SPC Analysis'!$M$5:$N$12,2,FALSE)+7,FALSE)/6976,2)</f>
        <v>0.27</v>
      </c>
      <c r="R5593">
        <f>ROUNDUP(VLOOKUP(A5593,A:O,VLOOKUP('MMW Analysis'!$E$4,'MMW Analysis'!$L$5:$M$12,2,FALSE)+7,FALSE)/6976,2)</f>
        <v>0.27</v>
      </c>
    </row>
    <row r="5594" spans="1:18">
      <c r="A5594" t="s">
        <v>5601</v>
      </c>
      <c r="B5594" t="s">
        <v>12587</v>
      </c>
      <c r="C5594" t="s">
        <v>7010</v>
      </c>
      <c r="D5594" t="s">
        <v>14567</v>
      </c>
      <c r="E5594" t="s">
        <v>14673</v>
      </c>
      <c r="F5594" t="s">
        <v>14273</v>
      </c>
      <c r="G5594" t="s">
        <v>13910</v>
      </c>
      <c r="H5594" s="1">
        <v>1853</v>
      </c>
      <c r="I5594" s="1">
        <v>2672</v>
      </c>
      <c r="J5594" s="1">
        <v>1732</v>
      </c>
      <c r="K5594" s="1">
        <v>1596</v>
      </c>
      <c r="L5594" s="1">
        <v>2814</v>
      </c>
      <c r="M5594" s="1">
        <v>3892</v>
      </c>
      <c r="N5594" s="1">
        <v>1261</v>
      </c>
      <c r="O5594" s="1">
        <v>2065</v>
      </c>
      <c r="P5594">
        <f>ROUNDUP(VLOOKUP(A5594,A:O,VLOOKUP('Local Authority Analysis'!$E$4,'Local Authority Analysis'!$M$5:$N$12,2,FALSE)+7,FALSE)/6976,2)</f>
        <v>0.3</v>
      </c>
      <c r="Q5594">
        <f>ROUNDUP(VLOOKUP(A5594,A:O,VLOOKUP('SPC Analysis'!$E$4,'SPC Analysis'!$M$5:$N$12,2,FALSE)+7,FALSE)/6976,2)</f>
        <v>0.3</v>
      </c>
      <c r="R5594">
        <f>ROUNDUP(VLOOKUP(A5594,A:O,VLOOKUP('MMW Analysis'!$E$4,'MMW Analysis'!$L$5:$M$12,2,FALSE)+7,FALSE)/6976,2)</f>
        <v>0.3</v>
      </c>
    </row>
    <row r="5595" spans="1:18">
      <c r="A5595" t="s">
        <v>5602</v>
      </c>
      <c r="B5595" t="s">
        <v>12588</v>
      </c>
      <c r="C5595" t="s">
        <v>7010</v>
      </c>
      <c r="D5595" t="s">
        <v>14567</v>
      </c>
      <c r="E5595" t="s">
        <v>14673</v>
      </c>
      <c r="F5595" t="s">
        <v>14273</v>
      </c>
      <c r="G5595" t="s">
        <v>13910</v>
      </c>
      <c r="H5595" s="1">
        <v>1459</v>
      </c>
      <c r="I5595" s="1">
        <v>1589</v>
      </c>
      <c r="J5595" s="1">
        <v>1351</v>
      </c>
      <c r="K5595" s="1">
        <v>999</v>
      </c>
      <c r="L5595" s="1">
        <v>4619</v>
      </c>
      <c r="M5595" s="1">
        <v>2230</v>
      </c>
      <c r="N5595" s="1">
        <v>882</v>
      </c>
      <c r="O5595" s="1">
        <v>1437</v>
      </c>
      <c r="P5595">
        <f>ROUNDUP(VLOOKUP(A5595,A:O,VLOOKUP('Local Authority Analysis'!$E$4,'Local Authority Analysis'!$M$5:$N$12,2,FALSE)+7,FALSE)/6976,2)</f>
        <v>0.21000000000000002</v>
      </c>
      <c r="Q5595">
        <f>ROUNDUP(VLOOKUP(A5595,A:O,VLOOKUP('SPC Analysis'!$E$4,'SPC Analysis'!$M$5:$N$12,2,FALSE)+7,FALSE)/6976,2)</f>
        <v>0.21000000000000002</v>
      </c>
      <c r="R5595">
        <f>ROUNDUP(VLOOKUP(A5595,A:O,VLOOKUP('MMW Analysis'!$E$4,'MMW Analysis'!$L$5:$M$12,2,FALSE)+7,FALSE)/6976,2)</f>
        <v>0.21000000000000002</v>
      </c>
    </row>
    <row r="5596" spans="1:18">
      <c r="A5596" t="s">
        <v>5603</v>
      </c>
      <c r="B5596" t="s">
        <v>12589</v>
      </c>
      <c r="C5596" t="s">
        <v>7010</v>
      </c>
      <c r="D5596" t="s">
        <v>14567</v>
      </c>
      <c r="E5596" t="s">
        <v>14673</v>
      </c>
      <c r="F5596" t="s">
        <v>14273</v>
      </c>
      <c r="G5596" t="s">
        <v>13910</v>
      </c>
      <c r="H5596" s="1">
        <v>1261</v>
      </c>
      <c r="I5596" s="1">
        <v>1735</v>
      </c>
      <c r="J5596" s="1">
        <v>2260</v>
      </c>
      <c r="K5596" s="1">
        <v>976</v>
      </c>
      <c r="L5596" s="1">
        <v>3724</v>
      </c>
      <c r="M5596" s="1">
        <v>4106</v>
      </c>
      <c r="N5596" s="1">
        <v>1128</v>
      </c>
      <c r="O5596" s="1">
        <v>1568</v>
      </c>
      <c r="P5596">
        <f>ROUNDUP(VLOOKUP(A5596,A:O,VLOOKUP('Local Authority Analysis'!$E$4,'Local Authority Analysis'!$M$5:$N$12,2,FALSE)+7,FALSE)/6976,2)</f>
        <v>0.23</v>
      </c>
      <c r="Q5596">
        <f>ROUNDUP(VLOOKUP(A5596,A:O,VLOOKUP('SPC Analysis'!$E$4,'SPC Analysis'!$M$5:$N$12,2,FALSE)+7,FALSE)/6976,2)</f>
        <v>0.23</v>
      </c>
      <c r="R5596">
        <f>ROUNDUP(VLOOKUP(A5596,A:O,VLOOKUP('MMW Analysis'!$E$4,'MMW Analysis'!$L$5:$M$12,2,FALSE)+7,FALSE)/6976,2)</f>
        <v>0.23</v>
      </c>
    </row>
    <row r="5597" spans="1:18">
      <c r="A5597" t="s">
        <v>5604</v>
      </c>
      <c r="B5597" t="s">
        <v>12590</v>
      </c>
      <c r="C5597" t="s">
        <v>7010</v>
      </c>
      <c r="D5597" t="s">
        <v>14567</v>
      </c>
      <c r="E5597" t="s">
        <v>14673</v>
      </c>
      <c r="F5597" t="s">
        <v>14273</v>
      </c>
      <c r="G5597" t="s">
        <v>13910</v>
      </c>
      <c r="H5597" s="1">
        <v>6002</v>
      </c>
      <c r="I5597" s="1">
        <v>4668</v>
      </c>
      <c r="J5597" s="1">
        <v>5608</v>
      </c>
      <c r="K5597" s="1">
        <v>4145</v>
      </c>
      <c r="L5597" s="1">
        <v>4237</v>
      </c>
      <c r="M5597" s="1">
        <v>4969</v>
      </c>
      <c r="N5597" s="1">
        <v>5946</v>
      </c>
      <c r="O5597" s="1">
        <v>5746</v>
      </c>
      <c r="P5597">
        <f>ROUNDUP(VLOOKUP(A5597,A:O,VLOOKUP('Local Authority Analysis'!$E$4,'Local Authority Analysis'!$M$5:$N$12,2,FALSE)+7,FALSE)/6976,2)</f>
        <v>0.83</v>
      </c>
      <c r="Q5597">
        <f>ROUNDUP(VLOOKUP(A5597,A:O,VLOOKUP('SPC Analysis'!$E$4,'SPC Analysis'!$M$5:$N$12,2,FALSE)+7,FALSE)/6976,2)</f>
        <v>0.83</v>
      </c>
      <c r="R5597">
        <f>ROUNDUP(VLOOKUP(A5597,A:O,VLOOKUP('MMW Analysis'!$E$4,'MMW Analysis'!$L$5:$M$12,2,FALSE)+7,FALSE)/6976,2)</f>
        <v>0.83</v>
      </c>
    </row>
    <row r="5598" spans="1:18">
      <c r="A5598" t="s">
        <v>5605</v>
      </c>
      <c r="B5598" t="s">
        <v>12591</v>
      </c>
      <c r="C5598" t="s">
        <v>7010</v>
      </c>
      <c r="D5598" t="s">
        <v>14567</v>
      </c>
      <c r="E5598" t="s">
        <v>14673</v>
      </c>
      <c r="F5598" t="s">
        <v>14273</v>
      </c>
      <c r="G5598" t="s">
        <v>13910</v>
      </c>
      <c r="H5598" s="1">
        <v>977</v>
      </c>
      <c r="I5598" s="1">
        <v>987</v>
      </c>
      <c r="J5598" s="1">
        <v>1232</v>
      </c>
      <c r="K5598" s="1">
        <v>1015</v>
      </c>
      <c r="L5598" s="1">
        <v>6231</v>
      </c>
      <c r="M5598" s="1">
        <v>1208</v>
      </c>
      <c r="N5598" s="1">
        <v>1210</v>
      </c>
      <c r="O5598" s="1">
        <v>1069</v>
      </c>
      <c r="P5598">
        <f>ROUNDUP(VLOOKUP(A5598,A:O,VLOOKUP('Local Authority Analysis'!$E$4,'Local Authority Analysis'!$M$5:$N$12,2,FALSE)+7,FALSE)/6976,2)</f>
        <v>0.16</v>
      </c>
      <c r="Q5598">
        <f>ROUNDUP(VLOOKUP(A5598,A:O,VLOOKUP('SPC Analysis'!$E$4,'SPC Analysis'!$M$5:$N$12,2,FALSE)+7,FALSE)/6976,2)</f>
        <v>0.16</v>
      </c>
      <c r="R5598">
        <f>ROUNDUP(VLOOKUP(A5598,A:O,VLOOKUP('MMW Analysis'!$E$4,'MMW Analysis'!$L$5:$M$12,2,FALSE)+7,FALSE)/6976,2)</f>
        <v>0.16</v>
      </c>
    </row>
    <row r="5599" spans="1:18">
      <c r="A5599" t="s">
        <v>5606</v>
      </c>
      <c r="B5599" t="s">
        <v>12592</v>
      </c>
      <c r="C5599" t="s">
        <v>7010</v>
      </c>
      <c r="D5599" t="s">
        <v>14567</v>
      </c>
      <c r="E5599" t="s">
        <v>14673</v>
      </c>
      <c r="F5599" t="s">
        <v>14273</v>
      </c>
      <c r="G5599" t="s">
        <v>13910</v>
      </c>
      <c r="H5599" s="1">
        <v>3715</v>
      </c>
      <c r="I5599" s="1">
        <v>3412</v>
      </c>
      <c r="J5599" s="1">
        <v>4006</v>
      </c>
      <c r="K5599" s="1">
        <v>3747</v>
      </c>
      <c r="L5599" s="1">
        <v>3750</v>
      </c>
      <c r="M5599" s="1">
        <v>6252</v>
      </c>
      <c r="N5599" s="1">
        <v>2364</v>
      </c>
      <c r="O5599" s="1">
        <v>4073</v>
      </c>
      <c r="P5599">
        <f>ROUNDUP(VLOOKUP(A5599,A:O,VLOOKUP('Local Authority Analysis'!$E$4,'Local Authority Analysis'!$M$5:$N$12,2,FALSE)+7,FALSE)/6976,2)</f>
        <v>0.59</v>
      </c>
      <c r="Q5599">
        <f>ROUNDUP(VLOOKUP(A5599,A:O,VLOOKUP('SPC Analysis'!$E$4,'SPC Analysis'!$M$5:$N$12,2,FALSE)+7,FALSE)/6976,2)</f>
        <v>0.59</v>
      </c>
      <c r="R5599">
        <f>ROUNDUP(VLOOKUP(A5599,A:O,VLOOKUP('MMW Analysis'!$E$4,'MMW Analysis'!$L$5:$M$12,2,FALSE)+7,FALSE)/6976,2)</f>
        <v>0.59</v>
      </c>
    </row>
    <row r="5600" spans="1:18">
      <c r="A5600" t="s">
        <v>5607</v>
      </c>
      <c r="B5600" t="s">
        <v>12593</v>
      </c>
      <c r="C5600" t="s">
        <v>7010</v>
      </c>
      <c r="D5600" t="s">
        <v>14567</v>
      </c>
      <c r="E5600" t="s">
        <v>14673</v>
      </c>
      <c r="F5600" t="s">
        <v>14273</v>
      </c>
      <c r="G5600" t="s">
        <v>13910</v>
      </c>
      <c r="H5600" s="1">
        <v>6140</v>
      </c>
      <c r="I5600" s="1">
        <v>5443</v>
      </c>
      <c r="J5600" s="1">
        <v>6267</v>
      </c>
      <c r="K5600" s="1">
        <v>5254</v>
      </c>
      <c r="L5600" s="1">
        <v>4390</v>
      </c>
      <c r="M5600" s="1">
        <v>5730</v>
      </c>
      <c r="N5600" s="1">
        <v>6473</v>
      </c>
      <c r="O5600" s="1">
        <v>6422</v>
      </c>
      <c r="P5600">
        <f>ROUNDUP(VLOOKUP(A5600,A:O,VLOOKUP('Local Authority Analysis'!$E$4,'Local Authority Analysis'!$M$5:$N$12,2,FALSE)+7,FALSE)/6976,2)</f>
        <v>0.93</v>
      </c>
      <c r="Q5600">
        <f>ROUNDUP(VLOOKUP(A5600,A:O,VLOOKUP('SPC Analysis'!$E$4,'SPC Analysis'!$M$5:$N$12,2,FALSE)+7,FALSE)/6976,2)</f>
        <v>0.93</v>
      </c>
      <c r="R5600">
        <f>ROUNDUP(VLOOKUP(A5600,A:O,VLOOKUP('MMW Analysis'!$E$4,'MMW Analysis'!$L$5:$M$12,2,FALSE)+7,FALSE)/6976,2)</f>
        <v>0.93</v>
      </c>
    </row>
    <row r="5601" spans="1:18">
      <c r="A5601" t="s">
        <v>5608</v>
      </c>
      <c r="B5601" t="s">
        <v>12594</v>
      </c>
      <c r="C5601" t="s">
        <v>7010</v>
      </c>
      <c r="D5601" t="s">
        <v>14567</v>
      </c>
      <c r="E5601" t="s">
        <v>14673</v>
      </c>
      <c r="F5601" t="s">
        <v>14273</v>
      </c>
      <c r="G5601" t="s">
        <v>13910</v>
      </c>
      <c r="H5601" s="1">
        <v>4769</v>
      </c>
      <c r="I5601" s="1">
        <v>4485</v>
      </c>
      <c r="J5601" s="1">
        <v>4626</v>
      </c>
      <c r="K5601" s="1">
        <v>4288</v>
      </c>
      <c r="L5601" s="1">
        <v>3386</v>
      </c>
      <c r="M5601" s="1">
        <v>2141</v>
      </c>
      <c r="N5601" s="1">
        <v>4552</v>
      </c>
      <c r="O5601" s="1">
        <v>4811</v>
      </c>
      <c r="P5601">
        <f>ROUNDUP(VLOOKUP(A5601,A:O,VLOOKUP('Local Authority Analysis'!$E$4,'Local Authority Analysis'!$M$5:$N$12,2,FALSE)+7,FALSE)/6976,2)</f>
        <v>0.69000000000000006</v>
      </c>
      <c r="Q5601">
        <f>ROUNDUP(VLOOKUP(A5601,A:O,VLOOKUP('SPC Analysis'!$E$4,'SPC Analysis'!$M$5:$N$12,2,FALSE)+7,FALSE)/6976,2)</f>
        <v>0.69000000000000006</v>
      </c>
      <c r="R5601">
        <f>ROUNDUP(VLOOKUP(A5601,A:O,VLOOKUP('MMW Analysis'!$E$4,'MMW Analysis'!$L$5:$M$12,2,FALSE)+7,FALSE)/6976,2)</f>
        <v>0.69000000000000006</v>
      </c>
    </row>
    <row r="5602" spans="1:18">
      <c r="A5602" t="s">
        <v>5609</v>
      </c>
      <c r="B5602" t="s">
        <v>12595</v>
      </c>
      <c r="C5602" t="s">
        <v>7010</v>
      </c>
      <c r="D5602" t="s">
        <v>14567</v>
      </c>
      <c r="E5602" t="s">
        <v>14673</v>
      </c>
      <c r="F5602" t="s">
        <v>14273</v>
      </c>
      <c r="G5602" t="s">
        <v>13910</v>
      </c>
      <c r="H5602" s="1">
        <v>6095</v>
      </c>
      <c r="I5602" s="1">
        <v>6046</v>
      </c>
      <c r="J5602" s="1">
        <v>6625</v>
      </c>
      <c r="K5602" s="1">
        <v>5487</v>
      </c>
      <c r="L5602" s="1">
        <v>2483</v>
      </c>
      <c r="M5602" s="1">
        <v>6020</v>
      </c>
      <c r="N5602" s="1">
        <v>5421</v>
      </c>
      <c r="O5602" s="1">
        <v>6354</v>
      </c>
      <c r="P5602">
        <f>ROUNDUP(VLOOKUP(A5602,A:O,VLOOKUP('Local Authority Analysis'!$E$4,'Local Authority Analysis'!$M$5:$N$12,2,FALSE)+7,FALSE)/6976,2)</f>
        <v>0.92</v>
      </c>
      <c r="Q5602">
        <f>ROUNDUP(VLOOKUP(A5602,A:O,VLOOKUP('SPC Analysis'!$E$4,'SPC Analysis'!$M$5:$N$12,2,FALSE)+7,FALSE)/6976,2)</f>
        <v>0.92</v>
      </c>
      <c r="R5602">
        <f>ROUNDUP(VLOOKUP(A5602,A:O,VLOOKUP('MMW Analysis'!$E$4,'MMW Analysis'!$L$5:$M$12,2,FALSE)+7,FALSE)/6976,2)</f>
        <v>0.92</v>
      </c>
    </row>
    <row r="5603" spans="1:18">
      <c r="A5603" t="s">
        <v>5610</v>
      </c>
      <c r="B5603" t="s">
        <v>12596</v>
      </c>
      <c r="C5603" t="s">
        <v>7010</v>
      </c>
      <c r="D5603" t="s">
        <v>14571</v>
      </c>
      <c r="E5603" t="s">
        <v>14675</v>
      </c>
      <c r="F5603" t="s">
        <v>14273</v>
      </c>
      <c r="G5603" t="s">
        <v>13910</v>
      </c>
      <c r="H5603" s="1">
        <v>5409</v>
      </c>
      <c r="I5603" s="1">
        <v>4008</v>
      </c>
      <c r="J5603" s="1">
        <v>5805</v>
      </c>
      <c r="K5603" s="1">
        <v>3230</v>
      </c>
      <c r="L5603" s="1">
        <v>3166</v>
      </c>
      <c r="M5603" s="1">
        <v>111</v>
      </c>
      <c r="N5603" s="1">
        <v>5699</v>
      </c>
      <c r="O5603" s="1">
        <v>4106</v>
      </c>
      <c r="P5603">
        <f>ROUNDUP(VLOOKUP(A5603,A:O,VLOOKUP('Local Authority Analysis'!$E$4,'Local Authority Analysis'!$M$5:$N$12,2,FALSE)+7,FALSE)/6976,2)</f>
        <v>0.59</v>
      </c>
      <c r="Q5603">
        <f>ROUNDUP(VLOOKUP(A5603,A:O,VLOOKUP('SPC Analysis'!$E$4,'SPC Analysis'!$M$5:$N$12,2,FALSE)+7,FALSE)/6976,2)</f>
        <v>0.59</v>
      </c>
      <c r="R5603">
        <f>ROUNDUP(VLOOKUP(A5603,A:O,VLOOKUP('MMW Analysis'!$E$4,'MMW Analysis'!$L$5:$M$12,2,FALSE)+7,FALSE)/6976,2)</f>
        <v>0.59</v>
      </c>
    </row>
    <row r="5604" spans="1:18">
      <c r="A5604" t="s">
        <v>5611</v>
      </c>
      <c r="B5604" t="s">
        <v>12597</v>
      </c>
      <c r="C5604" t="s">
        <v>7010</v>
      </c>
      <c r="D5604" t="s">
        <v>14567</v>
      </c>
      <c r="E5604" t="s">
        <v>14673</v>
      </c>
      <c r="F5604" t="s">
        <v>14273</v>
      </c>
      <c r="G5604" t="s">
        <v>13910</v>
      </c>
      <c r="H5604" s="1">
        <v>353</v>
      </c>
      <c r="I5604" s="1">
        <v>731</v>
      </c>
      <c r="J5604" s="1">
        <v>1719</v>
      </c>
      <c r="K5604" s="1">
        <v>673</v>
      </c>
      <c r="L5604" s="1">
        <v>6217</v>
      </c>
      <c r="M5604" s="1">
        <v>3882</v>
      </c>
      <c r="N5604" s="1">
        <v>1364</v>
      </c>
      <c r="O5604" s="1">
        <v>750</v>
      </c>
      <c r="P5604">
        <f>ROUNDUP(VLOOKUP(A5604,A:O,VLOOKUP('Local Authority Analysis'!$E$4,'Local Authority Analysis'!$M$5:$N$12,2,FALSE)+7,FALSE)/6976,2)</f>
        <v>0.11</v>
      </c>
      <c r="Q5604">
        <f>ROUNDUP(VLOOKUP(A5604,A:O,VLOOKUP('SPC Analysis'!$E$4,'SPC Analysis'!$M$5:$N$12,2,FALSE)+7,FALSE)/6976,2)</f>
        <v>0.11</v>
      </c>
      <c r="R5604">
        <f>ROUNDUP(VLOOKUP(A5604,A:O,VLOOKUP('MMW Analysis'!$E$4,'MMW Analysis'!$L$5:$M$12,2,FALSE)+7,FALSE)/6976,2)</f>
        <v>0.11</v>
      </c>
    </row>
    <row r="5605" spans="1:18">
      <c r="A5605" t="s">
        <v>5612</v>
      </c>
      <c r="B5605" t="s">
        <v>12598</v>
      </c>
      <c r="C5605" t="s">
        <v>7010</v>
      </c>
      <c r="D5605" t="s">
        <v>14573</v>
      </c>
      <c r="E5605" t="s">
        <v>14677</v>
      </c>
      <c r="F5605" t="s">
        <v>14273</v>
      </c>
      <c r="G5605" t="s">
        <v>13910</v>
      </c>
      <c r="H5605" s="1">
        <v>1156.5</v>
      </c>
      <c r="I5605" s="1">
        <v>500</v>
      </c>
      <c r="J5605" s="1">
        <v>1221</v>
      </c>
      <c r="K5605" s="1">
        <v>582</v>
      </c>
      <c r="L5605" s="1">
        <v>6176</v>
      </c>
      <c r="M5605" s="1">
        <v>1557</v>
      </c>
      <c r="N5605" s="1">
        <v>1068</v>
      </c>
      <c r="O5605" s="1">
        <v>826</v>
      </c>
      <c r="P5605">
        <f>ROUNDUP(VLOOKUP(A5605,A:O,VLOOKUP('Local Authority Analysis'!$E$4,'Local Authority Analysis'!$M$5:$N$12,2,FALSE)+7,FALSE)/6976,2)</f>
        <v>0.12</v>
      </c>
      <c r="Q5605">
        <f>ROUNDUP(VLOOKUP(A5605,A:O,VLOOKUP('SPC Analysis'!$E$4,'SPC Analysis'!$M$5:$N$12,2,FALSE)+7,FALSE)/6976,2)</f>
        <v>0.12</v>
      </c>
      <c r="R5605">
        <f>ROUNDUP(VLOOKUP(A5605,A:O,VLOOKUP('MMW Analysis'!$E$4,'MMW Analysis'!$L$5:$M$12,2,FALSE)+7,FALSE)/6976,2)</f>
        <v>0.12</v>
      </c>
    </row>
    <row r="5606" spans="1:18">
      <c r="A5606" t="s">
        <v>5613</v>
      </c>
      <c r="B5606" t="s">
        <v>12599</v>
      </c>
      <c r="C5606" t="s">
        <v>7010</v>
      </c>
      <c r="D5606" t="s">
        <v>14567</v>
      </c>
      <c r="E5606" t="s">
        <v>14673</v>
      </c>
      <c r="F5606" t="s">
        <v>14273</v>
      </c>
      <c r="G5606" t="s">
        <v>13910</v>
      </c>
      <c r="H5606" s="1">
        <v>1111</v>
      </c>
      <c r="I5606" s="1">
        <v>661</v>
      </c>
      <c r="J5606" s="1">
        <v>1837</v>
      </c>
      <c r="K5606" s="1">
        <v>885</v>
      </c>
      <c r="L5606" s="1">
        <v>6350</v>
      </c>
      <c r="M5606" s="1">
        <v>1224</v>
      </c>
      <c r="N5606" s="1">
        <v>1264</v>
      </c>
      <c r="O5606" s="1">
        <v>1027</v>
      </c>
      <c r="P5606">
        <f>ROUNDUP(VLOOKUP(A5606,A:O,VLOOKUP('Local Authority Analysis'!$E$4,'Local Authority Analysis'!$M$5:$N$12,2,FALSE)+7,FALSE)/6976,2)</f>
        <v>0.15000000000000002</v>
      </c>
      <c r="Q5606">
        <f>ROUNDUP(VLOOKUP(A5606,A:O,VLOOKUP('SPC Analysis'!$E$4,'SPC Analysis'!$M$5:$N$12,2,FALSE)+7,FALSE)/6976,2)</f>
        <v>0.15000000000000002</v>
      </c>
      <c r="R5606">
        <f>ROUNDUP(VLOOKUP(A5606,A:O,VLOOKUP('MMW Analysis'!$E$4,'MMW Analysis'!$L$5:$M$12,2,FALSE)+7,FALSE)/6976,2)</f>
        <v>0.15000000000000002</v>
      </c>
    </row>
    <row r="5607" spans="1:18">
      <c r="A5607" t="s">
        <v>5614</v>
      </c>
      <c r="B5607" t="s">
        <v>12600</v>
      </c>
      <c r="C5607" t="s">
        <v>7010</v>
      </c>
      <c r="D5607" t="s">
        <v>14573</v>
      </c>
      <c r="E5607" t="s">
        <v>14677</v>
      </c>
      <c r="F5607" t="s">
        <v>14273</v>
      </c>
      <c r="G5607" t="s">
        <v>13910</v>
      </c>
      <c r="H5607" s="1">
        <v>806</v>
      </c>
      <c r="I5607" s="1">
        <v>374</v>
      </c>
      <c r="J5607" s="1">
        <v>1160</v>
      </c>
      <c r="K5607" s="1">
        <v>154</v>
      </c>
      <c r="L5607" s="1">
        <v>5466</v>
      </c>
      <c r="M5607" s="1">
        <v>211</v>
      </c>
      <c r="N5607" s="1">
        <v>834</v>
      </c>
      <c r="O5607" s="1">
        <v>449</v>
      </c>
      <c r="P5607">
        <f>ROUNDUP(VLOOKUP(A5607,A:O,VLOOKUP('Local Authority Analysis'!$E$4,'Local Authority Analysis'!$M$5:$N$12,2,FALSE)+7,FALSE)/6976,2)</f>
        <v>6.9999999999999993E-2</v>
      </c>
      <c r="Q5607">
        <f>ROUNDUP(VLOOKUP(A5607,A:O,VLOOKUP('SPC Analysis'!$E$4,'SPC Analysis'!$M$5:$N$12,2,FALSE)+7,FALSE)/6976,2)</f>
        <v>6.9999999999999993E-2</v>
      </c>
      <c r="R5607">
        <f>ROUNDUP(VLOOKUP(A5607,A:O,VLOOKUP('MMW Analysis'!$E$4,'MMW Analysis'!$L$5:$M$12,2,FALSE)+7,FALSE)/6976,2)</f>
        <v>6.9999999999999993E-2</v>
      </c>
    </row>
    <row r="5608" spans="1:18">
      <c r="A5608" t="s">
        <v>5615</v>
      </c>
      <c r="B5608" t="s">
        <v>12601</v>
      </c>
      <c r="C5608" t="s">
        <v>7010</v>
      </c>
      <c r="D5608" t="s">
        <v>14567</v>
      </c>
      <c r="E5608" t="s">
        <v>14673</v>
      </c>
      <c r="F5608" t="s">
        <v>14273</v>
      </c>
      <c r="G5608" t="s">
        <v>13910</v>
      </c>
      <c r="H5608" s="1">
        <v>2370</v>
      </c>
      <c r="I5608" s="1">
        <v>1776</v>
      </c>
      <c r="J5608" s="1">
        <v>4959</v>
      </c>
      <c r="K5608" s="1">
        <v>1953</v>
      </c>
      <c r="L5608" s="1">
        <v>4682</v>
      </c>
      <c r="M5608" s="1">
        <v>5698</v>
      </c>
      <c r="N5608" s="1">
        <v>3629</v>
      </c>
      <c r="O5608" s="1">
        <v>2630</v>
      </c>
      <c r="P5608">
        <f>ROUNDUP(VLOOKUP(A5608,A:O,VLOOKUP('Local Authority Analysis'!$E$4,'Local Authority Analysis'!$M$5:$N$12,2,FALSE)+7,FALSE)/6976,2)</f>
        <v>0.38</v>
      </c>
      <c r="Q5608">
        <f>ROUNDUP(VLOOKUP(A5608,A:O,VLOOKUP('SPC Analysis'!$E$4,'SPC Analysis'!$M$5:$N$12,2,FALSE)+7,FALSE)/6976,2)</f>
        <v>0.38</v>
      </c>
      <c r="R5608">
        <f>ROUNDUP(VLOOKUP(A5608,A:O,VLOOKUP('MMW Analysis'!$E$4,'MMW Analysis'!$L$5:$M$12,2,FALSE)+7,FALSE)/6976,2)</f>
        <v>0.38</v>
      </c>
    </row>
    <row r="5609" spans="1:18">
      <c r="A5609" t="s">
        <v>5616</v>
      </c>
      <c r="B5609" t="s">
        <v>12602</v>
      </c>
      <c r="C5609" t="s">
        <v>7010</v>
      </c>
      <c r="D5609" t="s">
        <v>14567</v>
      </c>
      <c r="E5609" t="s">
        <v>14673</v>
      </c>
      <c r="F5609" t="s">
        <v>14273</v>
      </c>
      <c r="G5609" t="s">
        <v>13910</v>
      </c>
      <c r="H5609" s="1">
        <v>2860.5</v>
      </c>
      <c r="I5609" s="1">
        <v>2126</v>
      </c>
      <c r="J5609" s="1">
        <v>3698</v>
      </c>
      <c r="K5609" s="1">
        <v>2746</v>
      </c>
      <c r="L5609" s="1">
        <v>3530</v>
      </c>
      <c r="M5609" s="1">
        <v>3683</v>
      </c>
      <c r="N5609" s="1">
        <v>3680</v>
      </c>
      <c r="O5609" s="1">
        <v>2855</v>
      </c>
      <c r="P5609">
        <f>ROUNDUP(VLOOKUP(A5609,A:O,VLOOKUP('Local Authority Analysis'!$E$4,'Local Authority Analysis'!$M$5:$N$12,2,FALSE)+7,FALSE)/6976,2)</f>
        <v>0.41000000000000003</v>
      </c>
      <c r="Q5609">
        <f>ROUNDUP(VLOOKUP(A5609,A:O,VLOOKUP('SPC Analysis'!$E$4,'SPC Analysis'!$M$5:$N$12,2,FALSE)+7,FALSE)/6976,2)</f>
        <v>0.41000000000000003</v>
      </c>
      <c r="R5609">
        <f>ROUNDUP(VLOOKUP(A5609,A:O,VLOOKUP('MMW Analysis'!$E$4,'MMW Analysis'!$L$5:$M$12,2,FALSE)+7,FALSE)/6976,2)</f>
        <v>0.41000000000000003</v>
      </c>
    </row>
    <row r="5610" spans="1:18">
      <c r="A5610" t="s">
        <v>5617</v>
      </c>
      <c r="B5610" t="s">
        <v>12603</v>
      </c>
      <c r="C5610" t="s">
        <v>7010</v>
      </c>
      <c r="D5610" t="s">
        <v>14567</v>
      </c>
      <c r="E5610" t="s">
        <v>14673</v>
      </c>
      <c r="F5610" t="s">
        <v>14273</v>
      </c>
      <c r="G5610" t="s">
        <v>13910</v>
      </c>
      <c r="H5610" s="1">
        <v>6377</v>
      </c>
      <c r="I5610" s="1">
        <v>5866</v>
      </c>
      <c r="J5610" s="1">
        <v>5834</v>
      </c>
      <c r="K5610" s="1">
        <v>5972</v>
      </c>
      <c r="L5610" s="1">
        <v>2410</v>
      </c>
      <c r="M5610" s="1">
        <v>5625</v>
      </c>
      <c r="N5610" s="1">
        <v>5710</v>
      </c>
      <c r="O5610" s="1">
        <v>6315</v>
      </c>
      <c r="P5610">
        <f>ROUNDUP(VLOOKUP(A5610,A:O,VLOOKUP('Local Authority Analysis'!$E$4,'Local Authority Analysis'!$M$5:$N$12,2,FALSE)+7,FALSE)/6976,2)</f>
        <v>0.91</v>
      </c>
      <c r="Q5610">
        <f>ROUNDUP(VLOOKUP(A5610,A:O,VLOOKUP('SPC Analysis'!$E$4,'SPC Analysis'!$M$5:$N$12,2,FALSE)+7,FALSE)/6976,2)</f>
        <v>0.91</v>
      </c>
      <c r="R5610">
        <f>ROUNDUP(VLOOKUP(A5610,A:O,VLOOKUP('MMW Analysis'!$E$4,'MMW Analysis'!$L$5:$M$12,2,FALSE)+7,FALSE)/6976,2)</f>
        <v>0.91</v>
      </c>
    </row>
    <row r="5611" spans="1:18">
      <c r="A5611" t="s">
        <v>5618</v>
      </c>
      <c r="B5611" t="s">
        <v>12604</v>
      </c>
      <c r="C5611" t="s">
        <v>7010</v>
      </c>
      <c r="D5611" t="s">
        <v>14573</v>
      </c>
      <c r="E5611" t="s">
        <v>14677</v>
      </c>
      <c r="F5611" t="s">
        <v>14273</v>
      </c>
      <c r="G5611" t="s">
        <v>13910</v>
      </c>
      <c r="H5611" s="1">
        <v>3430.5</v>
      </c>
      <c r="I5611" s="1">
        <v>3617</v>
      </c>
      <c r="J5611" s="1">
        <v>1890</v>
      </c>
      <c r="K5611" s="1">
        <v>2714</v>
      </c>
      <c r="L5611" s="1">
        <v>2425</v>
      </c>
      <c r="M5611" s="1">
        <v>5997</v>
      </c>
      <c r="N5611" s="1">
        <v>2761</v>
      </c>
      <c r="O5611" s="1">
        <v>3205</v>
      </c>
      <c r="P5611">
        <f>ROUNDUP(VLOOKUP(A5611,A:O,VLOOKUP('Local Authority Analysis'!$E$4,'Local Authority Analysis'!$M$5:$N$12,2,FALSE)+7,FALSE)/6976,2)</f>
        <v>0.46</v>
      </c>
      <c r="Q5611">
        <f>ROUNDUP(VLOOKUP(A5611,A:O,VLOOKUP('SPC Analysis'!$E$4,'SPC Analysis'!$M$5:$N$12,2,FALSE)+7,FALSE)/6976,2)</f>
        <v>0.46</v>
      </c>
      <c r="R5611">
        <f>ROUNDUP(VLOOKUP(A5611,A:O,VLOOKUP('MMW Analysis'!$E$4,'MMW Analysis'!$L$5:$M$12,2,FALSE)+7,FALSE)/6976,2)</f>
        <v>0.46</v>
      </c>
    </row>
    <row r="5612" spans="1:18">
      <c r="A5612" t="s">
        <v>5619</v>
      </c>
      <c r="B5612" t="s">
        <v>12605</v>
      </c>
      <c r="C5612" t="s">
        <v>7010</v>
      </c>
      <c r="D5612" t="s">
        <v>14573</v>
      </c>
      <c r="E5612" t="s">
        <v>14677</v>
      </c>
      <c r="F5612" t="s">
        <v>14273</v>
      </c>
      <c r="G5612" t="s">
        <v>13910</v>
      </c>
      <c r="H5612" s="1">
        <v>2622</v>
      </c>
      <c r="I5612" s="1">
        <v>2670</v>
      </c>
      <c r="J5612" s="1">
        <v>2809</v>
      </c>
      <c r="K5612" s="1">
        <v>2844</v>
      </c>
      <c r="L5612" s="1">
        <v>1792</v>
      </c>
      <c r="M5612" s="1">
        <v>3531</v>
      </c>
      <c r="N5612" s="1">
        <v>1388</v>
      </c>
      <c r="O5612" s="1">
        <v>2568</v>
      </c>
      <c r="P5612">
        <f>ROUNDUP(VLOOKUP(A5612,A:O,VLOOKUP('Local Authority Analysis'!$E$4,'Local Authority Analysis'!$M$5:$N$12,2,FALSE)+7,FALSE)/6976,2)</f>
        <v>0.37</v>
      </c>
      <c r="Q5612">
        <f>ROUNDUP(VLOOKUP(A5612,A:O,VLOOKUP('SPC Analysis'!$E$4,'SPC Analysis'!$M$5:$N$12,2,FALSE)+7,FALSE)/6976,2)</f>
        <v>0.37</v>
      </c>
      <c r="R5612">
        <f>ROUNDUP(VLOOKUP(A5612,A:O,VLOOKUP('MMW Analysis'!$E$4,'MMW Analysis'!$L$5:$M$12,2,FALSE)+7,FALSE)/6976,2)</f>
        <v>0.37</v>
      </c>
    </row>
    <row r="5613" spans="1:18">
      <c r="A5613" t="s">
        <v>5620</v>
      </c>
      <c r="B5613" t="s">
        <v>12606</v>
      </c>
      <c r="C5613" t="s">
        <v>7010</v>
      </c>
      <c r="D5613" t="s">
        <v>14573</v>
      </c>
      <c r="E5613" t="s">
        <v>14677</v>
      </c>
      <c r="F5613" t="s">
        <v>14273</v>
      </c>
      <c r="G5613" t="s">
        <v>13910</v>
      </c>
      <c r="H5613" s="1">
        <v>6514</v>
      </c>
      <c r="I5613" s="1">
        <v>5941</v>
      </c>
      <c r="J5613" s="1">
        <v>5691</v>
      </c>
      <c r="K5613" s="1">
        <v>5715</v>
      </c>
      <c r="L5613" s="1">
        <v>840</v>
      </c>
      <c r="M5613" s="1">
        <v>5288</v>
      </c>
      <c r="N5613" s="1">
        <v>6520</v>
      </c>
      <c r="O5613" s="1">
        <v>5760</v>
      </c>
      <c r="P5613">
        <f>ROUNDUP(VLOOKUP(A5613,A:O,VLOOKUP('Local Authority Analysis'!$E$4,'Local Authority Analysis'!$M$5:$N$12,2,FALSE)+7,FALSE)/6976,2)</f>
        <v>0.83</v>
      </c>
      <c r="Q5613">
        <f>ROUNDUP(VLOOKUP(A5613,A:O,VLOOKUP('SPC Analysis'!$E$4,'SPC Analysis'!$M$5:$N$12,2,FALSE)+7,FALSE)/6976,2)</f>
        <v>0.83</v>
      </c>
      <c r="R5613">
        <f>ROUNDUP(VLOOKUP(A5613,A:O,VLOOKUP('MMW Analysis'!$E$4,'MMW Analysis'!$L$5:$M$12,2,FALSE)+7,FALSE)/6976,2)</f>
        <v>0.83</v>
      </c>
    </row>
    <row r="5614" spans="1:18">
      <c r="A5614" t="s">
        <v>5621</v>
      </c>
      <c r="B5614" t="s">
        <v>12607</v>
      </c>
      <c r="C5614" t="s">
        <v>7010</v>
      </c>
      <c r="D5614" t="s">
        <v>14573</v>
      </c>
      <c r="E5614" t="s">
        <v>14677</v>
      </c>
      <c r="F5614" t="s">
        <v>14273</v>
      </c>
      <c r="G5614" t="s">
        <v>13910</v>
      </c>
      <c r="H5614" s="1">
        <v>6037</v>
      </c>
      <c r="I5614" s="1">
        <v>4914</v>
      </c>
      <c r="J5614" s="1">
        <v>5617</v>
      </c>
      <c r="K5614" s="1">
        <v>4196</v>
      </c>
      <c r="L5614" s="1">
        <v>1238</v>
      </c>
      <c r="M5614" s="1">
        <v>5209</v>
      </c>
      <c r="N5614" s="1">
        <v>5959</v>
      </c>
      <c r="O5614" s="1">
        <v>5234</v>
      </c>
      <c r="P5614">
        <f>ROUNDUP(VLOOKUP(A5614,A:O,VLOOKUP('Local Authority Analysis'!$E$4,'Local Authority Analysis'!$M$5:$N$12,2,FALSE)+7,FALSE)/6976,2)</f>
        <v>0.76</v>
      </c>
      <c r="Q5614">
        <f>ROUNDUP(VLOOKUP(A5614,A:O,VLOOKUP('SPC Analysis'!$E$4,'SPC Analysis'!$M$5:$N$12,2,FALSE)+7,FALSE)/6976,2)</f>
        <v>0.76</v>
      </c>
      <c r="R5614">
        <f>ROUNDUP(VLOOKUP(A5614,A:O,VLOOKUP('MMW Analysis'!$E$4,'MMW Analysis'!$L$5:$M$12,2,FALSE)+7,FALSE)/6976,2)</f>
        <v>0.76</v>
      </c>
    </row>
    <row r="5615" spans="1:18">
      <c r="A5615" t="s">
        <v>5622</v>
      </c>
      <c r="B5615" t="s">
        <v>12608</v>
      </c>
      <c r="C5615" t="s">
        <v>7010</v>
      </c>
      <c r="D5615" t="s">
        <v>14573</v>
      </c>
      <c r="E5615" t="s">
        <v>14677</v>
      </c>
      <c r="F5615" t="s">
        <v>14273</v>
      </c>
      <c r="G5615" t="s">
        <v>13910</v>
      </c>
      <c r="H5615" s="1">
        <v>6117</v>
      </c>
      <c r="I5615" s="1">
        <v>6012</v>
      </c>
      <c r="J5615" s="1">
        <v>4422</v>
      </c>
      <c r="K5615" s="1">
        <v>4693</v>
      </c>
      <c r="L5615" s="1">
        <v>1465</v>
      </c>
      <c r="M5615" s="1">
        <v>6670</v>
      </c>
      <c r="N5615" s="1">
        <v>5329.5</v>
      </c>
      <c r="O5615" s="1">
        <v>5600</v>
      </c>
      <c r="P5615">
        <f>ROUNDUP(VLOOKUP(A5615,A:O,VLOOKUP('Local Authority Analysis'!$E$4,'Local Authority Analysis'!$M$5:$N$12,2,FALSE)+7,FALSE)/6976,2)</f>
        <v>0.81</v>
      </c>
      <c r="Q5615">
        <f>ROUNDUP(VLOOKUP(A5615,A:O,VLOOKUP('SPC Analysis'!$E$4,'SPC Analysis'!$M$5:$N$12,2,FALSE)+7,FALSE)/6976,2)</f>
        <v>0.81</v>
      </c>
      <c r="R5615">
        <f>ROUNDUP(VLOOKUP(A5615,A:O,VLOOKUP('MMW Analysis'!$E$4,'MMW Analysis'!$L$5:$M$12,2,FALSE)+7,FALSE)/6976,2)</f>
        <v>0.81</v>
      </c>
    </row>
    <row r="5616" spans="1:18">
      <c r="A5616" t="s">
        <v>5623</v>
      </c>
      <c r="B5616" t="s">
        <v>12609</v>
      </c>
      <c r="C5616" t="s">
        <v>7010</v>
      </c>
      <c r="D5616" t="s">
        <v>14573</v>
      </c>
      <c r="E5616" t="s">
        <v>14677</v>
      </c>
      <c r="F5616" t="s">
        <v>14273</v>
      </c>
      <c r="G5616" t="s">
        <v>13910</v>
      </c>
      <c r="H5616" s="1">
        <v>1026</v>
      </c>
      <c r="I5616" s="1">
        <v>900</v>
      </c>
      <c r="J5616" s="1">
        <v>2221</v>
      </c>
      <c r="K5616" s="1">
        <v>1139</v>
      </c>
      <c r="L5616" s="1">
        <v>3304</v>
      </c>
      <c r="M5616" s="1">
        <v>2396</v>
      </c>
      <c r="N5616" s="1">
        <v>368</v>
      </c>
      <c r="O5616" s="1">
        <v>1130</v>
      </c>
      <c r="P5616">
        <f>ROUNDUP(VLOOKUP(A5616,A:O,VLOOKUP('Local Authority Analysis'!$E$4,'Local Authority Analysis'!$M$5:$N$12,2,FALSE)+7,FALSE)/6976,2)</f>
        <v>0.17</v>
      </c>
      <c r="Q5616">
        <f>ROUNDUP(VLOOKUP(A5616,A:O,VLOOKUP('SPC Analysis'!$E$4,'SPC Analysis'!$M$5:$N$12,2,FALSE)+7,FALSE)/6976,2)</f>
        <v>0.17</v>
      </c>
      <c r="R5616">
        <f>ROUNDUP(VLOOKUP(A5616,A:O,VLOOKUP('MMW Analysis'!$E$4,'MMW Analysis'!$L$5:$M$12,2,FALSE)+7,FALSE)/6976,2)</f>
        <v>0.17</v>
      </c>
    </row>
    <row r="5617" spans="1:18">
      <c r="A5617" t="s">
        <v>5624</v>
      </c>
      <c r="B5617" t="s">
        <v>12610</v>
      </c>
      <c r="C5617" t="s">
        <v>7010</v>
      </c>
      <c r="D5617" t="s">
        <v>14573</v>
      </c>
      <c r="E5617" t="s">
        <v>14677</v>
      </c>
      <c r="F5617" t="s">
        <v>14273</v>
      </c>
      <c r="G5617" t="s">
        <v>13910</v>
      </c>
      <c r="H5617" s="1">
        <v>1260</v>
      </c>
      <c r="I5617" s="1">
        <v>1112</v>
      </c>
      <c r="J5617" s="1">
        <v>684</v>
      </c>
      <c r="K5617" s="1">
        <v>475</v>
      </c>
      <c r="L5617" s="1">
        <v>4395</v>
      </c>
      <c r="M5617" s="1">
        <v>4200</v>
      </c>
      <c r="N5617" s="1">
        <v>1236</v>
      </c>
      <c r="O5617" s="1">
        <v>998</v>
      </c>
      <c r="P5617">
        <f>ROUNDUP(VLOOKUP(A5617,A:O,VLOOKUP('Local Authority Analysis'!$E$4,'Local Authority Analysis'!$M$5:$N$12,2,FALSE)+7,FALSE)/6976,2)</f>
        <v>0.15000000000000002</v>
      </c>
      <c r="Q5617">
        <f>ROUNDUP(VLOOKUP(A5617,A:O,VLOOKUP('SPC Analysis'!$E$4,'SPC Analysis'!$M$5:$N$12,2,FALSE)+7,FALSE)/6976,2)</f>
        <v>0.15000000000000002</v>
      </c>
      <c r="R5617">
        <f>ROUNDUP(VLOOKUP(A5617,A:O,VLOOKUP('MMW Analysis'!$E$4,'MMW Analysis'!$L$5:$M$12,2,FALSE)+7,FALSE)/6976,2)</f>
        <v>0.15000000000000002</v>
      </c>
    </row>
    <row r="5618" spans="1:18">
      <c r="A5618" t="s">
        <v>5625</v>
      </c>
      <c r="B5618" t="s">
        <v>12611</v>
      </c>
      <c r="C5618" t="s">
        <v>7010</v>
      </c>
      <c r="D5618" t="s">
        <v>14573</v>
      </c>
      <c r="E5618" t="s">
        <v>14677</v>
      </c>
      <c r="F5618" t="s">
        <v>14273</v>
      </c>
      <c r="G5618" t="s">
        <v>13910</v>
      </c>
      <c r="H5618" s="1">
        <v>2257</v>
      </c>
      <c r="I5618" s="1">
        <v>2050</v>
      </c>
      <c r="J5618" s="1">
        <v>2831</v>
      </c>
      <c r="K5618" s="1">
        <v>1590</v>
      </c>
      <c r="L5618" s="1">
        <v>2484</v>
      </c>
      <c r="M5618" s="1">
        <v>3553</v>
      </c>
      <c r="N5618" s="1">
        <v>1594</v>
      </c>
      <c r="O5618" s="1">
        <v>2140</v>
      </c>
      <c r="P5618">
        <f>ROUNDUP(VLOOKUP(A5618,A:O,VLOOKUP('Local Authority Analysis'!$E$4,'Local Authority Analysis'!$M$5:$N$12,2,FALSE)+7,FALSE)/6976,2)</f>
        <v>0.31</v>
      </c>
      <c r="Q5618">
        <f>ROUNDUP(VLOOKUP(A5618,A:O,VLOOKUP('SPC Analysis'!$E$4,'SPC Analysis'!$M$5:$N$12,2,FALSE)+7,FALSE)/6976,2)</f>
        <v>0.31</v>
      </c>
      <c r="R5618">
        <f>ROUNDUP(VLOOKUP(A5618,A:O,VLOOKUP('MMW Analysis'!$E$4,'MMW Analysis'!$L$5:$M$12,2,FALSE)+7,FALSE)/6976,2)</f>
        <v>0.31</v>
      </c>
    </row>
    <row r="5619" spans="1:18">
      <c r="A5619" t="s">
        <v>5626</v>
      </c>
      <c r="B5619" t="s">
        <v>12612</v>
      </c>
      <c r="C5619" t="s">
        <v>7010</v>
      </c>
      <c r="D5619" t="s">
        <v>14573</v>
      </c>
      <c r="E5619" t="s">
        <v>14677</v>
      </c>
      <c r="F5619" t="s">
        <v>14273</v>
      </c>
      <c r="G5619" t="s">
        <v>13910</v>
      </c>
      <c r="H5619" s="1">
        <v>3489</v>
      </c>
      <c r="I5619" s="1">
        <v>2734.5</v>
      </c>
      <c r="J5619" s="1">
        <v>3691</v>
      </c>
      <c r="K5619" s="1">
        <v>2523</v>
      </c>
      <c r="L5619" s="1">
        <v>4949</v>
      </c>
      <c r="M5619" s="1">
        <v>2724</v>
      </c>
      <c r="N5619" s="1">
        <v>1823</v>
      </c>
      <c r="O5619" s="1">
        <v>3299</v>
      </c>
      <c r="P5619">
        <f>ROUNDUP(VLOOKUP(A5619,A:O,VLOOKUP('Local Authority Analysis'!$E$4,'Local Authority Analysis'!$M$5:$N$12,2,FALSE)+7,FALSE)/6976,2)</f>
        <v>0.48</v>
      </c>
      <c r="Q5619">
        <f>ROUNDUP(VLOOKUP(A5619,A:O,VLOOKUP('SPC Analysis'!$E$4,'SPC Analysis'!$M$5:$N$12,2,FALSE)+7,FALSE)/6976,2)</f>
        <v>0.48</v>
      </c>
      <c r="R5619">
        <f>ROUNDUP(VLOOKUP(A5619,A:O,VLOOKUP('MMW Analysis'!$E$4,'MMW Analysis'!$L$5:$M$12,2,FALSE)+7,FALSE)/6976,2)</f>
        <v>0.48</v>
      </c>
    </row>
    <row r="5620" spans="1:18">
      <c r="A5620" t="s">
        <v>5627</v>
      </c>
      <c r="B5620" t="s">
        <v>12613</v>
      </c>
      <c r="C5620" t="s">
        <v>7010</v>
      </c>
      <c r="D5620" t="s">
        <v>14573</v>
      </c>
      <c r="E5620" t="s">
        <v>14677</v>
      </c>
      <c r="F5620" t="s">
        <v>14273</v>
      </c>
      <c r="G5620" t="s">
        <v>13910</v>
      </c>
      <c r="H5620" s="1">
        <v>4013.5</v>
      </c>
      <c r="I5620" s="1">
        <v>4360</v>
      </c>
      <c r="J5620" s="1">
        <v>4111</v>
      </c>
      <c r="K5620" s="1">
        <v>3857</v>
      </c>
      <c r="L5620" s="1">
        <v>4575</v>
      </c>
      <c r="M5620" s="1">
        <v>3636</v>
      </c>
      <c r="N5620" s="1">
        <v>2243</v>
      </c>
      <c r="O5620" s="1">
        <v>4560</v>
      </c>
      <c r="P5620">
        <f>ROUNDUP(VLOOKUP(A5620,A:O,VLOOKUP('Local Authority Analysis'!$E$4,'Local Authority Analysis'!$M$5:$N$12,2,FALSE)+7,FALSE)/6976,2)</f>
        <v>0.66</v>
      </c>
      <c r="Q5620">
        <f>ROUNDUP(VLOOKUP(A5620,A:O,VLOOKUP('SPC Analysis'!$E$4,'SPC Analysis'!$M$5:$N$12,2,FALSE)+7,FALSE)/6976,2)</f>
        <v>0.66</v>
      </c>
      <c r="R5620">
        <f>ROUNDUP(VLOOKUP(A5620,A:O,VLOOKUP('MMW Analysis'!$E$4,'MMW Analysis'!$L$5:$M$12,2,FALSE)+7,FALSE)/6976,2)</f>
        <v>0.66</v>
      </c>
    </row>
    <row r="5621" spans="1:18">
      <c r="A5621" t="s">
        <v>5628</v>
      </c>
      <c r="B5621" t="s">
        <v>12614</v>
      </c>
      <c r="C5621" t="s">
        <v>7010</v>
      </c>
      <c r="D5621" t="s">
        <v>14574</v>
      </c>
      <c r="E5621" t="s">
        <v>14678</v>
      </c>
      <c r="F5621" t="s">
        <v>14273</v>
      </c>
      <c r="G5621" t="s">
        <v>13910</v>
      </c>
      <c r="H5621" s="1">
        <v>672</v>
      </c>
      <c r="I5621" s="1">
        <v>184</v>
      </c>
      <c r="J5621" s="1">
        <v>1817</v>
      </c>
      <c r="K5621" s="1">
        <v>136</v>
      </c>
      <c r="L5621" s="1">
        <v>5863</v>
      </c>
      <c r="M5621" s="1">
        <v>613</v>
      </c>
      <c r="N5621" s="1">
        <v>735</v>
      </c>
      <c r="O5621" s="1">
        <v>392</v>
      </c>
      <c r="P5621">
        <f>ROUNDUP(VLOOKUP(A5621,A:O,VLOOKUP('Local Authority Analysis'!$E$4,'Local Authority Analysis'!$M$5:$N$12,2,FALSE)+7,FALSE)/6976,2)</f>
        <v>6.0000000000000005E-2</v>
      </c>
      <c r="Q5621">
        <f>ROUNDUP(VLOOKUP(A5621,A:O,VLOOKUP('SPC Analysis'!$E$4,'SPC Analysis'!$M$5:$N$12,2,FALSE)+7,FALSE)/6976,2)</f>
        <v>6.0000000000000005E-2</v>
      </c>
      <c r="R5621">
        <f>ROUNDUP(VLOOKUP(A5621,A:O,VLOOKUP('MMW Analysis'!$E$4,'MMW Analysis'!$L$5:$M$12,2,FALSE)+7,FALSE)/6976,2)</f>
        <v>6.0000000000000005E-2</v>
      </c>
    </row>
    <row r="5622" spans="1:18">
      <c r="A5622" t="s">
        <v>5629</v>
      </c>
      <c r="B5622" t="s">
        <v>12615</v>
      </c>
      <c r="C5622" t="s">
        <v>7010</v>
      </c>
      <c r="D5622" t="s">
        <v>14573</v>
      </c>
      <c r="E5622" t="s">
        <v>14677</v>
      </c>
      <c r="F5622" t="s">
        <v>14273</v>
      </c>
      <c r="G5622" t="s">
        <v>13910</v>
      </c>
      <c r="H5622" s="1">
        <v>4930</v>
      </c>
      <c r="I5622" s="1">
        <v>4358</v>
      </c>
      <c r="J5622" s="1">
        <v>4351</v>
      </c>
      <c r="K5622" s="1">
        <v>4365</v>
      </c>
      <c r="L5622" s="1">
        <v>4678</v>
      </c>
      <c r="M5622" s="1">
        <v>856</v>
      </c>
      <c r="N5622" s="1">
        <v>2335</v>
      </c>
      <c r="O5622" s="1">
        <v>4643</v>
      </c>
      <c r="P5622">
        <f>ROUNDUP(VLOOKUP(A5622,A:O,VLOOKUP('Local Authority Analysis'!$E$4,'Local Authority Analysis'!$M$5:$N$12,2,FALSE)+7,FALSE)/6976,2)</f>
        <v>0.67</v>
      </c>
      <c r="Q5622">
        <f>ROUNDUP(VLOOKUP(A5622,A:O,VLOOKUP('SPC Analysis'!$E$4,'SPC Analysis'!$M$5:$N$12,2,FALSE)+7,FALSE)/6976,2)</f>
        <v>0.67</v>
      </c>
      <c r="R5622">
        <f>ROUNDUP(VLOOKUP(A5622,A:O,VLOOKUP('MMW Analysis'!$E$4,'MMW Analysis'!$L$5:$M$12,2,FALSE)+7,FALSE)/6976,2)</f>
        <v>0.67</v>
      </c>
    </row>
    <row r="5623" spans="1:18">
      <c r="A5623" t="s">
        <v>5630</v>
      </c>
      <c r="B5623" t="s">
        <v>12616</v>
      </c>
      <c r="C5623" t="s">
        <v>7010</v>
      </c>
      <c r="D5623" t="s">
        <v>14574</v>
      </c>
      <c r="E5623" t="s">
        <v>14678</v>
      </c>
      <c r="F5623" t="s">
        <v>14273</v>
      </c>
      <c r="G5623" t="s">
        <v>13910</v>
      </c>
      <c r="H5623" s="1">
        <v>3302</v>
      </c>
      <c r="I5623" s="1">
        <v>2782</v>
      </c>
      <c r="J5623" s="1">
        <v>2114</v>
      </c>
      <c r="K5623" s="1">
        <v>2068</v>
      </c>
      <c r="L5623" s="1">
        <v>5775</v>
      </c>
      <c r="M5623" s="1">
        <v>21</v>
      </c>
      <c r="N5623" s="1">
        <v>243</v>
      </c>
      <c r="O5623" s="1">
        <v>2249</v>
      </c>
      <c r="P5623">
        <f>ROUNDUP(VLOOKUP(A5623,A:O,VLOOKUP('Local Authority Analysis'!$E$4,'Local Authority Analysis'!$M$5:$N$12,2,FALSE)+7,FALSE)/6976,2)</f>
        <v>0.33</v>
      </c>
      <c r="Q5623">
        <f>ROUNDUP(VLOOKUP(A5623,A:O,VLOOKUP('SPC Analysis'!$E$4,'SPC Analysis'!$M$5:$N$12,2,FALSE)+7,FALSE)/6976,2)</f>
        <v>0.33</v>
      </c>
      <c r="R5623">
        <f>ROUNDUP(VLOOKUP(A5623,A:O,VLOOKUP('MMW Analysis'!$E$4,'MMW Analysis'!$L$5:$M$12,2,FALSE)+7,FALSE)/6976,2)</f>
        <v>0.33</v>
      </c>
    </row>
    <row r="5624" spans="1:18">
      <c r="A5624" t="s">
        <v>5631</v>
      </c>
      <c r="B5624" t="s">
        <v>12617</v>
      </c>
      <c r="C5624" t="s">
        <v>7010</v>
      </c>
      <c r="D5624" t="s">
        <v>14573</v>
      </c>
      <c r="E5624" t="s">
        <v>14677</v>
      </c>
      <c r="F5624" t="s">
        <v>14273</v>
      </c>
      <c r="G5624" t="s">
        <v>13910</v>
      </c>
      <c r="H5624" s="1">
        <v>2002</v>
      </c>
      <c r="I5624" s="1">
        <v>1637</v>
      </c>
      <c r="J5624" s="1">
        <v>1982</v>
      </c>
      <c r="K5624" s="1">
        <v>1422</v>
      </c>
      <c r="L5624" s="1">
        <v>6162</v>
      </c>
      <c r="M5624" s="1">
        <v>994</v>
      </c>
      <c r="N5624" s="1">
        <v>1256</v>
      </c>
      <c r="O5624" s="1">
        <v>1823</v>
      </c>
      <c r="P5624">
        <f>ROUNDUP(VLOOKUP(A5624,A:O,VLOOKUP('Local Authority Analysis'!$E$4,'Local Authority Analysis'!$M$5:$N$12,2,FALSE)+7,FALSE)/6976,2)</f>
        <v>0.27</v>
      </c>
      <c r="Q5624">
        <f>ROUNDUP(VLOOKUP(A5624,A:O,VLOOKUP('SPC Analysis'!$E$4,'SPC Analysis'!$M$5:$N$12,2,FALSE)+7,FALSE)/6976,2)</f>
        <v>0.27</v>
      </c>
      <c r="R5624">
        <f>ROUNDUP(VLOOKUP(A5624,A:O,VLOOKUP('MMW Analysis'!$E$4,'MMW Analysis'!$L$5:$M$12,2,FALSE)+7,FALSE)/6976,2)</f>
        <v>0.27</v>
      </c>
    </row>
    <row r="5625" spans="1:18">
      <c r="A5625" t="s">
        <v>5632</v>
      </c>
      <c r="B5625" t="s">
        <v>12618</v>
      </c>
      <c r="C5625" t="s">
        <v>7010</v>
      </c>
      <c r="D5625" t="s">
        <v>14573</v>
      </c>
      <c r="E5625" t="s">
        <v>14677</v>
      </c>
      <c r="F5625" t="s">
        <v>14273</v>
      </c>
      <c r="G5625" t="s">
        <v>13910</v>
      </c>
      <c r="H5625" s="1">
        <v>2065</v>
      </c>
      <c r="I5625" s="1">
        <v>617</v>
      </c>
      <c r="J5625" s="1">
        <v>1644</v>
      </c>
      <c r="K5625" s="1">
        <v>864</v>
      </c>
      <c r="L5625" s="1">
        <v>6924</v>
      </c>
      <c r="M5625" s="1">
        <v>373</v>
      </c>
      <c r="N5625" s="1">
        <v>898</v>
      </c>
      <c r="O5625" s="1">
        <v>1143</v>
      </c>
      <c r="P5625">
        <f>ROUNDUP(VLOOKUP(A5625,A:O,VLOOKUP('Local Authority Analysis'!$E$4,'Local Authority Analysis'!$M$5:$N$12,2,FALSE)+7,FALSE)/6976,2)</f>
        <v>0.17</v>
      </c>
      <c r="Q5625">
        <f>ROUNDUP(VLOOKUP(A5625,A:O,VLOOKUP('SPC Analysis'!$E$4,'SPC Analysis'!$M$5:$N$12,2,FALSE)+7,FALSE)/6976,2)</f>
        <v>0.17</v>
      </c>
      <c r="R5625">
        <f>ROUNDUP(VLOOKUP(A5625,A:O,VLOOKUP('MMW Analysis'!$E$4,'MMW Analysis'!$L$5:$M$12,2,FALSE)+7,FALSE)/6976,2)</f>
        <v>0.17</v>
      </c>
    </row>
    <row r="5626" spans="1:18">
      <c r="A5626" t="s">
        <v>5633</v>
      </c>
      <c r="B5626" t="s">
        <v>12619</v>
      </c>
      <c r="C5626" t="s">
        <v>7010</v>
      </c>
      <c r="D5626" t="s">
        <v>14571</v>
      </c>
      <c r="E5626" t="s">
        <v>14675</v>
      </c>
      <c r="F5626" t="s">
        <v>14273</v>
      </c>
      <c r="G5626" t="s">
        <v>13910</v>
      </c>
      <c r="H5626" s="1">
        <v>857</v>
      </c>
      <c r="I5626" s="1">
        <v>410</v>
      </c>
      <c r="J5626" s="1">
        <v>1451</v>
      </c>
      <c r="K5626" s="1">
        <v>670</v>
      </c>
      <c r="L5626" s="1">
        <v>4994</v>
      </c>
      <c r="M5626" s="1">
        <v>1705</v>
      </c>
      <c r="N5626" s="1">
        <v>3122</v>
      </c>
      <c r="O5626" s="1">
        <v>760</v>
      </c>
      <c r="P5626">
        <f>ROUNDUP(VLOOKUP(A5626,A:O,VLOOKUP('Local Authority Analysis'!$E$4,'Local Authority Analysis'!$M$5:$N$12,2,FALSE)+7,FALSE)/6976,2)</f>
        <v>0.11</v>
      </c>
      <c r="Q5626">
        <f>ROUNDUP(VLOOKUP(A5626,A:O,VLOOKUP('SPC Analysis'!$E$4,'SPC Analysis'!$M$5:$N$12,2,FALSE)+7,FALSE)/6976,2)</f>
        <v>0.11</v>
      </c>
      <c r="R5626">
        <f>ROUNDUP(VLOOKUP(A5626,A:O,VLOOKUP('MMW Analysis'!$E$4,'MMW Analysis'!$L$5:$M$12,2,FALSE)+7,FALSE)/6976,2)</f>
        <v>0.11</v>
      </c>
    </row>
    <row r="5627" spans="1:18">
      <c r="A5627" t="s">
        <v>5634</v>
      </c>
      <c r="B5627" t="s">
        <v>12620</v>
      </c>
      <c r="C5627" t="s">
        <v>7010</v>
      </c>
      <c r="D5627" t="s">
        <v>14573</v>
      </c>
      <c r="E5627" t="s">
        <v>14677</v>
      </c>
      <c r="F5627" t="s">
        <v>14273</v>
      </c>
      <c r="G5627" t="s">
        <v>13910</v>
      </c>
      <c r="H5627" s="1">
        <v>1391</v>
      </c>
      <c r="I5627" s="1">
        <v>698</v>
      </c>
      <c r="J5627" s="1">
        <v>1183</v>
      </c>
      <c r="K5627" s="1">
        <v>646</v>
      </c>
      <c r="L5627" s="1">
        <v>5522</v>
      </c>
      <c r="M5627" s="1">
        <v>188</v>
      </c>
      <c r="N5627" s="1">
        <v>501</v>
      </c>
      <c r="O5627" s="1">
        <v>852</v>
      </c>
      <c r="P5627">
        <f>ROUNDUP(VLOOKUP(A5627,A:O,VLOOKUP('Local Authority Analysis'!$E$4,'Local Authority Analysis'!$M$5:$N$12,2,FALSE)+7,FALSE)/6976,2)</f>
        <v>0.13</v>
      </c>
      <c r="Q5627">
        <f>ROUNDUP(VLOOKUP(A5627,A:O,VLOOKUP('SPC Analysis'!$E$4,'SPC Analysis'!$M$5:$N$12,2,FALSE)+7,FALSE)/6976,2)</f>
        <v>0.13</v>
      </c>
      <c r="R5627">
        <f>ROUNDUP(VLOOKUP(A5627,A:O,VLOOKUP('MMW Analysis'!$E$4,'MMW Analysis'!$L$5:$M$12,2,FALSE)+7,FALSE)/6976,2)</f>
        <v>0.13</v>
      </c>
    </row>
    <row r="5628" spans="1:18">
      <c r="A5628" t="s">
        <v>5635</v>
      </c>
      <c r="B5628" t="s">
        <v>12621</v>
      </c>
      <c r="C5628" t="s">
        <v>7010</v>
      </c>
      <c r="D5628" t="s">
        <v>14571</v>
      </c>
      <c r="E5628" t="s">
        <v>14675</v>
      </c>
      <c r="F5628" t="s">
        <v>14273</v>
      </c>
      <c r="G5628" t="s">
        <v>13910</v>
      </c>
      <c r="H5628" s="1">
        <v>2855</v>
      </c>
      <c r="I5628" s="1">
        <v>2246</v>
      </c>
      <c r="J5628" s="1">
        <v>2134</v>
      </c>
      <c r="K5628" s="1">
        <v>2241</v>
      </c>
      <c r="L5628" s="1">
        <v>5618</v>
      </c>
      <c r="M5628" s="1">
        <v>539</v>
      </c>
      <c r="N5628" s="1">
        <v>743.5</v>
      </c>
      <c r="O5628" s="1">
        <v>2294</v>
      </c>
      <c r="P5628">
        <f>ROUNDUP(VLOOKUP(A5628,A:O,VLOOKUP('Local Authority Analysis'!$E$4,'Local Authority Analysis'!$M$5:$N$12,2,FALSE)+7,FALSE)/6976,2)</f>
        <v>0.33</v>
      </c>
      <c r="Q5628">
        <f>ROUNDUP(VLOOKUP(A5628,A:O,VLOOKUP('SPC Analysis'!$E$4,'SPC Analysis'!$M$5:$N$12,2,FALSE)+7,FALSE)/6976,2)</f>
        <v>0.33</v>
      </c>
      <c r="R5628">
        <f>ROUNDUP(VLOOKUP(A5628,A:O,VLOOKUP('MMW Analysis'!$E$4,'MMW Analysis'!$L$5:$M$12,2,FALSE)+7,FALSE)/6976,2)</f>
        <v>0.33</v>
      </c>
    </row>
    <row r="5629" spans="1:18">
      <c r="A5629" t="s">
        <v>5636</v>
      </c>
      <c r="B5629" t="s">
        <v>12622</v>
      </c>
      <c r="C5629" t="s">
        <v>7010</v>
      </c>
      <c r="D5629" t="s">
        <v>14571</v>
      </c>
      <c r="E5629" t="s">
        <v>14675</v>
      </c>
      <c r="F5629" t="s">
        <v>14273</v>
      </c>
      <c r="G5629" t="s">
        <v>13910</v>
      </c>
      <c r="H5629" s="1">
        <v>2957</v>
      </c>
      <c r="I5629" s="1">
        <v>2297</v>
      </c>
      <c r="J5629" s="1">
        <v>1814</v>
      </c>
      <c r="K5629" s="1">
        <v>2964</v>
      </c>
      <c r="L5629" s="1">
        <v>3931</v>
      </c>
      <c r="M5629" s="1">
        <v>573</v>
      </c>
      <c r="N5629" s="1">
        <v>816</v>
      </c>
      <c r="O5629" s="1">
        <v>2311</v>
      </c>
      <c r="P5629">
        <f>ROUNDUP(VLOOKUP(A5629,A:O,VLOOKUP('Local Authority Analysis'!$E$4,'Local Authority Analysis'!$M$5:$N$12,2,FALSE)+7,FALSE)/6976,2)</f>
        <v>0.34</v>
      </c>
      <c r="Q5629">
        <f>ROUNDUP(VLOOKUP(A5629,A:O,VLOOKUP('SPC Analysis'!$E$4,'SPC Analysis'!$M$5:$N$12,2,FALSE)+7,FALSE)/6976,2)</f>
        <v>0.34</v>
      </c>
      <c r="R5629">
        <f>ROUNDUP(VLOOKUP(A5629,A:O,VLOOKUP('MMW Analysis'!$E$4,'MMW Analysis'!$L$5:$M$12,2,FALSE)+7,FALSE)/6976,2)</f>
        <v>0.34</v>
      </c>
    </row>
    <row r="5630" spans="1:18">
      <c r="A5630" t="s">
        <v>5637</v>
      </c>
      <c r="B5630" t="s">
        <v>12623</v>
      </c>
      <c r="C5630" t="s">
        <v>7010</v>
      </c>
      <c r="D5630" t="s">
        <v>14574</v>
      </c>
      <c r="E5630" t="s">
        <v>14678</v>
      </c>
      <c r="F5630" t="s">
        <v>14273</v>
      </c>
      <c r="G5630" t="s">
        <v>13910</v>
      </c>
      <c r="H5630" s="1">
        <v>2522</v>
      </c>
      <c r="I5630" s="1">
        <v>3324</v>
      </c>
      <c r="J5630" s="1">
        <v>3826</v>
      </c>
      <c r="K5630" s="1">
        <v>3194</v>
      </c>
      <c r="L5630" s="1">
        <v>6403</v>
      </c>
      <c r="M5630" s="1">
        <v>3973</v>
      </c>
      <c r="N5630" s="1">
        <v>3726</v>
      </c>
      <c r="O5630" s="1">
        <v>3548</v>
      </c>
      <c r="P5630">
        <f>ROUNDUP(VLOOKUP(A5630,A:O,VLOOKUP('Local Authority Analysis'!$E$4,'Local Authority Analysis'!$M$5:$N$12,2,FALSE)+7,FALSE)/6976,2)</f>
        <v>0.51</v>
      </c>
      <c r="Q5630">
        <f>ROUNDUP(VLOOKUP(A5630,A:O,VLOOKUP('SPC Analysis'!$E$4,'SPC Analysis'!$M$5:$N$12,2,FALSE)+7,FALSE)/6976,2)</f>
        <v>0.51</v>
      </c>
      <c r="R5630">
        <f>ROUNDUP(VLOOKUP(A5630,A:O,VLOOKUP('MMW Analysis'!$E$4,'MMW Analysis'!$L$5:$M$12,2,FALSE)+7,FALSE)/6976,2)</f>
        <v>0.51</v>
      </c>
    </row>
    <row r="5631" spans="1:18">
      <c r="A5631" t="s">
        <v>5638</v>
      </c>
      <c r="B5631" t="s">
        <v>12624</v>
      </c>
      <c r="C5631" t="s">
        <v>7010</v>
      </c>
      <c r="D5631" t="s">
        <v>14574</v>
      </c>
      <c r="E5631" t="s">
        <v>14678</v>
      </c>
      <c r="F5631" t="s">
        <v>14273</v>
      </c>
      <c r="G5631" t="s">
        <v>13910</v>
      </c>
      <c r="H5631" s="1">
        <v>343</v>
      </c>
      <c r="I5631" s="1">
        <v>131</v>
      </c>
      <c r="J5631" s="1">
        <v>1188</v>
      </c>
      <c r="K5631" s="1">
        <v>132</v>
      </c>
      <c r="L5631" s="1">
        <v>6779</v>
      </c>
      <c r="M5631" s="1">
        <v>670</v>
      </c>
      <c r="N5631" s="1">
        <v>478</v>
      </c>
      <c r="O5631" s="1">
        <v>252</v>
      </c>
      <c r="P5631">
        <f>ROUNDUP(VLOOKUP(A5631,A:O,VLOOKUP('Local Authority Analysis'!$E$4,'Local Authority Analysis'!$M$5:$N$12,2,FALSE)+7,FALSE)/6976,2)</f>
        <v>0.04</v>
      </c>
      <c r="Q5631">
        <f>ROUNDUP(VLOOKUP(A5631,A:O,VLOOKUP('SPC Analysis'!$E$4,'SPC Analysis'!$M$5:$N$12,2,FALSE)+7,FALSE)/6976,2)</f>
        <v>0.04</v>
      </c>
      <c r="R5631">
        <f>ROUNDUP(VLOOKUP(A5631,A:O,VLOOKUP('MMW Analysis'!$E$4,'MMW Analysis'!$L$5:$M$12,2,FALSE)+7,FALSE)/6976,2)</f>
        <v>0.04</v>
      </c>
    </row>
    <row r="5632" spans="1:18">
      <c r="A5632" t="s">
        <v>5639</v>
      </c>
      <c r="B5632" t="s">
        <v>12625</v>
      </c>
      <c r="C5632" t="s">
        <v>7010</v>
      </c>
      <c r="D5632" t="s">
        <v>14574</v>
      </c>
      <c r="E5632" t="s">
        <v>14678</v>
      </c>
      <c r="F5632" t="s">
        <v>14273</v>
      </c>
      <c r="G5632" t="s">
        <v>13910</v>
      </c>
      <c r="H5632" s="1">
        <v>1501</v>
      </c>
      <c r="I5632" s="1">
        <v>717</v>
      </c>
      <c r="J5632" s="1">
        <v>1945</v>
      </c>
      <c r="K5632" s="1">
        <v>723</v>
      </c>
      <c r="L5632" s="1">
        <v>6868</v>
      </c>
      <c r="M5632" s="1">
        <v>1671</v>
      </c>
      <c r="N5632" s="1">
        <v>251</v>
      </c>
      <c r="O5632" s="1">
        <v>1140</v>
      </c>
      <c r="P5632">
        <f>ROUNDUP(VLOOKUP(A5632,A:O,VLOOKUP('Local Authority Analysis'!$E$4,'Local Authority Analysis'!$M$5:$N$12,2,FALSE)+7,FALSE)/6976,2)</f>
        <v>0.17</v>
      </c>
      <c r="Q5632">
        <f>ROUNDUP(VLOOKUP(A5632,A:O,VLOOKUP('SPC Analysis'!$E$4,'SPC Analysis'!$M$5:$N$12,2,FALSE)+7,FALSE)/6976,2)</f>
        <v>0.17</v>
      </c>
      <c r="R5632">
        <f>ROUNDUP(VLOOKUP(A5632,A:O,VLOOKUP('MMW Analysis'!$E$4,'MMW Analysis'!$L$5:$M$12,2,FALSE)+7,FALSE)/6976,2)</f>
        <v>0.17</v>
      </c>
    </row>
    <row r="5633" spans="1:18">
      <c r="A5633" t="s">
        <v>5640</v>
      </c>
      <c r="B5633" t="s">
        <v>12626</v>
      </c>
      <c r="C5633" t="s">
        <v>7010</v>
      </c>
      <c r="D5633" t="s">
        <v>14574</v>
      </c>
      <c r="E5633" t="s">
        <v>14678</v>
      </c>
      <c r="F5633" t="s">
        <v>14273</v>
      </c>
      <c r="G5633" t="s">
        <v>13910</v>
      </c>
      <c r="H5633" s="1">
        <v>1031</v>
      </c>
      <c r="I5633" s="1">
        <v>533</v>
      </c>
      <c r="J5633" s="1">
        <v>2037</v>
      </c>
      <c r="K5633" s="1">
        <v>909</v>
      </c>
      <c r="L5633" s="1">
        <v>6897</v>
      </c>
      <c r="M5633" s="1">
        <v>666</v>
      </c>
      <c r="N5633" s="1">
        <v>1828</v>
      </c>
      <c r="O5633" s="1">
        <v>928</v>
      </c>
      <c r="P5633">
        <f>ROUNDUP(VLOOKUP(A5633,A:O,VLOOKUP('Local Authority Analysis'!$E$4,'Local Authority Analysis'!$M$5:$N$12,2,FALSE)+7,FALSE)/6976,2)</f>
        <v>0.14000000000000001</v>
      </c>
      <c r="Q5633">
        <f>ROUNDUP(VLOOKUP(A5633,A:O,VLOOKUP('SPC Analysis'!$E$4,'SPC Analysis'!$M$5:$N$12,2,FALSE)+7,FALSE)/6976,2)</f>
        <v>0.14000000000000001</v>
      </c>
      <c r="R5633">
        <f>ROUNDUP(VLOOKUP(A5633,A:O,VLOOKUP('MMW Analysis'!$E$4,'MMW Analysis'!$L$5:$M$12,2,FALSE)+7,FALSE)/6976,2)</f>
        <v>0.14000000000000001</v>
      </c>
    </row>
    <row r="5634" spans="1:18">
      <c r="A5634" t="s">
        <v>5641</v>
      </c>
      <c r="B5634" t="s">
        <v>12627</v>
      </c>
      <c r="C5634" t="s">
        <v>7010</v>
      </c>
      <c r="D5634" t="s">
        <v>14574</v>
      </c>
      <c r="E5634" t="s">
        <v>14678</v>
      </c>
      <c r="F5634" t="s">
        <v>14273</v>
      </c>
      <c r="G5634" t="s">
        <v>13910</v>
      </c>
      <c r="H5634" s="1">
        <v>4531</v>
      </c>
      <c r="I5634" s="1">
        <v>4322</v>
      </c>
      <c r="J5634" s="1">
        <v>4971</v>
      </c>
      <c r="K5634" s="1">
        <v>3189</v>
      </c>
      <c r="L5634" s="1">
        <v>6818</v>
      </c>
      <c r="M5634" s="1">
        <v>3376</v>
      </c>
      <c r="N5634" s="1">
        <v>3839</v>
      </c>
      <c r="O5634" s="1">
        <v>4958</v>
      </c>
      <c r="P5634">
        <f>ROUNDUP(VLOOKUP(A5634,A:O,VLOOKUP('Local Authority Analysis'!$E$4,'Local Authority Analysis'!$M$5:$N$12,2,FALSE)+7,FALSE)/6976,2)</f>
        <v>0.72</v>
      </c>
      <c r="Q5634">
        <f>ROUNDUP(VLOOKUP(A5634,A:O,VLOOKUP('SPC Analysis'!$E$4,'SPC Analysis'!$M$5:$N$12,2,FALSE)+7,FALSE)/6976,2)</f>
        <v>0.72</v>
      </c>
      <c r="R5634">
        <f>ROUNDUP(VLOOKUP(A5634,A:O,VLOOKUP('MMW Analysis'!$E$4,'MMW Analysis'!$L$5:$M$12,2,FALSE)+7,FALSE)/6976,2)</f>
        <v>0.72</v>
      </c>
    </row>
    <row r="5635" spans="1:18">
      <c r="A5635" t="s">
        <v>5642</v>
      </c>
      <c r="B5635" t="s">
        <v>12628</v>
      </c>
      <c r="C5635" t="s">
        <v>7010</v>
      </c>
      <c r="D5635" t="s">
        <v>14574</v>
      </c>
      <c r="E5635" t="s">
        <v>14678</v>
      </c>
      <c r="F5635" t="s">
        <v>14273</v>
      </c>
      <c r="G5635" t="s">
        <v>13910</v>
      </c>
      <c r="H5635" s="1">
        <v>3306</v>
      </c>
      <c r="I5635" s="1">
        <v>3548</v>
      </c>
      <c r="J5635" s="1">
        <v>4471</v>
      </c>
      <c r="K5635" s="1">
        <v>2028</v>
      </c>
      <c r="L5635" s="1">
        <v>4126</v>
      </c>
      <c r="M5635" s="1">
        <v>5144</v>
      </c>
      <c r="N5635" s="1">
        <v>3868</v>
      </c>
      <c r="O5635" s="1">
        <v>3673</v>
      </c>
      <c r="P5635">
        <f>ROUNDUP(VLOOKUP(A5635,A:O,VLOOKUP('Local Authority Analysis'!$E$4,'Local Authority Analysis'!$M$5:$N$12,2,FALSE)+7,FALSE)/6976,2)</f>
        <v>0.53</v>
      </c>
      <c r="Q5635">
        <f>ROUNDUP(VLOOKUP(A5635,A:O,VLOOKUP('SPC Analysis'!$E$4,'SPC Analysis'!$M$5:$N$12,2,FALSE)+7,FALSE)/6976,2)</f>
        <v>0.53</v>
      </c>
      <c r="R5635">
        <f>ROUNDUP(VLOOKUP(A5635,A:O,VLOOKUP('MMW Analysis'!$E$4,'MMW Analysis'!$L$5:$M$12,2,FALSE)+7,FALSE)/6976,2)</f>
        <v>0.53</v>
      </c>
    </row>
    <row r="5636" spans="1:18">
      <c r="A5636" t="s">
        <v>5643</v>
      </c>
      <c r="B5636" t="s">
        <v>12629</v>
      </c>
      <c r="C5636" t="s">
        <v>7010</v>
      </c>
      <c r="D5636" t="s">
        <v>14574</v>
      </c>
      <c r="E5636" t="s">
        <v>14678</v>
      </c>
      <c r="F5636" t="s">
        <v>14273</v>
      </c>
      <c r="G5636" t="s">
        <v>13910</v>
      </c>
      <c r="H5636" s="1">
        <v>6149</v>
      </c>
      <c r="I5636" s="1">
        <v>6087</v>
      </c>
      <c r="J5636" s="1">
        <v>6493</v>
      </c>
      <c r="K5636" s="1">
        <v>6170</v>
      </c>
      <c r="L5636" s="1">
        <v>3425</v>
      </c>
      <c r="M5636" s="1">
        <v>2814</v>
      </c>
      <c r="N5636" s="1">
        <v>6487</v>
      </c>
      <c r="O5636" s="1">
        <v>6430</v>
      </c>
      <c r="P5636">
        <f>ROUNDUP(VLOOKUP(A5636,A:O,VLOOKUP('Local Authority Analysis'!$E$4,'Local Authority Analysis'!$M$5:$N$12,2,FALSE)+7,FALSE)/6976,2)</f>
        <v>0.93</v>
      </c>
      <c r="Q5636">
        <f>ROUNDUP(VLOOKUP(A5636,A:O,VLOOKUP('SPC Analysis'!$E$4,'SPC Analysis'!$M$5:$N$12,2,FALSE)+7,FALSE)/6976,2)</f>
        <v>0.93</v>
      </c>
      <c r="R5636">
        <f>ROUNDUP(VLOOKUP(A5636,A:O,VLOOKUP('MMW Analysis'!$E$4,'MMW Analysis'!$L$5:$M$12,2,FALSE)+7,FALSE)/6976,2)</f>
        <v>0.93</v>
      </c>
    </row>
    <row r="5637" spans="1:18">
      <c r="A5637" t="s">
        <v>5644</v>
      </c>
      <c r="B5637" t="s">
        <v>12630</v>
      </c>
      <c r="C5637" t="s">
        <v>7010</v>
      </c>
      <c r="D5637" t="s">
        <v>14574</v>
      </c>
      <c r="E5637" t="s">
        <v>14678</v>
      </c>
      <c r="F5637" t="s">
        <v>14273</v>
      </c>
      <c r="G5637" t="s">
        <v>13910</v>
      </c>
      <c r="H5637" s="1">
        <v>5072</v>
      </c>
      <c r="I5637" s="1">
        <v>4955</v>
      </c>
      <c r="J5637" s="1">
        <v>6098</v>
      </c>
      <c r="K5637" s="1">
        <v>5184</v>
      </c>
      <c r="L5637" s="1">
        <v>4093</v>
      </c>
      <c r="M5637" s="1">
        <v>5665</v>
      </c>
      <c r="N5637" s="1">
        <v>5365</v>
      </c>
      <c r="O5637" s="1">
        <v>5832</v>
      </c>
      <c r="P5637">
        <f>ROUNDUP(VLOOKUP(A5637,A:O,VLOOKUP('Local Authority Analysis'!$E$4,'Local Authority Analysis'!$M$5:$N$12,2,FALSE)+7,FALSE)/6976,2)</f>
        <v>0.84</v>
      </c>
      <c r="Q5637">
        <f>ROUNDUP(VLOOKUP(A5637,A:O,VLOOKUP('SPC Analysis'!$E$4,'SPC Analysis'!$M$5:$N$12,2,FALSE)+7,FALSE)/6976,2)</f>
        <v>0.84</v>
      </c>
      <c r="R5637">
        <f>ROUNDUP(VLOOKUP(A5637,A:O,VLOOKUP('MMW Analysis'!$E$4,'MMW Analysis'!$L$5:$M$12,2,FALSE)+7,FALSE)/6976,2)</f>
        <v>0.84</v>
      </c>
    </row>
    <row r="5638" spans="1:18">
      <c r="A5638" t="s">
        <v>5645</v>
      </c>
      <c r="B5638" t="s">
        <v>12631</v>
      </c>
      <c r="C5638" t="s">
        <v>7010</v>
      </c>
      <c r="D5638" t="s">
        <v>14574</v>
      </c>
      <c r="E5638" t="s">
        <v>14678</v>
      </c>
      <c r="F5638" t="s">
        <v>14273</v>
      </c>
      <c r="G5638" t="s">
        <v>13910</v>
      </c>
      <c r="H5638" s="1">
        <v>5552.5</v>
      </c>
      <c r="I5638" s="1">
        <v>6170.5</v>
      </c>
      <c r="J5638" s="1">
        <v>5283</v>
      </c>
      <c r="K5638" s="1">
        <v>5357</v>
      </c>
      <c r="L5638" s="1">
        <v>4711</v>
      </c>
      <c r="M5638" s="1">
        <v>6320</v>
      </c>
      <c r="N5638" s="1">
        <v>5524</v>
      </c>
      <c r="O5638" s="1">
        <v>6388</v>
      </c>
      <c r="P5638">
        <f>ROUNDUP(VLOOKUP(A5638,A:O,VLOOKUP('Local Authority Analysis'!$E$4,'Local Authority Analysis'!$M$5:$N$12,2,FALSE)+7,FALSE)/6976,2)</f>
        <v>0.92</v>
      </c>
      <c r="Q5638">
        <f>ROUNDUP(VLOOKUP(A5638,A:O,VLOOKUP('SPC Analysis'!$E$4,'SPC Analysis'!$M$5:$N$12,2,FALSE)+7,FALSE)/6976,2)</f>
        <v>0.92</v>
      </c>
      <c r="R5638">
        <f>ROUNDUP(VLOOKUP(A5638,A:O,VLOOKUP('MMW Analysis'!$E$4,'MMW Analysis'!$L$5:$M$12,2,FALSE)+7,FALSE)/6976,2)</f>
        <v>0.92</v>
      </c>
    </row>
    <row r="5639" spans="1:18">
      <c r="A5639" t="s">
        <v>5646</v>
      </c>
      <c r="B5639" t="s">
        <v>12632</v>
      </c>
      <c r="C5639" t="s">
        <v>7010</v>
      </c>
      <c r="D5639" t="s">
        <v>14574</v>
      </c>
      <c r="E5639" t="s">
        <v>14678</v>
      </c>
      <c r="F5639" t="s">
        <v>14273</v>
      </c>
      <c r="G5639" t="s">
        <v>13910</v>
      </c>
      <c r="H5639" s="1">
        <v>6381.5</v>
      </c>
      <c r="I5639" s="1">
        <v>6317</v>
      </c>
      <c r="J5639" s="1">
        <v>6385</v>
      </c>
      <c r="K5639" s="1">
        <v>5068</v>
      </c>
      <c r="L5639" s="1">
        <v>3417</v>
      </c>
      <c r="M5639" s="1">
        <v>5280</v>
      </c>
      <c r="N5639" s="1">
        <v>6659</v>
      </c>
      <c r="O5639" s="1">
        <v>6582</v>
      </c>
      <c r="P5639">
        <f>ROUNDUP(VLOOKUP(A5639,A:O,VLOOKUP('Local Authority Analysis'!$E$4,'Local Authority Analysis'!$M$5:$N$12,2,FALSE)+7,FALSE)/6976,2)</f>
        <v>0.95</v>
      </c>
      <c r="Q5639">
        <f>ROUNDUP(VLOOKUP(A5639,A:O,VLOOKUP('SPC Analysis'!$E$4,'SPC Analysis'!$M$5:$N$12,2,FALSE)+7,FALSE)/6976,2)</f>
        <v>0.95</v>
      </c>
      <c r="R5639">
        <f>ROUNDUP(VLOOKUP(A5639,A:O,VLOOKUP('MMW Analysis'!$E$4,'MMW Analysis'!$L$5:$M$12,2,FALSE)+7,FALSE)/6976,2)</f>
        <v>0.95</v>
      </c>
    </row>
    <row r="5640" spans="1:18">
      <c r="A5640" t="s">
        <v>5647</v>
      </c>
      <c r="B5640" t="s">
        <v>12633</v>
      </c>
      <c r="C5640" t="s">
        <v>7010</v>
      </c>
      <c r="D5640" t="s">
        <v>14574</v>
      </c>
      <c r="E5640" t="s">
        <v>14678</v>
      </c>
      <c r="F5640" t="s">
        <v>14273</v>
      </c>
      <c r="G5640" t="s">
        <v>13910</v>
      </c>
      <c r="H5640" s="1">
        <v>5234</v>
      </c>
      <c r="I5640" s="1">
        <v>4238</v>
      </c>
      <c r="J5640" s="1">
        <v>5659</v>
      </c>
      <c r="K5640" s="1">
        <v>4123</v>
      </c>
      <c r="L5640" s="1">
        <v>3667</v>
      </c>
      <c r="M5640" s="1">
        <v>5936</v>
      </c>
      <c r="N5640" s="1">
        <v>5327</v>
      </c>
      <c r="O5640" s="1">
        <v>5322</v>
      </c>
      <c r="P5640">
        <f>ROUNDUP(VLOOKUP(A5640,A:O,VLOOKUP('Local Authority Analysis'!$E$4,'Local Authority Analysis'!$M$5:$N$12,2,FALSE)+7,FALSE)/6976,2)</f>
        <v>0.77</v>
      </c>
      <c r="Q5640">
        <f>ROUNDUP(VLOOKUP(A5640,A:O,VLOOKUP('SPC Analysis'!$E$4,'SPC Analysis'!$M$5:$N$12,2,FALSE)+7,FALSE)/6976,2)</f>
        <v>0.77</v>
      </c>
      <c r="R5640">
        <f>ROUNDUP(VLOOKUP(A5640,A:O,VLOOKUP('MMW Analysis'!$E$4,'MMW Analysis'!$L$5:$M$12,2,FALSE)+7,FALSE)/6976,2)</f>
        <v>0.77</v>
      </c>
    </row>
    <row r="5641" spans="1:18">
      <c r="A5641" t="s">
        <v>5648</v>
      </c>
      <c r="B5641" t="s">
        <v>12634</v>
      </c>
      <c r="C5641" t="s">
        <v>7010</v>
      </c>
      <c r="D5641" t="s">
        <v>14574</v>
      </c>
      <c r="E5641" t="s">
        <v>14678</v>
      </c>
      <c r="F5641" t="s">
        <v>14273</v>
      </c>
      <c r="G5641" t="s">
        <v>13910</v>
      </c>
      <c r="H5641" s="1">
        <v>6022</v>
      </c>
      <c r="I5641" s="1">
        <v>6127</v>
      </c>
      <c r="J5641" s="1">
        <v>5499</v>
      </c>
      <c r="K5641" s="1">
        <v>5381</v>
      </c>
      <c r="L5641" s="1">
        <v>4250</v>
      </c>
      <c r="M5641" s="1">
        <v>6558</v>
      </c>
      <c r="N5641" s="1">
        <v>6778</v>
      </c>
      <c r="O5641" s="1">
        <v>6532</v>
      </c>
      <c r="P5641">
        <f>ROUNDUP(VLOOKUP(A5641,A:O,VLOOKUP('Local Authority Analysis'!$E$4,'Local Authority Analysis'!$M$5:$N$12,2,FALSE)+7,FALSE)/6976,2)</f>
        <v>0.94000000000000006</v>
      </c>
      <c r="Q5641">
        <f>ROUNDUP(VLOOKUP(A5641,A:O,VLOOKUP('SPC Analysis'!$E$4,'SPC Analysis'!$M$5:$N$12,2,FALSE)+7,FALSE)/6976,2)</f>
        <v>0.94000000000000006</v>
      </c>
      <c r="R5641">
        <f>ROUNDUP(VLOOKUP(A5641,A:O,VLOOKUP('MMW Analysis'!$E$4,'MMW Analysis'!$L$5:$M$12,2,FALSE)+7,FALSE)/6976,2)</f>
        <v>0.94000000000000006</v>
      </c>
    </row>
    <row r="5642" spans="1:18">
      <c r="A5642" t="s">
        <v>5649</v>
      </c>
      <c r="B5642" t="s">
        <v>12635</v>
      </c>
      <c r="C5642" t="s">
        <v>7010</v>
      </c>
      <c r="D5642" t="s">
        <v>14575</v>
      </c>
      <c r="E5642" t="s">
        <v>14679</v>
      </c>
      <c r="F5642" t="s">
        <v>14253</v>
      </c>
      <c r="G5642" t="s">
        <v>13898</v>
      </c>
      <c r="H5642" s="1">
        <v>934</v>
      </c>
      <c r="I5642" s="1">
        <v>1095</v>
      </c>
      <c r="J5642" s="1">
        <v>856</v>
      </c>
      <c r="K5642" s="1">
        <v>644</v>
      </c>
      <c r="L5642" s="1">
        <v>6439</v>
      </c>
      <c r="M5642" s="1">
        <v>1180</v>
      </c>
      <c r="N5642" s="1">
        <v>1340</v>
      </c>
      <c r="O5642" s="1">
        <v>949</v>
      </c>
      <c r="P5642">
        <f>ROUNDUP(VLOOKUP(A5642,A:O,VLOOKUP('Local Authority Analysis'!$E$4,'Local Authority Analysis'!$M$5:$N$12,2,FALSE)+7,FALSE)/6976,2)</f>
        <v>0.14000000000000001</v>
      </c>
      <c r="Q5642">
        <f>ROUNDUP(VLOOKUP(A5642,A:O,VLOOKUP('SPC Analysis'!$E$4,'SPC Analysis'!$M$5:$N$12,2,FALSE)+7,FALSE)/6976,2)</f>
        <v>0.14000000000000001</v>
      </c>
      <c r="R5642">
        <f>ROUNDUP(VLOOKUP(A5642,A:O,VLOOKUP('MMW Analysis'!$E$4,'MMW Analysis'!$L$5:$M$12,2,FALSE)+7,FALSE)/6976,2)</f>
        <v>0.14000000000000001</v>
      </c>
    </row>
    <row r="5643" spans="1:18">
      <c r="A5643" t="s">
        <v>5650</v>
      </c>
      <c r="B5643" t="s">
        <v>12636</v>
      </c>
      <c r="C5643" t="s">
        <v>7010</v>
      </c>
      <c r="D5643" t="s">
        <v>14575</v>
      </c>
      <c r="E5643" t="s">
        <v>14679</v>
      </c>
      <c r="F5643" t="s">
        <v>14253</v>
      </c>
      <c r="G5643" t="s">
        <v>13898</v>
      </c>
      <c r="H5643" s="1">
        <v>491</v>
      </c>
      <c r="I5643" s="1">
        <v>488</v>
      </c>
      <c r="J5643" s="1">
        <v>1138</v>
      </c>
      <c r="K5643" s="1">
        <v>418</v>
      </c>
      <c r="L5643" s="1">
        <v>4335</v>
      </c>
      <c r="M5643" s="1">
        <v>1909</v>
      </c>
      <c r="N5643" s="1">
        <v>1317</v>
      </c>
      <c r="O5643" s="1">
        <v>548</v>
      </c>
      <c r="P5643">
        <f>ROUNDUP(VLOOKUP(A5643,A:O,VLOOKUP('Local Authority Analysis'!$E$4,'Local Authority Analysis'!$M$5:$N$12,2,FALSE)+7,FALSE)/6976,2)</f>
        <v>0.08</v>
      </c>
      <c r="Q5643">
        <f>ROUNDUP(VLOOKUP(A5643,A:O,VLOOKUP('SPC Analysis'!$E$4,'SPC Analysis'!$M$5:$N$12,2,FALSE)+7,FALSE)/6976,2)</f>
        <v>0.08</v>
      </c>
      <c r="R5643">
        <f>ROUNDUP(VLOOKUP(A5643,A:O,VLOOKUP('MMW Analysis'!$E$4,'MMW Analysis'!$L$5:$M$12,2,FALSE)+7,FALSE)/6976,2)</f>
        <v>0.08</v>
      </c>
    </row>
    <row r="5644" spans="1:18">
      <c r="A5644" t="s">
        <v>5651</v>
      </c>
      <c r="B5644" t="s">
        <v>12637</v>
      </c>
      <c r="C5644" t="s">
        <v>7010</v>
      </c>
      <c r="D5644" t="s">
        <v>14575</v>
      </c>
      <c r="E5644" t="s">
        <v>14679</v>
      </c>
      <c r="F5644" t="s">
        <v>14253</v>
      </c>
      <c r="G5644" t="s">
        <v>13898</v>
      </c>
      <c r="H5644" s="1">
        <v>488</v>
      </c>
      <c r="I5644" s="1">
        <v>458</v>
      </c>
      <c r="J5644" s="1">
        <v>550</v>
      </c>
      <c r="K5644" s="1">
        <v>736</v>
      </c>
      <c r="L5644" s="1">
        <v>4587</v>
      </c>
      <c r="M5644" s="1">
        <v>2187</v>
      </c>
      <c r="N5644" s="1">
        <v>616</v>
      </c>
      <c r="O5644" s="1">
        <v>523</v>
      </c>
      <c r="P5644">
        <f>ROUNDUP(VLOOKUP(A5644,A:O,VLOOKUP('Local Authority Analysis'!$E$4,'Local Authority Analysis'!$M$5:$N$12,2,FALSE)+7,FALSE)/6976,2)</f>
        <v>0.08</v>
      </c>
      <c r="Q5644">
        <f>ROUNDUP(VLOOKUP(A5644,A:O,VLOOKUP('SPC Analysis'!$E$4,'SPC Analysis'!$M$5:$N$12,2,FALSE)+7,FALSE)/6976,2)</f>
        <v>0.08</v>
      </c>
      <c r="R5644">
        <f>ROUNDUP(VLOOKUP(A5644,A:O,VLOOKUP('MMW Analysis'!$E$4,'MMW Analysis'!$L$5:$M$12,2,FALSE)+7,FALSE)/6976,2)</f>
        <v>0.08</v>
      </c>
    </row>
    <row r="5645" spans="1:18">
      <c r="A5645" t="s">
        <v>5652</v>
      </c>
      <c r="B5645" t="s">
        <v>12638</v>
      </c>
      <c r="C5645" t="s">
        <v>7010</v>
      </c>
      <c r="D5645" t="s">
        <v>14575</v>
      </c>
      <c r="E5645" t="s">
        <v>14679</v>
      </c>
      <c r="F5645" t="s">
        <v>14253</v>
      </c>
      <c r="G5645" t="s">
        <v>13898</v>
      </c>
      <c r="H5645" s="1">
        <v>1870</v>
      </c>
      <c r="I5645" s="1">
        <v>2977</v>
      </c>
      <c r="J5645" s="1">
        <v>3237</v>
      </c>
      <c r="K5645" s="1">
        <v>2262</v>
      </c>
      <c r="L5645" s="1">
        <v>4311</v>
      </c>
      <c r="M5645" s="1">
        <v>1589</v>
      </c>
      <c r="N5645" s="1">
        <v>1463</v>
      </c>
      <c r="O5645" s="1">
        <v>2466</v>
      </c>
      <c r="P5645">
        <f>ROUNDUP(VLOOKUP(A5645,A:O,VLOOKUP('Local Authority Analysis'!$E$4,'Local Authority Analysis'!$M$5:$N$12,2,FALSE)+7,FALSE)/6976,2)</f>
        <v>0.36</v>
      </c>
      <c r="Q5645">
        <f>ROUNDUP(VLOOKUP(A5645,A:O,VLOOKUP('SPC Analysis'!$E$4,'SPC Analysis'!$M$5:$N$12,2,FALSE)+7,FALSE)/6976,2)</f>
        <v>0.36</v>
      </c>
      <c r="R5645">
        <f>ROUNDUP(VLOOKUP(A5645,A:O,VLOOKUP('MMW Analysis'!$E$4,'MMW Analysis'!$L$5:$M$12,2,FALSE)+7,FALSE)/6976,2)</f>
        <v>0.36</v>
      </c>
    </row>
    <row r="5646" spans="1:18">
      <c r="A5646" t="s">
        <v>5653</v>
      </c>
      <c r="B5646" t="s">
        <v>12639</v>
      </c>
      <c r="C5646" t="s">
        <v>7010</v>
      </c>
      <c r="D5646" t="s">
        <v>14575</v>
      </c>
      <c r="E5646" t="s">
        <v>14679</v>
      </c>
      <c r="F5646" t="s">
        <v>14253</v>
      </c>
      <c r="G5646" t="s">
        <v>13898</v>
      </c>
      <c r="H5646" s="1">
        <v>108</v>
      </c>
      <c r="I5646" s="1">
        <v>645</v>
      </c>
      <c r="J5646" s="1">
        <v>881</v>
      </c>
      <c r="K5646" s="1">
        <v>448</v>
      </c>
      <c r="L5646" s="1">
        <v>3609</v>
      </c>
      <c r="M5646" s="1">
        <v>1376</v>
      </c>
      <c r="N5646" s="1">
        <v>1165</v>
      </c>
      <c r="O5646" s="1">
        <v>345</v>
      </c>
      <c r="P5646">
        <f>ROUNDUP(VLOOKUP(A5646,A:O,VLOOKUP('Local Authority Analysis'!$E$4,'Local Authority Analysis'!$M$5:$N$12,2,FALSE)+7,FALSE)/6976,2)</f>
        <v>0.05</v>
      </c>
      <c r="Q5646">
        <f>ROUNDUP(VLOOKUP(A5646,A:O,VLOOKUP('SPC Analysis'!$E$4,'SPC Analysis'!$M$5:$N$12,2,FALSE)+7,FALSE)/6976,2)</f>
        <v>0.05</v>
      </c>
      <c r="R5646">
        <f>ROUNDUP(VLOOKUP(A5646,A:O,VLOOKUP('MMW Analysis'!$E$4,'MMW Analysis'!$L$5:$M$12,2,FALSE)+7,FALSE)/6976,2)</f>
        <v>0.05</v>
      </c>
    </row>
    <row r="5647" spans="1:18">
      <c r="A5647" t="s">
        <v>5654</v>
      </c>
      <c r="B5647" t="s">
        <v>12640</v>
      </c>
      <c r="C5647" t="s">
        <v>7010</v>
      </c>
      <c r="D5647" t="s">
        <v>14575</v>
      </c>
      <c r="E5647" t="s">
        <v>14679</v>
      </c>
      <c r="F5647" t="s">
        <v>14253</v>
      </c>
      <c r="G5647" t="s">
        <v>13898</v>
      </c>
      <c r="H5647" s="1">
        <v>1536</v>
      </c>
      <c r="I5647" s="1">
        <v>1984</v>
      </c>
      <c r="J5647" s="1">
        <v>2146</v>
      </c>
      <c r="K5647" s="1">
        <v>1057</v>
      </c>
      <c r="L5647" s="1">
        <v>1949</v>
      </c>
      <c r="M5647" s="1">
        <v>3328</v>
      </c>
      <c r="N5647" s="1">
        <v>1556</v>
      </c>
      <c r="O5647" s="1">
        <v>1623</v>
      </c>
      <c r="P5647">
        <f>ROUNDUP(VLOOKUP(A5647,A:O,VLOOKUP('Local Authority Analysis'!$E$4,'Local Authority Analysis'!$M$5:$N$12,2,FALSE)+7,FALSE)/6976,2)</f>
        <v>0.24000000000000002</v>
      </c>
      <c r="Q5647">
        <f>ROUNDUP(VLOOKUP(A5647,A:O,VLOOKUP('SPC Analysis'!$E$4,'SPC Analysis'!$M$5:$N$12,2,FALSE)+7,FALSE)/6976,2)</f>
        <v>0.24000000000000002</v>
      </c>
      <c r="R5647">
        <f>ROUNDUP(VLOOKUP(A5647,A:O,VLOOKUP('MMW Analysis'!$E$4,'MMW Analysis'!$L$5:$M$12,2,FALSE)+7,FALSE)/6976,2)</f>
        <v>0.24000000000000002</v>
      </c>
    </row>
    <row r="5648" spans="1:18">
      <c r="A5648" t="s">
        <v>5655</v>
      </c>
      <c r="B5648" t="s">
        <v>12641</v>
      </c>
      <c r="C5648" t="s">
        <v>7010</v>
      </c>
      <c r="D5648" t="s">
        <v>14575</v>
      </c>
      <c r="E5648" t="s">
        <v>14679</v>
      </c>
      <c r="F5648" t="s">
        <v>14253</v>
      </c>
      <c r="G5648" t="s">
        <v>13898</v>
      </c>
      <c r="H5648" s="1">
        <v>352</v>
      </c>
      <c r="I5648" s="1">
        <v>250</v>
      </c>
      <c r="J5648" s="1">
        <v>772</v>
      </c>
      <c r="K5648" s="1">
        <v>384</v>
      </c>
      <c r="L5648" s="1">
        <v>3132</v>
      </c>
      <c r="M5648" s="1">
        <v>5467</v>
      </c>
      <c r="N5648" s="1">
        <v>892</v>
      </c>
      <c r="O5648" s="1">
        <v>359</v>
      </c>
      <c r="P5648">
        <f>ROUNDUP(VLOOKUP(A5648,A:O,VLOOKUP('Local Authority Analysis'!$E$4,'Local Authority Analysis'!$M$5:$N$12,2,FALSE)+7,FALSE)/6976,2)</f>
        <v>6.0000000000000005E-2</v>
      </c>
      <c r="Q5648">
        <f>ROUNDUP(VLOOKUP(A5648,A:O,VLOOKUP('SPC Analysis'!$E$4,'SPC Analysis'!$M$5:$N$12,2,FALSE)+7,FALSE)/6976,2)</f>
        <v>6.0000000000000005E-2</v>
      </c>
      <c r="R5648">
        <f>ROUNDUP(VLOOKUP(A5648,A:O,VLOOKUP('MMW Analysis'!$E$4,'MMW Analysis'!$L$5:$M$12,2,FALSE)+7,FALSE)/6976,2)</f>
        <v>6.0000000000000005E-2</v>
      </c>
    </row>
    <row r="5649" spans="1:18">
      <c r="A5649" t="s">
        <v>5656</v>
      </c>
      <c r="B5649" t="s">
        <v>12642</v>
      </c>
      <c r="C5649" t="s">
        <v>7010</v>
      </c>
      <c r="D5649" t="s">
        <v>14571</v>
      </c>
      <c r="E5649" t="s">
        <v>14675</v>
      </c>
      <c r="F5649" t="s">
        <v>14273</v>
      </c>
      <c r="G5649" t="s">
        <v>13910</v>
      </c>
      <c r="H5649" s="1">
        <v>1338</v>
      </c>
      <c r="I5649" s="1">
        <v>447</v>
      </c>
      <c r="J5649" s="1">
        <v>1388</v>
      </c>
      <c r="K5649" s="1">
        <v>284</v>
      </c>
      <c r="L5649" s="1">
        <v>6230</v>
      </c>
      <c r="M5649" s="1">
        <v>23</v>
      </c>
      <c r="N5649" s="1">
        <v>458</v>
      </c>
      <c r="O5649" s="1">
        <v>630</v>
      </c>
      <c r="P5649">
        <f>ROUNDUP(VLOOKUP(A5649,A:O,VLOOKUP('Local Authority Analysis'!$E$4,'Local Authority Analysis'!$M$5:$N$12,2,FALSE)+7,FALSE)/6976,2)</f>
        <v>9.9999999999999992E-2</v>
      </c>
      <c r="Q5649">
        <f>ROUNDUP(VLOOKUP(A5649,A:O,VLOOKUP('SPC Analysis'!$E$4,'SPC Analysis'!$M$5:$N$12,2,FALSE)+7,FALSE)/6976,2)</f>
        <v>9.9999999999999992E-2</v>
      </c>
      <c r="R5649">
        <f>ROUNDUP(VLOOKUP(A5649,A:O,VLOOKUP('MMW Analysis'!$E$4,'MMW Analysis'!$L$5:$M$12,2,FALSE)+7,FALSE)/6976,2)</f>
        <v>9.9999999999999992E-2</v>
      </c>
    </row>
    <row r="5650" spans="1:18">
      <c r="A5650" t="s">
        <v>5657</v>
      </c>
      <c r="B5650" t="s">
        <v>12643</v>
      </c>
      <c r="C5650" t="s">
        <v>7010</v>
      </c>
      <c r="D5650" t="s">
        <v>14571</v>
      </c>
      <c r="E5650" t="s">
        <v>14675</v>
      </c>
      <c r="F5650" t="s">
        <v>14273</v>
      </c>
      <c r="G5650" t="s">
        <v>13910</v>
      </c>
      <c r="H5650" s="1">
        <v>931</v>
      </c>
      <c r="I5650" s="1">
        <v>403</v>
      </c>
      <c r="J5650" s="1">
        <v>2349</v>
      </c>
      <c r="K5650" s="1">
        <v>651</v>
      </c>
      <c r="L5650" s="1">
        <v>6123</v>
      </c>
      <c r="M5650" s="1">
        <v>570</v>
      </c>
      <c r="N5650" s="1">
        <v>820</v>
      </c>
      <c r="O5650" s="1">
        <v>774</v>
      </c>
      <c r="P5650">
        <f>ROUNDUP(VLOOKUP(A5650,A:O,VLOOKUP('Local Authority Analysis'!$E$4,'Local Authority Analysis'!$M$5:$N$12,2,FALSE)+7,FALSE)/6976,2)</f>
        <v>0.12</v>
      </c>
      <c r="Q5650">
        <f>ROUNDUP(VLOOKUP(A5650,A:O,VLOOKUP('SPC Analysis'!$E$4,'SPC Analysis'!$M$5:$N$12,2,FALSE)+7,FALSE)/6976,2)</f>
        <v>0.12</v>
      </c>
      <c r="R5650">
        <f>ROUNDUP(VLOOKUP(A5650,A:O,VLOOKUP('MMW Analysis'!$E$4,'MMW Analysis'!$L$5:$M$12,2,FALSE)+7,FALSE)/6976,2)</f>
        <v>0.12</v>
      </c>
    </row>
    <row r="5651" spans="1:18">
      <c r="A5651" t="s">
        <v>5658</v>
      </c>
      <c r="B5651" t="s">
        <v>12644</v>
      </c>
      <c r="C5651" t="s">
        <v>7010</v>
      </c>
      <c r="D5651" t="s">
        <v>14571</v>
      </c>
      <c r="E5651" t="s">
        <v>14675</v>
      </c>
      <c r="F5651" t="s">
        <v>14273</v>
      </c>
      <c r="G5651" t="s">
        <v>13910</v>
      </c>
      <c r="H5651" s="1">
        <v>1122.5</v>
      </c>
      <c r="I5651" s="1">
        <v>553.5</v>
      </c>
      <c r="J5651" s="1">
        <v>1015</v>
      </c>
      <c r="K5651" s="1">
        <v>550</v>
      </c>
      <c r="L5651" s="1">
        <v>4963</v>
      </c>
      <c r="M5651" s="1">
        <v>194</v>
      </c>
      <c r="N5651" s="1">
        <v>506</v>
      </c>
      <c r="O5651" s="1">
        <v>697</v>
      </c>
      <c r="P5651">
        <f>ROUNDUP(VLOOKUP(A5651,A:O,VLOOKUP('Local Authority Analysis'!$E$4,'Local Authority Analysis'!$M$5:$N$12,2,FALSE)+7,FALSE)/6976,2)</f>
        <v>9.9999999999999992E-2</v>
      </c>
      <c r="Q5651">
        <f>ROUNDUP(VLOOKUP(A5651,A:O,VLOOKUP('SPC Analysis'!$E$4,'SPC Analysis'!$M$5:$N$12,2,FALSE)+7,FALSE)/6976,2)</f>
        <v>9.9999999999999992E-2</v>
      </c>
      <c r="R5651">
        <f>ROUNDUP(VLOOKUP(A5651,A:O,VLOOKUP('MMW Analysis'!$E$4,'MMW Analysis'!$L$5:$M$12,2,FALSE)+7,FALSE)/6976,2)</f>
        <v>9.9999999999999992E-2</v>
      </c>
    </row>
    <row r="5652" spans="1:18">
      <c r="A5652" t="s">
        <v>5659</v>
      </c>
      <c r="B5652" t="s">
        <v>12645</v>
      </c>
      <c r="C5652" t="s">
        <v>7010</v>
      </c>
      <c r="D5652" t="s">
        <v>14571</v>
      </c>
      <c r="E5652" t="s">
        <v>14675</v>
      </c>
      <c r="F5652" t="s">
        <v>14273</v>
      </c>
      <c r="G5652" t="s">
        <v>13910</v>
      </c>
      <c r="H5652" s="1">
        <v>777</v>
      </c>
      <c r="I5652" s="1">
        <v>782</v>
      </c>
      <c r="J5652" s="1">
        <v>650</v>
      </c>
      <c r="K5652" s="1">
        <v>207</v>
      </c>
      <c r="L5652" s="1">
        <v>5948</v>
      </c>
      <c r="M5652" s="1">
        <v>1263</v>
      </c>
      <c r="N5652" s="1">
        <v>763</v>
      </c>
      <c r="O5652" s="1">
        <v>626</v>
      </c>
      <c r="P5652">
        <f>ROUNDUP(VLOOKUP(A5652,A:O,VLOOKUP('Local Authority Analysis'!$E$4,'Local Authority Analysis'!$M$5:$N$12,2,FALSE)+7,FALSE)/6976,2)</f>
        <v>0.09</v>
      </c>
      <c r="Q5652">
        <f>ROUNDUP(VLOOKUP(A5652,A:O,VLOOKUP('SPC Analysis'!$E$4,'SPC Analysis'!$M$5:$N$12,2,FALSE)+7,FALSE)/6976,2)</f>
        <v>0.09</v>
      </c>
      <c r="R5652">
        <f>ROUNDUP(VLOOKUP(A5652,A:O,VLOOKUP('MMW Analysis'!$E$4,'MMW Analysis'!$L$5:$M$12,2,FALSE)+7,FALSE)/6976,2)</f>
        <v>0.09</v>
      </c>
    </row>
    <row r="5653" spans="1:18">
      <c r="A5653" t="s">
        <v>5660</v>
      </c>
      <c r="B5653" t="s">
        <v>12646</v>
      </c>
      <c r="C5653" t="s">
        <v>7010</v>
      </c>
      <c r="D5653" t="s">
        <v>14571</v>
      </c>
      <c r="E5653" t="s">
        <v>14675</v>
      </c>
      <c r="F5653" t="s">
        <v>14273</v>
      </c>
      <c r="G5653" t="s">
        <v>13910</v>
      </c>
      <c r="H5653" s="1">
        <v>2433</v>
      </c>
      <c r="I5653" s="1">
        <v>2488</v>
      </c>
      <c r="J5653" s="1">
        <v>1500</v>
      </c>
      <c r="K5653" s="1">
        <v>2131</v>
      </c>
      <c r="L5653" s="1">
        <v>3353</v>
      </c>
      <c r="M5653" s="1">
        <v>3012</v>
      </c>
      <c r="N5653" s="1">
        <v>1971</v>
      </c>
      <c r="O5653" s="1">
        <v>2248</v>
      </c>
      <c r="P5653">
        <f>ROUNDUP(VLOOKUP(A5653,A:O,VLOOKUP('Local Authority Analysis'!$E$4,'Local Authority Analysis'!$M$5:$N$12,2,FALSE)+7,FALSE)/6976,2)</f>
        <v>0.33</v>
      </c>
      <c r="Q5653">
        <f>ROUNDUP(VLOOKUP(A5653,A:O,VLOOKUP('SPC Analysis'!$E$4,'SPC Analysis'!$M$5:$N$12,2,FALSE)+7,FALSE)/6976,2)</f>
        <v>0.33</v>
      </c>
      <c r="R5653">
        <f>ROUNDUP(VLOOKUP(A5653,A:O,VLOOKUP('MMW Analysis'!$E$4,'MMW Analysis'!$L$5:$M$12,2,FALSE)+7,FALSE)/6976,2)</f>
        <v>0.33</v>
      </c>
    </row>
    <row r="5654" spans="1:18">
      <c r="A5654" t="s">
        <v>5661</v>
      </c>
      <c r="B5654" t="s">
        <v>12647</v>
      </c>
      <c r="C5654" t="s">
        <v>7010</v>
      </c>
      <c r="D5654" t="s">
        <v>14571</v>
      </c>
      <c r="E5654" t="s">
        <v>14675</v>
      </c>
      <c r="F5654" t="s">
        <v>14273</v>
      </c>
      <c r="G5654" t="s">
        <v>13910</v>
      </c>
      <c r="H5654" s="1">
        <v>4712</v>
      </c>
      <c r="I5654" s="1">
        <v>4590</v>
      </c>
      <c r="J5654" s="1">
        <v>3043</v>
      </c>
      <c r="K5654" s="1">
        <v>3643</v>
      </c>
      <c r="L5654" s="1">
        <v>1770</v>
      </c>
      <c r="M5654" s="1">
        <v>46</v>
      </c>
      <c r="N5654" s="1">
        <v>3697</v>
      </c>
      <c r="O5654" s="1">
        <v>3380</v>
      </c>
      <c r="P5654">
        <f>ROUNDUP(VLOOKUP(A5654,A:O,VLOOKUP('Local Authority Analysis'!$E$4,'Local Authority Analysis'!$M$5:$N$12,2,FALSE)+7,FALSE)/6976,2)</f>
        <v>0.49</v>
      </c>
      <c r="Q5654">
        <f>ROUNDUP(VLOOKUP(A5654,A:O,VLOOKUP('SPC Analysis'!$E$4,'SPC Analysis'!$M$5:$N$12,2,FALSE)+7,FALSE)/6976,2)</f>
        <v>0.49</v>
      </c>
      <c r="R5654">
        <f>ROUNDUP(VLOOKUP(A5654,A:O,VLOOKUP('MMW Analysis'!$E$4,'MMW Analysis'!$L$5:$M$12,2,FALSE)+7,FALSE)/6976,2)</f>
        <v>0.49</v>
      </c>
    </row>
    <row r="5655" spans="1:18">
      <c r="A5655" t="s">
        <v>5662</v>
      </c>
      <c r="B5655" t="s">
        <v>12648</v>
      </c>
      <c r="C5655" t="s">
        <v>7010</v>
      </c>
      <c r="D5655" t="s">
        <v>14575</v>
      </c>
      <c r="E5655" t="s">
        <v>14679</v>
      </c>
      <c r="F5655" t="s">
        <v>14253</v>
      </c>
      <c r="G5655" t="s">
        <v>13898</v>
      </c>
      <c r="H5655" s="1">
        <v>5782</v>
      </c>
      <c r="I5655" s="1">
        <v>4545</v>
      </c>
      <c r="J5655" s="1">
        <v>6135</v>
      </c>
      <c r="K5655" s="1">
        <v>3776</v>
      </c>
      <c r="L5655" s="1">
        <v>3073</v>
      </c>
      <c r="M5655" s="1">
        <v>6305</v>
      </c>
      <c r="N5655" s="1">
        <v>4131</v>
      </c>
      <c r="O5655" s="1">
        <v>5480</v>
      </c>
      <c r="P5655">
        <f>ROUNDUP(VLOOKUP(A5655,A:O,VLOOKUP('Local Authority Analysis'!$E$4,'Local Authority Analysis'!$M$5:$N$12,2,FALSE)+7,FALSE)/6976,2)</f>
        <v>0.79</v>
      </c>
      <c r="Q5655">
        <f>ROUNDUP(VLOOKUP(A5655,A:O,VLOOKUP('SPC Analysis'!$E$4,'SPC Analysis'!$M$5:$N$12,2,FALSE)+7,FALSE)/6976,2)</f>
        <v>0.79</v>
      </c>
      <c r="R5655">
        <f>ROUNDUP(VLOOKUP(A5655,A:O,VLOOKUP('MMW Analysis'!$E$4,'MMW Analysis'!$L$5:$M$12,2,FALSE)+7,FALSE)/6976,2)</f>
        <v>0.79</v>
      </c>
    </row>
    <row r="5656" spans="1:18">
      <c r="A5656" t="s">
        <v>5663</v>
      </c>
      <c r="B5656" t="s">
        <v>12649</v>
      </c>
      <c r="C5656" t="s">
        <v>7010</v>
      </c>
      <c r="D5656" t="s">
        <v>14575</v>
      </c>
      <c r="E5656" t="s">
        <v>14679</v>
      </c>
      <c r="F5656" t="s">
        <v>14253</v>
      </c>
      <c r="G5656" t="s">
        <v>13898</v>
      </c>
      <c r="H5656" s="1">
        <v>6296.5</v>
      </c>
      <c r="I5656" s="1">
        <v>5284</v>
      </c>
      <c r="J5656" s="1">
        <v>5653</v>
      </c>
      <c r="K5656" s="1">
        <v>4588</v>
      </c>
      <c r="L5656" s="1">
        <v>2624</v>
      </c>
      <c r="M5656" s="1">
        <v>5299</v>
      </c>
      <c r="N5656" s="1">
        <v>5788.5</v>
      </c>
      <c r="O5656" s="1">
        <v>5886</v>
      </c>
      <c r="P5656">
        <f>ROUNDUP(VLOOKUP(A5656,A:O,VLOOKUP('Local Authority Analysis'!$E$4,'Local Authority Analysis'!$M$5:$N$12,2,FALSE)+7,FALSE)/6976,2)</f>
        <v>0.85</v>
      </c>
      <c r="Q5656">
        <f>ROUNDUP(VLOOKUP(A5656,A:O,VLOOKUP('SPC Analysis'!$E$4,'SPC Analysis'!$M$5:$N$12,2,FALSE)+7,FALSE)/6976,2)</f>
        <v>0.85</v>
      </c>
      <c r="R5656">
        <f>ROUNDUP(VLOOKUP(A5656,A:O,VLOOKUP('MMW Analysis'!$E$4,'MMW Analysis'!$L$5:$M$12,2,FALSE)+7,FALSE)/6976,2)</f>
        <v>0.85</v>
      </c>
    </row>
    <row r="5657" spans="1:18">
      <c r="A5657" t="s">
        <v>5664</v>
      </c>
      <c r="B5657" t="s">
        <v>12650</v>
      </c>
      <c r="C5657" t="s">
        <v>7010</v>
      </c>
      <c r="D5657" t="s">
        <v>14575</v>
      </c>
      <c r="E5657" t="s">
        <v>14679</v>
      </c>
      <c r="F5657" t="s">
        <v>14253</v>
      </c>
      <c r="G5657" t="s">
        <v>13898</v>
      </c>
      <c r="H5657" s="1">
        <v>213.5</v>
      </c>
      <c r="I5657" s="1">
        <v>616</v>
      </c>
      <c r="J5657" s="1">
        <v>494</v>
      </c>
      <c r="K5657" s="1">
        <v>1038</v>
      </c>
      <c r="L5657" s="1">
        <v>5075</v>
      </c>
      <c r="M5657" s="1">
        <v>1255</v>
      </c>
      <c r="N5657" s="1">
        <v>1073</v>
      </c>
      <c r="O5657" s="1">
        <v>444</v>
      </c>
      <c r="P5657">
        <f>ROUNDUP(VLOOKUP(A5657,A:O,VLOOKUP('Local Authority Analysis'!$E$4,'Local Authority Analysis'!$M$5:$N$12,2,FALSE)+7,FALSE)/6976,2)</f>
        <v>6.9999999999999993E-2</v>
      </c>
      <c r="Q5657">
        <f>ROUNDUP(VLOOKUP(A5657,A:O,VLOOKUP('SPC Analysis'!$E$4,'SPC Analysis'!$M$5:$N$12,2,FALSE)+7,FALSE)/6976,2)</f>
        <v>6.9999999999999993E-2</v>
      </c>
      <c r="R5657">
        <f>ROUNDUP(VLOOKUP(A5657,A:O,VLOOKUP('MMW Analysis'!$E$4,'MMW Analysis'!$L$5:$M$12,2,FALSE)+7,FALSE)/6976,2)</f>
        <v>6.9999999999999993E-2</v>
      </c>
    </row>
    <row r="5658" spans="1:18">
      <c r="A5658" t="s">
        <v>5665</v>
      </c>
      <c r="B5658" t="s">
        <v>12651</v>
      </c>
      <c r="C5658" t="s">
        <v>7010</v>
      </c>
      <c r="D5658" t="s">
        <v>14575</v>
      </c>
      <c r="E5658" t="s">
        <v>14679</v>
      </c>
      <c r="F5658" t="s">
        <v>14253</v>
      </c>
      <c r="G5658" t="s">
        <v>13898</v>
      </c>
      <c r="H5658" s="1">
        <v>2094</v>
      </c>
      <c r="I5658" s="1">
        <v>2031</v>
      </c>
      <c r="J5658" s="1">
        <v>1669</v>
      </c>
      <c r="K5658" s="1">
        <v>1213</v>
      </c>
      <c r="L5658" s="1">
        <v>4886</v>
      </c>
      <c r="M5658" s="1">
        <v>2097</v>
      </c>
      <c r="N5658" s="1">
        <v>2691</v>
      </c>
      <c r="O5658" s="1">
        <v>1950</v>
      </c>
      <c r="P5658">
        <f>ROUNDUP(VLOOKUP(A5658,A:O,VLOOKUP('Local Authority Analysis'!$E$4,'Local Authority Analysis'!$M$5:$N$12,2,FALSE)+7,FALSE)/6976,2)</f>
        <v>0.28000000000000003</v>
      </c>
      <c r="Q5658">
        <f>ROUNDUP(VLOOKUP(A5658,A:O,VLOOKUP('SPC Analysis'!$E$4,'SPC Analysis'!$M$5:$N$12,2,FALSE)+7,FALSE)/6976,2)</f>
        <v>0.28000000000000003</v>
      </c>
      <c r="R5658">
        <f>ROUNDUP(VLOOKUP(A5658,A:O,VLOOKUP('MMW Analysis'!$E$4,'MMW Analysis'!$L$5:$M$12,2,FALSE)+7,FALSE)/6976,2)</f>
        <v>0.28000000000000003</v>
      </c>
    </row>
    <row r="5659" spans="1:18">
      <c r="A5659" t="s">
        <v>5666</v>
      </c>
      <c r="B5659" t="s">
        <v>12652</v>
      </c>
      <c r="C5659" t="s">
        <v>7010</v>
      </c>
      <c r="D5659" t="s">
        <v>14576</v>
      </c>
      <c r="E5659" t="s">
        <v>14680</v>
      </c>
      <c r="F5659" t="s">
        <v>14253</v>
      </c>
      <c r="G5659" t="s">
        <v>13898</v>
      </c>
      <c r="H5659" s="1">
        <v>1983</v>
      </c>
      <c r="I5659" s="1">
        <v>914</v>
      </c>
      <c r="J5659" s="1">
        <v>2919</v>
      </c>
      <c r="K5659" s="1">
        <v>712</v>
      </c>
      <c r="L5659" s="1">
        <v>5852</v>
      </c>
      <c r="M5659" s="1">
        <v>1758</v>
      </c>
      <c r="N5659" s="1">
        <v>1387</v>
      </c>
      <c r="O5659" s="1">
        <v>1467</v>
      </c>
      <c r="P5659">
        <f>ROUNDUP(VLOOKUP(A5659,A:O,VLOOKUP('Local Authority Analysis'!$E$4,'Local Authority Analysis'!$M$5:$N$12,2,FALSE)+7,FALSE)/6976,2)</f>
        <v>0.22</v>
      </c>
      <c r="Q5659">
        <f>ROUNDUP(VLOOKUP(A5659,A:O,VLOOKUP('SPC Analysis'!$E$4,'SPC Analysis'!$M$5:$N$12,2,FALSE)+7,FALSE)/6976,2)</f>
        <v>0.22</v>
      </c>
      <c r="R5659">
        <f>ROUNDUP(VLOOKUP(A5659,A:O,VLOOKUP('MMW Analysis'!$E$4,'MMW Analysis'!$L$5:$M$12,2,FALSE)+7,FALSE)/6976,2)</f>
        <v>0.22</v>
      </c>
    </row>
    <row r="5660" spans="1:18">
      <c r="A5660" t="s">
        <v>5667</v>
      </c>
      <c r="B5660" t="s">
        <v>12653</v>
      </c>
      <c r="C5660" t="s">
        <v>7010</v>
      </c>
      <c r="D5660" t="s">
        <v>14576</v>
      </c>
      <c r="E5660" t="s">
        <v>14680</v>
      </c>
      <c r="F5660" t="s">
        <v>14253</v>
      </c>
      <c r="G5660" t="s">
        <v>13898</v>
      </c>
      <c r="H5660" s="1">
        <v>6470</v>
      </c>
      <c r="I5660" s="1">
        <v>6400</v>
      </c>
      <c r="J5660" s="1">
        <v>5156</v>
      </c>
      <c r="K5660" s="1">
        <v>5255</v>
      </c>
      <c r="L5660" s="1">
        <v>1424</v>
      </c>
      <c r="M5660" s="1">
        <v>5164</v>
      </c>
      <c r="N5660" s="1">
        <v>5260</v>
      </c>
      <c r="O5660" s="1">
        <v>5956</v>
      </c>
      <c r="P5660">
        <f>ROUNDUP(VLOOKUP(A5660,A:O,VLOOKUP('Local Authority Analysis'!$E$4,'Local Authority Analysis'!$M$5:$N$12,2,FALSE)+7,FALSE)/6976,2)</f>
        <v>0.86</v>
      </c>
      <c r="Q5660">
        <f>ROUNDUP(VLOOKUP(A5660,A:O,VLOOKUP('SPC Analysis'!$E$4,'SPC Analysis'!$M$5:$N$12,2,FALSE)+7,FALSE)/6976,2)</f>
        <v>0.86</v>
      </c>
      <c r="R5660">
        <f>ROUNDUP(VLOOKUP(A5660,A:O,VLOOKUP('MMW Analysis'!$E$4,'MMW Analysis'!$L$5:$M$12,2,FALSE)+7,FALSE)/6976,2)</f>
        <v>0.86</v>
      </c>
    </row>
    <row r="5661" spans="1:18">
      <c r="A5661" t="s">
        <v>5668</v>
      </c>
      <c r="B5661" t="s">
        <v>12654</v>
      </c>
      <c r="C5661" t="s">
        <v>7010</v>
      </c>
      <c r="D5661" t="s">
        <v>14576</v>
      </c>
      <c r="E5661" t="s">
        <v>14680</v>
      </c>
      <c r="F5661" t="s">
        <v>14253</v>
      </c>
      <c r="G5661" t="s">
        <v>13898</v>
      </c>
      <c r="H5661" s="1">
        <v>588.5</v>
      </c>
      <c r="I5661" s="1">
        <v>836</v>
      </c>
      <c r="J5661" s="1">
        <v>312</v>
      </c>
      <c r="K5661" s="1">
        <v>1034</v>
      </c>
      <c r="L5661" s="1">
        <v>4716</v>
      </c>
      <c r="M5661" s="1">
        <v>1651</v>
      </c>
      <c r="N5661" s="1">
        <v>1690</v>
      </c>
      <c r="O5661" s="1">
        <v>686</v>
      </c>
      <c r="P5661">
        <f>ROUNDUP(VLOOKUP(A5661,A:O,VLOOKUP('Local Authority Analysis'!$E$4,'Local Authority Analysis'!$M$5:$N$12,2,FALSE)+7,FALSE)/6976,2)</f>
        <v>9.9999999999999992E-2</v>
      </c>
      <c r="Q5661">
        <f>ROUNDUP(VLOOKUP(A5661,A:O,VLOOKUP('SPC Analysis'!$E$4,'SPC Analysis'!$M$5:$N$12,2,FALSE)+7,FALSE)/6976,2)</f>
        <v>9.9999999999999992E-2</v>
      </c>
      <c r="R5661">
        <f>ROUNDUP(VLOOKUP(A5661,A:O,VLOOKUP('MMW Analysis'!$E$4,'MMW Analysis'!$L$5:$M$12,2,FALSE)+7,FALSE)/6976,2)</f>
        <v>9.9999999999999992E-2</v>
      </c>
    </row>
    <row r="5662" spans="1:18">
      <c r="A5662" t="s">
        <v>5669</v>
      </c>
      <c r="B5662" t="s">
        <v>12655</v>
      </c>
      <c r="C5662" t="s">
        <v>7010</v>
      </c>
      <c r="D5662" t="s">
        <v>14576</v>
      </c>
      <c r="E5662" t="s">
        <v>14680</v>
      </c>
      <c r="F5662" t="s">
        <v>14253</v>
      </c>
      <c r="G5662" t="s">
        <v>13898</v>
      </c>
      <c r="H5662" s="1">
        <v>1900</v>
      </c>
      <c r="I5662" s="1">
        <v>1712</v>
      </c>
      <c r="J5662" s="1">
        <v>2112</v>
      </c>
      <c r="K5662" s="1">
        <v>2400</v>
      </c>
      <c r="L5662" s="1">
        <v>4660</v>
      </c>
      <c r="M5662" s="1">
        <v>2578</v>
      </c>
      <c r="N5662" s="1">
        <v>921</v>
      </c>
      <c r="O5662" s="1">
        <v>2030</v>
      </c>
      <c r="P5662">
        <f>ROUNDUP(VLOOKUP(A5662,A:O,VLOOKUP('Local Authority Analysis'!$E$4,'Local Authority Analysis'!$M$5:$N$12,2,FALSE)+7,FALSE)/6976,2)</f>
        <v>0.3</v>
      </c>
      <c r="Q5662">
        <f>ROUNDUP(VLOOKUP(A5662,A:O,VLOOKUP('SPC Analysis'!$E$4,'SPC Analysis'!$M$5:$N$12,2,FALSE)+7,FALSE)/6976,2)</f>
        <v>0.3</v>
      </c>
      <c r="R5662">
        <f>ROUNDUP(VLOOKUP(A5662,A:O,VLOOKUP('MMW Analysis'!$E$4,'MMW Analysis'!$L$5:$M$12,2,FALSE)+7,FALSE)/6976,2)</f>
        <v>0.3</v>
      </c>
    </row>
    <row r="5663" spans="1:18">
      <c r="A5663" t="s">
        <v>5670</v>
      </c>
      <c r="B5663" t="s">
        <v>12656</v>
      </c>
      <c r="C5663" t="s">
        <v>7010</v>
      </c>
      <c r="D5663" t="s">
        <v>14576</v>
      </c>
      <c r="E5663" t="s">
        <v>14680</v>
      </c>
      <c r="F5663" t="s">
        <v>14253</v>
      </c>
      <c r="G5663" t="s">
        <v>13898</v>
      </c>
      <c r="H5663" s="1">
        <v>2476</v>
      </c>
      <c r="I5663" s="1">
        <v>1844</v>
      </c>
      <c r="J5663" s="1">
        <v>1808</v>
      </c>
      <c r="K5663" s="1">
        <v>1447</v>
      </c>
      <c r="L5663" s="1">
        <v>3355</v>
      </c>
      <c r="M5663" s="1">
        <v>1089</v>
      </c>
      <c r="N5663" s="1">
        <v>2101</v>
      </c>
      <c r="O5663" s="1">
        <v>1910</v>
      </c>
      <c r="P5663">
        <f>ROUNDUP(VLOOKUP(A5663,A:O,VLOOKUP('Local Authority Analysis'!$E$4,'Local Authority Analysis'!$M$5:$N$12,2,FALSE)+7,FALSE)/6976,2)</f>
        <v>0.28000000000000003</v>
      </c>
      <c r="Q5663">
        <f>ROUNDUP(VLOOKUP(A5663,A:O,VLOOKUP('SPC Analysis'!$E$4,'SPC Analysis'!$M$5:$N$12,2,FALSE)+7,FALSE)/6976,2)</f>
        <v>0.28000000000000003</v>
      </c>
      <c r="R5663">
        <f>ROUNDUP(VLOOKUP(A5663,A:O,VLOOKUP('MMW Analysis'!$E$4,'MMW Analysis'!$L$5:$M$12,2,FALSE)+7,FALSE)/6976,2)</f>
        <v>0.28000000000000003</v>
      </c>
    </row>
    <row r="5664" spans="1:18">
      <c r="A5664" t="s">
        <v>5671</v>
      </c>
      <c r="B5664" t="s">
        <v>12657</v>
      </c>
      <c r="C5664" t="s">
        <v>7010</v>
      </c>
      <c r="D5664" t="s">
        <v>14576</v>
      </c>
      <c r="E5664" t="s">
        <v>14680</v>
      </c>
      <c r="F5664" t="s">
        <v>14253</v>
      </c>
      <c r="G5664" t="s">
        <v>13898</v>
      </c>
      <c r="H5664" s="1">
        <v>4974</v>
      </c>
      <c r="I5664" s="1">
        <v>5194</v>
      </c>
      <c r="J5664" s="1">
        <v>4933</v>
      </c>
      <c r="K5664" s="1">
        <v>4293</v>
      </c>
      <c r="L5664" s="1">
        <v>5644</v>
      </c>
      <c r="M5664" s="1">
        <v>6168</v>
      </c>
      <c r="N5664" s="1">
        <v>3769.5</v>
      </c>
      <c r="O5664" s="1">
        <v>5679</v>
      </c>
      <c r="P5664">
        <f>ROUNDUP(VLOOKUP(A5664,A:O,VLOOKUP('Local Authority Analysis'!$E$4,'Local Authority Analysis'!$M$5:$N$12,2,FALSE)+7,FALSE)/6976,2)</f>
        <v>0.82000000000000006</v>
      </c>
      <c r="Q5664">
        <f>ROUNDUP(VLOOKUP(A5664,A:O,VLOOKUP('SPC Analysis'!$E$4,'SPC Analysis'!$M$5:$N$12,2,FALSE)+7,FALSE)/6976,2)</f>
        <v>0.82000000000000006</v>
      </c>
      <c r="R5664">
        <f>ROUNDUP(VLOOKUP(A5664,A:O,VLOOKUP('MMW Analysis'!$E$4,'MMW Analysis'!$L$5:$M$12,2,FALSE)+7,FALSE)/6976,2)</f>
        <v>0.82000000000000006</v>
      </c>
    </row>
    <row r="5665" spans="1:18">
      <c r="A5665" t="s">
        <v>5672</v>
      </c>
      <c r="B5665" t="s">
        <v>12658</v>
      </c>
      <c r="C5665" t="s">
        <v>7010</v>
      </c>
      <c r="D5665" t="s">
        <v>14575</v>
      </c>
      <c r="E5665" t="s">
        <v>14679</v>
      </c>
      <c r="F5665" t="s">
        <v>14253</v>
      </c>
      <c r="G5665" t="s">
        <v>13898</v>
      </c>
      <c r="H5665" s="1">
        <v>2238</v>
      </c>
      <c r="I5665" s="1">
        <v>2060</v>
      </c>
      <c r="J5665" s="1">
        <v>2625</v>
      </c>
      <c r="K5665" s="1">
        <v>2272</v>
      </c>
      <c r="L5665" s="1">
        <v>5360</v>
      </c>
      <c r="M5665" s="1">
        <v>4192</v>
      </c>
      <c r="N5665" s="1">
        <v>2088</v>
      </c>
      <c r="O5665" s="1">
        <v>2448</v>
      </c>
      <c r="P5665">
        <f>ROUNDUP(VLOOKUP(A5665,A:O,VLOOKUP('Local Authority Analysis'!$E$4,'Local Authority Analysis'!$M$5:$N$12,2,FALSE)+7,FALSE)/6976,2)</f>
        <v>0.36</v>
      </c>
      <c r="Q5665">
        <f>ROUNDUP(VLOOKUP(A5665,A:O,VLOOKUP('SPC Analysis'!$E$4,'SPC Analysis'!$M$5:$N$12,2,FALSE)+7,FALSE)/6976,2)</f>
        <v>0.36</v>
      </c>
      <c r="R5665">
        <f>ROUNDUP(VLOOKUP(A5665,A:O,VLOOKUP('MMW Analysis'!$E$4,'MMW Analysis'!$L$5:$M$12,2,FALSE)+7,FALSE)/6976,2)</f>
        <v>0.36</v>
      </c>
    </row>
    <row r="5666" spans="1:18">
      <c r="A5666" t="s">
        <v>5673</v>
      </c>
      <c r="B5666" t="s">
        <v>12659</v>
      </c>
      <c r="C5666" t="s">
        <v>7010</v>
      </c>
      <c r="D5666" t="s">
        <v>14575</v>
      </c>
      <c r="E5666" t="s">
        <v>14679</v>
      </c>
      <c r="F5666" t="s">
        <v>14253</v>
      </c>
      <c r="G5666" t="s">
        <v>13898</v>
      </c>
      <c r="H5666" s="1">
        <v>2023</v>
      </c>
      <c r="I5666" s="1">
        <v>2225</v>
      </c>
      <c r="J5666" s="1">
        <v>3370</v>
      </c>
      <c r="K5666" s="1">
        <v>1719</v>
      </c>
      <c r="L5666" s="1">
        <v>4461</v>
      </c>
      <c r="M5666" s="1">
        <v>3104</v>
      </c>
      <c r="N5666" s="1">
        <v>3150</v>
      </c>
      <c r="O5666" s="1">
        <v>2352</v>
      </c>
      <c r="P5666">
        <f>ROUNDUP(VLOOKUP(A5666,A:O,VLOOKUP('Local Authority Analysis'!$E$4,'Local Authority Analysis'!$M$5:$N$12,2,FALSE)+7,FALSE)/6976,2)</f>
        <v>0.34</v>
      </c>
      <c r="Q5666">
        <f>ROUNDUP(VLOOKUP(A5666,A:O,VLOOKUP('SPC Analysis'!$E$4,'SPC Analysis'!$M$5:$N$12,2,FALSE)+7,FALSE)/6976,2)</f>
        <v>0.34</v>
      </c>
      <c r="R5666">
        <f>ROUNDUP(VLOOKUP(A5666,A:O,VLOOKUP('MMW Analysis'!$E$4,'MMW Analysis'!$L$5:$M$12,2,FALSE)+7,FALSE)/6976,2)</f>
        <v>0.34</v>
      </c>
    </row>
    <row r="5667" spans="1:18">
      <c r="A5667" t="s">
        <v>5674</v>
      </c>
      <c r="B5667" t="s">
        <v>12660</v>
      </c>
      <c r="C5667" t="s">
        <v>7010</v>
      </c>
      <c r="D5667" t="s">
        <v>14575</v>
      </c>
      <c r="E5667" t="s">
        <v>14679</v>
      </c>
      <c r="F5667" t="s">
        <v>14253</v>
      </c>
      <c r="G5667" t="s">
        <v>13898</v>
      </c>
      <c r="H5667" s="1">
        <v>2314</v>
      </c>
      <c r="I5667" s="1">
        <v>2895</v>
      </c>
      <c r="J5667" s="1">
        <v>2170</v>
      </c>
      <c r="K5667" s="1">
        <v>1786</v>
      </c>
      <c r="L5667" s="1">
        <v>2236</v>
      </c>
      <c r="M5667" s="1">
        <v>3655</v>
      </c>
      <c r="N5667" s="1">
        <v>2354</v>
      </c>
      <c r="O5667" s="1">
        <v>2335</v>
      </c>
      <c r="P5667">
        <f>ROUNDUP(VLOOKUP(A5667,A:O,VLOOKUP('Local Authority Analysis'!$E$4,'Local Authority Analysis'!$M$5:$N$12,2,FALSE)+7,FALSE)/6976,2)</f>
        <v>0.34</v>
      </c>
      <c r="Q5667">
        <f>ROUNDUP(VLOOKUP(A5667,A:O,VLOOKUP('SPC Analysis'!$E$4,'SPC Analysis'!$M$5:$N$12,2,FALSE)+7,FALSE)/6976,2)</f>
        <v>0.34</v>
      </c>
      <c r="R5667">
        <f>ROUNDUP(VLOOKUP(A5667,A:O,VLOOKUP('MMW Analysis'!$E$4,'MMW Analysis'!$L$5:$M$12,2,FALSE)+7,FALSE)/6976,2)</f>
        <v>0.34</v>
      </c>
    </row>
    <row r="5668" spans="1:18">
      <c r="A5668" t="s">
        <v>5675</v>
      </c>
      <c r="B5668" t="s">
        <v>12661</v>
      </c>
      <c r="C5668" t="s">
        <v>7010</v>
      </c>
      <c r="D5668" t="s">
        <v>14575</v>
      </c>
      <c r="E5668" t="s">
        <v>14679</v>
      </c>
      <c r="F5668" t="s">
        <v>14253</v>
      </c>
      <c r="G5668" t="s">
        <v>13898</v>
      </c>
      <c r="H5668" s="1">
        <v>1247</v>
      </c>
      <c r="I5668" s="1">
        <v>1492.5</v>
      </c>
      <c r="J5668" s="1">
        <v>2622</v>
      </c>
      <c r="K5668" s="1">
        <v>1586</v>
      </c>
      <c r="L5668" s="1">
        <v>2891</v>
      </c>
      <c r="M5668" s="1">
        <v>4523</v>
      </c>
      <c r="N5668" s="1">
        <v>2411</v>
      </c>
      <c r="O5668" s="1">
        <v>1641</v>
      </c>
      <c r="P5668">
        <f>ROUNDUP(VLOOKUP(A5668,A:O,VLOOKUP('Local Authority Analysis'!$E$4,'Local Authority Analysis'!$M$5:$N$12,2,FALSE)+7,FALSE)/6976,2)</f>
        <v>0.24000000000000002</v>
      </c>
      <c r="Q5668">
        <f>ROUNDUP(VLOOKUP(A5668,A:O,VLOOKUP('SPC Analysis'!$E$4,'SPC Analysis'!$M$5:$N$12,2,FALSE)+7,FALSE)/6976,2)</f>
        <v>0.24000000000000002</v>
      </c>
      <c r="R5668">
        <f>ROUNDUP(VLOOKUP(A5668,A:O,VLOOKUP('MMW Analysis'!$E$4,'MMW Analysis'!$L$5:$M$12,2,FALSE)+7,FALSE)/6976,2)</f>
        <v>0.24000000000000002</v>
      </c>
    </row>
    <row r="5669" spans="1:18">
      <c r="A5669" t="s">
        <v>5676</v>
      </c>
      <c r="B5669" t="s">
        <v>12662</v>
      </c>
      <c r="C5669" t="s">
        <v>7010</v>
      </c>
      <c r="D5669" t="s">
        <v>14575</v>
      </c>
      <c r="E5669" t="s">
        <v>14679</v>
      </c>
      <c r="F5669" t="s">
        <v>14253</v>
      </c>
      <c r="G5669" t="s">
        <v>13898</v>
      </c>
      <c r="H5669" s="1">
        <v>4523</v>
      </c>
      <c r="I5669" s="1">
        <v>5925.5</v>
      </c>
      <c r="J5669" s="1">
        <v>4904</v>
      </c>
      <c r="K5669" s="1">
        <v>4600</v>
      </c>
      <c r="L5669" s="1">
        <v>3327</v>
      </c>
      <c r="M5669" s="1">
        <v>3448</v>
      </c>
      <c r="N5669" s="1">
        <v>5985</v>
      </c>
      <c r="O5669" s="1">
        <v>5403</v>
      </c>
      <c r="P5669">
        <f>ROUNDUP(VLOOKUP(A5669,A:O,VLOOKUP('Local Authority Analysis'!$E$4,'Local Authority Analysis'!$M$5:$N$12,2,FALSE)+7,FALSE)/6976,2)</f>
        <v>0.78</v>
      </c>
      <c r="Q5669">
        <f>ROUNDUP(VLOOKUP(A5669,A:O,VLOOKUP('SPC Analysis'!$E$4,'SPC Analysis'!$M$5:$N$12,2,FALSE)+7,FALSE)/6976,2)</f>
        <v>0.78</v>
      </c>
      <c r="R5669">
        <f>ROUNDUP(VLOOKUP(A5669,A:O,VLOOKUP('MMW Analysis'!$E$4,'MMW Analysis'!$L$5:$M$12,2,FALSE)+7,FALSE)/6976,2)</f>
        <v>0.78</v>
      </c>
    </row>
    <row r="5670" spans="1:18">
      <c r="A5670" t="s">
        <v>5677</v>
      </c>
      <c r="B5670" t="s">
        <v>12663</v>
      </c>
      <c r="C5670" t="s">
        <v>7010</v>
      </c>
      <c r="D5670" t="s">
        <v>14576</v>
      </c>
      <c r="E5670" t="s">
        <v>14680</v>
      </c>
      <c r="F5670" t="s">
        <v>14253</v>
      </c>
      <c r="G5670" t="s">
        <v>13898</v>
      </c>
      <c r="H5670" s="1">
        <v>6748</v>
      </c>
      <c r="I5670" s="1">
        <v>5678</v>
      </c>
      <c r="J5670" s="1">
        <v>5226</v>
      </c>
      <c r="K5670" s="1">
        <v>5334</v>
      </c>
      <c r="L5670" s="1">
        <v>1108</v>
      </c>
      <c r="M5670" s="1">
        <v>3200</v>
      </c>
      <c r="N5670" s="1">
        <v>6107</v>
      </c>
      <c r="O5670" s="1">
        <v>5567</v>
      </c>
      <c r="P5670">
        <f>ROUNDUP(VLOOKUP(A5670,A:O,VLOOKUP('Local Authority Analysis'!$E$4,'Local Authority Analysis'!$M$5:$N$12,2,FALSE)+7,FALSE)/6976,2)</f>
        <v>0.8</v>
      </c>
      <c r="Q5670">
        <f>ROUNDUP(VLOOKUP(A5670,A:O,VLOOKUP('SPC Analysis'!$E$4,'SPC Analysis'!$M$5:$N$12,2,FALSE)+7,FALSE)/6976,2)</f>
        <v>0.8</v>
      </c>
      <c r="R5670">
        <f>ROUNDUP(VLOOKUP(A5670,A:O,VLOOKUP('MMW Analysis'!$E$4,'MMW Analysis'!$L$5:$M$12,2,FALSE)+7,FALSE)/6976,2)</f>
        <v>0.8</v>
      </c>
    </row>
    <row r="5671" spans="1:18">
      <c r="A5671" t="s">
        <v>5678</v>
      </c>
      <c r="B5671" t="s">
        <v>12664</v>
      </c>
      <c r="C5671" t="s">
        <v>7010</v>
      </c>
      <c r="D5671" t="s">
        <v>14576</v>
      </c>
      <c r="E5671" t="s">
        <v>14680</v>
      </c>
      <c r="F5671" t="s">
        <v>14253</v>
      </c>
      <c r="G5671" t="s">
        <v>13898</v>
      </c>
      <c r="H5671" s="1">
        <v>4713</v>
      </c>
      <c r="I5671" s="1">
        <v>4101</v>
      </c>
      <c r="J5671" s="1">
        <v>4437</v>
      </c>
      <c r="K5671" s="1">
        <v>3887</v>
      </c>
      <c r="L5671" s="1">
        <v>1329</v>
      </c>
      <c r="M5671" s="1">
        <v>5528</v>
      </c>
      <c r="N5671" s="1">
        <v>4243</v>
      </c>
      <c r="O5671" s="1">
        <v>4348</v>
      </c>
      <c r="P5671">
        <f>ROUNDUP(VLOOKUP(A5671,A:O,VLOOKUP('Local Authority Analysis'!$E$4,'Local Authority Analysis'!$M$5:$N$12,2,FALSE)+7,FALSE)/6976,2)</f>
        <v>0.63</v>
      </c>
      <c r="Q5671">
        <f>ROUNDUP(VLOOKUP(A5671,A:O,VLOOKUP('SPC Analysis'!$E$4,'SPC Analysis'!$M$5:$N$12,2,FALSE)+7,FALSE)/6976,2)</f>
        <v>0.63</v>
      </c>
      <c r="R5671">
        <f>ROUNDUP(VLOOKUP(A5671,A:O,VLOOKUP('MMW Analysis'!$E$4,'MMW Analysis'!$L$5:$M$12,2,FALSE)+7,FALSE)/6976,2)</f>
        <v>0.63</v>
      </c>
    </row>
    <row r="5672" spans="1:18">
      <c r="A5672" t="s">
        <v>5679</v>
      </c>
      <c r="B5672" t="s">
        <v>12665</v>
      </c>
      <c r="C5672" t="s">
        <v>7010</v>
      </c>
      <c r="D5672" t="s">
        <v>14576</v>
      </c>
      <c r="E5672" t="s">
        <v>14680</v>
      </c>
      <c r="F5672" t="s">
        <v>14253</v>
      </c>
      <c r="G5672" t="s">
        <v>13898</v>
      </c>
      <c r="H5672" s="1">
        <v>5270.5</v>
      </c>
      <c r="I5672" s="1">
        <v>4732</v>
      </c>
      <c r="J5672" s="1">
        <v>3895</v>
      </c>
      <c r="K5672" s="1">
        <v>4239</v>
      </c>
      <c r="L5672" s="1">
        <v>1009</v>
      </c>
      <c r="M5672" s="1">
        <v>6610</v>
      </c>
      <c r="N5672" s="1">
        <v>3503</v>
      </c>
      <c r="O5672" s="1">
        <v>4616</v>
      </c>
      <c r="P5672">
        <f>ROUNDUP(VLOOKUP(A5672,A:O,VLOOKUP('Local Authority Analysis'!$E$4,'Local Authority Analysis'!$M$5:$N$12,2,FALSE)+7,FALSE)/6976,2)</f>
        <v>0.67</v>
      </c>
      <c r="Q5672">
        <f>ROUNDUP(VLOOKUP(A5672,A:O,VLOOKUP('SPC Analysis'!$E$4,'SPC Analysis'!$M$5:$N$12,2,FALSE)+7,FALSE)/6976,2)</f>
        <v>0.67</v>
      </c>
      <c r="R5672">
        <f>ROUNDUP(VLOOKUP(A5672,A:O,VLOOKUP('MMW Analysis'!$E$4,'MMW Analysis'!$L$5:$M$12,2,FALSE)+7,FALSE)/6976,2)</f>
        <v>0.67</v>
      </c>
    </row>
    <row r="5673" spans="1:18">
      <c r="A5673" t="s">
        <v>5680</v>
      </c>
      <c r="B5673" t="s">
        <v>12666</v>
      </c>
      <c r="C5673" t="s">
        <v>7010</v>
      </c>
      <c r="D5673" t="s">
        <v>14576</v>
      </c>
      <c r="E5673" t="s">
        <v>14680</v>
      </c>
      <c r="F5673" t="s">
        <v>14253</v>
      </c>
      <c r="G5673" t="s">
        <v>13898</v>
      </c>
      <c r="H5673" s="1">
        <v>6369.5</v>
      </c>
      <c r="I5673" s="1">
        <v>6157</v>
      </c>
      <c r="J5673" s="1">
        <v>4617</v>
      </c>
      <c r="K5673" s="1">
        <v>4331</v>
      </c>
      <c r="L5673" s="1">
        <v>2255</v>
      </c>
      <c r="M5673" s="1">
        <v>5402</v>
      </c>
      <c r="N5673" s="1">
        <v>5242</v>
      </c>
      <c r="O5673" s="1">
        <v>5861</v>
      </c>
      <c r="P5673">
        <f>ROUNDUP(VLOOKUP(A5673,A:O,VLOOKUP('Local Authority Analysis'!$E$4,'Local Authority Analysis'!$M$5:$N$12,2,FALSE)+7,FALSE)/6976,2)</f>
        <v>0.85</v>
      </c>
      <c r="Q5673">
        <f>ROUNDUP(VLOOKUP(A5673,A:O,VLOOKUP('SPC Analysis'!$E$4,'SPC Analysis'!$M$5:$N$12,2,FALSE)+7,FALSE)/6976,2)</f>
        <v>0.85</v>
      </c>
      <c r="R5673">
        <f>ROUNDUP(VLOOKUP(A5673,A:O,VLOOKUP('MMW Analysis'!$E$4,'MMW Analysis'!$L$5:$M$12,2,FALSE)+7,FALSE)/6976,2)</f>
        <v>0.85</v>
      </c>
    </row>
    <row r="5674" spans="1:18">
      <c r="A5674" t="s">
        <v>5681</v>
      </c>
      <c r="B5674" t="s">
        <v>12667</v>
      </c>
      <c r="C5674" t="s">
        <v>7010</v>
      </c>
      <c r="D5674" t="s">
        <v>14576</v>
      </c>
      <c r="E5674" t="s">
        <v>14680</v>
      </c>
      <c r="F5674" t="s">
        <v>14253</v>
      </c>
      <c r="G5674" t="s">
        <v>13898</v>
      </c>
      <c r="H5674" s="1">
        <v>6621</v>
      </c>
      <c r="I5674" s="1">
        <v>4918</v>
      </c>
      <c r="J5674" s="1">
        <v>5501</v>
      </c>
      <c r="K5674" s="1">
        <v>4983</v>
      </c>
      <c r="L5674" s="1">
        <v>2269</v>
      </c>
      <c r="M5674" s="1">
        <v>3652</v>
      </c>
      <c r="N5674" s="1">
        <v>4644</v>
      </c>
      <c r="O5674" s="1">
        <v>5665</v>
      </c>
      <c r="P5674">
        <f>ROUNDUP(VLOOKUP(A5674,A:O,VLOOKUP('Local Authority Analysis'!$E$4,'Local Authority Analysis'!$M$5:$N$12,2,FALSE)+7,FALSE)/6976,2)</f>
        <v>0.82000000000000006</v>
      </c>
      <c r="Q5674">
        <f>ROUNDUP(VLOOKUP(A5674,A:O,VLOOKUP('SPC Analysis'!$E$4,'SPC Analysis'!$M$5:$N$12,2,FALSE)+7,FALSE)/6976,2)</f>
        <v>0.82000000000000006</v>
      </c>
      <c r="R5674">
        <f>ROUNDUP(VLOOKUP(A5674,A:O,VLOOKUP('MMW Analysis'!$E$4,'MMW Analysis'!$L$5:$M$12,2,FALSE)+7,FALSE)/6976,2)</f>
        <v>0.82000000000000006</v>
      </c>
    </row>
    <row r="5675" spans="1:18">
      <c r="A5675" t="s">
        <v>5682</v>
      </c>
      <c r="B5675" t="s">
        <v>12668</v>
      </c>
      <c r="C5675" t="s">
        <v>7010</v>
      </c>
      <c r="D5675" t="s">
        <v>14576</v>
      </c>
      <c r="E5675" t="s">
        <v>14680</v>
      </c>
      <c r="F5675" t="s">
        <v>14253</v>
      </c>
      <c r="G5675" t="s">
        <v>13898</v>
      </c>
      <c r="H5675" s="1">
        <v>2198.5</v>
      </c>
      <c r="I5675" s="1">
        <v>2632</v>
      </c>
      <c r="J5675" s="1">
        <v>2662</v>
      </c>
      <c r="K5675" s="1">
        <v>2645</v>
      </c>
      <c r="L5675" s="1">
        <v>4360</v>
      </c>
      <c r="M5675" s="1">
        <v>3525</v>
      </c>
      <c r="N5675" s="1">
        <v>2374</v>
      </c>
      <c r="O5675" s="1">
        <v>2640</v>
      </c>
      <c r="P5675">
        <f>ROUNDUP(VLOOKUP(A5675,A:O,VLOOKUP('Local Authority Analysis'!$E$4,'Local Authority Analysis'!$M$5:$N$12,2,FALSE)+7,FALSE)/6976,2)</f>
        <v>0.38</v>
      </c>
      <c r="Q5675">
        <f>ROUNDUP(VLOOKUP(A5675,A:O,VLOOKUP('SPC Analysis'!$E$4,'SPC Analysis'!$M$5:$N$12,2,FALSE)+7,FALSE)/6976,2)</f>
        <v>0.38</v>
      </c>
      <c r="R5675">
        <f>ROUNDUP(VLOOKUP(A5675,A:O,VLOOKUP('MMW Analysis'!$E$4,'MMW Analysis'!$L$5:$M$12,2,FALSE)+7,FALSE)/6976,2)</f>
        <v>0.38</v>
      </c>
    </row>
    <row r="5676" spans="1:18">
      <c r="A5676" t="s">
        <v>5683</v>
      </c>
      <c r="B5676" t="s">
        <v>12669</v>
      </c>
      <c r="C5676" t="s">
        <v>7010</v>
      </c>
      <c r="D5676" t="s">
        <v>14576</v>
      </c>
      <c r="E5676" t="s">
        <v>14680</v>
      </c>
      <c r="F5676" t="s">
        <v>14253</v>
      </c>
      <c r="G5676" t="s">
        <v>13898</v>
      </c>
      <c r="H5676" s="1">
        <v>3061.5</v>
      </c>
      <c r="I5676" s="1">
        <v>3024</v>
      </c>
      <c r="J5676" s="1">
        <v>3509</v>
      </c>
      <c r="K5676" s="1">
        <v>2181</v>
      </c>
      <c r="L5676" s="1">
        <v>5752</v>
      </c>
      <c r="M5676" s="1">
        <v>2703</v>
      </c>
      <c r="N5676" s="1">
        <v>2520</v>
      </c>
      <c r="O5676" s="1">
        <v>3235</v>
      </c>
      <c r="P5676">
        <f>ROUNDUP(VLOOKUP(A5676,A:O,VLOOKUP('Local Authority Analysis'!$E$4,'Local Authority Analysis'!$M$5:$N$12,2,FALSE)+7,FALSE)/6976,2)</f>
        <v>0.47000000000000003</v>
      </c>
      <c r="Q5676">
        <f>ROUNDUP(VLOOKUP(A5676,A:O,VLOOKUP('SPC Analysis'!$E$4,'SPC Analysis'!$M$5:$N$12,2,FALSE)+7,FALSE)/6976,2)</f>
        <v>0.47000000000000003</v>
      </c>
      <c r="R5676">
        <f>ROUNDUP(VLOOKUP(A5676,A:O,VLOOKUP('MMW Analysis'!$E$4,'MMW Analysis'!$L$5:$M$12,2,FALSE)+7,FALSE)/6976,2)</f>
        <v>0.47000000000000003</v>
      </c>
    </row>
    <row r="5677" spans="1:18">
      <c r="A5677" t="s">
        <v>5684</v>
      </c>
      <c r="B5677" t="s">
        <v>12670</v>
      </c>
      <c r="C5677" t="s">
        <v>7010</v>
      </c>
      <c r="D5677" t="s">
        <v>14576</v>
      </c>
      <c r="E5677" t="s">
        <v>14680</v>
      </c>
      <c r="F5677" t="s">
        <v>14253</v>
      </c>
      <c r="G5677" t="s">
        <v>13898</v>
      </c>
      <c r="H5677" s="1">
        <v>2604</v>
      </c>
      <c r="I5677" s="1">
        <v>2549</v>
      </c>
      <c r="J5677" s="1">
        <v>3885</v>
      </c>
      <c r="K5677" s="1">
        <v>2100</v>
      </c>
      <c r="L5677" s="1">
        <v>6042</v>
      </c>
      <c r="M5677" s="1">
        <v>898</v>
      </c>
      <c r="N5677" s="1">
        <v>3130</v>
      </c>
      <c r="O5677" s="1">
        <v>2737</v>
      </c>
      <c r="P5677">
        <f>ROUNDUP(VLOOKUP(A5677,A:O,VLOOKUP('Local Authority Analysis'!$E$4,'Local Authority Analysis'!$M$5:$N$12,2,FALSE)+7,FALSE)/6976,2)</f>
        <v>0.4</v>
      </c>
      <c r="Q5677">
        <f>ROUNDUP(VLOOKUP(A5677,A:O,VLOOKUP('SPC Analysis'!$E$4,'SPC Analysis'!$M$5:$N$12,2,FALSE)+7,FALSE)/6976,2)</f>
        <v>0.4</v>
      </c>
      <c r="R5677">
        <f>ROUNDUP(VLOOKUP(A5677,A:O,VLOOKUP('MMW Analysis'!$E$4,'MMW Analysis'!$L$5:$M$12,2,FALSE)+7,FALSE)/6976,2)</f>
        <v>0.4</v>
      </c>
    </row>
    <row r="5678" spans="1:18">
      <c r="A5678" t="s">
        <v>5685</v>
      </c>
      <c r="B5678" t="s">
        <v>12671</v>
      </c>
      <c r="C5678" t="s">
        <v>7010</v>
      </c>
      <c r="D5678" t="s">
        <v>14576</v>
      </c>
      <c r="E5678" t="s">
        <v>14680</v>
      </c>
      <c r="F5678" t="s">
        <v>14253</v>
      </c>
      <c r="G5678" t="s">
        <v>13898</v>
      </c>
      <c r="H5678" s="1">
        <v>5345</v>
      </c>
      <c r="I5678" s="1">
        <v>5245</v>
      </c>
      <c r="J5678" s="1">
        <v>3838</v>
      </c>
      <c r="K5678" s="1">
        <v>4824</v>
      </c>
      <c r="L5678" s="1">
        <v>3254</v>
      </c>
      <c r="M5678" s="1">
        <v>1026</v>
      </c>
      <c r="N5678" s="1">
        <v>4465</v>
      </c>
      <c r="O5678" s="1">
        <v>4967</v>
      </c>
      <c r="P5678">
        <f>ROUNDUP(VLOOKUP(A5678,A:O,VLOOKUP('Local Authority Analysis'!$E$4,'Local Authority Analysis'!$M$5:$N$12,2,FALSE)+7,FALSE)/6976,2)</f>
        <v>0.72</v>
      </c>
      <c r="Q5678">
        <f>ROUNDUP(VLOOKUP(A5678,A:O,VLOOKUP('SPC Analysis'!$E$4,'SPC Analysis'!$M$5:$N$12,2,FALSE)+7,FALSE)/6976,2)</f>
        <v>0.72</v>
      </c>
      <c r="R5678">
        <f>ROUNDUP(VLOOKUP(A5678,A:O,VLOOKUP('MMW Analysis'!$E$4,'MMW Analysis'!$L$5:$M$12,2,FALSE)+7,FALSE)/6976,2)</f>
        <v>0.72</v>
      </c>
    </row>
    <row r="5679" spans="1:18">
      <c r="A5679" t="s">
        <v>5686</v>
      </c>
      <c r="B5679" t="s">
        <v>12672</v>
      </c>
      <c r="C5679" t="s">
        <v>7010</v>
      </c>
      <c r="D5679" t="s">
        <v>14576</v>
      </c>
      <c r="E5679" t="s">
        <v>14680</v>
      </c>
      <c r="F5679" t="s">
        <v>14253</v>
      </c>
      <c r="G5679" t="s">
        <v>13898</v>
      </c>
      <c r="H5679" s="1">
        <v>2634</v>
      </c>
      <c r="I5679" s="1">
        <v>2507.5</v>
      </c>
      <c r="J5679" s="1">
        <v>2066</v>
      </c>
      <c r="K5679" s="1">
        <v>1591</v>
      </c>
      <c r="L5679" s="1">
        <v>5487</v>
      </c>
      <c r="M5679" s="1">
        <v>2205</v>
      </c>
      <c r="N5679" s="1">
        <v>1415</v>
      </c>
      <c r="O5679" s="1">
        <v>2389</v>
      </c>
      <c r="P5679">
        <f>ROUNDUP(VLOOKUP(A5679,A:O,VLOOKUP('Local Authority Analysis'!$E$4,'Local Authority Analysis'!$M$5:$N$12,2,FALSE)+7,FALSE)/6976,2)</f>
        <v>0.35000000000000003</v>
      </c>
      <c r="Q5679">
        <f>ROUNDUP(VLOOKUP(A5679,A:O,VLOOKUP('SPC Analysis'!$E$4,'SPC Analysis'!$M$5:$N$12,2,FALSE)+7,FALSE)/6976,2)</f>
        <v>0.35000000000000003</v>
      </c>
      <c r="R5679">
        <f>ROUNDUP(VLOOKUP(A5679,A:O,VLOOKUP('MMW Analysis'!$E$4,'MMW Analysis'!$L$5:$M$12,2,FALSE)+7,FALSE)/6976,2)</f>
        <v>0.35000000000000003</v>
      </c>
    </row>
    <row r="5680" spans="1:18">
      <c r="A5680" t="s">
        <v>5687</v>
      </c>
      <c r="B5680" t="s">
        <v>12673</v>
      </c>
      <c r="C5680" t="s">
        <v>7010</v>
      </c>
      <c r="D5680" t="s">
        <v>14576</v>
      </c>
      <c r="E5680" t="s">
        <v>14680</v>
      </c>
      <c r="F5680" t="s">
        <v>14253</v>
      </c>
      <c r="G5680" t="s">
        <v>13898</v>
      </c>
      <c r="H5680" s="1">
        <v>6040</v>
      </c>
      <c r="I5680" s="1">
        <v>6784</v>
      </c>
      <c r="J5680" s="1">
        <v>3989</v>
      </c>
      <c r="K5680" s="1">
        <v>6038</v>
      </c>
      <c r="L5680" s="1">
        <v>3592</v>
      </c>
      <c r="M5680" s="1">
        <v>6163</v>
      </c>
      <c r="N5680" s="1">
        <v>1450</v>
      </c>
      <c r="O5680" s="1">
        <v>6240</v>
      </c>
      <c r="P5680">
        <f>ROUNDUP(VLOOKUP(A5680,A:O,VLOOKUP('Local Authority Analysis'!$E$4,'Local Authority Analysis'!$M$5:$N$12,2,FALSE)+7,FALSE)/6976,2)</f>
        <v>0.9</v>
      </c>
      <c r="Q5680">
        <f>ROUNDUP(VLOOKUP(A5680,A:O,VLOOKUP('SPC Analysis'!$E$4,'SPC Analysis'!$M$5:$N$12,2,FALSE)+7,FALSE)/6976,2)</f>
        <v>0.9</v>
      </c>
      <c r="R5680">
        <f>ROUNDUP(VLOOKUP(A5680,A:O,VLOOKUP('MMW Analysis'!$E$4,'MMW Analysis'!$L$5:$M$12,2,FALSE)+7,FALSE)/6976,2)</f>
        <v>0.9</v>
      </c>
    </row>
    <row r="5681" spans="1:18">
      <c r="A5681" t="s">
        <v>5688</v>
      </c>
      <c r="B5681" t="s">
        <v>12674</v>
      </c>
      <c r="C5681" t="s">
        <v>7010</v>
      </c>
      <c r="D5681" t="s">
        <v>14576</v>
      </c>
      <c r="E5681" t="s">
        <v>14680</v>
      </c>
      <c r="F5681" t="s">
        <v>14253</v>
      </c>
      <c r="G5681" t="s">
        <v>13898</v>
      </c>
      <c r="H5681" s="1">
        <v>1995</v>
      </c>
      <c r="I5681" s="1">
        <v>1102</v>
      </c>
      <c r="J5681" s="1">
        <v>2197</v>
      </c>
      <c r="K5681" s="1">
        <v>1109</v>
      </c>
      <c r="L5681" s="1">
        <v>6526</v>
      </c>
      <c r="M5681" s="1">
        <v>420</v>
      </c>
      <c r="N5681" s="1">
        <v>217</v>
      </c>
      <c r="O5681" s="1">
        <v>1433</v>
      </c>
      <c r="P5681">
        <f>ROUNDUP(VLOOKUP(A5681,A:O,VLOOKUP('Local Authority Analysis'!$E$4,'Local Authority Analysis'!$M$5:$N$12,2,FALSE)+7,FALSE)/6976,2)</f>
        <v>0.21000000000000002</v>
      </c>
      <c r="Q5681">
        <f>ROUNDUP(VLOOKUP(A5681,A:O,VLOOKUP('SPC Analysis'!$E$4,'SPC Analysis'!$M$5:$N$12,2,FALSE)+7,FALSE)/6976,2)</f>
        <v>0.21000000000000002</v>
      </c>
      <c r="R5681">
        <f>ROUNDUP(VLOOKUP(A5681,A:O,VLOOKUP('MMW Analysis'!$E$4,'MMW Analysis'!$L$5:$M$12,2,FALSE)+7,FALSE)/6976,2)</f>
        <v>0.21000000000000002</v>
      </c>
    </row>
    <row r="5682" spans="1:18">
      <c r="A5682" t="s">
        <v>5689</v>
      </c>
      <c r="B5682" t="s">
        <v>12675</v>
      </c>
      <c r="C5682" t="s">
        <v>7010</v>
      </c>
      <c r="D5682" t="s">
        <v>14576</v>
      </c>
      <c r="E5682" t="s">
        <v>14680</v>
      </c>
      <c r="F5682" t="s">
        <v>14253</v>
      </c>
      <c r="G5682" t="s">
        <v>13898</v>
      </c>
      <c r="H5682" s="1">
        <v>2141</v>
      </c>
      <c r="I5682" s="1">
        <v>1888</v>
      </c>
      <c r="J5682" s="1">
        <v>2644</v>
      </c>
      <c r="K5682" s="1">
        <v>1588</v>
      </c>
      <c r="L5682" s="1">
        <v>4512</v>
      </c>
      <c r="M5682" s="1">
        <v>3179</v>
      </c>
      <c r="N5682" s="1">
        <v>3210</v>
      </c>
      <c r="O5682" s="1">
        <v>2174</v>
      </c>
      <c r="P5682">
        <f>ROUNDUP(VLOOKUP(A5682,A:O,VLOOKUP('Local Authority Analysis'!$E$4,'Local Authority Analysis'!$M$5:$N$12,2,FALSE)+7,FALSE)/6976,2)</f>
        <v>0.32</v>
      </c>
      <c r="Q5682">
        <f>ROUNDUP(VLOOKUP(A5682,A:O,VLOOKUP('SPC Analysis'!$E$4,'SPC Analysis'!$M$5:$N$12,2,FALSE)+7,FALSE)/6976,2)</f>
        <v>0.32</v>
      </c>
      <c r="R5682">
        <f>ROUNDUP(VLOOKUP(A5682,A:O,VLOOKUP('MMW Analysis'!$E$4,'MMW Analysis'!$L$5:$M$12,2,FALSE)+7,FALSE)/6976,2)</f>
        <v>0.32</v>
      </c>
    </row>
    <row r="5683" spans="1:18">
      <c r="A5683" t="s">
        <v>5690</v>
      </c>
      <c r="B5683" t="s">
        <v>12676</v>
      </c>
      <c r="C5683" t="s">
        <v>7010</v>
      </c>
      <c r="D5683" t="s">
        <v>14576</v>
      </c>
      <c r="E5683" t="s">
        <v>14680</v>
      </c>
      <c r="F5683" t="s">
        <v>14253</v>
      </c>
      <c r="G5683" t="s">
        <v>13898</v>
      </c>
      <c r="H5683" s="1">
        <v>916</v>
      </c>
      <c r="I5683" s="1">
        <v>772</v>
      </c>
      <c r="J5683" s="1">
        <v>688</v>
      </c>
      <c r="K5683" s="1">
        <v>465</v>
      </c>
      <c r="L5683" s="1">
        <v>4838</v>
      </c>
      <c r="M5683" s="1">
        <v>682</v>
      </c>
      <c r="N5683" s="1">
        <v>897</v>
      </c>
      <c r="O5683" s="1">
        <v>722</v>
      </c>
      <c r="P5683">
        <f>ROUNDUP(VLOOKUP(A5683,A:O,VLOOKUP('Local Authority Analysis'!$E$4,'Local Authority Analysis'!$M$5:$N$12,2,FALSE)+7,FALSE)/6976,2)</f>
        <v>0.11</v>
      </c>
      <c r="Q5683">
        <f>ROUNDUP(VLOOKUP(A5683,A:O,VLOOKUP('SPC Analysis'!$E$4,'SPC Analysis'!$M$5:$N$12,2,FALSE)+7,FALSE)/6976,2)</f>
        <v>0.11</v>
      </c>
      <c r="R5683">
        <f>ROUNDUP(VLOOKUP(A5683,A:O,VLOOKUP('MMW Analysis'!$E$4,'MMW Analysis'!$L$5:$M$12,2,FALSE)+7,FALSE)/6976,2)</f>
        <v>0.11</v>
      </c>
    </row>
    <row r="5684" spans="1:18">
      <c r="A5684" t="s">
        <v>5691</v>
      </c>
      <c r="B5684" t="s">
        <v>12677</v>
      </c>
      <c r="C5684" t="s">
        <v>7010</v>
      </c>
      <c r="D5684" t="s">
        <v>14569</v>
      </c>
      <c r="E5684" t="s">
        <v>14674</v>
      </c>
      <c r="F5684" t="s">
        <v>14253</v>
      </c>
      <c r="G5684" t="s">
        <v>13898</v>
      </c>
      <c r="H5684" s="1">
        <v>4079</v>
      </c>
      <c r="I5684" s="1">
        <v>4769</v>
      </c>
      <c r="J5684" s="1">
        <v>2523</v>
      </c>
      <c r="K5684" s="1">
        <v>2951</v>
      </c>
      <c r="L5684" s="1">
        <v>2185</v>
      </c>
      <c r="M5684" s="1">
        <v>2157</v>
      </c>
      <c r="N5684" s="1">
        <v>4582</v>
      </c>
      <c r="O5684" s="1">
        <v>3753</v>
      </c>
      <c r="P5684">
        <f>ROUNDUP(VLOOKUP(A5684,A:O,VLOOKUP('Local Authority Analysis'!$E$4,'Local Authority Analysis'!$M$5:$N$12,2,FALSE)+7,FALSE)/6976,2)</f>
        <v>0.54</v>
      </c>
      <c r="Q5684">
        <f>ROUNDUP(VLOOKUP(A5684,A:O,VLOOKUP('SPC Analysis'!$E$4,'SPC Analysis'!$M$5:$N$12,2,FALSE)+7,FALSE)/6976,2)</f>
        <v>0.54</v>
      </c>
      <c r="R5684">
        <f>ROUNDUP(VLOOKUP(A5684,A:O,VLOOKUP('MMW Analysis'!$E$4,'MMW Analysis'!$L$5:$M$12,2,FALSE)+7,FALSE)/6976,2)</f>
        <v>0.54</v>
      </c>
    </row>
    <row r="5685" spans="1:18">
      <c r="A5685" t="s">
        <v>5692</v>
      </c>
      <c r="B5685" t="s">
        <v>12678</v>
      </c>
      <c r="C5685" t="s">
        <v>7010</v>
      </c>
      <c r="D5685" t="s">
        <v>14569</v>
      </c>
      <c r="E5685" t="s">
        <v>14674</v>
      </c>
      <c r="F5685" t="s">
        <v>14253</v>
      </c>
      <c r="G5685" t="s">
        <v>13898</v>
      </c>
      <c r="H5685" s="1">
        <v>4174.5</v>
      </c>
      <c r="I5685" s="1">
        <v>3948</v>
      </c>
      <c r="J5685" s="1">
        <v>4122</v>
      </c>
      <c r="K5685" s="1">
        <v>3465</v>
      </c>
      <c r="L5685" s="1">
        <v>2085</v>
      </c>
      <c r="M5685" s="1">
        <v>4603</v>
      </c>
      <c r="N5685" s="1">
        <v>5786</v>
      </c>
      <c r="O5685" s="1">
        <v>4156</v>
      </c>
      <c r="P5685">
        <f>ROUNDUP(VLOOKUP(A5685,A:O,VLOOKUP('Local Authority Analysis'!$E$4,'Local Authority Analysis'!$M$5:$N$12,2,FALSE)+7,FALSE)/6976,2)</f>
        <v>0.6</v>
      </c>
      <c r="Q5685">
        <f>ROUNDUP(VLOOKUP(A5685,A:O,VLOOKUP('SPC Analysis'!$E$4,'SPC Analysis'!$M$5:$N$12,2,FALSE)+7,FALSE)/6976,2)</f>
        <v>0.6</v>
      </c>
      <c r="R5685">
        <f>ROUNDUP(VLOOKUP(A5685,A:O,VLOOKUP('MMW Analysis'!$E$4,'MMW Analysis'!$L$5:$M$12,2,FALSE)+7,FALSE)/6976,2)</f>
        <v>0.6</v>
      </c>
    </row>
    <row r="5686" spans="1:18">
      <c r="A5686" t="s">
        <v>5693</v>
      </c>
      <c r="B5686" t="s">
        <v>12679</v>
      </c>
      <c r="C5686" t="s">
        <v>7010</v>
      </c>
      <c r="D5686" t="s">
        <v>14569</v>
      </c>
      <c r="E5686" t="s">
        <v>14674</v>
      </c>
      <c r="F5686" t="s">
        <v>14253</v>
      </c>
      <c r="G5686" t="s">
        <v>13898</v>
      </c>
      <c r="H5686" s="1">
        <v>6861.5</v>
      </c>
      <c r="I5686" s="1">
        <v>5274</v>
      </c>
      <c r="J5686" s="1">
        <v>6292</v>
      </c>
      <c r="K5686" s="1">
        <v>5915</v>
      </c>
      <c r="L5686" s="1">
        <v>3573</v>
      </c>
      <c r="M5686" s="1">
        <v>6736</v>
      </c>
      <c r="N5686" s="1">
        <v>6682</v>
      </c>
      <c r="O5686" s="1">
        <v>6607</v>
      </c>
      <c r="P5686">
        <f>ROUNDUP(VLOOKUP(A5686,A:O,VLOOKUP('Local Authority Analysis'!$E$4,'Local Authority Analysis'!$M$5:$N$12,2,FALSE)+7,FALSE)/6976,2)</f>
        <v>0.95</v>
      </c>
      <c r="Q5686">
        <f>ROUNDUP(VLOOKUP(A5686,A:O,VLOOKUP('SPC Analysis'!$E$4,'SPC Analysis'!$M$5:$N$12,2,FALSE)+7,FALSE)/6976,2)</f>
        <v>0.95</v>
      </c>
      <c r="R5686">
        <f>ROUNDUP(VLOOKUP(A5686,A:O,VLOOKUP('MMW Analysis'!$E$4,'MMW Analysis'!$L$5:$M$12,2,FALSE)+7,FALSE)/6976,2)</f>
        <v>0.95</v>
      </c>
    </row>
    <row r="5687" spans="1:18">
      <c r="A5687" t="s">
        <v>5694</v>
      </c>
      <c r="B5687" t="s">
        <v>12680</v>
      </c>
      <c r="C5687" t="s">
        <v>7010</v>
      </c>
      <c r="D5687" t="s">
        <v>14569</v>
      </c>
      <c r="E5687" t="s">
        <v>14674</v>
      </c>
      <c r="F5687" t="s">
        <v>14253</v>
      </c>
      <c r="G5687" t="s">
        <v>13898</v>
      </c>
      <c r="H5687" s="1">
        <v>6030</v>
      </c>
      <c r="I5687" s="1">
        <v>6681</v>
      </c>
      <c r="J5687" s="1">
        <v>5754</v>
      </c>
      <c r="K5687" s="1">
        <v>5141</v>
      </c>
      <c r="L5687" s="1">
        <v>2930</v>
      </c>
      <c r="M5687" s="1">
        <v>4803</v>
      </c>
      <c r="N5687" s="1">
        <v>6444</v>
      </c>
      <c r="O5687" s="1">
        <v>6376</v>
      </c>
      <c r="P5687">
        <f>ROUNDUP(VLOOKUP(A5687,A:O,VLOOKUP('Local Authority Analysis'!$E$4,'Local Authority Analysis'!$M$5:$N$12,2,FALSE)+7,FALSE)/6976,2)</f>
        <v>0.92</v>
      </c>
      <c r="Q5687">
        <f>ROUNDUP(VLOOKUP(A5687,A:O,VLOOKUP('SPC Analysis'!$E$4,'SPC Analysis'!$M$5:$N$12,2,FALSE)+7,FALSE)/6976,2)</f>
        <v>0.92</v>
      </c>
      <c r="R5687">
        <f>ROUNDUP(VLOOKUP(A5687,A:O,VLOOKUP('MMW Analysis'!$E$4,'MMW Analysis'!$L$5:$M$12,2,FALSE)+7,FALSE)/6976,2)</f>
        <v>0.92</v>
      </c>
    </row>
    <row r="5688" spans="1:18">
      <c r="A5688" t="s">
        <v>5695</v>
      </c>
      <c r="B5688" t="s">
        <v>12681</v>
      </c>
      <c r="C5688" t="s">
        <v>7010</v>
      </c>
      <c r="D5688" t="s">
        <v>14569</v>
      </c>
      <c r="E5688" t="s">
        <v>14674</v>
      </c>
      <c r="F5688" t="s">
        <v>14253</v>
      </c>
      <c r="G5688" t="s">
        <v>13898</v>
      </c>
      <c r="H5688" s="1">
        <v>6731</v>
      </c>
      <c r="I5688" s="1">
        <v>5723</v>
      </c>
      <c r="J5688" s="1">
        <v>4308</v>
      </c>
      <c r="K5688" s="1">
        <v>4863</v>
      </c>
      <c r="L5688" s="1">
        <v>1057</v>
      </c>
      <c r="M5688" s="1">
        <v>6928</v>
      </c>
      <c r="N5688" s="1">
        <v>5319</v>
      </c>
      <c r="O5688" s="1">
        <v>5544</v>
      </c>
      <c r="P5688">
        <f>ROUNDUP(VLOOKUP(A5688,A:O,VLOOKUP('Local Authority Analysis'!$E$4,'Local Authority Analysis'!$M$5:$N$12,2,FALSE)+7,FALSE)/6976,2)</f>
        <v>0.8</v>
      </c>
      <c r="Q5688">
        <f>ROUNDUP(VLOOKUP(A5688,A:O,VLOOKUP('SPC Analysis'!$E$4,'SPC Analysis'!$M$5:$N$12,2,FALSE)+7,FALSE)/6976,2)</f>
        <v>0.8</v>
      </c>
      <c r="R5688">
        <f>ROUNDUP(VLOOKUP(A5688,A:O,VLOOKUP('MMW Analysis'!$E$4,'MMW Analysis'!$L$5:$M$12,2,FALSE)+7,FALSE)/6976,2)</f>
        <v>0.8</v>
      </c>
    </row>
    <row r="5689" spans="1:18">
      <c r="A5689" t="s">
        <v>5696</v>
      </c>
      <c r="B5689" t="s">
        <v>12682</v>
      </c>
      <c r="C5689" t="s">
        <v>7010</v>
      </c>
      <c r="D5689" t="s">
        <v>14569</v>
      </c>
      <c r="E5689" t="s">
        <v>14674</v>
      </c>
      <c r="F5689" t="s">
        <v>14253</v>
      </c>
      <c r="G5689" t="s">
        <v>13898</v>
      </c>
      <c r="H5689" s="1">
        <v>6884</v>
      </c>
      <c r="I5689" s="1">
        <v>6477</v>
      </c>
      <c r="J5689" s="1">
        <v>5973</v>
      </c>
      <c r="K5689" s="1">
        <v>5914</v>
      </c>
      <c r="L5689" s="1">
        <v>1130</v>
      </c>
      <c r="M5689" s="1">
        <v>6928</v>
      </c>
      <c r="N5689" s="1">
        <v>6000</v>
      </c>
      <c r="O5689" s="1">
        <v>6294</v>
      </c>
      <c r="P5689">
        <f>ROUNDUP(VLOOKUP(A5689,A:O,VLOOKUP('Local Authority Analysis'!$E$4,'Local Authority Analysis'!$M$5:$N$12,2,FALSE)+7,FALSE)/6976,2)</f>
        <v>0.91</v>
      </c>
      <c r="Q5689">
        <f>ROUNDUP(VLOOKUP(A5689,A:O,VLOOKUP('SPC Analysis'!$E$4,'SPC Analysis'!$M$5:$N$12,2,FALSE)+7,FALSE)/6976,2)</f>
        <v>0.91</v>
      </c>
      <c r="R5689">
        <f>ROUNDUP(VLOOKUP(A5689,A:O,VLOOKUP('MMW Analysis'!$E$4,'MMW Analysis'!$L$5:$M$12,2,FALSE)+7,FALSE)/6976,2)</f>
        <v>0.91</v>
      </c>
    </row>
    <row r="5690" spans="1:18">
      <c r="A5690" t="s">
        <v>5697</v>
      </c>
      <c r="B5690" t="s">
        <v>12683</v>
      </c>
      <c r="C5690" t="s">
        <v>7010</v>
      </c>
      <c r="D5690" t="s">
        <v>14569</v>
      </c>
      <c r="E5690" t="s">
        <v>14674</v>
      </c>
      <c r="F5690" t="s">
        <v>14253</v>
      </c>
      <c r="G5690" t="s">
        <v>13898</v>
      </c>
      <c r="H5690" s="1">
        <v>6059.5</v>
      </c>
      <c r="I5690" s="1">
        <v>6462.5</v>
      </c>
      <c r="J5690" s="1">
        <v>5823</v>
      </c>
      <c r="K5690" s="1">
        <v>6548</v>
      </c>
      <c r="L5690" s="1">
        <v>2709</v>
      </c>
      <c r="M5690" s="1">
        <v>5673</v>
      </c>
      <c r="N5690" s="1">
        <v>6503</v>
      </c>
      <c r="O5690" s="1">
        <v>6569</v>
      </c>
      <c r="P5690">
        <f>ROUNDUP(VLOOKUP(A5690,A:O,VLOOKUP('Local Authority Analysis'!$E$4,'Local Authority Analysis'!$M$5:$N$12,2,FALSE)+7,FALSE)/6976,2)</f>
        <v>0.95</v>
      </c>
      <c r="Q5690">
        <f>ROUNDUP(VLOOKUP(A5690,A:O,VLOOKUP('SPC Analysis'!$E$4,'SPC Analysis'!$M$5:$N$12,2,FALSE)+7,FALSE)/6976,2)</f>
        <v>0.95</v>
      </c>
      <c r="R5690">
        <f>ROUNDUP(VLOOKUP(A5690,A:O,VLOOKUP('MMW Analysis'!$E$4,'MMW Analysis'!$L$5:$M$12,2,FALSE)+7,FALSE)/6976,2)</f>
        <v>0.95</v>
      </c>
    </row>
    <row r="5691" spans="1:18">
      <c r="A5691" t="s">
        <v>5698</v>
      </c>
      <c r="B5691" t="s">
        <v>12684</v>
      </c>
      <c r="C5691" t="s">
        <v>7010</v>
      </c>
      <c r="D5691" t="s">
        <v>14569</v>
      </c>
      <c r="E5691" t="s">
        <v>14674</v>
      </c>
      <c r="F5691" t="s">
        <v>14253</v>
      </c>
      <c r="G5691" t="s">
        <v>13898</v>
      </c>
      <c r="H5691" s="1">
        <v>5138</v>
      </c>
      <c r="I5691" s="1">
        <v>5306</v>
      </c>
      <c r="J5691" s="1">
        <v>5535</v>
      </c>
      <c r="K5691" s="1">
        <v>4325</v>
      </c>
      <c r="L5691" s="1">
        <v>4957</v>
      </c>
      <c r="M5691" s="1">
        <v>5893</v>
      </c>
      <c r="N5691" s="1">
        <v>4754</v>
      </c>
      <c r="O5691" s="1">
        <v>5835</v>
      </c>
      <c r="P5691">
        <f>ROUNDUP(VLOOKUP(A5691,A:O,VLOOKUP('Local Authority Analysis'!$E$4,'Local Authority Analysis'!$M$5:$N$12,2,FALSE)+7,FALSE)/6976,2)</f>
        <v>0.84</v>
      </c>
      <c r="Q5691">
        <f>ROUNDUP(VLOOKUP(A5691,A:O,VLOOKUP('SPC Analysis'!$E$4,'SPC Analysis'!$M$5:$N$12,2,FALSE)+7,FALSE)/6976,2)</f>
        <v>0.84</v>
      </c>
      <c r="R5691">
        <f>ROUNDUP(VLOOKUP(A5691,A:O,VLOOKUP('MMW Analysis'!$E$4,'MMW Analysis'!$L$5:$M$12,2,FALSE)+7,FALSE)/6976,2)</f>
        <v>0.84</v>
      </c>
    </row>
    <row r="5692" spans="1:18">
      <c r="A5692" t="s">
        <v>5699</v>
      </c>
      <c r="B5692" t="s">
        <v>12685</v>
      </c>
      <c r="C5692" t="s">
        <v>7010</v>
      </c>
      <c r="D5692" t="s">
        <v>14569</v>
      </c>
      <c r="E5692" t="s">
        <v>14674</v>
      </c>
      <c r="F5692" t="s">
        <v>14253</v>
      </c>
      <c r="G5692" t="s">
        <v>13898</v>
      </c>
      <c r="H5692" s="1">
        <v>5022</v>
      </c>
      <c r="I5692" s="1">
        <v>5417</v>
      </c>
      <c r="J5692" s="1">
        <v>5506</v>
      </c>
      <c r="K5692" s="1">
        <v>5784</v>
      </c>
      <c r="L5692" s="1">
        <v>2436</v>
      </c>
      <c r="M5692" s="1">
        <v>3106</v>
      </c>
      <c r="N5692" s="1">
        <v>5712</v>
      </c>
      <c r="O5692" s="1">
        <v>5510</v>
      </c>
      <c r="P5692">
        <f>ROUNDUP(VLOOKUP(A5692,A:O,VLOOKUP('Local Authority Analysis'!$E$4,'Local Authority Analysis'!$M$5:$N$12,2,FALSE)+7,FALSE)/6976,2)</f>
        <v>0.79</v>
      </c>
      <c r="Q5692">
        <f>ROUNDUP(VLOOKUP(A5692,A:O,VLOOKUP('SPC Analysis'!$E$4,'SPC Analysis'!$M$5:$N$12,2,FALSE)+7,FALSE)/6976,2)</f>
        <v>0.79</v>
      </c>
      <c r="R5692">
        <f>ROUNDUP(VLOOKUP(A5692,A:O,VLOOKUP('MMW Analysis'!$E$4,'MMW Analysis'!$L$5:$M$12,2,FALSE)+7,FALSE)/6976,2)</f>
        <v>0.79</v>
      </c>
    </row>
    <row r="5693" spans="1:18">
      <c r="A5693" t="s">
        <v>5700</v>
      </c>
      <c r="B5693" t="s">
        <v>12686</v>
      </c>
      <c r="C5693" t="s">
        <v>7010</v>
      </c>
      <c r="D5693" t="s">
        <v>14569</v>
      </c>
      <c r="E5693" t="s">
        <v>14674</v>
      </c>
      <c r="F5693" t="s">
        <v>14253</v>
      </c>
      <c r="G5693" t="s">
        <v>13898</v>
      </c>
      <c r="H5693" s="1">
        <v>2088</v>
      </c>
      <c r="I5693" s="1">
        <v>2443</v>
      </c>
      <c r="J5693" s="1">
        <v>2641</v>
      </c>
      <c r="K5693" s="1">
        <v>1997</v>
      </c>
      <c r="L5693" s="1">
        <v>6891</v>
      </c>
      <c r="M5693" s="1">
        <v>3389</v>
      </c>
      <c r="N5693" s="1">
        <v>5958</v>
      </c>
      <c r="O5693" s="1">
        <v>2582</v>
      </c>
      <c r="P5693">
        <f>ROUNDUP(VLOOKUP(A5693,A:O,VLOOKUP('Local Authority Analysis'!$E$4,'Local Authority Analysis'!$M$5:$N$12,2,FALSE)+7,FALSE)/6976,2)</f>
        <v>0.38</v>
      </c>
      <c r="Q5693">
        <f>ROUNDUP(VLOOKUP(A5693,A:O,VLOOKUP('SPC Analysis'!$E$4,'SPC Analysis'!$M$5:$N$12,2,FALSE)+7,FALSE)/6976,2)</f>
        <v>0.38</v>
      </c>
      <c r="R5693">
        <f>ROUNDUP(VLOOKUP(A5693,A:O,VLOOKUP('MMW Analysis'!$E$4,'MMW Analysis'!$L$5:$M$12,2,FALSE)+7,FALSE)/6976,2)</f>
        <v>0.38</v>
      </c>
    </row>
    <row r="5694" spans="1:18">
      <c r="A5694" t="s">
        <v>5701</v>
      </c>
      <c r="B5694" t="s">
        <v>12687</v>
      </c>
      <c r="C5694" t="s">
        <v>7010</v>
      </c>
      <c r="D5694" t="s">
        <v>14569</v>
      </c>
      <c r="E5694" t="s">
        <v>14674</v>
      </c>
      <c r="F5694" t="s">
        <v>14253</v>
      </c>
      <c r="G5694" t="s">
        <v>13898</v>
      </c>
      <c r="H5694" s="1">
        <v>3519</v>
      </c>
      <c r="I5694" s="1">
        <v>3009</v>
      </c>
      <c r="J5694" s="1">
        <v>3279</v>
      </c>
      <c r="K5694" s="1">
        <v>2063</v>
      </c>
      <c r="L5694" s="1">
        <v>5968</v>
      </c>
      <c r="M5694" s="1">
        <v>3611</v>
      </c>
      <c r="N5694" s="1">
        <v>4165</v>
      </c>
      <c r="O5694" s="1">
        <v>3421</v>
      </c>
      <c r="P5694">
        <f>ROUNDUP(VLOOKUP(A5694,A:O,VLOOKUP('Local Authority Analysis'!$E$4,'Local Authority Analysis'!$M$5:$N$12,2,FALSE)+7,FALSE)/6976,2)</f>
        <v>0.5</v>
      </c>
      <c r="Q5694">
        <f>ROUNDUP(VLOOKUP(A5694,A:O,VLOOKUP('SPC Analysis'!$E$4,'SPC Analysis'!$M$5:$N$12,2,FALSE)+7,FALSE)/6976,2)</f>
        <v>0.5</v>
      </c>
      <c r="R5694">
        <f>ROUNDUP(VLOOKUP(A5694,A:O,VLOOKUP('MMW Analysis'!$E$4,'MMW Analysis'!$L$5:$M$12,2,FALSE)+7,FALSE)/6976,2)</f>
        <v>0.5</v>
      </c>
    </row>
    <row r="5695" spans="1:18">
      <c r="A5695" t="s">
        <v>5702</v>
      </c>
      <c r="B5695" t="s">
        <v>12688</v>
      </c>
      <c r="C5695" t="s">
        <v>7010</v>
      </c>
      <c r="D5695" t="s">
        <v>14569</v>
      </c>
      <c r="E5695" t="s">
        <v>14674</v>
      </c>
      <c r="F5695" t="s">
        <v>14253</v>
      </c>
      <c r="G5695" t="s">
        <v>13898</v>
      </c>
      <c r="H5695" s="1">
        <v>3150</v>
      </c>
      <c r="I5695" s="1">
        <v>3285</v>
      </c>
      <c r="J5695" s="1">
        <v>2798</v>
      </c>
      <c r="K5695" s="1">
        <v>2874</v>
      </c>
      <c r="L5695" s="1">
        <v>4137</v>
      </c>
      <c r="M5695" s="1">
        <v>5388</v>
      </c>
      <c r="N5695" s="1">
        <v>5760</v>
      </c>
      <c r="O5695" s="1">
        <v>3474</v>
      </c>
      <c r="P5695">
        <f>ROUNDUP(VLOOKUP(A5695,A:O,VLOOKUP('Local Authority Analysis'!$E$4,'Local Authority Analysis'!$M$5:$N$12,2,FALSE)+7,FALSE)/6976,2)</f>
        <v>0.5</v>
      </c>
      <c r="Q5695">
        <f>ROUNDUP(VLOOKUP(A5695,A:O,VLOOKUP('SPC Analysis'!$E$4,'SPC Analysis'!$M$5:$N$12,2,FALSE)+7,FALSE)/6976,2)</f>
        <v>0.5</v>
      </c>
      <c r="R5695">
        <f>ROUNDUP(VLOOKUP(A5695,A:O,VLOOKUP('MMW Analysis'!$E$4,'MMW Analysis'!$L$5:$M$12,2,FALSE)+7,FALSE)/6976,2)</f>
        <v>0.5</v>
      </c>
    </row>
    <row r="5696" spans="1:18">
      <c r="A5696" t="s">
        <v>5703</v>
      </c>
      <c r="B5696" t="s">
        <v>12689</v>
      </c>
      <c r="C5696" t="s">
        <v>7010</v>
      </c>
      <c r="D5696" t="s">
        <v>14569</v>
      </c>
      <c r="E5696" t="s">
        <v>14674</v>
      </c>
      <c r="F5696" t="s">
        <v>14253</v>
      </c>
      <c r="G5696" t="s">
        <v>13898</v>
      </c>
      <c r="H5696" s="1">
        <v>2668</v>
      </c>
      <c r="I5696" s="1">
        <v>2025</v>
      </c>
      <c r="J5696" s="1">
        <v>2972</v>
      </c>
      <c r="K5696" s="1">
        <v>1803</v>
      </c>
      <c r="L5696" s="1">
        <v>3516</v>
      </c>
      <c r="M5696" s="1">
        <v>4892</v>
      </c>
      <c r="N5696" s="1">
        <v>2474</v>
      </c>
      <c r="O5696" s="1">
        <v>2455</v>
      </c>
      <c r="P5696">
        <f>ROUNDUP(VLOOKUP(A5696,A:O,VLOOKUP('Local Authority Analysis'!$E$4,'Local Authority Analysis'!$M$5:$N$12,2,FALSE)+7,FALSE)/6976,2)</f>
        <v>0.36</v>
      </c>
      <c r="Q5696">
        <f>ROUNDUP(VLOOKUP(A5696,A:O,VLOOKUP('SPC Analysis'!$E$4,'SPC Analysis'!$M$5:$N$12,2,FALSE)+7,FALSE)/6976,2)</f>
        <v>0.36</v>
      </c>
      <c r="R5696">
        <f>ROUNDUP(VLOOKUP(A5696,A:O,VLOOKUP('MMW Analysis'!$E$4,'MMW Analysis'!$L$5:$M$12,2,FALSE)+7,FALSE)/6976,2)</f>
        <v>0.36</v>
      </c>
    </row>
    <row r="5697" spans="1:18">
      <c r="A5697" t="s">
        <v>5704</v>
      </c>
      <c r="B5697" t="s">
        <v>12690</v>
      </c>
      <c r="C5697" t="s">
        <v>7010</v>
      </c>
      <c r="D5697" t="s">
        <v>14569</v>
      </c>
      <c r="E5697" t="s">
        <v>14674</v>
      </c>
      <c r="F5697" t="s">
        <v>14253</v>
      </c>
      <c r="G5697" t="s">
        <v>13898</v>
      </c>
      <c r="H5697" s="1">
        <v>3184</v>
      </c>
      <c r="I5697" s="1">
        <v>2927</v>
      </c>
      <c r="J5697" s="1">
        <v>2408</v>
      </c>
      <c r="K5697" s="1">
        <v>2332</v>
      </c>
      <c r="L5697" s="1">
        <v>2703</v>
      </c>
      <c r="M5697" s="1">
        <v>3353</v>
      </c>
      <c r="N5697" s="1">
        <v>3274</v>
      </c>
      <c r="O5697" s="1">
        <v>2876</v>
      </c>
      <c r="P5697">
        <f>ROUNDUP(VLOOKUP(A5697,A:O,VLOOKUP('Local Authority Analysis'!$E$4,'Local Authority Analysis'!$M$5:$N$12,2,FALSE)+7,FALSE)/6976,2)</f>
        <v>0.42</v>
      </c>
      <c r="Q5697">
        <f>ROUNDUP(VLOOKUP(A5697,A:O,VLOOKUP('SPC Analysis'!$E$4,'SPC Analysis'!$M$5:$N$12,2,FALSE)+7,FALSE)/6976,2)</f>
        <v>0.42</v>
      </c>
      <c r="R5697">
        <f>ROUNDUP(VLOOKUP(A5697,A:O,VLOOKUP('MMW Analysis'!$E$4,'MMW Analysis'!$L$5:$M$12,2,FALSE)+7,FALSE)/6976,2)</f>
        <v>0.42</v>
      </c>
    </row>
    <row r="5698" spans="1:18">
      <c r="A5698" t="s">
        <v>5705</v>
      </c>
      <c r="B5698" t="s">
        <v>12691</v>
      </c>
      <c r="C5698" t="s">
        <v>7010</v>
      </c>
      <c r="D5698" t="s">
        <v>14569</v>
      </c>
      <c r="E5698" t="s">
        <v>14674</v>
      </c>
      <c r="F5698" t="s">
        <v>14253</v>
      </c>
      <c r="G5698" t="s">
        <v>13898</v>
      </c>
      <c r="H5698" s="1">
        <v>4736</v>
      </c>
      <c r="I5698" s="1">
        <v>4679</v>
      </c>
      <c r="J5698" s="1">
        <v>4539</v>
      </c>
      <c r="K5698" s="1">
        <v>3206</v>
      </c>
      <c r="L5698" s="1">
        <v>3234</v>
      </c>
      <c r="M5698" s="1">
        <v>5784</v>
      </c>
      <c r="N5698" s="1">
        <v>4918</v>
      </c>
      <c r="O5698" s="1">
        <v>4884</v>
      </c>
      <c r="P5698">
        <f>ROUNDUP(VLOOKUP(A5698,A:O,VLOOKUP('Local Authority Analysis'!$E$4,'Local Authority Analysis'!$M$5:$N$12,2,FALSE)+7,FALSE)/6976,2)</f>
        <v>0.71</v>
      </c>
      <c r="Q5698">
        <f>ROUNDUP(VLOOKUP(A5698,A:O,VLOOKUP('SPC Analysis'!$E$4,'SPC Analysis'!$M$5:$N$12,2,FALSE)+7,FALSE)/6976,2)</f>
        <v>0.71</v>
      </c>
      <c r="R5698">
        <f>ROUNDUP(VLOOKUP(A5698,A:O,VLOOKUP('MMW Analysis'!$E$4,'MMW Analysis'!$L$5:$M$12,2,FALSE)+7,FALSE)/6976,2)</f>
        <v>0.71</v>
      </c>
    </row>
    <row r="5699" spans="1:18">
      <c r="A5699" t="s">
        <v>5706</v>
      </c>
      <c r="B5699" t="s">
        <v>12692</v>
      </c>
      <c r="C5699" t="s">
        <v>7010</v>
      </c>
      <c r="D5699" t="s">
        <v>14569</v>
      </c>
      <c r="E5699" t="s">
        <v>14674</v>
      </c>
      <c r="F5699" t="s">
        <v>14253</v>
      </c>
      <c r="G5699" t="s">
        <v>13898</v>
      </c>
      <c r="H5699" s="1">
        <v>5403.5</v>
      </c>
      <c r="I5699" s="1">
        <v>4878</v>
      </c>
      <c r="J5699" s="1">
        <v>4869</v>
      </c>
      <c r="K5699" s="1">
        <v>3965</v>
      </c>
      <c r="L5699" s="1">
        <v>1529</v>
      </c>
      <c r="M5699" s="1">
        <v>6364</v>
      </c>
      <c r="N5699" s="1">
        <v>5677</v>
      </c>
      <c r="O5699" s="1">
        <v>5049</v>
      </c>
      <c r="P5699">
        <f>ROUNDUP(VLOOKUP(A5699,A:O,VLOOKUP('Local Authority Analysis'!$E$4,'Local Authority Analysis'!$M$5:$N$12,2,FALSE)+7,FALSE)/6976,2)</f>
        <v>0.73</v>
      </c>
      <c r="Q5699">
        <f>ROUNDUP(VLOOKUP(A5699,A:O,VLOOKUP('SPC Analysis'!$E$4,'SPC Analysis'!$M$5:$N$12,2,FALSE)+7,FALSE)/6976,2)</f>
        <v>0.73</v>
      </c>
      <c r="R5699">
        <f>ROUNDUP(VLOOKUP(A5699,A:O,VLOOKUP('MMW Analysis'!$E$4,'MMW Analysis'!$L$5:$M$12,2,FALSE)+7,FALSE)/6976,2)</f>
        <v>0.73</v>
      </c>
    </row>
    <row r="5700" spans="1:18">
      <c r="A5700" t="s">
        <v>5707</v>
      </c>
      <c r="B5700" t="s">
        <v>12693</v>
      </c>
      <c r="C5700" t="s">
        <v>7010</v>
      </c>
      <c r="D5700" t="s">
        <v>14569</v>
      </c>
      <c r="E5700" t="s">
        <v>14674</v>
      </c>
      <c r="F5700" t="s">
        <v>14253</v>
      </c>
      <c r="G5700" t="s">
        <v>13898</v>
      </c>
      <c r="H5700" s="1">
        <v>6605.5</v>
      </c>
      <c r="I5700" s="1">
        <v>6418</v>
      </c>
      <c r="J5700" s="1">
        <v>4809</v>
      </c>
      <c r="K5700" s="1">
        <v>5847</v>
      </c>
      <c r="L5700" s="1">
        <v>1811</v>
      </c>
      <c r="M5700" s="1">
        <v>4903</v>
      </c>
      <c r="N5700" s="1">
        <v>5053</v>
      </c>
      <c r="O5700" s="1">
        <v>6146</v>
      </c>
      <c r="P5700">
        <f>ROUNDUP(VLOOKUP(A5700,A:O,VLOOKUP('Local Authority Analysis'!$E$4,'Local Authority Analysis'!$M$5:$N$12,2,FALSE)+7,FALSE)/6976,2)</f>
        <v>0.89</v>
      </c>
      <c r="Q5700">
        <f>ROUNDUP(VLOOKUP(A5700,A:O,VLOOKUP('SPC Analysis'!$E$4,'SPC Analysis'!$M$5:$N$12,2,FALSE)+7,FALSE)/6976,2)</f>
        <v>0.89</v>
      </c>
      <c r="R5700">
        <f>ROUNDUP(VLOOKUP(A5700,A:O,VLOOKUP('MMW Analysis'!$E$4,'MMW Analysis'!$L$5:$M$12,2,FALSE)+7,FALSE)/6976,2)</f>
        <v>0.89</v>
      </c>
    </row>
    <row r="5701" spans="1:18">
      <c r="A5701" t="s">
        <v>5708</v>
      </c>
      <c r="B5701" t="s">
        <v>12694</v>
      </c>
      <c r="C5701" t="s">
        <v>7010</v>
      </c>
      <c r="D5701" t="s">
        <v>14569</v>
      </c>
      <c r="E5701" t="s">
        <v>14674</v>
      </c>
      <c r="F5701" t="s">
        <v>14253</v>
      </c>
      <c r="G5701" t="s">
        <v>13898</v>
      </c>
      <c r="H5701" s="1">
        <v>6335.5</v>
      </c>
      <c r="I5701" s="1">
        <v>6248.5</v>
      </c>
      <c r="J5701" s="1">
        <v>4529</v>
      </c>
      <c r="K5701" s="1">
        <v>4804</v>
      </c>
      <c r="L5701" s="1">
        <v>1345</v>
      </c>
      <c r="M5701" s="1">
        <v>6783</v>
      </c>
      <c r="N5701" s="1">
        <v>4760</v>
      </c>
      <c r="O5701" s="1">
        <v>5725</v>
      </c>
      <c r="P5701">
        <f>ROUNDUP(VLOOKUP(A5701,A:O,VLOOKUP('Local Authority Analysis'!$E$4,'Local Authority Analysis'!$M$5:$N$12,2,FALSE)+7,FALSE)/6976,2)</f>
        <v>0.83</v>
      </c>
      <c r="Q5701">
        <f>ROUNDUP(VLOOKUP(A5701,A:O,VLOOKUP('SPC Analysis'!$E$4,'SPC Analysis'!$M$5:$N$12,2,FALSE)+7,FALSE)/6976,2)</f>
        <v>0.83</v>
      </c>
      <c r="R5701">
        <f>ROUNDUP(VLOOKUP(A5701,A:O,VLOOKUP('MMW Analysis'!$E$4,'MMW Analysis'!$L$5:$M$12,2,FALSE)+7,FALSE)/6976,2)</f>
        <v>0.83</v>
      </c>
    </row>
    <row r="5702" spans="1:18">
      <c r="A5702" t="s">
        <v>5709</v>
      </c>
      <c r="B5702" t="s">
        <v>12695</v>
      </c>
      <c r="C5702" t="s">
        <v>7010</v>
      </c>
      <c r="D5702" t="s">
        <v>14569</v>
      </c>
      <c r="E5702" t="s">
        <v>14674</v>
      </c>
      <c r="F5702" t="s">
        <v>14253</v>
      </c>
      <c r="G5702" t="s">
        <v>13898</v>
      </c>
      <c r="H5702" s="1">
        <v>5590</v>
      </c>
      <c r="I5702" s="1">
        <v>4981</v>
      </c>
      <c r="J5702" s="1">
        <v>4864</v>
      </c>
      <c r="K5702" s="1">
        <v>4055</v>
      </c>
      <c r="L5702" s="1">
        <v>2081</v>
      </c>
      <c r="M5702" s="1">
        <v>6847</v>
      </c>
      <c r="N5702" s="1">
        <v>3761</v>
      </c>
      <c r="O5702" s="1">
        <v>5276</v>
      </c>
      <c r="P5702">
        <f>ROUNDUP(VLOOKUP(A5702,A:O,VLOOKUP('Local Authority Analysis'!$E$4,'Local Authority Analysis'!$M$5:$N$12,2,FALSE)+7,FALSE)/6976,2)</f>
        <v>0.76</v>
      </c>
      <c r="Q5702">
        <f>ROUNDUP(VLOOKUP(A5702,A:O,VLOOKUP('SPC Analysis'!$E$4,'SPC Analysis'!$M$5:$N$12,2,FALSE)+7,FALSE)/6976,2)</f>
        <v>0.76</v>
      </c>
      <c r="R5702">
        <f>ROUNDUP(VLOOKUP(A5702,A:O,VLOOKUP('MMW Analysis'!$E$4,'MMW Analysis'!$L$5:$M$12,2,FALSE)+7,FALSE)/6976,2)</f>
        <v>0.76</v>
      </c>
    </row>
    <row r="5703" spans="1:18">
      <c r="A5703" t="s">
        <v>5710</v>
      </c>
      <c r="B5703" t="s">
        <v>12696</v>
      </c>
      <c r="C5703" t="s">
        <v>7010</v>
      </c>
      <c r="D5703" t="s">
        <v>14569</v>
      </c>
      <c r="E5703" t="s">
        <v>14674</v>
      </c>
      <c r="F5703" t="s">
        <v>14253</v>
      </c>
      <c r="G5703" t="s">
        <v>13898</v>
      </c>
      <c r="H5703" s="1">
        <v>2464</v>
      </c>
      <c r="I5703" s="1">
        <v>3301</v>
      </c>
      <c r="J5703" s="1">
        <v>2821</v>
      </c>
      <c r="K5703" s="1">
        <v>2300</v>
      </c>
      <c r="L5703" s="1">
        <v>5102</v>
      </c>
      <c r="M5703" s="1">
        <v>4689</v>
      </c>
      <c r="N5703" s="1">
        <v>3013</v>
      </c>
      <c r="O5703" s="1">
        <v>3077</v>
      </c>
      <c r="P5703">
        <f>ROUNDUP(VLOOKUP(A5703,A:O,VLOOKUP('Local Authority Analysis'!$E$4,'Local Authority Analysis'!$M$5:$N$12,2,FALSE)+7,FALSE)/6976,2)</f>
        <v>0.45</v>
      </c>
      <c r="Q5703">
        <f>ROUNDUP(VLOOKUP(A5703,A:O,VLOOKUP('SPC Analysis'!$E$4,'SPC Analysis'!$M$5:$N$12,2,FALSE)+7,FALSE)/6976,2)</f>
        <v>0.45</v>
      </c>
      <c r="R5703">
        <f>ROUNDUP(VLOOKUP(A5703,A:O,VLOOKUP('MMW Analysis'!$E$4,'MMW Analysis'!$L$5:$M$12,2,FALSE)+7,FALSE)/6976,2)</f>
        <v>0.45</v>
      </c>
    </row>
    <row r="5704" spans="1:18">
      <c r="A5704" t="s">
        <v>5711</v>
      </c>
      <c r="B5704" t="s">
        <v>12697</v>
      </c>
      <c r="C5704" t="s">
        <v>7010</v>
      </c>
      <c r="D5704" t="s">
        <v>14569</v>
      </c>
      <c r="E5704" t="s">
        <v>14674</v>
      </c>
      <c r="F5704" t="s">
        <v>14253</v>
      </c>
      <c r="G5704" t="s">
        <v>13898</v>
      </c>
      <c r="H5704" s="1">
        <v>2584</v>
      </c>
      <c r="I5704" s="1">
        <v>2827</v>
      </c>
      <c r="J5704" s="1">
        <v>2486</v>
      </c>
      <c r="K5704" s="1">
        <v>2069</v>
      </c>
      <c r="L5704" s="1">
        <v>5915</v>
      </c>
      <c r="M5704" s="1">
        <v>3564</v>
      </c>
      <c r="N5704" s="1">
        <v>3443</v>
      </c>
      <c r="O5704" s="1">
        <v>2854</v>
      </c>
      <c r="P5704">
        <f>ROUNDUP(VLOOKUP(A5704,A:O,VLOOKUP('Local Authority Analysis'!$E$4,'Local Authority Analysis'!$M$5:$N$12,2,FALSE)+7,FALSE)/6976,2)</f>
        <v>0.41000000000000003</v>
      </c>
      <c r="Q5704">
        <f>ROUNDUP(VLOOKUP(A5704,A:O,VLOOKUP('SPC Analysis'!$E$4,'SPC Analysis'!$M$5:$N$12,2,FALSE)+7,FALSE)/6976,2)</f>
        <v>0.41000000000000003</v>
      </c>
      <c r="R5704">
        <f>ROUNDUP(VLOOKUP(A5704,A:O,VLOOKUP('MMW Analysis'!$E$4,'MMW Analysis'!$L$5:$M$12,2,FALSE)+7,FALSE)/6976,2)</f>
        <v>0.41000000000000003</v>
      </c>
    </row>
    <row r="5705" spans="1:18">
      <c r="A5705" t="s">
        <v>5712</v>
      </c>
      <c r="B5705" t="s">
        <v>12698</v>
      </c>
      <c r="C5705" t="s">
        <v>7010</v>
      </c>
      <c r="D5705" t="s">
        <v>14569</v>
      </c>
      <c r="E5705" t="s">
        <v>14674</v>
      </c>
      <c r="F5705" t="s">
        <v>14253</v>
      </c>
      <c r="G5705" t="s">
        <v>13898</v>
      </c>
      <c r="H5705" s="1">
        <v>2900</v>
      </c>
      <c r="I5705" s="1">
        <v>3017</v>
      </c>
      <c r="J5705" s="1">
        <v>1772</v>
      </c>
      <c r="K5705" s="1">
        <v>2088</v>
      </c>
      <c r="L5705" s="1">
        <v>5831</v>
      </c>
      <c r="M5705" s="1">
        <v>5496</v>
      </c>
      <c r="N5705" s="1">
        <v>4733.5</v>
      </c>
      <c r="O5705" s="1">
        <v>2982</v>
      </c>
      <c r="P5705">
        <f>ROUNDUP(VLOOKUP(A5705,A:O,VLOOKUP('Local Authority Analysis'!$E$4,'Local Authority Analysis'!$M$5:$N$12,2,FALSE)+7,FALSE)/6976,2)</f>
        <v>0.43</v>
      </c>
      <c r="Q5705">
        <f>ROUNDUP(VLOOKUP(A5705,A:O,VLOOKUP('SPC Analysis'!$E$4,'SPC Analysis'!$M$5:$N$12,2,FALSE)+7,FALSE)/6976,2)</f>
        <v>0.43</v>
      </c>
      <c r="R5705">
        <f>ROUNDUP(VLOOKUP(A5705,A:O,VLOOKUP('MMW Analysis'!$E$4,'MMW Analysis'!$L$5:$M$12,2,FALSE)+7,FALSE)/6976,2)</f>
        <v>0.43</v>
      </c>
    </row>
    <row r="5706" spans="1:18">
      <c r="A5706" t="s">
        <v>5713</v>
      </c>
      <c r="B5706" t="s">
        <v>12699</v>
      </c>
      <c r="C5706" t="s">
        <v>7010</v>
      </c>
      <c r="D5706" t="s">
        <v>14569</v>
      </c>
      <c r="E5706" t="s">
        <v>14674</v>
      </c>
      <c r="F5706" t="s">
        <v>14253</v>
      </c>
      <c r="G5706" t="s">
        <v>13898</v>
      </c>
      <c r="H5706" s="1">
        <v>2193</v>
      </c>
      <c r="I5706" s="1">
        <v>2546</v>
      </c>
      <c r="J5706" s="1">
        <v>3526</v>
      </c>
      <c r="K5706" s="1">
        <v>1504</v>
      </c>
      <c r="L5706" s="1">
        <v>5704</v>
      </c>
      <c r="M5706" s="1">
        <v>4179.5</v>
      </c>
      <c r="N5706" s="1">
        <v>2112</v>
      </c>
      <c r="O5706" s="1">
        <v>2578</v>
      </c>
      <c r="P5706">
        <f>ROUNDUP(VLOOKUP(A5706,A:O,VLOOKUP('Local Authority Analysis'!$E$4,'Local Authority Analysis'!$M$5:$N$12,2,FALSE)+7,FALSE)/6976,2)</f>
        <v>0.37</v>
      </c>
      <c r="Q5706">
        <f>ROUNDUP(VLOOKUP(A5706,A:O,VLOOKUP('SPC Analysis'!$E$4,'SPC Analysis'!$M$5:$N$12,2,FALSE)+7,FALSE)/6976,2)</f>
        <v>0.37</v>
      </c>
      <c r="R5706">
        <f>ROUNDUP(VLOOKUP(A5706,A:O,VLOOKUP('MMW Analysis'!$E$4,'MMW Analysis'!$L$5:$M$12,2,FALSE)+7,FALSE)/6976,2)</f>
        <v>0.37</v>
      </c>
    </row>
    <row r="5707" spans="1:18">
      <c r="A5707" t="s">
        <v>5714</v>
      </c>
      <c r="B5707" t="s">
        <v>12700</v>
      </c>
      <c r="C5707" t="s">
        <v>7010</v>
      </c>
      <c r="D5707" t="s">
        <v>14568</v>
      </c>
      <c r="E5707" t="s">
        <v>14694</v>
      </c>
      <c r="F5707" t="s">
        <v>14253</v>
      </c>
      <c r="G5707" t="s">
        <v>13898</v>
      </c>
      <c r="H5707" s="1">
        <v>3807</v>
      </c>
      <c r="I5707" s="1">
        <v>3702</v>
      </c>
      <c r="J5707" s="1">
        <v>4922</v>
      </c>
      <c r="K5707" s="1">
        <v>3990</v>
      </c>
      <c r="L5707" s="1">
        <v>2389</v>
      </c>
      <c r="M5707" s="1">
        <v>3710</v>
      </c>
      <c r="N5707" s="1">
        <v>4032</v>
      </c>
      <c r="O5707" s="1">
        <v>4127</v>
      </c>
      <c r="P5707">
        <f>ROUNDUP(VLOOKUP(A5707,A:O,VLOOKUP('Local Authority Analysis'!$E$4,'Local Authority Analysis'!$M$5:$N$12,2,FALSE)+7,FALSE)/6976,2)</f>
        <v>0.6</v>
      </c>
      <c r="Q5707">
        <f>ROUNDUP(VLOOKUP(A5707,A:O,VLOOKUP('SPC Analysis'!$E$4,'SPC Analysis'!$M$5:$N$12,2,FALSE)+7,FALSE)/6976,2)</f>
        <v>0.6</v>
      </c>
      <c r="R5707">
        <f>ROUNDUP(VLOOKUP(A5707,A:O,VLOOKUP('MMW Analysis'!$E$4,'MMW Analysis'!$L$5:$M$12,2,FALSE)+7,FALSE)/6976,2)</f>
        <v>0.6</v>
      </c>
    </row>
    <row r="5708" spans="1:18">
      <c r="A5708" t="s">
        <v>5715</v>
      </c>
      <c r="B5708" t="s">
        <v>12701</v>
      </c>
      <c r="C5708" t="s">
        <v>7010</v>
      </c>
      <c r="D5708" t="s">
        <v>14568</v>
      </c>
      <c r="E5708" t="s">
        <v>14694</v>
      </c>
      <c r="F5708" t="s">
        <v>14253</v>
      </c>
      <c r="G5708" t="s">
        <v>13898</v>
      </c>
      <c r="H5708" s="1">
        <v>6722</v>
      </c>
      <c r="I5708" s="1">
        <v>6152</v>
      </c>
      <c r="J5708" s="1">
        <v>5770</v>
      </c>
      <c r="K5708" s="1">
        <v>5849</v>
      </c>
      <c r="L5708" s="1">
        <v>2746</v>
      </c>
      <c r="M5708" s="1">
        <v>6928</v>
      </c>
      <c r="N5708" s="1">
        <v>6411</v>
      </c>
      <c r="O5708" s="1">
        <v>6615</v>
      </c>
      <c r="P5708">
        <f>ROUNDUP(VLOOKUP(A5708,A:O,VLOOKUP('Local Authority Analysis'!$E$4,'Local Authority Analysis'!$M$5:$N$12,2,FALSE)+7,FALSE)/6976,2)</f>
        <v>0.95</v>
      </c>
      <c r="Q5708">
        <f>ROUNDUP(VLOOKUP(A5708,A:O,VLOOKUP('SPC Analysis'!$E$4,'SPC Analysis'!$M$5:$N$12,2,FALSE)+7,FALSE)/6976,2)</f>
        <v>0.95</v>
      </c>
      <c r="R5708">
        <f>ROUNDUP(VLOOKUP(A5708,A:O,VLOOKUP('MMW Analysis'!$E$4,'MMW Analysis'!$L$5:$M$12,2,FALSE)+7,FALSE)/6976,2)</f>
        <v>0.95</v>
      </c>
    </row>
    <row r="5709" spans="1:18">
      <c r="A5709" t="s">
        <v>5716</v>
      </c>
      <c r="B5709" t="s">
        <v>12702</v>
      </c>
      <c r="C5709" t="s">
        <v>7010</v>
      </c>
      <c r="D5709" t="s">
        <v>14568</v>
      </c>
      <c r="E5709" t="s">
        <v>14694</v>
      </c>
      <c r="F5709" t="s">
        <v>14253</v>
      </c>
      <c r="G5709" t="s">
        <v>13898</v>
      </c>
      <c r="H5709" s="1">
        <v>6360</v>
      </c>
      <c r="I5709" s="1">
        <v>5837.5</v>
      </c>
      <c r="J5709" s="1">
        <v>5910</v>
      </c>
      <c r="K5709" s="1">
        <v>6083</v>
      </c>
      <c r="L5709" s="1">
        <v>2412</v>
      </c>
      <c r="M5709" s="1">
        <v>6832</v>
      </c>
      <c r="N5709" s="1">
        <v>5401</v>
      </c>
      <c r="O5709" s="1">
        <v>6387</v>
      </c>
      <c r="P5709">
        <f>ROUNDUP(VLOOKUP(A5709,A:O,VLOOKUP('Local Authority Analysis'!$E$4,'Local Authority Analysis'!$M$5:$N$12,2,FALSE)+7,FALSE)/6976,2)</f>
        <v>0.92</v>
      </c>
      <c r="Q5709">
        <f>ROUNDUP(VLOOKUP(A5709,A:O,VLOOKUP('SPC Analysis'!$E$4,'SPC Analysis'!$M$5:$N$12,2,FALSE)+7,FALSE)/6976,2)</f>
        <v>0.92</v>
      </c>
      <c r="R5709">
        <f>ROUNDUP(VLOOKUP(A5709,A:O,VLOOKUP('MMW Analysis'!$E$4,'MMW Analysis'!$L$5:$M$12,2,FALSE)+7,FALSE)/6976,2)</f>
        <v>0.92</v>
      </c>
    </row>
    <row r="5710" spans="1:18">
      <c r="A5710" t="s">
        <v>5717</v>
      </c>
      <c r="B5710" t="s">
        <v>12703</v>
      </c>
      <c r="C5710" t="s">
        <v>7010</v>
      </c>
      <c r="D5710" t="s">
        <v>14568</v>
      </c>
      <c r="E5710" t="s">
        <v>14694</v>
      </c>
      <c r="F5710" t="s">
        <v>14253</v>
      </c>
      <c r="G5710" t="s">
        <v>13898</v>
      </c>
      <c r="H5710" s="1">
        <v>5588</v>
      </c>
      <c r="I5710" s="1">
        <v>5228</v>
      </c>
      <c r="J5710" s="1">
        <v>6195</v>
      </c>
      <c r="K5710" s="1">
        <v>5082</v>
      </c>
      <c r="L5710" s="1">
        <v>3406</v>
      </c>
      <c r="M5710" s="1">
        <v>5675</v>
      </c>
      <c r="N5710" s="1">
        <v>6116</v>
      </c>
      <c r="O5710" s="1">
        <v>6014</v>
      </c>
      <c r="P5710">
        <f>ROUNDUP(VLOOKUP(A5710,A:O,VLOOKUP('Local Authority Analysis'!$E$4,'Local Authority Analysis'!$M$5:$N$12,2,FALSE)+7,FALSE)/6976,2)</f>
        <v>0.87</v>
      </c>
      <c r="Q5710">
        <f>ROUNDUP(VLOOKUP(A5710,A:O,VLOOKUP('SPC Analysis'!$E$4,'SPC Analysis'!$M$5:$N$12,2,FALSE)+7,FALSE)/6976,2)</f>
        <v>0.87</v>
      </c>
      <c r="R5710">
        <f>ROUNDUP(VLOOKUP(A5710,A:O,VLOOKUP('MMW Analysis'!$E$4,'MMW Analysis'!$L$5:$M$12,2,FALSE)+7,FALSE)/6976,2)</f>
        <v>0.87</v>
      </c>
    </row>
    <row r="5711" spans="1:18">
      <c r="A5711" t="s">
        <v>5718</v>
      </c>
      <c r="B5711" t="s">
        <v>12704</v>
      </c>
      <c r="C5711" t="s">
        <v>7010</v>
      </c>
      <c r="D5711" t="s">
        <v>14568</v>
      </c>
      <c r="E5711" t="s">
        <v>14694</v>
      </c>
      <c r="F5711" t="s">
        <v>14253</v>
      </c>
      <c r="G5711" t="s">
        <v>13898</v>
      </c>
      <c r="H5711" s="1">
        <v>6926</v>
      </c>
      <c r="I5711" s="1">
        <v>6666</v>
      </c>
      <c r="J5711" s="1">
        <v>5763</v>
      </c>
      <c r="K5711" s="1">
        <v>5630</v>
      </c>
      <c r="L5711" s="1">
        <v>3448</v>
      </c>
      <c r="M5711" s="1">
        <v>6824</v>
      </c>
      <c r="N5711" s="1">
        <v>5573</v>
      </c>
      <c r="O5711" s="1">
        <v>6812</v>
      </c>
      <c r="P5711">
        <f>ROUNDUP(VLOOKUP(A5711,A:O,VLOOKUP('Local Authority Analysis'!$E$4,'Local Authority Analysis'!$M$5:$N$12,2,FALSE)+7,FALSE)/6976,2)</f>
        <v>0.98</v>
      </c>
      <c r="Q5711">
        <f>ROUNDUP(VLOOKUP(A5711,A:O,VLOOKUP('SPC Analysis'!$E$4,'SPC Analysis'!$M$5:$N$12,2,FALSE)+7,FALSE)/6976,2)</f>
        <v>0.98</v>
      </c>
      <c r="R5711">
        <f>ROUNDUP(VLOOKUP(A5711,A:O,VLOOKUP('MMW Analysis'!$E$4,'MMW Analysis'!$L$5:$M$12,2,FALSE)+7,FALSE)/6976,2)</f>
        <v>0.98</v>
      </c>
    </row>
    <row r="5712" spans="1:18">
      <c r="A5712" t="s">
        <v>5719</v>
      </c>
      <c r="B5712" t="s">
        <v>12705</v>
      </c>
      <c r="C5712" t="s">
        <v>7010</v>
      </c>
      <c r="D5712" t="s">
        <v>14568</v>
      </c>
      <c r="E5712" t="s">
        <v>14694</v>
      </c>
      <c r="F5712" t="s">
        <v>14253</v>
      </c>
      <c r="G5712" t="s">
        <v>13898</v>
      </c>
      <c r="H5712" s="1">
        <v>6454</v>
      </c>
      <c r="I5712" s="1">
        <v>5791</v>
      </c>
      <c r="J5712" s="1">
        <v>5943</v>
      </c>
      <c r="K5712" s="1">
        <v>5499</v>
      </c>
      <c r="L5712" s="1">
        <v>5423</v>
      </c>
      <c r="M5712" s="1">
        <v>5956</v>
      </c>
      <c r="N5712" s="1">
        <v>6782</v>
      </c>
      <c r="O5712" s="1">
        <v>6722</v>
      </c>
      <c r="P5712">
        <f>ROUNDUP(VLOOKUP(A5712,A:O,VLOOKUP('Local Authority Analysis'!$E$4,'Local Authority Analysis'!$M$5:$N$12,2,FALSE)+7,FALSE)/6976,2)</f>
        <v>0.97</v>
      </c>
      <c r="Q5712">
        <f>ROUNDUP(VLOOKUP(A5712,A:O,VLOOKUP('SPC Analysis'!$E$4,'SPC Analysis'!$M$5:$N$12,2,FALSE)+7,FALSE)/6976,2)</f>
        <v>0.97</v>
      </c>
      <c r="R5712">
        <f>ROUNDUP(VLOOKUP(A5712,A:O,VLOOKUP('MMW Analysis'!$E$4,'MMW Analysis'!$L$5:$M$12,2,FALSE)+7,FALSE)/6976,2)</f>
        <v>0.97</v>
      </c>
    </row>
    <row r="5713" spans="1:18">
      <c r="A5713" t="s">
        <v>5720</v>
      </c>
      <c r="B5713" t="s">
        <v>12706</v>
      </c>
      <c r="C5713" t="s">
        <v>7010</v>
      </c>
      <c r="D5713" t="s">
        <v>14570</v>
      </c>
      <c r="E5713" t="s">
        <v>14703</v>
      </c>
      <c r="F5713" t="s">
        <v>14218</v>
      </c>
      <c r="G5713" t="s">
        <v>13873</v>
      </c>
      <c r="H5713" s="1">
        <v>834</v>
      </c>
      <c r="I5713" s="1">
        <v>620</v>
      </c>
      <c r="J5713" s="1">
        <v>1308</v>
      </c>
      <c r="K5713" s="1">
        <v>356</v>
      </c>
      <c r="L5713" s="1">
        <v>5727</v>
      </c>
      <c r="M5713" s="1">
        <v>1250</v>
      </c>
      <c r="N5713" s="1">
        <v>928</v>
      </c>
      <c r="O5713" s="1">
        <v>732</v>
      </c>
      <c r="P5713">
        <f>ROUNDUP(VLOOKUP(A5713,A:O,VLOOKUP('Local Authority Analysis'!$E$4,'Local Authority Analysis'!$M$5:$N$12,2,FALSE)+7,FALSE)/6976,2)</f>
        <v>0.11</v>
      </c>
      <c r="Q5713">
        <f>ROUNDUP(VLOOKUP(A5713,A:O,VLOOKUP('SPC Analysis'!$E$4,'SPC Analysis'!$M$5:$N$12,2,FALSE)+7,FALSE)/6976,2)</f>
        <v>0.11</v>
      </c>
      <c r="R5713">
        <f>ROUNDUP(VLOOKUP(A5713,A:O,VLOOKUP('MMW Analysis'!$E$4,'MMW Analysis'!$L$5:$M$12,2,FALSE)+7,FALSE)/6976,2)</f>
        <v>0.11</v>
      </c>
    </row>
    <row r="5714" spans="1:18">
      <c r="A5714" t="s">
        <v>5721</v>
      </c>
      <c r="B5714" t="s">
        <v>12707</v>
      </c>
      <c r="C5714" t="s">
        <v>7010</v>
      </c>
      <c r="D5714" t="s">
        <v>14570</v>
      </c>
      <c r="E5714" t="s">
        <v>14703</v>
      </c>
      <c r="F5714" t="s">
        <v>14218</v>
      </c>
      <c r="G5714" t="s">
        <v>13873</v>
      </c>
      <c r="H5714" s="1">
        <v>407</v>
      </c>
      <c r="I5714" s="1">
        <v>673</v>
      </c>
      <c r="J5714" s="1">
        <v>752</v>
      </c>
      <c r="K5714" s="1">
        <v>635</v>
      </c>
      <c r="L5714" s="1">
        <v>5974</v>
      </c>
      <c r="M5714" s="1">
        <v>1065</v>
      </c>
      <c r="N5714" s="1">
        <v>1148</v>
      </c>
      <c r="O5714" s="1">
        <v>576</v>
      </c>
      <c r="P5714">
        <f>ROUNDUP(VLOOKUP(A5714,A:O,VLOOKUP('Local Authority Analysis'!$E$4,'Local Authority Analysis'!$M$5:$N$12,2,FALSE)+7,FALSE)/6976,2)</f>
        <v>0.09</v>
      </c>
      <c r="Q5714">
        <f>ROUNDUP(VLOOKUP(A5714,A:O,VLOOKUP('SPC Analysis'!$E$4,'SPC Analysis'!$M$5:$N$12,2,FALSE)+7,FALSE)/6976,2)</f>
        <v>0.09</v>
      </c>
      <c r="R5714">
        <f>ROUNDUP(VLOOKUP(A5714,A:O,VLOOKUP('MMW Analysis'!$E$4,'MMW Analysis'!$L$5:$M$12,2,FALSE)+7,FALSE)/6976,2)</f>
        <v>0.09</v>
      </c>
    </row>
    <row r="5715" spans="1:18">
      <c r="A5715" t="s">
        <v>5722</v>
      </c>
      <c r="B5715" t="s">
        <v>12708</v>
      </c>
      <c r="C5715" t="s">
        <v>7010</v>
      </c>
      <c r="D5715" t="s">
        <v>14570</v>
      </c>
      <c r="E5715" t="s">
        <v>14703</v>
      </c>
      <c r="F5715" t="s">
        <v>14218</v>
      </c>
      <c r="G5715" t="s">
        <v>13873</v>
      </c>
      <c r="H5715" s="1">
        <v>497</v>
      </c>
      <c r="I5715" s="1">
        <v>642</v>
      </c>
      <c r="J5715" s="1">
        <v>1583</v>
      </c>
      <c r="K5715" s="1">
        <v>775</v>
      </c>
      <c r="L5715" s="1">
        <v>6620</v>
      </c>
      <c r="M5715" s="1">
        <v>1752</v>
      </c>
      <c r="N5715" s="1">
        <v>2541</v>
      </c>
      <c r="O5715" s="1">
        <v>776</v>
      </c>
      <c r="P5715">
        <f>ROUNDUP(VLOOKUP(A5715,A:O,VLOOKUP('Local Authority Analysis'!$E$4,'Local Authority Analysis'!$M$5:$N$12,2,FALSE)+7,FALSE)/6976,2)</f>
        <v>0.12</v>
      </c>
      <c r="Q5715">
        <f>ROUNDUP(VLOOKUP(A5715,A:O,VLOOKUP('SPC Analysis'!$E$4,'SPC Analysis'!$M$5:$N$12,2,FALSE)+7,FALSE)/6976,2)</f>
        <v>0.12</v>
      </c>
      <c r="R5715">
        <f>ROUNDUP(VLOOKUP(A5715,A:O,VLOOKUP('MMW Analysis'!$E$4,'MMW Analysis'!$L$5:$M$12,2,FALSE)+7,FALSE)/6976,2)</f>
        <v>0.12</v>
      </c>
    </row>
    <row r="5716" spans="1:18">
      <c r="A5716" t="s">
        <v>5723</v>
      </c>
      <c r="B5716" t="s">
        <v>12709</v>
      </c>
      <c r="C5716" t="s">
        <v>7010</v>
      </c>
      <c r="D5716" t="s">
        <v>14570</v>
      </c>
      <c r="E5716" t="s">
        <v>14703</v>
      </c>
      <c r="F5716" t="s">
        <v>14218</v>
      </c>
      <c r="G5716" t="s">
        <v>13873</v>
      </c>
      <c r="H5716" s="1">
        <v>198</v>
      </c>
      <c r="I5716" s="1">
        <v>244</v>
      </c>
      <c r="J5716" s="1">
        <v>1605</v>
      </c>
      <c r="K5716" s="1">
        <v>786</v>
      </c>
      <c r="L5716" s="1">
        <v>5580</v>
      </c>
      <c r="M5716" s="1">
        <v>3757</v>
      </c>
      <c r="N5716" s="1">
        <v>1554</v>
      </c>
      <c r="O5716" s="1">
        <v>418</v>
      </c>
      <c r="P5716">
        <f>ROUNDUP(VLOOKUP(A5716,A:O,VLOOKUP('Local Authority Analysis'!$E$4,'Local Authority Analysis'!$M$5:$N$12,2,FALSE)+7,FALSE)/6976,2)</f>
        <v>6.0000000000000005E-2</v>
      </c>
      <c r="Q5716">
        <f>ROUNDUP(VLOOKUP(A5716,A:O,VLOOKUP('SPC Analysis'!$E$4,'SPC Analysis'!$M$5:$N$12,2,FALSE)+7,FALSE)/6976,2)</f>
        <v>6.0000000000000005E-2</v>
      </c>
      <c r="R5716">
        <f>ROUNDUP(VLOOKUP(A5716,A:O,VLOOKUP('MMW Analysis'!$E$4,'MMW Analysis'!$L$5:$M$12,2,FALSE)+7,FALSE)/6976,2)</f>
        <v>6.0000000000000005E-2</v>
      </c>
    </row>
    <row r="5717" spans="1:18">
      <c r="A5717" t="s">
        <v>5724</v>
      </c>
      <c r="B5717" t="s">
        <v>12710</v>
      </c>
      <c r="C5717" t="s">
        <v>7010</v>
      </c>
      <c r="D5717" t="s">
        <v>14570</v>
      </c>
      <c r="E5717" t="s">
        <v>14703</v>
      </c>
      <c r="F5717" t="s">
        <v>14218</v>
      </c>
      <c r="G5717" t="s">
        <v>13873</v>
      </c>
      <c r="H5717" s="1">
        <v>950</v>
      </c>
      <c r="I5717" s="1">
        <v>1881.5</v>
      </c>
      <c r="J5717" s="1">
        <v>2813</v>
      </c>
      <c r="K5717" s="1">
        <v>820</v>
      </c>
      <c r="L5717" s="1">
        <v>6063</v>
      </c>
      <c r="M5717" s="1">
        <v>2127</v>
      </c>
      <c r="N5717" s="1">
        <v>2545</v>
      </c>
      <c r="O5717" s="1">
        <v>1532</v>
      </c>
      <c r="P5717">
        <f>ROUNDUP(VLOOKUP(A5717,A:O,VLOOKUP('Local Authority Analysis'!$E$4,'Local Authority Analysis'!$M$5:$N$12,2,FALSE)+7,FALSE)/6976,2)</f>
        <v>0.22</v>
      </c>
      <c r="Q5717">
        <f>ROUNDUP(VLOOKUP(A5717,A:O,VLOOKUP('SPC Analysis'!$E$4,'SPC Analysis'!$M$5:$N$12,2,FALSE)+7,FALSE)/6976,2)</f>
        <v>0.22</v>
      </c>
      <c r="R5717">
        <f>ROUNDUP(VLOOKUP(A5717,A:O,VLOOKUP('MMW Analysis'!$E$4,'MMW Analysis'!$L$5:$M$12,2,FALSE)+7,FALSE)/6976,2)</f>
        <v>0.22</v>
      </c>
    </row>
    <row r="5718" spans="1:18">
      <c r="A5718" t="s">
        <v>5725</v>
      </c>
      <c r="B5718" t="s">
        <v>12711</v>
      </c>
      <c r="C5718" t="s">
        <v>7010</v>
      </c>
      <c r="D5718" t="s">
        <v>14570</v>
      </c>
      <c r="E5718" t="s">
        <v>14703</v>
      </c>
      <c r="F5718" t="s">
        <v>14218</v>
      </c>
      <c r="G5718" t="s">
        <v>13873</v>
      </c>
      <c r="H5718" s="1">
        <v>1793</v>
      </c>
      <c r="I5718" s="1">
        <v>1537</v>
      </c>
      <c r="J5718" s="1">
        <v>1926</v>
      </c>
      <c r="K5718" s="1">
        <v>1119</v>
      </c>
      <c r="L5718" s="1">
        <v>4877</v>
      </c>
      <c r="M5718" s="1">
        <v>2388</v>
      </c>
      <c r="N5718" s="1">
        <v>2312</v>
      </c>
      <c r="O5718" s="1">
        <v>1705</v>
      </c>
      <c r="P5718">
        <f>ROUNDUP(VLOOKUP(A5718,A:O,VLOOKUP('Local Authority Analysis'!$E$4,'Local Authority Analysis'!$M$5:$N$12,2,FALSE)+7,FALSE)/6976,2)</f>
        <v>0.25</v>
      </c>
      <c r="Q5718">
        <f>ROUNDUP(VLOOKUP(A5718,A:O,VLOOKUP('SPC Analysis'!$E$4,'SPC Analysis'!$M$5:$N$12,2,FALSE)+7,FALSE)/6976,2)</f>
        <v>0.25</v>
      </c>
      <c r="R5718">
        <f>ROUNDUP(VLOOKUP(A5718,A:O,VLOOKUP('MMW Analysis'!$E$4,'MMW Analysis'!$L$5:$M$12,2,FALSE)+7,FALSE)/6976,2)</f>
        <v>0.25</v>
      </c>
    </row>
    <row r="5719" spans="1:18">
      <c r="A5719" t="s">
        <v>5726</v>
      </c>
      <c r="B5719" t="s">
        <v>12712</v>
      </c>
      <c r="C5719" t="s">
        <v>7010</v>
      </c>
      <c r="D5719" t="s">
        <v>14570</v>
      </c>
      <c r="E5719" t="s">
        <v>14703</v>
      </c>
      <c r="F5719" t="s">
        <v>14218</v>
      </c>
      <c r="G5719" t="s">
        <v>13873</v>
      </c>
      <c r="H5719" s="1">
        <v>1037</v>
      </c>
      <c r="I5719" s="1">
        <v>2183</v>
      </c>
      <c r="J5719" s="1">
        <v>1938</v>
      </c>
      <c r="K5719" s="1">
        <v>643</v>
      </c>
      <c r="L5719" s="1">
        <v>4700</v>
      </c>
      <c r="M5719" s="1">
        <v>3835</v>
      </c>
      <c r="N5719" s="1">
        <v>1942.5</v>
      </c>
      <c r="O5719" s="1">
        <v>1502</v>
      </c>
      <c r="P5719">
        <f>ROUNDUP(VLOOKUP(A5719,A:O,VLOOKUP('Local Authority Analysis'!$E$4,'Local Authority Analysis'!$M$5:$N$12,2,FALSE)+7,FALSE)/6976,2)</f>
        <v>0.22</v>
      </c>
      <c r="Q5719">
        <f>ROUNDUP(VLOOKUP(A5719,A:O,VLOOKUP('SPC Analysis'!$E$4,'SPC Analysis'!$M$5:$N$12,2,FALSE)+7,FALSE)/6976,2)</f>
        <v>0.22</v>
      </c>
      <c r="R5719">
        <f>ROUNDUP(VLOOKUP(A5719,A:O,VLOOKUP('MMW Analysis'!$E$4,'MMW Analysis'!$L$5:$M$12,2,FALSE)+7,FALSE)/6976,2)</f>
        <v>0.22</v>
      </c>
    </row>
    <row r="5720" spans="1:18">
      <c r="A5720" t="s">
        <v>5727</v>
      </c>
      <c r="B5720" t="s">
        <v>12713</v>
      </c>
      <c r="C5720" t="s">
        <v>7010</v>
      </c>
      <c r="D5720" t="s">
        <v>14570</v>
      </c>
      <c r="E5720" t="s">
        <v>14703</v>
      </c>
      <c r="F5720" t="s">
        <v>14218</v>
      </c>
      <c r="G5720" t="s">
        <v>13873</v>
      </c>
      <c r="H5720" s="1">
        <v>2702</v>
      </c>
      <c r="I5720" s="1">
        <v>2335</v>
      </c>
      <c r="J5720" s="1">
        <v>1887</v>
      </c>
      <c r="K5720" s="1">
        <v>1984</v>
      </c>
      <c r="L5720" s="1">
        <v>6020</v>
      </c>
      <c r="M5720" s="1">
        <v>2153</v>
      </c>
      <c r="N5720" s="1">
        <v>2857</v>
      </c>
      <c r="O5720" s="1">
        <v>2465</v>
      </c>
      <c r="P5720">
        <f>ROUNDUP(VLOOKUP(A5720,A:O,VLOOKUP('Local Authority Analysis'!$E$4,'Local Authority Analysis'!$M$5:$N$12,2,FALSE)+7,FALSE)/6976,2)</f>
        <v>0.36</v>
      </c>
      <c r="Q5720">
        <f>ROUNDUP(VLOOKUP(A5720,A:O,VLOOKUP('SPC Analysis'!$E$4,'SPC Analysis'!$M$5:$N$12,2,FALSE)+7,FALSE)/6976,2)</f>
        <v>0.36</v>
      </c>
      <c r="R5720">
        <f>ROUNDUP(VLOOKUP(A5720,A:O,VLOOKUP('MMW Analysis'!$E$4,'MMW Analysis'!$L$5:$M$12,2,FALSE)+7,FALSE)/6976,2)</f>
        <v>0.36</v>
      </c>
    </row>
    <row r="5721" spans="1:18">
      <c r="A5721" t="s">
        <v>5728</v>
      </c>
      <c r="B5721" t="s">
        <v>12714</v>
      </c>
      <c r="C5721" t="s">
        <v>7010</v>
      </c>
      <c r="D5721" t="s">
        <v>14570</v>
      </c>
      <c r="E5721" t="s">
        <v>14703</v>
      </c>
      <c r="F5721" t="s">
        <v>14218</v>
      </c>
      <c r="G5721" t="s">
        <v>13873</v>
      </c>
      <c r="H5721" s="1">
        <v>1539</v>
      </c>
      <c r="I5721" s="1">
        <v>2087</v>
      </c>
      <c r="J5721" s="1">
        <v>2258</v>
      </c>
      <c r="K5721" s="1">
        <v>1634</v>
      </c>
      <c r="L5721" s="1">
        <v>5550</v>
      </c>
      <c r="M5721" s="1">
        <v>3819</v>
      </c>
      <c r="N5721" s="1">
        <v>1745</v>
      </c>
      <c r="O5721" s="1">
        <v>2034</v>
      </c>
      <c r="P5721">
        <f>ROUNDUP(VLOOKUP(A5721,A:O,VLOOKUP('Local Authority Analysis'!$E$4,'Local Authority Analysis'!$M$5:$N$12,2,FALSE)+7,FALSE)/6976,2)</f>
        <v>0.3</v>
      </c>
      <c r="Q5721">
        <f>ROUNDUP(VLOOKUP(A5721,A:O,VLOOKUP('SPC Analysis'!$E$4,'SPC Analysis'!$M$5:$N$12,2,FALSE)+7,FALSE)/6976,2)</f>
        <v>0.3</v>
      </c>
      <c r="R5721">
        <f>ROUNDUP(VLOOKUP(A5721,A:O,VLOOKUP('MMW Analysis'!$E$4,'MMW Analysis'!$L$5:$M$12,2,FALSE)+7,FALSE)/6976,2)</f>
        <v>0.3</v>
      </c>
    </row>
    <row r="5722" spans="1:18">
      <c r="A5722" t="s">
        <v>5729</v>
      </c>
      <c r="B5722" t="s">
        <v>12715</v>
      </c>
      <c r="C5722" t="s">
        <v>7010</v>
      </c>
      <c r="D5722" t="s">
        <v>14570</v>
      </c>
      <c r="E5722" t="s">
        <v>14703</v>
      </c>
      <c r="F5722" t="s">
        <v>14218</v>
      </c>
      <c r="G5722" t="s">
        <v>13873</v>
      </c>
      <c r="H5722" s="1">
        <v>3859</v>
      </c>
      <c r="I5722" s="1">
        <v>4210</v>
      </c>
      <c r="J5722" s="1">
        <v>3685</v>
      </c>
      <c r="K5722" s="1">
        <v>3110</v>
      </c>
      <c r="L5722" s="1">
        <v>2827</v>
      </c>
      <c r="M5722" s="1">
        <v>5713</v>
      </c>
      <c r="N5722" s="1">
        <v>2000.5</v>
      </c>
      <c r="O5722" s="1">
        <v>4064</v>
      </c>
      <c r="P5722">
        <f>ROUNDUP(VLOOKUP(A5722,A:O,VLOOKUP('Local Authority Analysis'!$E$4,'Local Authority Analysis'!$M$5:$N$12,2,FALSE)+7,FALSE)/6976,2)</f>
        <v>0.59</v>
      </c>
      <c r="Q5722">
        <f>ROUNDUP(VLOOKUP(A5722,A:O,VLOOKUP('SPC Analysis'!$E$4,'SPC Analysis'!$M$5:$N$12,2,FALSE)+7,FALSE)/6976,2)</f>
        <v>0.59</v>
      </c>
      <c r="R5722">
        <f>ROUNDUP(VLOOKUP(A5722,A:O,VLOOKUP('MMW Analysis'!$E$4,'MMW Analysis'!$L$5:$M$12,2,FALSE)+7,FALSE)/6976,2)</f>
        <v>0.59</v>
      </c>
    </row>
    <row r="5723" spans="1:18">
      <c r="A5723" t="s">
        <v>5730</v>
      </c>
      <c r="B5723" t="s">
        <v>12716</v>
      </c>
      <c r="C5723" t="s">
        <v>7010</v>
      </c>
      <c r="D5723" t="s">
        <v>14570</v>
      </c>
      <c r="E5723" t="s">
        <v>14703</v>
      </c>
      <c r="F5723" t="s">
        <v>14218</v>
      </c>
      <c r="G5723" t="s">
        <v>13873</v>
      </c>
      <c r="H5723" s="1">
        <v>3307</v>
      </c>
      <c r="I5723" s="1">
        <v>4562</v>
      </c>
      <c r="J5723" s="1">
        <v>2516</v>
      </c>
      <c r="K5723" s="1">
        <v>3113</v>
      </c>
      <c r="L5723" s="1">
        <v>3571</v>
      </c>
      <c r="M5723" s="1">
        <v>5812</v>
      </c>
      <c r="N5723" s="1">
        <v>3348</v>
      </c>
      <c r="O5723" s="1">
        <v>3868</v>
      </c>
      <c r="P5723">
        <f>ROUNDUP(VLOOKUP(A5723,A:O,VLOOKUP('Local Authority Analysis'!$E$4,'Local Authority Analysis'!$M$5:$N$12,2,FALSE)+7,FALSE)/6976,2)</f>
        <v>0.56000000000000005</v>
      </c>
      <c r="Q5723">
        <f>ROUNDUP(VLOOKUP(A5723,A:O,VLOOKUP('SPC Analysis'!$E$4,'SPC Analysis'!$M$5:$N$12,2,FALSE)+7,FALSE)/6976,2)</f>
        <v>0.56000000000000005</v>
      </c>
      <c r="R5723">
        <f>ROUNDUP(VLOOKUP(A5723,A:O,VLOOKUP('MMW Analysis'!$E$4,'MMW Analysis'!$L$5:$M$12,2,FALSE)+7,FALSE)/6976,2)</f>
        <v>0.56000000000000005</v>
      </c>
    </row>
    <row r="5724" spans="1:18">
      <c r="A5724" t="s">
        <v>5731</v>
      </c>
      <c r="B5724" t="s">
        <v>12717</v>
      </c>
      <c r="C5724" t="s">
        <v>7010</v>
      </c>
      <c r="D5724" t="s">
        <v>14570</v>
      </c>
      <c r="E5724" t="s">
        <v>14703</v>
      </c>
      <c r="F5724" t="s">
        <v>14218</v>
      </c>
      <c r="G5724" t="s">
        <v>13873</v>
      </c>
      <c r="H5724" s="1">
        <v>4399</v>
      </c>
      <c r="I5724" s="1">
        <v>4295</v>
      </c>
      <c r="J5724" s="1">
        <v>4091</v>
      </c>
      <c r="K5724" s="1">
        <v>3115</v>
      </c>
      <c r="L5724" s="1">
        <v>2165</v>
      </c>
      <c r="M5724" s="1">
        <v>4844</v>
      </c>
      <c r="N5724" s="1">
        <v>1956</v>
      </c>
      <c r="O5724" s="1">
        <v>4195</v>
      </c>
      <c r="P5724">
        <f>ROUNDUP(VLOOKUP(A5724,A:O,VLOOKUP('Local Authority Analysis'!$E$4,'Local Authority Analysis'!$M$5:$N$12,2,FALSE)+7,FALSE)/6976,2)</f>
        <v>0.61</v>
      </c>
      <c r="Q5724">
        <f>ROUNDUP(VLOOKUP(A5724,A:O,VLOOKUP('SPC Analysis'!$E$4,'SPC Analysis'!$M$5:$N$12,2,FALSE)+7,FALSE)/6976,2)</f>
        <v>0.61</v>
      </c>
      <c r="R5724">
        <f>ROUNDUP(VLOOKUP(A5724,A:O,VLOOKUP('MMW Analysis'!$E$4,'MMW Analysis'!$L$5:$M$12,2,FALSE)+7,FALSE)/6976,2)</f>
        <v>0.61</v>
      </c>
    </row>
    <row r="5725" spans="1:18">
      <c r="A5725" t="s">
        <v>5732</v>
      </c>
      <c r="B5725" t="s">
        <v>12718</v>
      </c>
      <c r="C5725" t="s">
        <v>7010</v>
      </c>
      <c r="D5725" t="s">
        <v>14570</v>
      </c>
      <c r="E5725" t="s">
        <v>14703</v>
      </c>
      <c r="F5725" t="s">
        <v>14218</v>
      </c>
      <c r="G5725" t="s">
        <v>13873</v>
      </c>
      <c r="H5725" s="1">
        <v>5484</v>
      </c>
      <c r="I5725" s="1">
        <v>4910</v>
      </c>
      <c r="J5725" s="1">
        <v>6093</v>
      </c>
      <c r="K5725" s="1">
        <v>5343</v>
      </c>
      <c r="L5725" s="1">
        <v>1344</v>
      </c>
      <c r="M5725" s="1">
        <v>6548</v>
      </c>
      <c r="N5725" s="1">
        <v>5795</v>
      </c>
      <c r="O5725" s="1">
        <v>5419</v>
      </c>
      <c r="P5725">
        <f>ROUNDUP(VLOOKUP(A5725,A:O,VLOOKUP('Local Authority Analysis'!$E$4,'Local Authority Analysis'!$M$5:$N$12,2,FALSE)+7,FALSE)/6976,2)</f>
        <v>0.78</v>
      </c>
      <c r="Q5725">
        <f>ROUNDUP(VLOOKUP(A5725,A:O,VLOOKUP('SPC Analysis'!$E$4,'SPC Analysis'!$M$5:$N$12,2,FALSE)+7,FALSE)/6976,2)</f>
        <v>0.78</v>
      </c>
      <c r="R5725">
        <f>ROUNDUP(VLOOKUP(A5725,A:O,VLOOKUP('MMW Analysis'!$E$4,'MMW Analysis'!$L$5:$M$12,2,FALSE)+7,FALSE)/6976,2)</f>
        <v>0.78</v>
      </c>
    </row>
    <row r="5726" spans="1:18">
      <c r="A5726" t="s">
        <v>5733</v>
      </c>
      <c r="B5726" t="s">
        <v>12719</v>
      </c>
      <c r="C5726" t="s">
        <v>7010</v>
      </c>
      <c r="D5726" t="s">
        <v>14570</v>
      </c>
      <c r="E5726" t="s">
        <v>14703</v>
      </c>
      <c r="F5726" t="s">
        <v>14218</v>
      </c>
      <c r="G5726" t="s">
        <v>13873</v>
      </c>
      <c r="H5726" s="1">
        <v>6929</v>
      </c>
      <c r="I5726" s="1">
        <v>6216</v>
      </c>
      <c r="J5726" s="1">
        <v>6556</v>
      </c>
      <c r="K5726" s="1">
        <v>6065</v>
      </c>
      <c r="L5726" s="1">
        <v>964</v>
      </c>
      <c r="M5726" s="1">
        <v>6064</v>
      </c>
      <c r="N5726" s="1">
        <v>5902</v>
      </c>
      <c r="O5726" s="1">
        <v>6219</v>
      </c>
      <c r="P5726">
        <f>ROUNDUP(VLOOKUP(A5726,A:O,VLOOKUP('Local Authority Analysis'!$E$4,'Local Authority Analysis'!$M$5:$N$12,2,FALSE)+7,FALSE)/6976,2)</f>
        <v>0.9</v>
      </c>
      <c r="Q5726">
        <f>ROUNDUP(VLOOKUP(A5726,A:O,VLOOKUP('SPC Analysis'!$E$4,'SPC Analysis'!$M$5:$N$12,2,FALSE)+7,FALSE)/6976,2)</f>
        <v>0.9</v>
      </c>
      <c r="R5726">
        <f>ROUNDUP(VLOOKUP(A5726,A:O,VLOOKUP('MMW Analysis'!$E$4,'MMW Analysis'!$L$5:$M$12,2,FALSE)+7,FALSE)/6976,2)</f>
        <v>0.9</v>
      </c>
    </row>
    <row r="5727" spans="1:18">
      <c r="A5727" t="s">
        <v>5734</v>
      </c>
      <c r="B5727" t="s">
        <v>12720</v>
      </c>
      <c r="C5727" t="s">
        <v>7010</v>
      </c>
      <c r="D5727" t="s">
        <v>14570</v>
      </c>
      <c r="E5727" t="s">
        <v>14703</v>
      </c>
      <c r="F5727" t="s">
        <v>14218</v>
      </c>
      <c r="G5727" t="s">
        <v>13873</v>
      </c>
      <c r="H5727" s="1">
        <v>6681</v>
      </c>
      <c r="I5727" s="1">
        <v>6174</v>
      </c>
      <c r="J5727" s="1">
        <v>6602</v>
      </c>
      <c r="K5727" s="1">
        <v>6736</v>
      </c>
      <c r="L5727" s="1">
        <v>1059</v>
      </c>
      <c r="M5727" s="1">
        <v>6637</v>
      </c>
      <c r="N5727" s="1">
        <v>6638</v>
      </c>
      <c r="O5727" s="1">
        <v>6330</v>
      </c>
      <c r="P5727">
        <f>ROUNDUP(VLOOKUP(A5727,A:O,VLOOKUP('Local Authority Analysis'!$E$4,'Local Authority Analysis'!$M$5:$N$12,2,FALSE)+7,FALSE)/6976,2)</f>
        <v>0.91</v>
      </c>
      <c r="Q5727">
        <f>ROUNDUP(VLOOKUP(A5727,A:O,VLOOKUP('SPC Analysis'!$E$4,'SPC Analysis'!$M$5:$N$12,2,FALSE)+7,FALSE)/6976,2)</f>
        <v>0.91</v>
      </c>
      <c r="R5727">
        <f>ROUNDUP(VLOOKUP(A5727,A:O,VLOOKUP('MMW Analysis'!$E$4,'MMW Analysis'!$L$5:$M$12,2,FALSE)+7,FALSE)/6976,2)</f>
        <v>0.91</v>
      </c>
    </row>
    <row r="5728" spans="1:18">
      <c r="A5728" t="s">
        <v>5735</v>
      </c>
      <c r="B5728" t="s">
        <v>12721</v>
      </c>
      <c r="C5728" t="s">
        <v>7010</v>
      </c>
      <c r="D5728" t="s">
        <v>14570</v>
      </c>
      <c r="E5728" t="s">
        <v>14703</v>
      </c>
      <c r="F5728" t="s">
        <v>14218</v>
      </c>
      <c r="G5728" t="s">
        <v>13873</v>
      </c>
      <c r="H5728" s="1">
        <v>6261</v>
      </c>
      <c r="I5728" s="1">
        <v>6335</v>
      </c>
      <c r="J5728" s="1">
        <v>6672</v>
      </c>
      <c r="K5728" s="1">
        <v>5895</v>
      </c>
      <c r="L5728" s="1">
        <v>935</v>
      </c>
      <c r="M5728" s="1">
        <v>5423</v>
      </c>
      <c r="N5728" s="1">
        <v>6436.5</v>
      </c>
      <c r="O5728" s="1">
        <v>6035</v>
      </c>
      <c r="P5728">
        <f>ROUNDUP(VLOOKUP(A5728,A:O,VLOOKUP('Local Authority Analysis'!$E$4,'Local Authority Analysis'!$M$5:$N$12,2,FALSE)+7,FALSE)/6976,2)</f>
        <v>0.87</v>
      </c>
      <c r="Q5728">
        <f>ROUNDUP(VLOOKUP(A5728,A:O,VLOOKUP('SPC Analysis'!$E$4,'SPC Analysis'!$M$5:$N$12,2,FALSE)+7,FALSE)/6976,2)</f>
        <v>0.87</v>
      </c>
      <c r="R5728">
        <f>ROUNDUP(VLOOKUP(A5728,A:O,VLOOKUP('MMW Analysis'!$E$4,'MMW Analysis'!$L$5:$M$12,2,FALSE)+7,FALSE)/6976,2)</f>
        <v>0.87</v>
      </c>
    </row>
    <row r="5729" spans="1:18">
      <c r="A5729" t="s">
        <v>5736</v>
      </c>
      <c r="B5729" t="s">
        <v>12722</v>
      </c>
      <c r="C5729" t="s">
        <v>7010</v>
      </c>
      <c r="D5729" t="s">
        <v>14570</v>
      </c>
      <c r="E5729" t="s">
        <v>14703</v>
      </c>
      <c r="F5729" t="s">
        <v>14253</v>
      </c>
      <c r="G5729" t="s">
        <v>13898</v>
      </c>
      <c r="H5729" s="1">
        <v>6697</v>
      </c>
      <c r="I5729" s="1">
        <v>6642</v>
      </c>
      <c r="J5729" s="1">
        <v>6677</v>
      </c>
      <c r="K5729" s="1">
        <v>6731</v>
      </c>
      <c r="L5729" s="1">
        <v>1452</v>
      </c>
      <c r="M5729" s="1">
        <v>5093</v>
      </c>
      <c r="N5729" s="1">
        <v>6252</v>
      </c>
      <c r="O5729" s="1">
        <v>6553</v>
      </c>
      <c r="P5729">
        <f>ROUNDUP(VLOOKUP(A5729,A:O,VLOOKUP('Local Authority Analysis'!$E$4,'Local Authority Analysis'!$M$5:$N$12,2,FALSE)+7,FALSE)/6976,2)</f>
        <v>0.94000000000000006</v>
      </c>
      <c r="Q5729">
        <f>ROUNDUP(VLOOKUP(A5729,A:O,VLOOKUP('SPC Analysis'!$E$4,'SPC Analysis'!$M$5:$N$12,2,FALSE)+7,FALSE)/6976,2)</f>
        <v>0.94000000000000006</v>
      </c>
      <c r="R5729">
        <f>ROUNDUP(VLOOKUP(A5729,A:O,VLOOKUP('MMW Analysis'!$E$4,'MMW Analysis'!$L$5:$M$12,2,FALSE)+7,FALSE)/6976,2)</f>
        <v>0.94000000000000006</v>
      </c>
    </row>
    <row r="5730" spans="1:18">
      <c r="A5730" t="s">
        <v>5737</v>
      </c>
      <c r="B5730" t="s">
        <v>12723</v>
      </c>
      <c r="C5730" t="s">
        <v>7010</v>
      </c>
      <c r="D5730" t="s">
        <v>14570</v>
      </c>
      <c r="E5730" t="s">
        <v>14703</v>
      </c>
      <c r="F5730" t="s">
        <v>14253</v>
      </c>
      <c r="G5730" t="s">
        <v>13898</v>
      </c>
      <c r="H5730" s="1">
        <v>5092</v>
      </c>
      <c r="I5730" s="1">
        <v>5048</v>
      </c>
      <c r="J5730" s="1">
        <v>6268</v>
      </c>
      <c r="K5730" s="1">
        <v>5726</v>
      </c>
      <c r="L5730" s="1">
        <v>1226</v>
      </c>
      <c r="M5730" s="1">
        <v>6606</v>
      </c>
      <c r="N5730" s="1">
        <v>6361</v>
      </c>
      <c r="O5730" s="1">
        <v>5400</v>
      </c>
      <c r="P5730">
        <f>ROUNDUP(VLOOKUP(A5730,A:O,VLOOKUP('Local Authority Analysis'!$E$4,'Local Authority Analysis'!$M$5:$N$12,2,FALSE)+7,FALSE)/6976,2)</f>
        <v>0.78</v>
      </c>
      <c r="Q5730">
        <f>ROUNDUP(VLOOKUP(A5730,A:O,VLOOKUP('SPC Analysis'!$E$4,'SPC Analysis'!$M$5:$N$12,2,FALSE)+7,FALSE)/6976,2)</f>
        <v>0.78</v>
      </c>
      <c r="R5730">
        <f>ROUNDUP(VLOOKUP(A5730,A:O,VLOOKUP('MMW Analysis'!$E$4,'MMW Analysis'!$L$5:$M$12,2,FALSE)+7,FALSE)/6976,2)</f>
        <v>0.78</v>
      </c>
    </row>
    <row r="5731" spans="1:18">
      <c r="A5731" t="s">
        <v>5738</v>
      </c>
      <c r="B5731" t="s">
        <v>12724</v>
      </c>
      <c r="C5731" t="s">
        <v>7010</v>
      </c>
      <c r="D5731" t="s">
        <v>14570</v>
      </c>
      <c r="E5731" t="s">
        <v>14703</v>
      </c>
      <c r="F5731" t="s">
        <v>14253</v>
      </c>
      <c r="G5731" t="s">
        <v>13898</v>
      </c>
      <c r="H5731" s="1">
        <v>6846</v>
      </c>
      <c r="I5731" s="1">
        <v>6056.5</v>
      </c>
      <c r="J5731" s="1">
        <v>6679</v>
      </c>
      <c r="K5731" s="1">
        <v>6251</v>
      </c>
      <c r="L5731" s="1">
        <v>4449</v>
      </c>
      <c r="M5731" s="1">
        <v>4557</v>
      </c>
      <c r="N5731" s="1">
        <v>6876</v>
      </c>
      <c r="O5731" s="1">
        <v>6841</v>
      </c>
      <c r="P5731">
        <f>ROUNDUP(VLOOKUP(A5731,A:O,VLOOKUP('Local Authority Analysis'!$E$4,'Local Authority Analysis'!$M$5:$N$12,2,FALSE)+7,FALSE)/6976,2)</f>
        <v>0.99</v>
      </c>
      <c r="Q5731">
        <f>ROUNDUP(VLOOKUP(A5731,A:O,VLOOKUP('SPC Analysis'!$E$4,'SPC Analysis'!$M$5:$N$12,2,FALSE)+7,FALSE)/6976,2)</f>
        <v>0.99</v>
      </c>
      <c r="R5731">
        <f>ROUNDUP(VLOOKUP(A5731,A:O,VLOOKUP('MMW Analysis'!$E$4,'MMW Analysis'!$L$5:$M$12,2,FALSE)+7,FALSE)/6976,2)</f>
        <v>0.99</v>
      </c>
    </row>
    <row r="5732" spans="1:18">
      <c r="A5732" t="s">
        <v>5739</v>
      </c>
      <c r="B5732" t="s">
        <v>12725</v>
      </c>
      <c r="C5732" t="s">
        <v>7010</v>
      </c>
      <c r="D5732" t="s">
        <v>14570</v>
      </c>
      <c r="E5732" t="s">
        <v>14703</v>
      </c>
      <c r="F5732" t="s">
        <v>14253</v>
      </c>
      <c r="G5732" t="s">
        <v>13898</v>
      </c>
      <c r="H5732" s="1">
        <v>4087</v>
      </c>
      <c r="I5732" s="1">
        <v>4550</v>
      </c>
      <c r="J5732" s="1">
        <v>5161</v>
      </c>
      <c r="K5732" s="1">
        <v>4290</v>
      </c>
      <c r="L5732" s="1">
        <v>4307</v>
      </c>
      <c r="M5732" s="1">
        <v>3091</v>
      </c>
      <c r="N5732" s="1">
        <v>4419</v>
      </c>
      <c r="O5732" s="1">
        <v>4893</v>
      </c>
      <c r="P5732">
        <f>ROUNDUP(VLOOKUP(A5732,A:O,VLOOKUP('Local Authority Analysis'!$E$4,'Local Authority Analysis'!$M$5:$N$12,2,FALSE)+7,FALSE)/6976,2)</f>
        <v>0.71</v>
      </c>
      <c r="Q5732">
        <f>ROUNDUP(VLOOKUP(A5732,A:O,VLOOKUP('SPC Analysis'!$E$4,'SPC Analysis'!$M$5:$N$12,2,FALSE)+7,FALSE)/6976,2)</f>
        <v>0.71</v>
      </c>
      <c r="R5732">
        <f>ROUNDUP(VLOOKUP(A5732,A:O,VLOOKUP('MMW Analysis'!$E$4,'MMW Analysis'!$L$5:$M$12,2,FALSE)+7,FALSE)/6976,2)</f>
        <v>0.71</v>
      </c>
    </row>
    <row r="5733" spans="1:18">
      <c r="A5733" t="s">
        <v>5740</v>
      </c>
      <c r="B5733" t="s">
        <v>12726</v>
      </c>
      <c r="C5733" t="s">
        <v>7010</v>
      </c>
      <c r="D5733" t="s">
        <v>14568</v>
      </c>
      <c r="E5733" t="s">
        <v>14694</v>
      </c>
      <c r="F5733" t="s">
        <v>14253</v>
      </c>
      <c r="G5733" t="s">
        <v>13898</v>
      </c>
      <c r="H5733" s="1">
        <v>6804</v>
      </c>
      <c r="I5733" s="1">
        <v>6265</v>
      </c>
      <c r="J5733" s="1">
        <v>6834</v>
      </c>
      <c r="K5733" s="1">
        <v>6818</v>
      </c>
      <c r="L5733" s="1">
        <v>1878</v>
      </c>
      <c r="M5733" s="1">
        <v>5503</v>
      </c>
      <c r="N5733" s="1">
        <v>6332</v>
      </c>
      <c r="O5733" s="1">
        <v>6659</v>
      </c>
      <c r="P5733">
        <f>ROUNDUP(VLOOKUP(A5733,A:O,VLOOKUP('Local Authority Analysis'!$E$4,'Local Authority Analysis'!$M$5:$N$12,2,FALSE)+7,FALSE)/6976,2)</f>
        <v>0.96</v>
      </c>
      <c r="Q5733">
        <f>ROUNDUP(VLOOKUP(A5733,A:O,VLOOKUP('SPC Analysis'!$E$4,'SPC Analysis'!$M$5:$N$12,2,FALSE)+7,FALSE)/6976,2)</f>
        <v>0.96</v>
      </c>
      <c r="R5733">
        <f>ROUNDUP(VLOOKUP(A5733,A:O,VLOOKUP('MMW Analysis'!$E$4,'MMW Analysis'!$L$5:$M$12,2,FALSE)+7,FALSE)/6976,2)</f>
        <v>0.96</v>
      </c>
    </row>
    <row r="5734" spans="1:18">
      <c r="A5734" t="s">
        <v>5741</v>
      </c>
      <c r="B5734" t="s">
        <v>12727</v>
      </c>
      <c r="C5734" t="s">
        <v>7010</v>
      </c>
      <c r="D5734" t="s">
        <v>14568</v>
      </c>
      <c r="E5734" t="s">
        <v>14694</v>
      </c>
      <c r="F5734" t="s">
        <v>14253</v>
      </c>
      <c r="G5734" t="s">
        <v>13898</v>
      </c>
      <c r="H5734" s="1">
        <v>2842.5</v>
      </c>
      <c r="I5734" s="1">
        <v>3201</v>
      </c>
      <c r="J5734" s="1">
        <v>3423</v>
      </c>
      <c r="K5734" s="1">
        <v>2728</v>
      </c>
      <c r="L5734" s="1">
        <v>3145</v>
      </c>
      <c r="M5734" s="1">
        <v>5306</v>
      </c>
      <c r="N5734" s="1">
        <v>2635.5</v>
      </c>
      <c r="O5734" s="1">
        <v>3250</v>
      </c>
      <c r="P5734">
        <f>ROUNDUP(VLOOKUP(A5734,A:O,VLOOKUP('Local Authority Analysis'!$E$4,'Local Authority Analysis'!$M$5:$N$12,2,FALSE)+7,FALSE)/6976,2)</f>
        <v>0.47000000000000003</v>
      </c>
      <c r="Q5734">
        <f>ROUNDUP(VLOOKUP(A5734,A:O,VLOOKUP('SPC Analysis'!$E$4,'SPC Analysis'!$M$5:$N$12,2,FALSE)+7,FALSE)/6976,2)</f>
        <v>0.47000000000000003</v>
      </c>
      <c r="R5734">
        <f>ROUNDUP(VLOOKUP(A5734,A:O,VLOOKUP('MMW Analysis'!$E$4,'MMW Analysis'!$L$5:$M$12,2,FALSE)+7,FALSE)/6976,2)</f>
        <v>0.47000000000000003</v>
      </c>
    </row>
    <row r="5735" spans="1:18">
      <c r="A5735" t="s">
        <v>5742</v>
      </c>
      <c r="B5735" t="s">
        <v>12728</v>
      </c>
      <c r="C5735" t="s">
        <v>7010</v>
      </c>
      <c r="D5735" t="s">
        <v>14568</v>
      </c>
      <c r="E5735" t="s">
        <v>14694</v>
      </c>
      <c r="F5735" t="s">
        <v>14253</v>
      </c>
      <c r="G5735" t="s">
        <v>13898</v>
      </c>
      <c r="H5735" s="1">
        <v>1851</v>
      </c>
      <c r="I5735" s="1">
        <v>1734</v>
      </c>
      <c r="J5735" s="1">
        <v>1874</v>
      </c>
      <c r="K5735" s="1">
        <v>2017</v>
      </c>
      <c r="L5735" s="1">
        <v>6420</v>
      </c>
      <c r="M5735" s="1">
        <v>4407</v>
      </c>
      <c r="N5735" s="1">
        <v>1704</v>
      </c>
      <c r="O5735" s="1">
        <v>2081</v>
      </c>
      <c r="P5735">
        <f>ROUNDUP(VLOOKUP(A5735,A:O,VLOOKUP('Local Authority Analysis'!$E$4,'Local Authority Analysis'!$M$5:$N$12,2,FALSE)+7,FALSE)/6976,2)</f>
        <v>0.3</v>
      </c>
      <c r="Q5735">
        <f>ROUNDUP(VLOOKUP(A5735,A:O,VLOOKUP('SPC Analysis'!$E$4,'SPC Analysis'!$M$5:$N$12,2,FALSE)+7,FALSE)/6976,2)</f>
        <v>0.3</v>
      </c>
      <c r="R5735">
        <f>ROUNDUP(VLOOKUP(A5735,A:O,VLOOKUP('MMW Analysis'!$E$4,'MMW Analysis'!$L$5:$M$12,2,FALSE)+7,FALSE)/6976,2)</f>
        <v>0.3</v>
      </c>
    </row>
    <row r="5736" spans="1:18">
      <c r="A5736" t="s">
        <v>5743</v>
      </c>
      <c r="B5736" t="s">
        <v>12729</v>
      </c>
      <c r="C5736" t="s">
        <v>7010</v>
      </c>
      <c r="D5736" t="s">
        <v>14568</v>
      </c>
      <c r="E5736" t="s">
        <v>14694</v>
      </c>
      <c r="F5736" t="s">
        <v>14253</v>
      </c>
      <c r="G5736" t="s">
        <v>13898</v>
      </c>
      <c r="H5736" s="1">
        <v>2629</v>
      </c>
      <c r="I5736" s="1">
        <v>2678</v>
      </c>
      <c r="J5736" s="1">
        <v>3803</v>
      </c>
      <c r="K5736" s="1">
        <v>3158</v>
      </c>
      <c r="L5736" s="1">
        <v>5947</v>
      </c>
      <c r="M5736" s="1">
        <v>4231</v>
      </c>
      <c r="N5736" s="1">
        <v>3478</v>
      </c>
      <c r="O5736" s="1">
        <v>3305</v>
      </c>
      <c r="P5736">
        <f>ROUNDUP(VLOOKUP(A5736,A:O,VLOOKUP('Local Authority Analysis'!$E$4,'Local Authority Analysis'!$M$5:$N$12,2,FALSE)+7,FALSE)/6976,2)</f>
        <v>0.48</v>
      </c>
      <c r="Q5736">
        <f>ROUNDUP(VLOOKUP(A5736,A:O,VLOOKUP('SPC Analysis'!$E$4,'SPC Analysis'!$M$5:$N$12,2,FALSE)+7,FALSE)/6976,2)</f>
        <v>0.48</v>
      </c>
      <c r="R5736">
        <f>ROUNDUP(VLOOKUP(A5736,A:O,VLOOKUP('MMW Analysis'!$E$4,'MMW Analysis'!$L$5:$M$12,2,FALSE)+7,FALSE)/6976,2)</f>
        <v>0.48</v>
      </c>
    </row>
    <row r="5737" spans="1:18">
      <c r="A5737" t="s">
        <v>5744</v>
      </c>
      <c r="B5737" t="s">
        <v>12730</v>
      </c>
      <c r="C5737" t="s">
        <v>7010</v>
      </c>
      <c r="D5737" t="s">
        <v>14568</v>
      </c>
      <c r="E5737" t="s">
        <v>14694</v>
      </c>
      <c r="F5737" t="s">
        <v>14253</v>
      </c>
      <c r="G5737" t="s">
        <v>13898</v>
      </c>
      <c r="H5737" s="1">
        <v>6403</v>
      </c>
      <c r="I5737" s="1">
        <v>5733</v>
      </c>
      <c r="J5737" s="1">
        <v>6656</v>
      </c>
      <c r="K5737" s="1">
        <v>6230</v>
      </c>
      <c r="L5737" s="1">
        <v>2327</v>
      </c>
      <c r="M5737" s="1">
        <v>6741</v>
      </c>
      <c r="N5737" s="1">
        <v>5160</v>
      </c>
      <c r="O5737" s="1">
        <v>6465</v>
      </c>
      <c r="P5737">
        <f>ROUNDUP(VLOOKUP(A5737,A:O,VLOOKUP('Local Authority Analysis'!$E$4,'Local Authority Analysis'!$M$5:$N$12,2,FALSE)+7,FALSE)/6976,2)</f>
        <v>0.93</v>
      </c>
      <c r="Q5737">
        <f>ROUNDUP(VLOOKUP(A5737,A:O,VLOOKUP('SPC Analysis'!$E$4,'SPC Analysis'!$M$5:$N$12,2,FALSE)+7,FALSE)/6976,2)</f>
        <v>0.93</v>
      </c>
      <c r="R5737">
        <f>ROUNDUP(VLOOKUP(A5737,A:O,VLOOKUP('MMW Analysis'!$E$4,'MMW Analysis'!$L$5:$M$12,2,FALSE)+7,FALSE)/6976,2)</f>
        <v>0.93</v>
      </c>
    </row>
    <row r="5738" spans="1:18">
      <c r="A5738" t="s">
        <v>5745</v>
      </c>
      <c r="B5738" t="s">
        <v>12731</v>
      </c>
      <c r="C5738" t="s">
        <v>7010</v>
      </c>
      <c r="D5738" t="s">
        <v>14568</v>
      </c>
      <c r="E5738" t="s">
        <v>14694</v>
      </c>
      <c r="F5738" t="s">
        <v>14253</v>
      </c>
      <c r="G5738" t="s">
        <v>13898</v>
      </c>
      <c r="H5738" s="1">
        <v>6010.5</v>
      </c>
      <c r="I5738" s="1">
        <v>6205</v>
      </c>
      <c r="J5738" s="1">
        <v>6335</v>
      </c>
      <c r="K5738" s="1">
        <v>5989</v>
      </c>
      <c r="L5738" s="1">
        <v>692</v>
      </c>
      <c r="M5738" s="1">
        <v>6644</v>
      </c>
      <c r="N5738" s="1">
        <v>6543</v>
      </c>
      <c r="O5738" s="1">
        <v>5805</v>
      </c>
      <c r="P5738">
        <f>ROUNDUP(VLOOKUP(A5738,A:O,VLOOKUP('Local Authority Analysis'!$E$4,'Local Authority Analysis'!$M$5:$N$12,2,FALSE)+7,FALSE)/6976,2)</f>
        <v>0.84</v>
      </c>
      <c r="Q5738">
        <f>ROUNDUP(VLOOKUP(A5738,A:O,VLOOKUP('SPC Analysis'!$E$4,'SPC Analysis'!$M$5:$N$12,2,FALSE)+7,FALSE)/6976,2)</f>
        <v>0.84</v>
      </c>
      <c r="R5738">
        <f>ROUNDUP(VLOOKUP(A5738,A:O,VLOOKUP('MMW Analysis'!$E$4,'MMW Analysis'!$L$5:$M$12,2,FALSE)+7,FALSE)/6976,2)</f>
        <v>0.84</v>
      </c>
    </row>
    <row r="5739" spans="1:18">
      <c r="A5739" t="s">
        <v>5746</v>
      </c>
      <c r="B5739" t="s">
        <v>12732</v>
      </c>
      <c r="C5739" t="s">
        <v>7010</v>
      </c>
      <c r="D5739" t="s">
        <v>14568</v>
      </c>
      <c r="E5739" t="s">
        <v>14694</v>
      </c>
      <c r="F5739" t="s">
        <v>14253</v>
      </c>
      <c r="G5739" t="s">
        <v>13898</v>
      </c>
      <c r="H5739" s="1">
        <v>5730.5</v>
      </c>
      <c r="I5739" s="1">
        <v>6914</v>
      </c>
      <c r="J5739" s="1">
        <v>6390</v>
      </c>
      <c r="K5739" s="1">
        <v>5291</v>
      </c>
      <c r="L5739" s="1">
        <v>948</v>
      </c>
      <c r="M5739" s="1">
        <v>6244</v>
      </c>
      <c r="N5739" s="1">
        <v>4355.5</v>
      </c>
      <c r="O5739" s="1">
        <v>5890</v>
      </c>
      <c r="P5739">
        <f>ROUNDUP(VLOOKUP(A5739,A:O,VLOOKUP('Local Authority Analysis'!$E$4,'Local Authority Analysis'!$M$5:$N$12,2,FALSE)+7,FALSE)/6976,2)</f>
        <v>0.85</v>
      </c>
      <c r="Q5739">
        <f>ROUNDUP(VLOOKUP(A5739,A:O,VLOOKUP('SPC Analysis'!$E$4,'SPC Analysis'!$M$5:$N$12,2,FALSE)+7,FALSE)/6976,2)</f>
        <v>0.85</v>
      </c>
      <c r="R5739">
        <f>ROUNDUP(VLOOKUP(A5739,A:O,VLOOKUP('MMW Analysis'!$E$4,'MMW Analysis'!$L$5:$M$12,2,FALSE)+7,FALSE)/6976,2)</f>
        <v>0.85</v>
      </c>
    </row>
    <row r="5740" spans="1:18">
      <c r="A5740" t="s">
        <v>5747</v>
      </c>
      <c r="B5740" t="s">
        <v>12733</v>
      </c>
      <c r="C5740" t="s">
        <v>7011</v>
      </c>
      <c r="D5740" t="s">
        <v>14274</v>
      </c>
      <c r="E5740" t="s">
        <v>14116</v>
      </c>
      <c r="F5740" t="s">
        <v>14255</v>
      </c>
      <c r="G5740" t="s">
        <v>13900</v>
      </c>
      <c r="H5740" s="1">
        <v>5113</v>
      </c>
      <c r="I5740" s="1">
        <v>3488</v>
      </c>
      <c r="J5740" s="1">
        <v>6139</v>
      </c>
      <c r="K5740" s="1">
        <v>6222</v>
      </c>
      <c r="L5740" s="1">
        <v>294</v>
      </c>
      <c r="M5740" s="1">
        <v>5266</v>
      </c>
      <c r="N5740" s="1">
        <v>4452</v>
      </c>
      <c r="O5740" s="1">
        <v>4168</v>
      </c>
      <c r="P5740">
        <f>ROUNDUP(VLOOKUP(A5740,A:O,VLOOKUP('Local Authority Analysis'!$E$4,'Local Authority Analysis'!$M$5:$N$12,2,FALSE)+7,FALSE)/6976,2)</f>
        <v>0.6</v>
      </c>
      <c r="Q5740">
        <f>ROUNDUP(VLOOKUP(A5740,A:O,VLOOKUP('SPC Analysis'!$E$4,'SPC Analysis'!$M$5:$N$12,2,FALSE)+7,FALSE)/6976,2)</f>
        <v>0.6</v>
      </c>
      <c r="R5740">
        <f>ROUNDUP(VLOOKUP(A5740,A:O,VLOOKUP('MMW Analysis'!$E$4,'MMW Analysis'!$L$5:$M$12,2,FALSE)+7,FALSE)/6976,2)</f>
        <v>0.6</v>
      </c>
    </row>
    <row r="5741" spans="1:18">
      <c r="A5741" t="s">
        <v>5748</v>
      </c>
      <c r="B5741" t="s">
        <v>12734</v>
      </c>
      <c r="C5741" t="s">
        <v>7011</v>
      </c>
      <c r="D5741" t="s">
        <v>14274</v>
      </c>
      <c r="E5741" t="s">
        <v>14116</v>
      </c>
      <c r="F5741" t="s">
        <v>14255</v>
      </c>
      <c r="G5741" t="s">
        <v>13900</v>
      </c>
      <c r="H5741" s="1">
        <v>4689</v>
      </c>
      <c r="I5741" s="1">
        <v>6245</v>
      </c>
      <c r="J5741" s="1">
        <v>6480</v>
      </c>
      <c r="K5741" s="1">
        <v>5196</v>
      </c>
      <c r="L5741" s="1">
        <v>1610</v>
      </c>
      <c r="M5741" s="1">
        <v>6628</v>
      </c>
      <c r="N5741" s="1">
        <v>5878</v>
      </c>
      <c r="O5741" s="1">
        <v>5685</v>
      </c>
      <c r="P5741">
        <f>ROUNDUP(VLOOKUP(A5741,A:O,VLOOKUP('Local Authority Analysis'!$E$4,'Local Authority Analysis'!$M$5:$N$12,2,FALSE)+7,FALSE)/6976,2)</f>
        <v>0.82000000000000006</v>
      </c>
      <c r="Q5741">
        <f>ROUNDUP(VLOOKUP(A5741,A:O,VLOOKUP('SPC Analysis'!$E$4,'SPC Analysis'!$M$5:$N$12,2,FALSE)+7,FALSE)/6976,2)</f>
        <v>0.82000000000000006</v>
      </c>
      <c r="R5741">
        <f>ROUNDUP(VLOOKUP(A5741,A:O,VLOOKUP('MMW Analysis'!$E$4,'MMW Analysis'!$L$5:$M$12,2,FALSE)+7,FALSE)/6976,2)</f>
        <v>0.82000000000000006</v>
      </c>
    </row>
    <row r="5742" spans="1:18">
      <c r="A5742" t="s">
        <v>5749</v>
      </c>
      <c r="B5742" t="s">
        <v>12735</v>
      </c>
      <c r="C5742" t="s">
        <v>7011</v>
      </c>
      <c r="D5742" t="s">
        <v>14274</v>
      </c>
      <c r="E5742" t="s">
        <v>14116</v>
      </c>
      <c r="F5742" t="s">
        <v>14255</v>
      </c>
      <c r="G5742" t="s">
        <v>13900</v>
      </c>
      <c r="H5742" s="1">
        <v>4777</v>
      </c>
      <c r="I5742" s="1">
        <v>5622</v>
      </c>
      <c r="J5742" s="1">
        <v>6621</v>
      </c>
      <c r="K5742" s="1">
        <v>6472</v>
      </c>
      <c r="L5742" s="1">
        <v>1467</v>
      </c>
      <c r="M5742" s="1">
        <v>5671</v>
      </c>
      <c r="N5742" s="1">
        <v>5082</v>
      </c>
      <c r="O5742" s="1">
        <v>5629</v>
      </c>
      <c r="P5742">
        <f>ROUNDUP(VLOOKUP(A5742,A:O,VLOOKUP('Local Authority Analysis'!$E$4,'Local Authority Analysis'!$M$5:$N$12,2,FALSE)+7,FALSE)/6976,2)</f>
        <v>0.81</v>
      </c>
      <c r="Q5742">
        <f>ROUNDUP(VLOOKUP(A5742,A:O,VLOOKUP('SPC Analysis'!$E$4,'SPC Analysis'!$M$5:$N$12,2,FALSE)+7,FALSE)/6976,2)</f>
        <v>0.81</v>
      </c>
      <c r="R5742">
        <f>ROUNDUP(VLOOKUP(A5742,A:O,VLOOKUP('MMW Analysis'!$E$4,'MMW Analysis'!$L$5:$M$12,2,FALSE)+7,FALSE)/6976,2)</f>
        <v>0.81</v>
      </c>
    </row>
    <row r="5743" spans="1:18">
      <c r="A5743" t="s">
        <v>5750</v>
      </c>
      <c r="B5743" t="s">
        <v>12736</v>
      </c>
      <c r="C5743" t="s">
        <v>7011</v>
      </c>
      <c r="D5743" t="s">
        <v>14274</v>
      </c>
      <c r="E5743" t="s">
        <v>14116</v>
      </c>
      <c r="F5743" t="s">
        <v>14255</v>
      </c>
      <c r="G5743" t="s">
        <v>13900</v>
      </c>
      <c r="H5743" s="1">
        <v>4781</v>
      </c>
      <c r="I5743" s="1">
        <v>5118</v>
      </c>
      <c r="J5743" s="1">
        <v>5994</v>
      </c>
      <c r="K5743" s="1">
        <v>5428</v>
      </c>
      <c r="L5743" s="1">
        <v>169</v>
      </c>
      <c r="M5743" s="1">
        <v>6655</v>
      </c>
      <c r="N5743" s="1">
        <v>5671</v>
      </c>
      <c r="O5743" s="1">
        <v>4435</v>
      </c>
      <c r="P5743">
        <f>ROUNDUP(VLOOKUP(A5743,A:O,VLOOKUP('Local Authority Analysis'!$E$4,'Local Authority Analysis'!$M$5:$N$12,2,FALSE)+7,FALSE)/6976,2)</f>
        <v>0.64</v>
      </c>
      <c r="Q5743">
        <f>ROUNDUP(VLOOKUP(A5743,A:O,VLOOKUP('SPC Analysis'!$E$4,'SPC Analysis'!$M$5:$N$12,2,FALSE)+7,FALSE)/6976,2)</f>
        <v>0.64</v>
      </c>
      <c r="R5743">
        <f>ROUNDUP(VLOOKUP(A5743,A:O,VLOOKUP('MMW Analysis'!$E$4,'MMW Analysis'!$L$5:$M$12,2,FALSE)+7,FALSE)/6976,2)</f>
        <v>0.64</v>
      </c>
    </row>
    <row r="5744" spans="1:18">
      <c r="A5744" t="s">
        <v>5751</v>
      </c>
      <c r="B5744" t="s">
        <v>12737</v>
      </c>
      <c r="C5744" t="s">
        <v>7011</v>
      </c>
      <c r="D5744" t="s">
        <v>14274</v>
      </c>
      <c r="E5744" t="s">
        <v>14116</v>
      </c>
      <c r="F5744" t="s">
        <v>14255</v>
      </c>
      <c r="G5744" t="s">
        <v>13900</v>
      </c>
      <c r="H5744" s="1">
        <v>5040</v>
      </c>
      <c r="I5744" s="1">
        <v>6399</v>
      </c>
      <c r="J5744" s="1">
        <v>5772</v>
      </c>
      <c r="K5744" s="1">
        <v>6059</v>
      </c>
      <c r="L5744" s="1">
        <v>174</v>
      </c>
      <c r="M5744" s="1">
        <v>5880</v>
      </c>
      <c r="N5744" s="1">
        <v>4533</v>
      </c>
      <c r="O5744" s="1">
        <v>4865</v>
      </c>
      <c r="P5744">
        <f>ROUNDUP(VLOOKUP(A5744,A:O,VLOOKUP('Local Authority Analysis'!$E$4,'Local Authority Analysis'!$M$5:$N$12,2,FALSE)+7,FALSE)/6976,2)</f>
        <v>0.7</v>
      </c>
      <c r="Q5744">
        <f>ROUNDUP(VLOOKUP(A5744,A:O,VLOOKUP('SPC Analysis'!$E$4,'SPC Analysis'!$M$5:$N$12,2,FALSE)+7,FALSE)/6976,2)</f>
        <v>0.7</v>
      </c>
      <c r="R5744">
        <f>ROUNDUP(VLOOKUP(A5744,A:O,VLOOKUP('MMW Analysis'!$E$4,'MMW Analysis'!$L$5:$M$12,2,FALSE)+7,FALSE)/6976,2)</f>
        <v>0.7</v>
      </c>
    </row>
    <row r="5745" spans="1:18">
      <c r="A5745" t="s">
        <v>5752</v>
      </c>
      <c r="B5745" t="s">
        <v>12738</v>
      </c>
      <c r="C5745" t="s">
        <v>7011</v>
      </c>
      <c r="D5745" t="s">
        <v>14274</v>
      </c>
      <c r="E5745" t="s">
        <v>14116</v>
      </c>
      <c r="F5745" t="s">
        <v>14255</v>
      </c>
      <c r="G5745" t="s">
        <v>13900</v>
      </c>
      <c r="H5745" s="1">
        <v>4259</v>
      </c>
      <c r="I5745" s="1">
        <v>5065</v>
      </c>
      <c r="J5745" s="1">
        <v>6053</v>
      </c>
      <c r="K5745" s="1">
        <v>5944</v>
      </c>
      <c r="L5745" s="1">
        <v>49</v>
      </c>
      <c r="M5745" s="1">
        <v>5153</v>
      </c>
      <c r="N5745" s="1">
        <v>5359</v>
      </c>
      <c r="O5745" s="1">
        <v>3954</v>
      </c>
      <c r="P5745">
        <f>ROUNDUP(VLOOKUP(A5745,A:O,VLOOKUP('Local Authority Analysis'!$E$4,'Local Authority Analysis'!$M$5:$N$12,2,FALSE)+7,FALSE)/6976,2)</f>
        <v>0.57000000000000006</v>
      </c>
      <c r="Q5745">
        <f>ROUNDUP(VLOOKUP(A5745,A:O,VLOOKUP('SPC Analysis'!$E$4,'SPC Analysis'!$M$5:$N$12,2,FALSE)+7,FALSE)/6976,2)</f>
        <v>0.57000000000000006</v>
      </c>
      <c r="R5745">
        <f>ROUNDUP(VLOOKUP(A5745,A:O,VLOOKUP('MMW Analysis'!$E$4,'MMW Analysis'!$L$5:$M$12,2,FALSE)+7,FALSE)/6976,2)</f>
        <v>0.57000000000000006</v>
      </c>
    </row>
    <row r="5746" spans="1:18">
      <c r="A5746" t="s">
        <v>5753</v>
      </c>
      <c r="B5746" t="s">
        <v>12739</v>
      </c>
      <c r="C5746" t="s">
        <v>7011</v>
      </c>
      <c r="D5746" t="s">
        <v>14274</v>
      </c>
      <c r="E5746" t="s">
        <v>14116</v>
      </c>
      <c r="F5746" t="s">
        <v>14255</v>
      </c>
      <c r="G5746" t="s">
        <v>13900</v>
      </c>
      <c r="H5746" s="1">
        <v>6311</v>
      </c>
      <c r="I5746" s="1">
        <v>6528</v>
      </c>
      <c r="J5746" s="1">
        <v>6134</v>
      </c>
      <c r="K5746" s="1">
        <v>6381</v>
      </c>
      <c r="L5746" s="1">
        <v>200</v>
      </c>
      <c r="M5746" s="1">
        <v>4890</v>
      </c>
      <c r="N5746" s="1">
        <v>5274</v>
      </c>
      <c r="O5746" s="1">
        <v>5331</v>
      </c>
      <c r="P5746">
        <f>ROUNDUP(VLOOKUP(A5746,A:O,VLOOKUP('Local Authority Analysis'!$E$4,'Local Authority Analysis'!$M$5:$N$12,2,FALSE)+7,FALSE)/6976,2)</f>
        <v>0.77</v>
      </c>
      <c r="Q5746">
        <f>ROUNDUP(VLOOKUP(A5746,A:O,VLOOKUP('SPC Analysis'!$E$4,'SPC Analysis'!$M$5:$N$12,2,FALSE)+7,FALSE)/6976,2)</f>
        <v>0.77</v>
      </c>
      <c r="R5746">
        <f>ROUNDUP(VLOOKUP(A5746,A:O,VLOOKUP('MMW Analysis'!$E$4,'MMW Analysis'!$L$5:$M$12,2,FALSE)+7,FALSE)/6976,2)</f>
        <v>0.77</v>
      </c>
    </row>
    <row r="5747" spans="1:18">
      <c r="A5747" t="s">
        <v>5754</v>
      </c>
      <c r="B5747" t="s">
        <v>12740</v>
      </c>
      <c r="C5747" t="s">
        <v>7011</v>
      </c>
      <c r="D5747" t="s">
        <v>14274</v>
      </c>
      <c r="E5747" t="s">
        <v>14116</v>
      </c>
      <c r="F5747" t="s">
        <v>14255</v>
      </c>
      <c r="G5747" t="s">
        <v>13900</v>
      </c>
      <c r="H5747" s="1">
        <v>2536</v>
      </c>
      <c r="I5747" s="1">
        <v>2631</v>
      </c>
      <c r="J5747" s="1">
        <v>3197</v>
      </c>
      <c r="K5747" s="1">
        <v>2331</v>
      </c>
      <c r="L5747" s="1">
        <v>4152</v>
      </c>
      <c r="M5747" s="1">
        <v>1613</v>
      </c>
      <c r="N5747" s="1">
        <v>2673</v>
      </c>
      <c r="O5747" s="1">
        <v>2660</v>
      </c>
      <c r="P5747">
        <f>ROUNDUP(VLOOKUP(A5747,A:O,VLOOKUP('Local Authority Analysis'!$E$4,'Local Authority Analysis'!$M$5:$N$12,2,FALSE)+7,FALSE)/6976,2)</f>
        <v>0.39</v>
      </c>
      <c r="Q5747">
        <f>ROUNDUP(VLOOKUP(A5747,A:O,VLOOKUP('SPC Analysis'!$E$4,'SPC Analysis'!$M$5:$N$12,2,FALSE)+7,FALSE)/6976,2)</f>
        <v>0.39</v>
      </c>
      <c r="R5747">
        <f>ROUNDUP(VLOOKUP(A5747,A:O,VLOOKUP('MMW Analysis'!$E$4,'MMW Analysis'!$L$5:$M$12,2,FALSE)+7,FALSE)/6976,2)</f>
        <v>0.39</v>
      </c>
    </row>
    <row r="5748" spans="1:18">
      <c r="A5748" t="s">
        <v>5755</v>
      </c>
      <c r="B5748" t="s">
        <v>12741</v>
      </c>
      <c r="C5748" t="s">
        <v>7011</v>
      </c>
      <c r="D5748" t="s">
        <v>14274</v>
      </c>
      <c r="E5748" t="s">
        <v>14116</v>
      </c>
      <c r="F5748" t="s">
        <v>14255</v>
      </c>
      <c r="G5748" t="s">
        <v>13900</v>
      </c>
      <c r="H5748" s="1">
        <v>3694</v>
      </c>
      <c r="I5748" s="1">
        <v>3366</v>
      </c>
      <c r="J5748" s="1">
        <v>2930</v>
      </c>
      <c r="K5748" s="1">
        <v>3123</v>
      </c>
      <c r="L5748" s="1">
        <v>3334</v>
      </c>
      <c r="M5748" s="1">
        <v>3808</v>
      </c>
      <c r="N5748" s="1">
        <v>3393</v>
      </c>
      <c r="O5748" s="1">
        <v>3578</v>
      </c>
      <c r="P5748">
        <f>ROUNDUP(VLOOKUP(A5748,A:O,VLOOKUP('Local Authority Analysis'!$E$4,'Local Authority Analysis'!$M$5:$N$12,2,FALSE)+7,FALSE)/6976,2)</f>
        <v>0.52</v>
      </c>
      <c r="Q5748">
        <f>ROUNDUP(VLOOKUP(A5748,A:O,VLOOKUP('SPC Analysis'!$E$4,'SPC Analysis'!$M$5:$N$12,2,FALSE)+7,FALSE)/6976,2)</f>
        <v>0.52</v>
      </c>
      <c r="R5748">
        <f>ROUNDUP(VLOOKUP(A5748,A:O,VLOOKUP('MMW Analysis'!$E$4,'MMW Analysis'!$L$5:$M$12,2,FALSE)+7,FALSE)/6976,2)</f>
        <v>0.52</v>
      </c>
    </row>
    <row r="5749" spans="1:18">
      <c r="A5749" t="s">
        <v>5756</v>
      </c>
      <c r="B5749" t="s">
        <v>12742</v>
      </c>
      <c r="C5749" t="s">
        <v>7011</v>
      </c>
      <c r="D5749" t="s">
        <v>14274</v>
      </c>
      <c r="E5749" t="s">
        <v>14116</v>
      </c>
      <c r="F5749" t="s">
        <v>14255</v>
      </c>
      <c r="G5749" t="s">
        <v>13900</v>
      </c>
      <c r="H5749" s="1">
        <v>3156</v>
      </c>
      <c r="I5749" s="1">
        <v>2917</v>
      </c>
      <c r="J5749" s="1">
        <v>4345</v>
      </c>
      <c r="K5749" s="1">
        <v>2788</v>
      </c>
      <c r="L5749" s="1">
        <v>6693</v>
      </c>
      <c r="M5749" s="1">
        <v>2607</v>
      </c>
      <c r="N5749" s="1">
        <v>2332</v>
      </c>
      <c r="O5749" s="1">
        <v>3541</v>
      </c>
      <c r="P5749">
        <f>ROUNDUP(VLOOKUP(A5749,A:O,VLOOKUP('Local Authority Analysis'!$E$4,'Local Authority Analysis'!$M$5:$N$12,2,FALSE)+7,FALSE)/6976,2)</f>
        <v>0.51</v>
      </c>
      <c r="Q5749">
        <f>ROUNDUP(VLOOKUP(A5749,A:O,VLOOKUP('SPC Analysis'!$E$4,'SPC Analysis'!$M$5:$N$12,2,FALSE)+7,FALSE)/6976,2)</f>
        <v>0.51</v>
      </c>
      <c r="R5749">
        <f>ROUNDUP(VLOOKUP(A5749,A:O,VLOOKUP('MMW Analysis'!$E$4,'MMW Analysis'!$L$5:$M$12,2,FALSE)+7,FALSE)/6976,2)</f>
        <v>0.51</v>
      </c>
    </row>
    <row r="5750" spans="1:18">
      <c r="A5750" t="s">
        <v>5757</v>
      </c>
      <c r="B5750" t="s">
        <v>12743</v>
      </c>
      <c r="C5750" t="s">
        <v>7011</v>
      </c>
      <c r="D5750" t="s">
        <v>14274</v>
      </c>
      <c r="E5750" t="s">
        <v>14116</v>
      </c>
      <c r="F5750" t="s">
        <v>14255</v>
      </c>
      <c r="G5750" t="s">
        <v>13900</v>
      </c>
      <c r="H5750" s="1">
        <v>4655.5</v>
      </c>
      <c r="I5750" s="1">
        <v>5668.5</v>
      </c>
      <c r="J5750" s="1">
        <v>4881</v>
      </c>
      <c r="K5750" s="1">
        <v>4784</v>
      </c>
      <c r="L5750" s="1">
        <v>6469</v>
      </c>
      <c r="M5750" s="1">
        <v>5211</v>
      </c>
      <c r="N5750" s="1">
        <v>2606</v>
      </c>
      <c r="O5750" s="1">
        <v>5800</v>
      </c>
      <c r="P5750">
        <f>ROUNDUP(VLOOKUP(A5750,A:O,VLOOKUP('Local Authority Analysis'!$E$4,'Local Authority Analysis'!$M$5:$N$12,2,FALSE)+7,FALSE)/6976,2)</f>
        <v>0.84</v>
      </c>
      <c r="Q5750">
        <f>ROUNDUP(VLOOKUP(A5750,A:O,VLOOKUP('SPC Analysis'!$E$4,'SPC Analysis'!$M$5:$N$12,2,FALSE)+7,FALSE)/6976,2)</f>
        <v>0.84</v>
      </c>
      <c r="R5750">
        <f>ROUNDUP(VLOOKUP(A5750,A:O,VLOOKUP('MMW Analysis'!$E$4,'MMW Analysis'!$L$5:$M$12,2,FALSE)+7,FALSE)/6976,2)</f>
        <v>0.84</v>
      </c>
    </row>
    <row r="5751" spans="1:18">
      <c r="A5751" t="s">
        <v>5758</v>
      </c>
      <c r="B5751" t="s">
        <v>12744</v>
      </c>
      <c r="C5751" t="s">
        <v>7011</v>
      </c>
      <c r="D5751" t="s">
        <v>14274</v>
      </c>
      <c r="E5751" t="s">
        <v>14116</v>
      </c>
      <c r="F5751" t="s">
        <v>14255</v>
      </c>
      <c r="G5751" t="s">
        <v>13900</v>
      </c>
      <c r="H5751" s="1">
        <v>3597</v>
      </c>
      <c r="I5751" s="1">
        <v>5180</v>
      </c>
      <c r="J5751" s="1">
        <v>6119</v>
      </c>
      <c r="K5751" s="1">
        <v>4515</v>
      </c>
      <c r="L5751" s="1">
        <v>6122</v>
      </c>
      <c r="M5751" s="1">
        <v>1626</v>
      </c>
      <c r="N5751" s="1">
        <v>3585</v>
      </c>
      <c r="O5751" s="1">
        <v>5048</v>
      </c>
      <c r="P5751">
        <f>ROUNDUP(VLOOKUP(A5751,A:O,VLOOKUP('Local Authority Analysis'!$E$4,'Local Authority Analysis'!$M$5:$N$12,2,FALSE)+7,FALSE)/6976,2)</f>
        <v>0.73</v>
      </c>
      <c r="Q5751">
        <f>ROUNDUP(VLOOKUP(A5751,A:O,VLOOKUP('SPC Analysis'!$E$4,'SPC Analysis'!$M$5:$N$12,2,FALSE)+7,FALSE)/6976,2)</f>
        <v>0.73</v>
      </c>
      <c r="R5751">
        <f>ROUNDUP(VLOOKUP(A5751,A:O,VLOOKUP('MMW Analysis'!$E$4,'MMW Analysis'!$L$5:$M$12,2,FALSE)+7,FALSE)/6976,2)</f>
        <v>0.73</v>
      </c>
    </row>
    <row r="5752" spans="1:18">
      <c r="A5752" t="s">
        <v>5759</v>
      </c>
      <c r="B5752" t="s">
        <v>12745</v>
      </c>
      <c r="C5752" t="s">
        <v>7011</v>
      </c>
      <c r="D5752" t="s">
        <v>14275</v>
      </c>
      <c r="E5752" t="s">
        <v>14117</v>
      </c>
      <c r="F5752" t="s">
        <v>14255</v>
      </c>
      <c r="G5752" t="s">
        <v>13900</v>
      </c>
      <c r="H5752" s="1">
        <v>6301</v>
      </c>
      <c r="I5752" s="1">
        <v>6869</v>
      </c>
      <c r="J5752" s="1">
        <v>5790</v>
      </c>
      <c r="K5752" s="1">
        <v>6484</v>
      </c>
      <c r="L5752" s="1">
        <v>1125</v>
      </c>
      <c r="M5752" s="1">
        <v>5096</v>
      </c>
      <c r="N5752" s="1">
        <v>5942</v>
      </c>
      <c r="O5752" s="1">
        <v>6204</v>
      </c>
      <c r="P5752">
        <f>ROUNDUP(VLOOKUP(A5752,A:O,VLOOKUP('Local Authority Analysis'!$E$4,'Local Authority Analysis'!$M$5:$N$12,2,FALSE)+7,FALSE)/6976,2)</f>
        <v>0.89</v>
      </c>
      <c r="Q5752">
        <f>ROUNDUP(VLOOKUP(A5752,A:O,VLOOKUP('SPC Analysis'!$E$4,'SPC Analysis'!$M$5:$N$12,2,FALSE)+7,FALSE)/6976,2)</f>
        <v>0.89</v>
      </c>
      <c r="R5752">
        <f>ROUNDUP(VLOOKUP(A5752,A:O,VLOOKUP('MMW Analysis'!$E$4,'MMW Analysis'!$L$5:$M$12,2,FALSE)+7,FALSE)/6976,2)</f>
        <v>0.89</v>
      </c>
    </row>
    <row r="5753" spans="1:18">
      <c r="A5753" t="s">
        <v>5760</v>
      </c>
      <c r="B5753" t="s">
        <v>12746</v>
      </c>
      <c r="C5753" t="s">
        <v>7011</v>
      </c>
      <c r="D5753" t="s">
        <v>14275</v>
      </c>
      <c r="E5753" t="s">
        <v>14117</v>
      </c>
      <c r="F5753" t="s">
        <v>14255</v>
      </c>
      <c r="G5753" t="s">
        <v>13900</v>
      </c>
      <c r="H5753" s="1">
        <v>4218</v>
      </c>
      <c r="I5753" s="1">
        <v>3965</v>
      </c>
      <c r="J5753" s="1">
        <v>4064</v>
      </c>
      <c r="K5753" s="1">
        <v>4122</v>
      </c>
      <c r="L5753" s="1">
        <v>2256</v>
      </c>
      <c r="M5753" s="1">
        <v>2962</v>
      </c>
      <c r="N5753" s="1">
        <v>4029</v>
      </c>
      <c r="O5753" s="1">
        <v>4177</v>
      </c>
      <c r="P5753">
        <f>ROUNDUP(VLOOKUP(A5753,A:O,VLOOKUP('Local Authority Analysis'!$E$4,'Local Authority Analysis'!$M$5:$N$12,2,FALSE)+7,FALSE)/6976,2)</f>
        <v>0.6</v>
      </c>
      <c r="Q5753">
        <f>ROUNDUP(VLOOKUP(A5753,A:O,VLOOKUP('SPC Analysis'!$E$4,'SPC Analysis'!$M$5:$N$12,2,FALSE)+7,FALSE)/6976,2)</f>
        <v>0.6</v>
      </c>
      <c r="R5753">
        <f>ROUNDUP(VLOOKUP(A5753,A:O,VLOOKUP('MMW Analysis'!$E$4,'MMW Analysis'!$L$5:$M$12,2,FALSE)+7,FALSE)/6976,2)</f>
        <v>0.6</v>
      </c>
    </row>
    <row r="5754" spans="1:18">
      <c r="A5754" t="s">
        <v>5761</v>
      </c>
      <c r="B5754" t="s">
        <v>12747</v>
      </c>
      <c r="C5754" t="s">
        <v>7011</v>
      </c>
      <c r="D5754" t="s">
        <v>14275</v>
      </c>
      <c r="E5754" t="s">
        <v>14117</v>
      </c>
      <c r="F5754" t="s">
        <v>14255</v>
      </c>
      <c r="G5754" t="s">
        <v>13900</v>
      </c>
      <c r="H5754" s="1">
        <v>6762</v>
      </c>
      <c r="I5754" s="1">
        <v>6501</v>
      </c>
      <c r="J5754" s="1">
        <v>6703</v>
      </c>
      <c r="K5754" s="1">
        <v>6455</v>
      </c>
      <c r="L5754" s="1">
        <v>1589</v>
      </c>
      <c r="M5754" s="1">
        <v>6050</v>
      </c>
      <c r="N5754" s="1">
        <v>6729</v>
      </c>
      <c r="O5754" s="1">
        <v>6602</v>
      </c>
      <c r="P5754">
        <f>ROUNDUP(VLOOKUP(A5754,A:O,VLOOKUP('Local Authority Analysis'!$E$4,'Local Authority Analysis'!$M$5:$N$12,2,FALSE)+7,FALSE)/6976,2)</f>
        <v>0.95</v>
      </c>
      <c r="Q5754">
        <f>ROUNDUP(VLOOKUP(A5754,A:O,VLOOKUP('SPC Analysis'!$E$4,'SPC Analysis'!$M$5:$N$12,2,FALSE)+7,FALSE)/6976,2)</f>
        <v>0.95</v>
      </c>
      <c r="R5754">
        <f>ROUNDUP(VLOOKUP(A5754,A:O,VLOOKUP('MMW Analysis'!$E$4,'MMW Analysis'!$L$5:$M$12,2,FALSE)+7,FALSE)/6976,2)</f>
        <v>0.95</v>
      </c>
    </row>
    <row r="5755" spans="1:18">
      <c r="A5755" t="s">
        <v>5762</v>
      </c>
      <c r="B5755" t="s">
        <v>12748</v>
      </c>
      <c r="C5755" t="s">
        <v>7011</v>
      </c>
      <c r="D5755" t="s">
        <v>14275</v>
      </c>
      <c r="E5755" t="s">
        <v>14117</v>
      </c>
      <c r="F5755" t="s">
        <v>14255</v>
      </c>
      <c r="G5755" t="s">
        <v>13900</v>
      </c>
      <c r="H5755" s="1">
        <v>6597</v>
      </c>
      <c r="I5755" s="1">
        <v>6674</v>
      </c>
      <c r="J5755" s="1">
        <v>6295</v>
      </c>
      <c r="K5755" s="1">
        <v>6640</v>
      </c>
      <c r="L5755" s="1">
        <v>4774</v>
      </c>
      <c r="M5755" s="1">
        <v>4480</v>
      </c>
      <c r="N5755" s="1">
        <v>6896</v>
      </c>
      <c r="O5755" s="1">
        <v>6917</v>
      </c>
      <c r="P5755">
        <f>ROUNDUP(VLOOKUP(A5755,A:O,VLOOKUP('Local Authority Analysis'!$E$4,'Local Authority Analysis'!$M$5:$N$12,2,FALSE)+7,FALSE)/6976,2)</f>
        <v>1</v>
      </c>
      <c r="Q5755">
        <f>ROUNDUP(VLOOKUP(A5755,A:O,VLOOKUP('SPC Analysis'!$E$4,'SPC Analysis'!$M$5:$N$12,2,FALSE)+7,FALSE)/6976,2)</f>
        <v>1</v>
      </c>
      <c r="R5755">
        <f>ROUNDUP(VLOOKUP(A5755,A:O,VLOOKUP('MMW Analysis'!$E$4,'MMW Analysis'!$L$5:$M$12,2,FALSE)+7,FALSE)/6976,2)</f>
        <v>1</v>
      </c>
    </row>
    <row r="5756" spans="1:18">
      <c r="A5756" t="s">
        <v>5763</v>
      </c>
      <c r="B5756" t="s">
        <v>12749</v>
      </c>
      <c r="C5756" t="s">
        <v>7011</v>
      </c>
      <c r="D5756" t="s">
        <v>14275</v>
      </c>
      <c r="E5756" t="s">
        <v>14117</v>
      </c>
      <c r="F5756" t="s">
        <v>14255</v>
      </c>
      <c r="G5756" t="s">
        <v>13900</v>
      </c>
      <c r="H5756" s="1">
        <v>3636</v>
      </c>
      <c r="I5756" s="1">
        <v>3745</v>
      </c>
      <c r="J5756" s="1">
        <v>4084</v>
      </c>
      <c r="K5756" s="1">
        <v>3914</v>
      </c>
      <c r="L5756" s="1">
        <v>2846</v>
      </c>
      <c r="M5756" s="1">
        <v>5191</v>
      </c>
      <c r="N5756" s="1">
        <v>4831</v>
      </c>
      <c r="O5756" s="1">
        <v>4114</v>
      </c>
      <c r="P5756">
        <f>ROUNDUP(VLOOKUP(A5756,A:O,VLOOKUP('Local Authority Analysis'!$E$4,'Local Authority Analysis'!$M$5:$N$12,2,FALSE)+7,FALSE)/6976,2)</f>
        <v>0.59</v>
      </c>
      <c r="Q5756">
        <f>ROUNDUP(VLOOKUP(A5756,A:O,VLOOKUP('SPC Analysis'!$E$4,'SPC Analysis'!$M$5:$N$12,2,FALSE)+7,FALSE)/6976,2)</f>
        <v>0.59</v>
      </c>
      <c r="R5756">
        <f>ROUNDUP(VLOOKUP(A5756,A:O,VLOOKUP('MMW Analysis'!$E$4,'MMW Analysis'!$L$5:$M$12,2,FALSE)+7,FALSE)/6976,2)</f>
        <v>0.59</v>
      </c>
    </row>
    <row r="5757" spans="1:18">
      <c r="A5757" t="s">
        <v>5764</v>
      </c>
      <c r="B5757" t="s">
        <v>12750</v>
      </c>
      <c r="C5757" t="s">
        <v>7011</v>
      </c>
      <c r="D5757" t="s">
        <v>14275</v>
      </c>
      <c r="E5757" t="s">
        <v>14117</v>
      </c>
      <c r="F5757" t="s">
        <v>14255</v>
      </c>
      <c r="G5757" t="s">
        <v>13900</v>
      </c>
      <c r="H5757" s="1">
        <v>4999.5</v>
      </c>
      <c r="I5757" s="1">
        <v>6699</v>
      </c>
      <c r="J5757" s="1">
        <v>6573</v>
      </c>
      <c r="K5757" s="1">
        <v>6700</v>
      </c>
      <c r="L5757" s="1">
        <v>375</v>
      </c>
      <c r="M5757" s="1">
        <v>5040</v>
      </c>
      <c r="N5757" s="1">
        <v>5753</v>
      </c>
      <c r="O5757" s="1">
        <v>5359</v>
      </c>
      <c r="P5757">
        <f>ROUNDUP(VLOOKUP(A5757,A:O,VLOOKUP('Local Authority Analysis'!$E$4,'Local Authority Analysis'!$M$5:$N$12,2,FALSE)+7,FALSE)/6976,2)</f>
        <v>0.77</v>
      </c>
      <c r="Q5757">
        <f>ROUNDUP(VLOOKUP(A5757,A:O,VLOOKUP('SPC Analysis'!$E$4,'SPC Analysis'!$M$5:$N$12,2,FALSE)+7,FALSE)/6976,2)</f>
        <v>0.77</v>
      </c>
      <c r="R5757">
        <f>ROUNDUP(VLOOKUP(A5757,A:O,VLOOKUP('MMW Analysis'!$E$4,'MMW Analysis'!$L$5:$M$12,2,FALSE)+7,FALSE)/6976,2)</f>
        <v>0.77</v>
      </c>
    </row>
    <row r="5758" spans="1:18">
      <c r="A5758" t="s">
        <v>5765</v>
      </c>
      <c r="B5758" t="s">
        <v>12751</v>
      </c>
      <c r="C5758" t="s">
        <v>7011</v>
      </c>
      <c r="D5758" t="s">
        <v>14275</v>
      </c>
      <c r="E5758" t="s">
        <v>14117</v>
      </c>
      <c r="F5758" t="s">
        <v>14255</v>
      </c>
      <c r="G5758" t="s">
        <v>13900</v>
      </c>
      <c r="H5758" s="1">
        <v>4809</v>
      </c>
      <c r="I5758" s="1">
        <v>4244</v>
      </c>
      <c r="J5758" s="1">
        <v>5740</v>
      </c>
      <c r="K5758" s="1">
        <v>5106</v>
      </c>
      <c r="L5758" s="1">
        <v>311</v>
      </c>
      <c r="M5758" s="1">
        <v>3555</v>
      </c>
      <c r="N5758" s="1">
        <v>4170</v>
      </c>
      <c r="O5758" s="1">
        <v>4088</v>
      </c>
      <c r="P5758">
        <f>ROUNDUP(VLOOKUP(A5758,A:O,VLOOKUP('Local Authority Analysis'!$E$4,'Local Authority Analysis'!$M$5:$N$12,2,FALSE)+7,FALSE)/6976,2)</f>
        <v>0.59</v>
      </c>
      <c r="Q5758">
        <f>ROUNDUP(VLOOKUP(A5758,A:O,VLOOKUP('SPC Analysis'!$E$4,'SPC Analysis'!$M$5:$N$12,2,FALSE)+7,FALSE)/6976,2)</f>
        <v>0.59</v>
      </c>
      <c r="R5758">
        <f>ROUNDUP(VLOOKUP(A5758,A:O,VLOOKUP('MMW Analysis'!$E$4,'MMW Analysis'!$L$5:$M$12,2,FALSE)+7,FALSE)/6976,2)</f>
        <v>0.59</v>
      </c>
    </row>
    <row r="5759" spans="1:18">
      <c r="A5759" t="s">
        <v>5766</v>
      </c>
      <c r="B5759" t="s">
        <v>7025</v>
      </c>
      <c r="C5759" t="s">
        <v>7011</v>
      </c>
      <c r="D5759" t="s">
        <v>14275</v>
      </c>
      <c r="E5759" t="s">
        <v>14117</v>
      </c>
      <c r="F5759" t="s">
        <v>14255</v>
      </c>
      <c r="G5759" t="s">
        <v>13900</v>
      </c>
      <c r="H5759" s="1">
        <v>2718</v>
      </c>
      <c r="I5759" s="1">
        <v>2588</v>
      </c>
      <c r="J5759" s="1">
        <v>2445</v>
      </c>
      <c r="K5759" s="1">
        <v>2756</v>
      </c>
      <c r="L5759" s="1">
        <v>1486</v>
      </c>
      <c r="M5759" s="1">
        <v>5655</v>
      </c>
      <c r="N5759" s="1">
        <v>2190</v>
      </c>
      <c r="O5759" s="1">
        <v>2548</v>
      </c>
      <c r="P5759">
        <f>ROUNDUP(VLOOKUP(A5759,A:O,VLOOKUP('Local Authority Analysis'!$E$4,'Local Authority Analysis'!$M$5:$N$12,2,FALSE)+7,FALSE)/6976,2)</f>
        <v>0.37</v>
      </c>
      <c r="Q5759">
        <f>ROUNDUP(VLOOKUP(A5759,A:O,VLOOKUP('SPC Analysis'!$E$4,'SPC Analysis'!$M$5:$N$12,2,FALSE)+7,FALSE)/6976,2)</f>
        <v>0.37</v>
      </c>
      <c r="R5759">
        <f>ROUNDUP(VLOOKUP(A5759,A:O,VLOOKUP('MMW Analysis'!$E$4,'MMW Analysis'!$L$5:$M$12,2,FALSE)+7,FALSE)/6976,2)</f>
        <v>0.37</v>
      </c>
    </row>
    <row r="5760" spans="1:18">
      <c r="A5760" t="s">
        <v>5767</v>
      </c>
      <c r="B5760" t="s">
        <v>12752</v>
      </c>
      <c r="C5760" t="s">
        <v>7011</v>
      </c>
      <c r="D5760" t="s">
        <v>14275</v>
      </c>
      <c r="E5760" t="s">
        <v>14117</v>
      </c>
      <c r="F5760" t="s">
        <v>14255</v>
      </c>
      <c r="G5760" t="s">
        <v>13900</v>
      </c>
      <c r="H5760" s="1">
        <v>4072</v>
      </c>
      <c r="I5760" s="1">
        <v>3821.5</v>
      </c>
      <c r="J5760" s="1">
        <v>6553</v>
      </c>
      <c r="K5760" s="1">
        <v>5597</v>
      </c>
      <c r="L5760" s="1">
        <v>2697</v>
      </c>
      <c r="M5760" s="1">
        <v>4073</v>
      </c>
      <c r="N5760" s="1">
        <v>4237</v>
      </c>
      <c r="O5760" s="1">
        <v>4852</v>
      </c>
      <c r="P5760">
        <f>ROUNDUP(VLOOKUP(A5760,A:O,VLOOKUP('Local Authority Analysis'!$E$4,'Local Authority Analysis'!$M$5:$N$12,2,FALSE)+7,FALSE)/6976,2)</f>
        <v>0.7</v>
      </c>
      <c r="Q5760">
        <f>ROUNDUP(VLOOKUP(A5760,A:O,VLOOKUP('SPC Analysis'!$E$4,'SPC Analysis'!$M$5:$N$12,2,FALSE)+7,FALSE)/6976,2)</f>
        <v>0.7</v>
      </c>
      <c r="R5760">
        <f>ROUNDUP(VLOOKUP(A5760,A:O,VLOOKUP('MMW Analysis'!$E$4,'MMW Analysis'!$L$5:$M$12,2,FALSE)+7,FALSE)/6976,2)</f>
        <v>0.7</v>
      </c>
    </row>
    <row r="5761" spans="1:18">
      <c r="A5761" t="s">
        <v>5768</v>
      </c>
      <c r="B5761" t="s">
        <v>12753</v>
      </c>
      <c r="C5761" t="s">
        <v>7011</v>
      </c>
      <c r="D5761" t="s">
        <v>14275</v>
      </c>
      <c r="E5761" t="s">
        <v>14117</v>
      </c>
      <c r="F5761" t="s">
        <v>14255</v>
      </c>
      <c r="G5761" t="s">
        <v>13900</v>
      </c>
      <c r="H5761" s="1">
        <v>2748</v>
      </c>
      <c r="I5761" s="1">
        <v>2976</v>
      </c>
      <c r="J5761" s="1">
        <v>2571</v>
      </c>
      <c r="K5761" s="1">
        <v>3490</v>
      </c>
      <c r="L5761" s="1">
        <v>2893</v>
      </c>
      <c r="M5761" s="1">
        <v>5506</v>
      </c>
      <c r="N5761" s="1">
        <v>2306.5</v>
      </c>
      <c r="O5761" s="1">
        <v>3069</v>
      </c>
      <c r="P5761">
        <f>ROUNDUP(VLOOKUP(A5761,A:O,VLOOKUP('Local Authority Analysis'!$E$4,'Local Authority Analysis'!$M$5:$N$12,2,FALSE)+7,FALSE)/6976,2)</f>
        <v>0.44</v>
      </c>
      <c r="Q5761">
        <f>ROUNDUP(VLOOKUP(A5761,A:O,VLOOKUP('SPC Analysis'!$E$4,'SPC Analysis'!$M$5:$N$12,2,FALSE)+7,FALSE)/6976,2)</f>
        <v>0.44</v>
      </c>
      <c r="R5761">
        <f>ROUNDUP(VLOOKUP(A5761,A:O,VLOOKUP('MMW Analysis'!$E$4,'MMW Analysis'!$L$5:$M$12,2,FALSE)+7,FALSE)/6976,2)</f>
        <v>0.44</v>
      </c>
    </row>
    <row r="5762" spans="1:18">
      <c r="A5762" t="s">
        <v>5769</v>
      </c>
      <c r="B5762" t="s">
        <v>12754</v>
      </c>
      <c r="C5762" t="s">
        <v>7011</v>
      </c>
      <c r="D5762" t="s">
        <v>14275</v>
      </c>
      <c r="E5762" t="s">
        <v>14117</v>
      </c>
      <c r="F5762" t="s">
        <v>14255</v>
      </c>
      <c r="G5762" t="s">
        <v>13900</v>
      </c>
      <c r="H5762" s="1">
        <v>3331</v>
      </c>
      <c r="I5762" s="1">
        <v>3738</v>
      </c>
      <c r="J5762" s="1">
        <v>3780</v>
      </c>
      <c r="K5762" s="1">
        <v>3992</v>
      </c>
      <c r="L5762" s="1">
        <v>4557</v>
      </c>
      <c r="M5762" s="1">
        <v>4030</v>
      </c>
      <c r="N5762" s="1">
        <v>5572</v>
      </c>
      <c r="O5762" s="1">
        <v>4107</v>
      </c>
      <c r="P5762">
        <f>ROUNDUP(VLOOKUP(A5762,A:O,VLOOKUP('Local Authority Analysis'!$E$4,'Local Authority Analysis'!$M$5:$N$12,2,FALSE)+7,FALSE)/6976,2)</f>
        <v>0.59</v>
      </c>
      <c r="Q5762">
        <f>ROUNDUP(VLOOKUP(A5762,A:O,VLOOKUP('SPC Analysis'!$E$4,'SPC Analysis'!$M$5:$N$12,2,FALSE)+7,FALSE)/6976,2)</f>
        <v>0.59</v>
      </c>
      <c r="R5762">
        <f>ROUNDUP(VLOOKUP(A5762,A:O,VLOOKUP('MMW Analysis'!$E$4,'MMW Analysis'!$L$5:$M$12,2,FALSE)+7,FALSE)/6976,2)</f>
        <v>0.59</v>
      </c>
    </row>
    <row r="5763" spans="1:18">
      <c r="A5763" t="s">
        <v>5770</v>
      </c>
      <c r="B5763" t="s">
        <v>12755</v>
      </c>
      <c r="C5763" t="s">
        <v>7011</v>
      </c>
      <c r="D5763" t="s">
        <v>14275</v>
      </c>
      <c r="E5763" t="s">
        <v>14117</v>
      </c>
      <c r="F5763" t="s">
        <v>14255</v>
      </c>
      <c r="G5763" t="s">
        <v>13900</v>
      </c>
      <c r="H5763" s="1">
        <v>5678</v>
      </c>
      <c r="I5763" s="1">
        <v>5633</v>
      </c>
      <c r="J5763" s="1">
        <v>5853</v>
      </c>
      <c r="K5763" s="1">
        <v>5699</v>
      </c>
      <c r="L5763" s="1">
        <v>4532</v>
      </c>
      <c r="M5763" s="1">
        <v>3956</v>
      </c>
      <c r="N5763" s="1">
        <v>6067</v>
      </c>
      <c r="O5763" s="1">
        <v>6256</v>
      </c>
      <c r="P5763">
        <f>ROUNDUP(VLOOKUP(A5763,A:O,VLOOKUP('Local Authority Analysis'!$E$4,'Local Authority Analysis'!$M$5:$N$12,2,FALSE)+7,FALSE)/6976,2)</f>
        <v>0.9</v>
      </c>
      <c r="Q5763">
        <f>ROUNDUP(VLOOKUP(A5763,A:O,VLOOKUP('SPC Analysis'!$E$4,'SPC Analysis'!$M$5:$N$12,2,FALSE)+7,FALSE)/6976,2)</f>
        <v>0.9</v>
      </c>
      <c r="R5763">
        <f>ROUNDUP(VLOOKUP(A5763,A:O,VLOOKUP('MMW Analysis'!$E$4,'MMW Analysis'!$L$5:$M$12,2,FALSE)+7,FALSE)/6976,2)</f>
        <v>0.9</v>
      </c>
    </row>
    <row r="5764" spans="1:18">
      <c r="A5764" t="s">
        <v>5771</v>
      </c>
      <c r="B5764" t="s">
        <v>12756</v>
      </c>
      <c r="C5764" t="s">
        <v>7011</v>
      </c>
      <c r="D5764" t="s">
        <v>14276</v>
      </c>
      <c r="E5764" t="s">
        <v>14118</v>
      </c>
      <c r="F5764" t="s">
        <v>14255</v>
      </c>
      <c r="G5764" t="s">
        <v>13900</v>
      </c>
      <c r="H5764" s="1">
        <v>5342</v>
      </c>
      <c r="I5764" s="1">
        <v>5631</v>
      </c>
      <c r="J5764" s="1">
        <v>6204</v>
      </c>
      <c r="K5764" s="1">
        <v>5730</v>
      </c>
      <c r="L5764" s="1">
        <v>405</v>
      </c>
      <c r="M5764" s="1">
        <v>6490</v>
      </c>
      <c r="N5764" s="1">
        <v>4922</v>
      </c>
      <c r="O5764" s="1">
        <v>5111</v>
      </c>
      <c r="P5764">
        <f>ROUNDUP(VLOOKUP(A5764,A:O,VLOOKUP('Local Authority Analysis'!$E$4,'Local Authority Analysis'!$M$5:$N$12,2,FALSE)+7,FALSE)/6976,2)</f>
        <v>0.74</v>
      </c>
      <c r="Q5764">
        <f>ROUNDUP(VLOOKUP(A5764,A:O,VLOOKUP('SPC Analysis'!$E$4,'SPC Analysis'!$M$5:$N$12,2,FALSE)+7,FALSE)/6976,2)</f>
        <v>0.74</v>
      </c>
      <c r="R5764">
        <f>ROUNDUP(VLOOKUP(A5764,A:O,VLOOKUP('MMW Analysis'!$E$4,'MMW Analysis'!$L$5:$M$12,2,FALSE)+7,FALSE)/6976,2)</f>
        <v>0.74</v>
      </c>
    </row>
    <row r="5765" spans="1:18">
      <c r="A5765" t="s">
        <v>5772</v>
      </c>
      <c r="B5765" t="s">
        <v>12757</v>
      </c>
      <c r="C5765" t="s">
        <v>7011</v>
      </c>
      <c r="D5765" t="s">
        <v>14276</v>
      </c>
      <c r="E5765" t="s">
        <v>14118</v>
      </c>
      <c r="F5765" t="s">
        <v>14255</v>
      </c>
      <c r="G5765" t="s">
        <v>13900</v>
      </c>
      <c r="H5765" s="1">
        <v>4169</v>
      </c>
      <c r="I5765" s="1">
        <v>5209</v>
      </c>
      <c r="J5765" s="1">
        <v>5364</v>
      </c>
      <c r="K5765" s="1">
        <v>4848</v>
      </c>
      <c r="L5765" s="1">
        <v>3602</v>
      </c>
      <c r="M5765" s="1">
        <v>5858.5</v>
      </c>
      <c r="N5765" s="1">
        <v>6273</v>
      </c>
      <c r="O5765" s="1">
        <v>5370</v>
      </c>
      <c r="P5765">
        <f>ROUNDUP(VLOOKUP(A5765,A:O,VLOOKUP('Local Authority Analysis'!$E$4,'Local Authority Analysis'!$M$5:$N$12,2,FALSE)+7,FALSE)/6976,2)</f>
        <v>0.77</v>
      </c>
      <c r="Q5765">
        <f>ROUNDUP(VLOOKUP(A5765,A:O,VLOOKUP('SPC Analysis'!$E$4,'SPC Analysis'!$M$5:$N$12,2,FALSE)+7,FALSE)/6976,2)</f>
        <v>0.77</v>
      </c>
      <c r="R5765">
        <f>ROUNDUP(VLOOKUP(A5765,A:O,VLOOKUP('MMW Analysis'!$E$4,'MMW Analysis'!$L$5:$M$12,2,FALSE)+7,FALSE)/6976,2)</f>
        <v>0.77</v>
      </c>
    </row>
    <row r="5766" spans="1:18">
      <c r="A5766" t="s">
        <v>5773</v>
      </c>
      <c r="B5766" t="s">
        <v>12758</v>
      </c>
      <c r="C5766" t="s">
        <v>7011</v>
      </c>
      <c r="D5766" t="s">
        <v>14276</v>
      </c>
      <c r="E5766" t="s">
        <v>14118</v>
      </c>
      <c r="F5766" t="s">
        <v>14255</v>
      </c>
      <c r="G5766" t="s">
        <v>13900</v>
      </c>
      <c r="H5766" s="1">
        <v>3410</v>
      </c>
      <c r="I5766" s="1">
        <v>3518</v>
      </c>
      <c r="J5766" s="1">
        <v>4096</v>
      </c>
      <c r="K5766" s="1">
        <v>3976</v>
      </c>
      <c r="L5766" s="1">
        <v>2227</v>
      </c>
      <c r="M5766" s="1">
        <v>3629</v>
      </c>
      <c r="N5766" s="1">
        <v>3183</v>
      </c>
      <c r="O5766" s="1">
        <v>3716</v>
      </c>
      <c r="P5766">
        <f>ROUNDUP(VLOOKUP(A5766,A:O,VLOOKUP('Local Authority Analysis'!$E$4,'Local Authority Analysis'!$M$5:$N$12,2,FALSE)+7,FALSE)/6976,2)</f>
        <v>0.54</v>
      </c>
      <c r="Q5766">
        <f>ROUNDUP(VLOOKUP(A5766,A:O,VLOOKUP('SPC Analysis'!$E$4,'SPC Analysis'!$M$5:$N$12,2,FALSE)+7,FALSE)/6976,2)</f>
        <v>0.54</v>
      </c>
      <c r="R5766">
        <f>ROUNDUP(VLOOKUP(A5766,A:O,VLOOKUP('MMW Analysis'!$E$4,'MMW Analysis'!$L$5:$M$12,2,FALSE)+7,FALSE)/6976,2)</f>
        <v>0.54</v>
      </c>
    </row>
    <row r="5767" spans="1:18">
      <c r="A5767" t="s">
        <v>5774</v>
      </c>
      <c r="B5767" t="s">
        <v>12759</v>
      </c>
      <c r="C5767" t="s">
        <v>7011</v>
      </c>
      <c r="D5767" t="s">
        <v>14277</v>
      </c>
      <c r="E5767" t="s">
        <v>14119</v>
      </c>
      <c r="F5767" t="s">
        <v>14255</v>
      </c>
      <c r="G5767" t="s">
        <v>13900</v>
      </c>
      <c r="H5767" s="1">
        <v>4299</v>
      </c>
      <c r="I5767" s="1">
        <v>5501</v>
      </c>
      <c r="J5767" s="1">
        <v>5185</v>
      </c>
      <c r="K5767" s="1">
        <v>4460</v>
      </c>
      <c r="L5767" s="1">
        <v>61</v>
      </c>
      <c r="M5767" s="1">
        <v>5360</v>
      </c>
      <c r="N5767" s="1">
        <v>3627</v>
      </c>
      <c r="O5767" s="1">
        <v>3784</v>
      </c>
      <c r="P5767">
        <f>ROUNDUP(VLOOKUP(A5767,A:O,VLOOKUP('Local Authority Analysis'!$E$4,'Local Authority Analysis'!$M$5:$N$12,2,FALSE)+7,FALSE)/6976,2)</f>
        <v>0.55000000000000004</v>
      </c>
      <c r="Q5767">
        <f>ROUNDUP(VLOOKUP(A5767,A:O,VLOOKUP('SPC Analysis'!$E$4,'SPC Analysis'!$M$5:$N$12,2,FALSE)+7,FALSE)/6976,2)</f>
        <v>0.55000000000000004</v>
      </c>
      <c r="R5767">
        <f>ROUNDUP(VLOOKUP(A5767,A:O,VLOOKUP('MMW Analysis'!$E$4,'MMW Analysis'!$L$5:$M$12,2,FALSE)+7,FALSE)/6976,2)</f>
        <v>0.55000000000000004</v>
      </c>
    </row>
    <row r="5768" spans="1:18">
      <c r="A5768" t="s">
        <v>5775</v>
      </c>
      <c r="B5768" t="s">
        <v>7024</v>
      </c>
      <c r="C5768" t="s">
        <v>7011</v>
      </c>
      <c r="D5768" t="s">
        <v>14277</v>
      </c>
      <c r="E5768" t="s">
        <v>14119</v>
      </c>
      <c r="F5768" t="s">
        <v>14255</v>
      </c>
      <c r="G5768" t="s">
        <v>13900</v>
      </c>
      <c r="H5768" s="1">
        <v>4738</v>
      </c>
      <c r="I5768" s="1">
        <v>4576</v>
      </c>
      <c r="J5768" s="1">
        <v>6027</v>
      </c>
      <c r="K5768" s="1">
        <v>4433</v>
      </c>
      <c r="L5768" s="1">
        <v>1454</v>
      </c>
      <c r="M5768" s="1">
        <v>4828</v>
      </c>
      <c r="N5768" s="1">
        <v>3846</v>
      </c>
      <c r="O5768" s="1">
        <v>4858</v>
      </c>
      <c r="P5768">
        <f>ROUNDUP(VLOOKUP(A5768,A:O,VLOOKUP('Local Authority Analysis'!$E$4,'Local Authority Analysis'!$M$5:$N$12,2,FALSE)+7,FALSE)/6976,2)</f>
        <v>0.7</v>
      </c>
      <c r="Q5768">
        <f>ROUNDUP(VLOOKUP(A5768,A:O,VLOOKUP('SPC Analysis'!$E$4,'SPC Analysis'!$M$5:$N$12,2,FALSE)+7,FALSE)/6976,2)</f>
        <v>0.7</v>
      </c>
      <c r="R5768">
        <f>ROUNDUP(VLOOKUP(A5768,A:O,VLOOKUP('MMW Analysis'!$E$4,'MMW Analysis'!$L$5:$M$12,2,FALSE)+7,FALSE)/6976,2)</f>
        <v>0.7</v>
      </c>
    </row>
    <row r="5769" spans="1:18">
      <c r="A5769" t="s">
        <v>5776</v>
      </c>
      <c r="B5769" t="s">
        <v>12760</v>
      </c>
      <c r="C5769" t="s">
        <v>7011</v>
      </c>
      <c r="D5769" t="s">
        <v>14275</v>
      </c>
      <c r="E5769" t="s">
        <v>14117</v>
      </c>
      <c r="F5769" t="s">
        <v>14255</v>
      </c>
      <c r="G5769" t="s">
        <v>13900</v>
      </c>
      <c r="H5769" s="1">
        <v>6110</v>
      </c>
      <c r="I5769" s="1">
        <v>6308</v>
      </c>
      <c r="J5769" s="1">
        <v>5422</v>
      </c>
      <c r="K5769" s="1">
        <v>6028</v>
      </c>
      <c r="L5769" s="1">
        <v>701</v>
      </c>
      <c r="M5769" s="1">
        <v>6264</v>
      </c>
      <c r="N5769" s="1">
        <v>6201</v>
      </c>
      <c r="O5769" s="1">
        <v>5696</v>
      </c>
      <c r="P5769">
        <f>ROUNDUP(VLOOKUP(A5769,A:O,VLOOKUP('Local Authority Analysis'!$E$4,'Local Authority Analysis'!$M$5:$N$12,2,FALSE)+7,FALSE)/6976,2)</f>
        <v>0.82000000000000006</v>
      </c>
      <c r="Q5769">
        <f>ROUNDUP(VLOOKUP(A5769,A:O,VLOOKUP('SPC Analysis'!$E$4,'SPC Analysis'!$M$5:$N$12,2,FALSE)+7,FALSE)/6976,2)</f>
        <v>0.82000000000000006</v>
      </c>
      <c r="R5769">
        <f>ROUNDUP(VLOOKUP(A5769,A:O,VLOOKUP('MMW Analysis'!$E$4,'MMW Analysis'!$L$5:$M$12,2,FALSE)+7,FALSE)/6976,2)</f>
        <v>0.82000000000000006</v>
      </c>
    </row>
    <row r="5770" spans="1:18">
      <c r="A5770" t="s">
        <v>5777</v>
      </c>
      <c r="B5770" t="s">
        <v>12761</v>
      </c>
      <c r="C5770" t="s">
        <v>7011</v>
      </c>
      <c r="D5770" t="s">
        <v>14277</v>
      </c>
      <c r="E5770" t="s">
        <v>14119</v>
      </c>
      <c r="F5770" t="s">
        <v>14255</v>
      </c>
      <c r="G5770" t="s">
        <v>13900</v>
      </c>
      <c r="H5770" s="1">
        <v>4099</v>
      </c>
      <c r="I5770" s="1">
        <v>3516</v>
      </c>
      <c r="J5770" s="1">
        <v>4435</v>
      </c>
      <c r="K5770" s="1">
        <v>2809</v>
      </c>
      <c r="L5770" s="1">
        <v>3118</v>
      </c>
      <c r="M5770" s="1">
        <v>2168</v>
      </c>
      <c r="N5770" s="1">
        <v>3719</v>
      </c>
      <c r="O5770" s="1">
        <v>3831</v>
      </c>
      <c r="P5770">
        <f>ROUNDUP(VLOOKUP(A5770,A:O,VLOOKUP('Local Authority Analysis'!$E$4,'Local Authority Analysis'!$M$5:$N$12,2,FALSE)+7,FALSE)/6976,2)</f>
        <v>0.55000000000000004</v>
      </c>
      <c r="Q5770">
        <f>ROUNDUP(VLOOKUP(A5770,A:O,VLOOKUP('SPC Analysis'!$E$4,'SPC Analysis'!$M$5:$N$12,2,FALSE)+7,FALSE)/6976,2)</f>
        <v>0.55000000000000004</v>
      </c>
      <c r="R5770">
        <f>ROUNDUP(VLOOKUP(A5770,A:O,VLOOKUP('MMW Analysis'!$E$4,'MMW Analysis'!$L$5:$M$12,2,FALSE)+7,FALSE)/6976,2)</f>
        <v>0.55000000000000004</v>
      </c>
    </row>
    <row r="5771" spans="1:18">
      <c r="A5771" t="s">
        <v>5778</v>
      </c>
      <c r="B5771" t="s">
        <v>12762</v>
      </c>
      <c r="C5771" t="s">
        <v>7011</v>
      </c>
      <c r="D5771" t="s">
        <v>14277</v>
      </c>
      <c r="E5771" t="s">
        <v>14119</v>
      </c>
      <c r="F5771" t="s">
        <v>14255</v>
      </c>
      <c r="G5771" t="s">
        <v>13900</v>
      </c>
      <c r="H5771" s="1">
        <v>2817</v>
      </c>
      <c r="I5771" s="1">
        <v>1721</v>
      </c>
      <c r="J5771" s="1">
        <v>1526</v>
      </c>
      <c r="K5771" s="1">
        <v>1684</v>
      </c>
      <c r="L5771" s="1">
        <v>6680</v>
      </c>
      <c r="M5771" s="1">
        <v>74</v>
      </c>
      <c r="N5771" s="1">
        <v>1188</v>
      </c>
      <c r="O5771" s="1">
        <v>1835</v>
      </c>
      <c r="P5771">
        <f>ROUNDUP(VLOOKUP(A5771,A:O,VLOOKUP('Local Authority Analysis'!$E$4,'Local Authority Analysis'!$M$5:$N$12,2,FALSE)+7,FALSE)/6976,2)</f>
        <v>0.27</v>
      </c>
      <c r="Q5771">
        <f>ROUNDUP(VLOOKUP(A5771,A:O,VLOOKUP('SPC Analysis'!$E$4,'SPC Analysis'!$M$5:$N$12,2,FALSE)+7,FALSE)/6976,2)</f>
        <v>0.27</v>
      </c>
      <c r="R5771">
        <f>ROUNDUP(VLOOKUP(A5771,A:O,VLOOKUP('MMW Analysis'!$E$4,'MMW Analysis'!$L$5:$M$12,2,FALSE)+7,FALSE)/6976,2)</f>
        <v>0.27</v>
      </c>
    </row>
    <row r="5772" spans="1:18">
      <c r="A5772" t="s">
        <v>5779</v>
      </c>
      <c r="B5772" t="s">
        <v>12763</v>
      </c>
      <c r="C5772" t="s">
        <v>7011</v>
      </c>
      <c r="D5772" t="s">
        <v>14277</v>
      </c>
      <c r="E5772" t="s">
        <v>14119</v>
      </c>
      <c r="F5772" t="s">
        <v>14255</v>
      </c>
      <c r="G5772" t="s">
        <v>13900</v>
      </c>
      <c r="H5772" s="1">
        <v>3660.5</v>
      </c>
      <c r="I5772" s="1">
        <v>2650.5</v>
      </c>
      <c r="J5772" s="1">
        <v>2765</v>
      </c>
      <c r="K5772" s="1">
        <v>2635</v>
      </c>
      <c r="L5772" s="1">
        <v>3594</v>
      </c>
      <c r="M5772" s="1">
        <v>1074</v>
      </c>
      <c r="N5772" s="1">
        <v>2782</v>
      </c>
      <c r="O5772" s="1">
        <v>2925</v>
      </c>
      <c r="P5772">
        <f>ROUNDUP(VLOOKUP(A5772,A:O,VLOOKUP('Local Authority Analysis'!$E$4,'Local Authority Analysis'!$M$5:$N$12,2,FALSE)+7,FALSE)/6976,2)</f>
        <v>0.42</v>
      </c>
      <c r="Q5772">
        <f>ROUNDUP(VLOOKUP(A5772,A:O,VLOOKUP('SPC Analysis'!$E$4,'SPC Analysis'!$M$5:$N$12,2,FALSE)+7,FALSE)/6976,2)</f>
        <v>0.42</v>
      </c>
      <c r="R5772">
        <f>ROUNDUP(VLOOKUP(A5772,A:O,VLOOKUP('MMW Analysis'!$E$4,'MMW Analysis'!$L$5:$M$12,2,FALSE)+7,FALSE)/6976,2)</f>
        <v>0.42</v>
      </c>
    </row>
    <row r="5773" spans="1:18">
      <c r="A5773" t="s">
        <v>5780</v>
      </c>
      <c r="B5773" t="s">
        <v>12764</v>
      </c>
      <c r="C5773" t="s">
        <v>7011</v>
      </c>
      <c r="D5773" t="s">
        <v>14277</v>
      </c>
      <c r="E5773" t="s">
        <v>14119</v>
      </c>
      <c r="F5773" t="s">
        <v>14255</v>
      </c>
      <c r="G5773" t="s">
        <v>13900</v>
      </c>
      <c r="H5773" s="1">
        <v>3108</v>
      </c>
      <c r="I5773" s="1">
        <v>3040</v>
      </c>
      <c r="J5773" s="1">
        <v>2573</v>
      </c>
      <c r="K5773" s="1">
        <v>2500</v>
      </c>
      <c r="L5773" s="1">
        <v>2407</v>
      </c>
      <c r="M5773" s="1">
        <v>3479</v>
      </c>
      <c r="N5773" s="1">
        <v>3821</v>
      </c>
      <c r="O5773" s="1">
        <v>2943</v>
      </c>
      <c r="P5773">
        <f>ROUNDUP(VLOOKUP(A5773,A:O,VLOOKUP('Local Authority Analysis'!$E$4,'Local Authority Analysis'!$M$5:$N$12,2,FALSE)+7,FALSE)/6976,2)</f>
        <v>0.43</v>
      </c>
      <c r="Q5773">
        <f>ROUNDUP(VLOOKUP(A5773,A:O,VLOOKUP('SPC Analysis'!$E$4,'SPC Analysis'!$M$5:$N$12,2,FALSE)+7,FALSE)/6976,2)</f>
        <v>0.43</v>
      </c>
      <c r="R5773">
        <f>ROUNDUP(VLOOKUP(A5773,A:O,VLOOKUP('MMW Analysis'!$E$4,'MMW Analysis'!$L$5:$M$12,2,FALSE)+7,FALSE)/6976,2)</f>
        <v>0.43</v>
      </c>
    </row>
    <row r="5774" spans="1:18">
      <c r="A5774" t="s">
        <v>5781</v>
      </c>
      <c r="B5774" t="s">
        <v>12765</v>
      </c>
      <c r="C5774" t="s">
        <v>7011</v>
      </c>
      <c r="D5774" t="s">
        <v>14277</v>
      </c>
      <c r="E5774" t="s">
        <v>14119</v>
      </c>
      <c r="F5774" t="s">
        <v>14255</v>
      </c>
      <c r="G5774" t="s">
        <v>13900</v>
      </c>
      <c r="H5774" s="1">
        <v>2550</v>
      </c>
      <c r="I5774" s="1">
        <v>2163</v>
      </c>
      <c r="J5774" s="1">
        <v>2465</v>
      </c>
      <c r="K5774" s="1">
        <v>1784</v>
      </c>
      <c r="L5774" s="1">
        <v>6835</v>
      </c>
      <c r="M5774" s="1">
        <v>212</v>
      </c>
      <c r="N5774" s="1">
        <v>2550</v>
      </c>
      <c r="O5774" s="1">
        <v>2178</v>
      </c>
      <c r="P5774">
        <f>ROUNDUP(VLOOKUP(A5774,A:O,VLOOKUP('Local Authority Analysis'!$E$4,'Local Authority Analysis'!$M$5:$N$12,2,FALSE)+7,FALSE)/6976,2)</f>
        <v>0.32</v>
      </c>
      <c r="Q5774">
        <f>ROUNDUP(VLOOKUP(A5774,A:O,VLOOKUP('SPC Analysis'!$E$4,'SPC Analysis'!$M$5:$N$12,2,FALSE)+7,FALSE)/6976,2)</f>
        <v>0.32</v>
      </c>
      <c r="R5774">
        <f>ROUNDUP(VLOOKUP(A5774,A:O,VLOOKUP('MMW Analysis'!$E$4,'MMW Analysis'!$L$5:$M$12,2,FALSE)+7,FALSE)/6976,2)</f>
        <v>0.32</v>
      </c>
    </row>
    <row r="5775" spans="1:18">
      <c r="A5775" t="s">
        <v>5782</v>
      </c>
      <c r="B5775" t="s">
        <v>12766</v>
      </c>
      <c r="C5775" t="s">
        <v>7011</v>
      </c>
      <c r="D5775" t="s">
        <v>14277</v>
      </c>
      <c r="E5775" t="s">
        <v>14119</v>
      </c>
      <c r="F5775" t="s">
        <v>14255</v>
      </c>
      <c r="G5775" t="s">
        <v>13900</v>
      </c>
      <c r="H5775" s="1">
        <v>2219</v>
      </c>
      <c r="I5775" s="1">
        <v>1665</v>
      </c>
      <c r="J5775" s="1">
        <v>2265</v>
      </c>
      <c r="K5775" s="1">
        <v>972</v>
      </c>
      <c r="L5775" s="1">
        <v>6038</v>
      </c>
      <c r="M5775" s="1">
        <v>2896</v>
      </c>
      <c r="N5775" s="1">
        <v>2024</v>
      </c>
      <c r="O5775" s="1">
        <v>1959</v>
      </c>
      <c r="P5775">
        <f>ROUNDUP(VLOOKUP(A5775,A:O,VLOOKUP('Local Authority Analysis'!$E$4,'Local Authority Analysis'!$M$5:$N$12,2,FALSE)+7,FALSE)/6976,2)</f>
        <v>0.29000000000000004</v>
      </c>
      <c r="Q5775">
        <f>ROUNDUP(VLOOKUP(A5775,A:O,VLOOKUP('SPC Analysis'!$E$4,'SPC Analysis'!$M$5:$N$12,2,FALSE)+7,FALSE)/6976,2)</f>
        <v>0.29000000000000004</v>
      </c>
      <c r="R5775">
        <f>ROUNDUP(VLOOKUP(A5775,A:O,VLOOKUP('MMW Analysis'!$E$4,'MMW Analysis'!$L$5:$M$12,2,FALSE)+7,FALSE)/6976,2)</f>
        <v>0.29000000000000004</v>
      </c>
    </row>
    <row r="5776" spans="1:18">
      <c r="A5776" t="s">
        <v>5783</v>
      </c>
      <c r="B5776" t="s">
        <v>12767</v>
      </c>
      <c r="C5776" t="s">
        <v>7011</v>
      </c>
      <c r="D5776" t="s">
        <v>14277</v>
      </c>
      <c r="E5776" t="s">
        <v>14119</v>
      </c>
      <c r="F5776" t="s">
        <v>14255</v>
      </c>
      <c r="G5776" t="s">
        <v>13900</v>
      </c>
      <c r="H5776" s="1">
        <v>2565</v>
      </c>
      <c r="I5776" s="1">
        <v>1972</v>
      </c>
      <c r="J5776" s="1">
        <v>3413</v>
      </c>
      <c r="K5776" s="1">
        <v>2270</v>
      </c>
      <c r="L5776" s="1">
        <v>4509</v>
      </c>
      <c r="M5776" s="1">
        <v>4761</v>
      </c>
      <c r="N5776" s="1">
        <v>3432</v>
      </c>
      <c r="O5776" s="1">
        <v>2648</v>
      </c>
      <c r="P5776">
        <f>ROUNDUP(VLOOKUP(A5776,A:O,VLOOKUP('Local Authority Analysis'!$E$4,'Local Authority Analysis'!$M$5:$N$12,2,FALSE)+7,FALSE)/6976,2)</f>
        <v>0.38</v>
      </c>
      <c r="Q5776">
        <f>ROUNDUP(VLOOKUP(A5776,A:O,VLOOKUP('SPC Analysis'!$E$4,'SPC Analysis'!$M$5:$N$12,2,FALSE)+7,FALSE)/6976,2)</f>
        <v>0.38</v>
      </c>
      <c r="R5776">
        <f>ROUNDUP(VLOOKUP(A5776,A:O,VLOOKUP('MMW Analysis'!$E$4,'MMW Analysis'!$L$5:$M$12,2,FALSE)+7,FALSE)/6976,2)</f>
        <v>0.38</v>
      </c>
    </row>
    <row r="5777" spans="1:18">
      <c r="A5777" t="s">
        <v>5784</v>
      </c>
      <c r="B5777" t="s">
        <v>12768</v>
      </c>
      <c r="C5777" t="s">
        <v>7011</v>
      </c>
      <c r="D5777" t="s">
        <v>14277</v>
      </c>
      <c r="E5777" t="s">
        <v>14119</v>
      </c>
      <c r="F5777" t="s">
        <v>14255</v>
      </c>
      <c r="G5777" t="s">
        <v>13900</v>
      </c>
      <c r="H5777" s="1">
        <v>3487</v>
      </c>
      <c r="I5777" s="1">
        <v>3937.5</v>
      </c>
      <c r="J5777" s="1">
        <v>2446</v>
      </c>
      <c r="K5777" s="1">
        <v>2820</v>
      </c>
      <c r="L5777" s="1">
        <v>6557</v>
      </c>
      <c r="M5777" s="1">
        <v>1226</v>
      </c>
      <c r="N5777" s="1">
        <v>2467.5</v>
      </c>
      <c r="O5777" s="1">
        <v>3514</v>
      </c>
      <c r="P5777">
        <f>ROUNDUP(VLOOKUP(A5777,A:O,VLOOKUP('Local Authority Analysis'!$E$4,'Local Authority Analysis'!$M$5:$N$12,2,FALSE)+7,FALSE)/6976,2)</f>
        <v>0.51</v>
      </c>
      <c r="Q5777">
        <f>ROUNDUP(VLOOKUP(A5777,A:O,VLOOKUP('SPC Analysis'!$E$4,'SPC Analysis'!$M$5:$N$12,2,FALSE)+7,FALSE)/6976,2)</f>
        <v>0.51</v>
      </c>
      <c r="R5777">
        <f>ROUNDUP(VLOOKUP(A5777,A:O,VLOOKUP('MMW Analysis'!$E$4,'MMW Analysis'!$L$5:$M$12,2,FALSE)+7,FALSE)/6976,2)</f>
        <v>0.51</v>
      </c>
    </row>
    <row r="5778" spans="1:18">
      <c r="A5778" t="s">
        <v>5785</v>
      </c>
      <c r="B5778" t="s">
        <v>12769</v>
      </c>
      <c r="C5778" t="s">
        <v>7011</v>
      </c>
      <c r="D5778" t="s">
        <v>14277</v>
      </c>
      <c r="E5778" t="s">
        <v>14119</v>
      </c>
      <c r="F5778" t="s">
        <v>14255</v>
      </c>
      <c r="G5778" t="s">
        <v>13900</v>
      </c>
      <c r="H5778" s="1">
        <v>4703</v>
      </c>
      <c r="I5778" s="1">
        <v>5704</v>
      </c>
      <c r="J5778" s="1">
        <v>4438</v>
      </c>
      <c r="K5778" s="1">
        <v>4628</v>
      </c>
      <c r="L5778" s="1">
        <v>1809</v>
      </c>
      <c r="M5778" s="1">
        <v>3774</v>
      </c>
      <c r="N5778" s="1">
        <v>5945</v>
      </c>
      <c r="O5778" s="1">
        <v>5060</v>
      </c>
      <c r="P5778">
        <f>ROUNDUP(VLOOKUP(A5778,A:O,VLOOKUP('Local Authority Analysis'!$E$4,'Local Authority Analysis'!$M$5:$N$12,2,FALSE)+7,FALSE)/6976,2)</f>
        <v>0.73</v>
      </c>
      <c r="Q5778">
        <f>ROUNDUP(VLOOKUP(A5778,A:O,VLOOKUP('SPC Analysis'!$E$4,'SPC Analysis'!$M$5:$N$12,2,FALSE)+7,FALSE)/6976,2)</f>
        <v>0.73</v>
      </c>
      <c r="R5778">
        <f>ROUNDUP(VLOOKUP(A5778,A:O,VLOOKUP('MMW Analysis'!$E$4,'MMW Analysis'!$L$5:$M$12,2,FALSE)+7,FALSE)/6976,2)</f>
        <v>0.73</v>
      </c>
    </row>
    <row r="5779" spans="1:18">
      <c r="A5779" t="s">
        <v>5786</v>
      </c>
      <c r="B5779" t="s">
        <v>12770</v>
      </c>
      <c r="C5779" t="s">
        <v>7011</v>
      </c>
      <c r="D5779" t="s">
        <v>14277</v>
      </c>
      <c r="E5779" t="s">
        <v>14119</v>
      </c>
      <c r="F5779" t="s">
        <v>14255</v>
      </c>
      <c r="G5779" t="s">
        <v>13900</v>
      </c>
      <c r="H5779" s="1">
        <v>2161.5</v>
      </c>
      <c r="I5779" s="1">
        <v>2850</v>
      </c>
      <c r="J5779" s="1">
        <v>4605</v>
      </c>
      <c r="K5779" s="1">
        <v>3133</v>
      </c>
      <c r="L5779" s="1">
        <v>5371</v>
      </c>
      <c r="M5779" s="1">
        <v>3115</v>
      </c>
      <c r="N5779" s="1">
        <v>5798</v>
      </c>
      <c r="O5779" s="1">
        <v>3214</v>
      </c>
      <c r="P5779">
        <f>ROUNDUP(VLOOKUP(A5779,A:O,VLOOKUP('Local Authority Analysis'!$E$4,'Local Authority Analysis'!$M$5:$N$12,2,FALSE)+7,FALSE)/6976,2)</f>
        <v>0.47000000000000003</v>
      </c>
      <c r="Q5779">
        <f>ROUNDUP(VLOOKUP(A5779,A:O,VLOOKUP('SPC Analysis'!$E$4,'SPC Analysis'!$M$5:$N$12,2,FALSE)+7,FALSE)/6976,2)</f>
        <v>0.47000000000000003</v>
      </c>
      <c r="R5779">
        <f>ROUNDUP(VLOOKUP(A5779,A:O,VLOOKUP('MMW Analysis'!$E$4,'MMW Analysis'!$L$5:$M$12,2,FALSE)+7,FALSE)/6976,2)</f>
        <v>0.47000000000000003</v>
      </c>
    </row>
    <row r="5780" spans="1:18">
      <c r="A5780" t="s">
        <v>5787</v>
      </c>
      <c r="B5780" t="s">
        <v>12771</v>
      </c>
      <c r="C5780" t="s">
        <v>7011</v>
      </c>
      <c r="D5780" t="s">
        <v>14277</v>
      </c>
      <c r="E5780" t="s">
        <v>14119</v>
      </c>
      <c r="F5780" t="s">
        <v>14255</v>
      </c>
      <c r="G5780" t="s">
        <v>13900</v>
      </c>
      <c r="H5780" s="1">
        <v>2119</v>
      </c>
      <c r="I5780" s="1">
        <v>2105</v>
      </c>
      <c r="J5780" s="1">
        <v>1940</v>
      </c>
      <c r="K5780" s="1">
        <v>1636</v>
      </c>
      <c r="L5780" s="1">
        <v>6628</v>
      </c>
      <c r="M5780" s="1">
        <v>261</v>
      </c>
      <c r="N5780" s="1">
        <v>2055</v>
      </c>
      <c r="O5780" s="1">
        <v>1956</v>
      </c>
      <c r="P5780">
        <f>ROUNDUP(VLOOKUP(A5780,A:O,VLOOKUP('Local Authority Analysis'!$E$4,'Local Authority Analysis'!$M$5:$N$12,2,FALSE)+7,FALSE)/6976,2)</f>
        <v>0.29000000000000004</v>
      </c>
      <c r="Q5780">
        <f>ROUNDUP(VLOOKUP(A5780,A:O,VLOOKUP('SPC Analysis'!$E$4,'SPC Analysis'!$M$5:$N$12,2,FALSE)+7,FALSE)/6976,2)</f>
        <v>0.29000000000000004</v>
      </c>
      <c r="R5780">
        <f>ROUNDUP(VLOOKUP(A5780,A:O,VLOOKUP('MMW Analysis'!$E$4,'MMW Analysis'!$L$5:$M$12,2,FALSE)+7,FALSE)/6976,2)</f>
        <v>0.29000000000000004</v>
      </c>
    </row>
    <row r="5781" spans="1:18">
      <c r="A5781" t="s">
        <v>5788</v>
      </c>
      <c r="B5781" t="s">
        <v>12772</v>
      </c>
      <c r="C5781" t="s">
        <v>7011</v>
      </c>
      <c r="D5781" t="s">
        <v>14277</v>
      </c>
      <c r="E5781" t="s">
        <v>14119</v>
      </c>
      <c r="F5781" t="s">
        <v>14255</v>
      </c>
      <c r="G5781" t="s">
        <v>13900</v>
      </c>
      <c r="H5781" s="1">
        <v>4383</v>
      </c>
      <c r="I5781" s="1">
        <v>3191</v>
      </c>
      <c r="J5781" s="1">
        <v>5668</v>
      </c>
      <c r="K5781" s="1">
        <v>4377</v>
      </c>
      <c r="L5781" s="1">
        <v>4917</v>
      </c>
      <c r="M5781" s="1">
        <v>1893</v>
      </c>
      <c r="N5781" s="1">
        <v>4059</v>
      </c>
      <c r="O5781" s="1">
        <v>4476</v>
      </c>
      <c r="P5781">
        <f>ROUNDUP(VLOOKUP(A5781,A:O,VLOOKUP('Local Authority Analysis'!$E$4,'Local Authority Analysis'!$M$5:$N$12,2,FALSE)+7,FALSE)/6976,2)</f>
        <v>0.65</v>
      </c>
      <c r="Q5781">
        <f>ROUNDUP(VLOOKUP(A5781,A:O,VLOOKUP('SPC Analysis'!$E$4,'SPC Analysis'!$M$5:$N$12,2,FALSE)+7,FALSE)/6976,2)</f>
        <v>0.65</v>
      </c>
      <c r="R5781">
        <f>ROUNDUP(VLOOKUP(A5781,A:O,VLOOKUP('MMW Analysis'!$E$4,'MMW Analysis'!$L$5:$M$12,2,FALSE)+7,FALSE)/6976,2)</f>
        <v>0.65</v>
      </c>
    </row>
    <row r="5782" spans="1:18">
      <c r="A5782" t="s">
        <v>5789</v>
      </c>
      <c r="B5782" t="s">
        <v>12773</v>
      </c>
      <c r="C5782" t="s">
        <v>7011</v>
      </c>
      <c r="D5782" t="s">
        <v>14277</v>
      </c>
      <c r="E5782" t="s">
        <v>14119</v>
      </c>
      <c r="F5782" t="s">
        <v>14255</v>
      </c>
      <c r="G5782" t="s">
        <v>13900</v>
      </c>
      <c r="H5782" s="1">
        <v>3367</v>
      </c>
      <c r="I5782" s="1">
        <v>2467</v>
      </c>
      <c r="J5782" s="1">
        <v>1726</v>
      </c>
      <c r="K5782" s="1">
        <v>1766</v>
      </c>
      <c r="L5782" s="1">
        <v>2186</v>
      </c>
      <c r="M5782" s="1">
        <v>1591</v>
      </c>
      <c r="N5782" s="1">
        <v>2535</v>
      </c>
      <c r="O5782" s="1">
        <v>2291</v>
      </c>
      <c r="P5782">
        <f>ROUNDUP(VLOOKUP(A5782,A:O,VLOOKUP('Local Authority Analysis'!$E$4,'Local Authority Analysis'!$M$5:$N$12,2,FALSE)+7,FALSE)/6976,2)</f>
        <v>0.33</v>
      </c>
      <c r="Q5782">
        <f>ROUNDUP(VLOOKUP(A5782,A:O,VLOOKUP('SPC Analysis'!$E$4,'SPC Analysis'!$M$5:$N$12,2,FALSE)+7,FALSE)/6976,2)</f>
        <v>0.33</v>
      </c>
      <c r="R5782">
        <f>ROUNDUP(VLOOKUP(A5782,A:O,VLOOKUP('MMW Analysis'!$E$4,'MMW Analysis'!$L$5:$M$12,2,FALSE)+7,FALSE)/6976,2)</f>
        <v>0.33</v>
      </c>
    </row>
    <row r="5783" spans="1:18">
      <c r="A5783" t="s">
        <v>5790</v>
      </c>
      <c r="B5783" t="s">
        <v>12774</v>
      </c>
      <c r="C5783" t="s">
        <v>7011</v>
      </c>
      <c r="D5783" t="s">
        <v>14277</v>
      </c>
      <c r="E5783" t="s">
        <v>14119</v>
      </c>
      <c r="F5783" t="s">
        <v>14255</v>
      </c>
      <c r="G5783" t="s">
        <v>13900</v>
      </c>
      <c r="H5783" s="1">
        <v>196</v>
      </c>
      <c r="I5783" s="1">
        <v>339</v>
      </c>
      <c r="J5783" s="1">
        <v>440</v>
      </c>
      <c r="K5783" s="1">
        <v>342</v>
      </c>
      <c r="L5783" s="1">
        <v>5074</v>
      </c>
      <c r="M5783" s="1">
        <v>617</v>
      </c>
      <c r="N5783" s="1">
        <v>2299</v>
      </c>
      <c r="O5783" s="1">
        <v>264</v>
      </c>
      <c r="P5783">
        <f>ROUNDUP(VLOOKUP(A5783,A:O,VLOOKUP('Local Authority Analysis'!$E$4,'Local Authority Analysis'!$M$5:$N$12,2,FALSE)+7,FALSE)/6976,2)</f>
        <v>0.04</v>
      </c>
      <c r="Q5783">
        <f>ROUNDUP(VLOOKUP(A5783,A:O,VLOOKUP('SPC Analysis'!$E$4,'SPC Analysis'!$M$5:$N$12,2,FALSE)+7,FALSE)/6976,2)</f>
        <v>0.04</v>
      </c>
      <c r="R5783">
        <f>ROUNDUP(VLOOKUP(A5783,A:O,VLOOKUP('MMW Analysis'!$E$4,'MMW Analysis'!$L$5:$M$12,2,FALSE)+7,FALSE)/6976,2)</f>
        <v>0.04</v>
      </c>
    </row>
    <row r="5784" spans="1:18">
      <c r="A5784" t="s">
        <v>5791</v>
      </c>
      <c r="B5784" t="s">
        <v>12775</v>
      </c>
      <c r="C5784" t="s">
        <v>7011</v>
      </c>
      <c r="D5784" t="s">
        <v>14277</v>
      </c>
      <c r="E5784" t="s">
        <v>14119</v>
      </c>
      <c r="F5784" t="s">
        <v>14255</v>
      </c>
      <c r="G5784" t="s">
        <v>13900</v>
      </c>
      <c r="H5784" s="1">
        <v>1053</v>
      </c>
      <c r="I5784" s="1">
        <v>882</v>
      </c>
      <c r="J5784" s="1">
        <v>1090</v>
      </c>
      <c r="K5784" s="1">
        <v>956</v>
      </c>
      <c r="L5784" s="1">
        <v>3681</v>
      </c>
      <c r="M5784" s="1">
        <v>1369</v>
      </c>
      <c r="N5784" s="1">
        <v>2558</v>
      </c>
      <c r="O5784" s="1">
        <v>980</v>
      </c>
      <c r="P5784">
        <f>ROUNDUP(VLOOKUP(A5784,A:O,VLOOKUP('Local Authority Analysis'!$E$4,'Local Authority Analysis'!$M$5:$N$12,2,FALSE)+7,FALSE)/6976,2)</f>
        <v>0.15000000000000002</v>
      </c>
      <c r="Q5784">
        <f>ROUNDUP(VLOOKUP(A5784,A:O,VLOOKUP('SPC Analysis'!$E$4,'SPC Analysis'!$M$5:$N$12,2,FALSE)+7,FALSE)/6976,2)</f>
        <v>0.15000000000000002</v>
      </c>
      <c r="R5784">
        <f>ROUNDUP(VLOOKUP(A5784,A:O,VLOOKUP('MMW Analysis'!$E$4,'MMW Analysis'!$L$5:$M$12,2,FALSE)+7,FALSE)/6976,2)</f>
        <v>0.15000000000000002</v>
      </c>
    </row>
    <row r="5785" spans="1:18">
      <c r="A5785" t="s">
        <v>5792</v>
      </c>
      <c r="B5785" t="s">
        <v>12776</v>
      </c>
      <c r="C5785" t="s">
        <v>7011</v>
      </c>
      <c r="D5785" t="s">
        <v>14276</v>
      </c>
      <c r="E5785" t="s">
        <v>14118</v>
      </c>
      <c r="F5785" t="s">
        <v>14255</v>
      </c>
      <c r="G5785" t="s">
        <v>13900</v>
      </c>
      <c r="H5785" s="1">
        <v>4357</v>
      </c>
      <c r="I5785" s="1">
        <v>4748</v>
      </c>
      <c r="J5785" s="1">
        <v>6574</v>
      </c>
      <c r="K5785" s="1">
        <v>5718</v>
      </c>
      <c r="L5785" s="1">
        <v>1069</v>
      </c>
      <c r="M5785" s="1">
        <v>6669</v>
      </c>
      <c r="N5785" s="1">
        <v>6045</v>
      </c>
      <c r="O5785" s="1">
        <v>5038</v>
      </c>
      <c r="P5785">
        <f>ROUNDUP(VLOOKUP(A5785,A:O,VLOOKUP('Local Authority Analysis'!$E$4,'Local Authority Analysis'!$M$5:$N$12,2,FALSE)+7,FALSE)/6976,2)</f>
        <v>0.73</v>
      </c>
      <c r="Q5785">
        <f>ROUNDUP(VLOOKUP(A5785,A:O,VLOOKUP('SPC Analysis'!$E$4,'SPC Analysis'!$M$5:$N$12,2,FALSE)+7,FALSE)/6976,2)</f>
        <v>0.73</v>
      </c>
      <c r="R5785">
        <f>ROUNDUP(VLOOKUP(A5785,A:O,VLOOKUP('MMW Analysis'!$E$4,'MMW Analysis'!$L$5:$M$12,2,FALSE)+7,FALSE)/6976,2)</f>
        <v>0.73</v>
      </c>
    </row>
    <row r="5786" spans="1:18">
      <c r="A5786" t="s">
        <v>5793</v>
      </c>
      <c r="B5786" t="s">
        <v>12777</v>
      </c>
      <c r="C5786" t="s">
        <v>7011</v>
      </c>
      <c r="D5786" t="s">
        <v>14276</v>
      </c>
      <c r="E5786" t="s">
        <v>14118</v>
      </c>
      <c r="F5786" t="s">
        <v>14255</v>
      </c>
      <c r="G5786" t="s">
        <v>13900</v>
      </c>
      <c r="H5786" s="1">
        <v>3036</v>
      </c>
      <c r="I5786" s="1">
        <v>2890</v>
      </c>
      <c r="J5786" s="1">
        <v>4380</v>
      </c>
      <c r="K5786" s="1">
        <v>4483</v>
      </c>
      <c r="L5786" s="1">
        <v>3917</v>
      </c>
      <c r="M5786" s="1">
        <v>4004</v>
      </c>
      <c r="N5786" s="1">
        <v>2922</v>
      </c>
      <c r="O5786" s="1">
        <v>3685</v>
      </c>
      <c r="P5786">
        <f>ROUNDUP(VLOOKUP(A5786,A:O,VLOOKUP('Local Authority Analysis'!$E$4,'Local Authority Analysis'!$M$5:$N$12,2,FALSE)+7,FALSE)/6976,2)</f>
        <v>0.53</v>
      </c>
      <c r="Q5786">
        <f>ROUNDUP(VLOOKUP(A5786,A:O,VLOOKUP('SPC Analysis'!$E$4,'SPC Analysis'!$M$5:$N$12,2,FALSE)+7,FALSE)/6976,2)</f>
        <v>0.53</v>
      </c>
      <c r="R5786">
        <f>ROUNDUP(VLOOKUP(A5786,A:O,VLOOKUP('MMW Analysis'!$E$4,'MMW Analysis'!$L$5:$M$12,2,FALSE)+7,FALSE)/6976,2)</f>
        <v>0.53</v>
      </c>
    </row>
    <row r="5787" spans="1:18">
      <c r="A5787" t="s">
        <v>5794</v>
      </c>
      <c r="B5787" t="s">
        <v>12778</v>
      </c>
      <c r="C5787" t="s">
        <v>7011</v>
      </c>
      <c r="D5787" t="s">
        <v>14276</v>
      </c>
      <c r="E5787" t="s">
        <v>14118</v>
      </c>
      <c r="F5787" t="s">
        <v>14255</v>
      </c>
      <c r="G5787" t="s">
        <v>13900</v>
      </c>
      <c r="H5787" s="1">
        <v>5047</v>
      </c>
      <c r="I5787" s="1">
        <v>4783</v>
      </c>
      <c r="J5787" s="1">
        <v>6555</v>
      </c>
      <c r="K5787" s="1">
        <v>5438</v>
      </c>
      <c r="L5787" s="1">
        <v>2880</v>
      </c>
      <c r="M5787" s="1">
        <v>6609</v>
      </c>
      <c r="N5787" s="1">
        <v>5781</v>
      </c>
      <c r="O5787" s="1">
        <v>5723</v>
      </c>
      <c r="P5787">
        <f>ROUNDUP(VLOOKUP(A5787,A:O,VLOOKUP('Local Authority Analysis'!$E$4,'Local Authority Analysis'!$M$5:$N$12,2,FALSE)+7,FALSE)/6976,2)</f>
        <v>0.83</v>
      </c>
      <c r="Q5787">
        <f>ROUNDUP(VLOOKUP(A5787,A:O,VLOOKUP('SPC Analysis'!$E$4,'SPC Analysis'!$M$5:$N$12,2,FALSE)+7,FALSE)/6976,2)</f>
        <v>0.83</v>
      </c>
      <c r="R5787">
        <f>ROUNDUP(VLOOKUP(A5787,A:O,VLOOKUP('MMW Analysis'!$E$4,'MMW Analysis'!$L$5:$M$12,2,FALSE)+7,FALSE)/6976,2)</f>
        <v>0.83</v>
      </c>
    </row>
    <row r="5788" spans="1:18">
      <c r="A5788" t="s">
        <v>5795</v>
      </c>
      <c r="B5788" t="s">
        <v>12779</v>
      </c>
      <c r="C5788" t="s">
        <v>7011</v>
      </c>
      <c r="D5788" t="s">
        <v>14276</v>
      </c>
      <c r="E5788" t="s">
        <v>14118</v>
      </c>
      <c r="F5788" t="s">
        <v>14255</v>
      </c>
      <c r="G5788" t="s">
        <v>13900</v>
      </c>
      <c r="H5788" s="1">
        <v>5676</v>
      </c>
      <c r="I5788" s="1">
        <v>5721</v>
      </c>
      <c r="J5788" s="1">
        <v>6437</v>
      </c>
      <c r="K5788" s="1">
        <v>4575</v>
      </c>
      <c r="L5788" s="1">
        <v>6384</v>
      </c>
      <c r="M5788" s="1">
        <v>4947</v>
      </c>
      <c r="N5788" s="1">
        <v>6641</v>
      </c>
      <c r="O5788" s="1">
        <v>6444</v>
      </c>
      <c r="P5788">
        <f>ROUNDUP(VLOOKUP(A5788,A:O,VLOOKUP('Local Authority Analysis'!$E$4,'Local Authority Analysis'!$M$5:$N$12,2,FALSE)+7,FALSE)/6976,2)</f>
        <v>0.93</v>
      </c>
      <c r="Q5788">
        <f>ROUNDUP(VLOOKUP(A5788,A:O,VLOOKUP('SPC Analysis'!$E$4,'SPC Analysis'!$M$5:$N$12,2,FALSE)+7,FALSE)/6976,2)</f>
        <v>0.93</v>
      </c>
      <c r="R5788">
        <f>ROUNDUP(VLOOKUP(A5788,A:O,VLOOKUP('MMW Analysis'!$E$4,'MMW Analysis'!$L$5:$M$12,2,FALSE)+7,FALSE)/6976,2)</f>
        <v>0.93</v>
      </c>
    </row>
    <row r="5789" spans="1:18">
      <c r="A5789" t="s">
        <v>5796</v>
      </c>
      <c r="B5789" t="s">
        <v>12780</v>
      </c>
      <c r="C5789" t="s">
        <v>7011</v>
      </c>
      <c r="D5789" t="s">
        <v>14276</v>
      </c>
      <c r="E5789" t="s">
        <v>14118</v>
      </c>
      <c r="F5789" t="s">
        <v>14255</v>
      </c>
      <c r="G5789" t="s">
        <v>13900</v>
      </c>
      <c r="H5789" s="1">
        <v>3653</v>
      </c>
      <c r="I5789" s="1">
        <v>3660</v>
      </c>
      <c r="J5789" s="1">
        <v>5540</v>
      </c>
      <c r="K5789" s="1">
        <v>4159</v>
      </c>
      <c r="L5789" s="1">
        <v>1184</v>
      </c>
      <c r="M5789" s="1">
        <v>6673</v>
      </c>
      <c r="N5789" s="1">
        <v>6254</v>
      </c>
      <c r="O5789" s="1">
        <v>4049</v>
      </c>
      <c r="P5789">
        <f>ROUNDUP(VLOOKUP(A5789,A:O,VLOOKUP('Local Authority Analysis'!$E$4,'Local Authority Analysis'!$M$5:$N$12,2,FALSE)+7,FALSE)/6976,2)</f>
        <v>0.59</v>
      </c>
      <c r="Q5789">
        <f>ROUNDUP(VLOOKUP(A5789,A:O,VLOOKUP('SPC Analysis'!$E$4,'SPC Analysis'!$M$5:$N$12,2,FALSE)+7,FALSE)/6976,2)</f>
        <v>0.59</v>
      </c>
      <c r="R5789">
        <f>ROUNDUP(VLOOKUP(A5789,A:O,VLOOKUP('MMW Analysis'!$E$4,'MMW Analysis'!$L$5:$M$12,2,FALSE)+7,FALSE)/6976,2)</f>
        <v>0.59</v>
      </c>
    </row>
    <row r="5790" spans="1:18">
      <c r="A5790" t="s">
        <v>5797</v>
      </c>
      <c r="B5790" t="s">
        <v>12781</v>
      </c>
      <c r="C5790" t="s">
        <v>7011</v>
      </c>
      <c r="D5790" t="s">
        <v>14276</v>
      </c>
      <c r="E5790" t="s">
        <v>14118</v>
      </c>
      <c r="F5790" t="s">
        <v>14255</v>
      </c>
      <c r="G5790" t="s">
        <v>13900</v>
      </c>
      <c r="H5790" s="1">
        <v>3105</v>
      </c>
      <c r="I5790" s="1">
        <v>2960</v>
      </c>
      <c r="J5790" s="1">
        <v>3127</v>
      </c>
      <c r="K5790" s="1">
        <v>2376</v>
      </c>
      <c r="L5790" s="1">
        <v>1203</v>
      </c>
      <c r="M5790" s="1">
        <v>6127</v>
      </c>
      <c r="N5790" s="1">
        <v>4490.5</v>
      </c>
      <c r="O5790" s="1">
        <v>2878</v>
      </c>
      <c r="P5790">
        <f>ROUNDUP(VLOOKUP(A5790,A:O,VLOOKUP('Local Authority Analysis'!$E$4,'Local Authority Analysis'!$M$5:$N$12,2,FALSE)+7,FALSE)/6976,2)</f>
        <v>0.42</v>
      </c>
      <c r="Q5790">
        <f>ROUNDUP(VLOOKUP(A5790,A:O,VLOOKUP('SPC Analysis'!$E$4,'SPC Analysis'!$M$5:$N$12,2,FALSE)+7,FALSE)/6976,2)</f>
        <v>0.42</v>
      </c>
      <c r="R5790">
        <f>ROUNDUP(VLOOKUP(A5790,A:O,VLOOKUP('MMW Analysis'!$E$4,'MMW Analysis'!$L$5:$M$12,2,FALSE)+7,FALSE)/6976,2)</f>
        <v>0.42</v>
      </c>
    </row>
    <row r="5791" spans="1:18">
      <c r="A5791" t="s">
        <v>5798</v>
      </c>
      <c r="B5791" t="s">
        <v>12782</v>
      </c>
      <c r="C5791" t="s">
        <v>7011</v>
      </c>
      <c r="D5791" t="s">
        <v>14276</v>
      </c>
      <c r="E5791" t="s">
        <v>14118</v>
      </c>
      <c r="F5791" t="s">
        <v>14255</v>
      </c>
      <c r="G5791" t="s">
        <v>13900</v>
      </c>
      <c r="H5791" s="1">
        <v>4268.5</v>
      </c>
      <c r="I5791" s="1">
        <v>4641</v>
      </c>
      <c r="J5791" s="1">
        <v>4050</v>
      </c>
      <c r="K5791" s="1">
        <v>3854</v>
      </c>
      <c r="L5791" s="1">
        <v>1054</v>
      </c>
      <c r="M5791" s="1">
        <v>6109</v>
      </c>
      <c r="N5791" s="1">
        <v>6408</v>
      </c>
      <c r="O5791" s="1">
        <v>4273</v>
      </c>
      <c r="P5791">
        <f>ROUNDUP(VLOOKUP(A5791,A:O,VLOOKUP('Local Authority Analysis'!$E$4,'Local Authority Analysis'!$M$5:$N$12,2,FALSE)+7,FALSE)/6976,2)</f>
        <v>0.62</v>
      </c>
      <c r="Q5791">
        <f>ROUNDUP(VLOOKUP(A5791,A:O,VLOOKUP('SPC Analysis'!$E$4,'SPC Analysis'!$M$5:$N$12,2,FALSE)+7,FALSE)/6976,2)</f>
        <v>0.62</v>
      </c>
      <c r="R5791">
        <f>ROUNDUP(VLOOKUP(A5791,A:O,VLOOKUP('MMW Analysis'!$E$4,'MMW Analysis'!$L$5:$M$12,2,FALSE)+7,FALSE)/6976,2)</f>
        <v>0.62</v>
      </c>
    </row>
    <row r="5792" spans="1:18">
      <c r="A5792" t="s">
        <v>5799</v>
      </c>
      <c r="B5792" t="s">
        <v>12783</v>
      </c>
      <c r="C5792" t="s">
        <v>7011</v>
      </c>
      <c r="D5792" t="s">
        <v>14276</v>
      </c>
      <c r="E5792" t="s">
        <v>14118</v>
      </c>
      <c r="F5792" t="s">
        <v>14255</v>
      </c>
      <c r="G5792" t="s">
        <v>13900</v>
      </c>
      <c r="H5792" s="1">
        <v>5722.5</v>
      </c>
      <c r="I5792" s="1">
        <v>6226.5</v>
      </c>
      <c r="J5792" s="1">
        <v>5982</v>
      </c>
      <c r="K5792" s="1">
        <v>5497</v>
      </c>
      <c r="L5792" s="1">
        <v>2666</v>
      </c>
      <c r="M5792" s="1">
        <v>5858.5</v>
      </c>
      <c r="N5792" s="1">
        <v>6017</v>
      </c>
      <c r="O5792" s="1">
        <v>6258</v>
      </c>
      <c r="P5792">
        <f>ROUNDUP(VLOOKUP(A5792,A:O,VLOOKUP('Local Authority Analysis'!$E$4,'Local Authority Analysis'!$M$5:$N$12,2,FALSE)+7,FALSE)/6976,2)</f>
        <v>0.9</v>
      </c>
      <c r="Q5792">
        <f>ROUNDUP(VLOOKUP(A5792,A:O,VLOOKUP('SPC Analysis'!$E$4,'SPC Analysis'!$M$5:$N$12,2,FALSE)+7,FALSE)/6976,2)</f>
        <v>0.9</v>
      </c>
      <c r="R5792">
        <f>ROUNDUP(VLOOKUP(A5792,A:O,VLOOKUP('MMW Analysis'!$E$4,'MMW Analysis'!$L$5:$M$12,2,FALSE)+7,FALSE)/6976,2)</f>
        <v>0.9</v>
      </c>
    </row>
    <row r="5793" spans="1:18">
      <c r="A5793" t="s">
        <v>5800</v>
      </c>
      <c r="B5793" t="s">
        <v>12784</v>
      </c>
      <c r="C5793" t="s">
        <v>7011</v>
      </c>
      <c r="D5793" t="s">
        <v>14276</v>
      </c>
      <c r="E5793" t="s">
        <v>14118</v>
      </c>
      <c r="F5793" t="s">
        <v>14255</v>
      </c>
      <c r="G5793" t="s">
        <v>13900</v>
      </c>
      <c r="H5793" s="1">
        <v>6085</v>
      </c>
      <c r="I5793" s="1">
        <v>6613</v>
      </c>
      <c r="J5793" s="1">
        <v>6109</v>
      </c>
      <c r="K5793" s="1">
        <v>5693</v>
      </c>
      <c r="L5793" s="1">
        <v>197</v>
      </c>
      <c r="M5793" s="1">
        <v>5807</v>
      </c>
      <c r="N5793" s="1">
        <v>6072</v>
      </c>
      <c r="O5793" s="1">
        <v>5268</v>
      </c>
      <c r="P5793">
        <f>ROUNDUP(VLOOKUP(A5793,A:O,VLOOKUP('Local Authority Analysis'!$E$4,'Local Authority Analysis'!$M$5:$N$12,2,FALSE)+7,FALSE)/6976,2)</f>
        <v>0.76</v>
      </c>
      <c r="Q5793">
        <f>ROUNDUP(VLOOKUP(A5793,A:O,VLOOKUP('SPC Analysis'!$E$4,'SPC Analysis'!$M$5:$N$12,2,FALSE)+7,FALSE)/6976,2)</f>
        <v>0.76</v>
      </c>
      <c r="R5793">
        <f>ROUNDUP(VLOOKUP(A5793,A:O,VLOOKUP('MMW Analysis'!$E$4,'MMW Analysis'!$L$5:$M$12,2,FALSE)+7,FALSE)/6976,2)</f>
        <v>0.76</v>
      </c>
    </row>
    <row r="5794" spans="1:18">
      <c r="A5794" t="s">
        <v>5801</v>
      </c>
      <c r="B5794" t="s">
        <v>12785</v>
      </c>
      <c r="C5794" t="s">
        <v>7011</v>
      </c>
      <c r="D5794" t="s">
        <v>14276</v>
      </c>
      <c r="E5794" t="s">
        <v>14118</v>
      </c>
      <c r="F5794" t="s">
        <v>14255</v>
      </c>
      <c r="G5794" t="s">
        <v>13900</v>
      </c>
      <c r="H5794" s="1">
        <v>3324</v>
      </c>
      <c r="I5794" s="1">
        <v>4607.5</v>
      </c>
      <c r="J5794" s="1">
        <v>4792</v>
      </c>
      <c r="K5794" s="1">
        <v>4793</v>
      </c>
      <c r="L5794" s="1">
        <v>3880</v>
      </c>
      <c r="M5794" s="1">
        <v>4933</v>
      </c>
      <c r="N5794" s="1">
        <v>5139</v>
      </c>
      <c r="O5794" s="1">
        <v>4731</v>
      </c>
      <c r="P5794">
        <f>ROUNDUP(VLOOKUP(A5794,A:O,VLOOKUP('Local Authority Analysis'!$E$4,'Local Authority Analysis'!$M$5:$N$12,2,FALSE)+7,FALSE)/6976,2)</f>
        <v>0.68</v>
      </c>
      <c r="Q5794">
        <f>ROUNDUP(VLOOKUP(A5794,A:O,VLOOKUP('SPC Analysis'!$E$4,'SPC Analysis'!$M$5:$N$12,2,FALSE)+7,FALSE)/6976,2)</f>
        <v>0.68</v>
      </c>
      <c r="R5794">
        <f>ROUNDUP(VLOOKUP(A5794,A:O,VLOOKUP('MMW Analysis'!$E$4,'MMW Analysis'!$L$5:$M$12,2,FALSE)+7,FALSE)/6976,2)</f>
        <v>0.68</v>
      </c>
    </row>
    <row r="5795" spans="1:18">
      <c r="A5795" t="s">
        <v>5802</v>
      </c>
      <c r="B5795" t="s">
        <v>12786</v>
      </c>
      <c r="C5795" t="s">
        <v>7011</v>
      </c>
      <c r="D5795" t="s">
        <v>14276</v>
      </c>
      <c r="E5795" t="s">
        <v>14118</v>
      </c>
      <c r="F5795" t="s">
        <v>14255</v>
      </c>
      <c r="G5795" t="s">
        <v>13900</v>
      </c>
      <c r="H5795" s="1">
        <v>6075.5</v>
      </c>
      <c r="I5795" s="1">
        <v>5476</v>
      </c>
      <c r="J5795" s="1">
        <v>5240</v>
      </c>
      <c r="K5795" s="1">
        <v>5457</v>
      </c>
      <c r="L5795" s="1">
        <v>119</v>
      </c>
      <c r="M5795" s="1">
        <v>5151</v>
      </c>
      <c r="N5795" s="1">
        <v>4814</v>
      </c>
      <c r="O5795" s="1">
        <v>4612</v>
      </c>
      <c r="P5795">
        <f>ROUNDUP(VLOOKUP(A5795,A:O,VLOOKUP('Local Authority Analysis'!$E$4,'Local Authority Analysis'!$M$5:$N$12,2,FALSE)+7,FALSE)/6976,2)</f>
        <v>0.67</v>
      </c>
      <c r="Q5795">
        <f>ROUNDUP(VLOOKUP(A5795,A:O,VLOOKUP('SPC Analysis'!$E$4,'SPC Analysis'!$M$5:$N$12,2,FALSE)+7,FALSE)/6976,2)</f>
        <v>0.67</v>
      </c>
      <c r="R5795">
        <f>ROUNDUP(VLOOKUP(A5795,A:O,VLOOKUP('MMW Analysis'!$E$4,'MMW Analysis'!$L$5:$M$12,2,FALSE)+7,FALSE)/6976,2)</f>
        <v>0.67</v>
      </c>
    </row>
    <row r="5796" spans="1:18">
      <c r="A5796" t="s">
        <v>5803</v>
      </c>
      <c r="B5796" t="s">
        <v>7023</v>
      </c>
      <c r="C5796" t="s">
        <v>7011</v>
      </c>
      <c r="D5796" t="s">
        <v>14278</v>
      </c>
      <c r="E5796" t="s">
        <v>14120</v>
      </c>
      <c r="F5796" t="s">
        <v>14279</v>
      </c>
      <c r="G5796" t="s">
        <v>13911</v>
      </c>
      <c r="H5796" s="1">
        <v>2632</v>
      </c>
      <c r="I5796" s="1">
        <v>2871.5</v>
      </c>
      <c r="J5796" s="1">
        <v>2566</v>
      </c>
      <c r="K5796" s="1">
        <v>3233</v>
      </c>
      <c r="L5796" s="1">
        <v>4292</v>
      </c>
      <c r="M5796" s="1">
        <v>3708</v>
      </c>
      <c r="N5796" s="1">
        <v>4184.5</v>
      </c>
      <c r="O5796" s="1">
        <v>3051</v>
      </c>
      <c r="P5796">
        <f>ROUNDUP(VLOOKUP(A5796,A:O,VLOOKUP('Local Authority Analysis'!$E$4,'Local Authority Analysis'!$M$5:$N$12,2,FALSE)+7,FALSE)/6976,2)</f>
        <v>0.44</v>
      </c>
      <c r="Q5796">
        <f>ROUNDUP(VLOOKUP(A5796,A:O,VLOOKUP('SPC Analysis'!$E$4,'SPC Analysis'!$M$5:$N$12,2,FALSE)+7,FALSE)/6976,2)</f>
        <v>0.44</v>
      </c>
      <c r="R5796">
        <f>ROUNDUP(VLOOKUP(A5796,A:O,VLOOKUP('MMW Analysis'!$E$4,'MMW Analysis'!$L$5:$M$12,2,FALSE)+7,FALSE)/6976,2)</f>
        <v>0.44</v>
      </c>
    </row>
    <row r="5797" spans="1:18">
      <c r="A5797" t="s">
        <v>5804</v>
      </c>
      <c r="B5797" t="s">
        <v>12787</v>
      </c>
      <c r="C5797" t="s">
        <v>7011</v>
      </c>
      <c r="D5797" t="s">
        <v>14278</v>
      </c>
      <c r="E5797" t="s">
        <v>14120</v>
      </c>
      <c r="F5797" t="s">
        <v>14279</v>
      </c>
      <c r="G5797" t="s">
        <v>13911</v>
      </c>
      <c r="H5797" s="1">
        <v>4353</v>
      </c>
      <c r="I5797" s="1">
        <v>4536</v>
      </c>
      <c r="J5797" s="1">
        <v>5175</v>
      </c>
      <c r="K5797" s="1">
        <v>4715</v>
      </c>
      <c r="L5797" s="1">
        <v>268</v>
      </c>
      <c r="M5797" s="1">
        <v>5256</v>
      </c>
      <c r="N5797" s="1">
        <v>4201</v>
      </c>
      <c r="O5797" s="1">
        <v>3963</v>
      </c>
      <c r="P5797">
        <f>ROUNDUP(VLOOKUP(A5797,A:O,VLOOKUP('Local Authority Analysis'!$E$4,'Local Authority Analysis'!$M$5:$N$12,2,FALSE)+7,FALSE)/6976,2)</f>
        <v>0.57000000000000006</v>
      </c>
      <c r="Q5797">
        <f>ROUNDUP(VLOOKUP(A5797,A:O,VLOOKUP('SPC Analysis'!$E$4,'SPC Analysis'!$M$5:$N$12,2,FALSE)+7,FALSE)/6976,2)</f>
        <v>0.57000000000000006</v>
      </c>
      <c r="R5797">
        <f>ROUNDUP(VLOOKUP(A5797,A:O,VLOOKUP('MMW Analysis'!$E$4,'MMW Analysis'!$L$5:$M$12,2,FALSE)+7,FALSE)/6976,2)</f>
        <v>0.57000000000000006</v>
      </c>
    </row>
    <row r="5798" spans="1:18">
      <c r="A5798" t="s">
        <v>5805</v>
      </c>
      <c r="B5798" t="s">
        <v>12788</v>
      </c>
      <c r="C5798" t="s">
        <v>7011</v>
      </c>
      <c r="D5798" t="s">
        <v>14278</v>
      </c>
      <c r="E5798" t="s">
        <v>14120</v>
      </c>
      <c r="F5798" t="s">
        <v>14279</v>
      </c>
      <c r="G5798" t="s">
        <v>13911</v>
      </c>
      <c r="H5798" s="1">
        <v>3558</v>
      </c>
      <c r="I5798" s="1">
        <v>2599</v>
      </c>
      <c r="J5798" s="1">
        <v>5170</v>
      </c>
      <c r="K5798" s="1">
        <v>3953</v>
      </c>
      <c r="L5798" s="1">
        <v>26</v>
      </c>
      <c r="M5798" s="1">
        <v>6130</v>
      </c>
      <c r="N5798" s="1">
        <v>4636</v>
      </c>
      <c r="O5798" s="1">
        <v>2596</v>
      </c>
      <c r="P5798">
        <f>ROUNDUP(VLOOKUP(A5798,A:O,VLOOKUP('Local Authority Analysis'!$E$4,'Local Authority Analysis'!$M$5:$N$12,2,FALSE)+7,FALSE)/6976,2)</f>
        <v>0.38</v>
      </c>
      <c r="Q5798">
        <f>ROUNDUP(VLOOKUP(A5798,A:O,VLOOKUP('SPC Analysis'!$E$4,'SPC Analysis'!$M$5:$N$12,2,FALSE)+7,FALSE)/6976,2)</f>
        <v>0.38</v>
      </c>
      <c r="R5798">
        <f>ROUNDUP(VLOOKUP(A5798,A:O,VLOOKUP('MMW Analysis'!$E$4,'MMW Analysis'!$L$5:$M$12,2,FALSE)+7,FALSE)/6976,2)</f>
        <v>0.38</v>
      </c>
    </row>
    <row r="5799" spans="1:18">
      <c r="A5799" t="s">
        <v>5806</v>
      </c>
      <c r="B5799" t="s">
        <v>12789</v>
      </c>
      <c r="C5799" t="s">
        <v>7011</v>
      </c>
      <c r="D5799" t="s">
        <v>14278</v>
      </c>
      <c r="E5799" t="s">
        <v>14120</v>
      </c>
      <c r="F5799" t="s">
        <v>14279</v>
      </c>
      <c r="G5799" t="s">
        <v>13911</v>
      </c>
      <c r="H5799" s="1">
        <v>4842</v>
      </c>
      <c r="I5799" s="1">
        <v>5114</v>
      </c>
      <c r="J5799" s="1">
        <v>4665</v>
      </c>
      <c r="K5799" s="1">
        <v>6136</v>
      </c>
      <c r="L5799" s="1">
        <v>116</v>
      </c>
      <c r="M5799" s="1">
        <v>5664</v>
      </c>
      <c r="N5799" s="1">
        <v>5111</v>
      </c>
      <c r="O5799" s="1">
        <v>4173</v>
      </c>
      <c r="P5799">
        <f>ROUNDUP(VLOOKUP(A5799,A:O,VLOOKUP('Local Authority Analysis'!$E$4,'Local Authority Analysis'!$M$5:$N$12,2,FALSE)+7,FALSE)/6976,2)</f>
        <v>0.6</v>
      </c>
      <c r="Q5799">
        <f>ROUNDUP(VLOOKUP(A5799,A:O,VLOOKUP('SPC Analysis'!$E$4,'SPC Analysis'!$M$5:$N$12,2,FALSE)+7,FALSE)/6976,2)</f>
        <v>0.6</v>
      </c>
      <c r="R5799">
        <f>ROUNDUP(VLOOKUP(A5799,A:O,VLOOKUP('MMW Analysis'!$E$4,'MMW Analysis'!$L$5:$M$12,2,FALSE)+7,FALSE)/6976,2)</f>
        <v>0.6</v>
      </c>
    </row>
    <row r="5800" spans="1:18">
      <c r="A5800" t="s">
        <v>5807</v>
      </c>
      <c r="B5800" t="s">
        <v>12790</v>
      </c>
      <c r="C5800" t="s">
        <v>7011</v>
      </c>
      <c r="D5800" t="s">
        <v>14278</v>
      </c>
      <c r="E5800" t="s">
        <v>14120</v>
      </c>
      <c r="F5800" t="s">
        <v>14279</v>
      </c>
      <c r="G5800" t="s">
        <v>13911</v>
      </c>
      <c r="H5800" s="1">
        <v>5225.5</v>
      </c>
      <c r="I5800" s="1">
        <v>4767</v>
      </c>
      <c r="J5800" s="1">
        <v>5152</v>
      </c>
      <c r="K5800" s="1">
        <v>4967</v>
      </c>
      <c r="L5800" s="1">
        <v>295</v>
      </c>
      <c r="M5800" s="1">
        <v>6015</v>
      </c>
      <c r="N5800" s="1">
        <v>4749</v>
      </c>
      <c r="O5800" s="1">
        <v>4428</v>
      </c>
      <c r="P5800">
        <f>ROUNDUP(VLOOKUP(A5800,A:O,VLOOKUP('Local Authority Analysis'!$E$4,'Local Authority Analysis'!$M$5:$N$12,2,FALSE)+7,FALSE)/6976,2)</f>
        <v>0.64</v>
      </c>
      <c r="Q5800">
        <f>ROUNDUP(VLOOKUP(A5800,A:O,VLOOKUP('SPC Analysis'!$E$4,'SPC Analysis'!$M$5:$N$12,2,FALSE)+7,FALSE)/6976,2)</f>
        <v>0.64</v>
      </c>
      <c r="R5800">
        <f>ROUNDUP(VLOOKUP(A5800,A:O,VLOOKUP('MMW Analysis'!$E$4,'MMW Analysis'!$L$5:$M$12,2,FALSE)+7,FALSE)/6976,2)</f>
        <v>0.64</v>
      </c>
    </row>
    <row r="5801" spans="1:18">
      <c r="A5801" t="s">
        <v>5808</v>
      </c>
      <c r="B5801" t="s">
        <v>12791</v>
      </c>
      <c r="C5801" t="s">
        <v>7011</v>
      </c>
      <c r="D5801" t="s">
        <v>14278</v>
      </c>
      <c r="E5801" t="s">
        <v>14120</v>
      </c>
      <c r="F5801" t="s">
        <v>14279</v>
      </c>
      <c r="G5801" t="s">
        <v>13911</v>
      </c>
      <c r="H5801" s="1">
        <v>3451</v>
      </c>
      <c r="I5801" s="1">
        <v>3004</v>
      </c>
      <c r="J5801" s="1">
        <v>3405</v>
      </c>
      <c r="K5801" s="1">
        <v>3921</v>
      </c>
      <c r="L5801" s="1">
        <v>5063</v>
      </c>
      <c r="M5801" s="1">
        <v>4771</v>
      </c>
      <c r="N5801" s="1">
        <v>4323</v>
      </c>
      <c r="O5801" s="1">
        <v>3852</v>
      </c>
      <c r="P5801">
        <f>ROUNDUP(VLOOKUP(A5801,A:O,VLOOKUP('Local Authority Analysis'!$E$4,'Local Authority Analysis'!$M$5:$N$12,2,FALSE)+7,FALSE)/6976,2)</f>
        <v>0.56000000000000005</v>
      </c>
      <c r="Q5801">
        <f>ROUNDUP(VLOOKUP(A5801,A:O,VLOOKUP('SPC Analysis'!$E$4,'SPC Analysis'!$M$5:$N$12,2,FALSE)+7,FALSE)/6976,2)</f>
        <v>0.56000000000000005</v>
      </c>
      <c r="R5801">
        <f>ROUNDUP(VLOOKUP(A5801,A:O,VLOOKUP('MMW Analysis'!$E$4,'MMW Analysis'!$L$5:$M$12,2,FALSE)+7,FALSE)/6976,2)</f>
        <v>0.56000000000000005</v>
      </c>
    </row>
    <row r="5802" spans="1:18">
      <c r="A5802" t="s">
        <v>5809</v>
      </c>
      <c r="B5802" t="s">
        <v>12792</v>
      </c>
      <c r="C5802" t="s">
        <v>7011</v>
      </c>
      <c r="D5802" t="s">
        <v>14278</v>
      </c>
      <c r="E5802" t="s">
        <v>14120</v>
      </c>
      <c r="F5802" t="s">
        <v>14279</v>
      </c>
      <c r="G5802" t="s">
        <v>13911</v>
      </c>
      <c r="H5802" s="1">
        <v>2083</v>
      </c>
      <c r="I5802" s="1">
        <v>2051</v>
      </c>
      <c r="J5802" s="1">
        <v>2940</v>
      </c>
      <c r="K5802" s="1">
        <v>2601</v>
      </c>
      <c r="L5802" s="1">
        <v>5482</v>
      </c>
      <c r="M5802" s="1">
        <v>3922</v>
      </c>
      <c r="N5802" s="1">
        <v>4139</v>
      </c>
      <c r="O5802" s="1">
        <v>2524</v>
      </c>
      <c r="P5802">
        <f>ROUNDUP(VLOOKUP(A5802,A:O,VLOOKUP('Local Authority Analysis'!$E$4,'Local Authority Analysis'!$M$5:$N$12,2,FALSE)+7,FALSE)/6976,2)</f>
        <v>0.37</v>
      </c>
      <c r="Q5802">
        <f>ROUNDUP(VLOOKUP(A5802,A:O,VLOOKUP('SPC Analysis'!$E$4,'SPC Analysis'!$M$5:$N$12,2,FALSE)+7,FALSE)/6976,2)</f>
        <v>0.37</v>
      </c>
      <c r="R5802">
        <f>ROUNDUP(VLOOKUP(A5802,A:O,VLOOKUP('MMW Analysis'!$E$4,'MMW Analysis'!$L$5:$M$12,2,FALSE)+7,FALSE)/6976,2)</f>
        <v>0.37</v>
      </c>
    </row>
    <row r="5803" spans="1:18">
      <c r="A5803" t="s">
        <v>5810</v>
      </c>
      <c r="B5803" t="s">
        <v>12793</v>
      </c>
      <c r="C5803" t="s">
        <v>7011</v>
      </c>
      <c r="D5803" t="s">
        <v>14278</v>
      </c>
      <c r="E5803" t="s">
        <v>14120</v>
      </c>
      <c r="F5803" t="s">
        <v>14279</v>
      </c>
      <c r="G5803" t="s">
        <v>13911</v>
      </c>
      <c r="H5803" s="1">
        <v>3030.5</v>
      </c>
      <c r="I5803" s="1">
        <v>2347</v>
      </c>
      <c r="J5803" s="1">
        <v>3196</v>
      </c>
      <c r="K5803" s="1">
        <v>2595</v>
      </c>
      <c r="L5803" s="1">
        <v>5246</v>
      </c>
      <c r="M5803" s="1">
        <v>3013</v>
      </c>
      <c r="N5803" s="1">
        <v>5353</v>
      </c>
      <c r="O5803" s="1">
        <v>3038</v>
      </c>
      <c r="P5803">
        <f>ROUNDUP(VLOOKUP(A5803,A:O,VLOOKUP('Local Authority Analysis'!$E$4,'Local Authority Analysis'!$M$5:$N$12,2,FALSE)+7,FALSE)/6976,2)</f>
        <v>0.44</v>
      </c>
      <c r="Q5803">
        <f>ROUNDUP(VLOOKUP(A5803,A:O,VLOOKUP('SPC Analysis'!$E$4,'SPC Analysis'!$M$5:$N$12,2,FALSE)+7,FALSE)/6976,2)</f>
        <v>0.44</v>
      </c>
      <c r="R5803">
        <f>ROUNDUP(VLOOKUP(A5803,A:O,VLOOKUP('MMW Analysis'!$E$4,'MMW Analysis'!$L$5:$M$12,2,FALSE)+7,FALSE)/6976,2)</f>
        <v>0.44</v>
      </c>
    </row>
    <row r="5804" spans="1:18">
      <c r="A5804" t="s">
        <v>5811</v>
      </c>
      <c r="B5804" t="s">
        <v>12794</v>
      </c>
      <c r="C5804" t="s">
        <v>7011</v>
      </c>
      <c r="D5804" t="s">
        <v>14278</v>
      </c>
      <c r="E5804" t="s">
        <v>14120</v>
      </c>
      <c r="F5804" t="s">
        <v>14279</v>
      </c>
      <c r="G5804" t="s">
        <v>13911</v>
      </c>
      <c r="H5804" s="1">
        <v>4483</v>
      </c>
      <c r="I5804" s="1">
        <v>4754</v>
      </c>
      <c r="J5804" s="1">
        <v>3191</v>
      </c>
      <c r="K5804" s="1">
        <v>5627</v>
      </c>
      <c r="L5804" s="1">
        <v>3472</v>
      </c>
      <c r="M5804" s="1">
        <v>6645</v>
      </c>
      <c r="N5804" s="1">
        <v>4583</v>
      </c>
      <c r="O5804" s="1">
        <v>5051</v>
      </c>
      <c r="P5804">
        <f>ROUNDUP(VLOOKUP(A5804,A:O,VLOOKUP('Local Authority Analysis'!$E$4,'Local Authority Analysis'!$M$5:$N$12,2,FALSE)+7,FALSE)/6976,2)</f>
        <v>0.73</v>
      </c>
      <c r="Q5804">
        <f>ROUNDUP(VLOOKUP(A5804,A:O,VLOOKUP('SPC Analysis'!$E$4,'SPC Analysis'!$M$5:$N$12,2,FALSE)+7,FALSE)/6976,2)</f>
        <v>0.73</v>
      </c>
      <c r="R5804">
        <f>ROUNDUP(VLOOKUP(A5804,A:O,VLOOKUP('MMW Analysis'!$E$4,'MMW Analysis'!$L$5:$M$12,2,FALSE)+7,FALSE)/6976,2)</f>
        <v>0.73</v>
      </c>
    </row>
    <row r="5805" spans="1:18">
      <c r="A5805" t="s">
        <v>5812</v>
      </c>
      <c r="B5805" t="s">
        <v>7022</v>
      </c>
      <c r="C5805" t="s">
        <v>7011</v>
      </c>
      <c r="D5805" t="s">
        <v>14280</v>
      </c>
      <c r="E5805" t="s">
        <v>14121</v>
      </c>
      <c r="F5805" t="s">
        <v>14279</v>
      </c>
      <c r="G5805" t="s">
        <v>13911</v>
      </c>
      <c r="H5805" s="1">
        <v>3344</v>
      </c>
      <c r="I5805" s="1">
        <v>4059</v>
      </c>
      <c r="J5805" s="1">
        <v>3544</v>
      </c>
      <c r="K5805" s="1">
        <v>4093</v>
      </c>
      <c r="L5805" s="1">
        <v>1156</v>
      </c>
      <c r="M5805" s="1">
        <v>6758</v>
      </c>
      <c r="N5805" s="1">
        <v>5140</v>
      </c>
      <c r="O5805" s="1">
        <v>3731</v>
      </c>
      <c r="P5805">
        <f>ROUNDUP(VLOOKUP(A5805,A:O,VLOOKUP('Local Authority Analysis'!$E$4,'Local Authority Analysis'!$M$5:$N$12,2,FALSE)+7,FALSE)/6976,2)</f>
        <v>0.54</v>
      </c>
      <c r="Q5805">
        <f>ROUNDUP(VLOOKUP(A5805,A:O,VLOOKUP('SPC Analysis'!$E$4,'SPC Analysis'!$M$5:$N$12,2,FALSE)+7,FALSE)/6976,2)</f>
        <v>0.54</v>
      </c>
      <c r="R5805">
        <f>ROUNDUP(VLOOKUP(A5805,A:O,VLOOKUP('MMW Analysis'!$E$4,'MMW Analysis'!$L$5:$M$12,2,FALSE)+7,FALSE)/6976,2)</f>
        <v>0.54</v>
      </c>
    </row>
    <row r="5806" spans="1:18">
      <c r="A5806" t="s">
        <v>5813</v>
      </c>
      <c r="B5806" t="s">
        <v>12795</v>
      </c>
      <c r="C5806" t="s">
        <v>7011</v>
      </c>
      <c r="D5806" t="s">
        <v>14280</v>
      </c>
      <c r="E5806" t="s">
        <v>14121</v>
      </c>
      <c r="F5806" t="s">
        <v>14279</v>
      </c>
      <c r="G5806" t="s">
        <v>13911</v>
      </c>
      <c r="H5806" s="1">
        <v>4374</v>
      </c>
      <c r="I5806" s="1">
        <v>4478</v>
      </c>
      <c r="J5806" s="1">
        <v>3850</v>
      </c>
      <c r="K5806" s="1">
        <v>5118</v>
      </c>
      <c r="L5806" s="1">
        <v>563</v>
      </c>
      <c r="M5806" s="1">
        <v>2803</v>
      </c>
      <c r="N5806" s="1">
        <v>4066</v>
      </c>
      <c r="O5806" s="1">
        <v>3911</v>
      </c>
      <c r="P5806">
        <f>ROUNDUP(VLOOKUP(A5806,A:O,VLOOKUP('Local Authority Analysis'!$E$4,'Local Authority Analysis'!$M$5:$N$12,2,FALSE)+7,FALSE)/6976,2)</f>
        <v>0.57000000000000006</v>
      </c>
      <c r="Q5806">
        <f>ROUNDUP(VLOOKUP(A5806,A:O,VLOOKUP('SPC Analysis'!$E$4,'SPC Analysis'!$M$5:$N$12,2,FALSE)+7,FALSE)/6976,2)</f>
        <v>0.57000000000000006</v>
      </c>
      <c r="R5806">
        <f>ROUNDUP(VLOOKUP(A5806,A:O,VLOOKUP('MMW Analysis'!$E$4,'MMW Analysis'!$L$5:$M$12,2,FALSE)+7,FALSE)/6976,2)</f>
        <v>0.57000000000000006</v>
      </c>
    </row>
    <row r="5807" spans="1:18">
      <c r="A5807" t="s">
        <v>5814</v>
      </c>
      <c r="B5807" t="s">
        <v>7021</v>
      </c>
      <c r="C5807" t="s">
        <v>7011</v>
      </c>
      <c r="D5807" t="s">
        <v>14280</v>
      </c>
      <c r="E5807" t="s">
        <v>14121</v>
      </c>
      <c r="F5807" t="s">
        <v>14279</v>
      </c>
      <c r="G5807" t="s">
        <v>13911</v>
      </c>
      <c r="H5807" s="1">
        <v>3639</v>
      </c>
      <c r="I5807" s="1">
        <v>3494</v>
      </c>
      <c r="J5807" s="1">
        <v>5334</v>
      </c>
      <c r="K5807" s="1">
        <v>4063</v>
      </c>
      <c r="L5807" s="1">
        <v>4310</v>
      </c>
      <c r="M5807" s="1">
        <v>4347</v>
      </c>
      <c r="N5807" s="1">
        <v>4958</v>
      </c>
      <c r="O5807" s="1">
        <v>4408</v>
      </c>
      <c r="P5807">
        <f>ROUNDUP(VLOOKUP(A5807,A:O,VLOOKUP('Local Authority Analysis'!$E$4,'Local Authority Analysis'!$M$5:$N$12,2,FALSE)+7,FALSE)/6976,2)</f>
        <v>0.64</v>
      </c>
      <c r="Q5807">
        <f>ROUNDUP(VLOOKUP(A5807,A:O,VLOOKUP('SPC Analysis'!$E$4,'SPC Analysis'!$M$5:$N$12,2,FALSE)+7,FALSE)/6976,2)</f>
        <v>0.64</v>
      </c>
      <c r="R5807">
        <f>ROUNDUP(VLOOKUP(A5807,A:O,VLOOKUP('MMW Analysis'!$E$4,'MMW Analysis'!$L$5:$M$12,2,FALSE)+7,FALSE)/6976,2)</f>
        <v>0.64</v>
      </c>
    </row>
    <row r="5808" spans="1:18">
      <c r="A5808" t="s">
        <v>5815</v>
      </c>
      <c r="B5808" t="s">
        <v>12796</v>
      </c>
      <c r="C5808" t="s">
        <v>7011</v>
      </c>
      <c r="D5808" t="s">
        <v>14280</v>
      </c>
      <c r="E5808" t="s">
        <v>14121</v>
      </c>
      <c r="F5808" t="s">
        <v>14279</v>
      </c>
      <c r="G5808" t="s">
        <v>13911</v>
      </c>
      <c r="H5808" s="1">
        <v>3573</v>
      </c>
      <c r="I5808" s="1">
        <v>4292</v>
      </c>
      <c r="J5808" s="1">
        <v>4046</v>
      </c>
      <c r="K5808" s="1">
        <v>4154</v>
      </c>
      <c r="L5808" s="1">
        <v>127</v>
      </c>
      <c r="M5808" s="1">
        <v>5424</v>
      </c>
      <c r="N5808" s="1">
        <v>5007</v>
      </c>
      <c r="O5808" s="1">
        <v>3223</v>
      </c>
      <c r="P5808">
        <f>ROUNDUP(VLOOKUP(A5808,A:O,VLOOKUP('Local Authority Analysis'!$E$4,'Local Authority Analysis'!$M$5:$N$12,2,FALSE)+7,FALSE)/6976,2)</f>
        <v>0.47000000000000003</v>
      </c>
      <c r="Q5808">
        <f>ROUNDUP(VLOOKUP(A5808,A:O,VLOOKUP('SPC Analysis'!$E$4,'SPC Analysis'!$M$5:$N$12,2,FALSE)+7,FALSE)/6976,2)</f>
        <v>0.47000000000000003</v>
      </c>
      <c r="R5808">
        <f>ROUNDUP(VLOOKUP(A5808,A:O,VLOOKUP('MMW Analysis'!$E$4,'MMW Analysis'!$L$5:$M$12,2,FALSE)+7,FALSE)/6976,2)</f>
        <v>0.47000000000000003</v>
      </c>
    </row>
    <row r="5809" spans="1:18">
      <c r="A5809" t="s">
        <v>5816</v>
      </c>
      <c r="B5809" t="s">
        <v>12797</v>
      </c>
      <c r="C5809" t="s">
        <v>7011</v>
      </c>
      <c r="D5809" t="s">
        <v>14280</v>
      </c>
      <c r="E5809" t="s">
        <v>14121</v>
      </c>
      <c r="F5809" t="s">
        <v>14279</v>
      </c>
      <c r="G5809" t="s">
        <v>13911</v>
      </c>
      <c r="H5809" s="1">
        <v>4135</v>
      </c>
      <c r="I5809" s="1">
        <v>3668</v>
      </c>
      <c r="J5809" s="1">
        <v>4885</v>
      </c>
      <c r="K5809" s="1">
        <v>4216</v>
      </c>
      <c r="L5809" s="1">
        <v>218</v>
      </c>
      <c r="M5809" s="1">
        <v>5159</v>
      </c>
      <c r="N5809" s="1">
        <v>5404</v>
      </c>
      <c r="O5809" s="1">
        <v>3441</v>
      </c>
      <c r="P5809">
        <f>ROUNDUP(VLOOKUP(A5809,A:O,VLOOKUP('Local Authority Analysis'!$E$4,'Local Authority Analysis'!$M$5:$N$12,2,FALSE)+7,FALSE)/6976,2)</f>
        <v>0.5</v>
      </c>
      <c r="Q5809">
        <f>ROUNDUP(VLOOKUP(A5809,A:O,VLOOKUP('SPC Analysis'!$E$4,'SPC Analysis'!$M$5:$N$12,2,FALSE)+7,FALSE)/6976,2)</f>
        <v>0.5</v>
      </c>
      <c r="R5809">
        <f>ROUNDUP(VLOOKUP(A5809,A:O,VLOOKUP('MMW Analysis'!$E$4,'MMW Analysis'!$L$5:$M$12,2,FALSE)+7,FALSE)/6976,2)</f>
        <v>0.5</v>
      </c>
    </row>
    <row r="5810" spans="1:18">
      <c r="A5810" t="s">
        <v>5817</v>
      </c>
      <c r="B5810" t="s">
        <v>12798</v>
      </c>
      <c r="C5810" t="s">
        <v>7011</v>
      </c>
      <c r="D5810" t="s">
        <v>14280</v>
      </c>
      <c r="E5810" t="s">
        <v>14121</v>
      </c>
      <c r="F5810" t="s">
        <v>14279</v>
      </c>
      <c r="G5810" t="s">
        <v>13911</v>
      </c>
      <c r="H5810" s="1">
        <v>2420</v>
      </c>
      <c r="I5810" s="1">
        <v>3152</v>
      </c>
      <c r="J5810" s="1">
        <v>2230</v>
      </c>
      <c r="K5810" s="1">
        <v>3066</v>
      </c>
      <c r="L5810" s="1">
        <v>3604</v>
      </c>
      <c r="M5810" s="1">
        <v>4109</v>
      </c>
      <c r="N5810" s="1">
        <v>2338</v>
      </c>
      <c r="O5810" s="1">
        <v>2879</v>
      </c>
      <c r="P5810">
        <f>ROUNDUP(VLOOKUP(A5810,A:O,VLOOKUP('Local Authority Analysis'!$E$4,'Local Authority Analysis'!$M$5:$N$12,2,FALSE)+7,FALSE)/6976,2)</f>
        <v>0.42</v>
      </c>
      <c r="Q5810">
        <f>ROUNDUP(VLOOKUP(A5810,A:O,VLOOKUP('SPC Analysis'!$E$4,'SPC Analysis'!$M$5:$N$12,2,FALSE)+7,FALSE)/6976,2)</f>
        <v>0.42</v>
      </c>
      <c r="R5810">
        <f>ROUNDUP(VLOOKUP(A5810,A:O,VLOOKUP('MMW Analysis'!$E$4,'MMW Analysis'!$L$5:$M$12,2,FALSE)+7,FALSE)/6976,2)</f>
        <v>0.42</v>
      </c>
    </row>
    <row r="5811" spans="1:18">
      <c r="A5811" t="s">
        <v>5818</v>
      </c>
      <c r="B5811" t="s">
        <v>12799</v>
      </c>
      <c r="C5811" t="s">
        <v>7011</v>
      </c>
      <c r="D5811" t="s">
        <v>14280</v>
      </c>
      <c r="E5811" t="s">
        <v>14121</v>
      </c>
      <c r="F5811" t="s">
        <v>14279</v>
      </c>
      <c r="G5811" t="s">
        <v>13911</v>
      </c>
      <c r="H5811" s="1">
        <v>1671</v>
      </c>
      <c r="I5811" s="1">
        <v>1614</v>
      </c>
      <c r="J5811" s="1">
        <v>4973</v>
      </c>
      <c r="K5811" s="1">
        <v>2577</v>
      </c>
      <c r="L5811" s="1">
        <v>6117</v>
      </c>
      <c r="M5811" s="1">
        <v>739</v>
      </c>
      <c r="N5811" s="1">
        <v>2401</v>
      </c>
      <c r="O5811" s="1">
        <v>2164</v>
      </c>
      <c r="P5811">
        <f>ROUNDUP(VLOOKUP(A5811,A:O,VLOOKUP('Local Authority Analysis'!$E$4,'Local Authority Analysis'!$M$5:$N$12,2,FALSE)+7,FALSE)/6976,2)</f>
        <v>0.32</v>
      </c>
      <c r="Q5811">
        <f>ROUNDUP(VLOOKUP(A5811,A:O,VLOOKUP('SPC Analysis'!$E$4,'SPC Analysis'!$M$5:$N$12,2,FALSE)+7,FALSE)/6976,2)</f>
        <v>0.32</v>
      </c>
      <c r="R5811">
        <f>ROUNDUP(VLOOKUP(A5811,A:O,VLOOKUP('MMW Analysis'!$E$4,'MMW Analysis'!$L$5:$M$12,2,FALSE)+7,FALSE)/6976,2)</f>
        <v>0.32</v>
      </c>
    </row>
    <row r="5812" spans="1:18">
      <c r="A5812" t="s">
        <v>5819</v>
      </c>
      <c r="B5812" t="s">
        <v>12800</v>
      </c>
      <c r="C5812" t="s">
        <v>7011</v>
      </c>
      <c r="D5812" t="s">
        <v>14280</v>
      </c>
      <c r="E5812" t="s">
        <v>14121</v>
      </c>
      <c r="F5812" t="s">
        <v>14279</v>
      </c>
      <c r="G5812" t="s">
        <v>13911</v>
      </c>
      <c r="H5812" s="1">
        <v>1958</v>
      </c>
      <c r="I5812" s="1">
        <v>2403</v>
      </c>
      <c r="J5812" s="1">
        <v>988</v>
      </c>
      <c r="K5812" s="1">
        <v>2388</v>
      </c>
      <c r="L5812" s="1">
        <v>6243</v>
      </c>
      <c r="M5812" s="1">
        <v>3332</v>
      </c>
      <c r="N5812" s="1">
        <v>3392</v>
      </c>
      <c r="O5812" s="1">
        <v>2169</v>
      </c>
      <c r="P5812">
        <f>ROUNDUP(VLOOKUP(A5812,A:O,VLOOKUP('Local Authority Analysis'!$E$4,'Local Authority Analysis'!$M$5:$N$12,2,FALSE)+7,FALSE)/6976,2)</f>
        <v>0.32</v>
      </c>
      <c r="Q5812">
        <f>ROUNDUP(VLOOKUP(A5812,A:O,VLOOKUP('SPC Analysis'!$E$4,'SPC Analysis'!$M$5:$N$12,2,FALSE)+7,FALSE)/6976,2)</f>
        <v>0.32</v>
      </c>
      <c r="R5812">
        <f>ROUNDUP(VLOOKUP(A5812,A:O,VLOOKUP('MMW Analysis'!$E$4,'MMW Analysis'!$L$5:$M$12,2,FALSE)+7,FALSE)/6976,2)</f>
        <v>0.32</v>
      </c>
    </row>
    <row r="5813" spans="1:18">
      <c r="A5813" t="s">
        <v>5820</v>
      </c>
      <c r="B5813" t="s">
        <v>12801</v>
      </c>
      <c r="C5813" t="s">
        <v>7011</v>
      </c>
      <c r="D5813" t="s">
        <v>14280</v>
      </c>
      <c r="E5813" t="s">
        <v>14121</v>
      </c>
      <c r="F5813" t="s">
        <v>14279</v>
      </c>
      <c r="G5813" t="s">
        <v>13911</v>
      </c>
      <c r="H5813" s="1">
        <v>2774.5</v>
      </c>
      <c r="I5813" s="1">
        <v>3989</v>
      </c>
      <c r="J5813" s="1">
        <v>2590</v>
      </c>
      <c r="K5813" s="1">
        <v>4316</v>
      </c>
      <c r="L5813" s="1">
        <v>5031</v>
      </c>
      <c r="M5813" s="1">
        <v>2509</v>
      </c>
      <c r="N5813" s="1">
        <v>3898.5</v>
      </c>
      <c r="O5813" s="1">
        <v>3643</v>
      </c>
      <c r="P5813">
        <f>ROUNDUP(VLOOKUP(A5813,A:O,VLOOKUP('Local Authority Analysis'!$E$4,'Local Authority Analysis'!$M$5:$N$12,2,FALSE)+7,FALSE)/6976,2)</f>
        <v>0.53</v>
      </c>
      <c r="Q5813">
        <f>ROUNDUP(VLOOKUP(A5813,A:O,VLOOKUP('SPC Analysis'!$E$4,'SPC Analysis'!$M$5:$N$12,2,FALSE)+7,FALSE)/6976,2)</f>
        <v>0.53</v>
      </c>
      <c r="R5813">
        <f>ROUNDUP(VLOOKUP(A5813,A:O,VLOOKUP('MMW Analysis'!$E$4,'MMW Analysis'!$L$5:$M$12,2,FALSE)+7,FALSE)/6976,2)</f>
        <v>0.53</v>
      </c>
    </row>
    <row r="5814" spans="1:18">
      <c r="A5814" t="s">
        <v>5821</v>
      </c>
      <c r="B5814" t="s">
        <v>12802</v>
      </c>
      <c r="C5814" t="s">
        <v>7011</v>
      </c>
      <c r="D5814" t="s">
        <v>14280</v>
      </c>
      <c r="E5814" t="s">
        <v>14121</v>
      </c>
      <c r="F5814" t="s">
        <v>14279</v>
      </c>
      <c r="G5814" t="s">
        <v>13911</v>
      </c>
      <c r="H5814" s="1">
        <v>2614</v>
      </c>
      <c r="I5814" s="1">
        <v>2590</v>
      </c>
      <c r="J5814" s="1">
        <v>2111</v>
      </c>
      <c r="K5814" s="1">
        <v>2609</v>
      </c>
      <c r="L5814" s="1">
        <v>3618</v>
      </c>
      <c r="M5814" s="1">
        <v>3397</v>
      </c>
      <c r="N5814" s="1">
        <v>2866</v>
      </c>
      <c r="O5814" s="1">
        <v>2626</v>
      </c>
      <c r="P5814">
        <f>ROUNDUP(VLOOKUP(A5814,A:O,VLOOKUP('Local Authority Analysis'!$E$4,'Local Authority Analysis'!$M$5:$N$12,2,FALSE)+7,FALSE)/6976,2)</f>
        <v>0.38</v>
      </c>
      <c r="Q5814">
        <f>ROUNDUP(VLOOKUP(A5814,A:O,VLOOKUP('SPC Analysis'!$E$4,'SPC Analysis'!$M$5:$N$12,2,FALSE)+7,FALSE)/6976,2)</f>
        <v>0.38</v>
      </c>
      <c r="R5814">
        <f>ROUNDUP(VLOOKUP(A5814,A:O,VLOOKUP('MMW Analysis'!$E$4,'MMW Analysis'!$L$5:$M$12,2,FALSE)+7,FALSE)/6976,2)</f>
        <v>0.38</v>
      </c>
    </row>
    <row r="5815" spans="1:18">
      <c r="A5815" t="s">
        <v>5822</v>
      </c>
      <c r="B5815" t="s">
        <v>12803</v>
      </c>
      <c r="C5815" t="s">
        <v>7011</v>
      </c>
      <c r="D5815" t="s">
        <v>14278</v>
      </c>
      <c r="E5815" t="s">
        <v>14120</v>
      </c>
      <c r="F5815" t="s">
        <v>14279</v>
      </c>
      <c r="G5815" t="s">
        <v>13911</v>
      </c>
      <c r="H5815" s="1">
        <v>4509.5</v>
      </c>
      <c r="I5815" s="1">
        <v>4168</v>
      </c>
      <c r="J5815" s="1">
        <v>3858</v>
      </c>
      <c r="K5815" s="1">
        <v>5460</v>
      </c>
      <c r="L5815" s="1">
        <v>454</v>
      </c>
      <c r="M5815" s="1">
        <v>6587</v>
      </c>
      <c r="N5815" s="1">
        <v>3609</v>
      </c>
      <c r="O5815" s="1">
        <v>4019</v>
      </c>
      <c r="P5815">
        <f>ROUNDUP(VLOOKUP(A5815,A:O,VLOOKUP('Local Authority Analysis'!$E$4,'Local Authority Analysis'!$M$5:$N$12,2,FALSE)+7,FALSE)/6976,2)</f>
        <v>0.57999999999999996</v>
      </c>
      <c r="Q5815">
        <f>ROUNDUP(VLOOKUP(A5815,A:O,VLOOKUP('SPC Analysis'!$E$4,'SPC Analysis'!$M$5:$N$12,2,FALSE)+7,FALSE)/6976,2)</f>
        <v>0.57999999999999996</v>
      </c>
      <c r="R5815">
        <f>ROUNDUP(VLOOKUP(A5815,A:O,VLOOKUP('MMW Analysis'!$E$4,'MMW Analysis'!$L$5:$M$12,2,FALSE)+7,FALSE)/6976,2)</f>
        <v>0.57999999999999996</v>
      </c>
    </row>
    <row r="5816" spans="1:18">
      <c r="A5816" t="s">
        <v>5823</v>
      </c>
      <c r="B5816" t="s">
        <v>12804</v>
      </c>
      <c r="C5816" t="s">
        <v>7011</v>
      </c>
      <c r="D5816" t="s">
        <v>14280</v>
      </c>
      <c r="E5816" t="s">
        <v>14121</v>
      </c>
      <c r="F5816" t="s">
        <v>14279</v>
      </c>
      <c r="G5816" t="s">
        <v>13911</v>
      </c>
      <c r="H5816" s="1">
        <v>2414</v>
      </c>
      <c r="I5816" s="1">
        <v>3394</v>
      </c>
      <c r="J5816" s="1">
        <v>2206</v>
      </c>
      <c r="K5816" s="1">
        <v>3324</v>
      </c>
      <c r="L5816" s="1">
        <v>6099</v>
      </c>
      <c r="M5816" s="1">
        <v>4999</v>
      </c>
      <c r="N5816" s="1">
        <v>2600</v>
      </c>
      <c r="O5816" s="1">
        <v>3225</v>
      </c>
      <c r="P5816">
        <f>ROUNDUP(VLOOKUP(A5816,A:O,VLOOKUP('Local Authority Analysis'!$E$4,'Local Authority Analysis'!$M$5:$N$12,2,FALSE)+7,FALSE)/6976,2)</f>
        <v>0.47000000000000003</v>
      </c>
      <c r="Q5816">
        <f>ROUNDUP(VLOOKUP(A5816,A:O,VLOOKUP('SPC Analysis'!$E$4,'SPC Analysis'!$M$5:$N$12,2,FALSE)+7,FALSE)/6976,2)</f>
        <v>0.47000000000000003</v>
      </c>
      <c r="R5816">
        <f>ROUNDUP(VLOOKUP(A5816,A:O,VLOOKUP('MMW Analysis'!$E$4,'MMW Analysis'!$L$5:$M$12,2,FALSE)+7,FALSE)/6976,2)</f>
        <v>0.47000000000000003</v>
      </c>
    </row>
    <row r="5817" spans="1:18">
      <c r="A5817" t="s">
        <v>5824</v>
      </c>
      <c r="B5817" t="s">
        <v>12805</v>
      </c>
      <c r="C5817" t="s">
        <v>7011</v>
      </c>
      <c r="D5817" t="s">
        <v>14280</v>
      </c>
      <c r="E5817" t="s">
        <v>14121</v>
      </c>
      <c r="F5817" t="s">
        <v>14279</v>
      </c>
      <c r="G5817" t="s">
        <v>13911</v>
      </c>
      <c r="H5817" s="1">
        <v>3531</v>
      </c>
      <c r="I5817" s="1">
        <v>3306</v>
      </c>
      <c r="J5817" s="1">
        <v>3882</v>
      </c>
      <c r="K5817" s="1">
        <v>3848</v>
      </c>
      <c r="L5817" s="1">
        <v>5811</v>
      </c>
      <c r="M5817" s="1">
        <v>3717</v>
      </c>
      <c r="N5817" s="1">
        <v>3678</v>
      </c>
      <c r="O5817" s="1">
        <v>4063</v>
      </c>
      <c r="P5817">
        <f>ROUNDUP(VLOOKUP(A5817,A:O,VLOOKUP('Local Authority Analysis'!$E$4,'Local Authority Analysis'!$M$5:$N$12,2,FALSE)+7,FALSE)/6976,2)</f>
        <v>0.59</v>
      </c>
      <c r="Q5817">
        <f>ROUNDUP(VLOOKUP(A5817,A:O,VLOOKUP('SPC Analysis'!$E$4,'SPC Analysis'!$M$5:$N$12,2,FALSE)+7,FALSE)/6976,2)</f>
        <v>0.59</v>
      </c>
      <c r="R5817">
        <f>ROUNDUP(VLOOKUP(A5817,A:O,VLOOKUP('MMW Analysis'!$E$4,'MMW Analysis'!$L$5:$M$12,2,FALSE)+7,FALSE)/6976,2)</f>
        <v>0.59</v>
      </c>
    </row>
    <row r="5818" spans="1:18">
      <c r="A5818" t="s">
        <v>5825</v>
      </c>
      <c r="B5818" t="s">
        <v>12806</v>
      </c>
      <c r="C5818" t="s">
        <v>7011</v>
      </c>
      <c r="D5818" t="s">
        <v>14280</v>
      </c>
      <c r="E5818" t="s">
        <v>14121</v>
      </c>
      <c r="F5818" t="s">
        <v>14279</v>
      </c>
      <c r="G5818" t="s">
        <v>13911</v>
      </c>
      <c r="H5818" s="1">
        <v>4308</v>
      </c>
      <c r="I5818" s="1">
        <v>4911</v>
      </c>
      <c r="J5818" s="1">
        <v>5136</v>
      </c>
      <c r="K5818" s="1">
        <v>6137</v>
      </c>
      <c r="L5818" s="1">
        <v>322</v>
      </c>
      <c r="M5818" s="1">
        <v>6875</v>
      </c>
      <c r="N5818" s="1">
        <v>4006</v>
      </c>
      <c r="O5818" s="1">
        <v>4385</v>
      </c>
      <c r="P5818">
        <f>ROUNDUP(VLOOKUP(A5818,A:O,VLOOKUP('Local Authority Analysis'!$E$4,'Local Authority Analysis'!$M$5:$N$12,2,FALSE)+7,FALSE)/6976,2)</f>
        <v>0.63</v>
      </c>
      <c r="Q5818">
        <f>ROUNDUP(VLOOKUP(A5818,A:O,VLOOKUP('SPC Analysis'!$E$4,'SPC Analysis'!$M$5:$N$12,2,FALSE)+7,FALSE)/6976,2)</f>
        <v>0.63</v>
      </c>
      <c r="R5818">
        <f>ROUNDUP(VLOOKUP(A5818,A:O,VLOOKUP('MMW Analysis'!$E$4,'MMW Analysis'!$L$5:$M$12,2,FALSE)+7,FALSE)/6976,2)</f>
        <v>0.63</v>
      </c>
    </row>
    <row r="5819" spans="1:18">
      <c r="A5819" t="s">
        <v>5826</v>
      </c>
      <c r="B5819" t="s">
        <v>12807</v>
      </c>
      <c r="C5819" t="s">
        <v>7011</v>
      </c>
      <c r="D5819" t="s">
        <v>14280</v>
      </c>
      <c r="E5819" t="s">
        <v>14121</v>
      </c>
      <c r="F5819" t="s">
        <v>14279</v>
      </c>
      <c r="G5819" t="s">
        <v>13911</v>
      </c>
      <c r="H5819" s="1">
        <v>4899</v>
      </c>
      <c r="I5819" s="1">
        <v>5186</v>
      </c>
      <c r="J5819" s="1">
        <v>5589</v>
      </c>
      <c r="K5819" s="1">
        <v>5531</v>
      </c>
      <c r="L5819" s="1">
        <v>535</v>
      </c>
      <c r="M5819" s="1">
        <v>4956</v>
      </c>
      <c r="N5819" s="1">
        <v>5114.5</v>
      </c>
      <c r="O5819" s="1">
        <v>4797</v>
      </c>
      <c r="P5819">
        <f>ROUNDUP(VLOOKUP(A5819,A:O,VLOOKUP('Local Authority Analysis'!$E$4,'Local Authority Analysis'!$M$5:$N$12,2,FALSE)+7,FALSE)/6976,2)</f>
        <v>0.69000000000000006</v>
      </c>
      <c r="Q5819">
        <f>ROUNDUP(VLOOKUP(A5819,A:O,VLOOKUP('SPC Analysis'!$E$4,'SPC Analysis'!$M$5:$N$12,2,FALSE)+7,FALSE)/6976,2)</f>
        <v>0.69000000000000006</v>
      </c>
      <c r="R5819">
        <f>ROUNDUP(VLOOKUP(A5819,A:O,VLOOKUP('MMW Analysis'!$E$4,'MMW Analysis'!$L$5:$M$12,2,FALSE)+7,FALSE)/6976,2)</f>
        <v>0.69000000000000006</v>
      </c>
    </row>
    <row r="5820" spans="1:18">
      <c r="A5820" t="s">
        <v>5827</v>
      </c>
      <c r="B5820" t="s">
        <v>12808</v>
      </c>
      <c r="C5820" t="s">
        <v>7011</v>
      </c>
      <c r="D5820" t="s">
        <v>14278</v>
      </c>
      <c r="E5820" t="s">
        <v>14120</v>
      </c>
      <c r="F5820" t="s">
        <v>14279</v>
      </c>
      <c r="G5820" t="s">
        <v>13911</v>
      </c>
      <c r="H5820" s="1">
        <v>4038</v>
      </c>
      <c r="I5820" s="1">
        <v>3881</v>
      </c>
      <c r="J5820" s="1">
        <v>4891</v>
      </c>
      <c r="K5820" s="1">
        <v>4665</v>
      </c>
      <c r="L5820" s="1">
        <v>519</v>
      </c>
      <c r="M5820" s="1">
        <v>6464</v>
      </c>
      <c r="N5820" s="1">
        <v>4315</v>
      </c>
      <c r="O5820" s="1">
        <v>3888</v>
      </c>
      <c r="P5820">
        <f>ROUNDUP(VLOOKUP(A5820,A:O,VLOOKUP('Local Authority Analysis'!$E$4,'Local Authority Analysis'!$M$5:$N$12,2,FALSE)+7,FALSE)/6976,2)</f>
        <v>0.56000000000000005</v>
      </c>
      <c r="Q5820">
        <f>ROUNDUP(VLOOKUP(A5820,A:O,VLOOKUP('SPC Analysis'!$E$4,'SPC Analysis'!$M$5:$N$12,2,FALSE)+7,FALSE)/6976,2)</f>
        <v>0.56000000000000005</v>
      </c>
      <c r="R5820">
        <f>ROUNDUP(VLOOKUP(A5820,A:O,VLOOKUP('MMW Analysis'!$E$4,'MMW Analysis'!$L$5:$M$12,2,FALSE)+7,FALSE)/6976,2)</f>
        <v>0.56000000000000005</v>
      </c>
    </row>
    <row r="5821" spans="1:18">
      <c r="A5821" t="s">
        <v>5828</v>
      </c>
      <c r="B5821" t="s">
        <v>12809</v>
      </c>
      <c r="C5821" t="s">
        <v>7011</v>
      </c>
      <c r="D5821" t="s">
        <v>14278</v>
      </c>
      <c r="E5821" t="s">
        <v>14120</v>
      </c>
      <c r="F5821" t="s">
        <v>14279</v>
      </c>
      <c r="G5821" t="s">
        <v>13911</v>
      </c>
      <c r="H5821" s="1">
        <v>3256</v>
      </c>
      <c r="I5821" s="1">
        <v>4198</v>
      </c>
      <c r="J5821" s="1">
        <v>3912</v>
      </c>
      <c r="K5821" s="1">
        <v>5224</v>
      </c>
      <c r="L5821" s="1">
        <v>3626</v>
      </c>
      <c r="M5821" s="1">
        <v>6066</v>
      </c>
      <c r="N5821" s="1">
        <v>6542</v>
      </c>
      <c r="O5821" s="1">
        <v>4518</v>
      </c>
      <c r="P5821">
        <f>ROUNDUP(VLOOKUP(A5821,A:O,VLOOKUP('Local Authority Analysis'!$E$4,'Local Authority Analysis'!$M$5:$N$12,2,FALSE)+7,FALSE)/6976,2)</f>
        <v>0.65</v>
      </c>
      <c r="Q5821">
        <f>ROUNDUP(VLOOKUP(A5821,A:O,VLOOKUP('SPC Analysis'!$E$4,'SPC Analysis'!$M$5:$N$12,2,FALSE)+7,FALSE)/6976,2)</f>
        <v>0.65</v>
      </c>
      <c r="R5821">
        <f>ROUNDUP(VLOOKUP(A5821,A:O,VLOOKUP('MMW Analysis'!$E$4,'MMW Analysis'!$L$5:$M$12,2,FALSE)+7,FALSE)/6976,2)</f>
        <v>0.65</v>
      </c>
    </row>
    <row r="5822" spans="1:18">
      <c r="A5822" t="s">
        <v>5829</v>
      </c>
      <c r="B5822" t="s">
        <v>12810</v>
      </c>
      <c r="C5822" t="s">
        <v>7011</v>
      </c>
      <c r="D5822" t="s">
        <v>14278</v>
      </c>
      <c r="E5822" t="s">
        <v>14120</v>
      </c>
      <c r="F5822" t="s">
        <v>14279</v>
      </c>
      <c r="G5822" t="s">
        <v>13911</v>
      </c>
      <c r="H5822" s="1">
        <v>1149</v>
      </c>
      <c r="I5822" s="1">
        <v>1292</v>
      </c>
      <c r="J5822" s="1">
        <v>1821</v>
      </c>
      <c r="K5822" s="1">
        <v>1934</v>
      </c>
      <c r="L5822" s="1">
        <v>6934</v>
      </c>
      <c r="M5822" s="1">
        <v>624</v>
      </c>
      <c r="N5822" s="1">
        <v>2314</v>
      </c>
      <c r="O5822" s="1">
        <v>1446</v>
      </c>
      <c r="P5822">
        <f>ROUNDUP(VLOOKUP(A5822,A:O,VLOOKUP('Local Authority Analysis'!$E$4,'Local Authority Analysis'!$M$5:$N$12,2,FALSE)+7,FALSE)/6976,2)</f>
        <v>0.21000000000000002</v>
      </c>
      <c r="Q5822">
        <f>ROUNDUP(VLOOKUP(A5822,A:O,VLOOKUP('SPC Analysis'!$E$4,'SPC Analysis'!$M$5:$N$12,2,FALSE)+7,FALSE)/6976,2)</f>
        <v>0.21000000000000002</v>
      </c>
      <c r="R5822">
        <f>ROUNDUP(VLOOKUP(A5822,A:O,VLOOKUP('MMW Analysis'!$E$4,'MMW Analysis'!$L$5:$M$12,2,FALSE)+7,FALSE)/6976,2)</f>
        <v>0.21000000000000002</v>
      </c>
    </row>
    <row r="5823" spans="1:18">
      <c r="A5823" t="s">
        <v>5830</v>
      </c>
      <c r="B5823" t="s">
        <v>12811</v>
      </c>
      <c r="C5823" t="s">
        <v>7011</v>
      </c>
      <c r="D5823" t="s">
        <v>14278</v>
      </c>
      <c r="E5823" t="s">
        <v>14120</v>
      </c>
      <c r="F5823" t="s">
        <v>14279</v>
      </c>
      <c r="G5823" t="s">
        <v>13911</v>
      </c>
      <c r="H5823" s="1">
        <v>3567</v>
      </c>
      <c r="I5823" s="1">
        <v>3716</v>
      </c>
      <c r="J5823" s="1">
        <v>3001</v>
      </c>
      <c r="K5823" s="1">
        <v>4124</v>
      </c>
      <c r="L5823" s="1">
        <v>4435</v>
      </c>
      <c r="M5823" s="1">
        <v>3646</v>
      </c>
      <c r="N5823" s="1">
        <v>4723</v>
      </c>
      <c r="O5823" s="1">
        <v>4012</v>
      </c>
      <c r="P5823">
        <f>ROUNDUP(VLOOKUP(A5823,A:O,VLOOKUP('Local Authority Analysis'!$E$4,'Local Authority Analysis'!$M$5:$N$12,2,FALSE)+7,FALSE)/6976,2)</f>
        <v>0.57999999999999996</v>
      </c>
      <c r="Q5823">
        <f>ROUNDUP(VLOOKUP(A5823,A:O,VLOOKUP('SPC Analysis'!$E$4,'SPC Analysis'!$M$5:$N$12,2,FALSE)+7,FALSE)/6976,2)</f>
        <v>0.57999999999999996</v>
      </c>
      <c r="R5823">
        <f>ROUNDUP(VLOOKUP(A5823,A:O,VLOOKUP('MMW Analysis'!$E$4,'MMW Analysis'!$L$5:$M$12,2,FALSE)+7,FALSE)/6976,2)</f>
        <v>0.57999999999999996</v>
      </c>
    </row>
    <row r="5824" spans="1:18">
      <c r="A5824" t="s">
        <v>5831</v>
      </c>
      <c r="B5824" t="s">
        <v>12812</v>
      </c>
      <c r="C5824" t="s">
        <v>7011</v>
      </c>
      <c r="D5824" t="s">
        <v>14281</v>
      </c>
      <c r="E5824" t="s">
        <v>14122</v>
      </c>
      <c r="F5824" t="s">
        <v>14279</v>
      </c>
      <c r="G5824" t="s">
        <v>13911</v>
      </c>
      <c r="H5824" s="1">
        <v>3582.5</v>
      </c>
      <c r="I5824" s="1">
        <v>2698</v>
      </c>
      <c r="J5824" s="1">
        <v>5293</v>
      </c>
      <c r="K5824" s="1">
        <v>3951</v>
      </c>
      <c r="L5824" s="1">
        <v>697</v>
      </c>
      <c r="M5824" s="1">
        <v>6152</v>
      </c>
      <c r="N5824" s="1">
        <v>4176</v>
      </c>
      <c r="O5824" s="1">
        <v>3308</v>
      </c>
      <c r="P5824">
        <f>ROUNDUP(VLOOKUP(A5824,A:O,VLOOKUP('Local Authority Analysis'!$E$4,'Local Authority Analysis'!$M$5:$N$12,2,FALSE)+7,FALSE)/6976,2)</f>
        <v>0.48</v>
      </c>
      <c r="Q5824">
        <f>ROUNDUP(VLOOKUP(A5824,A:O,VLOOKUP('SPC Analysis'!$E$4,'SPC Analysis'!$M$5:$N$12,2,FALSE)+7,FALSE)/6976,2)</f>
        <v>0.48</v>
      </c>
      <c r="R5824">
        <f>ROUNDUP(VLOOKUP(A5824,A:O,VLOOKUP('MMW Analysis'!$E$4,'MMW Analysis'!$L$5:$M$12,2,FALSE)+7,FALSE)/6976,2)</f>
        <v>0.48</v>
      </c>
    </row>
    <row r="5825" spans="1:18">
      <c r="A5825" t="s">
        <v>5832</v>
      </c>
      <c r="B5825" t="s">
        <v>12813</v>
      </c>
      <c r="C5825" t="s">
        <v>7011</v>
      </c>
      <c r="D5825" t="s">
        <v>14281</v>
      </c>
      <c r="E5825" t="s">
        <v>14122</v>
      </c>
      <c r="F5825" t="s">
        <v>14279</v>
      </c>
      <c r="G5825" t="s">
        <v>13911</v>
      </c>
      <c r="H5825" s="1">
        <v>4034</v>
      </c>
      <c r="I5825" s="1">
        <v>3473</v>
      </c>
      <c r="J5825" s="1">
        <v>4704</v>
      </c>
      <c r="K5825" s="1">
        <v>5289</v>
      </c>
      <c r="L5825" s="1">
        <v>64</v>
      </c>
      <c r="M5825" s="1">
        <v>5932</v>
      </c>
      <c r="N5825" s="1">
        <v>5533</v>
      </c>
      <c r="O5825" s="1">
        <v>3243</v>
      </c>
      <c r="P5825">
        <f>ROUNDUP(VLOOKUP(A5825,A:O,VLOOKUP('Local Authority Analysis'!$E$4,'Local Authority Analysis'!$M$5:$N$12,2,FALSE)+7,FALSE)/6976,2)</f>
        <v>0.47000000000000003</v>
      </c>
      <c r="Q5825">
        <f>ROUNDUP(VLOOKUP(A5825,A:O,VLOOKUP('SPC Analysis'!$E$4,'SPC Analysis'!$M$5:$N$12,2,FALSE)+7,FALSE)/6976,2)</f>
        <v>0.47000000000000003</v>
      </c>
      <c r="R5825">
        <f>ROUNDUP(VLOOKUP(A5825,A:O,VLOOKUP('MMW Analysis'!$E$4,'MMW Analysis'!$L$5:$M$12,2,FALSE)+7,FALSE)/6976,2)</f>
        <v>0.47000000000000003</v>
      </c>
    </row>
    <row r="5826" spans="1:18">
      <c r="A5826" t="s">
        <v>5833</v>
      </c>
      <c r="B5826" t="s">
        <v>12814</v>
      </c>
      <c r="C5826" t="s">
        <v>7011</v>
      </c>
      <c r="D5826" t="s">
        <v>14281</v>
      </c>
      <c r="E5826" t="s">
        <v>14122</v>
      </c>
      <c r="F5826" t="s">
        <v>14279</v>
      </c>
      <c r="G5826" t="s">
        <v>13911</v>
      </c>
      <c r="H5826" s="1">
        <v>3334.5</v>
      </c>
      <c r="I5826" s="1">
        <v>3358</v>
      </c>
      <c r="J5826" s="1">
        <v>4126</v>
      </c>
      <c r="K5826" s="1">
        <v>4254</v>
      </c>
      <c r="L5826" s="1">
        <v>3715</v>
      </c>
      <c r="M5826" s="1">
        <v>2257</v>
      </c>
      <c r="N5826" s="1">
        <v>6251</v>
      </c>
      <c r="O5826" s="1">
        <v>3860</v>
      </c>
      <c r="P5826">
        <f>ROUNDUP(VLOOKUP(A5826,A:O,VLOOKUP('Local Authority Analysis'!$E$4,'Local Authority Analysis'!$M$5:$N$12,2,FALSE)+7,FALSE)/6976,2)</f>
        <v>0.56000000000000005</v>
      </c>
      <c r="Q5826">
        <f>ROUNDUP(VLOOKUP(A5826,A:O,VLOOKUP('SPC Analysis'!$E$4,'SPC Analysis'!$M$5:$N$12,2,FALSE)+7,FALSE)/6976,2)</f>
        <v>0.56000000000000005</v>
      </c>
      <c r="R5826">
        <f>ROUNDUP(VLOOKUP(A5826,A:O,VLOOKUP('MMW Analysis'!$E$4,'MMW Analysis'!$L$5:$M$12,2,FALSE)+7,FALSE)/6976,2)</f>
        <v>0.56000000000000005</v>
      </c>
    </row>
    <row r="5827" spans="1:18">
      <c r="A5827" t="s">
        <v>5834</v>
      </c>
      <c r="B5827" t="s">
        <v>12815</v>
      </c>
      <c r="C5827" t="s">
        <v>7011</v>
      </c>
      <c r="D5827" t="s">
        <v>14281</v>
      </c>
      <c r="E5827" t="s">
        <v>14122</v>
      </c>
      <c r="F5827" t="s">
        <v>14279</v>
      </c>
      <c r="G5827" t="s">
        <v>13911</v>
      </c>
      <c r="H5827" s="1">
        <v>6190</v>
      </c>
      <c r="I5827" s="1">
        <v>6551</v>
      </c>
      <c r="J5827" s="1">
        <v>5059</v>
      </c>
      <c r="K5827" s="1">
        <v>5464</v>
      </c>
      <c r="L5827" s="1">
        <v>1611</v>
      </c>
      <c r="M5827" s="1">
        <v>6590</v>
      </c>
      <c r="N5827" s="1">
        <v>6721</v>
      </c>
      <c r="O5827" s="1">
        <v>6111</v>
      </c>
      <c r="P5827">
        <f>ROUNDUP(VLOOKUP(A5827,A:O,VLOOKUP('Local Authority Analysis'!$E$4,'Local Authority Analysis'!$M$5:$N$12,2,FALSE)+7,FALSE)/6976,2)</f>
        <v>0.88</v>
      </c>
      <c r="Q5827">
        <f>ROUNDUP(VLOOKUP(A5827,A:O,VLOOKUP('SPC Analysis'!$E$4,'SPC Analysis'!$M$5:$N$12,2,FALSE)+7,FALSE)/6976,2)</f>
        <v>0.88</v>
      </c>
      <c r="R5827">
        <f>ROUNDUP(VLOOKUP(A5827,A:O,VLOOKUP('MMW Analysis'!$E$4,'MMW Analysis'!$L$5:$M$12,2,FALSE)+7,FALSE)/6976,2)</f>
        <v>0.88</v>
      </c>
    </row>
    <row r="5828" spans="1:18">
      <c r="A5828" t="s">
        <v>5835</v>
      </c>
      <c r="B5828" t="s">
        <v>12816</v>
      </c>
      <c r="C5828" t="s">
        <v>7011</v>
      </c>
      <c r="D5828" t="s">
        <v>14281</v>
      </c>
      <c r="E5828" t="s">
        <v>14122</v>
      </c>
      <c r="F5828" t="s">
        <v>14279</v>
      </c>
      <c r="G5828" t="s">
        <v>13911</v>
      </c>
      <c r="H5828" s="1">
        <v>4903</v>
      </c>
      <c r="I5828" s="1">
        <v>5102</v>
      </c>
      <c r="J5828" s="1">
        <v>4938</v>
      </c>
      <c r="K5828" s="1">
        <v>5616</v>
      </c>
      <c r="L5828" s="1">
        <v>397</v>
      </c>
      <c r="M5828" s="1">
        <v>6870</v>
      </c>
      <c r="N5828" s="1">
        <v>5761</v>
      </c>
      <c r="O5828" s="1">
        <v>4681</v>
      </c>
      <c r="P5828">
        <f>ROUNDUP(VLOOKUP(A5828,A:O,VLOOKUP('Local Authority Analysis'!$E$4,'Local Authority Analysis'!$M$5:$N$12,2,FALSE)+7,FALSE)/6976,2)</f>
        <v>0.68</v>
      </c>
      <c r="Q5828">
        <f>ROUNDUP(VLOOKUP(A5828,A:O,VLOOKUP('SPC Analysis'!$E$4,'SPC Analysis'!$M$5:$N$12,2,FALSE)+7,FALSE)/6976,2)</f>
        <v>0.68</v>
      </c>
      <c r="R5828">
        <f>ROUNDUP(VLOOKUP(A5828,A:O,VLOOKUP('MMW Analysis'!$E$4,'MMW Analysis'!$L$5:$M$12,2,FALSE)+7,FALSE)/6976,2)</f>
        <v>0.68</v>
      </c>
    </row>
    <row r="5829" spans="1:18">
      <c r="A5829" t="s">
        <v>5836</v>
      </c>
      <c r="B5829" t="s">
        <v>12817</v>
      </c>
      <c r="C5829" t="s">
        <v>7011</v>
      </c>
      <c r="D5829" t="s">
        <v>14281</v>
      </c>
      <c r="E5829" t="s">
        <v>14122</v>
      </c>
      <c r="F5829" t="s">
        <v>14279</v>
      </c>
      <c r="G5829" t="s">
        <v>13911</v>
      </c>
      <c r="H5829" s="1">
        <v>4691</v>
      </c>
      <c r="I5829" s="1">
        <v>5406</v>
      </c>
      <c r="J5829" s="1">
        <v>4766</v>
      </c>
      <c r="K5829" s="1">
        <v>5020</v>
      </c>
      <c r="L5829" s="1">
        <v>364</v>
      </c>
      <c r="M5829" s="1">
        <v>6552</v>
      </c>
      <c r="N5829" s="1">
        <v>5490</v>
      </c>
      <c r="O5829" s="1">
        <v>4531</v>
      </c>
      <c r="P5829">
        <f>ROUNDUP(VLOOKUP(A5829,A:O,VLOOKUP('Local Authority Analysis'!$E$4,'Local Authority Analysis'!$M$5:$N$12,2,FALSE)+7,FALSE)/6976,2)</f>
        <v>0.65</v>
      </c>
      <c r="Q5829">
        <f>ROUNDUP(VLOOKUP(A5829,A:O,VLOOKUP('SPC Analysis'!$E$4,'SPC Analysis'!$M$5:$N$12,2,FALSE)+7,FALSE)/6976,2)</f>
        <v>0.65</v>
      </c>
      <c r="R5829">
        <f>ROUNDUP(VLOOKUP(A5829,A:O,VLOOKUP('MMW Analysis'!$E$4,'MMW Analysis'!$L$5:$M$12,2,FALSE)+7,FALSE)/6976,2)</f>
        <v>0.65</v>
      </c>
    </row>
    <row r="5830" spans="1:18">
      <c r="A5830" t="s">
        <v>5837</v>
      </c>
      <c r="B5830" t="s">
        <v>12818</v>
      </c>
      <c r="C5830" t="s">
        <v>7011</v>
      </c>
      <c r="D5830" t="s">
        <v>14281</v>
      </c>
      <c r="E5830" t="s">
        <v>14122</v>
      </c>
      <c r="F5830" t="s">
        <v>14279</v>
      </c>
      <c r="G5830" t="s">
        <v>13911</v>
      </c>
      <c r="H5830" s="1">
        <v>3284</v>
      </c>
      <c r="I5830" s="1">
        <v>3725</v>
      </c>
      <c r="J5830" s="1">
        <v>2388</v>
      </c>
      <c r="K5830" s="1">
        <v>3989</v>
      </c>
      <c r="L5830" s="1">
        <v>3952</v>
      </c>
      <c r="M5830" s="1">
        <v>4060</v>
      </c>
      <c r="N5830" s="1">
        <v>5092</v>
      </c>
      <c r="O5830" s="1">
        <v>3703</v>
      </c>
      <c r="P5830">
        <f>ROUNDUP(VLOOKUP(A5830,A:O,VLOOKUP('Local Authority Analysis'!$E$4,'Local Authority Analysis'!$M$5:$N$12,2,FALSE)+7,FALSE)/6976,2)</f>
        <v>0.54</v>
      </c>
      <c r="Q5830">
        <f>ROUNDUP(VLOOKUP(A5830,A:O,VLOOKUP('SPC Analysis'!$E$4,'SPC Analysis'!$M$5:$N$12,2,FALSE)+7,FALSE)/6976,2)</f>
        <v>0.54</v>
      </c>
      <c r="R5830">
        <f>ROUNDUP(VLOOKUP(A5830,A:O,VLOOKUP('MMW Analysis'!$E$4,'MMW Analysis'!$L$5:$M$12,2,FALSE)+7,FALSE)/6976,2)</f>
        <v>0.54</v>
      </c>
    </row>
    <row r="5831" spans="1:18">
      <c r="A5831" t="s">
        <v>5838</v>
      </c>
      <c r="B5831" t="s">
        <v>12819</v>
      </c>
      <c r="C5831" t="s">
        <v>7011</v>
      </c>
      <c r="D5831" t="s">
        <v>14281</v>
      </c>
      <c r="E5831" t="s">
        <v>14122</v>
      </c>
      <c r="F5831" t="s">
        <v>14279</v>
      </c>
      <c r="G5831" t="s">
        <v>13911</v>
      </c>
      <c r="H5831" s="1">
        <v>4262</v>
      </c>
      <c r="I5831" s="1">
        <v>4283</v>
      </c>
      <c r="J5831" s="1">
        <v>2981</v>
      </c>
      <c r="K5831" s="1">
        <v>4646</v>
      </c>
      <c r="L5831" s="1">
        <v>3953</v>
      </c>
      <c r="M5831" s="1">
        <v>5828</v>
      </c>
      <c r="N5831" s="1">
        <v>6141</v>
      </c>
      <c r="O5831" s="1">
        <v>4697</v>
      </c>
      <c r="P5831">
        <f>ROUNDUP(VLOOKUP(A5831,A:O,VLOOKUP('Local Authority Analysis'!$E$4,'Local Authority Analysis'!$M$5:$N$12,2,FALSE)+7,FALSE)/6976,2)</f>
        <v>0.68</v>
      </c>
      <c r="Q5831">
        <f>ROUNDUP(VLOOKUP(A5831,A:O,VLOOKUP('SPC Analysis'!$E$4,'SPC Analysis'!$M$5:$N$12,2,FALSE)+7,FALSE)/6976,2)</f>
        <v>0.68</v>
      </c>
      <c r="R5831">
        <f>ROUNDUP(VLOOKUP(A5831,A:O,VLOOKUP('MMW Analysis'!$E$4,'MMW Analysis'!$L$5:$M$12,2,FALSE)+7,FALSE)/6976,2)</f>
        <v>0.68</v>
      </c>
    </row>
    <row r="5832" spans="1:18">
      <c r="A5832" t="s">
        <v>5839</v>
      </c>
      <c r="B5832" t="s">
        <v>12820</v>
      </c>
      <c r="C5832" t="s">
        <v>7011</v>
      </c>
      <c r="D5832" t="s">
        <v>14281</v>
      </c>
      <c r="E5832" t="s">
        <v>14122</v>
      </c>
      <c r="F5832" t="s">
        <v>14279</v>
      </c>
      <c r="G5832" t="s">
        <v>13911</v>
      </c>
      <c r="H5832" s="1">
        <v>3764</v>
      </c>
      <c r="I5832" s="1">
        <v>5047</v>
      </c>
      <c r="J5832" s="1">
        <v>2754</v>
      </c>
      <c r="K5832" s="1">
        <v>5078</v>
      </c>
      <c r="L5832" s="1">
        <v>5014</v>
      </c>
      <c r="M5832" s="1">
        <v>5841</v>
      </c>
      <c r="N5832" s="1">
        <v>5792</v>
      </c>
      <c r="O5832" s="1">
        <v>4861</v>
      </c>
      <c r="P5832">
        <f>ROUNDUP(VLOOKUP(A5832,A:O,VLOOKUP('Local Authority Analysis'!$E$4,'Local Authority Analysis'!$M$5:$N$12,2,FALSE)+7,FALSE)/6976,2)</f>
        <v>0.7</v>
      </c>
      <c r="Q5832">
        <f>ROUNDUP(VLOOKUP(A5832,A:O,VLOOKUP('SPC Analysis'!$E$4,'SPC Analysis'!$M$5:$N$12,2,FALSE)+7,FALSE)/6976,2)</f>
        <v>0.7</v>
      </c>
      <c r="R5832">
        <f>ROUNDUP(VLOOKUP(A5832,A:O,VLOOKUP('MMW Analysis'!$E$4,'MMW Analysis'!$L$5:$M$12,2,FALSE)+7,FALSE)/6976,2)</f>
        <v>0.7</v>
      </c>
    </row>
    <row r="5833" spans="1:18">
      <c r="A5833" t="s">
        <v>5840</v>
      </c>
      <c r="B5833" t="s">
        <v>12821</v>
      </c>
      <c r="C5833" t="s">
        <v>7011</v>
      </c>
      <c r="D5833" t="s">
        <v>14281</v>
      </c>
      <c r="E5833" t="s">
        <v>14122</v>
      </c>
      <c r="F5833" t="s">
        <v>14279</v>
      </c>
      <c r="G5833" t="s">
        <v>13911</v>
      </c>
      <c r="H5833" s="1">
        <v>1520</v>
      </c>
      <c r="I5833" s="1">
        <v>1161</v>
      </c>
      <c r="J5833" s="1">
        <v>3085</v>
      </c>
      <c r="K5833" s="1">
        <v>2326</v>
      </c>
      <c r="L5833" s="1">
        <v>6193</v>
      </c>
      <c r="M5833" s="1">
        <v>1358</v>
      </c>
      <c r="N5833" s="1">
        <v>5086</v>
      </c>
      <c r="O5833" s="1">
        <v>1830</v>
      </c>
      <c r="P5833">
        <f>ROUNDUP(VLOOKUP(A5833,A:O,VLOOKUP('Local Authority Analysis'!$E$4,'Local Authority Analysis'!$M$5:$N$12,2,FALSE)+7,FALSE)/6976,2)</f>
        <v>0.27</v>
      </c>
      <c r="Q5833">
        <f>ROUNDUP(VLOOKUP(A5833,A:O,VLOOKUP('SPC Analysis'!$E$4,'SPC Analysis'!$M$5:$N$12,2,FALSE)+7,FALSE)/6976,2)</f>
        <v>0.27</v>
      </c>
      <c r="R5833">
        <f>ROUNDUP(VLOOKUP(A5833,A:O,VLOOKUP('MMW Analysis'!$E$4,'MMW Analysis'!$L$5:$M$12,2,FALSE)+7,FALSE)/6976,2)</f>
        <v>0.27</v>
      </c>
    </row>
    <row r="5834" spans="1:18">
      <c r="A5834" t="s">
        <v>5841</v>
      </c>
      <c r="B5834" t="s">
        <v>12822</v>
      </c>
      <c r="C5834" t="s">
        <v>7011</v>
      </c>
      <c r="D5834" t="s">
        <v>14281</v>
      </c>
      <c r="E5834" t="s">
        <v>14122</v>
      </c>
      <c r="F5834" t="s">
        <v>14279</v>
      </c>
      <c r="G5834" t="s">
        <v>13911</v>
      </c>
      <c r="H5834" s="1">
        <v>2726</v>
      </c>
      <c r="I5834" s="1">
        <v>2953</v>
      </c>
      <c r="J5834" s="1">
        <v>3039</v>
      </c>
      <c r="K5834" s="1">
        <v>3117</v>
      </c>
      <c r="L5834" s="1">
        <v>6163</v>
      </c>
      <c r="M5834" s="1">
        <v>3934</v>
      </c>
      <c r="N5834" s="1">
        <v>3019</v>
      </c>
      <c r="O5834" s="1">
        <v>3309</v>
      </c>
      <c r="P5834">
        <f>ROUNDUP(VLOOKUP(A5834,A:O,VLOOKUP('Local Authority Analysis'!$E$4,'Local Authority Analysis'!$M$5:$N$12,2,FALSE)+7,FALSE)/6976,2)</f>
        <v>0.48</v>
      </c>
      <c r="Q5834">
        <f>ROUNDUP(VLOOKUP(A5834,A:O,VLOOKUP('SPC Analysis'!$E$4,'SPC Analysis'!$M$5:$N$12,2,FALSE)+7,FALSE)/6976,2)</f>
        <v>0.48</v>
      </c>
      <c r="R5834">
        <f>ROUNDUP(VLOOKUP(A5834,A:O,VLOOKUP('MMW Analysis'!$E$4,'MMW Analysis'!$L$5:$M$12,2,FALSE)+7,FALSE)/6976,2)</f>
        <v>0.48</v>
      </c>
    </row>
    <row r="5835" spans="1:18">
      <c r="A5835" t="s">
        <v>5842</v>
      </c>
      <c r="B5835" t="s">
        <v>12823</v>
      </c>
      <c r="C5835" t="s">
        <v>7011</v>
      </c>
      <c r="D5835" t="s">
        <v>14281</v>
      </c>
      <c r="E5835" t="s">
        <v>14122</v>
      </c>
      <c r="F5835" t="s">
        <v>14279</v>
      </c>
      <c r="G5835" t="s">
        <v>13911</v>
      </c>
      <c r="H5835" s="1">
        <v>2752</v>
      </c>
      <c r="I5835" s="1">
        <v>2483</v>
      </c>
      <c r="J5835" s="1">
        <v>2934</v>
      </c>
      <c r="K5835" s="1">
        <v>2755</v>
      </c>
      <c r="L5835" s="1">
        <v>6495</v>
      </c>
      <c r="M5835" s="1">
        <v>973</v>
      </c>
      <c r="N5835" s="1">
        <v>3147</v>
      </c>
      <c r="O5835" s="1">
        <v>2807</v>
      </c>
      <c r="P5835">
        <f>ROUNDUP(VLOOKUP(A5835,A:O,VLOOKUP('Local Authority Analysis'!$E$4,'Local Authority Analysis'!$M$5:$N$12,2,FALSE)+7,FALSE)/6976,2)</f>
        <v>0.41000000000000003</v>
      </c>
      <c r="Q5835">
        <f>ROUNDUP(VLOOKUP(A5835,A:O,VLOOKUP('SPC Analysis'!$E$4,'SPC Analysis'!$M$5:$N$12,2,FALSE)+7,FALSE)/6976,2)</f>
        <v>0.41000000000000003</v>
      </c>
      <c r="R5835">
        <f>ROUNDUP(VLOOKUP(A5835,A:O,VLOOKUP('MMW Analysis'!$E$4,'MMW Analysis'!$L$5:$M$12,2,FALSE)+7,FALSE)/6976,2)</f>
        <v>0.41000000000000003</v>
      </c>
    </row>
    <row r="5836" spans="1:18">
      <c r="A5836" t="s">
        <v>5843</v>
      </c>
      <c r="B5836" t="s">
        <v>12824</v>
      </c>
      <c r="C5836" t="s">
        <v>7011</v>
      </c>
      <c r="D5836" t="s">
        <v>14281</v>
      </c>
      <c r="E5836" t="s">
        <v>14122</v>
      </c>
      <c r="F5836" t="s">
        <v>14279</v>
      </c>
      <c r="G5836" t="s">
        <v>13911</v>
      </c>
      <c r="H5836" s="1">
        <v>2286</v>
      </c>
      <c r="I5836" s="1">
        <v>2823</v>
      </c>
      <c r="J5836" s="1">
        <v>3474</v>
      </c>
      <c r="K5836" s="1">
        <v>4729</v>
      </c>
      <c r="L5836" s="1">
        <v>3955</v>
      </c>
      <c r="M5836" s="1">
        <v>3974</v>
      </c>
      <c r="N5836" s="1">
        <v>5766.5</v>
      </c>
      <c r="O5836" s="1">
        <v>3269</v>
      </c>
      <c r="P5836">
        <f>ROUNDUP(VLOOKUP(A5836,A:O,VLOOKUP('Local Authority Analysis'!$E$4,'Local Authority Analysis'!$M$5:$N$12,2,FALSE)+7,FALSE)/6976,2)</f>
        <v>0.47000000000000003</v>
      </c>
      <c r="Q5836">
        <f>ROUNDUP(VLOOKUP(A5836,A:O,VLOOKUP('SPC Analysis'!$E$4,'SPC Analysis'!$M$5:$N$12,2,FALSE)+7,FALSE)/6976,2)</f>
        <v>0.47000000000000003</v>
      </c>
      <c r="R5836">
        <f>ROUNDUP(VLOOKUP(A5836,A:O,VLOOKUP('MMW Analysis'!$E$4,'MMW Analysis'!$L$5:$M$12,2,FALSE)+7,FALSE)/6976,2)</f>
        <v>0.47000000000000003</v>
      </c>
    </row>
    <row r="5837" spans="1:18">
      <c r="A5837" t="s">
        <v>5844</v>
      </c>
      <c r="B5837" t="s">
        <v>12825</v>
      </c>
      <c r="C5837" t="s">
        <v>7011</v>
      </c>
      <c r="D5837" t="s">
        <v>14282</v>
      </c>
      <c r="E5837" t="s">
        <v>14123</v>
      </c>
      <c r="F5837" t="s">
        <v>14279</v>
      </c>
      <c r="G5837" t="s">
        <v>13911</v>
      </c>
      <c r="H5837" s="1">
        <v>5045</v>
      </c>
      <c r="I5837" s="1">
        <v>5930.5</v>
      </c>
      <c r="J5837" s="1">
        <v>5386</v>
      </c>
      <c r="K5837" s="1">
        <v>5946</v>
      </c>
      <c r="L5837" s="1">
        <v>243</v>
      </c>
      <c r="M5837" s="1">
        <v>5578</v>
      </c>
      <c r="N5837" s="1">
        <v>5170</v>
      </c>
      <c r="O5837" s="1">
        <v>4793</v>
      </c>
      <c r="P5837">
        <f>ROUNDUP(VLOOKUP(A5837,A:O,VLOOKUP('Local Authority Analysis'!$E$4,'Local Authority Analysis'!$M$5:$N$12,2,FALSE)+7,FALSE)/6976,2)</f>
        <v>0.69000000000000006</v>
      </c>
      <c r="Q5837">
        <f>ROUNDUP(VLOOKUP(A5837,A:O,VLOOKUP('SPC Analysis'!$E$4,'SPC Analysis'!$M$5:$N$12,2,FALSE)+7,FALSE)/6976,2)</f>
        <v>0.69000000000000006</v>
      </c>
      <c r="R5837">
        <f>ROUNDUP(VLOOKUP(A5837,A:O,VLOOKUP('MMW Analysis'!$E$4,'MMW Analysis'!$L$5:$M$12,2,FALSE)+7,FALSE)/6976,2)</f>
        <v>0.69000000000000006</v>
      </c>
    </row>
    <row r="5838" spans="1:18">
      <c r="A5838" t="s">
        <v>5845</v>
      </c>
      <c r="B5838" t="s">
        <v>12826</v>
      </c>
      <c r="C5838" t="s">
        <v>7011</v>
      </c>
      <c r="D5838" t="s">
        <v>14282</v>
      </c>
      <c r="E5838" t="s">
        <v>14123</v>
      </c>
      <c r="F5838" t="s">
        <v>14279</v>
      </c>
      <c r="G5838" t="s">
        <v>13911</v>
      </c>
      <c r="H5838" s="1">
        <v>4279</v>
      </c>
      <c r="I5838" s="1">
        <v>4093</v>
      </c>
      <c r="J5838" s="1">
        <v>4871</v>
      </c>
      <c r="K5838" s="1">
        <v>4744</v>
      </c>
      <c r="L5838" s="1">
        <v>498</v>
      </c>
      <c r="M5838" s="1">
        <v>6389</v>
      </c>
      <c r="N5838" s="1">
        <v>5188</v>
      </c>
      <c r="O5838" s="1">
        <v>4043</v>
      </c>
      <c r="P5838">
        <f>ROUNDUP(VLOOKUP(A5838,A:O,VLOOKUP('Local Authority Analysis'!$E$4,'Local Authority Analysis'!$M$5:$N$12,2,FALSE)+7,FALSE)/6976,2)</f>
        <v>0.57999999999999996</v>
      </c>
      <c r="Q5838">
        <f>ROUNDUP(VLOOKUP(A5838,A:O,VLOOKUP('SPC Analysis'!$E$4,'SPC Analysis'!$M$5:$N$12,2,FALSE)+7,FALSE)/6976,2)</f>
        <v>0.57999999999999996</v>
      </c>
      <c r="R5838">
        <f>ROUNDUP(VLOOKUP(A5838,A:O,VLOOKUP('MMW Analysis'!$E$4,'MMW Analysis'!$L$5:$M$12,2,FALSE)+7,FALSE)/6976,2)</f>
        <v>0.57999999999999996</v>
      </c>
    </row>
    <row r="5839" spans="1:18">
      <c r="A5839" t="s">
        <v>5846</v>
      </c>
      <c r="B5839" t="s">
        <v>12827</v>
      </c>
      <c r="C5839" t="s">
        <v>7011</v>
      </c>
      <c r="D5839" t="s">
        <v>14282</v>
      </c>
      <c r="E5839" t="s">
        <v>14123</v>
      </c>
      <c r="F5839" t="s">
        <v>14279</v>
      </c>
      <c r="G5839" t="s">
        <v>13911</v>
      </c>
      <c r="H5839" s="1">
        <v>4814</v>
      </c>
      <c r="I5839" s="1">
        <v>4999</v>
      </c>
      <c r="J5839" s="1">
        <v>5558</v>
      </c>
      <c r="K5839" s="1">
        <v>5342</v>
      </c>
      <c r="L5839" s="1">
        <v>347</v>
      </c>
      <c r="M5839" s="1">
        <v>3880</v>
      </c>
      <c r="N5839" s="1">
        <v>5773</v>
      </c>
      <c r="O5839" s="1">
        <v>4452</v>
      </c>
      <c r="P5839">
        <f>ROUNDUP(VLOOKUP(A5839,A:O,VLOOKUP('Local Authority Analysis'!$E$4,'Local Authority Analysis'!$M$5:$N$12,2,FALSE)+7,FALSE)/6976,2)</f>
        <v>0.64</v>
      </c>
      <c r="Q5839">
        <f>ROUNDUP(VLOOKUP(A5839,A:O,VLOOKUP('SPC Analysis'!$E$4,'SPC Analysis'!$M$5:$N$12,2,FALSE)+7,FALSE)/6976,2)</f>
        <v>0.64</v>
      </c>
      <c r="R5839">
        <f>ROUNDUP(VLOOKUP(A5839,A:O,VLOOKUP('MMW Analysis'!$E$4,'MMW Analysis'!$L$5:$M$12,2,FALSE)+7,FALSE)/6976,2)</f>
        <v>0.64</v>
      </c>
    </row>
    <row r="5840" spans="1:18">
      <c r="A5840" t="s">
        <v>5847</v>
      </c>
      <c r="B5840" t="s">
        <v>12828</v>
      </c>
      <c r="C5840" t="s">
        <v>7011</v>
      </c>
      <c r="D5840" t="s">
        <v>14283</v>
      </c>
      <c r="E5840" t="s">
        <v>14124</v>
      </c>
      <c r="F5840" t="s">
        <v>14279</v>
      </c>
      <c r="G5840" t="s">
        <v>13911</v>
      </c>
      <c r="H5840" s="1">
        <v>2862</v>
      </c>
      <c r="I5840" s="1">
        <v>2629</v>
      </c>
      <c r="J5840" s="1">
        <v>3134</v>
      </c>
      <c r="K5840" s="1">
        <v>2750</v>
      </c>
      <c r="L5840" s="1">
        <v>3992</v>
      </c>
      <c r="M5840" s="1">
        <v>2899</v>
      </c>
      <c r="N5840" s="1">
        <v>3245</v>
      </c>
      <c r="O5840" s="1">
        <v>2989</v>
      </c>
      <c r="P5840">
        <f>ROUNDUP(VLOOKUP(A5840,A:O,VLOOKUP('Local Authority Analysis'!$E$4,'Local Authority Analysis'!$M$5:$N$12,2,FALSE)+7,FALSE)/6976,2)</f>
        <v>0.43</v>
      </c>
      <c r="Q5840">
        <f>ROUNDUP(VLOOKUP(A5840,A:O,VLOOKUP('SPC Analysis'!$E$4,'SPC Analysis'!$M$5:$N$12,2,FALSE)+7,FALSE)/6976,2)</f>
        <v>0.43</v>
      </c>
      <c r="R5840">
        <f>ROUNDUP(VLOOKUP(A5840,A:O,VLOOKUP('MMW Analysis'!$E$4,'MMW Analysis'!$L$5:$M$12,2,FALSE)+7,FALSE)/6976,2)</f>
        <v>0.43</v>
      </c>
    </row>
    <row r="5841" spans="1:18">
      <c r="A5841" t="s">
        <v>5848</v>
      </c>
      <c r="B5841" t="s">
        <v>12829</v>
      </c>
      <c r="C5841" t="s">
        <v>7011</v>
      </c>
      <c r="D5841" t="s">
        <v>14283</v>
      </c>
      <c r="E5841" t="s">
        <v>14124</v>
      </c>
      <c r="F5841" t="s">
        <v>14279</v>
      </c>
      <c r="G5841" t="s">
        <v>13911</v>
      </c>
      <c r="H5841" s="1">
        <v>4212.5</v>
      </c>
      <c r="I5841" s="1">
        <v>3820</v>
      </c>
      <c r="J5841" s="1">
        <v>3654</v>
      </c>
      <c r="K5841" s="1">
        <v>4378</v>
      </c>
      <c r="L5841" s="1">
        <v>3071</v>
      </c>
      <c r="M5841" s="1">
        <v>5308</v>
      </c>
      <c r="N5841" s="1">
        <v>3614</v>
      </c>
      <c r="O5841" s="1">
        <v>4388</v>
      </c>
      <c r="P5841">
        <f>ROUNDUP(VLOOKUP(A5841,A:O,VLOOKUP('Local Authority Analysis'!$E$4,'Local Authority Analysis'!$M$5:$N$12,2,FALSE)+7,FALSE)/6976,2)</f>
        <v>0.63</v>
      </c>
      <c r="Q5841">
        <f>ROUNDUP(VLOOKUP(A5841,A:O,VLOOKUP('SPC Analysis'!$E$4,'SPC Analysis'!$M$5:$N$12,2,FALSE)+7,FALSE)/6976,2)</f>
        <v>0.63</v>
      </c>
      <c r="R5841">
        <f>ROUNDUP(VLOOKUP(A5841,A:O,VLOOKUP('MMW Analysis'!$E$4,'MMW Analysis'!$L$5:$M$12,2,FALSE)+7,FALSE)/6976,2)</f>
        <v>0.63</v>
      </c>
    </row>
    <row r="5842" spans="1:18">
      <c r="A5842" t="s">
        <v>5849</v>
      </c>
      <c r="B5842" t="s">
        <v>12830</v>
      </c>
      <c r="C5842" t="s">
        <v>7011</v>
      </c>
      <c r="D5842" t="s">
        <v>14282</v>
      </c>
      <c r="E5842" t="s">
        <v>14123</v>
      </c>
      <c r="F5842" t="s">
        <v>14279</v>
      </c>
      <c r="G5842" t="s">
        <v>13911</v>
      </c>
      <c r="H5842" s="1">
        <v>5250</v>
      </c>
      <c r="I5842" s="1">
        <v>5975</v>
      </c>
      <c r="J5842" s="1">
        <v>4980</v>
      </c>
      <c r="K5842" s="1">
        <v>5229</v>
      </c>
      <c r="L5842" s="1">
        <v>284</v>
      </c>
      <c r="M5842" s="1">
        <v>6851</v>
      </c>
      <c r="N5842" s="1">
        <v>5975.5</v>
      </c>
      <c r="O5842" s="1">
        <v>4837</v>
      </c>
      <c r="P5842">
        <f>ROUNDUP(VLOOKUP(A5842,A:O,VLOOKUP('Local Authority Analysis'!$E$4,'Local Authority Analysis'!$M$5:$N$12,2,FALSE)+7,FALSE)/6976,2)</f>
        <v>0.7</v>
      </c>
      <c r="Q5842">
        <f>ROUNDUP(VLOOKUP(A5842,A:O,VLOOKUP('SPC Analysis'!$E$4,'SPC Analysis'!$M$5:$N$12,2,FALSE)+7,FALSE)/6976,2)</f>
        <v>0.7</v>
      </c>
      <c r="R5842">
        <f>ROUNDUP(VLOOKUP(A5842,A:O,VLOOKUP('MMW Analysis'!$E$4,'MMW Analysis'!$L$5:$M$12,2,FALSE)+7,FALSE)/6976,2)</f>
        <v>0.7</v>
      </c>
    </row>
    <row r="5843" spans="1:18">
      <c r="A5843" t="s">
        <v>5850</v>
      </c>
      <c r="B5843" t="s">
        <v>12831</v>
      </c>
      <c r="C5843" t="s">
        <v>7011</v>
      </c>
      <c r="D5843" t="s">
        <v>14282</v>
      </c>
      <c r="E5843" t="s">
        <v>14123</v>
      </c>
      <c r="F5843" t="s">
        <v>14279</v>
      </c>
      <c r="G5843" t="s">
        <v>13911</v>
      </c>
      <c r="H5843" s="1">
        <v>3910</v>
      </c>
      <c r="I5843" s="1">
        <v>5028</v>
      </c>
      <c r="J5843" s="1">
        <v>3583</v>
      </c>
      <c r="K5843" s="1">
        <v>4745</v>
      </c>
      <c r="L5843" s="1">
        <v>2968</v>
      </c>
      <c r="M5843" s="1">
        <v>6089</v>
      </c>
      <c r="N5843" s="1">
        <v>5968</v>
      </c>
      <c r="O5843" s="1">
        <v>4813</v>
      </c>
      <c r="P5843">
        <f>ROUNDUP(VLOOKUP(A5843,A:O,VLOOKUP('Local Authority Analysis'!$E$4,'Local Authority Analysis'!$M$5:$N$12,2,FALSE)+7,FALSE)/6976,2)</f>
        <v>0.69000000000000006</v>
      </c>
      <c r="Q5843">
        <f>ROUNDUP(VLOOKUP(A5843,A:O,VLOOKUP('SPC Analysis'!$E$4,'SPC Analysis'!$M$5:$N$12,2,FALSE)+7,FALSE)/6976,2)</f>
        <v>0.69000000000000006</v>
      </c>
      <c r="R5843">
        <f>ROUNDUP(VLOOKUP(A5843,A:O,VLOOKUP('MMW Analysis'!$E$4,'MMW Analysis'!$L$5:$M$12,2,FALSE)+7,FALSE)/6976,2)</f>
        <v>0.69000000000000006</v>
      </c>
    </row>
    <row r="5844" spans="1:18">
      <c r="A5844" t="s">
        <v>5851</v>
      </c>
      <c r="B5844" t="s">
        <v>12832</v>
      </c>
      <c r="C5844" t="s">
        <v>7011</v>
      </c>
      <c r="D5844" t="s">
        <v>14282</v>
      </c>
      <c r="E5844" t="s">
        <v>14123</v>
      </c>
      <c r="F5844" t="s">
        <v>14279</v>
      </c>
      <c r="G5844" t="s">
        <v>13911</v>
      </c>
      <c r="H5844" s="1">
        <v>3934</v>
      </c>
      <c r="I5844" s="1">
        <v>4188</v>
      </c>
      <c r="J5844" s="1">
        <v>5866</v>
      </c>
      <c r="K5844" s="1">
        <v>5119</v>
      </c>
      <c r="L5844" s="1">
        <v>3403</v>
      </c>
      <c r="M5844" s="1">
        <v>5341</v>
      </c>
      <c r="N5844" s="1">
        <v>5896</v>
      </c>
      <c r="O5844" s="1">
        <v>5000</v>
      </c>
      <c r="P5844">
        <f>ROUNDUP(VLOOKUP(A5844,A:O,VLOOKUP('Local Authority Analysis'!$E$4,'Local Authority Analysis'!$M$5:$N$12,2,FALSE)+7,FALSE)/6976,2)</f>
        <v>0.72</v>
      </c>
      <c r="Q5844">
        <f>ROUNDUP(VLOOKUP(A5844,A:O,VLOOKUP('SPC Analysis'!$E$4,'SPC Analysis'!$M$5:$N$12,2,FALSE)+7,FALSE)/6976,2)</f>
        <v>0.72</v>
      </c>
      <c r="R5844">
        <f>ROUNDUP(VLOOKUP(A5844,A:O,VLOOKUP('MMW Analysis'!$E$4,'MMW Analysis'!$L$5:$M$12,2,FALSE)+7,FALSE)/6976,2)</f>
        <v>0.72</v>
      </c>
    </row>
    <row r="5845" spans="1:18">
      <c r="A5845" t="s">
        <v>5852</v>
      </c>
      <c r="B5845" t="s">
        <v>12833</v>
      </c>
      <c r="C5845" t="s">
        <v>7011</v>
      </c>
      <c r="D5845" t="s">
        <v>14282</v>
      </c>
      <c r="E5845" t="s">
        <v>14123</v>
      </c>
      <c r="F5845" t="s">
        <v>14279</v>
      </c>
      <c r="G5845" t="s">
        <v>13911</v>
      </c>
      <c r="H5845" s="1">
        <v>2659</v>
      </c>
      <c r="I5845" s="1">
        <v>3124</v>
      </c>
      <c r="J5845" s="1">
        <v>3034</v>
      </c>
      <c r="K5845" s="1">
        <v>3666</v>
      </c>
      <c r="L5845" s="1">
        <v>4075</v>
      </c>
      <c r="M5845" s="1">
        <v>4915</v>
      </c>
      <c r="N5845" s="1">
        <v>5523</v>
      </c>
      <c r="O5845" s="1">
        <v>3374</v>
      </c>
      <c r="P5845">
        <f>ROUNDUP(VLOOKUP(A5845,A:O,VLOOKUP('Local Authority Analysis'!$E$4,'Local Authority Analysis'!$M$5:$N$12,2,FALSE)+7,FALSE)/6976,2)</f>
        <v>0.49</v>
      </c>
      <c r="Q5845">
        <f>ROUNDUP(VLOOKUP(A5845,A:O,VLOOKUP('SPC Analysis'!$E$4,'SPC Analysis'!$M$5:$N$12,2,FALSE)+7,FALSE)/6976,2)</f>
        <v>0.49</v>
      </c>
      <c r="R5845">
        <f>ROUNDUP(VLOOKUP(A5845,A:O,VLOOKUP('MMW Analysis'!$E$4,'MMW Analysis'!$L$5:$M$12,2,FALSE)+7,FALSE)/6976,2)</f>
        <v>0.49</v>
      </c>
    </row>
    <row r="5846" spans="1:18">
      <c r="A5846" t="s">
        <v>5853</v>
      </c>
      <c r="B5846" t="s">
        <v>12834</v>
      </c>
      <c r="C5846" t="s">
        <v>7011</v>
      </c>
      <c r="D5846" t="s">
        <v>14282</v>
      </c>
      <c r="E5846" t="s">
        <v>14123</v>
      </c>
      <c r="F5846" t="s">
        <v>14279</v>
      </c>
      <c r="G5846" t="s">
        <v>13911</v>
      </c>
      <c r="H5846" s="1">
        <v>1730</v>
      </c>
      <c r="I5846" s="1">
        <v>2123.5</v>
      </c>
      <c r="J5846" s="1">
        <v>2861</v>
      </c>
      <c r="K5846" s="1">
        <v>3102</v>
      </c>
      <c r="L5846" s="1">
        <v>5048</v>
      </c>
      <c r="M5846" s="1">
        <v>1674</v>
      </c>
      <c r="N5846" s="1">
        <v>4553</v>
      </c>
      <c r="O5846" s="1">
        <v>2329</v>
      </c>
      <c r="P5846">
        <f>ROUNDUP(VLOOKUP(A5846,A:O,VLOOKUP('Local Authority Analysis'!$E$4,'Local Authority Analysis'!$M$5:$N$12,2,FALSE)+7,FALSE)/6976,2)</f>
        <v>0.34</v>
      </c>
      <c r="Q5846">
        <f>ROUNDUP(VLOOKUP(A5846,A:O,VLOOKUP('SPC Analysis'!$E$4,'SPC Analysis'!$M$5:$N$12,2,FALSE)+7,FALSE)/6976,2)</f>
        <v>0.34</v>
      </c>
      <c r="R5846">
        <f>ROUNDUP(VLOOKUP(A5846,A:O,VLOOKUP('MMW Analysis'!$E$4,'MMW Analysis'!$L$5:$M$12,2,FALSE)+7,FALSE)/6976,2)</f>
        <v>0.34</v>
      </c>
    </row>
    <row r="5847" spans="1:18">
      <c r="A5847" t="s">
        <v>5854</v>
      </c>
      <c r="B5847" t="s">
        <v>12835</v>
      </c>
      <c r="C5847" t="s">
        <v>7011</v>
      </c>
      <c r="D5847" t="s">
        <v>14282</v>
      </c>
      <c r="E5847" t="s">
        <v>14123</v>
      </c>
      <c r="F5847" t="s">
        <v>14279</v>
      </c>
      <c r="G5847" t="s">
        <v>13911</v>
      </c>
      <c r="H5847" s="1">
        <v>2180</v>
      </c>
      <c r="I5847" s="1">
        <v>2578</v>
      </c>
      <c r="J5847" s="1">
        <v>1960</v>
      </c>
      <c r="K5847" s="1">
        <v>2568</v>
      </c>
      <c r="L5847" s="1">
        <v>5673</v>
      </c>
      <c r="M5847" s="1">
        <v>2617</v>
      </c>
      <c r="N5847" s="1">
        <v>5991</v>
      </c>
      <c r="O5847" s="1">
        <v>2546</v>
      </c>
      <c r="P5847">
        <f>ROUNDUP(VLOOKUP(A5847,A:O,VLOOKUP('Local Authority Analysis'!$E$4,'Local Authority Analysis'!$M$5:$N$12,2,FALSE)+7,FALSE)/6976,2)</f>
        <v>0.37</v>
      </c>
      <c r="Q5847">
        <f>ROUNDUP(VLOOKUP(A5847,A:O,VLOOKUP('SPC Analysis'!$E$4,'SPC Analysis'!$M$5:$N$12,2,FALSE)+7,FALSE)/6976,2)</f>
        <v>0.37</v>
      </c>
      <c r="R5847">
        <f>ROUNDUP(VLOOKUP(A5847,A:O,VLOOKUP('MMW Analysis'!$E$4,'MMW Analysis'!$L$5:$M$12,2,FALSE)+7,FALSE)/6976,2)</f>
        <v>0.37</v>
      </c>
    </row>
    <row r="5848" spans="1:18">
      <c r="A5848" t="s">
        <v>5855</v>
      </c>
      <c r="B5848" t="s">
        <v>12836</v>
      </c>
      <c r="C5848" t="s">
        <v>7011</v>
      </c>
      <c r="D5848" t="s">
        <v>14282</v>
      </c>
      <c r="E5848" t="s">
        <v>14123</v>
      </c>
      <c r="F5848" t="s">
        <v>14279</v>
      </c>
      <c r="G5848" t="s">
        <v>13911</v>
      </c>
      <c r="H5848" s="1">
        <v>3220</v>
      </c>
      <c r="I5848" s="1">
        <v>4973</v>
      </c>
      <c r="J5848" s="1">
        <v>3878</v>
      </c>
      <c r="K5848" s="1">
        <v>4126</v>
      </c>
      <c r="L5848" s="1">
        <v>6732</v>
      </c>
      <c r="M5848" s="1">
        <v>4131</v>
      </c>
      <c r="N5848" s="1">
        <v>5141</v>
      </c>
      <c r="O5848" s="1">
        <v>4750</v>
      </c>
      <c r="P5848">
        <f>ROUNDUP(VLOOKUP(A5848,A:O,VLOOKUP('Local Authority Analysis'!$E$4,'Local Authority Analysis'!$M$5:$N$12,2,FALSE)+7,FALSE)/6976,2)</f>
        <v>0.69000000000000006</v>
      </c>
      <c r="Q5848">
        <f>ROUNDUP(VLOOKUP(A5848,A:O,VLOOKUP('SPC Analysis'!$E$4,'SPC Analysis'!$M$5:$N$12,2,FALSE)+7,FALSE)/6976,2)</f>
        <v>0.69000000000000006</v>
      </c>
      <c r="R5848">
        <f>ROUNDUP(VLOOKUP(A5848,A:O,VLOOKUP('MMW Analysis'!$E$4,'MMW Analysis'!$L$5:$M$12,2,FALSE)+7,FALSE)/6976,2)</f>
        <v>0.69000000000000006</v>
      </c>
    </row>
    <row r="5849" spans="1:18">
      <c r="A5849" t="s">
        <v>5856</v>
      </c>
      <c r="B5849" t="s">
        <v>12837</v>
      </c>
      <c r="C5849" t="s">
        <v>7011</v>
      </c>
      <c r="D5849" t="s">
        <v>14282</v>
      </c>
      <c r="E5849" t="s">
        <v>14123</v>
      </c>
      <c r="F5849" t="s">
        <v>14279</v>
      </c>
      <c r="G5849" t="s">
        <v>13911</v>
      </c>
      <c r="H5849" s="1">
        <v>2066</v>
      </c>
      <c r="I5849" s="1">
        <v>1792</v>
      </c>
      <c r="J5849" s="1">
        <v>2234</v>
      </c>
      <c r="K5849" s="1">
        <v>2941</v>
      </c>
      <c r="L5849" s="1">
        <v>6636</v>
      </c>
      <c r="M5849" s="1">
        <v>1593</v>
      </c>
      <c r="N5849" s="1">
        <v>2369</v>
      </c>
      <c r="O5849" s="1">
        <v>2246</v>
      </c>
      <c r="P5849">
        <f>ROUNDUP(VLOOKUP(A5849,A:O,VLOOKUP('Local Authority Analysis'!$E$4,'Local Authority Analysis'!$M$5:$N$12,2,FALSE)+7,FALSE)/6976,2)</f>
        <v>0.33</v>
      </c>
      <c r="Q5849">
        <f>ROUNDUP(VLOOKUP(A5849,A:O,VLOOKUP('SPC Analysis'!$E$4,'SPC Analysis'!$M$5:$N$12,2,FALSE)+7,FALSE)/6976,2)</f>
        <v>0.33</v>
      </c>
      <c r="R5849">
        <f>ROUNDUP(VLOOKUP(A5849,A:O,VLOOKUP('MMW Analysis'!$E$4,'MMW Analysis'!$L$5:$M$12,2,FALSE)+7,FALSE)/6976,2)</f>
        <v>0.33</v>
      </c>
    </row>
    <row r="5850" spans="1:18">
      <c r="A5850" t="s">
        <v>5857</v>
      </c>
      <c r="B5850" t="s">
        <v>7027</v>
      </c>
      <c r="C5850" t="s">
        <v>7011</v>
      </c>
      <c r="D5850" t="s">
        <v>14284</v>
      </c>
      <c r="E5850" t="s">
        <v>14125</v>
      </c>
      <c r="F5850" t="s">
        <v>14279</v>
      </c>
      <c r="G5850" t="s">
        <v>13911</v>
      </c>
      <c r="H5850" s="1">
        <v>2574</v>
      </c>
      <c r="I5850" s="1">
        <v>2972</v>
      </c>
      <c r="J5850" s="1">
        <v>2976</v>
      </c>
      <c r="K5850" s="1">
        <v>3957</v>
      </c>
      <c r="L5850" s="1">
        <v>6354</v>
      </c>
      <c r="M5850" s="1">
        <v>6107</v>
      </c>
      <c r="N5850" s="1">
        <v>6087</v>
      </c>
      <c r="O5850" s="1">
        <v>3549</v>
      </c>
      <c r="P5850">
        <f>ROUNDUP(VLOOKUP(A5850,A:O,VLOOKUP('Local Authority Analysis'!$E$4,'Local Authority Analysis'!$M$5:$N$12,2,FALSE)+7,FALSE)/6976,2)</f>
        <v>0.51</v>
      </c>
      <c r="Q5850">
        <f>ROUNDUP(VLOOKUP(A5850,A:O,VLOOKUP('SPC Analysis'!$E$4,'SPC Analysis'!$M$5:$N$12,2,FALSE)+7,FALSE)/6976,2)</f>
        <v>0.51</v>
      </c>
      <c r="R5850">
        <f>ROUNDUP(VLOOKUP(A5850,A:O,VLOOKUP('MMW Analysis'!$E$4,'MMW Analysis'!$L$5:$M$12,2,FALSE)+7,FALSE)/6976,2)</f>
        <v>0.51</v>
      </c>
    </row>
    <row r="5851" spans="1:18">
      <c r="A5851" t="s">
        <v>5858</v>
      </c>
      <c r="B5851" t="s">
        <v>12838</v>
      </c>
      <c r="C5851" t="s">
        <v>7011</v>
      </c>
      <c r="D5851" t="s">
        <v>14284</v>
      </c>
      <c r="E5851" t="s">
        <v>14125</v>
      </c>
      <c r="F5851" t="s">
        <v>14279</v>
      </c>
      <c r="G5851" t="s">
        <v>13911</v>
      </c>
      <c r="H5851" s="1">
        <v>3437</v>
      </c>
      <c r="I5851" s="1">
        <v>4174.5</v>
      </c>
      <c r="J5851" s="1">
        <v>4146</v>
      </c>
      <c r="K5851" s="1">
        <v>4375</v>
      </c>
      <c r="L5851" s="1">
        <v>66</v>
      </c>
      <c r="M5851" s="1">
        <v>6035</v>
      </c>
      <c r="N5851" s="1">
        <v>4405</v>
      </c>
      <c r="O5851" s="1">
        <v>3075</v>
      </c>
      <c r="P5851">
        <f>ROUNDUP(VLOOKUP(A5851,A:O,VLOOKUP('Local Authority Analysis'!$E$4,'Local Authority Analysis'!$M$5:$N$12,2,FALSE)+7,FALSE)/6976,2)</f>
        <v>0.45</v>
      </c>
      <c r="Q5851">
        <f>ROUNDUP(VLOOKUP(A5851,A:O,VLOOKUP('SPC Analysis'!$E$4,'SPC Analysis'!$M$5:$N$12,2,FALSE)+7,FALSE)/6976,2)</f>
        <v>0.45</v>
      </c>
      <c r="R5851">
        <f>ROUNDUP(VLOOKUP(A5851,A:O,VLOOKUP('MMW Analysis'!$E$4,'MMW Analysis'!$L$5:$M$12,2,FALSE)+7,FALSE)/6976,2)</f>
        <v>0.45</v>
      </c>
    </row>
    <row r="5852" spans="1:18">
      <c r="A5852" t="s">
        <v>5859</v>
      </c>
      <c r="B5852" t="s">
        <v>7026</v>
      </c>
      <c r="C5852" t="s">
        <v>7011</v>
      </c>
      <c r="D5852" t="s">
        <v>14285</v>
      </c>
      <c r="E5852" t="s">
        <v>14126</v>
      </c>
      <c r="F5852" t="s">
        <v>14279</v>
      </c>
      <c r="G5852" t="s">
        <v>13911</v>
      </c>
      <c r="H5852" s="1">
        <v>4543</v>
      </c>
      <c r="I5852" s="1">
        <v>4498.5</v>
      </c>
      <c r="J5852" s="1">
        <v>3928</v>
      </c>
      <c r="K5852" s="1">
        <v>5101</v>
      </c>
      <c r="L5852" s="1">
        <v>5009</v>
      </c>
      <c r="M5852" s="1">
        <v>5988</v>
      </c>
      <c r="N5852" s="1">
        <v>4281</v>
      </c>
      <c r="O5852" s="1">
        <v>5215</v>
      </c>
      <c r="P5852">
        <f>ROUNDUP(VLOOKUP(A5852,A:O,VLOOKUP('Local Authority Analysis'!$E$4,'Local Authority Analysis'!$M$5:$N$12,2,FALSE)+7,FALSE)/6976,2)</f>
        <v>0.75</v>
      </c>
      <c r="Q5852">
        <f>ROUNDUP(VLOOKUP(A5852,A:O,VLOOKUP('SPC Analysis'!$E$4,'SPC Analysis'!$M$5:$N$12,2,FALSE)+7,FALSE)/6976,2)</f>
        <v>0.75</v>
      </c>
      <c r="R5852">
        <f>ROUNDUP(VLOOKUP(A5852,A:O,VLOOKUP('MMW Analysis'!$E$4,'MMW Analysis'!$L$5:$M$12,2,FALSE)+7,FALSE)/6976,2)</f>
        <v>0.75</v>
      </c>
    </row>
    <row r="5853" spans="1:18">
      <c r="A5853" t="s">
        <v>5860</v>
      </c>
      <c r="B5853" t="s">
        <v>12839</v>
      </c>
      <c r="C5853" t="s">
        <v>7011</v>
      </c>
      <c r="D5853" t="s">
        <v>14285</v>
      </c>
      <c r="E5853" t="s">
        <v>14126</v>
      </c>
      <c r="F5853" t="s">
        <v>14279</v>
      </c>
      <c r="G5853" t="s">
        <v>13911</v>
      </c>
      <c r="H5853" s="1">
        <v>5006</v>
      </c>
      <c r="I5853" s="1">
        <v>6021.5</v>
      </c>
      <c r="J5853" s="1">
        <v>5023</v>
      </c>
      <c r="K5853" s="1">
        <v>4386</v>
      </c>
      <c r="L5853" s="1">
        <v>213</v>
      </c>
      <c r="M5853" s="1">
        <v>6032</v>
      </c>
      <c r="N5853" s="1">
        <v>6625</v>
      </c>
      <c r="O5853" s="1">
        <v>4525</v>
      </c>
      <c r="P5853">
        <f>ROUNDUP(VLOOKUP(A5853,A:O,VLOOKUP('Local Authority Analysis'!$E$4,'Local Authority Analysis'!$M$5:$N$12,2,FALSE)+7,FALSE)/6976,2)</f>
        <v>0.65</v>
      </c>
      <c r="Q5853">
        <f>ROUNDUP(VLOOKUP(A5853,A:O,VLOOKUP('SPC Analysis'!$E$4,'SPC Analysis'!$M$5:$N$12,2,FALSE)+7,FALSE)/6976,2)</f>
        <v>0.65</v>
      </c>
      <c r="R5853">
        <f>ROUNDUP(VLOOKUP(A5853,A:O,VLOOKUP('MMW Analysis'!$E$4,'MMW Analysis'!$L$5:$M$12,2,FALSE)+7,FALSE)/6976,2)</f>
        <v>0.65</v>
      </c>
    </row>
    <row r="5854" spans="1:18">
      <c r="A5854" t="s">
        <v>5861</v>
      </c>
      <c r="B5854" t="s">
        <v>12840</v>
      </c>
      <c r="C5854" t="s">
        <v>7011</v>
      </c>
      <c r="D5854" t="s">
        <v>14285</v>
      </c>
      <c r="E5854" t="s">
        <v>14126</v>
      </c>
      <c r="F5854" t="s">
        <v>14279</v>
      </c>
      <c r="G5854" t="s">
        <v>13911</v>
      </c>
      <c r="H5854" s="1">
        <v>4246</v>
      </c>
      <c r="I5854" s="1">
        <v>5290</v>
      </c>
      <c r="J5854" s="1">
        <v>4844</v>
      </c>
      <c r="K5854" s="1">
        <v>4893</v>
      </c>
      <c r="L5854" s="1">
        <v>58</v>
      </c>
      <c r="M5854" s="1">
        <v>6620</v>
      </c>
      <c r="N5854" s="1">
        <v>6180</v>
      </c>
      <c r="O5854" s="1">
        <v>3819</v>
      </c>
      <c r="P5854">
        <f>ROUNDUP(VLOOKUP(A5854,A:O,VLOOKUP('Local Authority Analysis'!$E$4,'Local Authority Analysis'!$M$5:$N$12,2,FALSE)+7,FALSE)/6976,2)</f>
        <v>0.55000000000000004</v>
      </c>
      <c r="Q5854">
        <f>ROUNDUP(VLOOKUP(A5854,A:O,VLOOKUP('SPC Analysis'!$E$4,'SPC Analysis'!$M$5:$N$12,2,FALSE)+7,FALSE)/6976,2)</f>
        <v>0.55000000000000004</v>
      </c>
      <c r="R5854">
        <f>ROUNDUP(VLOOKUP(A5854,A:O,VLOOKUP('MMW Analysis'!$E$4,'MMW Analysis'!$L$5:$M$12,2,FALSE)+7,FALSE)/6976,2)</f>
        <v>0.55000000000000004</v>
      </c>
    </row>
    <row r="5855" spans="1:18">
      <c r="A5855" t="s">
        <v>5862</v>
      </c>
      <c r="B5855" t="s">
        <v>12841</v>
      </c>
      <c r="C5855" t="s">
        <v>7011</v>
      </c>
      <c r="D5855" t="s">
        <v>14285</v>
      </c>
      <c r="E5855" t="s">
        <v>14126</v>
      </c>
      <c r="F5855" t="s">
        <v>14279</v>
      </c>
      <c r="G5855" t="s">
        <v>13911</v>
      </c>
      <c r="H5855" s="1">
        <v>622</v>
      </c>
      <c r="I5855" s="1">
        <v>845</v>
      </c>
      <c r="J5855" s="1">
        <v>174</v>
      </c>
      <c r="K5855" s="1">
        <v>668</v>
      </c>
      <c r="L5855" s="1">
        <v>2093</v>
      </c>
      <c r="M5855" s="1">
        <v>807</v>
      </c>
      <c r="N5855" s="1">
        <v>3063</v>
      </c>
      <c r="O5855" s="1">
        <v>510</v>
      </c>
      <c r="P5855">
        <f>ROUNDUP(VLOOKUP(A5855,A:O,VLOOKUP('Local Authority Analysis'!$E$4,'Local Authority Analysis'!$M$5:$N$12,2,FALSE)+7,FALSE)/6976,2)</f>
        <v>0.08</v>
      </c>
      <c r="Q5855">
        <f>ROUNDUP(VLOOKUP(A5855,A:O,VLOOKUP('SPC Analysis'!$E$4,'SPC Analysis'!$M$5:$N$12,2,FALSE)+7,FALSE)/6976,2)</f>
        <v>0.08</v>
      </c>
      <c r="R5855">
        <f>ROUNDUP(VLOOKUP(A5855,A:O,VLOOKUP('MMW Analysis'!$E$4,'MMW Analysis'!$L$5:$M$12,2,FALSE)+7,FALSE)/6976,2)</f>
        <v>0.08</v>
      </c>
    </row>
    <row r="5856" spans="1:18">
      <c r="A5856" t="s">
        <v>5863</v>
      </c>
      <c r="B5856" t="s">
        <v>12842</v>
      </c>
      <c r="C5856" t="s">
        <v>7011</v>
      </c>
      <c r="D5856" t="s">
        <v>14285</v>
      </c>
      <c r="E5856" t="s">
        <v>14126</v>
      </c>
      <c r="F5856" t="s">
        <v>14279</v>
      </c>
      <c r="G5856" t="s">
        <v>13911</v>
      </c>
      <c r="H5856" s="1">
        <v>270</v>
      </c>
      <c r="I5856" s="1">
        <v>1052</v>
      </c>
      <c r="J5856" s="1">
        <v>514</v>
      </c>
      <c r="K5856" s="1">
        <v>563</v>
      </c>
      <c r="L5856" s="1">
        <v>2780</v>
      </c>
      <c r="M5856" s="1">
        <v>697</v>
      </c>
      <c r="N5856" s="1">
        <v>1366</v>
      </c>
      <c r="O5856" s="1">
        <v>479</v>
      </c>
      <c r="P5856">
        <f>ROUNDUP(VLOOKUP(A5856,A:O,VLOOKUP('Local Authority Analysis'!$E$4,'Local Authority Analysis'!$M$5:$N$12,2,FALSE)+7,FALSE)/6976,2)</f>
        <v>6.9999999999999993E-2</v>
      </c>
      <c r="Q5856">
        <f>ROUNDUP(VLOOKUP(A5856,A:O,VLOOKUP('SPC Analysis'!$E$4,'SPC Analysis'!$M$5:$N$12,2,FALSE)+7,FALSE)/6976,2)</f>
        <v>6.9999999999999993E-2</v>
      </c>
      <c r="R5856">
        <f>ROUNDUP(VLOOKUP(A5856,A:O,VLOOKUP('MMW Analysis'!$E$4,'MMW Analysis'!$L$5:$M$12,2,FALSE)+7,FALSE)/6976,2)</f>
        <v>6.9999999999999993E-2</v>
      </c>
    </row>
    <row r="5857" spans="1:18">
      <c r="A5857" t="s">
        <v>5864</v>
      </c>
      <c r="B5857" t="s">
        <v>12843</v>
      </c>
      <c r="C5857" t="s">
        <v>7011</v>
      </c>
      <c r="D5857" t="s">
        <v>14285</v>
      </c>
      <c r="E5857" t="s">
        <v>14126</v>
      </c>
      <c r="F5857" t="s">
        <v>14279</v>
      </c>
      <c r="G5857" t="s">
        <v>13911</v>
      </c>
      <c r="H5857" s="1">
        <v>930</v>
      </c>
      <c r="I5857" s="1">
        <v>1254.5</v>
      </c>
      <c r="J5857" s="1">
        <v>388</v>
      </c>
      <c r="K5857" s="1">
        <v>1079</v>
      </c>
      <c r="L5857" s="1">
        <v>1157</v>
      </c>
      <c r="M5857" s="1">
        <v>2768</v>
      </c>
      <c r="N5857" s="1">
        <v>2391</v>
      </c>
      <c r="O5857" s="1">
        <v>834</v>
      </c>
      <c r="P5857">
        <f>ROUNDUP(VLOOKUP(A5857,A:O,VLOOKUP('Local Authority Analysis'!$E$4,'Local Authority Analysis'!$M$5:$N$12,2,FALSE)+7,FALSE)/6976,2)</f>
        <v>0.12</v>
      </c>
      <c r="Q5857">
        <f>ROUNDUP(VLOOKUP(A5857,A:O,VLOOKUP('SPC Analysis'!$E$4,'SPC Analysis'!$M$5:$N$12,2,FALSE)+7,FALSE)/6976,2)</f>
        <v>0.12</v>
      </c>
      <c r="R5857">
        <f>ROUNDUP(VLOOKUP(A5857,A:O,VLOOKUP('MMW Analysis'!$E$4,'MMW Analysis'!$L$5:$M$12,2,FALSE)+7,FALSE)/6976,2)</f>
        <v>0.12</v>
      </c>
    </row>
    <row r="5858" spans="1:18">
      <c r="A5858" t="s">
        <v>5865</v>
      </c>
      <c r="B5858" t="s">
        <v>12844</v>
      </c>
      <c r="C5858" t="s">
        <v>7011</v>
      </c>
      <c r="D5858" t="s">
        <v>14285</v>
      </c>
      <c r="E5858" t="s">
        <v>14126</v>
      </c>
      <c r="F5858" t="s">
        <v>14279</v>
      </c>
      <c r="G5858" t="s">
        <v>13911</v>
      </c>
      <c r="H5858" s="1">
        <v>743</v>
      </c>
      <c r="I5858" s="1">
        <v>1405</v>
      </c>
      <c r="J5858" s="1">
        <v>187</v>
      </c>
      <c r="K5858" s="1">
        <v>1039</v>
      </c>
      <c r="L5858" s="1">
        <v>1912</v>
      </c>
      <c r="M5858" s="1">
        <v>771</v>
      </c>
      <c r="N5858" s="1">
        <v>2266</v>
      </c>
      <c r="O5858" s="1">
        <v>718</v>
      </c>
      <c r="P5858">
        <f>ROUNDUP(VLOOKUP(A5858,A:O,VLOOKUP('Local Authority Analysis'!$E$4,'Local Authority Analysis'!$M$5:$N$12,2,FALSE)+7,FALSE)/6976,2)</f>
        <v>0.11</v>
      </c>
      <c r="Q5858">
        <f>ROUNDUP(VLOOKUP(A5858,A:O,VLOOKUP('SPC Analysis'!$E$4,'SPC Analysis'!$M$5:$N$12,2,FALSE)+7,FALSE)/6976,2)</f>
        <v>0.11</v>
      </c>
      <c r="R5858">
        <f>ROUNDUP(VLOOKUP(A5858,A:O,VLOOKUP('MMW Analysis'!$E$4,'MMW Analysis'!$L$5:$M$12,2,FALSE)+7,FALSE)/6976,2)</f>
        <v>0.11</v>
      </c>
    </row>
    <row r="5859" spans="1:18">
      <c r="A5859" t="s">
        <v>5866</v>
      </c>
      <c r="B5859" t="s">
        <v>12845</v>
      </c>
      <c r="C5859" t="s">
        <v>7011</v>
      </c>
      <c r="D5859" t="s">
        <v>14284</v>
      </c>
      <c r="E5859" t="s">
        <v>14125</v>
      </c>
      <c r="F5859" t="s">
        <v>14279</v>
      </c>
      <c r="G5859" t="s">
        <v>13911</v>
      </c>
      <c r="H5859" s="1">
        <v>1173.5</v>
      </c>
      <c r="I5859" s="1">
        <v>878</v>
      </c>
      <c r="J5859" s="1">
        <v>1599</v>
      </c>
      <c r="K5859" s="1">
        <v>1345</v>
      </c>
      <c r="L5859" s="1">
        <v>6158</v>
      </c>
      <c r="M5859" s="1">
        <v>990</v>
      </c>
      <c r="N5859" s="1">
        <v>2999</v>
      </c>
      <c r="O5859" s="1">
        <v>1214</v>
      </c>
      <c r="P5859">
        <f>ROUNDUP(VLOOKUP(A5859,A:O,VLOOKUP('Local Authority Analysis'!$E$4,'Local Authority Analysis'!$M$5:$N$12,2,FALSE)+7,FALSE)/6976,2)</f>
        <v>0.18000000000000002</v>
      </c>
      <c r="Q5859">
        <f>ROUNDUP(VLOOKUP(A5859,A:O,VLOOKUP('SPC Analysis'!$E$4,'SPC Analysis'!$M$5:$N$12,2,FALSE)+7,FALSE)/6976,2)</f>
        <v>0.18000000000000002</v>
      </c>
      <c r="R5859">
        <f>ROUNDUP(VLOOKUP(A5859,A:O,VLOOKUP('MMW Analysis'!$E$4,'MMW Analysis'!$L$5:$M$12,2,FALSE)+7,FALSE)/6976,2)</f>
        <v>0.18000000000000002</v>
      </c>
    </row>
    <row r="5860" spans="1:18">
      <c r="A5860" t="s">
        <v>5867</v>
      </c>
      <c r="B5860" t="s">
        <v>12846</v>
      </c>
      <c r="C5860" t="s">
        <v>7011</v>
      </c>
      <c r="D5860" t="s">
        <v>14284</v>
      </c>
      <c r="E5860" t="s">
        <v>14125</v>
      </c>
      <c r="F5860" t="s">
        <v>14279</v>
      </c>
      <c r="G5860" t="s">
        <v>13911</v>
      </c>
      <c r="H5860" s="1">
        <v>1470.5</v>
      </c>
      <c r="I5860" s="1">
        <v>1469</v>
      </c>
      <c r="J5860" s="1">
        <v>2829</v>
      </c>
      <c r="K5860" s="1">
        <v>2164</v>
      </c>
      <c r="L5860" s="1">
        <v>6060</v>
      </c>
      <c r="M5860" s="1">
        <v>1274</v>
      </c>
      <c r="N5860" s="1">
        <v>2280</v>
      </c>
      <c r="O5860" s="1">
        <v>1854</v>
      </c>
      <c r="P5860">
        <f>ROUNDUP(VLOOKUP(A5860,A:O,VLOOKUP('Local Authority Analysis'!$E$4,'Local Authority Analysis'!$M$5:$N$12,2,FALSE)+7,FALSE)/6976,2)</f>
        <v>0.27</v>
      </c>
      <c r="Q5860">
        <f>ROUNDUP(VLOOKUP(A5860,A:O,VLOOKUP('SPC Analysis'!$E$4,'SPC Analysis'!$M$5:$N$12,2,FALSE)+7,FALSE)/6976,2)</f>
        <v>0.27</v>
      </c>
      <c r="R5860">
        <f>ROUNDUP(VLOOKUP(A5860,A:O,VLOOKUP('MMW Analysis'!$E$4,'MMW Analysis'!$L$5:$M$12,2,FALSE)+7,FALSE)/6976,2)</f>
        <v>0.27</v>
      </c>
    </row>
    <row r="5861" spans="1:18">
      <c r="A5861" t="s">
        <v>5868</v>
      </c>
      <c r="B5861" t="s">
        <v>12847</v>
      </c>
      <c r="C5861" t="s">
        <v>7011</v>
      </c>
      <c r="D5861" t="s">
        <v>14284</v>
      </c>
      <c r="E5861" t="s">
        <v>14125</v>
      </c>
      <c r="F5861" t="s">
        <v>14279</v>
      </c>
      <c r="G5861" t="s">
        <v>13911</v>
      </c>
      <c r="H5861" s="1">
        <v>4931</v>
      </c>
      <c r="I5861" s="1">
        <v>4649</v>
      </c>
      <c r="J5861" s="1">
        <v>4072</v>
      </c>
      <c r="K5861" s="1">
        <v>4529</v>
      </c>
      <c r="L5861" s="1">
        <v>4995</v>
      </c>
      <c r="M5861" s="1">
        <v>5382</v>
      </c>
      <c r="N5861" s="1">
        <v>5639</v>
      </c>
      <c r="O5861" s="1">
        <v>5323</v>
      </c>
      <c r="P5861">
        <f>ROUNDUP(VLOOKUP(A5861,A:O,VLOOKUP('Local Authority Analysis'!$E$4,'Local Authority Analysis'!$M$5:$N$12,2,FALSE)+7,FALSE)/6976,2)</f>
        <v>0.77</v>
      </c>
      <c r="Q5861">
        <f>ROUNDUP(VLOOKUP(A5861,A:O,VLOOKUP('SPC Analysis'!$E$4,'SPC Analysis'!$M$5:$N$12,2,FALSE)+7,FALSE)/6976,2)</f>
        <v>0.77</v>
      </c>
      <c r="R5861">
        <f>ROUNDUP(VLOOKUP(A5861,A:O,VLOOKUP('MMW Analysis'!$E$4,'MMW Analysis'!$L$5:$M$12,2,FALSE)+7,FALSE)/6976,2)</f>
        <v>0.77</v>
      </c>
    </row>
    <row r="5862" spans="1:18">
      <c r="A5862" t="s">
        <v>5869</v>
      </c>
      <c r="B5862" t="s">
        <v>12848</v>
      </c>
      <c r="C5862" t="s">
        <v>7011</v>
      </c>
      <c r="D5862" t="s">
        <v>14284</v>
      </c>
      <c r="E5862" t="s">
        <v>14125</v>
      </c>
      <c r="F5862" t="s">
        <v>14279</v>
      </c>
      <c r="G5862" t="s">
        <v>13911</v>
      </c>
      <c r="H5862" s="1">
        <v>2095</v>
      </c>
      <c r="I5862" s="1">
        <v>2041</v>
      </c>
      <c r="J5862" s="1">
        <v>1964</v>
      </c>
      <c r="K5862" s="1">
        <v>1980</v>
      </c>
      <c r="L5862" s="1">
        <v>6436</v>
      </c>
      <c r="M5862" s="1">
        <v>781</v>
      </c>
      <c r="N5862" s="1">
        <v>3938</v>
      </c>
      <c r="O5862" s="1">
        <v>2113</v>
      </c>
      <c r="P5862">
        <f>ROUNDUP(VLOOKUP(A5862,A:O,VLOOKUP('Local Authority Analysis'!$E$4,'Local Authority Analysis'!$M$5:$N$12,2,FALSE)+7,FALSE)/6976,2)</f>
        <v>0.31</v>
      </c>
      <c r="Q5862">
        <f>ROUNDUP(VLOOKUP(A5862,A:O,VLOOKUP('SPC Analysis'!$E$4,'SPC Analysis'!$M$5:$N$12,2,FALSE)+7,FALSE)/6976,2)</f>
        <v>0.31</v>
      </c>
      <c r="R5862">
        <f>ROUNDUP(VLOOKUP(A5862,A:O,VLOOKUP('MMW Analysis'!$E$4,'MMW Analysis'!$L$5:$M$12,2,FALSE)+7,FALSE)/6976,2)</f>
        <v>0.31</v>
      </c>
    </row>
    <row r="5863" spans="1:18">
      <c r="A5863" t="s">
        <v>5870</v>
      </c>
      <c r="B5863" t="s">
        <v>12849</v>
      </c>
      <c r="C5863" t="s">
        <v>7011</v>
      </c>
      <c r="D5863" t="s">
        <v>14284</v>
      </c>
      <c r="E5863" t="s">
        <v>14125</v>
      </c>
      <c r="F5863" t="s">
        <v>14279</v>
      </c>
      <c r="G5863" t="s">
        <v>13911</v>
      </c>
      <c r="H5863" s="1">
        <v>3965</v>
      </c>
      <c r="I5863" s="1">
        <v>3272</v>
      </c>
      <c r="J5863" s="1">
        <v>3122</v>
      </c>
      <c r="K5863" s="1">
        <v>3649</v>
      </c>
      <c r="L5863" s="1">
        <v>2860</v>
      </c>
      <c r="M5863" s="1">
        <v>5759</v>
      </c>
      <c r="N5863" s="1">
        <v>6177</v>
      </c>
      <c r="O5863" s="1">
        <v>3873</v>
      </c>
      <c r="P5863">
        <f>ROUNDUP(VLOOKUP(A5863,A:O,VLOOKUP('Local Authority Analysis'!$E$4,'Local Authority Analysis'!$M$5:$N$12,2,FALSE)+7,FALSE)/6976,2)</f>
        <v>0.56000000000000005</v>
      </c>
      <c r="Q5863">
        <f>ROUNDUP(VLOOKUP(A5863,A:O,VLOOKUP('SPC Analysis'!$E$4,'SPC Analysis'!$M$5:$N$12,2,FALSE)+7,FALSE)/6976,2)</f>
        <v>0.56000000000000005</v>
      </c>
      <c r="R5863">
        <f>ROUNDUP(VLOOKUP(A5863,A:O,VLOOKUP('MMW Analysis'!$E$4,'MMW Analysis'!$L$5:$M$12,2,FALSE)+7,FALSE)/6976,2)</f>
        <v>0.56000000000000005</v>
      </c>
    </row>
    <row r="5864" spans="1:18">
      <c r="A5864" t="s">
        <v>5871</v>
      </c>
      <c r="B5864" t="s">
        <v>12850</v>
      </c>
      <c r="C5864" t="s">
        <v>7011</v>
      </c>
      <c r="D5864" t="s">
        <v>14285</v>
      </c>
      <c r="E5864" t="s">
        <v>14126</v>
      </c>
      <c r="F5864" t="s">
        <v>14279</v>
      </c>
      <c r="G5864" t="s">
        <v>13911</v>
      </c>
      <c r="H5864" s="1">
        <v>3992</v>
      </c>
      <c r="I5864" s="1">
        <v>3670</v>
      </c>
      <c r="J5864" s="1">
        <v>5308</v>
      </c>
      <c r="K5864" s="1">
        <v>4278</v>
      </c>
      <c r="L5864" s="1">
        <v>1148</v>
      </c>
      <c r="M5864" s="1">
        <v>4419</v>
      </c>
      <c r="N5864" s="1">
        <v>6026</v>
      </c>
      <c r="O5864" s="1">
        <v>4046</v>
      </c>
      <c r="P5864">
        <f>ROUNDUP(VLOOKUP(A5864,A:O,VLOOKUP('Local Authority Analysis'!$E$4,'Local Authority Analysis'!$M$5:$N$12,2,FALSE)+7,FALSE)/6976,2)</f>
        <v>0.57999999999999996</v>
      </c>
      <c r="Q5864">
        <f>ROUNDUP(VLOOKUP(A5864,A:O,VLOOKUP('SPC Analysis'!$E$4,'SPC Analysis'!$M$5:$N$12,2,FALSE)+7,FALSE)/6976,2)</f>
        <v>0.57999999999999996</v>
      </c>
      <c r="R5864">
        <f>ROUNDUP(VLOOKUP(A5864,A:O,VLOOKUP('MMW Analysis'!$E$4,'MMW Analysis'!$L$5:$M$12,2,FALSE)+7,FALSE)/6976,2)</f>
        <v>0.57999999999999996</v>
      </c>
    </row>
    <row r="5865" spans="1:18">
      <c r="A5865" t="s">
        <v>5872</v>
      </c>
      <c r="B5865" t="s">
        <v>12851</v>
      </c>
      <c r="C5865" t="s">
        <v>7011</v>
      </c>
      <c r="D5865" t="s">
        <v>14284</v>
      </c>
      <c r="E5865" t="s">
        <v>14125</v>
      </c>
      <c r="F5865" t="s">
        <v>14279</v>
      </c>
      <c r="G5865" t="s">
        <v>13911</v>
      </c>
      <c r="H5865" s="1">
        <v>4541</v>
      </c>
      <c r="I5865" s="1">
        <v>4930</v>
      </c>
      <c r="J5865" s="1">
        <v>4114</v>
      </c>
      <c r="K5865" s="1">
        <v>4770</v>
      </c>
      <c r="L5865" s="1">
        <v>3032</v>
      </c>
      <c r="M5865" s="1">
        <v>2745</v>
      </c>
      <c r="N5865" s="1">
        <v>5246</v>
      </c>
      <c r="O5865" s="1">
        <v>4896</v>
      </c>
      <c r="P5865">
        <f>ROUNDUP(VLOOKUP(A5865,A:O,VLOOKUP('Local Authority Analysis'!$E$4,'Local Authority Analysis'!$M$5:$N$12,2,FALSE)+7,FALSE)/6976,2)</f>
        <v>0.71</v>
      </c>
      <c r="Q5865">
        <f>ROUNDUP(VLOOKUP(A5865,A:O,VLOOKUP('SPC Analysis'!$E$4,'SPC Analysis'!$M$5:$N$12,2,FALSE)+7,FALSE)/6976,2)</f>
        <v>0.71</v>
      </c>
      <c r="R5865">
        <f>ROUNDUP(VLOOKUP(A5865,A:O,VLOOKUP('MMW Analysis'!$E$4,'MMW Analysis'!$L$5:$M$12,2,FALSE)+7,FALSE)/6976,2)</f>
        <v>0.71</v>
      </c>
    </row>
    <row r="5866" spans="1:18">
      <c r="A5866" t="s">
        <v>5873</v>
      </c>
      <c r="B5866" t="s">
        <v>12852</v>
      </c>
      <c r="C5866" t="s">
        <v>7011</v>
      </c>
      <c r="D5866" t="s">
        <v>14284</v>
      </c>
      <c r="E5866" t="s">
        <v>14125</v>
      </c>
      <c r="F5866" t="s">
        <v>14279</v>
      </c>
      <c r="G5866" t="s">
        <v>13911</v>
      </c>
      <c r="H5866" s="1">
        <v>2037</v>
      </c>
      <c r="I5866" s="1">
        <v>1917.5</v>
      </c>
      <c r="J5866" s="1">
        <v>3010</v>
      </c>
      <c r="K5866" s="1">
        <v>2488</v>
      </c>
      <c r="L5866" s="1">
        <v>3183</v>
      </c>
      <c r="M5866" s="1">
        <v>4092</v>
      </c>
      <c r="N5866" s="1">
        <v>5025.5</v>
      </c>
      <c r="O5866" s="1">
        <v>2323</v>
      </c>
      <c r="P5866">
        <f>ROUNDUP(VLOOKUP(A5866,A:O,VLOOKUP('Local Authority Analysis'!$E$4,'Local Authority Analysis'!$M$5:$N$12,2,FALSE)+7,FALSE)/6976,2)</f>
        <v>0.34</v>
      </c>
      <c r="Q5866">
        <f>ROUNDUP(VLOOKUP(A5866,A:O,VLOOKUP('SPC Analysis'!$E$4,'SPC Analysis'!$M$5:$N$12,2,FALSE)+7,FALSE)/6976,2)</f>
        <v>0.34</v>
      </c>
      <c r="R5866">
        <f>ROUNDUP(VLOOKUP(A5866,A:O,VLOOKUP('MMW Analysis'!$E$4,'MMW Analysis'!$L$5:$M$12,2,FALSE)+7,FALSE)/6976,2)</f>
        <v>0.34</v>
      </c>
    </row>
    <row r="5867" spans="1:18">
      <c r="A5867" t="s">
        <v>5874</v>
      </c>
      <c r="B5867" t="s">
        <v>12853</v>
      </c>
      <c r="C5867" t="s">
        <v>7011</v>
      </c>
      <c r="D5867" t="s">
        <v>14284</v>
      </c>
      <c r="E5867" t="s">
        <v>14125</v>
      </c>
      <c r="F5867" t="s">
        <v>14279</v>
      </c>
      <c r="G5867" t="s">
        <v>13911</v>
      </c>
      <c r="H5867" s="1">
        <v>1886</v>
      </c>
      <c r="I5867" s="1">
        <v>1486</v>
      </c>
      <c r="J5867" s="1">
        <v>2457</v>
      </c>
      <c r="K5867" s="1">
        <v>2062</v>
      </c>
      <c r="L5867" s="1">
        <v>5843</v>
      </c>
      <c r="M5867" s="1">
        <v>2414</v>
      </c>
      <c r="N5867" s="1">
        <v>4391</v>
      </c>
      <c r="O5867" s="1">
        <v>2052</v>
      </c>
      <c r="P5867">
        <f>ROUNDUP(VLOOKUP(A5867,A:O,VLOOKUP('Local Authority Analysis'!$E$4,'Local Authority Analysis'!$M$5:$N$12,2,FALSE)+7,FALSE)/6976,2)</f>
        <v>0.3</v>
      </c>
      <c r="Q5867">
        <f>ROUNDUP(VLOOKUP(A5867,A:O,VLOOKUP('SPC Analysis'!$E$4,'SPC Analysis'!$M$5:$N$12,2,FALSE)+7,FALSE)/6976,2)</f>
        <v>0.3</v>
      </c>
      <c r="R5867">
        <f>ROUNDUP(VLOOKUP(A5867,A:O,VLOOKUP('MMW Analysis'!$E$4,'MMW Analysis'!$L$5:$M$12,2,FALSE)+7,FALSE)/6976,2)</f>
        <v>0.3</v>
      </c>
    </row>
    <row r="5868" spans="1:18">
      <c r="A5868" t="s">
        <v>5875</v>
      </c>
      <c r="B5868" t="s">
        <v>12854</v>
      </c>
      <c r="C5868" t="s">
        <v>7011</v>
      </c>
      <c r="D5868" t="s">
        <v>14285</v>
      </c>
      <c r="E5868" t="s">
        <v>14126</v>
      </c>
      <c r="F5868" t="s">
        <v>14279</v>
      </c>
      <c r="G5868" t="s">
        <v>13911</v>
      </c>
      <c r="H5868" s="1">
        <v>1389.5</v>
      </c>
      <c r="I5868" s="1">
        <v>1023</v>
      </c>
      <c r="J5868" s="1">
        <v>1195</v>
      </c>
      <c r="K5868" s="1">
        <v>1673</v>
      </c>
      <c r="L5868" s="1">
        <v>5676</v>
      </c>
      <c r="M5868" s="1">
        <v>1184</v>
      </c>
      <c r="N5868" s="1">
        <v>3611</v>
      </c>
      <c r="O5868" s="1">
        <v>1335</v>
      </c>
      <c r="P5868">
        <f>ROUNDUP(VLOOKUP(A5868,A:O,VLOOKUP('Local Authority Analysis'!$E$4,'Local Authority Analysis'!$M$5:$N$12,2,FALSE)+7,FALSE)/6976,2)</f>
        <v>0.2</v>
      </c>
      <c r="Q5868">
        <f>ROUNDUP(VLOOKUP(A5868,A:O,VLOOKUP('SPC Analysis'!$E$4,'SPC Analysis'!$M$5:$N$12,2,FALSE)+7,FALSE)/6976,2)</f>
        <v>0.2</v>
      </c>
      <c r="R5868">
        <f>ROUNDUP(VLOOKUP(A5868,A:O,VLOOKUP('MMW Analysis'!$E$4,'MMW Analysis'!$L$5:$M$12,2,FALSE)+7,FALSE)/6976,2)</f>
        <v>0.2</v>
      </c>
    </row>
    <row r="5869" spans="1:18">
      <c r="A5869" t="s">
        <v>5876</v>
      </c>
      <c r="B5869" t="s">
        <v>12855</v>
      </c>
      <c r="C5869" t="s">
        <v>7011</v>
      </c>
      <c r="D5869" t="s">
        <v>14285</v>
      </c>
      <c r="E5869" t="s">
        <v>14126</v>
      </c>
      <c r="F5869" t="s">
        <v>14279</v>
      </c>
      <c r="G5869" t="s">
        <v>13911</v>
      </c>
      <c r="H5869" s="1">
        <v>2945</v>
      </c>
      <c r="I5869" s="1">
        <v>2376</v>
      </c>
      <c r="J5869" s="1">
        <v>3779</v>
      </c>
      <c r="K5869" s="1">
        <v>3939</v>
      </c>
      <c r="L5869" s="1">
        <v>3232</v>
      </c>
      <c r="M5869" s="1">
        <v>3183</v>
      </c>
      <c r="N5869" s="1">
        <v>5147</v>
      </c>
      <c r="O5869" s="1">
        <v>3173</v>
      </c>
      <c r="P5869">
        <f>ROUNDUP(VLOOKUP(A5869,A:O,VLOOKUP('Local Authority Analysis'!$E$4,'Local Authority Analysis'!$M$5:$N$12,2,FALSE)+7,FALSE)/6976,2)</f>
        <v>0.46</v>
      </c>
      <c r="Q5869">
        <f>ROUNDUP(VLOOKUP(A5869,A:O,VLOOKUP('SPC Analysis'!$E$4,'SPC Analysis'!$M$5:$N$12,2,FALSE)+7,FALSE)/6976,2)</f>
        <v>0.46</v>
      </c>
      <c r="R5869">
        <f>ROUNDUP(VLOOKUP(A5869,A:O,VLOOKUP('MMW Analysis'!$E$4,'MMW Analysis'!$L$5:$M$12,2,FALSE)+7,FALSE)/6976,2)</f>
        <v>0.46</v>
      </c>
    </row>
    <row r="5870" spans="1:18">
      <c r="A5870" t="s">
        <v>5877</v>
      </c>
      <c r="B5870" t="s">
        <v>12856</v>
      </c>
      <c r="C5870" t="s">
        <v>7011</v>
      </c>
      <c r="D5870" t="s">
        <v>14285</v>
      </c>
      <c r="E5870" t="s">
        <v>14126</v>
      </c>
      <c r="F5870" t="s">
        <v>14279</v>
      </c>
      <c r="G5870" t="s">
        <v>13911</v>
      </c>
      <c r="H5870" s="1">
        <v>3522</v>
      </c>
      <c r="I5870" s="1">
        <v>3384</v>
      </c>
      <c r="J5870" s="1">
        <v>2437</v>
      </c>
      <c r="K5870" s="1">
        <v>3137</v>
      </c>
      <c r="L5870" s="1">
        <v>1495</v>
      </c>
      <c r="M5870" s="1">
        <v>6223</v>
      </c>
      <c r="N5870" s="1">
        <v>5336</v>
      </c>
      <c r="O5870" s="1">
        <v>3262</v>
      </c>
      <c r="P5870">
        <f>ROUNDUP(VLOOKUP(A5870,A:O,VLOOKUP('Local Authority Analysis'!$E$4,'Local Authority Analysis'!$M$5:$N$12,2,FALSE)+7,FALSE)/6976,2)</f>
        <v>0.47000000000000003</v>
      </c>
      <c r="Q5870">
        <f>ROUNDUP(VLOOKUP(A5870,A:O,VLOOKUP('SPC Analysis'!$E$4,'SPC Analysis'!$M$5:$N$12,2,FALSE)+7,FALSE)/6976,2)</f>
        <v>0.47000000000000003</v>
      </c>
      <c r="R5870">
        <f>ROUNDUP(VLOOKUP(A5870,A:O,VLOOKUP('MMW Analysis'!$E$4,'MMW Analysis'!$L$5:$M$12,2,FALSE)+7,FALSE)/6976,2)</f>
        <v>0.47000000000000003</v>
      </c>
    </row>
    <row r="5871" spans="1:18">
      <c r="A5871" t="s">
        <v>5878</v>
      </c>
      <c r="B5871" t="s">
        <v>12857</v>
      </c>
      <c r="C5871" t="s">
        <v>7011</v>
      </c>
      <c r="D5871" t="s">
        <v>14285</v>
      </c>
      <c r="E5871" t="s">
        <v>14126</v>
      </c>
      <c r="F5871" t="s">
        <v>14279</v>
      </c>
      <c r="G5871" t="s">
        <v>13911</v>
      </c>
      <c r="H5871" s="1">
        <v>2196</v>
      </c>
      <c r="I5871" s="1">
        <v>2170</v>
      </c>
      <c r="J5871" s="1">
        <v>2580</v>
      </c>
      <c r="K5871" s="1">
        <v>2784</v>
      </c>
      <c r="L5871" s="1">
        <v>1863</v>
      </c>
      <c r="M5871" s="1">
        <v>1975</v>
      </c>
      <c r="N5871" s="1">
        <v>5070</v>
      </c>
      <c r="O5871" s="1">
        <v>2227</v>
      </c>
      <c r="P5871">
        <f>ROUNDUP(VLOOKUP(A5871,A:O,VLOOKUP('Local Authority Analysis'!$E$4,'Local Authority Analysis'!$M$5:$N$12,2,FALSE)+7,FALSE)/6976,2)</f>
        <v>0.32</v>
      </c>
      <c r="Q5871">
        <f>ROUNDUP(VLOOKUP(A5871,A:O,VLOOKUP('SPC Analysis'!$E$4,'SPC Analysis'!$M$5:$N$12,2,FALSE)+7,FALSE)/6976,2)</f>
        <v>0.32</v>
      </c>
      <c r="R5871">
        <f>ROUNDUP(VLOOKUP(A5871,A:O,VLOOKUP('MMW Analysis'!$E$4,'MMW Analysis'!$L$5:$M$12,2,FALSE)+7,FALSE)/6976,2)</f>
        <v>0.32</v>
      </c>
    </row>
    <row r="5872" spans="1:18">
      <c r="A5872" t="s">
        <v>5879</v>
      </c>
      <c r="B5872" t="s">
        <v>12858</v>
      </c>
      <c r="C5872" t="s">
        <v>7011</v>
      </c>
      <c r="D5872" t="s">
        <v>14283</v>
      </c>
      <c r="E5872" t="s">
        <v>14124</v>
      </c>
      <c r="F5872" t="s">
        <v>14279</v>
      </c>
      <c r="G5872" t="s">
        <v>13911</v>
      </c>
      <c r="H5872" s="1">
        <v>5482</v>
      </c>
      <c r="I5872" s="1">
        <v>6133</v>
      </c>
      <c r="J5872" s="1">
        <v>6111</v>
      </c>
      <c r="K5872" s="1">
        <v>6235</v>
      </c>
      <c r="L5872" s="1">
        <v>233</v>
      </c>
      <c r="M5872" s="1">
        <v>6560</v>
      </c>
      <c r="N5872" s="1">
        <v>5987</v>
      </c>
      <c r="O5872" s="1">
        <v>5140</v>
      </c>
      <c r="P5872">
        <f>ROUNDUP(VLOOKUP(A5872,A:O,VLOOKUP('Local Authority Analysis'!$E$4,'Local Authority Analysis'!$M$5:$N$12,2,FALSE)+7,FALSE)/6976,2)</f>
        <v>0.74</v>
      </c>
      <c r="Q5872">
        <f>ROUNDUP(VLOOKUP(A5872,A:O,VLOOKUP('SPC Analysis'!$E$4,'SPC Analysis'!$M$5:$N$12,2,FALSE)+7,FALSE)/6976,2)</f>
        <v>0.74</v>
      </c>
      <c r="R5872">
        <f>ROUNDUP(VLOOKUP(A5872,A:O,VLOOKUP('MMW Analysis'!$E$4,'MMW Analysis'!$L$5:$M$12,2,FALSE)+7,FALSE)/6976,2)</f>
        <v>0.74</v>
      </c>
    </row>
    <row r="5873" spans="1:18">
      <c r="A5873" t="s">
        <v>5880</v>
      </c>
      <c r="B5873" t="s">
        <v>12859</v>
      </c>
      <c r="C5873" t="s">
        <v>7011</v>
      </c>
      <c r="D5873" t="s">
        <v>14283</v>
      </c>
      <c r="E5873" t="s">
        <v>14124</v>
      </c>
      <c r="F5873" t="s">
        <v>14279</v>
      </c>
      <c r="G5873" t="s">
        <v>13911</v>
      </c>
      <c r="H5873" s="1">
        <v>4306</v>
      </c>
      <c r="I5873" s="1">
        <v>5012</v>
      </c>
      <c r="J5873" s="1">
        <v>6090</v>
      </c>
      <c r="K5873" s="1">
        <v>5146</v>
      </c>
      <c r="L5873" s="1">
        <v>551</v>
      </c>
      <c r="M5873" s="1">
        <v>745</v>
      </c>
      <c r="N5873" s="1">
        <v>5399</v>
      </c>
      <c r="O5873" s="1">
        <v>4079</v>
      </c>
      <c r="P5873">
        <f>ROUNDUP(VLOOKUP(A5873,A:O,VLOOKUP('Local Authority Analysis'!$E$4,'Local Authority Analysis'!$M$5:$N$12,2,FALSE)+7,FALSE)/6976,2)</f>
        <v>0.59</v>
      </c>
      <c r="Q5873">
        <f>ROUNDUP(VLOOKUP(A5873,A:O,VLOOKUP('SPC Analysis'!$E$4,'SPC Analysis'!$M$5:$N$12,2,FALSE)+7,FALSE)/6976,2)</f>
        <v>0.59</v>
      </c>
      <c r="R5873">
        <f>ROUNDUP(VLOOKUP(A5873,A:O,VLOOKUP('MMW Analysis'!$E$4,'MMW Analysis'!$L$5:$M$12,2,FALSE)+7,FALSE)/6976,2)</f>
        <v>0.59</v>
      </c>
    </row>
    <row r="5874" spans="1:18">
      <c r="A5874" t="s">
        <v>5881</v>
      </c>
      <c r="B5874" t="s">
        <v>12860</v>
      </c>
      <c r="C5874" t="s">
        <v>7011</v>
      </c>
      <c r="D5874" t="s">
        <v>14283</v>
      </c>
      <c r="E5874" t="s">
        <v>14124</v>
      </c>
      <c r="F5874" t="s">
        <v>14279</v>
      </c>
      <c r="G5874" t="s">
        <v>13911</v>
      </c>
      <c r="H5874" s="1">
        <v>6034.5</v>
      </c>
      <c r="I5874" s="1">
        <v>4812.5</v>
      </c>
      <c r="J5874" s="1">
        <v>4931</v>
      </c>
      <c r="K5874" s="1">
        <v>5831</v>
      </c>
      <c r="L5874" s="1">
        <v>27</v>
      </c>
      <c r="M5874" s="1">
        <v>6094</v>
      </c>
      <c r="N5874" s="1">
        <v>4033</v>
      </c>
      <c r="O5874" s="1">
        <v>4136</v>
      </c>
      <c r="P5874">
        <f>ROUNDUP(VLOOKUP(A5874,A:O,VLOOKUP('Local Authority Analysis'!$E$4,'Local Authority Analysis'!$M$5:$N$12,2,FALSE)+7,FALSE)/6976,2)</f>
        <v>0.6</v>
      </c>
      <c r="Q5874">
        <f>ROUNDUP(VLOOKUP(A5874,A:O,VLOOKUP('SPC Analysis'!$E$4,'SPC Analysis'!$M$5:$N$12,2,FALSE)+7,FALSE)/6976,2)</f>
        <v>0.6</v>
      </c>
      <c r="R5874">
        <f>ROUNDUP(VLOOKUP(A5874,A:O,VLOOKUP('MMW Analysis'!$E$4,'MMW Analysis'!$L$5:$M$12,2,FALSE)+7,FALSE)/6976,2)</f>
        <v>0.6</v>
      </c>
    </row>
    <row r="5875" spans="1:18">
      <c r="A5875" t="s">
        <v>5882</v>
      </c>
      <c r="B5875" t="s">
        <v>12861</v>
      </c>
      <c r="C5875" t="s">
        <v>7011</v>
      </c>
      <c r="D5875" t="s">
        <v>14283</v>
      </c>
      <c r="E5875" t="s">
        <v>14124</v>
      </c>
      <c r="F5875" t="s">
        <v>14279</v>
      </c>
      <c r="G5875" t="s">
        <v>13911</v>
      </c>
      <c r="H5875" s="1">
        <v>5052</v>
      </c>
      <c r="I5875" s="1">
        <v>4503</v>
      </c>
      <c r="J5875" s="1">
        <v>5731</v>
      </c>
      <c r="K5875" s="1">
        <v>4970</v>
      </c>
      <c r="L5875" s="1">
        <v>19</v>
      </c>
      <c r="M5875" s="1">
        <v>5924</v>
      </c>
      <c r="N5875" s="1">
        <v>5571</v>
      </c>
      <c r="O5875" s="1">
        <v>3788</v>
      </c>
      <c r="P5875">
        <f>ROUNDUP(VLOOKUP(A5875,A:O,VLOOKUP('Local Authority Analysis'!$E$4,'Local Authority Analysis'!$M$5:$N$12,2,FALSE)+7,FALSE)/6976,2)</f>
        <v>0.55000000000000004</v>
      </c>
      <c r="Q5875">
        <f>ROUNDUP(VLOOKUP(A5875,A:O,VLOOKUP('SPC Analysis'!$E$4,'SPC Analysis'!$M$5:$N$12,2,FALSE)+7,FALSE)/6976,2)</f>
        <v>0.55000000000000004</v>
      </c>
      <c r="R5875">
        <f>ROUNDUP(VLOOKUP(A5875,A:O,VLOOKUP('MMW Analysis'!$E$4,'MMW Analysis'!$L$5:$M$12,2,FALSE)+7,FALSE)/6976,2)</f>
        <v>0.55000000000000004</v>
      </c>
    </row>
    <row r="5876" spans="1:18">
      <c r="A5876" t="s">
        <v>5883</v>
      </c>
      <c r="B5876" t="s">
        <v>12862</v>
      </c>
      <c r="C5876" t="s">
        <v>7011</v>
      </c>
      <c r="D5876" t="s">
        <v>14283</v>
      </c>
      <c r="E5876" t="s">
        <v>14124</v>
      </c>
      <c r="F5876" t="s">
        <v>14279</v>
      </c>
      <c r="G5876" t="s">
        <v>13911</v>
      </c>
      <c r="H5876" s="1">
        <v>2760</v>
      </c>
      <c r="I5876" s="1">
        <v>2611</v>
      </c>
      <c r="J5876" s="1">
        <v>2412</v>
      </c>
      <c r="K5876" s="1">
        <v>2547</v>
      </c>
      <c r="L5876" s="1">
        <v>4906</v>
      </c>
      <c r="M5876" s="1">
        <v>5229</v>
      </c>
      <c r="N5876" s="1">
        <v>2891</v>
      </c>
      <c r="O5876" s="1">
        <v>2928</v>
      </c>
      <c r="P5876">
        <f>ROUNDUP(VLOOKUP(A5876,A:O,VLOOKUP('Local Authority Analysis'!$E$4,'Local Authority Analysis'!$M$5:$N$12,2,FALSE)+7,FALSE)/6976,2)</f>
        <v>0.42</v>
      </c>
      <c r="Q5876">
        <f>ROUNDUP(VLOOKUP(A5876,A:O,VLOOKUP('SPC Analysis'!$E$4,'SPC Analysis'!$M$5:$N$12,2,FALSE)+7,FALSE)/6976,2)</f>
        <v>0.42</v>
      </c>
      <c r="R5876">
        <f>ROUNDUP(VLOOKUP(A5876,A:O,VLOOKUP('MMW Analysis'!$E$4,'MMW Analysis'!$L$5:$M$12,2,FALSE)+7,FALSE)/6976,2)</f>
        <v>0.42</v>
      </c>
    </row>
    <row r="5877" spans="1:18">
      <c r="A5877" t="s">
        <v>5884</v>
      </c>
      <c r="B5877" t="s">
        <v>12863</v>
      </c>
      <c r="C5877" t="s">
        <v>7011</v>
      </c>
      <c r="D5877" t="s">
        <v>14283</v>
      </c>
      <c r="E5877" t="s">
        <v>14124</v>
      </c>
      <c r="F5877" t="s">
        <v>14279</v>
      </c>
      <c r="G5877" t="s">
        <v>13911</v>
      </c>
      <c r="H5877" s="1">
        <v>2100.5</v>
      </c>
      <c r="I5877" s="1">
        <v>2551</v>
      </c>
      <c r="J5877" s="1">
        <v>2755</v>
      </c>
      <c r="K5877" s="1">
        <v>2767</v>
      </c>
      <c r="L5877" s="1">
        <v>6899</v>
      </c>
      <c r="M5877" s="1">
        <v>1784</v>
      </c>
      <c r="N5877" s="1">
        <v>5035</v>
      </c>
      <c r="O5877" s="1">
        <v>2685</v>
      </c>
      <c r="P5877">
        <f>ROUNDUP(VLOOKUP(A5877,A:O,VLOOKUP('Local Authority Analysis'!$E$4,'Local Authority Analysis'!$M$5:$N$12,2,FALSE)+7,FALSE)/6976,2)</f>
        <v>0.39</v>
      </c>
      <c r="Q5877">
        <f>ROUNDUP(VLOOKUP(A5877,A:O,VLOOKUP('SPC Analysis'!$E$4,'SPC Analysis'!$M$5:$N$12,2,FALSE)+7,FALSE)/6976,2)</f>
        <v>0.39</v>
      </c>
      <c r="R5877">
        <f>ROUNDUP(VLOOKUP(A5877,A:O,VLOOKUP('MMW Analysis'!$E$4,'MMW Analysis'!$L$5:$M$12,2,FALSE)+7,FALSE)/6976,2)</f>
        <v>0.39</v>
      </c>
    </row>
    <row r="5878" spans="1:18">
      <c r="A5878" t="s">
        <v>5885</v>
      </c>
      <c r="B5878" t="s">
        <v>12864</v>
      </c>
      <c r="C5878" t="s">
        <v>7011</v>
      </c>
      <c r="D5878" t="s">
        <v>14283</v>
      </c>
      <c r="E5878" t="s">
        <v>14124</v>
      </c>
      <c r="F5878" t="s">
        <v>14279</v>
      </c>
      <c r="G5878" t="s">
        <v>13911</v>
      </c>
      <c r="H5878" s="1">
        <v>4454</v>
      </c>
      <c r="I5878" s="1">
        <v>4397</v>
      </c>
      <c r="J5878" s="1">
        <v>5302</v>
      </c>
      <c r="K5878" s="1">
        <v>5069</v>
      </c>
      <c r="L5878" s="1">
        <v>4833</v>
      </c>
      <c r="M5878" s="1">
        <v>5564</v>
      </c>
      <c r="N5878" s="1">
        <v>6539</v>
      </c>
      <c r="O5878" s="1">
        <v>5374</v>
      </c>
      <c r="P5878">
        <f>ROUNDUP(VLOOKUP(A5878,A:O,VLOOKUP('Local Authority Analysis'!$E$4,'Local Authority Analysis'!$M$5:$N$12,2,FALSE)+7,FALSE)/6976,2)</f>
        <v>0.78</v>
      </c>
      <c r="Q5878">
        <f>ROUNDUP(VLOOKUP(A5878,A:O,VLOOKUP('SPC Analysis'!$E$4,'SPC Analysis'!$M$5:$N$12,2,FALSE)+7,FALSE)/6976,2)</f>
        <v>0.78</v>
      </c>
      <c r="R5878">
        <f>ROUNDUP(VLOOKUP(A5878,A:O,VLOOKUP('MMW Analysis'!$E$4,'MMW Analysis'!$L$5:$M$12,2,FALSE)+7,FALSE)/6976,2)</f>
        <v>0.78</v>
      </c>
    </row>
    <row r="5879" spans="1:18">
      <c r="A5879" t="s">
        <v>5886</v>
      </c>
      <c r="B5879" t="s">
        <v>12865</v>
      </c>
      <c r="C5879" t="s">
        <v>7011</v>
      </c>
      <c r="D5879" t="s">
        <v>14283</v>
      </c>
      <c r="E5879" t="s">
        <v>14124</v>
      </c>
      <c r="F5879" t="s">
        <v>14279</v>
      </c>
      <c r="G5879" t="s">
        <v>13911</v>
      </c>
      <c r="H5879" s="1">
        <v>3743</v>
      </c>
      <c r="I5879" s="1">
        <v>3962</v>
      </c>
      <c r="J5879" s="1">
        <v>3414</v>
      </c>
      <c r="K5879" s="1">
        <v>3822</v>
      </c>
      <c r="L5879" s="1">
        <v>5919</v>
      </c>
      <c r="M5879" s="1">
        <v>5130</v>
      </c>
      <c r="N5879" s="1">
        <v>4807</v>
      </c>
      <c r="O5879" s="1">
        <v>4454</v>
      </c>
      <c r="P5879">
        <f>ROUNDUP(VLOOKUP(A5879,A:O,VLOOKUP('Local Authority Analysis'!$E$4,'Local Authority Analysis'!$M$5:$N$12,2,FALSE)+7,FALSE)/6976,2)</f>
        <v>0.64</v>
      </c>
      <c r="Q5879">
        <f>ROUNDUP(VLOOKUP(A5879,A:O,VLOOKUP('SPC Analysis'!$E$4,'SPC Analysis'!$M$5:$N$12,2,FALSE)+7,FALSE)/6976,2)</f>
        <v>0.64</v>
      </c>
      <c r="R5879">
        <f>ROUNDUP(VLOOKUP(A5879,A:O,VLOOKUP('MMW Analysis'!$E$4,'MMW Analysis'!$L$5:$M$12,2,FALSE)+7,FALSE)/6976,2)</f>
        <v>0.64</v>
      </c>
    </row>
    <row r="5880" spans="1:18">
      <c r="A5880" t="s">
        <v>5887</v>
      </c>
      <c r="B5880" t="s">
        <v>12866</v>
      </c>
      <c r="C5880" t="s">
        <v>7011</v>
      </c>
      <c r="D5880" t="s">
        <v>14283</v>
      </c>
      <c r="E5880" t="s">
        <v>14124</v>
      </c>
      <c r="F5880" t="s">
        <v>14279</v>
      </c>
      <c r="G5880" t="s">
        <v>13911</v>
      </c>
      <c r="H5880" s="1">
        <v>2873</v>
      </c>
      <c r="I5880" s="1">
        <v>2725</v>
      </c>
      <c r="J5880" s="1">
        <v>4690</v>
      </c>
      <c r="K5880" s="1">
        <v>3586</v>
      </c>
      <c r="L5880" s="1">
        <v>4659</v>
      </c>
      <c r="M5880" s="1">
        <v>2259</v>
      </c>
      <c r="N5880" s="1">
        <v>6199.5</v>
      </c>
      <c r="O5880" s="1">
        <v>3445</v>
      </c>
      <c r="P5880">
        <f>ROUNDUP(VLOOKUP(A5880,A:O,VLOOKUP('Local Authority Analysis'!$E$4,'Local Authority Analysis'!$M$5:$N$12,2,FALSE)+7,FALSE)/6976,2)</f>
        <v>0.5</v>
      </c>
      <c r="Q5880">
        <f>ROUNDUP(VLOOKUP(A5880,A:O,VLOOKUP('SPC Analysis'!$E$4,'SPC Analysis'!$M$5:$N$12,2,FALSE)+7,FALSE)/6976,2)</f>
        <v>0.5</v>
      </c>
      <c r="R5880">
        <f>ROUNDUP(VLOOKUP(A5880,A:O,VLOOKUP('MMW Analysis'!$E$4,'MMW Analysis'!$L$5:$M$12,2,FALSE)+7,FALSE)/6976,2)</f>
        <v>0.5</v>
      </c>
    </row>
    <row r="5881" spans="1:18">
      <c r="A5881" t="s">
        <v>5888</v>
      </c>
      <c r="B5881" t="s">
        <v>12867</v>
      </c>
      <c r="C5881" t="s">
        <v>7011</v>
      </c>
      <c r="D5881" t="s">
        <v>14283</v>
      </c>
      <c r="E5881" t="s">
        <v>14124</v>
      </c>
      <c r="F5881" t="s">
        <v>14279</v>
      </c>
      <c r="G5881" t="s">
        <v>13911</v>
      </c>
      <c r="H5881" s="1">
        <v>4193</v>
      </c>
      <c r="I5881" s="1">
        <v>3257</v>
      </c>
      <c r="J5881" s="1">
        <v>3812</v>
      </c>
      <c r="K5881" s="1">
        <v>3881</v>
      </c>
      <c r="L5881" s="1">
        <v>5419</v>
      </c>
      <c r="M5881" s="1">
        <v>2345</v>
      </c>
      <c r="N5881" s="1">
        <v>4584.5</v>
      </c>
      <c r="O5881" s="1">
        <v>4153</v>
      </c>
      <c r="P5881">
        <f>ROUNDUP(VLOOKUP(A5881,A:O,VLOOKUP('Local Authority Analysis'!$E$4,'Local Authority Analysis'!$M$5:$N$12,2,FALSE)+7,FALSE)/6976,2)</f>
        <v>0.6</v>
      </c>
      <c r="Q5881">
        <f>ROUNDUP(VLOOKUP(A5881,A:O,VLOOKUP('SPC Analysis'!$E$4,'SPC Analysis'!$M$5:$N$12,2,FALSE)+7,FALSE)/6976,2)</f>
        <v>0.6</v>
      </c>
      <c r="R5881">
        <f>ROUNDUP(VLOOKUP(A5881,A:O,VLOOKUP('MMW Analysis'!$E$4,'MMW Analysis'!$L$5:$M$12,2,FALSE)+7,FALSE)/6976,2)</f>
        <v>0.6</v>
      </c>
    </row>
    <row r="5882" spans="1:18">
      <c r="A5882" t="s">
        <v>5889</v>
      </c>
      <c r="B5882" t="s">
        <v>12868</v>
      </c>
      <c r="C5882" t="s">
        <v>7011</v>
      </c>
      <c r="D5882" t="s">
        <v>14283</v>
      </c>
      <c r="E5882" t="s">
        <v>14124</v>
      </c>
      <c r="F5882" t="s">
        <v>14279</v>
      </c>
      <c r="G5882" t="s">
        <v>13911</v>
      </c>
      <c r="H5882" s="1">
        <v>619</v>
      </c>
      <c r="I5882" s="1">
        <v>647</v>
      </c>
      <c r="J5882" s="1">
        <v>1535</v>
      </c>
      <c r="K5882" s="1">
        <v>1092</v>
      </c>
      <c r="L5882" s="1">
        <v>1652</v>
      </c>
      <c r="M5882" s="1">
        <v>1364</v>
      </c>
      <c r="N5882" s="1">
        <v>2067</v>
      </c>
      <c r="O5882" s="1">
        <v>738</v>
      </c>
      <c r="P5882">
        <f>ROUNDUP(VLOOKUP(A5882,A:O,VLOOKUP('Local Authority Analysis'!$E$4,'Local Authority Analysis'!$M$5:$N$12,2,FALSE)+7,FALSE)/6976,2)</f>
        <v>0.11</v>
      </c>
      <c r="Q5882">
        <f>ROUNDUP(VLOOKUP(A5882,A:O,VLOOKUP('SPC Analysis'!$E$4,'SPC Analysis'!$M$5:$N$12,2,FALSE)+7,FALSE)/6976,2)</f>
        <v>0.11</v>
      </c>
      <c r="R5882">
        <f>ROUNDUP(VLOOKUP(A5882,A:O,VLOOKUP('MMW Analysis'!$E$4,'MMW Analysis'!$L$5:$M$12,2,FALSE)+7,FALSE)/6976,2)</f>
        <v>0.11</v>
      </c>
    </row>
    <row r="5883" spans="1:18">
      <c r="A5883" t="s">
        <v>5890</v>
      </c>
      <c r="B5883" t="s">
        <v>12869</v>
      </c>
      <c r="C5883" t="s">
        <v>7018</v>
      </c>
      <c r="D5883" t="s">
        <v>14286</v>
      </c>
      <c r="E5883" t="s">
        <v>14127</v>
      </c>
      <c r="F5883" t="s">
        <v>14287</v>
      </c>
      <c r="G5883" t="s">
        <v>7018</v>
      </c>
      <c r="H5883" s="1">
        <v>4991</v>
      </c>
      <c r="I5883" s="1">
        <v>5415</v>
      </c>
      <c r="J5883" s="1">
        <v>4468</v>
      </c>
      <c r="K5883" s="1">
        <v>5562</v>
      </c>
      <c r="L5883" s="1">
        <v>97</v>
      </c>
      <c r="M5883" s="1">
        <v>5304</v>
      </c>
      <c r="N5883" s="1">
        <v>4480</v>
      </c>
      <c r="O5883" s="1">
        <v>4118</v>
      </c>
      <c r="P5883">
        <f>ROUNDUP(VLOOKUP(A5883,A:O,VLOOKUP('Local Authority Analysis'!$E$4,'Local Authority Analysis'!$M$5:$N$12,2,FALSE)+7,FALSE)/6976,2)</f>
        <v>0.6</v>
      </c>
      <c r="Q5883">
        <f>ROUNDUP(VLOOKUP(A5883,A:O,VLOOKUP('SPC Analysis'!$E$4,'SPC Analysis'!$M$5:$N$12,2,FALSE)+7,FALSE)/6976,2)</f>
        <v>0.6</v>
      </c>
      <c r="R5883">
        <f>ROUNDUP(VLOOKUP(A5883,A:O,VLOOKUP('MMW Analysis'!$E$4,'MMW Analysis'!$L$5:$M$12,2,FALSE)+7,FALSE)/6976,2)</f>
        <v>0.6</v>
      </c>
    </row>
    <row r="5884" spans="1:18">
      <c r="A5884" t="s">
        <v>5891</v>
      </c>
      <c r="B5884" t="s">
        <v>12870</v>
      </c>
      <c r="C5884" t="s">
        <v>7018</v>
      </c>
      <c r="D5884" t="s">
        <v>14286</v>
      </c>
      <c r="E5884" t="s">
        <v>14127</v>
      </c>
      <c r="F5884" t="s">
        <v>14287</v>
      </c>
      <c r="G5884" t="s">
        <v>7018</v>
      </c>
      <c r="H5884" s="1">
        <v>5222</v>
      </c>
      <c r="I5884" s="1">
        <v>5638</v>
      </c>
      <c r="J5884" s="1">
        <v>6216</v>
      </c>
      <c r="K5884" s="1">
        <v>5223</v>
      </c>
      <c r="L5884" s="1">
        <v>238</v>
      </c>
      <c r="M5884" s="1">
        <v>6816</v>
      </c>
      <c r="N5884" s="1">
        <v>3469</v>
      </c>
      <c r="O5884" s="1">
        <v>4787</v>
      </c>
      <c r="P5884">
        <f>ROUNDUP(VLOOKUP(A5884,A:O,VLOOKUP('Local Authority Analysis'!$E$4,'Local Authority Analysis'!$M$5:$N$12,2,FALSE)+7,FALSE)/6976,2)</f>
        <v>0.69000000000000006</v>
      </c>
      <c r="Q5884">
        <f>ROUNDUP(VLOOKUP(A5884,A:O,VLOOKUP('SPC Analysis'!$E$4,'SPC Analysis'!$M$5:$N$12,2,FALSE)+7,FALSE)/6976,2)</f>
        <v>0.69000000000000006</v>
      </c>
      <c r="R5884">
        <f>ROUNDUP(VLOOKUP(A5884,A:O,VLOOKUP('MMW Analysis'!$E$4,'MMW Analysis'!$L$5:$M$12,2,FALSE)+7,FALSE)/6976,2)</f>
        <v>0.69000000000000006</v>
      </c>
    </row>
    <row r="5885" spans="1:18">
      <c r="A5885" t="s">
        <v>5892</v>
      </c>
      <c r="B5885" t="s">
        <v>12871</v>
      </c>
      <c r="C5885" t="s">
        <v>7018</v>
      </c>
      <c r="D5885" t="s">
        <v>14286</v>
      </c>
      <c r="E5885" t="s">
        <v>14127</v>
      </c>
      <c r="F5885" t="s">
        <v>14287</v>
      </c>
      <c r="G5885" t="s">
        <v>7018</v>
      </c>
      <c r="H5885" s="1">
        <v>5381</v>
      </c>
      <c r="I5885" s="1">
        <v>4245</v>
      </c>
      <c r="J5885" s="1">
        <v>4782</v>
      </c>
      <c r="K5885" s="1">
        <v>5213</v>
      </c>
      <c r="L5885" s="1">
        <v>825</v>
      </c>
      <c r="M5885" s="1">
        <v>6309</v>
      </c>
      <c r="N5885" s="1">
        <v>3779</v>
      </c>
      <c r="O5885" s="1">
        <v>4710</v>
      </c>
      <c r="P5885">
        <f>ROUNDUP(VLOOKUP(A5885,A:O,VLOOKUP('Local Authority Analysis'!$E$4,'Local Authority Analysis'!$M$5:$N$12,2,FALSE)+7,FALSE)/6976,2)</f>
        <v>0.68</v>
      </c>
      <c r="Q5885">
        <f>ROUNDUP(VLOOKUP(A5885,A:O,VLOOKUP('SPC Analysis'!$E$4,'SPC Analysis'!$M$5:$N$12,2,FALSE)+7,FALSE)/6976,2)</f>
        <v>0.68</v>
      </c>
      <c r="R5885">
        <f>ROUNDUP(VLOOKUP(A5885,A:O,VLOOKUP('MMW Analysis'!$E$4,'MMW Analysis'!$L$5:$M$12,2,FALSE)+7,FALSE)/6976,2)</f>
        <v>0.68</v>
      </c>
    </row>
    <row r="5886" spans="1:18">
      <c r="A5886" t="s">
        <v>5893</v>
      </c>
      <c r="B5886" t="s">
        <v>12872</v>
      </c>
      <c r="C5886" t="s">
        <v>7018</v>
      </c>
      <c r="D5886" t="s">
        <v>14286</v>
      </c>
      <c r="E5886" t="s">
        <v>14127</v>
      </c>
      <c r="F5886" t="s">
        <v>14287</v>
      </c>
      <c r="G5886" t="s">
        <v>7018</v>
      </c>
      <c r="H5886" s="1">
        <v>5769</v>
      </c>
      <c r="I5886" s="1">
        <v>5400</v>
      </c>
      <c r="J5886" s="1">
        <v>5150</v>
      </c>
      <c r="K5886" s="1">
        <v>5595</v>
      </c>
      <c r="L5886" s="1">
        <v>149</v>
      </c>
      <c r="M5886" s="1">
        <v>6928</v>
      </c>
      <c r="N5886" s="1">
        <v>4481</v>
      </c>
      <c r="O5886" s="1">
        <v>4665</v>
      </c>
      <c r="P5886">
        <f>ROUNDUP(VLOOKUP(A5886,A:O,VLOOKUP('Local Authority Analysis'!$E$4,'Local Authority Analysis'!$M$5:$N$12,2,FALSE)+7,FALSE)/6976,2)</f>
        <v>0.67</v>
      </c>
      <c r="Q5886">
        <f>ROUNDUP(VLOOKUP(A5886,A:O,VLOOKUP('SPC Analysis'!$E$4,'SPC Analysis'!$M$5:$N$12,2,FALSE)+7,FALSE)/6976,2)</f>
        <v>0.67</v>
      </c>
      <c r="R5886">
        <f>ROUNDUP(VLOOKUP(A5886,A:O,VLOOKUP('MMW Analysis'!$E$4,'MMW Analysis'!$L$5:$M$12,2,FALSE)+7,FALSE)/6976,2)</f>
        <v>0.67</v>
      </c>
    </row>
    <row r="5887" spans="1:18">
      <c r="A5887" t="s">
        <v>5894</v>
      </c>
      <c r="B5887" t="s">
        <v>12873</v>
      </c>
      <c r="C5887" t="s">
        <v>7018</v>
      </c>
      <c r="D5887" t="s">
        <v>14288</v>
      </c>
      <c r="E5887" t="s">
        <v>14128</v>
      </c>
      <c r="F5887" t="s">
        <v>14287</v>
      </c>
      <c r="G5887" t="s">
        <v>7018</v>
      </c>
      <c r="H5887" s="1">
        <v>5849</v>
      </c>
      <c r="I5887" s="1">
        <v>4904</v>
      </c>
      <c r="J5887" s="1">
        <v>5529</v>
      </c>
      <c r="K5887" s="1">
        <v>5079</v>
      </c>
      <c r="L5887" s="1">
        <v>515</v>
      </c>
      <c r="M5887" s="1">
        <v>5071</v>
      </c>
      <c r="N5887" s="1">
        <v>5534</v>
      </c>
      <c r="O5887" s="1">
        <v>4903</v>
      </c>
      <c r="P5887">
        <f>ROUNDUP(VLOOKUP(A5887,A:O,VLOOKUP('Local Authority Analysis'!$E$4,'Local Authority Analysis'!$M$5:$N$12,2,FALSE)+7,FALSE)/6976,2)</f>
        <v>0.71</v>
      </c>
      <c r="Q5887">
        <f>ROUNDUP(VLOOKUP(A5887,A:O,VLOOKUP('SPC Analysis'!$E$4,'SPC Analysis'!$M$5:$N$12,2,FALSE)+7,FALSE)/6976,2)</f>
        <v>0.71</v>
      </c>
      <c r="R5887">
        <f>ROUNDUP(VLOOKUP(A5887,A:O,VLOOKUP('MMW Analysis'!$E$4,'MMW Analysis'!$L$5:$M$12,2,FALSE)+7,FALSE)/6976,2)</f>
        <v>0.71</v>
      </c>
    </row>
    <row r="5888" spans="1:18">
      <c r="A5888" t="s">
        <v>5895</v>
      </c>
      <c r="B5888" t="s">
        <v>12874</v>
      </c>
      <c r="C5888" t="s">
        <v>7018</v>
      </c>
      <c r="D5888" t="s">
        <v>14288</v>
      </c>
      <c r="E5888" t="s">
        <v>14128</v>
      </c>
      <c r="F5888" t="s">
        <v>14287</v>
      </c>
      <c r="G5888" t="s">
        <v>7018</v>
      </c>
      <c r="H5888" s="1">
        <v>4654</v>
      </c>
      <c r="I5888" s="1">
        <v>4420</v>
      </c>
      <c r="J5888" s="1">
        <v>4373</v>
      </c>
      <c r="K5888" s="1">
        <v>4453</v>
      </c>
      <c r="L5888" s="1">
        <v>1438</v>
      </c>
      <c r="M5888" s="1">
        <v>3730</v>
      </c>
      <c r="N5888" s="1">
        <v>4414</v>
      </c>
      <c r="O5888" s="1">
        <v>4475</v>
      </c>
      <c r="P5888">
        <f>ROUNDUP(VLOOKUP(A5888,A:O,VLOOKUP('Local Authority Analysis'!$E$4,'Local Authority Analysis'!$M$5:$N$12,2,FALSE)+7,FALSE)/6976,2)</f>
        <v>0.65</v>
      </c>
      <c r="Q5888">
        <f>ROUNDUP(VLOOKUP(A5888,A:O,VLOOKUP('SPC Analysis'!$E$4,'SPC Analysis'!$M$5:$N$12,2,FALSE)+7,FALSE)/6976,2)</f>
        <v>0.65</v>
      </c>
      <c r="R5888">
        <f>ROUNDUP(VLOOKUP(A5888,A:O,VLOOKUP('MMW Analysis'!$E$4,'MMW Analysis'!$L$5:$M$12,2,FALSE)+7,FALSE)/6976,2)</f>
        <v>0.65</v>
      </c>
    </row>
    <row r="5889" spans="1:18">
      <c r="A5889" t="s">
        <v>5896</v>
      </c>
      <c r="B5889" t="s">
        <v>12875</v>
      </c>
      <c r="C5889" t="s">
        <v>7018</v>
      </c>
      <c r="D5889" t="s">
        <v>14288</v>
      </c>
      <c r="E5889" t="s">
        <v>14128</v>
      </c>
      <c r="F5889" t="s">
        <v>14287</v>
      </c>
      <c r="G5889" t="s">
        <v>7018</v>
      </c>
      <c r="H5889" s="1">
        <v>4492.5</v>
      </c>
      <c r="I5889" s="1">
        <v>4024</v>
      </c>
      <c r="J5889" s="1">
        <v>5377</v>
      </c>
      <c r="K5889" s="1">
        <v>5002</v>
      </c>
      <c r="L5889" s="1">
        <v>3251</v>
      </c>
      <c r="M5889" s="1">
        <v>2709</v>
      </c>
      <c r="N5889" s="1">
        <v>2100</v>
      </c>
      <c r="O5889" s="1">
        <v>4758</v>
      </c>
      <c r="P5889">
        <f>ROUNDUP(VLOOKUP(A5889,A:O,VLOOKUP('Local Authority Analysis'!$E$4,'Local Authority Analysis'!$M$5:$N$12,2,FALSE)+7,FALSE)/6976,2)</f>
        <v>0.69000000000000006</v>
      </c>
      <c r="Q5889">
        <f>ROUNDUP(VLOOKUP(A5889,A:O,VLOOKUP('SPC Analysis'!$E$4,'SPC Analysis'!$M$5:$N$12,2,FALSE)+7,FALSE)/6976,2)</f>
        <v>0.69000000000000006</v>
      </c>
      <c r="R5889">
        <f>ROUNDUP(VLOOKUP(A5889,A:O,VLOOKUP('MMW Analysis'!$E$4,'MMW Analysis'!$L$5:$M$12,2,FALSE)+7,FALSE)/6976,2)</f>
        <v>0.69000000000000006</v>
      </c>
    </row>
    <row r="5890" spans="1:18">
      <c r="A5890" t="s">
        <v>5897</v>
      </c>
      <c r="B5890" t="s">
        <v>12876</v>
      </c>
      <c r="C5890" t="s">
        <v>7018</v>
      </c>
      <c r="D5890" t="s">
        <v>14288</v>
      </c>
      <c r="E5890" t="s">
        <v>14128</v>
      </c>
      <c r="F5890" t="s">
        <v>14287</v>
      </c>
      <c r="G5890" t="s">
        <v>7018</v>
      </c>
      <c r="H5890" s="1">
        <v>2857</v>
      </c>
      <c r="I5890" s="1">
        <v>2142</v>
      </c>
      <c r="J5890" s="1">
        <v>4101</v>
      </c>
      <c r="K5890" s="1">
        <v>1976</v>
      </c>
      <c r="L5890" s="1">
        <v>4149</v>
      </c>
      <c r="M5890" s="1">
        <v>1378</v>
      </c>
      <c r="N5890" s="1">
        <v>4380</v>
      </c>
      <c r="O5890" s="1">
        <v>2632</v>
      </c>
      <c r="P5890">
        <f>ROUNDUP(VLOOKUP(A5890,A:O,VLOOKUP('Local Authority Analysis'!$E$4,'Local Authority Analysis'!$M$5:$N$12,2,FALSE)+7,FALSE)/6976,2)</f>
        <v>0.38</v>
      </c>
      <c r="Q5890">
        <f>ROUNDUP(VLOOKUP(A5890,A:O,VLOOKUP('SPC Analysis'!$E$4,'SPC Analysis'!$M$5:$N$12,2,FALSE)+7,FALSE)/6976,2)</f>
        <v>0.38</v>
      </c>
      <c r="R5890">
        <f>ROUNDUP(VLOOKUP(A5890,A:O,VLOOKUP('MMW Analysis'!$E$4,'MMW Analysis'!$L$5:$M$12,2,FALSE)+7,FALSE)/6976,2)</f>
        <v>0.38</v>
      </c>
    </row>
    <row r="5891" spans="1:18">
      <c r="A5891" t="s">
        <v>5898</v>
      </c>
      <c r="B5891" t="s">
        <v>12877</v>
      </c>
      <c r="C5891" t="s">
        <v>7018</v>
      </c>
      <c r="D5891" t="s">
        <v>14288</v>
      </c>
      <c r="E5891" t="s">
        <v>14128</v>
      </c>
      <c r="F5891" t="s">
        <v>14287</v>
      </c>
      <c r="G5891" t="s">
        <v>7018</v>
      </c>
      <c r="H5891" s="1">
        <v>4059</v>
      </c>
      <c r="I5891" s="1">
        <v>4672</v>
      </c>
      <c r="J5891" s="1">
        <v>3317</v>
      </c>
      <c r="K5891" s="1">
        <v>4032</v>
      </c>
      <c r="L5891" s="1">
        <v>6353</v>
      </c>
      <c r="M5891" s="1">
        <v>1852</v>
      </c>
      <c r="N5891" s="1">
        <v>3690</v>
      </c>
      <c r="O5891" s="1">
        <v>4579</v>
      </c>
      <c r="P5891">
        <f>ROUNDUP(VLOOKUP(A5891,A:O,VLOOKUP('Local Authority Analysis'!$E$4,'Local Authority Analysis'!$M$5:$N$12,2,FALSE)+7,FALSE)/6976,2)</f>
        <v>0.66</v>
      </c>
      <c r="Q5891">
        <f>ROUNDUP(VLOOKUP(A5891,A:O,VLOOKUP('SPC Analysis'!$E$4,'SPC Analysis'!$M$5:$N$12,2,FALSE)+7,FALSE)/6976,2)</f>
        <v>0.66</v>
      </c>
      <c r="R5891">
        <f>ROUNDUP(VLOOKUP(A5891,A:O,VLOOKUP('MMW Analysis'!$E$4,'MMW Analysis'!$L$5:$M$12,2,FALSE)+7,FALSE)/6976,2)</f>
        <v>0.66</v>
      </c>
    </row>
    <row r="5892" spans="1:18">
      <c r="A5892" t="s">
        <v>5899</v>
      </c>
      <c r="B5892" t="s">
        <v>12878</v>
      </c>
      <c r="C5892" t="s">
        <v>7018</v>
      </c>
      <c r="D5892" t="s">
        <v>14288</v>
      </c>
      <c r="E5892" t="s">
        <v>14128</v>
      </c>
      <c r="F5892" t="s">
        <v>14287</v>
      </c>
      <c r="G5892" t="s">
        <v>7018</v>
      </c>
      <c r="H5892" s="1">
        <v>4368</v>
      </c>
      <c r="I5892" s="1">
        <v>3715</v>
      </c>
      <c r="J5892" s="1">
        <v>4043</v>
      </c>
      <c r="K5892" s="1">
        <v>4165</v>
      </c>
      <c r="L5892" s="1">
        <v>6375</v>
      </c>
      <c r="M5892" s="1">
        <v>3557</v>
      </c>
      <c r="N5892" s="1">
        <v>3280</v>
      </c>
      <c r="O5892" s="1">
        <v>4698</v>
      </c>
      <c r="P5892">
        <f>ROUNDUP(VLOOKUP(A5892,A:O,VLOOKUP('Local Authority Analysis'!$E$4,'Local Authority Analysis'!$M$5:$N$12,2,FALSE)+7,FALSE)/6976,2)</f>
        <v>0.68</v>
      </c>
      <c r="Q5892">
        <f>ROUNDUP(VLOOKUP(A5892,A:O,VLOOKUP('SPC Analysis'!$E$4,'SPC Analysis'!$M$5:$N$12,2,FALSE)+7,FALSE)/6976,2)</f>
        <v>0.68</v>
      </c>
      <c r="R5892">
        <f>ROUNDUP(VLOOKUP(A5892,A:O,VLOOKUP('MMW Analysis'!$E$4,'MMW Analysis'!$L$5:$M$12,2,FALSE)+7,FALSE)/6976,2)</f>
        <v>0.68</v>
      </c>
    </row>
    <row r="5893" spans="1:18">
      <c r="A5893" t="s">
        <v>5900</v>
      </c>
      <c r="B5893" t="s">
        <v>12879</v>
      </c>
      <c r="C5893" t="s">
        <v>7018</v>
      </c>
      <c r="D5893" t="s">
        <v>14288</v>
      </c>
      <c r="E5893" t="s">
        <v>14128</v>
      </c>
      <c r="F5893" t="s">
        <v>14287</v>
      </c>
      <c r="G5893" t="s">
        <v>7018</v>
      </c>
      <c r="H5893" s="1">
        <v>4824.5</v>
      </c>
      <c r="I5893" s="1">
        <v>3978</v>
      </c>
      <c r="J5893" s="1">
        <v>4621</v>
      </c>
      <c r="K5893" s="1">
        <v>4382</v>
      </c>
      <c r="L5893" s="1">
        <v>230</v>
      </c>
      <c r="M5893" s="1">
        <v>5586</v>
      </c>
      <c r="N5893" s="1">
        <v>3685</v>
      </c>
      <c r="O5893" s="1">
        <v>3743</v>
      </c>
      <c r="P5893">
        <f>ROUNDUP(VLOOKUP(A5893,A:O,VLOOKUP('Local Authority Analysis'!$E$4,'Local Authority Analysis'!$M$5:$N$12,2,FALSE)+7,FALSE)/6976,2)</f>
        <v>0.54</v>
      </c>
      <c r="Q5893">
        <f>ROUNDUP(VLOOKUP(A5893,A:O,VLOOKUP('SPC Analysis'!$E$4,'SPC Analysis'!$M$5:$N$12,2,FALSE)+7,FALSE)/6976,2)</f>
        <v>0.54</v>
      </c>
      <c r="R5893">
        <f>ROUNDUP(VLOOKUP(A5893,A:O,VLOOKUP('MMW Analysis'!$E$4,'MMW Analysis'!$L$5:$M$12,2,FALSE)+7,FALSE)/6976,2)</f>
        <v>0.54</v>
      </c>
    </row>
    <row r="5894" spans="1:18">
      <c r="A5894" t="s">
        <v>5901</v>
      </c>
      <c r="B5894" t="s">
        <v>12880</v>
      </c>
      <c r="C5894" t="s">
        <v>7018</v>
      </c>
      <c r="D5894" t="s">
        <v>14289</v>
      </c>
      <c r="E5894" t="s">
        <v>14129</v>
      </c>
      <c r="F5894" t="s">
        <v>14287</v>
      </c>
      <c r="G5894" t="s">
        <v>7018</v>
      </c>
      <c r="H5894" s="1">
        <v>4362</v>
      </c>
      <c r="I5894" s="1">
        <v>4032</v>
      </c>
      <c r="J5894" s="1">
        <v>4208</v>
      </c>
      <c r="K5894" s="1">
        <v>3011</v>
      </c>
      <c r="L5894" s="1">
        <v>6250</v>
      </c>
      <c r="M5894" s="1">
        <v>873</v>
      </c>
      <c r="N5894" s="1">
        <v>1715</v>
      </c>
      <c r="O5894" s="1">
        <v>4128</v>
      </c>
      <c r="P5894">
        <f>ROUNDUP(VLOOKUP(A5894,A:O,VLOOKUP('Local Authority Analysis'!$E$4,'Local Authority Analysis'!$M$5:$N$12,2,FALSE)+7,FALSE)/6976,2)</f>
        <v>0.6</v>
      </c>
      <c r="Q5894">
        <f>ROUNDUP(VLOOKUP(A5894,A:O,VLOOKUP('SPC Analysis'!$E$4,'SPC Analysis'!$M$5:$N$12,2,FALSE)+7,FALSE)/6976,2)</f>
        <v>0.6</v>
      </c>
      <c r="R5894">
        <f>ROUNDUP(VLOOKUP(A5894,A:O,VLOOKUP('MMW Analysis'!$E$4,'MMW Analysis'!$L$5:$M$12,2,FALSE)+7,FALSE)/6976,2)</f>
        <v>0.6</v>
      </c>
    </row>
    <row r="5895" spans="1:18">
      <c r="A5895" t="s">
        <v>5902</v>
      </c>
      <c r="B5895" t="s">
        <v>12881</v>
      </c>
      <c r="C5895" t="s">
        <v>7018</v>
      </c>
      <c r="D5895" t="s">
        <v>14288</v>
      </c>
      <c r="E5895" t="s">
        <v>14128</v>
      </c>
      <c r="F5895" t="s">
        <v>14287</v>
      </c>
      <c r="G5895" t="s">
        <v>7018</v>
      </c>
      <c r="H5895" s="1">
        <v>3794</v>
      </c>
      <c r="I5895" s="1">
        <v>3686</v>
      </c>
      <c r="J5895" s="1">
        <v>3565</v>
      </c>
      <c r="K5895" s="1">
        <v>4044</v>
      </c>
      <c r="L5895" s="1">
        <v>6240</v>
      </c>
      <c r="M5895" s="1">
        <v>3261</v>
      </c>
      <c r="N5895" s="1">
        <v>3083</v>
      </c>
      <c r="O5895" s="1">
        <v>4289</v>
      </c>
      <c r="P5895">
        <f>ROUNDUP(VLOOKUP(A5895,A:O,VLOOKUP('Local Authority Analysis'!$E$4,'Local Authority Analysis'!$M$5:$N$12,2,FALSE)+7,FALSE)/6976,2)</f>
        <v>0.62</v>
      </c>
      <c r="Q5895">
        <f>ROUNDUP(VLOOKUP(A5895,A:O,VLOOKUP('SPC Analysis'!$E$4,'SPC Analysis'!$M$5:$N$12,2,FALSE)+7,FALSE)/6976,2)</f>
        <v>0.62</v>
      </c>
      <c r="R5895">
        <f>ROUNDUP(VLOOKUP(A5895,A:O,VLOOKUP('MMW Analysis'!$E$4,'MMW Analysis'!$L$5:$M$12,2,FALSE)+7,FALSE)/6976,2)</f>
        <v>0.62</v>
      </c>
    </row>
    <row r="5896" spans="1:18">
      <c r="A5896" t="s">
        <v>5903</v>
      </c>
      <c r="B5896" t="s">
        <v>12882</v>
      </c>
      <c r="C5896" t="s">
        <v>7018</v>
      </c>
      <c r="D5896" t="s">
        <v>14289</v>
      </c>
      <c r="E5896" t="s">
        <v>14129</v>
      </c>
      <c r="F5896" t="s">
        <v>14287</v>
      </c>
      <c r="G5896" t="s">
        <v>7018</v>
      </c>
      <c r="H5896" s="1">
        <v>4097</v>
      </c>
      <c r="I5896" s="1">
        <v>2907</v>
      </c>
      <c r="J5896" s="1">
        <v>1777</v>
      </c>
      <c r="K5896" s="1">
        <v>3236</v>
      </c>
      <c r="L5896" s="1">
        <v>5500</v>
      </c>
      <c r="M5896" s="1">
        <v>436</v>
      </c>
      <c r="N5896" s="1">
        <v>1893</v>
      </c>
      <c r="O5896" s="1">
        <v>2993</v>
      </c>
      <c r="P5896">
        <f>ROUNDUP(VLOOKUP(A5896,A:O,VLOOKUP('Local Authority Analysis'!$E$4,'Local Authority Analysis'!$M$5:$N$12,2,FALSE)+7,FALSE)/6976,2)</f>
        <v>0.43</v>
      </c>
      <c r="Q5896">
        <f>ROUNDUP(VLOOKUP(A5896,A:O,VLOOKUP('SPC Analysis'!$E$4,'SPC Analysis'!$M$5:$N$12,2,FALSE)+7,FALSE)/6976,2)</f>
        <v>0.43</v>
      </c>
      <c r="R5896">
        <f>ROUNDUP(VLOOKUP(A5896,A:O,VLOOKUP('MMW Analysis'!$E$4,'MMW Analysis'!$L$5:$M$12,2,FALSE)+7,FALSE)/6976,2)</f>
        <v>0.43</v>
      </c>
    </row>
    <row r="5897" spans="1:18">
      <c r="A5897" t="s">
        <v>5904</v>
      </c>
      <c r="B5897" t="s">
        <v>12883</v>
      </c>
      <c r="C5897" t="s">
        <v>7018</v>
      </c>
      <c r="D5897" t="s">
        <v>14289</v>
      </c>
      <c r="E5897" t="s">
        <v>14129</v>
      </c>
      <c r="F5897" t="s">
        <v>14287</v>
      </c>
      <c r="G5897" t="s">
        <v>7018</v>
      </c>
      <c r="H5897" s="1">
        <v>3347</v>
      </c>
      <c r="I5897" s="1">
        <v>1291</v>
      </c>
      <c r="J5897" s="1">
        <v>3445</v>
      </c>
      <c r="K5897" s="1">
        <v>1841</v>
      </c>
      <c r="L5897" s="1">
        <v>1364</v>
      </c>
      <c r="M5897" s="1">
        <v>185</v>
      </c>
      <c r="N5897" s="1">
        <v>1397</v>
      </c>
      <c r="O5897" s="1">
        <v>1790</v>
      </c>
      <c r="P5897">
        <f>ROUNDUP(VLOOKUP(A5897,A:O,VLOOKUP('Local Authority Analysis'!$E$4,'Local Authority Analysis'!$M$5:$N$12,2,FALSE)+7,FALSE)/6976,2)</f>
        <v>0.26</v>
      </c>
      <c r="Q5897">
        <f>ROUNDUP(VLOOKUP(A5897,A:O,VLOOKUP('SPC Analysis'!$E$4,'SPC Analysis'!$M$5:$N$12,2,FALSE)+7,FALSE)/6976,2)</f>
        <v>0.26</v>
      </c>
      <c r="R5897">
        <f>ROUNDUP(VLOOKUP(A5897,A:O,VLOOKUP('MMW Analysis'!$E$4,'MMW Analysis'!$L$5:$M$12,2,FALSE)+7,FALSE)/6976,2)</f>
        <v>0.26</v>
      </c>
    </row>
    <row r="5898" spans="1:18">
      <c r="A5898" t="s">
        <v>5905</v>
      </c>
      <c r="B5898" t="s">
        <v>12884</v>
      </c>
      <c r="C5898" t="s">
        <v>7018</v>
      </c>
      <c r="D5898" t="s">
        <v>14290</v>
      </c>
      <c r="E5898" t="s">
        <v>14130</v>
      </c>
      <c r="F5898" t="s">
        <v>14287</v>
      </c>
      <c r="G5898" t="s">
        <v>7018</v>
      </c>
      <c r="H5898" s="1">
        <v>5558</v>
      </c>
      <c r="I5898" s="1">
        <v>4796.5</v>
      </c>
      <c r="J5898" s="1">
        <v>4686</v>
      </c>
      <c r="K5898" s="1">
        <v>4702</v>
      </c>
      <c r="L5898" s="1">
        <v>335</v>
      </c>
      <c r="M5898" s="1">
        <v>6238</v>
      </c>
      <c r="N5898" s="1">
        <v>6185</v>
      </c>
      <c r="O5898" s="1">
        <v>4508</v>
      </c>
      <c r="P5898">
        <f>ROUNDUP(VLOOKUP(A5898,A:O,VLOOKUP('Local Authority Analysis'!$E$4,'Local Authority Analysis'!$M$5:$N$12,2,FALSE)+7,FALSE)/6976,2)</f>
        <v>0.65</v>
      </c>
      <c r="Q5898">
        <f>ROUNDUP(VLOOKUP(A5898,A:O,VLOOKUP('SPC Analysis'!$E$4,'SPC Analysis'!$M$5:$N$12,2,FALSE)+7,FALSE)/6976,2)</f>
        <v>0.65</v>
      </c>
      <c r="R5898">
        <f>ROUNDUP(VLOOKUP(A5898,A:O,VLOOKUP('MMW Analysis'!$E$4,'MMW Analysis'!$L$5:$M$12,2,FALSE)+7,FALSE)/6976,2)</f>
        <v>0.65</v>
      </c>
    </row>
    <row r="5899" spans="1:18">
      <c r="A5899" t="s">
        <v>5906</v>
      </c>
      <c r="B5899" t="s">
        <v>12885</v>
      </c>
      <c r="C5899" t="s">
        <v>7018</v>
      </c>
      <c r="D5899" t="s">
        <v>14290</v>
      </c>
      <c r="E5899" t="s">
        <v>14130</v>
      </c>
      <c r="F5899" t="s">
        <v>14287</v>
      </c>
      <c r="G5899" t="s">
        <v>7018</v>
      </c>
      <c r="H5899" s="1">
        <v>5020</v>
      </c>
      <c r="I5899" s="1">
        <v>5497</v>
      </c>
      <c r="J5899" s="1">
        <v>3753</v>
      </c>
      <c r="K5899" s="1">
        <v>5232</v>
      </c>
      <c r="L5899" s="1">
        <v>413</v>
      </c>
      <c r="M5899" s="1">
        <v>5719</v>
      </c>
      <c r="N5899" s="1">
        <v>5192</v>
      </c>
      <c r="O5899" s="1">
        <v>4516</v>
      </c>
      <c r="P5899">
        <f>ROUNDUP(VLOOKUP(A5899,A:O,VLOOKUP('Local Authority Analysis'!$E$4,'Local Authority Analysis'!$M$5:$N$12,2,FALSE)+7,FALSE)/6976,2)</f>
        <v>0.65</v>
      </c>
      <c r="Q5899">
        <f>ROUNDUP(VLOOKUP(A5899,A:O,VLOOKUP('SPC Analysis'!$E$4,'SPC Analysis'!$M$5:$N$12,2,FALSE)+7,FALSE)/6976,2)</f>
        <v>0.65</v>
      </c>
      <c r="R5899">
        <f>ROUNDUP(VLOOKUP(A5899,A:O,VLOOKUP('MMW Analysis'!$E$4,'MMW Analysis'!$L$5:$M$12,2,FALSE)+7,FALSE)/6976,2)</f>
        <v>0.65</v>
      </c>
    </row>
    <row r="5900" spans="1:18">
      <c r="A5900" t="s">
        <v>5907</v>
      </c>
      <c r="B5900" t="s">
        <v>12886</v>
      </c>
      <c r="C5900" t="s">
        <v>7018</v>
      </c>
      <c r="D5900" t="s">
        <v>14290</v>
      </c>
      <c r="E5900" t="s">
        <v>14130</v>
      </c>
      <c r="F5900" t="s">
        <v>14287</v>
      </c>
      <c r="G5900" t="s">
        <v>7018</v>
      </c>
      <c r="H5900" s="1">
        <v>3881</v>
      </c>
      <c r="I5900" s="1">
        <v>3559</v>
      </c>
      <c r="J5900" s="1">
        <v>3629</v>
      </c>
      <c r="K5900" s="1">
        <v>3474</v>
      </c>
      <c r="L5900" s="1">
        <v>4439</v>
      </c>
      <c r="M5900" s="1">
        <v>6500</v>
      </c>
      <c r="N5900" s="1">
        <v>1914</v>
      </c>
      <c r="O5900" s="1">
        <v>4133</v>
      </c>
      <c r="P5900">
        <f>ROUNDUP(VLOOKUP(A5900,A:O,VLOOKUP('Local Authority Analysis'!$E$4,'Local Authority Analysis'!$M$5:$N$12,2,FALSE)+7,FALSE)/6976,2)</f>
        <v>0.6</v>
      </c>
      <c r="Q5900">
        <f>ROUNDUP(VLOOKUP(A5900,A:O,VLOOKUP('SPC Analysis'!$E$4,'SPC Analysis'!$M$5:$N$12,2,FALSE)+7,FALSE)/6976,2)</f>
        <v>0.6</v>
      </c>
      <c r="R5900">
        <f>ROUNDUP(VLOOKUP(A5900,A:O,VLOOKUP('MMW Analysis'!$E$4,'MMW Analysis'!$L$5:$M$12,2,FALSE)+7,FALSE)/6976,2)</f>
        <v>0.6</v>
      </c>
    </row>
    <row r="5901" spans="1:18">
      <c r="A5901" t="s">
        <v>5908</v>
      </c>
      <c r="B5901" t="s">
        <v>12887</v>
      </c>
      <c r="C5901" t="s">
        <v>7018</v>
      </c>
      <c r="D5901" t="s">
        <v>14291</v>
      </c>
      <c r="E5901" t="s">
        <v>14131</v>
      </c>
      <c r="F5901" t="s">
        <v>14287</v>
      </c>
      <c r="G5901" t="s">
        <v>7018</v>
      </c>
      <c r="H5901" s="1">
        <v>6704</v>
      </c>
      <c r="I5901" s="1">
        <v>6318</v>
      </c>
      <c r="J5901" s="1">
        <v>5536</v>
      </c>
      <c r="K5901" s="1">
        <v>6488</v>
      </c>
      <c r="L5901" s="1">
        <v>134</v>
      </c>
      <c r="M5901" s="1">
        <v>6836</v>
      </c>
      <c r="N5901" s="1">
        <v>5957</v>
      </c>
      <c r="O5901" s="1">
        <v>5294</v>
      </c>
      <c r="P5901">
        <f>ROUNDUP(VLOOKUP(A5901,A:O,VLOOKUP('Local Authority Analysis'!$E$4,'Local Authority Analysis'!$M$5:$N$12,2,FALSE)+7,FALSE)/6976,2)</f>
        <v>0.76</v>
      </c>
      <c r="Q5901">
        <f>ROUNDUP(VLOOKUP(A5901,A:O,VLOOKUP('SPC Analysis'!$E$4,'SPC Analysis'!$M$5:$N$12,2,FALSE)+7,FALSE)/6976,2)</f>
        <v>0.76</v>
      </c>
      <c r="R5901">
        <f>ROUNDUP(VLOOKUP(A5901,A:O,VLOOKUP('MMW Analysis'!$E$4,'MMW Analysis'!$L$5:$M$12,2,FALSE)+7,FALSE)/6976,2)</f>
        <v>0.76</v>
      </c>
    </row>
    <row r="5902" spans="1:18">
      <c r="A5902" t="s">
        <v>5909</v>
      </c>
      <c r="B5902" t="s">
        <v>12888</v>
      </c>
      <c r="C5902" t="s">
        <v>7018</v>
      </c>
      <c r="D5902" t="s">
        <v>14292</v>
      </c>
      <c r="E5902" t="s">
        <v>14132</v>
      </c>
      <c r="F5902" t="s">
        <v>14287</v>
      </c>
      <c r="G5902" t="s">
        <v>7018</v>
      </c>
      <c r="H5902" s="1">
        <v>5415</v>
      </c>
      <c r="I5902" s="1">
        <v>5877</v>
      </c>
      <c r="J5902" s="1">
        <v>4948</v>
      </c>
      <c r="K5902" s="1">
        <v>5982</v>
      </c>
      <c r="L5902" s="1">
        <v>48</v>
      </c>
      <c r="M5902" s="1">
        <v>6540</v>
      </c>
      <c r="N5902" s="1">
        <v>4055</v>
      </c>
      <c r="O5902" s="1">
        <v>4407</v>
      </c>
      <c r="P5902">
        <f>ROUNDUP(VLOOKUP(A5902,A:O,VLOOKUP('Local Authority Analysis'!$E$4,'Local Authority Analysis'!$M$5:$N$12,2,FALSE)+7,FALSE)/6976,2)</f>
        <v>0.64</v>
      </c>
      <c r="Q5902">
        <f>ROUNDUP(VLOOKUP(A5902,A:O,VLOOKUP('SPC Analysis'!$E$4,'SPC Analysis'!$M$5:$N$12,2,FALSE)+7,FALSE)/6976,2)</f>
        <v>0.64</v>
      </c>
      <c r="R5902">
        <f>ROUNDUP(VLOOKUP(A5902,A:O,VLOOKUP('MMW Analysis'!$E$4,'MMW Analysis'!$L$5:$M$12,2,FALSE)+7,FALSE)/6976,2)</f>
        <v>0.64</v>
      </c>
    </row>
    <row r="5903" spans="1:18">
      <c r="A5903" t="s">
        <v>5910</v>
      </c>
      <c r="B5903" t="s">
        <v>12889</v>
      </c>
      <c r="C5903" t="s">
        <v>7018</v>
      </c>
      <c r="D5903" t="s">
        <v>14291</v>
      </c>
      <c r="E5903" t="s">
        <v>14131</v>
      </c>
      <c r="F5903" t="s">
        <v>14287</v>
      </c>
      <c r="G5903" t="s">
        <v>7018</v>
      </c>
      <c r="H5903" s="1">
        <v>5171</v>
      </c>
      <c r="I5903" s="1">
        <v>6048</v>
      </c>
      <c r="J5903" s="1">
        <v>4545</v>
      </c>
      <c r="K5903" s="1">
        <v>5264</v>
      </c>
      <c r="L5903" s="1">
        <v>486</v>
      </c>
      <c r="M5903" s="1">
        <v>6665</v>
      </c>
      <c r="N5903" s="1">
        <v>4627</v>
      </c>
      <c r="O5903" s="1">
        <v>4946</v>
      </c>
      <c r="P5903">
        <f>ROUNDUP(VLOOKUP(A5903,A:O,VLOOKUP('Local Authority Analysis'!$E$4,'Local Authority Analysis'!$M$5:$N$12,2,FALSE)+7,FALSE)/6976,2)</f>
        <v>0.71</v>
      </c>
      <c r="Q5903">
        <f>ROUNDUP(VLOOKUP(A5903,A:O,VLOOKUP('SPC Analysis'!$E$4,'SPC Analysis'!$M$5:$N$12,2,FALSE)+7,FALSE)/6976,2)</f>
        <v>0.71</v>
      </c>
      <c r="R5903">
        <f>ROUNDUP(VLOOKUP(A5903,A:O,VLOOKUP('MMW Analysis'!$E$4,'MMW Analysis'!$L$5:$M$12,2,FALSE)+7,FALSE)/6976,2)</f>
        <v>0.71</v>
      </c>
    </row>
    <row r="5904" spans="1:18">
      <c r="A5904" t="s">
        <v>5911</v>
      </c>
      <c r="B5904" t="s">
        <v>12890</v>
      </c>
      <c r="C5904" t="s">
        <v>7018</v>
      </c>
      <c r="D5904" t="s">
        <v>14291</v>
      </c>
      <c r="E5904" t="s">
        <v>14131</v>
      </c>
      <c r="F5904" t="s">
        <v>14287</v>
      </c>
      <c r="G5904" t="s">
        <v>7018</v>
      </c>
      <c r="H5904" s="1">
        <v>6105.5</v>
      </c>
      <c r="I5904" s="1">
        <v>5603</v>
      </c>
      <c r="J5904" s="1">
        <v>4897</v>
      </c>
      <c r="K5904" s="1">
        <v>5789</v>
      </c>
      <c r="L5904" s="1">
        <v>94</v>
      </c>
      <c r="M5904" s="1">
        <v>5906</v>
      </c>
      <c r="N5904" s="1">
        <v>4332</v>
      </c>
      <c r="O5904" s="1">
        <v>4610</v>
      </c>
      <c r="P5904">
        <f>ROUNDUP(VLOOKUP(A5904,A:O,VLOOKUP('Local Authority Analysis'!$E$4,'Local Authority Analysis'!$M$5:$N$12,2,FALSE)+7,FALSE)/6976,2)</f>
        <v>0.67</v>
      </c>
      <c r="Q5904">
        <f>ROUNDUP(VLOOKUP(A5904,A:O,VLOOKUP('SPC Analysis'!$E$4,'SPC Analysis'!$M$5:$N$12,2,FALSE)+7,FALSE)/6976,2)</f>
        <v>0.67</v>
      </c>
      <c r="R5904">
        <f>ROUNDUP(VLOOKUP(A5904,A:O,VLOOKUP('MMW Analysis'!$E$4,'MMW Analysis'!$L$5:$M$12,2,FALSE)+7,FALSE)/6976,2)</f>
        <v>0.67</v>
      </c>
    </row>
    <row r="5905" spans="1:18">
      <c r="A5905" t="s">
        <v>5912</v>
      </c>
      <c r="B5905" t="s">
        <v>12891</v>
      </c>
      <c r="C5905" t="s">
        <v>7018</v>
      </c>
      <c r="D5905" t="s">
        <v>14291</v>
      </c>
      <c r="E5905" t="s">
        <v>14131</v>
      </c>
      <c r="F5905" t="s">
        <v>14287</v>
      </c>
      <c r="G5905" t="s">
        <v>7018</v>
      </c>
      <c r="H5905" s="1">
        <v>4600.5</v>
      </c>
      <c r="I5905" s="1">
        <v>4324</v>
      </c>
      <c r="J5905" s="1">
        <v>4927</v>
      </c>
      <c r="K5905" s="1">
        <v>5028</v>
      </c>
      <c r="L5905" s="1">
        <v>172</v>
      </c>
      <c r="M5905" s="1">
        <v>4441</v>
      </c>
      <c r="N5905" s="1">
        <v>3653</v>
      </c>
      <c r="O5905" s="1">
        <v>3787</v>
      </c>
      <c r="P5905">
        <f>ROUNDUP(VLOOKUP(A5905,A:O,VLOOKUP('Local Authority Analysis'!$E$4,'Local Authority Analysis'!$M$5:$N$12,2,FALSE)+7,FALSE)/6976,2)</f>
        <v>0.55000000000000004</v>
      </c>
      <c r="Q5905">
        <f>ROUNDUP(VLOOKUP(A5905,A:O,VLOOKUP('SPC Analysis'!$E$4,'SPC Analysis'!$M$5:$N$12,2,FALSE)+7,FALSE)/6976,2)</f>
        <v>0.55000000000000004</v>
      </c>
      <c r="R5905">
        <f>ROUNDUP(VLOOKUP(A5905,A:O,VLOOKUP('MMW Analysis'!$E$4,'MMW Analysis'!$L$5:$M$12,2,FALSE)+7,FALSE)/6976,2)</f>
        <v>0.55000000000000004</v>
      </c>
    </row>
    <row r="5906" spans="1:18">
      <c r="A5906" t="s">
        <v>5913</v>
      </c>
      <c r="B5906" t="s">
        <v>12892</v>
      </c>
      <c r="C5906" t="s">
        <v>7018</v>
      </c>
      <c r="D5906" t="s">
        <v>14292</v>
      </c>
      <c r="E5906" t="s">
        <v>14132</v>
      </c>
      <c r="F5906" t="s">
        <v>14287</v>
      </c>
      <c r="G5906" t="s">
        <v>7018</v>
      </c>
      <c r="H5906" s="1">
        <v>5397</v>
      </c>
      <c r="I5906" s="1">
        <v>5275</v>
      </c>
      <c r="J5906" s="1">
        <v>3862</v>
      </c>
      <c r="K5906" s="1">
        <v>4090</v>
      </c>
      <c r="L5906" s="1">
        <v>2824</v>
      </c>
      <c r="M5906" s="1">
        <v>5638</v>
      </c>
      <c r="N5906" s="1">
        <v>4961</v>
      </c>
      <c r="O5906" s="1">
        <v>5262</v>
      </c>
      <c r="P5906">
        <f>ROUNDUP(VLOOKUP(A5906,A:O,VLOOKUP('Local Authority Analysis'!$E$4,'Local Authority Analysis'!$M$5:$N$12,2,FALSE)+7,FALSE)/6976,2)</f>
        <v>0.76</v>
      </c>
      <c r="Q5906">
        <f>ROUNDUP(VLOOKUP(A5906,A:O,VLOOKUP('SPC Analysis'!$E$4,'SPC Analysis'!$M$5:$N$12,2,FALSE)+7,FALSE)/6976,2)</f>
        <v>0.76</v>
      </c>
      <c r="R5906">
        <f>ROUNDUP(VLOOKUP(A5906,A:O,VLOOKUP('MMW Analysis'!$E$4,'MMW Analysis'!$L$5:$M$12,2,FALSE)+7,FALSE)/6976,2)</f>
        <v>0.76</v>
      </c>
    </row>
    <row r="5907" spans="1:18">
      <c r="A5907" t="s">
        <v>5914</v>
      </c>
      <c r="B5907" t="s">
        <v>12893</v>
      </c>
      <c r="C5907" t="s">
        <v>7018</v>
      </c>
      <c r="D5907" t="s">
        <v>14292</v>
      </c>
      <c r="E5907" t="s">
        <v>14132</v>
      </c>
      <c r="F5907" t="s">
        <v>14287</v>
      </c>
      <c r="G5907" t="s">
        <v>7018</v>
      </c>
      <c r="H5907" s="1">
        <v>4503</v>
      </c>
      <c r="I5907" s="1">
        <v>4219</v>
      </c>
      <c r="J5907" s="1">
        <v>3313</v>
      </c>
      <c r="K5907" s="1">
        <v>4222</v>
      </c>
      <c r="L5907" s="1">
        <v>282</v>
      </c>
      <c r="M5907" s="1">
        <v>4533</v>
      </c>
      <c r="N5907" s="1">
        <v>3798.5</v>
      </c>
      <c r="O5907" s="1">
        <v>3504</v>
      </c>
      <c r="P5907">
        <f>ROUNDUP(VLOOKUP(A5907,A:O,VLOOKUP('Local Authority Analysis'!$E$4,'Local Authority Analysis'!$M$5:$N$12,2,FALSE)+7,FALSE)/6976,2)</f>
        <v>0.51</v>
      </c>
      <c r="Q5907">
        <f>ROUNDUP(VLOOKUP(A5907,A:O,VLOOKUP('SPC Analysis'!$E$4,'SPC Analysis'!$M$5:$N$12,2,FALSE)+7,FALSE)/6976,2)</f>
        <v>0.51</v>
      </c>
      <c r="R5907">
        <f>ROUNDUP(VLOOKUP(A5907,A:O,VLOOKUP('MMW Analysis'!$E$4,'MMW Analysis'!$L$5:$M$12,2,FALSE)+7,FALSE)/6976,2)</f>
        <v>0.51</v>
      </c>
    </row>
    <row r="5908" spans="1:18">
      <c r="A5908" t="s">
        <v>5915</v>
      </c>
      <c r="B5908" t="s">
        <v>12894</v>
      </c>
      <c r="C5908" t="s">
        <v>7018</v>
      </c>
      <c r="D5908" t="s">
        <v>14292</v>
      </c>
      <c r="E5908" t="s">
        <v>14132</v>
      </c>
      <c r="F5908" t="s">
        <v>14287</v>
      </c>
      <c r="G5908" t="s">
        <v>7018</v>
      </c>
      <c r="H5908" s="1">
        <v>5042</v>
      </c>
      <c r="I5908" s="1">
        <v>4133</v>
      </c>
      <c r="J5908" s="1">
        <v>4727</v>
      </c>
      <c r="K5908" s="1">
        <v>4409</v>
      </c>
      <c r="L5908" s="1">
        <v>157</v>
      </c>
      <c r="M5908" s="1">
        <v>6207</v>
      </c>
      <c r="N5908" s="1">
        <v>4675</v>
      </c>
      <c r="O5908" s="1">
        <v>3812</v>
      </c>
      <c r="P5908">
        <f>ROUNDUP(VLOOKUP(A5908,A:O,VLOOKUP('Local Authority Analysis'!$E$4,'Local Authority Analysis'!$M$5:$N$12,2,FALSE)+7,FALSE)/6976,2)</f>
        <v>0.55000000000000004</v>
      </c>
      <c r="Q5908">
        <f>ROUNDUP(VLOOKUP(A5908,A:O,VLOOKUP('SPC Analysis'!$E$4,'SPC Analysis'!$M$5:$N$12,2,FALSE)+7,FALSE)/6976,2)</f>
        <v>0.55000000000000004</v>
      </c>
      <c r="R5908">
        <f>ROUNDUP(VLOOKUP(A5908,A:O,VLOOKUP('MMW Analysis'!$E$4,'MMW Analysis'!$L$5:$M$12,2,FALSE)+7,FALSE)/6976,2)</f>
        <v>0.55000000000000004</v>
      </c>
    </row>
    <row r="5909" spans="1:18">
      <c r="A5909" t="s">
        <v>5916</v>
      </c>
      <c r="B5909" t="s">
        <v>12895</v>
      </c>
      <c r="C5909" t="s">
        <v>7018</v>
      </c>
      <c r="D5909" t="s">
        <v>14293</v>
      </c>
      <c r="E5909" t="s">
        <v>14104</v>
      </c>
      <c r="F5909" t="s">
        <v>14287</v>
      </c>
      <c r="G5909" t="s">
        <v>7018</v>
      </c>
      <c r="H5909" s="1">
        <v>4112</v>
      </c>
      <c r="I5909" s="1">
        <v>4909</v>
      </c>
      <c r="J5909" s="1">
        <v>5850</v>
      </c>
      <c r="K5909" s="1">
        <v>4957</v>
      </c>
      <c r="L5909" s="1">
        <v>47</v>
      </c>
      <c r="M5909" s="1">
        <v>6865</v>
      </c>
      <c r="N5909" s="1">
        <v>4034</v>
      </c>
      <c r="O5909" s="1">
        <v>3736</v>
      </c>
      <c r="P5909">
        <f>ROUNDUP(VLOOKUP(A5909,A:O,VLOOKUP('Local Authority Analysis'!$E$4,'Local Authority Analysis'!$M$5:$N$12,2,FALSE)+7,FALSE)/6976,2)</f>
        <v>0.54</v>
      </c>
      <c r="Q5909">
        <f>ROUNDUP(VLOOKUP(A5909,A:O,VLOOKUP('SPC Analysis'!$E$4,'SPC Analysis'!$M$5:$N$12,2,FALSE)+7,FALSE)/6976,2)</f>
        <v>0.54</v>
      </c>
      <c r="R5909">
        <f>ROUNDUP(VLOOKUP(A5909,A:O,VLOOKUP('MMW Analysis'!$E$4,'MMW Analysis'!$L$5:$M$12,2,FALSE)+7,FALSE)/6976,2)</f>
        <v>0.54</v>
      </c>
    </row>
    <row r="5910" spans="1:18">
      <c r="A5910" t="s">
        <v>5917</v>
      </c>
      <c r="B5910" t="s">
        <v>12896</v>
      </c>
      <c r="C5910" t="s">
        <v>7018</v>
      </c>
      <c r="D5910" t="s">
        <v>14293</v>
      </c>
      <c r="E5910" t="s">
        <v>14104</v>
      </c>
      <c r="F5910" t="s">
        <v>14287</v>
      </c>
      <c r="G5910" t="s">
        <v>7018</v>
      </c>
      <c r="H5910" s="1">
        <v>3405</v>
      </c>
      <c r="I5910" s="1">
        <v>4344</v>
      </c>
      <c r="J5910" s="1">
        <v>4894</v>
      </c>
      <c r="K5910" s="1">
        <v>5231</v>
      </c>
      <c r="L5910" s="1">
        <v>21</v>
      </c>
      <c r="M5910" s="1">
        <v>6804</v>
      </c>
      <c r="N5910" s="1">
        <v>3716</v>
      </c>
      <c r="O5910" s="1">
        <v>3199</v>
      </c>
      <c r="P5910">
        <f>ROUNDUP(VLOOKUP(A5910,A:O,VLOOKUP('Local Authority Analysis'!$E$4,'Local Authority Analysis'!$M$5:$N$12,2,FALSE)+7,FALSE)/6976,2)</f>
        <v>0.46</v>
      </c>
      <c r="Q5910">
        <f>ROUNDUP(VLOOKUP(A5910,A:O,VLOOKUP('SPC Analysis'!$E$4,'SPC Analysis'!$M$5:$N$12,2,FALSE)+7,FALSE)/6976,2)</f>
        <v>0.46</v>
      </c>
      <c r="R5910">
        <f>ROUNDUP(VLOOKUP(A5910,A:O,VLOOKUP('MMW Analysis'!$E$4,'MMW Analysis'!$L$5:$M$12,2,FALSE)+7,FALSE)/6976,2)</f>
        <v>0.46</v>
      </c>
    </row>
    <row r="5911" spans="1:18">
      <c r="A5911" t="s">
        <v>5918</v>
      </c>
      <c r="B5911" t="s">
        <v>12897</v>
      </c>
      <c r="C5911" t="s">
        <v>7018</v>
      </c>
      <c r="D5911" t="s">
        <v>14293</v>
      </c>
      <c r="E5911" t="s">
        <v>14104</v>
      </c>
      <c r="F5911" t="s">
        <v>14287</v>
      </c>
      <c r="G5911" t="s">
        <v>7018</v>
      </c>
      <c r="H5911" s="1">
        <v>5822</v>
      </c>
      <c r="I5911" s="1">
        <v>6494.5</v>
      </c>
      <c r="J5911" s="1">
        <v>3457</v>
      </c>
      <c r="K5911" s="1">
        <v>6705</v>
      </c>
      <c r="L5911" s="1">
        <v>739</v>
      </c>
      <c r="M5911" s="1">
        <v>6928</v>
      </c>
      <c r="N5911" s="1">
        <v>6453</v>
      </c>
      <c r="O5911" s="1">
        <v>5438</v>
      </c>
      <c r="P5911">
        <f>ROUNDUP(VLOOKUP(A5911,A:O,VLOOKUP('Local Authority Analysis'!$E$4,'Local Authority Analysis'!$M$5:$N$12,2,FALSE)+7,FALSE)/6976,2)</f>
        <v>0.78</v>
      </c>
      <c r="Q5911">
        <f>ROUNDUP(VLOOKUP(A5911,A:O,VLOOKUP('SPC Analysis'!$E$4,'SPC Analysis'!$M$5:$N$12,2,FALSE)+7,FALSE)/6976,2)</f>
        <v>0.78</v>
      </c>
      <c r="R5911">
        <f>ROUNDUP(VLOOKUP(A5911,A:O,VLOOKUP('MMW Analysis'!$E$4,'MMW Analysis'!$L$5:$M$12,2,FALSE)+7,FALSE)/6976,2)</f>
        <v>0.78</v>
      </c>
    </row>
    <row r="5912" spans="1:18">
      <c r="A5912" t="s">
        <v>5919</v>
      </c>
      <c r="B5912" t="s">
        <v>12898</v>
      </c>
      <c r="C5912" t="s">
        <v>7018</v>
      </c>
      <c r="D5912" t="s">
        <v>14293</v>
      </c>
      <c r="E5912" t="s">
        <v>14104</v>
      </c>
      <c r="F5912" t="s">
        <v>14287</v>
      </c>
      <c r="G5912" t="s">
        <v>7018</v>
      </c>
      <c r="H5912" s="1">
        <v>4758</v>
      </c>
      <c r="I5912" s="1">
        <v>6398</v>
      </c>
      <c r="J5912" s="1">
        <v>3217</v>
      </c>
      <c r="K5912" s="1">
        <v>6082</v>
      </c>
      <c r="L5912" s="1">
        <v>18</v>
      </c>
      <c r="M5912" s="1">
        <v>6928</v>
      </c>
      <c r="N5912" s="1">
        <v>5272</v>
      </c>
      <c r="O5912" s="1">
        <v>3965</v>
      </c>
      <c r="P5912">
        <f>ROUNDUP(VLOOKUP(A5912,A:O,VLOOKUP('Local Authority Analysis'!$E$4,'Local Authority Analysis'!$M$5:$N$12,2,FALSE)+7,FALSE)/6976,2)</f>
        <v>0.57000000000000006</v>
      </c>
      <c r="Q5912">
        <f>ROUNDUP(VLOOKUP(A5912,A:O,VLOOKUP('SPC Analysis'!$E$4,'SPC Analysis'!$M$5:$N$12,2,FALSE)+7,FALSE)/6976,2)</f>
        <v>0.57000000000000006</v>
      </c>
      <c r="R5912">
        <f>ROUNDUP(VLOOKUP(A5912,A:O,VLOOKUP('MMW Analysis'!$E$4,'MMW Analysis'!$L$5:$M$12,2,FALSE)+7,FALSE)/6976,2)</f>
        <v>0.57000000000000006</v>
      </c>
    </row>
    <row r="5913" spans="1:18">
      <c r="A5913" t="s">
        <v>5920</v>
      </c>
      <c r="B5913" t="s">
        <v>12899</v>
      </c>
      <c r="C5913" t="s">
        <v>7012</v>
      </c>
      <c r="D5913" t="s">
        <v>14577</v>
      </c>
      <c r="E5913" t="s">
        <v>14133</v>
      </c>
      <c r="F5913" t="s">
        <v>14213</v>
      </c>
      <c r="G5913" t="s">
        <v>13869</v>
      </c>
      <c r="H5913" s="1">
        <v>1379.5</v>
      </c>
      <c r="I5913" s="1">
        <v>1576.5</v>
      </c>
      <c r="J5913" s="1">
        <v>4124</v>
      </c>
      <c r="K5913" s="1">
        <v>2475</v>
      </c>
      <c r="L5913" s="1">
        <v>992</v>
      </c>
      <c r="M5913" s="1">
        <v>4026</v>
      </c>
      <c r="N5913" s="1">
        <v>4097</v>
      </c>
      <c r="O5913" s="1">
        <v>1811</v>
      </c>
      <c r="P5913">
        <f>ROUNDUP(VLOOKUP(A5913,A:O,VLOOKUP('Local Authority Analysis'!$E$4,'Local Authority Analysis'!$M$5:$N$12,2,FALSE)+7,FALSE)/6976,2)</f>
        <v>0.26</v>
      </c>
      <c r="Q5913">
        <f>ROUNDUP(VLOOKUP(A5913,A:O,VLOOKUP('SPC Analysis'!$E$4,'SPC Analysis'!$M$5:$N$12,2,FALSE)+7,FALSE)/6976,2)</f>
        <v>0.26</v>
      </c>
      <c r="R5913">
        <f>ROUNDUP(VLOOKUP(A5913,A:O,VLOOKUP('MMW Analysis'!$E$4,'MMW Analysis'!$L$5:$M$12,2,FALSE)+7,FALSE)/6976,2)</f>
        <v>0.26</v>
      </c>
    </row>
    <row r="5914" spans="1:18">
      <c r="A5914" t="s">
        <v>5921</v>
      </c>
      <c r="B5914" t="s">
        <v>12900</v>
      </c>
      <c r="C5914" t="s">
        <v>7012</v>
      </c>
      <c r="D5914" t="s">
        <v>14577</v>
      </c>
      <c r="E5914" t="s">
        <v>14133</v>
      </c>
      <c r="F5914" t="s">
        <v>14213</v>
      </c>
      <c r="G5914" t="s">
        <v>13869</v>
      </c>
      <c r="H5914" s="1">
        <v>3197</v>
      </c>
      <c r="I5914" s="1">
        <v>4027</v>
      </c>
      <c r="J5914" s="1">
        <v>3732</v>
      </c>
      <c r="K5914" s="1">
        <v>3900</v>
      </c>
      <c r="L5914" s="1">
        <v>13</v>
      </c>
      <c r="M5914" s="1">
        <v>4228</v>
      </c>
      <c r="N5914" s="1">
        <v>3732</v>
      </c>
      <c r="O5914" s="1">
        <v>2629</v>
      </c>
      <c r="P5914">
        <f>ROUNDUP(VLOOKUP(A5914,A:O,VLOOKUP('Local Authority Analysis'!$E$4,'Local Authority Analysis'!$M$5:$N$12,2,FALSE)+7,FALSE)/6976,2)</f>
        <v>0.38</v>
      </c>
      <c r="Q5914">
        <f>ROUNDUP(VLOOKUP(A5914,A:O,VLOOKUP('SPC Analysis'!$E$4,'SPC Analysis'!$M$5:$N$12,2,FALSE)+7,FALSE)/6976,2)</f>
        <v>0.38</v>
      </c>
      <c r="R5914">
        <f>ROUNDUP(VLOOKUP(A5914,A:O,VLOOKUP('MMW Analysis'!$E$4,'MMW Analysis'!$L$5:$M$12,2,FALSE)+7,FALSE)/6976,2)</f>
        <v>0.38</v>
      </c>
    </row>
    <row r="5915" spans="1:18">
      <c r="A5915" t="s">
        <v>5922</v>
      </c>
      <c r="B5915" t="s">
        <v>12901</v>
      </c>
      <c r="C5915" t="s">
        <v>7012</v>
      </c>
      <c r="D5915" t="s">
        <v>14577</v>
      </c>
      <c r="E5915" t="s">
        <v>14133</v>
      </c>
      <c r="F5915" t="s">
        <v>14213</v>
      </c>
      <c r="G5915" t="s">
        <v>13869</v>
      </c>
      <c r="H5915" s="1">
        <v>3088</v>
      </c>
      <c r="I5915" s="1">
        <v>3969</v>
      </c>
      <c r="J5915" s="1">
        <v>4031</v>
      </c>
      <c r="K5915" s="1">
        <v>3773</v>
      </c>
      <c r="L5915" s="1">
        <v>104</v>
      </c>
      <c r="M5915" s="1">
        <v>5609</v>
      </c>
      <c r="N5915" s="1">
        <v>2918</v>
      </c>
      <c r="O5915" s="1">
        <v>2849</v>
      </c>
      <c r="P5915">
        <f>ROUNDUP(VLOOKUP(A5915,A:O,VLOOKUP('Local Authority Analysis'!$E$4,'Local Authority Analysis'!$M$5:$N$12,2,FALSE)+7,FALSE)/6976,2)</f>
        <v>0.41000000000000003</v>
      </c>
      <c r="Q5915">
        <f>ROUNDUP(VLOOKUP(A5915,A:O,VLOOKUP('SPC Analysis'!$E$4,'SPC Analysis'!$M$5:$N$12,2,FALSE)+7,FALSE)/6976,2)</f>
        <v>0.41000000000000003</v>
      </c>
      <c r="R5915">
        <f>ROUNDUP(VLOOKUP(A5915,A:O,VLOOKUP('MMW Analysis'!$E$4,'MMW Analysis'!$L$5:$M$12,2,FALSE)+7,FALSE)/6976,2)</f>
        <v>0.41000000000000003</v>
      </c>
    </row>
    <row r="5916" spans="1:18">
      <c r="A5916" t="s">
        <v>5923</v>
      </c>
      <c r="B5916" t="s">
        <v>12902</v>
      </c>
      <c r="C5916" t="s">
        <v>7012</v>
      </c>
      <c r="D5916" t="s">
        <v>14577</v>
      </c>
      <c r="E5916" t="s">
        <v>14133</v>
      </c>
      <c r="F5916" t="s">
        <v>14213</v>
      </c>
      <c r="G5916" t="s">
        <v>13869</v>
      </c>
      <c r="H5916" s="1">
        <v>2501</v>
      </c>
      <c r="I5916" s="1">
        <v>2842</v>
      </c>
      <c r="J5916" s="1">
        <v>2853</v>
      </c>
      <c r="K5916" s="1">
        <v>2275</v>
      </c>
      <c r="L5916" s="1">
        <v>916</v>
      </c>
      <c r="M5916" s="1">
        <v>4345</v>
      </c>
      <c r="N5916" s="1">
        <v>3128</v>
      </c>
      <c r="O5916" s="1">
        <v>2403</v>
      </c>
      <c r="P5916">
        <f>ROUNDUP(VLOOKUP(A5916,A:O,VLOOKUP('Local Authority Analysis'!$E$4,'Local Authority Analysis'!$M$5:$N$12,2,FALSE)+7,FALSE)/6976,2)</f>
        <v>0.35000000000000003</v>
      </c>
      <c r="Q5916">
        <f>ROUNDUP(VLOOKUP(A5916,A:O,VLOOKUP('SPC Analysis'!$E$4,'SPC Analysis'!$M$5:$N$12,2,FALSE)+7,FALSE)/6976,2)</f>
        <v>0.35000000000000003</v>
      </c>
      <c r="R5916">
        <f>ROUNDUP(VLOOKUP(A5916,A:O,VLOOKUP('MMW Analysis'!$E$4,'MMW Analysis'!$L$5:$M$12,2,FALSE)+7,FALSE)/6976,2)</f>
        <v>0.35000000000000003</v>
      </c>
    </row>
    <row r="5917" spans="1:18">
      <c r="A5917" t="s">
        <v>5924</v>
      </c>
      <c r="B5917" t="s">
        <v>12903</v>
      </c>
      <c r="C5917" t="s">
        <v>7012</v>
      </c>
      <c r="D5917" t="s">
        <v>14577</v>
      </c>
      <c r="E5917" t="s">
        <v>14133</v>
      </c>
      <c r="F5917" t="s">
        <v>14213</v>
      </c>
      <c r="G5917" t="s">
        <v>13869</v>
      </c>
      <c r="H5917" s="1">
        <v>3066</v>
      </c>
      <c r="I5917" s="1">
        <v>2689</v>
      </c>
      <c r="J5917" s="1">
        <v>2084</v>
      </c>
      <c r="K5917" s="1">
        <v>2848</v>
      </c>
      <c r="L5917" s="1">
        <v>446</v>
      </c>
      <c r="M5917" s="1">
        <v>3732</v>
      </c>
      <c r="N5917" s="1">
        <v>3250</v>
      </c>
      <c r="O5917" s="1">
        <v>2305</v>
      </c>
      <c r="P5917">
        <f>ROUNDUP(VLOOKUP(A5917,A:O,VLOOKUP('Local Authority Analysis'!$E$4,'Local Authority Analysis'!$M$5:$N$12,2,FALSE)+7,FALSE)/6976,2)</f>
        <v>0.34</v>
      </c>
      <c r="Q5917">
        <f>ROUNDUP(VLOOKUP(A5917,A:O,VLOOKUP('SPC Analysis'!$E$4,'SPC Analysis'!$M$5:$N$12,2,FALSE)+7,FALSE)/6976,2)</f>
        <v>0.34</v>
      </c>
      <c r="R5917">
        <f>ROUNDUP(VLOOKUP(A5917,A:O,VLOOKUP('MMW Analysis'!$E$4,'MMW Analysis'!$L$5:$M$12,2,FALSE)+7,FALSE)/6976,2)</f>
        <v>0.34</v>
      </c>
    </row>
    <row r="5918" spans="1:18">
      <c r="A5918" t="s">
        <v>5925</v>
      </c>
      <c r="B5918" t="s">
        <v>12904</v>
      </c>
      <c r="C5918" t="s">
        <v>7012</v>
      </c>
      <c r="D5918" t="s">
        <v>14577</v>
      </c>
      <c r="E5918" t="s">
        <v>14133</v>
      </c>
      <c r="F5918" t="s">
        <v>14213</v>
      </c>
      <c r="G5918" t="s">
        <v>13869</v>
      </c>
      <c r="H5918" s="1">
        <v>3358</v>
      </c>
      <c r="I5918" s="1">
        <v>3272</v>
      </c>
      <c r="J5918" s="1">
        <v>3017</v>
      </c>
      <c r="K5918" s="1">
        <v>3451</v>
      </c>
      <c r="L5918" s="1">
        <v>358</v>
      </c>
      <c r="M5918" s="1">
        <v>5021</v>
      </c>
      <c r="N5918" s="1">
        <v>3894</v>
      </c>
      <c r="O5918" s="1">
        <v>2822</v>
      </c>
      <c r="P5918">
        <f>ROUNDUP(VLOOKUP(A5918,A:O,VLOOKUP('Local Authority Analysis'!$E$4,'Local Authority Analysis'!$M$5:$N$12,2,FALSE)+7,FALSE)/6976,2)</f>
        <v>0.41000000000000003</v>
      </c>
      <c r="Q5918">
        <f>ROUNDUP(VLOOKUP(A5918,A:O,VLOOKUP('SPC Analysis'!$E$4,'SPC Analysis'!$M$5:$N$12,2,FALSE)+7,FALSE)/6976,2)</f>
        <v>0.41000000000000003</v>
      </c>
      <c r="R5918">
        <f>ROUNDUP(VLOOKUP(A5918,A:O,VLOOKUP('MMW Analysis'!$E$4,'MMW Analysis'!$L$5:$M$12,2,FALSE)+7,FALSE)/6976,2)</f>
        <v>0.41000000000000003</v>
      </c>
    </row>
    <row r="5919" spans="1:18">
      <c r="A5919" t="s">
        <v>5926</v>
      </c>
      <c r="B5919" t="s">
        <v>12905</v>
      </c>
      <c r="C5919" t="s">
        <v>7012</v>
      </c>
      <c r="D5919" t="s">
        <v>14578</v>
      </c>
      <c r="E5919" t="s">
        <v>14707</v>
      </c>
      <c r="F5919" t="s">
        <v>14213</v>
      </c>
      <c r="G5919" t="s">
        <v>13869</v>
      </c>
      <c r="H5919" s="1">
        <v>3700</v>
      </c>
      <c r="I5919" s="1">
        <v>3829</v>
      </c>
      <c r="J5919" s="1">
        <v>4514</v>
      </c>
      <c r="K5919" s="1">
        <v>4240</v>
      </c>
      <c r="L5919" s="1">
        <v>652</v>
      </c>
      <c r="M5919" s="1">
        <v>4190</v>
      </c>
      <c r="N5919" s="1">
        <v>4875</v>
      </c>
      <c r="O5919" s="1">
        <v>3625</v>
      </c>
      <c r="P5919">
        <f>ROUNDUP(VLOOKUP(A5919,A:O,VLOOKUP('Local Authority Analysis'!$E$4,'Local Authority Analysis'!$M$5:$N$12,2,FALSE)+7,FALSE)/6976,2)</f>
        <v>0.52</v>
      </c>
      <c r="Q5919">
        <f>ROUNDUP(VLOOKUP(A5919,A:O,VLOOKUP('SPC Analysis'!$E$4,'SPC Analysis'!$M$5:$N$12,2,FALSE)+7,FALSE)/6976,2)</f>
        <v>0.52</v>
      </c>
      <c r="R5919">
        <f>ROUNDUP(VLOOKUP(A5919,A:O,VLOOKUP('MMW Analysis'!$E$4,'MMW Analysis'!$L$5:$M$12,2,FALSE)+7,FALSE)/6976,2)</f>
        <v>0.52</v>
      </c>
    </row>
    <row r="5920" spans="1:18">
      <c r="A5920" t="s">
        <v>5927</v>
      </c>
      <c r="B5920" t="s">
        <v>12906</v>
      </c>
      <c r="C5920" t="s">
        <v>7012</v>
      </c>
      <c r="D5920" t="s">
        <v>14577</v>
      </c>
      <c r="E5920" t="s">
        <v>14133</v>
      </c>
      <c r="F5920" t="s">
        <v>14213</v>
      </c>
      <c r="G5920" t="s">
        <v>13869</v>
      </c>
      <c r="H5920" s="1">
        <v>1980</v>
      </c>
      <c r="I5920" s="1">
        <v>2472</v>
      </c>
      <c r="J5920" s="1">
        <v>2305</v>
      </c>
      <c r="K5920" s="1">
        <v>1763</v>
      </c>
      <c r="L5920" s="1">
        <v>2585</v>
      </c>
      <c r="M5920" s="1">
        <v>2160</v>
      </c>
      <c r="N5920" s="1">
        <v>2675</v>
      </c>
      <c r="O5920" s="1">
        <v>2124</v>
      </c>
      <c r="P5920">
        <f>ROUNDUP(VLOOKUP(A5920,A:O,VLOOKUP('Local Authority Analysis'!$E$4,'Local Authority Analysis'!$M$5:$N$12,2,FALSE)+7,FALSE)/6976,2)</f>
        <v>0.31</v>
      </c>
      <c r="Q5920">
        <f>ROUNDUP(VLOOKUP(A5920,A:O,VLOOKUP('SPC Analysis'!$E$4,'SPC Analysis'!$M$5:$N$12,2,FALSE)+7,FALSE)/6976,2)</f>
        <v>0.31</v>
      </c>
      <c r="R5920">
        <f>ROUNDUP(VLOOKUP(A5920,A:O,VLOOKUP('MMW Analysis'!$E$4,'MMW Analysis'!$L$5:$M$12,2,FALSE)+7,FALSE)/6976,2)</f>
        <v>0.31</v>
      </c>
    </row>
    <row r="5921" spans="1:18">
      <c r="A5921" t="s">
        <v>5928</v>
      </c>
      <c r="B5921" t="s">
        <v>12907</v>
      </c>
      <c r="C5921" t="s">
        <v>7012</v>
      </c>
      <c r="D5921" t="s">
        <v>14577</v>
      </c>
      <c r="E5921" t="s">
        <v>14133</v>
      </c>
      <c r="F5921" t="s">
        <v>14213</v>
      </c>
      <c r="G5921" t="s">
        <v>13869</v>
      </c>
      <c r="H5921" s="1">
        <v>197</v>
      </c>
      <c r="I5921" s="1">
        <v>636</v>
      </c>
      <c r="J5921" s="1">
        <v>2060</v>
      </c>
      <c r="K5921" s="1">
        <v>290</v>
      </c>
      <c r="L5921" s="1">
        <v>3306</v>
      </c>
      <c r="M5921" s="1">
        <v>1195</v>
      </c>
      <c r="N5921" s="1">
        <v>1939</v>
      </c>
      <c r="O5921" s="1">
        <v>437</v>
      </c>
      <c r="P5921">
        <f>ROUNDUP(VLOOKUP(A5921,A:O,VLOOKUP('Local Authority Analysis'!$E$4,'Local Authority Analysis'!$M$5:$N$12,2,FALSE)+7,FALSE)/6976,2)</f>
        <v>6.9999999999999993E-2</v>
      </c>
      <c r="Q5921">
        <f>ROUNDUP(VLOOKUP(A5921,A:O,VLOOKUP('SPC Analysis'!$E$4,'SPC Analysis'!$M$5:$N$12,2,FALSE)+7,FALSE)/6976,2)</f>
        <v>6.9999999999999993E-2</v>
      </c>
      <c r="R5921">
        <f>ROUNDUP(VLOOKUP(A5921,A:O,VLOOKUP('MMW Analysis'!$E$4,'MMW Analysis'!$L$5:$M$12,2,FALSE)+7,FALSE)/6976,2)</f>
        <v>6.9999999999999993E-2</v>
      </c>
    </row>
    <row r="5922" spans="1:18">
      <c r="A5922" t="s">
        <v>5929</v>
      </c>
      <c r="B5922" t="s">
        <v>12908</v>
      </c>
      <c r="C5922" t="s">
        <v>7012</v>
      </c>
      <c r="D5922" t="s">
        <v>14577</v>
      </c>
      <c r="E5922" t="s">
        <v>14133</v>
      </c>
      <c r="F5922" t="s">
        <v>14213</v>
      </c>
      <c r="G5922" t="s">
        <v>13869</v>
      </c>
      <c r="H5922" s="1">
        <v>561</v>
      </c>
      <c r="I5922" s="1">
        <v>302</v>
      </c>
      <c r="J5922" s="1">
        <v>2089</v>
      </c>
      <c r="K5922" s="1">
        <v>481</v>
      </c>
      <c r="L5922" s="1">
        <v>2405</v>
      </c>
      <c r="M5922" s="1">
        <v>546</v>
      </c>
      <c r="N5922" s="1">
        <v>2819</v>
      </c>
      <c r="O5922" s="1">
        <v>496</v>
      </c>
      <c r="P5922">
        <f>ROUNDUP(VLOOKUP(A5922,A:O,VLOOKUP('Local Authority Analysis'!$E$4,'Local Authority Analysis'!$M$5:$N$12,2,FALSE)+7,FALSE)/6976,2)</f>
        <v>0.08</v>
      </c>
      <c r="Q5922">
        <f>ROUNDUP(VLOOKUP(A5922,A:O,VLOOKUP('SPC Analysis'!$E$4,'SPC Analysis'!$M$5:$N$12,2,FALSE)+7,FALSE)/6976,2)</f>
        <v>0.08</v>
      </c>
      <c r="R5922">
        <f>ROUNDUP(VLOOKUP(A5922,A:O,VLOOKUP('MMW Analysis'!$E$4,'MMW Analysis'!$L$5:$M$12,2,FALSE)+7,FALSE)/6976,2)</f>
        <v>0.08</v>
      </c>
    </row>
    <row r="5923" spans="1:18">
      <c r="A5923" t="s">
        <v>5930</v>
      </c>
      <c r="B5923" t="s">
        <v>12909</v>
      </c>
      <c r="C5923" t="s">
        <v>7012</v>
      </c>
      <c r="D5923" t="s">
        <v>14577</v>
      </c>
      <c r="E5923" t="s">
        <v>14133</v>
      </c>
      <c r="F5923" t="s">
        <v>14213</v>
      </c>
      <c r="G5923" t="s">
        <v>13869</v>
      </c>
      <c r="H5923" s="1">
        <v>747</v>
      </c>
      <c r="I5923" s="1">
        <v>494</v>
      </c>
      <c r="J5923" s="1">
        <v>1589</v>
      </c>
      <c r="K5923" s="1">
        <v>844</v>
      </c>
      <c r="L5923" s="1">
        <v>1180</v>
      </c>
      <c r="M5923" s="1">
        <v>3426</v>
      </c>
      <c r="N5923" s="1">
        <v>1957</v>
      </c>
      <c r="O5923" s="1">
        <v>705</v>
      </c>
      <c r="P5923">
        <f>ROUNDUP(VLOOKUP(A5923,A:O,VLOOKUP('Local Authority Analysis'!$E$4,'Local Authority Analysis'!$M$5:$N$12,2,FALSE)+7,FALSE)/6976,2)</f>
        <v>0.11</v>
      </c>
      <c r="Q5923">
        <f>ROUNDUP(VLOOKUP(A5923,A:O,VLOOKUP('SPC Analysis'!$E$4,'SPC Analysis'!$M$5:$N$12,2,FALSE)+7,FALSE)/6976,2)</f>
        <v>0.11</v>
      </c>
      <c r="R5923">
        <f>ROUNDUP(VLOOKUP(A5923,A:O,VLOOKUP('MMW Analysis'!$E$4,'MMW Analysis'!$L$5:$M$12,2,FALSE)+7,FALSE)/6976,2)</f>
        <v>0.11</v>
      </c>
    </row>
    <row r="5924" spans="1:18">
      <c r="A5924" t="s">
        <v>5931</v>
      </c>
      <c r="B5924" t="s">
        <v>12910</v>
      </c>
      <c r="C5924" t="s">
        <v>7012</v>
      </c>
      <c r="D5924" t="s">
        <v>14577</v>
      </c>
      <c r="E5924" t="s">
        <v>14133</v>
      </c>
      <c r="F5924" t="s">
        <v>14213</v>
      </c>
      <c r="G5924" t="s">
        <v>13869</v>
      </c>
      <c r="H5924" s="1">
        <v>2189</v>
      </c>
      <c r="I5924" s="1">
        <v>3014.5</v>
      </c>
      <c r="J5924" s="1">
        <v>2875</v>
      </c>
      <c r="K5924" s="1">
        <v>2587</v>
      </c>
      <c r="L5924" s="1">
        <v>1175</v>
      </c>
      <c r="M5924" s="1">
        <v>3761</v>
      </c>
      <c r="N5924" s="1">
        <v>5788.5</v>
      </c>
      <c r="O5924" s="1">
        <v>2480</v>
      </c>
      <c r="P5924">
        <f>ROUNDUP(VLOOKUP(A5924,A:O,VLOOKUP('Local Authority Analysis'!$E$4,'Local Authority Analysis'!$M$5:$N$12,2,FALSE)+7,FALSE)/6976,2)</f>
        <v>0.36</v>
      </c>
      <c r="Q5924">
        <f>ROUNDUP(VLOOKUP(A5924,A:O,VLOOKUP('SPC Analysis'!$E$4,'SPC Analysis'!$M$5:$N$12,2,FALSE)+7,FALSE)/6976,2)</f>
        <v>0.36</v>
      </c>
      <c r="R5924">
        <f>ROUNDUP(VLOOKUP(A5924,A:O,VLOOKUP('MMW Analysis'!$E$4,'MMW Analysis'!$L$5:$M$12,2,FALSE)+7,FALSE)/6976,2)</f>
        <v>0.36</v>
      </c>
    </row>
    <row r="5925" spans="1:18">
      <c r="A5925" t="s">
        <v>5932</v>
      </c>
      <c r="B5925" t="s">
        <v>12911</v>
      </c>
      <c r="C5925" t="s">
        <v>7012</v>
      </c>
      <c r="D5925" t="s">
        <v>14577</v>
      </c>
      <c r="E5925" t="s">
        <v>14133</v>
      </c>
      <c r="F5925" t="s">
        <v>14213</v>
      </c>
      <c r="G5925" t="s">
        <v>13869</v>
      </c>
      <c r="H5925" s="1">
        <v>1577</v>
      </c>
      <c r="I5925" s="1">
        <v>1611</v>
      </c>
      <c r="J5925" s="1">
        <v>1952</v>
      </c>
      <c r="K5925" s="1">
        <v>1897</v>
      </c>
      <c r="L5925" s="1">
        <v>3692</v>
      </c>
      <c r="M5925" s="1">
        <v>4698</v>
      </c>
      <c r="N5925" s="1">
        <v>3278</v>
      </c>
      <c r="O5925" s="1">
        <v>1860</v>
      </c>
      <c r="P5925">
        <f>ROUNDUP(VLOOKUP(A5925,A:O,VLOOKUP('Local Authority Analysis'!$E$4,'Local Authority Analysis'!$M$5:$N$12,2,FALSE)+7,FALSE)/6976,2)</f>
        <v>0.27</v>
      </c>
      <c r="Q5925">
        <f>ROUNDUP(VLOOKUP(A5925,A:O,VLOOKUP('SPC Analysis'!$E$4,'SPC Analysis'!$M$5:$N$12,2,FALSE)+7,FALSE)/6976,2)</f>
        <v>0.27</v>
      </c>
      <c r="R5925">
        <f>ROUNDUP(VLOOKUP(A5925,A:O,VLOOKUP('MMW Analysis'!$E$4,'MMW Analysis'!$L$5:$M$12,2,FALSE)+7,FALSE)/6976,2)</f>
        <v>0.27</v>
      </c>
    </row>
    <row r="5926" spans="1:18">
      <c r="A5926" t="s">
        <v>5933</v>
      </c>
      <c r="B5926" t="s">
        <v>12912</v>
      </c>
      <c r="C5926" t="s">
        <v>7012</v>
      </c>
      <c r="D5926" t="s">
        <v>14577</v>
      </c>
      <c r="E5926" t="s">
        <v>14133</v>
      </c>
      <c r="F5926" t="s">
        <v>14213</v>
      </c>
      <c r="G5926" t="s">
        <v>13869</v>
      </c>
      <c r="H5926" s="1">
        <v>2376</v>
      </c>
      <c r="I5926" s="1">
        <v>3317</v>
      </c>
      <c r="J5926" s="1">
        <v>3086</v>
      </c>
      <c r="K5926" s="1">
        <v>3204</v>
      </c>
      <c r="L5926" s="1">
        <v>6331</v>
      </c>
      <c r="M5926" s="1">
        <v>2253</v>
      </c>
      <c r="N5926" s="1">
        <v>3997.5</v>
      </c>
      <c r="O5926" s="1">
        <v>3232</v>
      </c>
      <c r="P5926">
        <f>ROUNDUP(VLOOKUP(A5926,A:O,VLOOKUP('Local Authority Analysis'!$E$4,'Local Authority Analysis'!$M$5:$N$12,2,FALSE)+7,FALSE)/6976,2)</f>
        <v>0.47000000000000003</v>
      </c>
      <c r="Q5926">
        <f>ROUNDUP(VLOOKUP(A5926,A:O,VLOOKUP('SPC Analysis'!$E$4,'SPC Analysis'!$M$5:$N$12,2,FALSE)+7,FALSE)/6976,2)</f>
        <v>0.47000000000000003</v>
      </c>
      <c r="R5926">
        <f>ROUNDUP(VLOOKUP(A5926,A:O,VLOOKUP('MMW Analysis'!$E$4,'MMW Analysis'!$L$5:$M$12,2,FALSE)+7,FALSE)/6976,2)</f>
        <v>0.47000000000000003</v>
      </c>
    </row>
    <row r="5927" spans="1:18">
      <c r="A5927" t="s">
        <v>5934</v>
      </c>
      <c r="B5927" t="s">
        <v>12913</v>
      </c>
      <c r="C5927" t="s">
        <v>7012</v>
      </c>
      <c r="D5927" t="s">
        <v>14577</v>
      </c>
      <c r="E5927" t="s">
        <v>14133</v>
      </c>
      <c r="F5927" t="s">
        <v>14213</v>
      </c>
      <c r="G5927" t="s">
        <v>13869</v>
      </c>
      <c r="H5927" s="1">
        <v>2338</v>
      </c>
      <c r="I5927" s="1">
        <v>2636</v>
      </c>
      <c r="J5927" s="1">
        <v>4187</v>
      </c>
      <c r="K5927" s="1">
        <v>2050</v>
      </c>
      <c r="L5927" s="1">
        <v>6137</v>
      </c>
      <c r="M5927" s="1">
        <v>3033</v>
      </c>
      <c r="N5927" s="1">
        <v>3670.5</v>
      </c>
      <c r="O5927" s="1">
        <v>2937</v>
      </c>
      <c r="P5927">
        <f>ROUNDUP(VLOOKUP(A5927,A:O,VLOOKUP('Local Authority Analysis'!$E$4,'Local Authority Analysis'!$M$5:$N$12,2,FALSE)+7,FALSE)/6976,2)</f>
        <v>0.43</v>
      </c>
      <c r="Q5927">
        <f>ROUNDUP(VLOOKUP(A5927,A:O,VLOOKUP('SPC Analysis'!$E$4,'SPC Analysis'!$M$5:$N$12,2,FALSE)+7,FALSE)/6976,2)</f>
        <v>0.43</v>
      </c>
      <c r="R5927">
        <f>ROUNDUP(VLOOKUP(A5927,A:O,VLOOKUP('MMW Analysis'!$E$4,'MMW Analysis'!$L$5:$M$12,2,FALSE)+7,FALSE)/6976,2)</f>
        <v>0.43</v>
      </c>
    </row>
    <row r="5928" spans="1:18">
      <c r="A5928" t="s">
        <v>5935</v>
      </c>
      <c r="B5928" t="s">
        <v>12914</v>
      </c>
      <c r="C5928" t="s">
        <v>7012</v>
      </c>
      <c r="D5928" t="s">
        <v>14577</v>
      </c>
      <c r="E5928" t="s">
        <v>14133</v>
      </c>
      <c r="F5928" t="s">
        <v>14213</v>
      </c>
      <c r="G5928" t="s">
        <v>13869</v>
      </c>
      <c r="H5928" s="1">
        <v>1521</v>
      </c>
      <c r="I5928" s="1">
        <v>2006</v>
      </c>
      <c r="J5928" s="1">
        <v>3022</v>
      </c>
      <c r="K5928" s="1">
        <v>1858</v>
      </c>
      <c r="L5928" s="1">
        <v>4394</v>
      </c>
      <c r="M5928" s="1">
        <v>6290</v>
      </c>
      <c r="N5928" s="1">
        <v>2817</v>
      </c>
      <c r="O5928" s="1">
        <v>2154</v>
      </c>
      <c r="P5928">
        <f>ROUNDUP(VLOOKUP(A5928,A:O,VLOOKUP('Local Authority Analysis'!$E$4,'Local Authority Analysis'!$M$5:$N$12,2,FALSE)+7,FALSE)/6976,2)</f>
        <v>0.31</v>
      </c>
      <c r="Q5928">
        <f>ROUNDUP(VLOOKUP(A5928,A:O,VLOOKUP('SPC Analysis'!$E$4,'SPC Analysis'!$M$5:$N$12,2,FALSE)+7,FALSE)/6976,2)</f>
        <v>0.31</v>
      </c>
      <c r="R5928">
        <f>ROUNDUP(VLOOKUP(A5928,A:O,VLOOKUP('MMW Analysis'!$E$4,'MMW Analysis'!$L$5:$M$12,2,FALSE)+7,FALSE)/6976,2)</f>
        <v>0.31</v>
      </c>
    </row>
    <row r="5929" spans="1:18">
      <c r="A5929" t="s">
        <v>5936</v>
      </c>
      <c r="B5929" t="s">
        <v>12915</v>
      </c>
      <c r="C5929" t="s">
        <v>7012</v>
      </c>
      <c r="D5929" t="s">
        <v>14577</v>
      </c>
      <c r="E5929" t="s">
        <v>14133</v>
      </c>
      <c r="F5929" t="s">
        <v>14213</v>
      </c>
      <c r="G5929" t="s">
        <v>13869</v>
      </c>
      <c r="H5929" s="1">
        <v>910</v>
      </c>
      <c r="I5929" s="1">
        <v>869</v>
      </c>
      <c r="J5929" s="1">
        <v>2391</v>
      </c>
      <c r="K5929" s="1">
        <v>1352</v>
      </c>
      <c r="L5929" s="1">
        <v>6040</v>
      </c>
      <c r="M5929" s="1">
        <v>2824</v>
      </c>
      <c r="N5929" s="1">
        <v>2949</v>
      </c>
      <c r="O5929" s="1">
        <v>1258</v>
      </c>
      <c r="P5929">
        <f>ROUNDUP(VLOOKUP(A5929,A:O,VLOOKUP('Local Authority Analysis'!$E$4,'Local Authority Analysis'!$M$5:$N$12,2,FALSE)+7,FALSE)/6976,2)</f>
        <v>0.19</v>
      </c>
      <c r="Q5929">
        <f>ROUNDUP(VLOOKUP(A5929,A:O,VLOOKUP('SPC Analysis'!$E$4,'SPC Analysis'!$M$5:$N$12,2,FALSE)+7,FALSE)/6976,2)</f>
        <v>0.19</v>
      </c>
      <c r="R5929">
        <f>ROUNDUP(VLOOKUP(A5929,A:O,VLOOKUP('MMW Analysis'!$E$4,'MMW Analysis'!$L$5:$M$12,2,FALSE)+7,FALSE)/6976,2)</f>
        <v>0.19</v>
      </c>
    </row>
    <row r="5930" spans="1:18">
      <c r="A5930" t="s">
        <v>5937</v>
      </c>
      <c r="B5930" t="s">
        <v>12916</v>
      </c>
      <c r="C5930" t="s">
        <v>7012</v>
      </c>
      <c r="D5930" t="s">
        <v>14578</v>
      </c>
      <c r="E5930" t="s">
        <v>14707</v>
      </c>
      <c r="F5930" t="s">
        <v>14213</v>
      </c>
      <c r="G5930" t="s">
        <v>13869</v>
      </c>
      <c r="H5930" s="1">
        <v>1784</v>
      </c>
      <c r="I5930" s="1">
        <v>1544</v>
      </c>
      <c r="J5930" s="1">
        <v>2079</v>
      </c>
      <c r="K5930" s="1">
        <v>1175</v>
      </c>
      <c r="L5930" s="1">
        <v>6783</v>
      </c>
      <c r="M5930" s="1">
        <v>3952</v>
      </c>
      <c r="N5930" s="1">
        <v>3054</v>
      </c>
      <c r="O5930" s="1">
        <v>1886</v>
      </c>
      <c r="P5930">
        <f>ROUNDUP(VLOOKUP(A5930,A:O,VLOOKUP('Local Authority Analysis'!$E$4,'Local Authority Analysis'!$M$5:$N$12,2,FALSE)+7,FALSE)/6976,2)</f>
        <v>0.28000000000000003</v>
      </c>
      <c r="Q5930">
        <f>ROUNDUP(VLOOKUP(A5930,A:O,VLOOKUP('SPC Analysis'!$E$4,'SPC Analysis'!$M$5:$N$12,2,FALSE)+7,FALSE)/6976,2)</f>
        <v>0.28000000000000003</v>
      </c>
      <c r="R5930">
        <f>ROUNDUP(VLOOKUP(A5930,A:O,VLOOKUP('MMW Analysis'!$E$4,'MMW Analysis'!$L$5:$M$12,2,FALSE)+7,FALSE)/6976,2)</f>
        <v>0.28000000000000003</v>
      </c>
    </row>
    <row r="5931" spans="1:18">
      <c r="A5931" t="s">
        <v>5938</v>
      </c>
      <c r="B5931" t="s">
        <v>12917</v>
      </c>
      <c r="C5931" t="s">
        <v>7012</v>
      </c>
      <c r="D5931" t="s">
        <v>14578</v>
      </c>
      <c r="E5931" t="s">
        <v>14707</v>
      </c>
      <c r="F5931" t="s">
        <v>14213</v>
      </c>
      <c r="G5931" t="s">
        <v>13869</v>
      </c>
      <c r="H5931" s="1">
        <v>1743</v>
      </c>
      <c r="I5931" s="1">
        <v>1152</v>
      </c>
      <c r="J5931" s="1">
        <v>2063</v>
      </c>
      <c r="K5931" s="1">
        <v>807</v>
      </c>
      <c r="L5931" s="1">
        <v>6725</v>
      </c>
      <c r="M5931" s="1">
        <v>1077</v>
      </c>
      <c r="N5931" s="1">
        <v>1849</v>
      </c>
      <c r="O5931" s="1">
        <v>1447</v>
      </c>
      <c r="P5931">
        <f>ROUNDUP(VLOOKUP(A5931,A:O,VLOOKUP('Local Authority Analysis'!$E$4,'Local Authority Analysis'!$M$5:$N$12,2,FALSE)+7,FALSE)/6976,2)</f>
        <v>0.21000000000000002</v>
      </c>
      <c r="Q5931">
        <f>ROUNDUP(VLOOKUP(A5931,A:O,VLOOKUP('SPC Analysis'!$E$4,'SPC Analysis'!$M$5:$N$12,2,FALSE)+7,FALSE)/6976,2)</f>
        <v>0.21000000000000002</v>
      </c>
      <c r="R5931">
        <f>ROUNDUP(VLOOKUP(A5931,A:O,VLOOKUP('MMW Analysis'!$E$4,'MMW Analysis'!$L$5:$M$12,2,FALSE)+7,FALSE)/6976,2)</f>
        <v>0.21000000000000002</v>
      </c>
    </row>
    <row r="5932" spans="1:18">
      <c r="A5932" t="s">
        <v>5939</v>
      </c>
      <c r="B5932" t="s">
        <v>12918</v>
      </c>
      <c r="C5932" t="s">
        <v>7012</v>
      </c>
      <c r="D5932" t="s">
        <v>14578</v>
      </c>
      <c r="E5932" t="s">
        <v>14707</v>
      </c>
      <c r="F5932" t="s">
        <v>14213</v>
      </c>
      <c r="G5932" t="s">
        <v>13869</v>
      </c>
      <c r="H5932" s="1">
        <v>1423</v>
      </c>
      <c r="I5932" s="1">
        <v>1070</v>
      </c>
      <c r="J5932" s="1">
        <v>1731</v>
      </c>
      <c r="K5932" s="1">
        <v>1095</v>
      </c>
      <c r="L5932" s="1">
        <v>4766</v>
      </c>
      <c r="M5932" s="1">
        <v>3408</v>
      </c>
      <c r="N5932" s="1">
        <v>2565.5</v>
      </c>
      <c r="O5932" s="1">
        <v>1402</v>
      </c>
      <c r="P5932">
        <f>ROUNDUP(VLOOKUP(A5932,A:O,VLOOKUP('Local Authority Analysis'!$E$4,'Local Authority Analysis'!$M$5:$N$12,2,FALSE)+7,FALSE)/6976,2)</f>
        <v>0.21000000000000002</v>
      </c>
      <c r="Q5932">
        <f>ROUNDUP(VLOOKUP(A5932,A:O,VLOOKUP('SPC Analysis'!$E$4,'SPC Analysis'!$M$5:$N$12,2,FALSE)+7,FALSE)/6976,2)</f>
        <v>0.21000000000000002</v>
      </c>
      <c r="R5932">
        <f>ROUNDUP(VLOOKUP(A5932,A:O,VLOOKUP('MMW Analysis'!$E$4,'MMW Analysis'!$L$5:$M$12,2,FALSE)+7,FALSE)/6976,2)</f>
        <v>0.21000000000000002</v>
      </c>
    </row>
    <row r="5933" spans="1:18">
      <c r="A5933" t="s">
        <v>5940</v>
      </c>
      <c r="B5933" t="s">
        <v>12919</v>
      </c>
      <c r="C5933" t="s">
        <v>7012</v>
      </c>
      <c r="D5933" t="s">
        <v>14578</v>
      </c>
      <c r="E5933" t="s">
        <v>14707</v>
      </c>
      <c r="F5933" t="s">
        <v>14213</v>
      </c>
      <c r="G5933" t="s">
        <v>13869</v>
      </c>
      <c r="H5933" s="1">
        <v>3069</v>
      </c>
      <c r="I5933" s="1">
        <v>2323</v>
      </c>
      <c r="J5933" s="1">
        <v>2472</v>
      </c>
      <c r="K5933" s="1">
        <v>2585</v>
      </c>
      <c r="L5933" s="1">
        <v>5066</v>
      </c>
      <c r="M5933" s="1">
        <v>3568</v>
      </c>
      <c r="N5933" s="1">
        <v>4271</v>
      </c>
      <c r="O5933" s="1">
        <v>2907</v>
      </c>
      <c r="P5933">
        <f>ROUNDUP(VLOOKUP(A5933,A:O,VLOOKUP('Local Authority Analysis'!$E$4,'Local Authority Analysis'!$M$5:$N$12,2,FALSE)+7,FALSE)/6976,2)</f>
        <v>0.42</v>
      </c>
      <c r="Q5933">
        <f>ROUNDUP(VLOOKUP(A5933,A:O,VLOOKUP('SPC Analysis'!$E$4,'SPC Analysis'!$M$5:$N$12,2,FALSE)+7,FALSE)/6976,2)</f>
        <v>0.42</v>
      </c>
      <c r="R5933">
        <f>ROUNDUP(VLOOKUP(A5933,A:O,VLOOKUP('MMW Analysis'!$E$4,'MMW Analysis'!$L$5:$M$12,2,FALSE)+7,FALSE)/6976,2)</f>
        <v>0.42</v>
      </c>
    </row>
    <row r="5934" spans="1:18">
      <c r="A5934" t="s">
        <v>5941</v>
      </c>
      <c r="B5934" t="s">
        <v>12920</v>
      </c>
      <c r="C5934" t="s">
        <v>7012</v>
      </c>
      <c r="D5934" t="s">
        <v>14578</v>
      </c>
      <c r="E5934" t="s">
        <v>14707</v>
      </c>
      <c r="F5934" t="s">
        <v>14213</v>
      </c>
      <c r="G5934" t="s">
        <v>13869</v>
      </c>
      <c r="H5934" s="1">
        <v>2555</v>
      </c>
      <c r="I5934" s="1">
        <v>3005</v>
      </c>
      <c r="J5934" s="1">
        <v>3149</v>
      </c>
      <c r="K5934" s="1">
        <v>3201</v>
      </c>
      <c r="L5934" s="1">
        <v>3190</v>
      </c>
      <c r="M5934" s="1">
        <v>3562</v>
      </c>
      <c r="N5934" s="1">
        <v>4783</v>
      </c>
      <c r="O5934" s="1">
        <v>3070</v>
      </c>
      <c r="P5934">
        <f>ROUNDUP(VLOOKUP(A5934,A:O,VLOOKUP('Local Authority Analysis'!$E$4,'Local Authority Analysis'!$M$5:$N$12,2,FALSE)+7,FALSE)/6976,2)</f>
        <v>0.45</v>
      </c>
      <c r="Q5934">
        <f>ROUNDUP(VLOOKUP(A5934,A:O,VLOOKUP('SPC Analysis'!$E$4,'SPC Analysis'!$M$5:$N$12,2,FALSE)+7,FALSE)/6976,2)</f>
        <v>0.45</v>
      </c>
      <c r="R5934">
        <f>ROUNDUP(VLOOKUP(A5934,A:O,VLOOKUP('MMW Analysis'!$E$4,'MMW Analysis'!$L$5:$M$12,2,FALSE)+7,FALSE)/6976,2)</f>
        <v>0.45</v>
      </c>
    </row>
    <row r="5935" spans="1:18">
      <c r="A5935" t="s">
        <v>5942</v>
      </c>
      <c r="B5935" t="s">
        <v>12921</v>
      </c>
      <c r="C5935" t="s">
        <v>7012</v>
      </c>
      <c r="D5935" t="s">
        <v>14578</v>
      </c>
      <c r="E5935" t="s">
        <v>14707</v>
      </c>
      <c r="F5935" t="s">
        <v>14213</v>
      </c>
      <c r="G5935" t="s">
        <v>13869</v>
      </c>
      <c r="H5935" s="1">
        <v>1383</v>
      </c>
      <c r="I5935" s="1">
        <v>1830</v>
      </c>
      <c r="J5935" s="1">
        <v>3390</v>
      </c>
      <c r="K5935" s="1">
        <v>1518</v>
      </c>
      <c r="L5935" s="1">
        <v>6449</v>
      </c>
      <c r="M5935" s="1">
        <v>1680</v>
      </c>
      <c r="N5935" s="1">
        <v>2971</v>
      </c>
      <c r="O5935" s="1">
        <v>1957</v>
      </c>
      <c r="P5935">
        <f>ROUNDUP(VLOOKUP(A5935,A:O,VLOOKUP('Local Authority Analysis'!$E$4,'Local Authority Analysis'!$M$5:$N$12,2,FALSE)+7,FALSE)/6976,2)</f>
        <v>0.29000000000000004</v>
      </c>
      <c r="Q5935">
        <f>ROUNDUP(VLOOKUP(A5935,A:O,VLOOKUP('SPC Analysis'!$E$4,'SPC Analysis'!$M$5:$N$12,2,FALSE)+7,FALSE)/6976,2)</f>
        <v>0.29000000000000004</v>
      </c>
      <c r="R5935">
        <f>ROUNDUP(VLOOKUP(A5935,A:O,VLOOKUP('MMW Analysis'!$E$4,'MMW Analysis'!$L$5:$M$12,2,FALSE)+7,FALSE)/6976,2)</f>
        <v>0.29000000000000004</v>
      </c>
    </row>
    <row r="5936" spans="1:18">
      <c r="A5936" t="s">
        <v>5943</v>
      </c>
      <c r="B5936" t="s">
        <v>12922</v>
      </c>
      <c r="C5936" t="s">
        <v>7012</v>
      </c>
      <c r="D5936" t="s">
        <v>14578</v>
      </c>
      <c r="E5936" t="s">
        <v>14707</v>
      </c>
      <c r="F5936" t="s">
        <v>14213</v>
      </c>
      <c r="G5936" t="s">
        <v>13869</v>
      </c>
      <c r="H5936" s="1">
        <v>4943</v>
      </c>
      <c r="I5936" s="1">
        <v>4239</v>
      </c>
      <c r="J5936" s="1">
        <v>6375</v>
      </c>
      <c r="K5936" s="1">
        <v>3641</v>
      </c>
      <c r="L5936" s="1">
        <v>4612</v>
      </c>
      <c r="M5936" s="1">
        <v>4633</v>
      </c>
      <c r="N5936" s="1">
        <v>6546</v>
      </c>
      <c r="O5936" s="1">
        <v>5304</v>
      </c>
      <c r="P5936">
        <f>ROUNDUP(VLOOKUP(A5936,A:O,VLOOKUP('Local Authority Analysis'!$E$4,'Local Authority Analysis'!$M$5:$N$12,2,FALSE)+7,FALSE)/6976,2)</f>
        <v>0.77</v>
      </c>
      <c r="Q5936">
        <f>ROUNDUP(VLOOKUP(A5936,A:O,VLOOKUP('SPC Analysis'!$E$4,'SPC Analysis'!$M$5:$N$12,2,FALSE)+7,FALSE)/6976,2)</f>
        <v>0.77</v>
      </c>
      <c r="R5936">
        <f>ROUNDUP(VLOOKUP(A5936,A:O,VLOOKUP('MMW Analysis'!$E$4,'MMW Analysis'!$L$5:$M$12,2,FALSE)+7,FALSE)/6976,2)</f>
        <v>0.77</v>
      </c>
    </row>
    <row r="5937" spans="1:18">
      <c r="A5937" t="s">
        <v>5944</v>
      </c>
      <c r="B5937" t="s">
        <v>12923</v>
      </c>
      <c r="C5937" t="s">
        <v>7012</v>
      </c>
      <c r="D5937" t="s">
        <v>14578</v>
      </c>
      <c r="E5937" t="s">
        <v>14707</v>
      </c>
      <c r="F5937" t="s">
        <v>14213</v>
      </c>
      <c r="G5937" t="s">
        <v>13869</v>
      </c>
      <c r="H5937" s="1">
        <v>4236</v>
      </c>
      <c r="I5937" s="1">
        <v>4509</v>
      </c>
      <c r="J5937" s="1">
        <v>4987</v>
      </c>
      <c r="K5937" s="1">
        <v>4174</v>
      </c>
      <c r="L5937" s="1">
        <v>251</v>
      </c>
      <c r="M5937" s="1">
        <v>6433</v>
      </c>
      <c r="N5937" s="1">
        <v>4850</v>
      </c>
      <c r="O5937" s="1">
        <v>3854</v>
      </c>
      <c r="P5937">
        <f>ROUNDUP(VLOOKUP(A5937,A:O,VLOOKUP('Local Authority Analysis'!$E$4,'Local Authority Analysis'!$M$5:$N$12,2,FALSE)+7,FALSE)/6976,2)</f>
        <v>0.56000000000000005</v>
      </c>
      <c r="Q5937">
        <f>ROUNDUP(VLOOKUP(A5937,A:O,VLOOKUP('SPC Analysis'!$E$4,'SPC Analysis'!$M$5:$N$12,2,FALSE)+7,FALSE)/6976,2)</f>
        <v>0.56000000000000005</v>
      </c>
      <c r="R5937">
        <f>ROUNDUP(VLOOKUP(A5937,A:O,VLOOKUP('MMW Analysis'!$E$4,'MMW Analysis'!$L$5:$M$12,2,FALSE)+7,FALSE)/6976,2)</f>
        <v>0.56000000000000005</v>
      </c>
    </row>
    <row r="5938" spans="1:18">
      <c r="A5938" t="s">
        <v>5945</v>
      </c>
      <c r="B5938" t="s">
        <v>12924</v>
      </c>
      <c r="C5938" t="s">
        <v>7012</v>
      </c>
      <c r="D5938" t="s">
        <v>14578</v>
      </c>
      <c r="E5938" t="s">
        <v>14707</v>
      </c>
      <c r="F5938" t="s">
        <v>14213</v>
      </c>
      <c r="G5938" t="s">
        <v>13869</v>
      </c>
      <c r="H5938" s="1">
        <v>3485.5</v>
      </c>
      <c r="I5938" s="1">
        <v>4274</v>
      </c>
      <c r="J5938" s="1">
        <v>4799</v>
      </c>
      <c r="K5938" s="1">
        <v>4105</v>
      </c>
      <c r="L5938" s="1">
        <v>391</v>
      </c>
      <c r="M5938" s="1">
        <v>947</v>
      </c>
      <c r="N5938" s="1">
        <v>5195</v>
      </c>
      <c r="O5938" s="1">
        <v>3231</v>
      </c>
      <c r="P5938">
        <f>ROUNDUP(VLOOKUP(A5938,A:O,VLOOKUP('Local Authority Analysis'!$E$4,'Local Authority Analysis'!$M$5:$N$12,2,FALSE)+7,FALSE)/6976,2)</f>
        <v>0.47000000000000003</v>
      </c>
      <c r="Q5938">
        <f>ROUNDUP(VLOOKUP(A5938,A:O,VLOOKUP('SPC Analysis'!$E$4,'SPC Analysis'!$M$5:$N$12,2,FALSE)+7,FALSE)/6976,2)</f>
        <v>0.47000000000000003</v>
      </c>
      <c r="R5938">
        <f>ROUNDUP(VLOOKUP(A5938,A:O,VLOOKUP('MMW Analysis'!$E$4,'MMW Analysis'!$L$5:$M$12,2,FALSE)+7,FALSE)/6976,2)</f>
        <v>0.47000000000000003</v>
      </c>
    </row>
    <row r="5939" spans="1:18">
      <c r="A5939" t="s">
        <v>5946</v>
      </c>
      <c r="B5939" t="s">
        <v>12925</v>
      </c>
      <c r="C5939" t="s">
        <v>7012</v>
      </c>
      <c r="D5939" t="s">
        <v>14578</v>
      </c>
      <c r="E5939" t="s">
        <v>14707</v>
      </c>
      <c r="F5939" t="s">
        <v>14213</v>
      </c>
      <c r="G5939" t="s">
        <v>13869</v>
      </c>
      <c r="H5939" s="1">
        <v>4394</v>
      </c>
      <c r="I5939" s="1">
        <v>4599</v>
      </c>
      <c r="J5939" s="1">
        <v>5181</v>
      </c>
      <c r="K5939" s="1">
        <v>4054</v>
      </c>
      <c r="L5939" s="1">
        <v>531</v>
      </c>
      <c r="M5939" s="1">
        <v>6361</v>
      </c>
      <c r="N5939" s="1">
        <v>4947</v>
      </c>
      <c r="O5939" s="1">
        <v>4209</v>
      </c>
      <c r="P5939">
        <f>ROUNDUP(VLOOKUP(A5939,A:O,VLOOKUP('Local Authority Analysis'!$E$4,'Local Authority Analysis'!$M$5:$N$12,2,FALSE)+7,FALSE)/6976,2)</f>
        <v>0.61</v>
      </c>
      <c r="Q5939">
        <f>ROUNDUP(VLOOKUP(A5939,A:O,VLOOKUP('SPC Analysis'!$E$4,'SPC Analysis'!$M$5:$N$12,2,FALSE)+7,FALSE)/6976,2)</f>
        <v>0.61</v>
      </c>
      <c r="R5939">
        <f>ROUNDUP(VLOOKUP(A5939,A:O,VLOOKUP('MMW Analysis'!$E$4,'MMW Analysis'!$L$5:$M$12,2,FALSE)+7,FALSE)/6976,2)</f>
        <v>0.61</v>
      </c>
    </row>
    <row r="5940" spans="1:18">
      <c r="A5940" t="s">
        <v>5947</v>
      </c>
      <c r="B5940" t="s">
        <v>12926</v>
      </c>
      <c r="C5940" t="s">
        <v>7012</v>
      </c>
      <c r="D5940" t="s">
        <v>14579</v>
      </c>
      <c r="E5940" t="s">
        <v>14134</v>
      </c>
      <c r="F5940" t="s">
        <v>14294</v>
      </c>
      <c r="G5940" t="s">
        <v>13912</v>
      </c>
      <c r="H5940" s="1">
        <v>3803</v>
      </c>
      <c r="I5940" s="1">
        <v>2667</v>
      </c>
      <c r="J5940" s="1">
        <v>5383</v>
      </c>
      <c r="K5940" s="1">
        <v>3014</v>
      </c>
      <c r="L5940" s="1">
        <v>788</v>
      </c>
      <c r="M5940" s="1">
        <v>2831</v>
      </c>
      <c r="N5940" s="1">
        <v>5648</v>
      </c>
      <c r="O5940" s="1">
        <v>3130</v>
      </c>
      <c r="P5940">
        <f>ROUNDUP(VLOOKUP(A5940,A:O,VLOOKUP('Local Authority Analysis'!$E$4,'Local Authority Analysis'!$M$5:$N$12,2,FALSE)+7,FALSE)/6976,2)</f>
        <v>0.45</v>
      </c>
      <c r="Q5940">
        <f>ROUNDUP(VLOOKUP(A5940,A:O,VLOOKUP('SPC Analysis'!$E$4,'SPC Analysis'!$M$5:$N$12,2,FALSE)+7,FALSE)/6976,2)</f>
        <v>0.45</v>
      </c>
      <c r="R5940">
        <f>ROUNDUP(VLOOKUP(A5940,A:O,VLOOKUP('MMW Analysis'!$E$4,'MMW Analysis'!$L$5:$M$12,2,FALSE)+7,FALSE)/6976,2)</f>
        <v>0.45</v>
      </c>
    </row>
    <row r="5941" spans="1:18">
      <c r="A5941" t="s">
        <v>5948</v>
      </c>
      <c r="B5941" t="s">
        <v>12927</v>
      </c>
      <c r="C5941" t="s">
        <v>7012</v>
      </c>
      <c r="D5941" t="s">
        <v>14579</v>
      </c>
      <c r="E5941" t="s">
        <v>14134</v>
      </c>
      <c r="F5941" t="s">
        <v>14294</v>
      </c>
      <c r="G5941" t="s">
        <v>13912</v>
      </c>
      <c r="H5941" s="1">
        <v>4806.5</v>
      </c>
      <c r="I5941" s="1">
        <v>5464</v>
      </c>
      <c r="J5941" s="1">
        <v>5566</v>
      </c>
      <c r="K5941" s="1">
        <v>5977</v>
      </c>
      <c r="L5941" s="1">
        <v>1435</v>
      </c>
      <c r="M5941" s="1">
        <v>6470</v>
      </c>
      <c r="N5941" s="1">
        <v>6480</v>
      </c>
      <c r="O5941" s="1">
        <v>5445</v>
      </c>
      <c r="P5941">
        <f>ROUNDUP(VLOOKUP(A5941,A:O,VLOOKUP('Local Authority Analysis'!$E$4,'Local Authority Analysis'!$M$5:$N$12,2,FALSE)+7,FALSE)/6976,2)</f>
        <v>0.79</v>
      </c>
      <c r="Q5941">
        <f>ROUNDUP(VLOOKUP(A5941,A:O,VLOOKUP('SPC Analysis'!$E$4,'SPC Analysis'!$M$5:$N$12,2,FALSE)+7,FALSE)/6976,2)</f>
        <v>0.79</v>
      </c>
      <c r="R5941">
        <f>ROUNDUP(VLOOKUP(A5941,A:O,VLOOKUP('MMW Analysis'!$E$4,'MMW Analysis'!$L$5:$M$12,2,FALSE)+7,FALSE)/6976,2)</f>
        <v>0.79</v>
      </c>
    </row>
    <row r="5942" spans="1:18">
      <c r="A5942" t="s">
        <v>5949</v>
      </c>
      <c r="B5942" t="s">
        <v>12928</v>
      </c>
      <c r="C5942" t="s">
        <v>7012</v>
      </c>
      <c r="D5942" t="s">
        <v>14578</v>
      </c>
      <c r="E5942" t="s">
        <v>14707</v>
      </c>
      <c r="F5942" t="s">
        <v>14213</v>
      </c>
      <c r="G5942" t="s">
        <v>13869</v>
      </c>
      <c r="H5942" s="1">
        <v>1259</v>
      </c>
      <c r="I5942" s="1">
        <v>2153</v>
      </c>
      <c r="J5942" s="1">
        <v>1667</v>
      </c>
      <c r="K5942" s="1">
        <v>768</v>
      </c>
      <c r="L5942" s="1">
        <v>1537</v>
      </c>
      <c r="M5942" s="1">
        <v>3881</v>
      </c>
      <c r="N5942" s="1">
        <v>3774</v>
      </c>
      <c r="O5942" s="1">
        <v>1428</v>
      </c>
      <c r="P5942">
        <f>ROUNDUP(VLOOKUP(A5942,A:O,VLOOKUP('Local Authority Analysis'!$E$4,'Local Authority Analysis'!$M$5:$N$12,2,FALSE)+7,FALSE)/6976,2)</f>
        <v>0.21000000000000002</v>
      </c>
      <c r="Q5942">
        <f>ROUNDUP(VLOOKUP(A5942,A:O,VLOOKUP('SPC Analysis'!$E$4,'SPC Analysis'!$M$5:$N$12,2,FALSE)+7,FALSE)/6976,2)</f>
        <v>0.21000000000000002</v>
      </c>
      <c r="R5942">
        <f>ROUNDUP(VLOOKUP(A5942,A:O,VLOOKUP('MMW Analysis'!$E$4,'MMW Analysis'!$L$5:$M$12,2,FALSE)+7,FALSE)/6976,2)</f>
        <v>0.21000000000000002</v>
      </c>
    </row>
    <row r="5943" spans="1:18">
      <c r="A5943" t="s">
        <v>5950</v>
      </c>
      <c r="B5943" t="s">
        <v>12929</v>
      </c>
      <c r="C5943" t="s">
        <v>7012</v>
      </c>
      <c r="D5943" t="s">
        <v>14578</v>
      </c>
      <c r="E5943" t="s">
        <v>14707</v>
      </c>
      <c r="F5943" t="s">
        <v>14213</v>
      </c>
      <c r="G5943" t="s">
        <v>13869</v>
      </c>
      <c r="H5943" s="1">
        <v>5128.5</v>
      </c>
      <c r="I5943" s="1">
        <v>5096</v>
      </c>
      <c r="J5943" s="1">
        <v>4364</v>
      </c>
      <c r="K5943" s="1">
        <v>3706</v>
      </c>
      <c r="L5943" s="1">
        <v>2858</v>
      </c>
      <c r="M5943" s="1">
        <v>6838</v>
      </c>
      <c r="N5943" s="1">
        <v>6171</v>
      </c>
      <c r="O5943" s="1">
        <v>5228</v>
      </c>
      <c r="P5943">
        <f>ROUNDUP(VLOOKUP(A5943,A:O,VLOOKUP('Local Authority Analysis'!$E$4,'Local Authority Analysis'!$M$5:$N$12,2,FALSE)+7,FALSE)/6976,2)</f>
        <v>0.75</v>
      </c>
      <c r="Q5943">
        <f>ROUNDUP(VLOOKUP(A5943,A:O,VLOOKUP('SPC Analysis'!$E$4,'SPC Analysis'!$M$5:$N$12,2,FALSE)+7,FALSE)/6976,2)</f>
        <v>0.75</v>
      </c>
      <c r="R5943">
        <f>ROUNDUP(VLOOKUP(A5943,A:O,VLOOKUP('MMW Analysis'!$E$4,'MMW Analysis'!$L$5:$M$12,2,FALSE)+7,FALSE)/6976,2)</f>
        <v>0.75</v>
      </c>
    </row>
    <row r="5944" spans="1:18">
      <c r="A5944" t="s">
        <v>5951</v>
      </c>
      <c r="B5944" t="s">
        <v>12930</v>
      </c>
      <c r="C5944" t="s">
        <v>7012</v>
      </c>
      <c r="D5944" t="s">
        <v>14578</v>
      </c>
      <c r="E5944" t="s">
        <v>14707</v>
      </c>
      <c r="F5944" t="s">
        <v>14213</v>
      </c>
      <c r="G5944" t="s">
        <v>13869</v>
      </c>
      <c r="H5944" s="1">
        <v>4998</v>
      </c>
      <c r="I5944" s="1">
        <v>4152</v>
      </c>
      <c r="J5944" s="1">
        <v>5126</v>
      </c>
      <c r="K5944" s="1">
        <v>3925</v>
      </c>
      <c r="L5944" s="1">
        <v>837</v>
      </c>
      <c r="M5944" s="1">
        <v>2589</v>
      </c>
      <c r="N5944" s="1">
        <v>6563</v>
      </c>
      <c r="O5944" s="1">
        <v>4203</v>
      </c>
      <c r="P5944">
        <f>ROUNDUP(VLOOKUP(A5944,A:O,VLOOKUP('Local Authority Analysis'!$E$4,'Local Authority Analysis'!$M$5:$N$12,2,FALSE)+7,FALSE)/6976,2)</f>
        <v>0.61</v>
      </c>
      <c r="Q5944">
        <f>ROUNDUP(VLOOKUP(A5944,A:O,VLOOKUP('SPC Analysis'!$E$4,'SPC Analysis'!$M$5:$N$12,2,FALSE)+7,FALSE)/6976,2)</f>
        <v>0.61</v>
      </c>
      <c r="R5944">
        <f>ROUNDUP(VLOOKUP(A5944,A:O,VLOOKUP('MMW Analysis'!$E$4,'MMW Analysis'!$L$5:$M$12,2,FALSE)+7,FALSE)/6976,2)</f>
        <v>0.61</v>
      </c>
    </row>
    <row r="5945" spans="1:18">
      <c r="A5945" t="s">
        <v>5952</v>
      </c>
      <c r="B5945" t="s">
        <v>12931</v>
      </c>
      <c r="C5945" t="s">
        <v>7012</v>
      </c>
      <c r="D5945" t="s">
        <v>14578</v>
      </c>
      <c r="E5945" t="s">
        <v>14707</v>
      </c>
      <c r="F5945" t="s">
        <v>14213</v>
      </c>
      <c r="G5945" t="s">
        <v>13869</v>
      </c>
      <c r="H5945" s="1">
        <v>5030</v>
      </c>
      <c r="I5945" s="1">
        <v>4475</v>
      </c>
      <c r="J5945" s="1">
        <v>3062</v>
      </c>
      <c r="K5945" s="1">
        <v>3357</v>
      </c>
      <c r="L5945" s="1">
        <v>1213</v>
      </c>
      <c r="M5945" s="1">
        <v>6487</v>
      </c>
      <c r="N5945" s="1">
        <v>4135</v>
      </c>
      <c r="O5945" s="1">
        <v>4182</v>
      </c>
      <c r="P5945">
        <f>ROUNDUP(VLOOKUP(A5945,A:O,VLOOKUP('Local Authority Analysis'!$E$4,'Local Authority Analysis'!$M$5:$N$12,2,FALSE)+7,FALSE)/6976,2)</f>
        <v>0.6</v>
      </c>
      <c r="Q5945">
        <f>ROUNDUP(VLOOKUP(A5945,A:O,VLOOKUP('SPC Analysis'!$E$4,'SPC Analysis'!$M$5:$N$12,2,FALSE)+7,FALSE)/6976,2)</f>
        <v>0.6</v>
      </c>
      <c r="R5945">
        <f>ROUNDUP(VLOOKUP(A5945,A:O,VLOOKUP('MMW Analysis'!$E$4,'MMW Analysis'!$L$5:$M$12,2,FALSE)+7,FALSE)/6976,2)</f>
        <v>0.6</v>
      </c>
    </row>
    <row r="5946" spans="1:18">
      <c r="A5946" t="s">
        <v>5953</v>
      </c>
      <c r="B5946" t="s">
        <v>12932</v>
      </c>
      <c r="C5946" t="s">
        <v>7012</v>
      </c>
      <c r="D5946" t="s">
        <v>14578</v>
      </c>
      <c r="E5946" t="s">
        <v>14707</v>
      </c>
      <c r="F5946" t="s">
        <v>14213</v>
      </c>
      <c r="G5946" t="s">
        <v>13869</v>
      </c>
      <c r="H5946" s="1">
        <v>4044.5</v>
      </c>
      <c r="I5946" s="1">
        <v>4535</v>
      </c>
      <c r="J5946" s="1">
        <v>3795</v>
      </c>
      <c r="K5946" s="1">
        <v>4469</v>
      </c>
      <c r="L5946" s="1">
        <v>443</v>
      </c>
      <c r="M5946" s="1">
        <v>2146</v>
      </c>
      <c r="N5946" s="1">
        <v>3701</v>
      </c>
      <c r="O5946" s="1">
        <v>3562</v>
      </c>
      <c r="P5946">
        <f>ROUNDUP(VLOOKUP(A5946,A:O,VLOOKUP('Local Authority Analysis'!$E$4,'Local Authority Analysis'!$M$5:$N$12,2,FALSE)+7,FALSE)/6976,2)</f>
        <v>0.52</v>
      </c>
      <c r="Q5946">
        <f>ROUNDUP(VLOOKUP(A5946,A:O,VLOOKUP('SPC Analysis'!$E$4,'SPC Analysis'!$M$5:$N$12,2,FALSE)+7,FALSE)/6976,2)</f>
        <v>0.52</v>
      </c>
      <c r="R5946">
        <f>ROUNDUP(VLOOKUP(A5946,A:O,VLOOKUP('MMW Analysis'!$E$4,'MMW Analysis'!$L$5:$M$12,2,FALSE)+7,FALSE)/6976,2)</f>
        <v>0.52</v>
      </c>
    </row>
    <row r="5947" spans="1:18">
      <c r="A5947" t="s">
        <v>5954</v>
      </c>
      <c r="B5947" t="s">
        <v>12933</v>
      </c>
      <c r="C5947" t="s">
        <v>7012</v>
      </c>
      <c r="D5947" t="s">
        <v>14579</v>
      </c>
      <c r="E5947" t="s">
        <v>14134</v>
      </c>
      <c r="F5947" t="s">
        <v>14294</v>
      </c>
      <c r="G5947" t="s">
        <v>13912</v>
      </c>
      <c r="H5947" s="1">
        <v>5108.5</v>
      </c>
      <c r="I5947" s="1">
        <v>4934</v>
      </c>
      <c r="J5947" s="1">
        <v>6357</v>
      </c>
      <c r="K5947" s="1">
        <v>4878</v>
      </c>
      <c r="L5947" s="1">
        <v>2445</v>
      </c>
      <c r="M5947" s="1">
        <v>4656</v>
      </c>
      <c r="N5947" s="1">
        <v>6912</v>
      </c>
      <c r="O5947" s="1">
        <v>5504</v>
      </c>
      <c r="P5947">
        <f>ROUNDUP(VLOOKUP(A5947,A:O,VLOOKUP('Local Authority Analysis'!$E$4,'Local Authority Analysis'!$M$5:$N$12,2,FALSE)+7,FALSE)/6976,2)</f>
        <v>0.79</v>
      </c>
      <c r="Q5947">
        <f>ROUNDUP(VLOOKUP(A5947,A:O,VLOOKUP('SPC Analysis'!$E$4,'SPC Analysis'!$M$5:$N$12,2,FALSE)+7,FALSE)/6976,2)</f>
        <v>0.79</v>
      </c>
      <c r="R5947">
        <f>ROUNDUP(VLOOKUP(A5947,A:O,VLOOKUP('MMW Analysis'!$E$4,'MMW Analysis'!$L$5:$M$12,2,FALSE)+7,FALSE)/6976,2)</f>
        <v>0.79</v>
      </c>
    </row>
    <row r="5948" spans="1:18">
      <c r="A5948" t="s">
        <v>5955</v>
      </c>
      <c r="B5948" t="s">
        <v>12934</v>
      </c>
      <c r="C5948" t="s">
        <v>7012</v>
      </c>
      <c r="D5948" t="s">
        <v>14579</v>
      </c>
      <c r="E5948" t="s">
        <v>14134</v>
      </c>
      <c r="F5948" t="s">
        <v>14294</v>
      </c>
      <c r="G5948" t="s">
        <v>13912</v>
      </c>
      <c r="H5948" s="1">
        <v>5198</v>
      </c>
      <c r="I5948" s="1">
        <v>4926.5</v>
      </c>
      <c r="J5948" s="1">
        <v>5309</v>
      </c>
      <c r="K5948" s="1">
        <v>3761</v>
      </c>
      <c r="L5948" s="1">
        <v>657</v>
      </c>
      <c r="M5948" s="1">
        <v>6746</v>
      </c>
      <c r="N5948" s="1">
        <v>6010</v>
      </c>
      <c r="O5948" s="1">
        <v>4678</v>
      </c>
      <c r="P5948">
        <f>ROUNDUP(VLOOKUP(A5948,A:O,VLOOKUP('Local Authority Analysis'!$E$4,'Local Authority Analysis'!$M$5:$N$12,2,FALSE)+7,FALSE)/6976,2)</f>
        <v>0.68</v>
      </c>
      <c r="Q5948">
        <f>ROUNDUP(VLOOKUP(A5948,A:O,VLOOKUP('SPC Analysis'!$E$4,'SPC Analysis'!$M$5:$N$12,2,FALSE)+7,FALSE)/6976,2)</f>
        <v>0.68</v>
      </c>
      <c r="R5948">
        <f>ROUNDUP(VLOOKUP(A5948,A:O,VLOOKUP('MMW Analysis'!$E$4,'MMW Analysis'!$L$5:$M$12,2,FALSE)+7,FALSE)/6976,2)</f>
        <v>0.68</v>
      </c>
    </row>
    <row r="5949" spans="1:18">
      <c r="A5949" t="s">
        <v>5956</v>
      </c>
      <c r="B5949" t="s">
        <v>12935</v>
      </c>
      <c r="C5949" t="s">
        <v>7012</v>
      </c>
      <c r="D5949" t="s">
        <v>14579</v>
      </c>
      <c r="E5949" t="s">
        <v>14134</v>
      </c>
      <c r="F5949" t="s">
        <v>14294</v>
      </c>
      <c r="G5949" t="s">
        <v>13912</v>
      </c>
      <c r="H5949" s="1">
        <v>6270</v>
      </c>
      <c r="I5949" s="1">
        <v>6729</v>
      </c>
      <c r="J5949" s="1">
        <v>6611</v>
      </c>
      <c r="K5949" s="1">
        <v>5422</v>
      </c>
      <c r="L5949" s="1">
        <v>1357</v>
      </c>
      <c r="M5949" s="1">
        <v>6425</v>
      </c>
      <c r="N5949" s="1">
        <v>6959</v>
      </c>
      <c r="O5949" s="1">
        <v>6303</v>
      </c>
      <c r="P5949">
        <f>ROUNDUP(VLOOKUP(A5949,A:O,VLOOKUP('Local Authority Analysis'!$E$4,'Local Authority Analysis'!$M$5:$N$12,2,FALSE)+7,FALSE)/6976,2)</f>
        <v>0.91</v>
      </c>
      <c r="Q5949">
        <f>ROUNDUP(VLOOKUP(A5949,A:O,VLOOKUP('SPC Analysis'!$E$4,'SPC Analysis'!$M$5:$N$12,2,FALSE)+7,FALSE)/6976,2)</f>
        <v>0.91</v>
      </c>
      <c r="R5949">
        <f>ROUNDUP(VLOOKUP(A5949,A:O,VLOOKUP('MMW Analysis'!$E$4,'MMW Analysis'!$L$5:$M$12,2,FALSE)+7,FALSE)/6976,2)</f>
        <v>0.91</v>
      </c>
    </row>
    <row r="5950" spans="1:18">
      <c r="A5950" t="s">
        <v>5957</v>
      </c>
      <c r="B5950" t="s">
        <v>12936</v>
      </c>
      <c r="C5950" t="s">
        <v>7012</v>
      </c>
      <c r="D5950" t="s">
        <v>14579</v>
      </c>
      <c r="E5950" t="s">
        <v>14134</v>
      </c>
      <c r="F5950" t="s">
        <v>14294</v>
      </c>
      <c r="G5950" t="s">
        <v>13912</v>
      </c>
      <c r="H5950" s="1">
        <v>6383</v>
      </c>
      <c r="I5950" s="1">
        <v>6507</v>
      </c>
      <c r="J5950" s="1">
        <v>6630</v>
      </c>
      <c r="K5950" s="1">
        <v>5261</v>
      </c>
      <c r="L5950" s="1">
        <v>1359</v>
      </c>
      <c r="M5950" s="1">
        <v>6175</v>
      </c>
      <c r="N5950" s="1">
        <v>6727</v>
      </c>
      <c r="O5950" s="1">
        <v>6244</v>
      </c>
      <c r="P5950">
        <f>ROUNDUP(VLOOKUP(A5950,A:O,VLOOKUP('Local Authority Analysis'!$E$4,'Local Authority Analysis'!$M$5:$N$12,2,FALSE)+7,FALSE)/6976,2)</f>
        <v>0.9</v>
      </c>
      <c r="Q5950">
        <f>ROUNDUP(VLOOKUP(A5950,A:O,VLOOKUP('SPC Analysis'!$E$4,'SPC Analysis'!$M$5:$N$12,2,FALSE)+7,FALSE)/6976,2)</f>
        <v>0.9</v>
      </c>
      <c r="R5950">
        <f>ROUNDUP(VLOOKUP(A5950,A:O,VLOOKUP('MMW Analysis'!$E$4,'MMW Analysis'!$L$5:$M$12,2,FALSE)+7,FALSE)/6976,2)</f>
        <v>0.9</v>
      </c>
    </row>
    <row r="5951" spans="1:18">
      <c r="A5951" t="s">
        <v>5958</v>
      </c>
      <c r="B5951" t="s">
        <v>12937</v>
      </c>
      <c r="C5951" t="s">
        <v>7012</v>
      </c>
      <c r="D5951" t="s">
        <v>14579</v>
      </c>
      <c r="E5951" t="s">
        <v>14134</v>
      </c>
      <c r="F5951" t="s">
        <v>14294</v>
      </c>
      <c r="G5951" t="s">
        <v>13912</v>
      </c>
      <c r="H5951" s="1">
        <v>6504</v>
      </c>
      <c r="I5951" s="1">
        <v>6661.5</v>
      </c>
      <c r="J5951" s="1">
        <v>6709</v>
      </c>
      <c r="K5951" s="1">
        <v>6672</v>
      </c>
      <c r="L5951" s="1">
        <v>1164</v>
      </c>
      <c r="M5951" s="1">
        <v>5602</v>
      </c>
      <c r="N5951" s="1">
        <v>6952.5</v>
      </c>
      <c r="O5951" s="1">
        <v>6419</v>
      </c>
      <c r="P5951">
        <f>ROUNDUP(VLOOKUP(A5951,A:O,VLOOKUP('Local Authority Analysis'!$E$4,'Local Authority Analysis'!$M$5:$N$12,2,FALSE)+7,FALSE)/6976,2)</f>
        <v>0.93</v>
      </c>
      <c r="Q5951">
        <f>ROUNDUP(VLOOKUP(A5951,A:O,VLOOKUP('SPC Analysis'!$E$4,'SPC Analysis'!$M$5:$N$12,2,FALSE)+7,FALSE)/6976,2)</f>
        <v>0.93</v>
      </c>
      <c r="R5951">
        <f>ROUNDUP(VLOOKUP(A5951,A:O,VLOOKUP('MMW Analysis'!$E$4,'MMW Analysis'!$L$5:$M$12,2,FALSE)+7,FALSE)/6976,2)</f>
        <v>0.93</v>
      </c>
    </row>
    <row r="5952" spans="1:18">
      <c r="A5952" t="s">
        <v>5959</v>
      </c>
      <c r="B5952" t="s">
        <v>12938</v>
      </c>
      <c r="C5952" t="s">
        <v>7012</v>
      </c>
      <c r="D5952" t="s">
        <v>14579</v>
      </c>
      <c r="E5952" t="s">
        <v>14134</v>
      </c>
      <c r="F5952" t="s">
        <v>14294</v>
      </c>
      <c r="G5952" t="s">
        <v>13912</v>
      </c>
      <c r="H5952" s="1">
        <v>5929</v>
      </c>
      <c r="I5952" s="1">
        <v>6752</v>
      </c>
      <c r="J5952" s="1">
        <v>6820</v>
      </c>
      <c r="K5952" s="1">
        <v>5604</v>
      </c>
      <c r="L5952" s="1">
        <v>2197</v>
      </c>
      <c r="M5952" s="1">
        <v>6640</v>
      </c>
      <c r="N5952" s="1">
        <v>6704</v>
      </c>
      <c r="O5952" s="1">
        <v>6537</v>
      </c>
      <c r="P5952">
        <f>ROUNDUP(VLOOKUP(A5952,A:O,VLOOKUP('Local Authority Analysis'!$E$4,'Local Authority Analysis'!$M$5:$N$12,2,FALSE)+7,FALSE)/6976,2)</f>
        <v>0.94000000000000006</v>
      </c>
      <c r="Q5952">
        <f>ROUNDUP(VLOOKUP(A5952,A:O,VLOOKUP('SPC Analysis'!$E$4,'SPC Analysis'!$M$5:$N$12,2,FALSE)+7,FALSE)/6976,2)</f>
        <v>0.94000000000000006</v>
      </c>
      <c r="R5952">
        <f>ROUNDUP(VLOOKUP(A5952,A:O,VLOOKUP('MMW Analysis'!$E$4,'MMW Analysis'!$L$5:$M$12,2,FALSE)+7,FALSE)/6976,2)</f>
        <v>0.94000000000000006</v>
      </c>
    </row>
    <row r="5953" spans="1:18">
      <c r="A5953" t="s">
        <v>5960</v>
      </c>
      <c r="B5953" t="s">
        <v>12939</v>
      </c>
      <c r="C5953" t="s">
        <v>7012</v>
      </c>
      <c r="D5953" t="s">
        <v>14579</v>
      </c>
      <c r="E5953" t="s">
        <v>14134</v>
      </c>
      <c r="F5953" t="s">
        <v>14294</v>
      </c>
      <c r="G5953" t="s">
        <v>13912</v>
      </c>
      <c r="H5953" s="1">
        <v>6658</v>
      </c>
      <c r="I5953" s="1">
        <v>5434</v>
      </c>
      <c r="J5953" s="1">
        <v>6140</v>
      </c>
      <c r="K5953" s="1">
        <v>6373</v>
      </c>
      <c r="L5953" s="1">
        <v>842</v>
      </c>
      <c r="M5953" s="1">
        <v>6841</v>
      </c>
      <c r="N5953" s="1">
        <v>6770.5</v>
      </c>
      <c r="O5953" s="1">
        <v>5883</v>
      </c>
      <c r="P5953">
        <f>ROUNDUP(VLOOKUP(A5953,A:O,VLOOKUP('Local Authority Analysis'!$E$4,'Local Authority Analysis'!$M$5:$N$12,2,FALSE)+7,FALSE)/6976,2)</f>
        <v>0.85</v>
      </c>
      <c r="Q5953">
        <f>ROUNDUP(VLOOKUP(A5953,A:O,VLOOKUP('SPC Analysis'!$E$4,'SPC Analysis'!$M$5:$N$12,2,FALSE)+7,FALSE)/6976,2)</f>
        <v>0.85</v>
      </c>
      <c r="R5953">
        <f>ROUNDUP(VLOOKUP(A5953,A:O,VLOOKUP('MMW Analysis'!$E$4,'MMW Analysis'!$L$5:$M$12,2,FALSE)+7,FALSE)/6976,2)</f>
        <v>0.85</v>
      </c>
    </row>
    <row r="5954" spans="1:18">
      <c r="A5954" t="s">
        <v>5961</v>
      </c>
      <c r="B5954" t="s">
        <v>12940</v>
      </c>
      <c r="C5954" t="s">
        <v>7012</v>
      </c>
      <c r="D5954" t="s">
        <v>14579</v>
      </c>
      <c r="E5954" t="s">
        <v>14134</v>
      </c>
      <c r="F5954" t="s">
        <v>14294</v>
      </c>
      <c r="G5954" t="s">
        <v>13912</v>
      </c>
      <c r="H5954" s="1">
        <v>4193</v>
      </c>
      <c r="I5954" s="1">
        <v>4868</v>
      </c>
      <c r="J5954" s="1">
        <v>6410</v>
      </c>
      <c r="K5954" s="1">
        <v>6315</v>
      </c>
      <c r="L5954" s="1">
        <v>3410</v>
      </c>
      <c r="M5954" s="1">
        <v>3595</v>
      </c>
      <c r="N5954" s="1">
        <v>6044</v>
      </c>
      <c r="O5954" s="1">
        <v>5462</v>
      </c>
      <c r="P5954">
        <f>ROUNDUP(VLOOKUP(A5954,A:O,VLOOKUP('Local Authority Analysis'!$E$4,'Local Authority Analysis'!$M$5:$N$12,2,FALSE)+7,FALSE)/6976,2)</f>
        <v>0.79</v>
      </c>
      <c r="Q5954">
        <f>ROUNDUP(VLOOKUP(A5954,A:O,VLOOKUP('SPC Analysis'!$E$4,'SPC Analysis'!$M$5:$N$12,2,FALSE)+7,FALSE)/6976,2)</f>
        <v>0.79</v>
      </c>
      <c r="R5954">
        <f>ROUNDUP(VLOOKUP(A5954,A:O,VLOOKUP('MMW Analysis'!$E$4,'MMW Analysis'!$L$5:$M$12,2,FALSE)+7,FALSE)/6976,2)</f>
        <v>0.79</v>
      </c>
    </row>
    <row r="5955" spans="1:18">
      <c r="A5955" t="s">
        <v>5962</v>
      </c>
      <c r="B5955" t="s">
        <v>12941</v>
      </c>
      <c r="C5955" t="s">
        <v>7012</v>
      </c>
      <c r="D5955" t="s">
        <v>14580</v>
      </c>
      <c r="E5955" t="s">
        <v>14135</v>
      </c>
      <c r="F5955" t="s">
        <v>14294</v>
      </c>
      <c r="G5955" t="s">
        <v>13912</v>
      </c>
      <c r="H5955" s="1">
        <v>5208</v>
      </c>
      <c r="I5955" s="1">
        <v>6474</v>
      </c>
      <c r="J5955" s="1">
        <v>4523</v>
      </c>
      <c r="K5955" s="1">
        <v>5136</v>
      </c>
      <c r="L5955" s="1">
        <v>3942</v>
      </c>
      <c r="M5955" s="1">
        <v>3398</v>
      </c>
      <c r="N5955" s="1">
        <v>6368</v>
      </c>
      <c r="O5955" s="1">
        <v>5904</v>
      </c>
      <c r="P5955">
        <f>ROUNDUP(VLOOKUP(A5955,A:O,VLOOKUP('Local Authority Analysis'!$E$4,'Local Authority Analysis'!$M$5:$N$12,2,FALSE)+7,FALSE)/6976,2)</f>
        <v>0.85</v>
      </c>
      <c r="Q5955">
        <f>ROUNDUP(VLOOKUP(A5955,A:O,VLOOKUP('SPC Analysis'!$E$4,'SPC Analysis'!$M$5:$N$12,2,FALSE)+7,FALSE)/6976,2)</f>
        <v>0.85</v>
      </c>
      <c r="R5955">
        <f>ROUNDUP(VLOOKUP(A5955,A:O,VLOOKUP('MMW Analysis'!$E$4,'MMW Analysis'!$L$5:$M$12,2,FALSE)+7,FALSE)/6976,2)</f>
        <v>0.85</v>
      </c>
    </row>
    <row r="5956" spans="1:18">
      <c r="A5956" t="s">
        <v>5963</v>
      </c>
      <c r="B5956" t="s">
        <v>12942</v>
      </c>
      <c r="C5956" t="s">
        <v>7012</v>
      </c>
      <c r="D5956" t="s">
        <v>14580</v>
      </c>
      <c r="E5956" t="s">
        <v>14135</v>
      </c>
      <c r="F5956" t="s">
        <v>14294</v>
      </c>
      <c r="G5956" t="s">
        <v>13912</v>
      </c>
      <c r="H5956" s="1">
        <v>5623.5</v>
      </c>
      <c r="I5956" s="1">
        <v>6195</v>
      </c>
      <c r="J5956" s="1">
        <v>5679</v>
      </c>
      <c r="K5956" s="1">
        <v>5940</v>
      </c>
      <c r="L5956" s="1">
        <v>2912</v>
      </c>
      <c r="M5956" s="1">
        <v>6394</v>
      </c>
      <c r="N5956" s="1">
        <v>6783</v>
      </c>
      <c r="O5956" s="1">
        <v>6332</v>
      </c>
      <c r="P5956">
        <f>ROUNDUP(VLOOKUP(A5956,A:O,VLOOKUP('Local Authority Analysis'!$E$4,'Local Authority Analysis'!$M$5:$N$12,2,FALSE)+7,FALSE)/6976,2)</f>
        <v>0.91</v>
      </c>
      <c r="Q5956">
        <f>ROUNDUP(VLOOKUP(A5956,A:O,VLOOKUP('SPC Analysis'!$E$4,'SPC Analysis'!$M$5:$N$12,2,FALSE)+7,FALSE)/6976,2)</f>
        <v>0.91</v>
      </c>
      <c r="R5956">
        <f>ROUNDUP(VLOOKUP(A5956,A:O,VLOOKUP('MMW Analysis'!$E$4,'MMW Analysis'!$L$5:$M$12,2,FALSE)+7,FALSE)/6976,2)</f>
        <v>0.91</v>
      </c>
    </row>
    <row r="5957" spans="1:18">
      <c r="A5957" t="s">
        <v>5964</v>
      </c>
      <c r="B5957" t="s">
        <v>12943</v>
      </c>
      <c r="C5957" t="s">
        <v>7012</v>
      </c>
      <c r="D5957" t="s">
        <v>14580</v>
      </c>
      <c r="E5957" t="s">
        <v>14135</v>
      </c>
      <c r="F5957" t="s">
        <v>14294</v>
      </c>
      <c r="G5957" t="s">
        <v>13912</v>
      </c>
      <c r="H5957" s="1">
        <v>2406</v>
      </c>
      <c r="I5957" s="1">
        <v>3006.5</v>
      </c>
      <c r="J5957" s="1">
        <v>2177</v>
      </c>
      <c r="K5957" s="1">
        <v>2396</v>
      </c>
      <c r="L5957" s="1">
        <v>3511</v>
      </c>
      <c r="M5957" s="1">
        <v>6036</v>
      </c>
      <c r="N5957" s="1">
        <v>3796</v>
      </c>
      <c r="O5957" s="1">
        <v>2778</v>
      </c>
      <c r="P5957">
        <f>ROUNDUP(VLOOKUP(A5957,A:O,VLOOKUP('Local Authority Analysis'!$E$4,'Local Authority Analysis'!$M$5:$N$12,2,FALSE)+7,FALSE)/6976,2)</f>
        <v>0.4</v>
      </c>
      <c r="Q5957">
        <f>ROUNDUP(VLOOKUP(A5957,A:O,VLOOKUP('SPC Analysis'!$E$4,'SPC Analysis'!$M$5:$N$12,2,FALSE)+7,FALSE)/6976,2)</f>
        <v>0.4</v>
      </c>
      <c r="R5957">
        <f>ROUNDUP(VLOOKUP(A5957,A:O,VLOOKUP('MMW Analysis'!$E$4,'MMW Analysis'!$L$5:$M$12,2,FALSE)+7,FALSE)/6976,2)</f>
        <v>0.4</v>
      </c>
    </row>
    <row r="5958" spans="1:18">
      <c r="A5958" t="s">
        <v>5965</v>
      </c>
      <c r="B5958" t="s">
        <v>12944</v>
      </c>
      <c r="C5958" t="s">
        <v>7012</v>
      </c>
      <c r="D5958" t="s">
        <v>14580</v>
      </c>
      <c r="E5958" t="s">
        <v>14135</v>
      </c>
      <c r="F5958" t="s">
        <v>14294</v>
      </c>
      <c r="G5958" t="s">
        <v>13912</v>
      </c>
      <c r="H5958" s="1">
        <v>1468</v>
      </c>
      <c r="I5958" s="1">
        <v>1086</v>
      </c>
      <c r="J5958" s="1">
        <v>2933</v>
      </c>
      <c r="K5958" s="1">
        <v>1394</v>
      </c>
      <c r="L5958" s="1">
        <v>3635</v>
      </c>
      <c r="M5958" s="1">
        <v>5012</v>
      </c>
      <c r="N5958" s="1">
        <v>2694</v>
      </c>
      <c r="O5958" s="1">
        <v>1613</v>
      </c>
      <c r="P5958">
        <f>ROUNDUP(VLOOKUP(A5958,A:O,VLOOKUP('Local Authority Analysis'!$E$4,'Local Authority Analysis'!$M$5:$N$12,2,FALSE)+7,FALSE)/6976,2)</f>
        <v>0.24000000000000002</v>
      </c>
      <c r="Q5958">
        <f>ROUNDUP(VLOOKUP(A5958,A:O,VLOOKUP('SPC Analysis'!$E$4,'SPC Analysis'!$M$5:$N$12,2,FALSE)+7,FALSE)/6976,2)</f>
        <v>0.24000000000000002</v>
      </c>
      <c r="R5958">
        <f>ROUNDUP(VLOOKUP(A5958,A:O,VLOOKUP('MMW Analysis'!$E$4,'MMW Analysis'!$L$5:$M$12,2,FALSE)+7,FALSE)/6976,2)</f>
        <v>0.24000000000000002</v>
      </c>
    </row>
    <row r="5959" spans="1:18">
      <c r="A5959" t="s">
        <v>5966</v>
      </c>
      <c r="B5959" t="s">
        <v>12945</v>
      </c>
      <c r="C5959" t="s">
        <v>7012</v>
      </c>
      <c r="D5959" t="s">
        <v>14580</v>
      </c>
      <c r="E5959" t="s">
        <v>14135</v>
      </c>
      <c r="F5959" t="s">
        <v>14294</v>
      </c>
      <c r="G5959" t="s">
        <v>13912</v>
      </c>
      <c r="H5959" s="1">
        <v>1586</v>
      </c>
      <c r="I5959" s="1">
        <v>715</v>
      </c>
      <c r="J5959" s="1">
        <v>1718</v>
      </c>
      <c r="K5959" s="1">
        <v>679</v>
      </c>
      <c r="L5959" s="1">
        <v>3773</v>
      </c>
      <c r="M5959" s="1">
        <v>1924</v>
      </c>
      <c r="N5959" s="1">
        <v>2498</v>
      </c>
      <c r="O5959" s="1">
        <v>1117</v>
      </c>
      <c r="P5959">
        <f>ROUNDUP(VLOOKUP(A5959,A:O,VLOOKUP('Local Authority Analysis'!$E$4,'Local Authority Analysis'!$M$5:$N$12,2,FALSE)+7,FALSE)/6976,2)</f>
        <v>0.17</v>
      </c>
      <c r="Q5959">
        <f>ROUNDUP(VLOOKUP(A5959,A:O,VLOOKUP('SPC Analysis'!$E$4,'SPC Analysis'!$M$5:$N$12,2,FALSE)+7,FALSE)/6976,2)</f>
        <v>0.17</v>
      </c>
      <c r="R5959">
        <f>ROUNDUP(VLOOKUP(A5959,A:O,VLOOKUP('MMW Analysis'!$E$4,'MMW Analysis'!$L$5:$M$12,2,FALSE)+7,FALSE)/6976,2)</f>
        <v>0.17</v>
      </c>
    </row>
    <row r="5960" spans="1:18">
      <c r="A5960" t="s">
        <v>5967</v>
      </c>
      <c r="B5960" t="s">
        <v>12946</v>
      </c>
      <c r="C5960" t="s">
        <v>7012</v>
      </c>
      <c r="D5960" t="s">
        <v>14580</v>
      </c>
      <c r="E5960" t="s">
        <v>14135</v>
      </c>
      <c r="F5960" t="s">
        <v>14294</v>
      </c>
      <c r="G5960" t="s">
        <v>13912</v>
      </c>
      <c r="H5960" s="1">
        <v>450.5</v>
      </c>
      <c r="I5960" s="1">
        <v>1045</v>
      </c>
      <c r="J5960" s="1">
        <v>977</v>
      </c>
      <c r="K5960" s="1">
        <v>985</v>
      </c>
      <c r="L5960" s="1">
        <v>1242</v>
      </c>
      <c r="M5960" s="1">
        <v>2904</v>
      </c>
      <c r="N5960" s="1">
        <v>2920</v>
      </c>
      <c r="O5960" s="1">
        <v>729</v>
      </c>
      <c r="P5960">
        <f>ROUNDUP(VLOOKUP(A5960,A:O,VLOOKUP('Local Authority Analysis'!$E$4,'Local Authority Analysis'!$M$5:$N$12,2,FALSE)+7,FALSE)/6976,2)</f>
        <v>0.11</v>
      </c>
      <c r="Q5960">
        <f>ROUNDUP(VLOOKUP(A5960,A:O,VLOOKUP('SPC Analysis'!$E$4,'SPC Analysis'!$M$5:$N$12,2,FALSE)+7,FALSE)/6976,2)</f>
        <v>0.11</v>
      </c>
      <c r="R5960">
        <f>ROUNDUP(VLOOKUP(A5960,A:O,VLOOKUP('MMW Analysis'!$E$4,'MMW Analysis'!$L$5:$M$12,2,FALSE)+7,FALSE)/6976,2)</f>
        <v>0.11</v>
      </c>
    </row>
    <row r="5961" spans="1:18">
      <c r="A5961" t="s">
        <v>5968</v>
      </c>
      <c r="B5961" t="s">
        <v>12947</v>
      </c>
      <c r="C5961" t="s">
        <v>7012</v>
      </c>
      <c r="D5961" t="s">
        <v>14580</v>
      </c>
      <c r="E5961" t="s">
        <v>14135</v>
      </c>
      <c r="F5961" t="s">
        <v>14294</v>
      </c>
      <c r="G5961" t="s">
        <v>13912</v>
      </c>
      <c r="H5961" s="1">
        <v>2687</v>
      </c>
      <c r="I5961" s="1">
        <v>3370</v>
      </c>
      <c r="J5961" s="1">
        <v>2246</v>
      </c>
      <c r="K5961" s="1">
        <v>1835</v>
      </c>
      <c r="L5961" s="1">
        <v>1964</v>
      </c>
      <c r="M5961" s="1">
        <v>6782</v>
      </c>
      <c r="N5961" s="1">
        <v>4115</v>
      </c>
      <c r="O5961" s="1">
        <v>2718</v>
      </c>
      <c r="P5961">
        <f>ROUNDUP(VLOOKUP(A5961,A:O,VLOOKUP('Local Authority Analysis'!$E$4,'Local Authority Analysis'!$M$5:$N$12,2,FALSE)+7,FALSE)/6976,2)</f>
        <v>0.39</v>
      </c>
      <c r="Q5961">
        <f>ROUNDUP(VLOOKUP(A5961,A:O,VLOOKUP('SPC Analysis'!$E$4,'SPC Analysis'!$M$5:$N$12,2,FALSE)+7,FALSE)/6976,2)</f>
        <v>0.39</v>
      </c>
      <c r="R5961">
        <f>ROUNDUP(VLOOKUP(A5961,A:O,VLOOKUP('MMW Analysis'!$E$4,'MMW Analysis'!$L$5:$M$12,2,FALSE)+7,FALSE)/6976,2)</f>
        <v>0.39</v>
      </c>
    </row>
    <row r="5962" spans="1:18">
      <c r="A5962" t="s">
        <v>5969</v>
      </c>
      <c r="B5962" t="s">
        <v>12948</v>
      </c>
      <c r="C5962" t="s">
        <v>7012</v>
      </c>
      <c r="D5962" t="s">
        <v>14580</v>
      </c>
      <c r="E5962" t="s">
        <v>14135</v>
      </c>
      <c r="F5962" t="s">
        <v>14294</v>
      </c>
      <c r="G5962" t="s">
        <v>13912</v>
      </c>
      <c r="H5962" s="1">
        <v>4318</v>
      </c>
      <c r="I5962" s="1">
        <v>4060</v>
      </c>
      <c r="J5962" s="1">
        <v>3263</v>
      </c>
      <c r="K5962" s="1">
        <v>3085</v>
      </c>
      <c r="L5962" s="1">
        <v>5292</v>
      </c>
      <c r="M5962" s="1">
        <v>4088</v>
      </c>
      <c r="N5962" s="1">
        <v>4913</v>
      </c>
      <c r="O5962" s="1">
        <v>4398</v>
      </c>
      <c r="P5962">
        <f>ROUNDUP(VLOOKUP(A5962,A:O,VLOOKUP('Local Authority Analysis'!$E$4,'Local Authority Analysis'!$M$5:$N$12,2,FALSE)+7,FALSE)/6976,2)</f>
        <v>0.64</v>
      </c>
      <c r="Q5962">
        <f>ROUNDUP(VLOOKUP(A5962,A:O,VLOOKUP('SPC Analysis'!$E$4,'SPC Analysis'!$M$5:$N$12,2,FALSE)+7,FALSE)/6976,2)</f>
        <v>0.64</v>
      </c>
      <c r="R5962">
        <f>ROUNDUP(VLOOKUP(A5962,A:O,VLOOKUP('MMW Analysis'!$E$4,'MMW Analysis'!$L$5:$M$12,2,FALSE)+7,FALSE)/6976,2)</f>
        <v>0.64</v>
      </c>
    </row>
    <row r="5963" spans="1:18">
      <c r="A5963" t="s">
        <v>5970</v>
      </c>
      <c r="B5963" t="s">
        <v>12949</v>
      </c>
      <c r="C5963" t="s">
        <v>7012</v>
      </c>
      <c r="D5963" t="s">
        <v>14580</v>
      </c>
      <c r="E5963" t="s">
        <v>14135</v>
      </c>
      <c r="F5963" t="s">
        <v>14294</v>
      </c>
      <c r="G5963" t="s">
        <v>13912</v>
      </c>
      <c r="H5963" s="1">
        <v>3177</v>
      </c>
      <c r="I5963" s="1">
        <v>3863</v>
      </c>
      <c r="J5963" s="1">
        <v>3479</v>
      </c>
      <c r="K5963" s="1">
        <v>2824</v>
      </c>
      <c r="L5963" s="1">
        <v>3994</v>
      </c>
      <c r="M5963" s="1">
        <v>4940</v>
      </c>
      <c r="N5963" s="1">
        <v>4384</v>
      </c>
      <c r="O5963" s="1">
        <v>3780</v>
      </c>
      <c r="P5963">
        <f>ROUNDUP(VLOOKUP(A5963,A:O,VLOOKUP('Local Authority Analysis'!$E$4,'Local Authority Analysis'!$M$5:$N$12,2,FALSE)+7,FALSE)/6976,2)</f>
        <v>0.55000000000000004</v>
      </c>
      <c r="Q5963">
        <f>ROUNDUP(VLOOKUP(A5963,A:O,VLOOKUP('SPC Analysis'!$E$4,'SPC Analysis'!$M$5:$N$12,2,FALSE)+7,FALSE)/6976,2)</f>
        <v>0.55000000000000004</v>
      </c>
      <c r="R5963">
        <f>ROUNDUP(VLOOKUP(A5963,A:O,VLOOKUP('MMW Analysis'!$E$4,'MMW Analysis'!$L$5:$M$12,2,FALSE)+7,FALSE)/6976,2)</f>
        <v>0.55000000000000004</v>
      </c>
    </row>
    <row r="5964" spans="1:18">
      <c r="A5964" t="s">
        <v>5971</v>
      </c>
      <c r="B5964" t="s">
        <v>12950</v>
      </c>
      <c r="C5964" t="s">
        <v>7012</v>
      </c>
      <c r="D5964" t="s">
        <v>14580</v>
      </c>
      <c r="E5964" t="s">
        <v>14135</v>
      </c>
      <c r="F5964" t="s">
        <v>14294</v>
      </c>
      <c r="G5964" t="s">
        <v>13912</v>
      </c>
      <c r="H5964" s="1">
        <v>2962</v>
      </c>
      <c r="I5964" s="1">
        <v>4197</v>
      </c>
      <c r="J5964" s="1">
        <v>4023</v>
      </c>
      <c r="K5964" s="1">
        <v>3146</v>
      </c>
      <c r="L5964" s="1">
        <v>4164</v>
      </c>
      <c r="M5964" s="1">
        <v>4773</v>
      </c>
      <c r="N5964" s="1">
        <v>5339</v>
      </c>
      <c r="O5964" s="1">
        <v>3996</v>
      </c>
      <c r="P5964">
        <f>ROUNDUP(VLOOKUP(A5964,A:O,VLOOKUP('Local Authority Analysis'!$E$4,'Local Authority Analysis'!$M$5:$N$12,2,FALSE)+7,FALSE)/6976,2)</f>
        <v>0.57999999999999996</v>
      </c>
      <c r="Q5964">
        <f>ROUNDUP(VLOOKUP(A5964,A:O,VLOOKUP('SPC Analysis'!$E$4,'SPC Analysis'!$M$5:$N$12,2,FALSE)+7,FALSE)/6976,2)</f>
        <v>0.57999999999999996</v>
      </c>
      <c r="R5964">
        <f>ROUNDUP(VLOOKUP(A5964,A:O,VLOOKUP('MMW Analysis'!$E$4,'MMW Analysis'!$L$5:$M$12,2,FALSE)+7,FALSE)/6976,2)</f>
        <v>0.57999999999999996</v>
      </c>
    </row>
    <row r="5965" spans="1:18">
      <c r="A5965" t="s">
        <v>5972</v>
      </c>
      <c r="B5965" t="s">
        <v>12951</v>
      </c>
      <c r="C5965" t="s">
        <v>7012</v>
      </c>
      <c r="D5965" t="s">
        <v>14579</v>
      </c>
      <c r="E5965" t="s">
        <v>14134</v>
      </c>
      <c r="F5965" t="s">
        <v>14294</v>
      </c>
      <c r="G5965" t="s">
        <v>13912</v>
      </c>
      <c r="H5965" s="1">
        <v>6207.5</v>
      </c>
      <c r="I5965" s="1">
        <v>6346</v>
      </c>
      <c r="J5965" s="1">
        <v>6667</v>
      </c>
      <c r="K5965" s="1">
        <v>5163</v>
      </c>
      <c r="L5965" s="1">
        <v>5188</v>
      </c>
      <c r="M5965" s="1">
        <v>6826</v>
      </c>
      <c r="N5965" s="1">
        <v>6547</v>
      </c>
      <c r="O5965" s="1">
        <v>6824</v>
      </c>
      <c r="P5965">
        <f>ROUNDUP(VLOOKUP(A5965,A:O,VLOOKUP('Local Authority Analysis'!$E$4,'Local Authority Analysis'!$M$5:$N$12,2,FALSE)+7,FALSE)/6976,2)</f>
        <v>0.98</v>
      </c>
      <c r="Q5965">
        <f>ROUNDUP(VLOOKUP(A5965,A:O,VLOOKUP('SPC Analysis'!$E$4,'SPC Analysis'!$M$5:$N$12,2,FALSE)+7,FALSE)/6976,2)</f>
        <v>0.98</v>
      </c>
      <c r="R5965">
        <f>ROUNDUP(VLOOKUP(A5965,A:O,VLOOKUP('MMW Analysis'!$E$4,'MMW Analysis'!$L$5:$M$12,2,FALSE)+7,FALSE)/6976,2)</f>
        <v>0.98</v>
      </c>
    </row>
    <row r="5966" spans="1:18">
      <c r="A5966" t="s">
        <v>5973</v>
      </c>
      <c r="B5966" t="s">
        <v>12952</v>
      </c>
      <c r="C5966" t="s">
        <v>7012</v>
      </c>
      <c r="D5966" t="s">
        <v>14580</v>
      </c>
      <c r="E5966" t="s">
        <v>14135</v>
      </c>
      <c r="F5966" t="s">
        <v>14294</v>
      </c>
      <c r="G5966" t="s">
        <v>13912</v>
      </c>
      <c r="H5966" s="1">
        <v>2072</v>
      </c>
      <c r="I5966" s="1">
        <v>1557</v>
      </c>
      <c r="J5966" s="1">
        <v>2759</v>
      </c>
      <c r="K5966" s="1">
        <v>1458</v>
      </c>
      <c r="L5966" s="1">
        <v>4441</v>
      </c>
      <c r="M5966" s="1">
        <v>3631</v>
      </c>
      <c r="N5966" s="1">
        <v>4548</v>
      </c>
      <c r="O5966" s="1">
        <v>2060</v>
      </c>
      <c r="P5966">
        <f>ROUNDUP(VLOOKUP(A5966,A:O,VLOOKUP('Local Authority Analysis'!$E$4,'Local Authority Analysis'!$M$5:$N$12,2,FALSE)+7,FALSE)/6976,2)</f>
        <v>0.3</v>
      </c>
      <c r="Q5966">
        <f>ROUNDUP(VLOOKUP(A5966,A:O,VLOOKUP('SPC Analysis'!$E$4,'SPC Analysis'!$M$5:$N$12,2,FALSE)+7,FALSE)/6976,2)</f>
        <v>0.3</v>
      </c>
      <c r="R5966">
        <f>ROUNDUP(VLOOKUP(A5966,A:O,VLOOKUP('MMW Analysis'!$E$4,'MMW Analysis'!$L$5:$M$12,2,FALSE)+7,FALSE)/6976,2)</f>
        <v>0.3</v>
      </c>
    </row>
    <row r="5967" spans="1:18">
      <c r="A5967" t="s">
        <v>5974</v>
      </c>
      <c r="B5967" t="s">
        <v>12953</v>
      </c>
      <c r="C5967" t="s">
        <v>7012</v>
      </c>
      <c r="D5967" t="s">
        <v>14579</v>
      </c>
      <c r="E5967" t="s">
        <v>14134</v>
      </c>
      <c r="F5967" t="s">
        <v>14294</v>
      </c>
      <c r="G5967" t="s">
        <v>13912</v>
      </c>
      <c r="H5967" s="1">
        <v>5339</v>
      </c>
      <c r="I5967" s="1">
        <v>6690</v>
      </c>
      <c r="J5967" s="1">
        <v>5919</v>
      </c>
      <c r="K5967" s="1">
        <v>5179</v>
      </c>
      <c r="L5967" s="1">
        <v>4411</v>
      </c>
      <c r="M5967" s="1">
        <v>6218</v>
      </c>
      <c r="N5967" s="1">
        <v>6621</v>
      </c>
      <c r="O5967" s="1">
        <v>6507</v>
      </c>
      <c r="P5967">
        <f>ROUNDUP(VLOOKUP(A5967,A:O,VLOOKUP('Local Authority Analysis'!$E$4,'Local Authority Analysis'!$M$5:$N$12,2,FALSE)+7,FALSE)/6976,2)</f>
        <v>0.94000000000000006</v>
      </c>
      <c r="Q5967">
        <f>ROUNDUP(VLOOKUP(A5967,A:O,VLOOKUP('SPC Analysis'!$E$4,'SPC Analysis'!$M$5:$N$12,2,FALSE)+7,FALSE)/6976,2)</f>
        <v>0.94000000000000006</v>
      </c>
      <c r="R5967">
        <f>ROUNDUP(VLOOKUP(A5967,A:O,VLOOKUP('MMW Analysis'!$E$4,'MMW Analysis'!$L$5:$M$12,2,FALSE)+7,FALSE)/6976,2)</f>
        <v>0.94000000000000006</v>
      </c>
    </row>
    <row r="5968" spans="1:18">
      <c r="A5968" t="s">
        <v>5975</v>
      </c>
      <c r="B5968" t="s">
        <v>12954</v>
      </c>
      <c r="C5968" t="s">
        <v>7012</v>
      </c>
      <c r="D5968" t="s">
        <v>14579</v>
      </c>
      <c r="E5968" t="s">
        <v>14134</v>
      </c>
      <c r="F5968" t="s">
        <v>14294</v>
      </c>
      <c r="G5968" t="s">
        <v>13912</v>
      </c>
      <c r="H5968" s="1">
        <v>6577</v>
      </c>
      <c r="I5968" s="1">
        <v>5639</v>
      </c>
      <c r="J5968" s="1">
        <v>6046</v>
      </c>
      <c r="K5968" s="1">
        <v>6150</v>
      </c>
      <c r="L5968" s="1">
        <v>2119</v>
      </c>
      <c r="M5968" s="1">
        <v>6311</v>
      </c>
      <c r="N5968" s="1">
        <v>6613</v>
      </c>
      <c r="O5968" s="1">
        <v>6339</v>
      </c>
      <c r="P5968">
        <f>ROUNDUP(VLOOKUP(A5968,A:O,VLOOKUP('Local Authority Analysis'!$E$4,'Local Authority Analysis'!$M$5:$N$12,2,FALSE)+7,FALSE)/6976,2)</f>
        <v>0.91</v>
      </c>
      <c r="Q5968">
        <f>ROUNDUP(VLOOKUP(A5968,A:O,VLOOKUP('SPC Analysis'!$E$4,'SPC Analysis'!$M$5:$N$12,2,FALSE)+7,FALSE)/6976,2)</f>
        <v>0.91</v>
      </c>
      <c r="R5968">
        <f>ROUNDUP(VLOOKUP(A5968,A:O,VLOOKUP('MMW Analysis'!$E$4,'MMW Analysis'!$L$5:$M$12,2,FALSE)+7,FALSE)/6976,2)</f>
        <v>0.91</v>
      </c>
    </row>
    <row r="5969" spans="1:18">
      <c r="A5969" t="s">
        <v>5976</v>
      </c>
      <c r="B5969" t="s">
        <v>12955</v>
      </c>
      <c r="C5969" t="s">
        <v>7012</v>
      </c>
      <c r="D5969" t="s">
        <v>14580</v>
      </c>
      <c r="E5969" t="s">
        <v>14135</v>
      </c>
      <c r="F5969" t="s">
        <v>14294</v>
      </c>
      <c r="G5969" t="s">
        <v>13912</v>
      </c>
      <c r="H5969" s="1">
        <v>5991</v>
      </c>
      <c r="I5969" s="1">
        <v>4464</v>
      </c>
      <c r="J5969" s="1">
        <v>5662</v>
      </c>
      <c r="K5969" s="1">
        <v>5209</v>
      </c>
      <c r="L5969" s="1">
        <v>1787</v>
      </c>
      <c r="M5969" s="1">
        <v>6390</v>
      </c>
      <c r="N5969" s="1">
        <v>5564</v>
      </c>
      <c r="O5969" s="1">
        <v>5468</v>
      </c>
      <c r="P5969">
        <f>ROUNDUP(VLOOKUP(A5969,A:O,VLOOKUP('Local Authority Analysis'!$E$4,'Local Authority Analysis'!$M$5:$N$12,2,FALSE)+7,FALSE)/6976,2)</f>
        <v>0.79</v>
      </c>
      <c r="Q5969">
        <f>ROUNDUP(VLOOKUP(A5969,A:O,VLOOKUP('SPC Analysis'!$E$4,'SPC Analysis'!$M$5:$N$12,2,FALSE)+7,FALSE)/6976,2)</f>
        <v>0.79</v>
      </c>
      <c r="R5969">
        <f>ROUNDUP(VLOOKUP(A5969,A:O,VLOOKUP('MMW Analysis'!$E$4,'MMW Analysis'!$L$5:$M$12,2,FALSE)+7,FALSE)/6976,2)</f>
        <v>0.79</v>
      </c>
    </row>
    <row r="5970" spans="1:18">
      <c r="A5970" t="s">
        <v>5977</v>
      </c>
      <c r="B5970" t="s">
        <v>12956</v>
      </c>
      <c r="C5970" t="s">
        <v>7012</v>
      </c>
      <c r="D5970" t="s">
        <v>14580</v>
      </c>
      <c r="E5970" t="s">
        <v>14135</v>
      </c>
      <c r="F5970" t="s">
        <v>14294</v>
      </c>
      <c r="G5970" t="s">
        <v>13912</v>
      </c>
      <c r="H5970" s="1">
        <v>1945</v>
      </c>
      <c r="I5970" s="1">
        <v>2747.5</v>
      </c>
      <c r="J5970" s="1">
        <v>2983</v>
      </c>
      <c r="K5970" s="1">
        <v>1992</v>
      </c>
      <c r="L5970" s="1">
        <v>6152</v>
      </c>
      <c r="M5970" s="1">
        <v>4314</v>
      </c>
      <c r="N5970" s="1">
        <v>5113</v>
      </c>
      <c r="O5970" s="1">
        <v>2680</v>
      </c>
      <c r="P5970">
        <f>ROUNDUP(VLOOKUP(A5970,A:O,VLOOKUP('Local Authority Analysis'!$E$4,'Local Authority Analysis'!$M$5:$N$12,2,FALSE)+7,FALSE)/6976,2)</f>
        <v>0.39</v>
      </c>
      <c r="Q5970">
        <f>ROUNDUP(VLOOKUP(A5970,A:O,VLOOKUP('SPC Analysis'!$E$4,'SPC Analysis'!$M$5:$N$12,2,FALSE)+7,FALSE)/6976,2)</f>
        <v>0.39</v>
      </c>
      <c r="R5970">
        <f>ROUNDUP(VLOOKUP(A5970,A:O,VLOOKUP('MMW Analysis'!$E$4,'MMW Analysis'!$L$5:$M$12,2,FALSE)+7,FALSE)/6976,2)</f>
        <v>0.39</v>
      </c>
    </row>
    <row r="5971" spans="1:18">
      <c r="A5971" t="s">
        <v>5978</v>
      </c>
      <c r="B5971" t="s">
        <v>12957</v>
      </c>
      <c r="C5971" t="s">
        <v>7012</v>
      </c>
      <c r="D5971" t="s">
        <v>14580</v>
      </c>
      <c r="E5971" t="s">
        <v>14135</v>
      </c>
      <c r="F5971" t="s">
        <v>14294</v>
      </c>
      <c r="G5971" t="s">
        <v>13912</v>
      </c>
      <c r="H5971" s="1">
        <v>4165.5</v>
      </c>
      <c r="I5971" s="1">
        <v>4640</v>
      </c>
      <c r="J5971" s="1">
        <v>4893</v>
      </c>
      <c r="K5971" s="1">
        <v>4624</v>
      </c>
      <c r="L5971" s="1">
        <v>5227</v>
      </c>
      <c r="M5971" s="1">
        <v>4418</v>
      </c>
      <c r="N5971" s="1">
        <v>6109</v>
      </c>
      <c r="O5971" s="1">
        <v>5191</v>
      </c>
      <c r="P5971">
        <f>ROUNDUP(VLOOKUP(A5971,A:O,VLOOKUP('Local Authority Analysis'!$E$4,'Local Authority Analysis'!$M$5:$N$12,2,FALSE)+7,FALSE)/6976,2)</f>
        <v>0.75</v>
      </c>
      <c r="Q5971">
        <f>ROUNDUP(VLOOKUP(A5971,A:O,VLOOKUP('SPC Analysis'!$E$4,'SPC Analysis'!$M$5:$N$12,2,FALSE)+7,FALSE)/6976,2)</f>
        <v>0.75</v>
      </c>
      <c r="R5971">
        <f>ROUNDUP(VLOOKUP(A5971,A:O,VLOOKUP('MMW Analysis'!$E$4,'MMW Analysis'!$L$5:$M$12,2,FALSE)+7,FALSE)/6976,2)</f>
        <v>0.75</v>
      </c>
    </row>
    <row r="5972" spans="1:18">
      <c r="A5972" t="s">
        <v>5979</v>
      </c>
      <c r="B5972" t="s">
        <v>12958</v>
      </c>
      <c r="C5972" t="s">
        <v>7012</v>
      </c>
      <c r="D5972" t="s">
        <v>14580</v>
      </c>
      <c r="E5972" t="s">
        <v>14135</v>
      </c>
      <c r="F5972" t="s">
        <v>14294</v>
      </c>
      <c r="G5972" t="s">
        <v>13912</v>
      </c>
      <c r="H5972" s="1">
        <v>3249</v>
      </c>
      <c r="I5972" s="1">
        <v>2946</v>
      </c>
      <c r="J5972" s="1">
        <v>2350</v>
      </c>
      <c r="K5972" s="1">
        <v>2742</v>
      </c>
      <c r="L5972" s="1">
        <v>4125</v>
      </c>
      <c r="M5972" s="1">
        <v>3620</v>
      </c>
      <c r="N5972" s="1">
        <v>4974</v>
      </c>
      <c r="O5972" s="1">
        <v>3164</v>
      </c>
      <c r="P5972">
        <f>ROUNDUP(VLOOKUP(A5972,A:O,VLOOKUP('Local Authority Analysis'!$E$4,'Local Authority Analysis'!$M$5:$N$12,2,FALSE)+7,FALSE)/6976,2)</f>
        <v>0.46</v>
      </c>
      <c r="Q5972">
        <f>ROUNDUP(VLOOKUP(A5972,A:O,VLOOKUP('SPC Analysis'!$E$4,'SPC Analysis'!$M$5:$N$12,2,FALSE)+7,FALSE)/6976,2)</f>
        <v>0.46</v>
      </c>
      <c r="R5972">
        <f>ROUNDUP(VLOOKUP(A5972,A:O,VLOOKUP('MMW Analysis'!$E$4,'MMW Analysis'!$L$5:$M$12,2,FALSE)+7,FALSE)/6976,2)</f>
        <v>0.46</v>
      </c>
    </row>
    <row r="5973" spans="1:18">
      <c r="A5973" t="s">
        <v>5980</v>
      </c>
      <c r="B5973" t="s">
        <v>12959</v>
      </c>
      <c r="C5973" t="s">
        <v>7012</v>
      </c>
      <c r="D5973" t="s">
        <v>14580</v>
      </c>
      <c r="E5973" t="s">
        <v>14135</v>
      </c>
      <c r="F5973" t="s">
        <v>14294</v>
      </c>
      <c r="G5973" t="s">
        <v>13912</v>
      </c>
      <c r="H5973" s="1">
        <v>6532</v>
      </c>
      <c r="I5973" s="1">
        <v>5690.5</v>
      </c>
      <c r="J5973" s="1">
        <v>5848</v>
      </c>
      <c r="K5973" s="1">
        <v>4987</v>
      </c>
      <c r="L5973" s="1">
        <v>2275</v>
      </c>
      <c r="M5973" s="1">
        <v>6789</v>
      </c>
      <c r="N5973" s="1">
        <v>6891</v>
      </c>
      <c r="O5973" s="1">
        <v>6205</v>
      </c>
      <c r="P5973">
        <f>ROUNDUP(VLOOKUP(A5973,A:O,VLOOKUP('Local Authority Analysis'!$E$4,'Local Authority Analysis'!$M$5:$N$12,2,FALSE)+7,FALSE)/6976,2)</f>
        <v>0.89</v>
      </c>
      <c r="Q5973">
        <f>ROUNDUP(VLOOKUP(A5973,A:O,VLOOKUP('SPC Analysis'!$E$4,'SPC Analysis'!$M$5:$N$12,2,FALSE)+7,FALSE)/6976,2)</f>
        <v>0.89</v>
      </c>
      <c r="R5973">
        <f>ROUNDUP(VLOOKUP(A5973,A:O,VLOOKUP('MMW Analysis'!$E$4,'MMW Analysis'!$L$5:$M$12,2,FALSE)+7,FALSE)/6976,2)</f>
        <v>0.89</v>
      </c>
    </row>
    <row r="5974" spans="1:18">
      <c r="A5974" t="s">
        <v>5981</v>
      </c>
      <c r="B5974" t="s">
        <v>12960</v>
      </c>
      <c r="C5974" t="s">
        <v>7012</v>
      </c>
      <c r="D5974" t="s">
        <v>14580</v>
      </c>
      <c r="E5974" t="s">
        <v>14135</v>
      </c>
      <c r="F5974" t="s">
        <v>14294</v>
      </c>
      <c r="G5974" t="s">
        <v>13912</v>
      </c>
      <c r="H5974" s="1">
        <v>3052</v>
      </c>
      <c r="I5974" s="1">
        <v>2807</v>
      </c>
      <c r="J5974" s="1">
        <v>1929</v>
      </c>
      <c r="K5974" s="1">
        <v>1920</v>
      </c>
      <c r="L5974" s="1">
        <v>4289</v>
      </c>
      <c r="M5974" s="1">
        <v>628</v>
      </c>
      <c r="N5974" s="1">
        <v>4573</v>
      </c>
      <c r="O5974" s="1">
        <v>2479</v>
      </c>
      <c r="P5974">
        <f>ROUNDUP(VLOOKUP(A5974,A:O,VLOOKUP('Local Authority Analysis'!$E$4,'Local Authority Analysis'!$M$5:$N$12,2,FALSE)+7,FALSE)/6976,2)</f>
        <v>0.36</v>
      </c>
      <c r="Q5974">
        <f>ROUNDUP(VLOOKUP(A5974,A:O,VLOOKUP('SPC Analysis'!$E$4,'SPC Analysis'!$M$5:$N$12,2,FALSE)+7,FALSE)/6976,2)</f>
        <v>0.36</v>
      </c>
      <c r="R5974">
        <f>ROUNDUP(VLOOKUP(A5974,A:O,VLOOKUP('MMW Analysis'!$E$4,'MMW Analysis'!$L$5:$M$12,2,FALSE)+7,FALSE)/6976,2)</f>
        <v>0.36</v>
      </c>
    </row>
    <row r="5975" spans="1:18">
      <c r="A5975" t="s">
        <v>5982</v>
      </c>
      <c r="B5975" t="s">
        <v>12961</v>
      </c>
      <c r="C5975" t="s">
        <v>7012</v>
      </c>
      <c r="D5975" t="s">
        <v>14580</v>
      </c>
      <c r="E5975" t="s">
        <v>14135</v>
      </c>
      <c r="F5975" t="s">
        <v>14294</v>
      </c>
      <c r="G5975" t="s">
        <v>13912</v>
      </c>
      <c r="H5975" s="1">
        <v>6235</v>
      </c>
      <c r="I5975" s="1">
        <v>6325</v>
      </c>
      <c r="J5975" s="1">
        <v>5798</v>
      </c>
      <c r="K5975" s="1">
        <v>5026</v>
      </c>
      <c r="L5975" s="1">
        <v>1661</v>
      </c>
      <c r="M5975" s="1">
        <v>6507</v>
      </c>
      <c r="N5975" s="1">
        <v>5974</v>
      </c>
      <c r="O5975" s="1">
        <v>6100</v>
      </c>
      <c r="P5975">
        <f>ROUNDUP(VLOOKUP(A5975,A:O,VLOOKUP('Local Authority Analysis'!$E$4,'Local Authority Analysis'!$M$5:$N$12,2,FALSE)+7,FALSE)/6976,2)</f>
        <v>0.88</v>
      </c>
      <c r="Q5975">
        <f>ROUNDUP(VLOOKUP(A5975,A:O,VLOOKUP('SPC Analysis'!$E$4,'SPC Analysis'!$M$5:$N$12,2,FALSE)+7,FALSE)/6976,2)</f>
        <v>0.88</v>
      </c>
      <c r="R5975">
        <f>ROUNDUP(VLOOKUP(A5975,A:O,VLOOKUP('MMW Analysis'!$E$4,'MMW Analysis'!$L$5:$M$12,2,FALSE)+7,FALSE)/6976,2)</f>
        <v>0.88</v>
      </c>
    </row>
    <row r="5976" spans="1:18">
      <c r="A5976" t="s">
        <v>5983</v>
      </c>
      <c r="B5976" t="s">
        <v>12962</v>
      </c>
      <c r="C5976" t="s">
        <v>7012</v>
      </c>
      <c r="D5976" t="s">
        <v>14579</v>
      </c>
      <c r="E5976" t="s">
        <v>14134</v>
      </c>
      <c r="F5976" t="s">
        <v>14294</v>
      </c>
      <c r="G5976" t="s">
        <v>13912</v>
      </c>
      <c r="H5976" s="1">
        <v>2485</v>
      </c>
      <c r="I5976" s="1">
        <v>2220</v>
      </c>
      <c r="J5976" s="1">
        <v>2247</v>
      </c>
      <c r="K5976" s="1">
        <v>2108</v>
      </c>
      <c r="L5976" s="1">
        <v>2924</v>
      </c>
      <c r="M5976" s="1">
        <v>3330</v>
      </c>
      <c r="N5976" s="1">
        <v>3682</v>
      </c>
      <c r="O5976" s="1">
        <v>2341</v>
      </c>
      <c r="P5976">
        <f>ROUNDUP(VLOOKUP(A5976,A:O,VLOOKUP('Local Authority Analysis'!$E$4,'Local Authority Analysis'!$M$5:$N$12,2,FALSE)+7,FALSE)/6976,2)</f>
        <v>0.34</v>
      </c>
      <c r="Q5976">
        <f>ROUNDUP(VLOOKUP(A5976,A:O,VLOOKUP('SPC Analysis'!$E$4,'SPC Analysis'!$M$5:$N$12,2,FALSE)+7,FALSE)/6976,2)</f>
        <v>0.34</v>
      </c>
      <c r="R5976">
        <f>ROUNDUP(VLOOKUP(A5976,A:O,VLOOKUP('MMW Analysis'!$E$4,'MMW Analysis'!$L$5:$M$12,2,FALSE)+7,FALSE)/6976,2)</f>
        <v>0.34</v>
      </c>
    </row>
    <row r="5977" spans="1:18">
      <c r="A5977" t="s">
        <v>5984</v>
      </c>
      <c r="B5977" t="s">
        <v>12963</v>
      </c>
      <c r="C5977" t="s">
        <v>7012</v>
      </c>
      <c r="D5977" t="s">
        <v>14579</v>
      </c>
      <c r="E5977" t="s">
        <v>14134</v>
      </c>
      <c r="F5977" t="s">
        <v>14294</v>
      </c>
      <c r="G5977" t="s">
        <v>13912</v>
      </c>
      <c r="H5977" s="1">
        <v>1822</v>
      </c>
      <c r="I5977" s="1">
        <v>1474</v>
      </c>
      <c r="J5977" s="1">
        <v>3156</v>
      </c>
      <c r="K5977" s="1">
        <v>1215</v>
      </c>
      <c r="L5977" s="1">
        <v>5950</v>
      </c>
      <c r="M5977" s="1">
        <v>67</v>
      </c>
      <c r="N5977" s="1">
        <v>1359</v>
      </c>
      <c r="O5977" s="1">
        <v>1581</v>
      </c>
      <c r="P5977">
        <f>ROUNDUP(VLOOKUP(A5977,A:O,VLOOKUP('Local Authority Analysis'!$E$4,'Local Authority Analysis'!$M$5:$N$12,2,FALSE)+7,FALSE)/6976,2)</f>
        <v>0.23</v>
      </c>
      <c r="Q5977">
        <f>ROUNDUP(VLOOKUP(A5977,A:O,VLOOKUP('SPC Analysis'!$E$4,'SPC Analysis'!$M$5:$N$12,2,FALSE)+7,FALSE)/6976,2)</f>
        <v>0.23</v>
      </c>
      <c r="R5977">
        <f>ROUNDUP(VLOOKUP(A5977,A:O,VLOOKUP('MMW Analysis'!$E$4,'MMW Analysis'!$L$5:$M$12,2,FALSE)+7,FALSE)/6976,2)</f>
        <v>0.23</v>
      </c>
    </row>
    <row r="5978" spans="1:18">
      <c r="A5978" t="s">
        <v>5985</v>
      </c>
      <c r="B5978" t="s">
        <v>12964</v>
      </c>
      <c r="C5978" t="s">
        <v>7012</v>
      </c>
      <c r="D5978" t="s">
        <v>14579</v>
      </c>
      <c r="E5978" t="s">
        <v>14134</v>
      </c>
      <c r="F5978" t="s">
        <v>14294</v>
      </c>
      <c r="G5978" t="s">
        <v>13912</v>
      </c>
      <c r="H5978" s="1">
        <v>2697</v>
      </c>
      <c r="I5978" s="1">
        <v>2009</v>
      </c>
      <c r="J5978" s="1">
        <v>4357</v>
      </c>
      <c r="K5978" s="1">
        <v>2014</v>
      </c>
      <c r="L5978" s="1">
        <v>6840</v>
      </c>
      <c r="M5978" s="1">
        <v>470</v>
      </c>
      <c r="N5978" s="1">
        <v>3746</v>
      </c>
      <c r="O5978" s="1">
        <v>2531</v>
      </c>
      <c r="P5978">
        <f>ROUNDUP(VLOOKUP(A5978,A:O,VLOOKUP('Local Authority Analysis'!$E$4,'Local Authority Analysis'!$M$5:$N$12,2,FALSE)+7,FALSE)/6976,2)</f>
        <v>0.37</v>
      </c>
      <c r="Q5978">
        <f>ROUNDUP(VLOOKUP(A5978,A:O,VLOOKUP('SPC Analysis'!$E$4,'SPC Analysis'!$M$5:$N$12,2,FALSE)+7,FALSE)/6976,2)</f>
        <v>0.37</v>
      </c>
      <c r="R5978">
        <f>ROUNDUP(VLOOKUP(A5978,A:O,VLOOKUP('MMW Analysis'!$E$4,'MMW Analysis'!$L$5:$M$12,2,FALSE)+7,FALSE)/6976,2)</f>
        <v>0.37</v>
      </c>
    </row>
    <row r="5979" spans="1:18">
      <c r="A5979" t="s">
        <v>5986</v>
      </c>
      <c r="B5979" t="s">
        <v>12965</v>
      </c>
      <c r="C5979" t="s">
        <v>7012</v>
      </c>
      <c r="D5979" t="s">
        <v>14579</v>
      </c>
      <c r="E5979" t="s">
        <v>14134</v>
      </c>
      <c r="F5979" t="s">
        <v>14294</v>
      </c>
      <c r="G5979" t="s">
        <v>13912</v>
      </c>
      <c r="H5979" s="1">
        <v>1035</v>
      </c>
      <c r="I5979" s="1">
        <v>435</v>
      </c>
      <c r="J5979" s="1">
        <v>2768</v>
      </c>
      <c r="K5979" s="1">
        <v>493</v>
      </c>
      <c r="L5979" s="1">
        <v>6111</v>
      </c>
      <c r="M5979" s="1">
        <v>53</v>
      </c>
      <c r="N5979" s="1">
        <v>1020</v>
      </c>
      <c r="O5979" s="1">
        <v>737</v>
      </c>
      <c r="P5979">
        <f>ROUNDUP(VLOOKUP(A5979,A:O,VLOOKUP('Local Authority Analysis'!$E$4,'Local Authority Analysis'!$M$5:$N$12,2,FALSE)+7,FALSE)/6976,2)</f>
        <v>0.11</v>
      </c>
      <c r="Q5979">
        <f>ROUNDUP(VLOOKUP(A5979,A:O,VLOOKUP('SPC Analysis'!$E$4,'SPC Analysis'!$M$5:$N$12,2,FALSE)+7,FALSE)/6976,2)</f>
        <v>0.11</v>
      </c>
      <c r="R5979">
        <f>ROUNDUP(VLOOKUP(A5979,A:O,VLOOKUP('MMW Analysis'!$E$4,'MMW Analysis'!$L$5:$M$12,2,FALSE)+7,FALSE)/6976,2)</f>
        <v>0.11</v>
      </c>
    </row>
    <row r="5980" spans="1:18">
      <c r="A5980" t="s">
        <v>5987</v>
      </c>
      <c r="B5980" t="s">
        <v>12966</v>
      </c>
      <c r="C5980" t="s">
        <v>7012</v>
      </c>
      <c r="D5980" t="s">
        <v>14579</v>
      </c>
      <c r="E5980" t="s">
        <v>14134</v>
      </c>
      <c r="F5980" t="s">
        <v>14294</v>
      </c>
      <c r="G5980" t="s">
        <v>13912</v>
      </c>
      <c r="H5980" s="1">
        <v>3977</v>
      </c>
      <c r="I5980" s="1">
        <v>3482</v>
      </c>
      <c r="J5980" s="1">
        <v>6362</v>
      </c>
      <c r="K5980" s="1">
        <v>3544</v>
      </c>
      <c r="L5980" s="1">
        <v>6415</v>
      </c>
      <c r="M5980" s="1">
        <v>2473</v>
      </c>
      <c r="N5980" s="1">
        <v>6305</v>
      </c>
      <c r="O5980" s="1">
        <v>4646</v>
      </c>
      <c r="P5980">
        <f>ROUNDUP(VLOOKUP(A5980,A:O,VLOOKUP('Local Authority Analysis'!$E$4,'Local Authority Analysis'!$M$5:$N$12,2,FALSE)+7,FALSE)/6976,2)</f>
        <v>0.67</v>
      </c>
      <c r="Q5980">
        <f>ROUNDUP(VLOOKUP(A5980,A:O,VLOOKUP('SPC Analysis'!$E$4,'SPC Analysis'!$M$5:$N$12,2,FALSE)+7,FALSE)/6976,2)</f>
        <v>0.67</v>
      </c>
      <c r="R5980">
        <f>ROUNDUP(VLOOKUP(A5980,A:O,VLOOKUP('MMW Analysis'!$E$4,'MMW Analysis'!$L$5:$M$12,2,FALSE)+7,FALSE)/6976,2)</f>
        <v>0.67</v>
      </c>
    </row>
    <row r="5981" spans="1:18">
      <c r="A5981" t="s">
        <v>5988</v>
      </c>
      <c r="B5981" t="s">
        <v>12967</v>
      </c>
      <c r="C5981" t="s">
        <v>7012</v>
      </c>
      <c r="D5981" t="s">
        <v>14579</v>
      </c>
      <c r="E5981" t="s">
        <v>14134</v>
      </c>
      <c r="F5981" t="s">
        <v>14294</v>
      </c>
      <c r="G5981" t="s">
        <v>13912</v>
      </c>
      <c r="H5981" s="1">
        <v>4927</v>
      </c>
      <c r="I5981" s="1">
        <v>5950</v>
      </c>
      <c r="J5981" s="1">
        <v>6171</v>
      </c>
      <c r="K5981" s="1">
        <v>3466</v>
      </c>
      <c r="L5981" s="1">
        <v>5814</v>
      </c>
      <c r="M5981" s="1">
        <v>5823</v>
      </c>
      <c r="N5981" s="1">
        <v>5394</v>
      </c>
      <c r="O5981" s="1">
        <v>5968</v>
      </c>
      <c r="P5981">
        <f>ROUNDUP(VLOOKUP(A5981,A:O,VLOOKUP('Local Authority Analysis'!$E$4,'Local Authority Analysis'!$M$5:$N$12,2,FALSE)+7,FALSE)/6976,2)</f>
        <v>0.86</v>
      </c>
      <c r="Q5981">
        <f>ROUNDUP(VLOOKUP(A5981,A:O,VLOOKUP('SPC Analysis'!$E$4,'SPC Analysis'!$M$5:$N$12,2,FALSE)+7,FALSE)/6976,2)</f>
        <v>0.86</v>
      </c>
      <c r="R5981">
        <f>ROUNDUP(VLOOKUP(A5981,A:O,VLOOKUP('MMW Analysis'!$E$4,'MMW Analysis'!$L$5:$M$12,2,FALSE)+7,FALSE)/6976,2)</f>
        <v>0.86</v>
      </c>
    </row>
    <row r="5982" spans="1:18">
      <c r="A5982" t="s">
        <v>5989</v>
      </c>
      <c r="B5982" t="s">
        <v>12968</v>
      </c>
      <c r="C5982" t="s">
        <v>7012</v>
      </c>
      <c r="D5982" t="s">
        <v>14579</v>
      </c>
      <c r="E5982" t="s">
        <v>14134</v>
      </c>
      <c r="F5982" t="s">
        <v>14294</v>
      </c>
      <c r="G5982" t="s">
        <v>13912</v>
      </c>
      <c r="H5982" s="1">
        <v>3599</v>
      </c>
      <c r="I5982" s="1">
        <v>5105</v>
      </c>
      <c r="J5982" s="1">
        <v>5408</v>
      </c>
      <c r="K5982" s="1">
        <v>3517</v>
      </c>
      <c r="L5982" s="1">
        <v>6247</v>
      </c>
      <c r="M5982" s="1">
        <v>5964</v>
      </c>
      <c r="N5982" s="1">
        <v>5757</v>
      </c>
      <c r="O5982" s="1">
        <v>5143</v>
      </c>
      <c r="P5982">
        <f>ROUNDUP(VLOOKUP(A5982,A:O,VLOOKUP('Local Authority Analysis'!$E$4,'Local Authority Analysis'!$M$5:$N$12,2,FALSE)+7,FALSE)/6976,2)</f>
        <v>0.74</v>
      </c>
      <c r="Q5982">
        <f>ROUNDUP(VLOOKUP(A5982,A:O,VLOOKUP('SPC Analysis'!$E$4,'SPC Analysis'!$M$5:$N$12,2,FALSE)+7,FALSE)/6976,2)</f>
        <v>0.74</v>
      </c>
      <c r="R5982">
        <f>ROUNDUP(VLOOKUP(A5982,A:O,VLOOKUP('MMW Analysis'!$E$4,'MMW Analysis'!$L$5:$M$12,2,FALSE)+7,FALSE)/6976,2)</f>
        <v>0.74</v>
      </c>
    </row>
    <row r="5983" spans="1:18">
      <c r="A5983" t="s">
        <v>5990</v>
      </c>
      <c r="B5983" t="s">
        <v>12969</v>
      </c>
      <c r="C5983" t="s">
        <v>7012</v>
      </c>
      <c r="D5983" t="s">
        <v>14581</v>
      </c>
      <c r="E5983" t="s">
        <v>14136</v>
      </c>
      <c r="F5983" t="s">
        <v>14294</v>
      </c>
      <c r="G5983" t="s">
        <v>13912</v>
      </c>
      <c r="H5983" s="1">
        <v>2297</v>
      </c>
      <c r="I5983" s="1">
        <v>2079</v>
      </c>
      <c r="J5983" s="1">
        <v>3100</v>
      </c>
      <c r="K5983" s="1">
        <v>2277</v>
      </c>
      <c r="L5983" s="1">
        <v>6635</v>
      </c>
      <c r="M5983" s="1">
        <v>3859</v>
      </c>
      <c r="N5983" s="1">
        <v>2638</v>
      </c>
      <c r="O5983" s="1">
        <v>2613</v>
      </c>
      <c r="P5983">
        <f>ROUNDUP(VLOOKUP(A5983,A:O,VLOOKUP('Local Authority Analysis'!$E$4,'Local Authority Analysis'!$M$5:$N$12,2,FALSE)+7,FALSE)/6976,2)</f>
        <v>0.38</v>
      </c>
      <c r="Q5983">
        <f>ROUNDUP(VLOOKUP(A5983,A:O,VLOOKUP('SPC Analysis'!$E$4,'SPC Analysis'!$M$5:$N$12,2,FALSE)+7,FALSE)/6976,2)</f>
        <v>0.38</v>
      </c>
      <c r="R5983">
        <f>ROUNDUP(VLOOKUP(A5983,A:O,VLOOKUP('MMW Analysis'!$E$4,'MMW Analysis'!$L$5:$M$12,2,FALSE)+7,FALSE)/6976,2)</f>
        <v>0.38</v>
      </c>
    </row>
    <row r="5984" spans="1:18">
      <c r="A5984" t="s">
        <v>5991</v>
      </c>
      <c r="B5984" t="s">
        <v>12970</v>
      </c>
      <c r="C5984" t="s">
        <v>7012</v>
      </c>
      <c r="D5984" t="s">
        <v>14581</v>
      </c>
      <c r="E5984" t="s">
        <v>14136</v>
      </c>
      <c r="F5984" t="s">
        <v>14294</v>
      </c>
      <c r="G5984" t="s">
        <v>13912</v>
      </c>
      <c r="H5984" s="1">
        <v>2678</v>
      </c>
      <c r="I5984" s="1">
        <v>2378</v>
      </c>
      <c r="J5984" s="1">
        <v>3222</v>
      </c>
      <c r="K5984" s="1">
        <v>1759</v>
      </c>
      <c r="L5984" s="1">
        <v>6531</v>
      </c>
      <c r="M5984" s="1">
        <v>3597</v>
      </c>
      <c r="N5984" s="1">
        <v>3569</v>
      </c>
      <c r="O5984" s="1">
        <v>2803</v>
      </c>
      <c r="P5984">
        <f>ROUNDUP(VLOOKUP(A5984,A:O,VLOOKUP('Local Authority Analysis'!$E$4,'Local Authority Analysis'!$M$5:$N$12,2,FALSE)+7,FALSE)/6976,2)</f>
        <v>0.41000000000000003</v>
      </c>
      <c r="Q5984">
        <f>ROUNDUP(VLOOKUP(A5984,A:O,VLOOKUP('SPC Analysis'!$E$4,'SPC Analysis'!$M$5:$N$12,2,FALSE)+7,FALSE)/6976,2)</f>
        <v>0.41000000000000003</v>
      </c>
      <c r="R5984">
        <f>ROUNDUP(VLOOKUP(A5984,A:O,VLOOKUP('MMW Analysis'!$E$4,'MMW Analysis'!$L$5:$M$12,2,FALSE)+7,FALSE)/6976,2)</f>
        <v>0.41000000000000003</v>
      </c>
    </row>
    <row r="5985" spans="1:18">
      <c r="A5985" t="s">
        <v>5992</v>
      </c>
      <c r="B5985" t="s">
        <v>12971</v>
      </c>
      <c r="C5985" t="s">
        <v>7012</v>
      </c>
      <c r="D5985" t="s">
        <v>14581</v>
      </c>
      <c r="E5985" t="s">
        <v>14136</v>
      </c>
      <c r="F5985" t="s">
        <v>14294</v>
      </c>
      <c r="G5985" t="s">
        <v>13912</v>
      </c>
      <c r="H5985" s="1">
        <v>75</v>
      </c>
      <c r="I5985" s="1">
        <v>23</v>
      </c>
      <c r="J5985" s="1">
        <v>143</v>
      </c>
      <c r="K5985" s="1">
        <v>26</v>
      </c>
      <c r="L5985" s="1">
        <v>6043</v>
      </c>
      <c r="M5985" s="1">
        <v>310</v>
      </c>
      <c r="N5985" s="1">
        <v>747</v>
      </c>
      <c r="O5985" s="1">
        <v>25</v>
      </c>
      <c r="P5985">
        <f>ROUNDUP(VLOOKUP(A5985,A:O,VLOOKUP('Local Authority Analysis'!$E$4,'Local Authority Analysis'!$M$5:$N$12,2,FALSE)+7,FALSE)/6976,2)</f>
        <v>0.01</v>
      </c>
      <c r="Q5985">
        <f>ROUNDUP(VLOOKUP(A5985,A:O,VLOOKUP('SPC Analysis'!$E$4,'SPC Analysis'!$M$5:$N$12,2,FALSE)+7,FALSE)/6976,2)</f>
        <v>0.01</v>
      </c>
      <c r="R5985">
        <f>ROUNDUP(VLOOKUP(A5985,A:O,VLOOKUP('MMW Analysis'!$E$4,'MMW Analysis'!$L$5:$M$12,2,FALSE)+7,FALSE)/6976,2)</f>
        <v>0.01</v>
      </c>
    </row>
    <row r="5986" spans="1:18">
      <c r="A5986" t="s">
        <v>5993</v>
      </c>
      <c r="B5986" t="s">
        <v>12972</v>
      </c>
      <c r="C5986" t="s">
        <v>7012</v>
      </c>
      <c r="D5986" t="s">
        <v>14581</v>
      </c>
      <c r="E5986" t="s">
        <v>14136</v>
      </c>
      <c r="F5986" t="s">
        <v>14294</v>
      </c>
      <c r="G5986" t="s">
        <v>13912</v>
      </c>
      <c r="H5986" s="1">
        <v>676</v>
      </c>
      <c r="I5986" s="1">
        <v>318</v>
      </c>
      <c r="J5986" s="1">
        <v>191</v>
      </c>
      <c r="K5986" s="1">
        <v>249</v>
      </c>
      <c r="L5986" s="1">
        <v>6285</v>
      </c>
      <c r="M5986" s="1">
        <v>206</v>
      </c>
      <c r="N5986" s="1">
        <v>753</v>
      </c>
      <c r="O5986" s="1">
        <v>304</v>
      </c>
      <c r="P5986">
        <f>ROUNDUP(VLOOKUP(A5986,A:O,VLOOKUP('Local Authority Analysis'!$E$4,'Local Authority Analysis'!$M$5:$N$12,2,FALSE)+7,FALSE)/6976,2)</f>
        <v>0.05</v>
      </c>
      <c r="Q5986">
        <f>ROUNDUP(VLOOKUP(A5986,A:O,VLOOKUP('SPC Analysis'!$E$4,'SPC Analysis'!$M$5:$N$12,2,FALSE)+7,FALSE)/6976,2)</f>
        <v>0.05</v>
      </c>
      <c r="R5986">
        <f>ROUNDUP(VLOOKUP(A5986,A:O,VLOOKUP('MMW Analysis'!$E$4,'MMW Analysis'!$L$5:$M$12,2,FALSE)+7,FALSE)/6976,2)</f>
        <v>0.05</v>
      </c>
    </row>
    <row r="5987" spans="1:18">
      <c r="A5987" t="s">
        <v>5994</v>
      </c>
      <c r="B5987" t="s">
        <v>12973</v>
      </c>
      <c r="C5987" t="s">
        <v>7012</v>
      </c>
      <c r="D5987" t="s">
        <v>14579</v>
      </c>
      <c r="E5987" t="s">
        <v>14134</v>
      </c>
      <c r="F5987" t="s">
        <v>14294</v>
      </c>
      <c r="G5987" t="s">
        <v>13912</v>
      </c>
      <c r="H5987" s="1">
        <v>127</v>
      </c>
      <c r="I5987" s="1">
        <v>59</v>
      </c>
      <c r="J5987" s="1">
        <v>400</v>
      </c>
      <c r="K5987" s="1">
        <v>18</v>
      </c>
      <c r="L5987" s="1">
        <v>5245</v>
      </c>
      <c r="M5987" s="1">
        <v>189</v>
      </c>
      <c r="N5987" s="1">
        <v>1809</v>
      </c>
      <c r="O5987" s="1">
        <v>67</v>
      </c>
      <c r="P5987">
        <f>ROUNDUP(VLOOKUP(A5987,A:O,VLOOKUP('Local Authority Analysis'!$E$4,'Local Authority Analysis'!$M$5:$N$12,2,FALSE)+7,FALSE)/6976,2)</f>
        <v>0.01</v>
      </c>
      <c r="Q5987">
        <f>ROUNDUP(VLOOKUP(A5987,A:O,VLOOKUP('SPC Analysis'!$E$4,'SPC Analysis'!$M$5:$N$12,2,FALSE)+7,FALSE)/6976,2)</f>
        <v>0.01</v>
      </c>
      <c r="R5987">
        <f>ROUNDUP(VLOOKUP(A5987,A:O,VLOOKUP('MMW Analysis'!$E$4,'MMW Analysis'!$L$5:$M$12,2,FALSE)+7,FALSE)/6976,2)</f>
        <v>0.01</v>
      </c>
    </row>
    <row r="5988" spans="1:18">
      <c r="A5988" t="s">
        <v>5995</v>
      </c>
      <c r="B5988" t="s">
        <v>12974</v>
      </c>
      <c r="C5988" t="s">
        <v>7012</v>
      </c>
      <c r="D5988" t="s">
        <v>14579</v>
      </c>
      <c r="E5988" t="s">
        <v>14134</v>
      </c>
      <c r="F5988" t="s">
        <v>14294</v>
      </c>
      <c r="G5988" t="s">
        <v>13912</v>
      </c>
      <c r="H5988" s="1">
        <v>107</v>
      </c>
      <c r="I5988" s="1">
        <v>24</v>
      </c>
      <c r="J5988" s="1">
        <v>33</v>
      </c>
      <c r="K5988" s="1">
        <v>47</v>
      </c>
      <c r="L5988" s="1">
        <v>5303</v>
      </c>
      <c r="M5988" s="1">
        <v>64</v>
      </c>
      <c r="N5988" s="1">
        <v>2230</v>
      </c>
      <c r="O5988" s="1">
        <v>22</v>
      </c>
      <c r="P5988">
        <f>ROUNDUP(VLOOKUP(A5988,A:O,VLOOKUP('Local Authority Analysis'!$E$4,'Local Authority Analysis'!$M$5:$N$12,2,FALSE)+7,FALSE)/6976,2)</f>
        <v>0.01</v>
      </c>
      <c r="Q5988">
        <f>ROUNDUP(VLOOKUP(A5988,A:O,VLOOKUP('SPC Analysis'!$E$4,'SPC Analysis'!$M$5:$N$12,2,FALSE)+7,FALSE)/6976,2)</f>
        <v>0.01</v>
      </c>
      <c r="R5988">
        <f>ROUNDUP(VLOOKUP(A5988,A:O,VLOOKUP('MMW Analysis'!$E$4,'MMW Analysis'!$L$5:$M$12,2,FALSE)+7,FALSE)/6976,2)</f>
        <v>0.01</v>
      </c>
    </row>
    <row r="5989" spans="1:18">
      <c r="A5989" t="s">
        <v>5996</v>
      </c>
      <c r="B5989" t="s">
        <v>12975</v>
      </c>
      <c r="C5989" t="s">
        <v>7012</v>
      </c>
      <c r="D5989" t="s">
        <v>14579</v>
      </c>
      <c r="E5989" t="s">
        <v>14134</v>
      </c>
      <c r="F5989" t="s">
        <v>14294</v>
      </c>
      <c r="G5989" t="s">
        <v>13912</v>
      </c>
      <c r="H5989" s="1">
        <v>304</v>
      </c>
      <c r="I5989" s="1">
        <v>383</v>
      </c>
      <c r="J5989" s="1">
        <v>3175</v>
      </c>
      <c r="K5989" s="1">
        <v>552</v>
      </c>
      <c r="L5989" s="1">
        <v>5113</v>
      </c>
      <c r="M5989" s="1">
        <v>943</v>
      </c>
      <c r="N5989" s="1">
        <v>4587.5</v>
      </c>
      <c r="O5989" s="1">
        <v>565</v>
      </c>
      <c r="P5989">
        <f>ROUNDUP(VLOOKUP(A5989,A:O,VLOOKUP('Local Authority Analysis'!$E$4,'Local Authority Analysis'!$M$5:$N$12,2,FALSE)+7,FALSE)/6976,2)</f>
        <v>0.09</v>
      </c>
      <c r="Q5989">
        <f>ROUNDUP(VLOOKUP(A5989,A:O,VLOOKUP('SPC Analysis'!$E$4,'SPC Analysis'!$M$5:$N$12,2,FALSE)+7,FALSE)/6976,2)</f>
        <v>0.09</v>
      </c>
      <c r="R5989">
        <f>ROUNDUP(VLOOKUP(A5989,A:O,VLOOKUP('MMW Analysis'!$E$4,'MMW Analysis'!$L$5:$M$12,2,FALSE)+7,FALSE)/6976,2)</f>
        <v>0.09</v>
      </c>
    </row>
    <row r="5990" spans="1:18">
      <c r="A5990" t="s">
        <v>5997</v>
      </c>
      <c r="B5990" t="s">
        <v>12976</v>
      </c>
      <c r="C5990" t="s">
        <v>7012</v>
      </c>
      <c r="D5990" t="s">
        <v>14581</v>
      </c>
      <c r="E5990" t="s">
        <v>14136</v>
      </c>
      <c r="F5990" t="s">
        <v>14294</v>
      </c>
      <c r="G5990" t="s">
        <v>13912</v>
      </c>
      <c r="H5990" s="1">
        <v>3891</v>
      </c>
      <c r="I5990" s="1">
        <v>4321</v>
      </c>
      <c r="J5990" s="1">
        <v>2406</v>
      </c>
      <c r="K5990" s="1">
        <v>2639</v>
      </c>
      <c r="L5990" s="1">
        <v>1408</v>
      </c>
      <c r="M5990" s="1">
        <v>2333</v>
      </c>
      <c r="N5990" s="1">
        <v>2199</v>
      </c>
      <c r="O5990" s="1">
        <v>3260</v>
      </c>
      <c r="P5990">
        <f>ROUNDUP(VLOOKUP(A5990,A:O,VLOOKUP('Local Authority Analysis'!$E$4,'Local Authority Analysis'!$M$5:$N$12,2,FALSE)+7,FALSE)/6976,2)</f>
        <v>0.47000000000000003</v>
      </c>
      <c r="Q5990">
        <f>ROUNDUP(VLOOKUP(A5990,A:O,VLOOKUP('SPC Analysis'!$E$4,'SPC Analysis'!$M$5:$N$12,2,FALSE)+7,FALSE)/6976,2)</f>
        <v>0.47000000000000003</v>
      </c>
      <c r="R5990">
        <f>ROUNDUP(VLOOKUP(A5990,A:O,VLOOKUP('MMW Analysis'!$E$4,'MMW Analysis'!$L$5:$M$12,2,FALSE)+7,FALSE)/6976,2)</f>
        <v>0.47000000000000003</v>
      </c>
    </row>
    <row r="5991" spans="1:18">
      <c r="A5991" t="s">
        <v>5998</v>
      </c>
      <c r="B5991" t="s">
        <v>12977</v>
      </c>
      <c r="C5991" t="s">
        <v>7012</v>
      </c>
      <c r="D5991" t="s">
        <v>14581</v>
      </c>
      <c r="E5991" t="s">
        <v>14136</v>
      </c>
      <c r="F5991" t="s">
        <v>14294</v>
      </c>
      <c r="G5991" t="s">
        <v>13912</v>
      </c>
      <c r="H5991" s="1">
        <v>1277</v>
      </c>
      <c r="I5991" s="1">
        <v>1418</v>
      </c>
      <c r="J5991" s="1">
        <v>1799</v>
      </c>
      <c r="K5991" s="1">
        <v>1026</v>
      </c>
      <c r="L5991" s="1">
        <v>1151</v>
      </c>
      <c r="M5991" s="1">
        <v>4359</v>
      </c>
      <c r="N5991" s="1">
        <v>1566</v>
      </c>
      <c r="O5991" s="1">
        <v>1266</v>
      </c>
      <c r="P5991">
        <f>ROUNDUP(VLOOKUP(A5991,A:O,VLOOKUP('Local Authority Analysis'!$E$4,'Local Authority Analysis'!$M$5:$N$12,2,FALSE)+7,FALSE)/6976,2)</f>
        <v>0.19</v>
      </c>
      <c r="Q5991">
        <f>ROUNDUP(VLOOKUP(A5991,A:O,VLOOKUP('SPC Analysis'!$E$4,'SPC Analysis'!$M$5:$N$12,2,FALSE)+7,FALSE)/6976,2)</f>
        <v>0.19</v>
      </c>
      <c r="R5991">
        <f>ROUNDUP(VLOOKUP(A5991,A:O,VLOOKUP('MMW Analysis'!$E$4,'MMW Analysis'!$L$5:$M$12,2,FALSE)+7,FALSE)/6976,2)</f>
        <v>0.19</v>
      </c>
    </row>
    <row r="5992" spans="1:18">
      <c r="A5992" t="s">
        <v>5999</v>
      </c>
      <c r="B5992" t="s">
        <v>12978</v>
      </c>
      <c r="C5992" t="s">
        <v>7012</v>
      </c>
      <c r="D5992" t="s">
        <v>14581</v>
      </c>
      <c r="E5992" t="s">
        <v>14136</v>
      </c>
      <c r="F5992" t="s">
        <v>14294</v>
      </c>
      <c r="G5992" t="s">
        <v>13912</v>
      </c>
      <c r="H5992" s="1">
        <v>316</v>
      </c>
      <c r="I5992" s="1">
        <v>716</v>
      </c>
      <c r="J5992" s="1">
        <v>564</v>
      </c>
      <c r="K5992" s="1">
        <v>575</v>
      </c>
      <c r="L5992" s="1">
        <v>2286</v>
      </c>
      <c r="M5992" s="1">
        <v>2193</v>
      </c>
      <c r="N5992" s="1">
        <v>1681</v>
      </c>
      <c r="O5992" s="1">
        <v>470</v>
      </c>
      <c r="P5992">
        <f>ROUNDUP(VLOOKUP(A5992,A:O,VLOOKUP('Local Authority Analysis'!$E$4,'Local Authority Analysis'!$M$5:$N$12,2,FALSE)+7,FALSE)/6976,2)</f>
        <v>6.9999999999999993E-2</v>
      </c>
      <c r="Q5992">
        <f>ROUNDUP(VLOOKUP(A5992,A:O,VLOOKUP('SPC Analysis'!$E$4,'SPC Analysis'!$M$5:$N$12,2,FALSE)+7,FALSE)/6976,2)</f>
        <v>6.9999999999999993E-2</v>
      </c>
      <c r="R5992">
        <f>ROUNDUP(VLOOKUP(A5992,A:O,VLOOKUP('MMW Analysis'!$E$4,'MMW Analysis'!$L$5:$M$12,2,FALSE)+7,FALSE)/6976,2)</f>
        <v>6.9999999999999993E-2</v>
      </c>
    </row>
    <row r="5993" spans="1:18">
      <c r="A5993" t="s">
        <v>6000</v>
      </c>
      <c r="B5993" t="s">
        <v>12979</v>
      </c>
      <c r="C5993" t="s">
        <v>7012</v>
      </c>
      <c r="D5993" t="s">
        <v>14581</v>
      </c>
      <c r="E5993" t="s">
        <v>14136</v>
      </c>
      <c r="F5993" t="s">
        <v>14294</v>
      </c>
      <c r="G5993" t="s">
        <v>13912</v>
      </c>
      <c r="H5993" s="1">
        <v>907</v>
      </c>
      <c r="I5993" s="1">
        <v>487</v>
      </c>
      <c r="J5993" s="1">
        <v>158</v>
      </c>
      <c r="K5993" s="1">
        <v>180</v>
      </c>
      <c r="L5993" s="1">
        <v>3036</v>
      </c>
      <c r="M5993" s="1">
        <v>547</v>
      </c>
      <c r="N5993" s="1">
        <v>2902</v>
      </c>
      <c r="O5993" s="1">
        <v>383</v>
      </c>
      <c r="P5993">
        <f>ROUNDUP(VLOOKUP(A5993,A:O,VLOOKUP('Local Authority Analysis'!$E$4,'Local Authority Analysis'!$M$5:$N$12,2,FALSE)+7,FALSE)/6976,2)</f>
        <v>6.0000000000000005E-2</v>
      </c>
      <c r="Q5993">
        <f>ROUNDUP(VLOOKUP(A5993,A:O,VLOOKUP('SPC Analysis'!$E$4,'SPC Analysis'!$M$5:$N$12,2,FALSE)+7,FALSE)/6976,2)</f>
        <v>6.0000000000000005E-2</v>
      </c>
      <c r="R5993">
        <f>ROUNDUP(VLOOKUP(A5993,A:O,VLOOKUP('MMW Analysis'!$E$4,'MMW Analysis'!$L$5:$M$12,2,FALSE)+7,FALSE)/6976,2)</f>
        <v>6.0000000000000005E-2</v>
      </c>
    </row>
    <row r="5994" spans="1:18">
      <c r="A5994" t="s">
        <v>6001</v>
      </c>
      <c r="B5994" t="s">
        <v>12980</v>
      </c>
      <c r="C5994" t="s">
        <v>7012</v>
      </c>
      <c r="D5994" t="s">
        <v>14581</v>
      </c>
      <c r="E5994" t="s">
        <v>14136</v>
      </c>
      <c r="F5994" t="s">
        <v>14294</v>
      </c>
      <c r="G5994" t="s">
        <v>13912</v>
      </c>
      <c r="H5994" s="1">
        <v>179</v>
      </c>
      <c r="I5994" s="1">
        <v>255</v>
      </c>
      <c r="J5994" s="1">
        <v>85</v>
      </c>
      <c r="K5994" s="1">
        <v>304</v>
      </c>
      <c r="L5994" s="1">
        <v>1841</v>
      </c>
      <c r="M5994" s="1">
        <v>1603</v>
      </c>
      <c r="N5994" s="1">
        <v>1018</v>
      </c>
      <c r="O5994" s="1">
        <v>165</v>
      </c>
      <c r="P5994">
        <f>ROUNDUP(VLOOKUP(A5994,A:O,VLOOKUP('Local Authority Analysis'!$E$4,'Local Authority Analysis'!$M$5:$N$12,2,FALSE)+7,FALSE)/6976,2)</f>
        <v>0.03</v>
      </c>
      <c r="Q5994">
        <f>ROUNDUP(VLOOKUP(A5994,A:O,VLOOKUP('SPC Analysis'!$E$4,'SPC Analysis'!$M$5:$N$12,2,FALSE)+7,FALSE)/6976,2)</f>
        <v>0.03</v>
      </c>
      <c r="R5994">
        <f>ROUNDUP(VLOOKUP(A5994,A:O,VLOOKUP('MMW Analysis'!$E$4,'MMW Analysis'!$L$5:$M$12,2,FALSE)+7,FALSE)/6976,2)</f>
        <v>0.03</v>
      </c>
    </row>
    <row r="5995" spans="1:18">
      <c r="A5995" t="s">
        <v>6002</v>
      </c>
      <c r="B5995" t="s">
        <v>12981</v>
      </c>
      <c r="C5995" t="s">
        <v>7012</v>
      </c>
      <c r="D5995" t="s">
        <v>14581</v>
      </c>
      <c r="E5995" t="s">
        <v>14136</v>
      </c>
      <c r="F5995" t="s">
        <v>14294</v>
      </c>
      <c r="G5995" t="s">
        <v>13912</v>
      </c>
      <c r="H5995" s="1">
        <v>357</v>
      </c>
      <c r="I5995" s="1">
        <v>1633</v>
      </c>
      <c r="J5995" s="1">
        <v>515</v>
      </c>
      <c r="K5995" s="1">
        <v>1086</v>
      </c>
      <c r="L5995" s="1">
        <v>2336</v>
      </c>
      <c r="M5995" s="1">
        <v>1748</v>
      </c>
      <c r="N5995" s="1">
        <v>1354.5</v>
      </c>
      <c r="O5995" s="1">
        <v>740</v>
      </c>
      <c r="P5995">
        <f>ROUNDUP(VLOOKUP(A5995,A:O,VLOOKUP('Local Authority Analysis'!$E$4,'Local Authority Analysis'!$M$5:$N$12,2,FALSE)+7,FALSE)/6976,2)</f>
        <v>0.11</v>
      </c>
      <c r="Q5995">
        <f>ROUNDUP(VLOOKUP(A5995,A:O,VLOOKUP('SPC Analysis'!$E$4,'SPC Analysis'!$M$5:$N$12,2,FALSE)+7,FALSE)/6976,2)</f>
        <v>0.11</v>
      </c>
      <c r="R5995">
        <f>ROUNDUP(VLOOKUP(A5995,A:O,VLOOKUP('MMW Analysis'!$E$4,'MMW Analysis'!$L$5:$M$12,2,FALSE)+7,FALSE)/6976,2)</f>
        <v>0.11</v>
      </c>
    </row>
    <row r="5996" spans="1:18">
      <c r="A5996" t="s">
        <v>6003</v>
      </c>
      <c r="B5996" t="s">
        <v>12982</v>
      </c>
      <c r="C5996" t="s">
        <v>7012</v>
      </c>
      <c r="D5996" t="s">
        <v>14581</v>
      </c>
      <c r="E5996" t="s">
        <v>14136</v>
      </c>
      <c r="F5996" t="s">
        <v>14294</v>
      </c>
      <c r="G5996" t="s">
        <v>13912</v>
      </c>
      <c r="H5996" s="1">
        <v>669</v>
      </c>
      <c r="I5996" s="1">
        <v>416</v>
      </c>
      <c r="J5996" s="1">
        <v>448</v>
      </c>
      <c r="K5996" s="1">
        <v>231</v>
      </c>
      <c r="L5996" s="1">
        <v>3716</v>
      </c>
      <c r="M5996" s="1">
        <v>2514</v>
      </c>
      <c r="N5996" s="1">
        <v>2291</v>
      </c>
      <c r="O5996" s="1">
        <v>439</v>
      </c>
      <c r="P5996">
        <f>ROUNDUP(VLOOKUP(A5996,A:O,VLOOKUP('Local Authority Analysis'!$E$4,'Local Authority Analysis'!$M$5:$N$12,2,FALSE)+7,FALSE)/6976,2)</f>
        <v>6.9999999999999993E-2</v>
      </c>
      <c r="Q5996">
        <f>ROUNDUP(VLOOKUP(A5996,A:O,VLOOKUP('SPC Analysis'!$E$4,'SPC Analysis'!$M$5:$N$12,2,FALSE)+7,FALSE)/6976,2)</f>
        <v>6.9999999999999993E-2</v>
      </c>
      <c r="R5996">
        <f>ROUNDUP(VLOOKUP(A5996,A:O,VLOOKUP('MMW Analysis'!$E$4,'MMW Analysis'!$L$5:$M$12,2,FALSE)+7,FALSE)/6976,2)</f>
        <v>6.9999999999999993E-2</v>
      </c>
    </row>
    <row r="5997" spans="1:18">
      <c r="A5997" t="s">
        <v>6004</v>
      </c>
      <c r="B5997" t="s">
        <v>12983</v>
      </c>
      <c r="C5997" t="s">
        <v>7012</v>
      </c>
      <c r="D5997" t="s">
        <v>14581</v>
      </c>
      <c r="E5997" t="s">
        <v>14136</v>
      </c>
      <c r="F5997" t="s">
        <v>14294</v>
      </c>
      <c r="G5997" t="s">
        <v>13912</v>
      </c>
      <c r="H5997" s="1">
        <v>95</v>
      </c>
      <c r="I5997" s="1">
        <v>122</v>
      </c>
      <c r="J5997" s="1">
        <v>28</v>
      </c>
      <c r="K5997" s="1">
        <v>65</v>
      </c>
      <c r="L5997" s="1">
        <v>2989</v>
      </c>
      <c r="M5997" s="1">
        <v>782</v>
      </c>
      <c r="N5997" s="1">
        <v>536</v>
      </c>
      <c r="O5997" s="1">
        <v>43</v>
      </c>
      <c r="P5997">
        <f>ROUNDUP(VLOOKUP(A5997,A:O,VLOOKUP('Local Authority Analysis'!$E$4,'Local Authority Analysis'!$M$5:$N$12,2,FALSE)+7,FALSE)/6976,2)</f>
        <v>0.01</v>
      </c>
      <c r="Q5997">
        <f>ROUNDUP(VLOOKUP(A5997,A:O,VLOOKUP('SPC Analysis'!$E$4,'SPC Analysis'!$M$5:$N$12,2,FALSE)+7,FALSE)/6976,2)</f>
        <v>0.01</v>
      </c>
      <c r="R5997">
        <f>ROUNDUP(VLOOKUP(A5997,A:O,VLOOKUP('MMW Analysis'!$E$4,'MMW Analysis'!$L$5:$M$12,2,FALSE)+7,FALSE)/6976,2)</f>
        <v>0.01</v>
      </c>
    </row>
    <row r="5998" spans="1:18">
      <c r="A5998" t="s">
        <v>6005</v>
      </c>
      <c r="B5998" t="s">
        <v>12984</v>
      </c>
      <c r="C5998" t="s">
        <v>7012</v>
      </c>
      <c r="D5998" t="s">
        <v>14581</v>
      </c>
      <c r="E5998" t="s">
        <v>14136</v>
      </c>
      <c r="F5998" t="s">
        <v>14294</v>
      </c>
      <c r="G5998" t="s">
        <v>13912</v>
      </c>
      <c r="H5998" s="1">
        <v>102</v>
      </c>
      <c r="I5998" s="1">
        <v>193</v>
      </c>
      <c r="J5998" s="1">
        <v>284</v>
      </c>
      <c r="K5998" s="1">
        <v>155</v>
      </c>
      <c r="L5998" s="1">
        <v>5849</v>
      </c>
      <c r="M5998" s="1">
        <v>425</v>
      </c>
      <c r="N5998" s="1">
        <v>884</v>
      </c>
      <c r="O5998" s="1">
        <v>131</v>
      </c>
      <c r="P5998">
        <f>ROUNDUP(VLOOKUP(A5998,A:O,VLOOKUP('Local Authority Analysis'!$E$4,'Local Authority Analysis'!$M$5:$N$12,2,FALSE)+7,FALSE)/6976,2)</f>
        <v>0.02</v>
      </c>
      <c r="Q5998">
        <f>ROUNDUP(VLOOKUP(A5998,A:O,VLOOKUP('SPC Analysis'!$E$4,'SPC Analysis'!$M$5:$N$12,2,FALSE)+7,FALSE)/6976,2)</f>
        <v>0.02</v>
      </c>
      <c r="R5998">
        <f>ROUNDUP(VLOOKUP(A5998,A:O,VLOOKUP('MMW Analysis'!$E$4,'MMW Analysis'!$L$5:$M$12,2,FALSE)+7,FALSE)/6976,2)</f>
        <v>0.02</v>
      </c>
    </row>
    <row r="5999" spans="1:18">
      <c r="A5999" t="s">
        <v>6006</v>
      </c>
      <c r="B5999" t="s">
        <v>12985</v>
      </c>
      <c r="C5999" t="s">
        <v>7012</v>
      </c>
      <c r="D5999" t="s">
        <v>14581</v>
      </c>
      <c r="E5999" t="s">
        <v>14136</v>
      </c>
      <c r="F5999" t="s">
        <v>14294</v>
      </c>
      <c r="G5999" t="s">
        <v>13912</v>
      </c>
      <c r="H5999" s="1">
        <v>369</v>
      </c>
      <c r="I5999" s="1">
        <v>373</v>
      </c>
      <c r="J5999" s="1">
        <v>357</v>
      </c>
      <c r="K5999" s="1">
        <v>592</v>
      </c>
      <c r="L5999" s="1">
        <v>3083</v>
      </c>
      <c r="M5999" s="1">
        <v>654</v>
      </c>
      <c r="N5999" s="1">
        <v>1533</v>
      </c>
      <c r="O5999" s="1">
        <v>338</v>
      </c>
      <c r="P5999">
        <f>ROUNDUP(VLOOKUP(A5999,A:O,VLOOKUP('Local Authority Analysis'!$E$4,'Local Authority Analysis'!$M$5:$N$12,2,FALSE)+7,FALSE)/6976,2)</f>
        <v>0.05</v>
      </c>
      <c r="Q5999">
        <f>ROUNDUP(VLOOKUP(A5999,A:O,VLOOKUP('SPC Analysis'!$E$4,'SPC Analysis'!$M$5:$N$12,2,FALSE)+7,FALSE)/6976,2)</f>
        <v>0.05</v>
      </c>
      <c r="R5999">
        <f>ROUNDUP(VLOOKUP(A5999,A:O,VLOOKUP('MMW Analysis'!$E$4,'MMW Analysis'!$L$5:$M$12,2,FALSE)+7,FALSE)/6976,2)</f>
        <v>0.05</v>
      </c>
    </row>
    <row r="6000" spans="1:18">
      <c r="A6000" t="s">
        <v>6007</v>
      </c>
      <c r="B6000" t="s">
        <v>12986</v>
      </c>
      <c r="C6000" t="s">
        <v>7012</v>
      </c>
      <c r="D6000" t="s">
        <v>14581</v>
      </c>
      <c r="E6000" t="s">
        <v>14136</v>
      </c>
      <c r="F6000" t="s">
        <v>14294</v>
      </c>
      <c r="G6000" t="s">
        <v>13912</v>
      </c>
      <c r="H6000" s="1">
        <v>889</v>
      </c>
      <c r="I6000" s="1">
        <v>800</v>
      </c>
      <c r="J6000" s="1">
        <v>395</v>
      </c>
      <c r="K6000" s="1">
        <v>1032</v>
      </c>
      <c r="L6000" s="1">
        <v>5067</v>
      </c>
      <c r="M6000" s="1">
        <v>1672</v>
      </c>
      <c r="N6000" s="1">
        <v>2972.5</v>
      </c>
      <c r="O6000" s="1">
        <v>810</v>
      </c>
      <c r="P6000">
        <f>ROUNDUP(VLOOKUP(A6000,A:O,VLOOKUP('Local Authority Analysis'!$E$4,'Local Authority Analysis'!$M$5:$N$12,2,FALSE)+7,FALSE)/6976,2)</f>
        <v>0.12</v>
      </c>
      <c r="Q6000">
        <f>ROUNDUP(VLOOKUP(A6000,A:O,VLOOKUP('SPC Analysis'!$E$4,'SPC Analysis'!$M$5:$N$12,2,FALSE)+7,FALSE)/6976,2)</f>
        <v>0.12</v>
      </c>
      <c r="R6000">
        <f>ROUNDUP(VLOOKUP(A6000,A:O,VLOOKUP('MMW Analysis'!$E$4,'MMW Analysis'!$L$5:$M$12,2,FALSE)+7,FALSE)/6976,2)</f>
        <v>0.12</v>
      </c>
    </row>
    <row r="6001" spans="1:18">
      <c r="A6001" t="s">
        <v>6008</v>
      </c>
      <c r="B6001" t="s">
        <v>12987</v>
      </c>
      <c r="C6001" t="s">
        <v>7012</v>
      </c>
      <c r="D6001" t="s">
        <v>14581</v>
      </c>
      <c r="E6001" t="s">
        <v>14136</v>
      </c>
      <c r="F6001" t="s">
        <v>14294</v>
      </c>
      <c r="G6001" t="s">
        <v>13912</v>
      </c>
      <c r="H6001" s="1">
        <v>1573</v>
      </c>
      <c r="I6001" s="1">
        <v>1136</v>
      </c>
      <c r="J6001" s="1">
        <v>1746</v>
      </c>
      <c r="K6001" s="1">
        <v>1121</v>
      </c>
      <c r="L6001" s="1">
        <v>4837</v>
      </c>
      <c r="M6001" s="1">
        <v>529</v>
      </c>
      <c r="N6001" s="1">
        <v>2517</v>
      </c>
      <c r="O6001" s="1">
        <v>1334</v>
      </c>
      <c r="P6001">
        <f>ROUNDUP(VLOOKUP(A6001,A:O,VLOOKUP('Local Authority Analysis'!$E$4,'Local Authority Analysis'!$M$5:$N$12,2,FALSE)+7,FALSE)/6976,2)</f>
        <v>0.2</v>
      </c>
      <c r="Q6001">
        <f>ROUNDUP(VLOOKUP(A6001,A:O,VLOOKUP('SPC Analysis'!$E$4,'SPC Analysis'!$M$5:$N$12,2,FALSE)+7,FALSE)/6976,2)</f>
        <v>0.2</v>
      </c>
      <c r="R6001">
        <f>ROUNDUP(VLOOKUP(A6001,A:O,VLOOKUP('MMW Analysis'!$E$4,'MMW Analysis'!$L$5:$M$12,2,FALSE)+7,FALSE)/6976,2)</f>
        <v>0.2</v>
      </c>
    </row>
    <row r="6002" spans="1:18">
      <c r="A6002" t="s">
        <v>6009</v>
      </c>
      <c r="B6002" t="s">
        <v>12988</v>
      </c>
      <c r="C6002" t="s">
        <v>7012</v>
      </c>
      <c r="D6002" t="s">
        <v>14582</v>
      </c>
      <c r="E6002" t="s">
        <v>14137</v>
      </c>
      <c r="F6002" t="s">
        <v>14294</v>
      </c>
      <c r="G6002" t="s">
        <v>13912</v>
      </c>
      <c r="H6002" s="1">
        <v>3252</v>
      </c>
      <c r="I6002" s="1">
        <v>2525.5</v>
      </c>
      <c r="J6002" s="1">
        <v>3322</v>
      </c>
      <c r="K6002" s="1">
        <v>2699</v>
      </c>
      <c r="L6002" s="1">
        <v>6004</v>
      </c>
      <c r="M6002" s="1">
        <v>1553</v>
      </c>
      <c r="N6002" s="1">
        <v>5857</v>
      </c>
      <c r="O6002" s="1">
        <v>3160</v>
      </c>
      <c r="P6002">
        <f>ROUNDUP(VLOOKUP(A6002,A:O,VLOOKUP('Local Authority Analysis'!$E$4,'Local Authority Analysis'!$M$5:$N$12,2,FALSE)+7,FALSE)/6976,2)</f>
        <v>0.46</v>
      </c>
      <c r="Q6002">
        <f>ROUNDUP(VLOOKUP(A6002,A:O,VLOOKUP('SPC Analysis'!$E$4,'SPC Analysis'!$M$5:$N$12,2,FALSE)+7,FALSE)/6976,2)</f>
        <v>0.46</v>
      </c>
      <c r="R6002">
        <f>ROUNDUP(VLOOKUP(A6002,A:O,VLOOKUP('MMW Analysis'!$E$4,'MMW Analysis'!$L$5:$M$12,2,FALSE)+7,FALSE)/6976,2)</f>
        <v>0.46</v>
      </c>
    </row>
    <row r="6003" spans="1:18">
      <c r="A6003" t="s">
        <v>6010</v>
      </c>
      <c r="B6003" t="s">
        <v>12989</v>
      </c>
      <c r="C6003" t="s">
        <v>7012</v>
      </c>
      <c r="D6003" t="s">
        <v>14581</v>
      </c>
      <c r="E6003" t="s">
        <v>14136</v>
      </c>
      <c r="F6003" t="s">
        <v>14294</v>
      </c>
      <c r="G6003" t="s">
        <v>13912</v>
      </c>
      <c r="H6003" s="1">
        <v>2012</v>
      </c>
      <c r="I6003" s="1">
        <v>2117</v>
      </c>
      <c r="J6003" s="1">
        <v>2638</v>
      </c>
      <c r="K6003" s="1">
        <v>1938</v>
      </c>
      <c r="L6003" s="1">
        <v>6273</v>
      </c>
      <c r="M6003" s="1">
        <v>3893</v>
      </c>
      <c r="N6003" s="1">
        <v>3754</v>
      </c>
      <c r="O6003" s="1">
        <v>2386</v>
      </c>
      <c r="P6003">
        <f>ROUNDUP(VLOOKUP(A6003,A:O,VLOOKUP('Local Authority Analysis'!$E$4,'Local Authority Analysis'!$M$5:$N$12,2,FALSE)+7,FALSE)/6976,2)</f>
        <v>0.35000000000000003</v>
      </c>
      <c r="Q6003">
        <f>ROUNDUP(VLOOKUP(A6003,A:O,VLOOKUP('SPC Analysis'!$E$4,'SPC Analysis'!$M$5:$N$12,2,FALSE)+7,FALSE)/6976,2)</f>
        <v>0.35000000000000003</v>
      </c>
      <c r="R6003">
        <f>ROUNDUP(VLOOKUP(A6003,A:O,VLOOKUP('MMW Analysis'!$E$4,'MMW Analysis'!$L$5:$M$12,2,FALSE)+7,FALSE)/6976,2)</f>
        <v>0.35000000000000003</v>
      </c>
    </row>
    <row r="6004" spans="1:18">
      <c r="A6004" t="s">
        <v>6011</v>
      </c>
      <c r="B6004" t="s">
        <v>12990</v>
      </c>
      <c r="C6004" t="s">
        <v>7012</v>
      </c>
      <c r="D6004" t="s">
        <v>14581</v>
      </c>
      <c r="E6004" t="s">
        <v>14136</v>
      </c>
      <c r="F6004" t="s">
        <v>14294</v>
      </c>
      <c r="G6004" t="s">
        <v>13912</v>
      </c>
      <c r="H6004" s="1">
        <v>2639</v>
      </c>
      <c r="I6004" s="1">
        <v>2179</v>
      </c>
      <c r="J6004" s="1">
        <v>2908</v>
      </c>
      <c r="K6004" s="1">
        <v>1903</v>
      </c>
      <c r="L6004" s="1">
        <v>4238</v>
      </c>
      <c r="M6004" s="1">
        <v>4678</v>
      </c>
      <c r="N6004" s="1">
        <v>5418</v>
      </c>
      <c r="O6004" s="1">
        <v>2618</v>
      </c>
      <c r="P6004">
        <f>ROUNDUP(VLOOKUP(A6004,A:O,VLOOKUP('Local Authority Analysis'!$E$4,'Local Authority Analysis'!$M$5:$N$12,2,FALSE)+7,FALSE)/6976,2)</f>
        <v>0.38</v>
      </c>
      <c r="Q6004">
        <f>ROUNDUP(VLOOKUP(A6004,A:O,VLOOKUP('SPC Analysis'!$E$4,'SPC Analysis'!$M$5:$N$12,2,FALSE)+7,FALSE)/6976,2)</f>
        <v>0.38</v>
      </c>
      <c r="R6004">
        <f>ROUNDUP(VLOOKUP(A6004,A:O,VLOOKUP('MMW Analysis'!$E$4,'MMW Analysis'!$L$5:$M$12,2,FALSE)+7,FALSE)/6976,2)</f>
        <v>0.38</v>
      </c>
    </row>
    <row r="6005" spans="1:18">
      <c r="A6005" t="s">
        <v>6012</v>
      </c>
      <c r="B6005" t="s">
        <v>12991</v>
      </c>
      <c r="C6005" t="s">
        <v>7012</v>
      </c>
      <c r="D6005" t="s">
        <v>14581</v>
      </c>
      <c r="E6005" t="s">
        <v>14136</v>
      </c>
      <c r="F6005" t="s">
        <v>14294</v>
      </c>
      <c r="G6005" t="s">
        <v>13912</v>
      </c>
      <c r="H6005" s="1">
        <v>3860</v>
      </c>
      <c r="I6005" s="1">
        <v>3583.5</v>
      </c>
      <c r="J6005" s="1">
        <v>4745</v>
      </c>
      <c r="K6005" s="1">
        <v>3387</v>
      </c>
      <c r="L6005" s="1">
        <v>6689</v>
      </c>
      <c r="M6005" s="1">
        <v>4242</v>
      </c>
      <c r="N6005" s="1">
        <v>5727</v>
      </c>
      <c r="O6005" s="1">
        <v>4543</v>
      </c>
      <c r="P6005">
        <f>ROUNDUP(VLOOKUP(A6005,A:O,VLOOKUP('Local Authority Analysis'!$E$4,'Local Authority Analysis'!$M$5:$N$12,2,FALSE)+7,FALSE)/6976,2)</f>
        <v>0.66</v>
      </c>
      <c r="Q6005">
        <f>ROUNDUP(VLOOKUP(A6005,A:O,VLOOKUP('SPC Analysis'!$E$4,'SPC Analysis'!$M$5:$N$12,2,FALSE)+7,FALSE)/6976,2)</f>
        <v>0.66</v>
      </c>
      <c r="R6005">
        <f>ROUNDUP(VLOOKUP(A6005,A:O,VLOOKUP('MMW Analysis'!$E$4,'MMW Analysis'!$L$5:$M$12,2,FALSE)+7,FALSE)/6976,2)</f>
        <v>0.66</v>
      </c>
    </row>
    <row r="6006" spans="1:18">
      <c r="A6006" t="s">
        <v>6013</v>
      </c>
      <c r="B6006" t="s">
        <v>12992</v>
      </c>
      <c r="C6006" t="s">
        <v>7012</v>
      </c>
      <c r="D6006" t="s">
        <v>14581</v>
      </c>
      <c r="E6006" t="s">
        <v>14136</v>
      </c>
      <c r="F6006" t="s">
        <v>14294</v>
      </c>
      <c r="G6006" t="s">
        <v>13912</v>
      </c>
      <c r="H6006" s="1">
        <v>5224</v>
      </c>
      <c r="I6006" s="1">
        <v>5123</v>
      </c>
      <c r="J6006" s="1">
        <v>5101</v>
      </c>
      <c r="K6006" s="1">
        <v>3987</v>
      </c>
      <c r="L6006" s="1">
        <v>3363</v>
      </c>
      <c r="M6006" s="1">
        <v>5450</v>
      </c>
      <c r="N6006" s="1">
        <v>5620</v>
      </c>
      <c r="O6006" s="1">
        <v>5444</v>
      </c>
      <c r="P6006">
        <f>ROUNDUP(VLOOKUP(A6006,A:O,VLOOKUP('Local Authority Analysis'!$E$4,'Local Authority Analysis'!$M$5:$N$12,2,FALSE)+7,FALSE)/6976,2)</f>
        <v>0.79</v>
      </c>
      <c r="Q6006">
        <f>ROUNDUP(VLOOKUP(A6006,A:O,VLOOKUP('SPC Analysis'!$E$4,'SPC Analysis'!$M$5:$N$12,2,FALSE)+7,FALSE)/6976,2)</f>
        <v>0.79</v>
      </c>
      <c r="R6006">
        <f>ROUNDUP(VLOOKUP(A6006,A:O,VLOOKUP('MMW Analysis'!$E$4,'MMW Analysis'!$L$5:$M$12,2,FALSE)+7,FALSE)/6976,2)</f>
        <v>0.79</v>
      </c>
    </row>
    <row r="6007" spans="1:18">
      <c r="A6007" t="s">
        <v>6014</v>
      </c>
      <c r="B6007" t="s">
        <v>12993</v>
      </c>
      <c r="C6007" t="s">
        <v>7012</v>
      </c>
      <c r="D6007" t="s">
        <v>14581</v>
      </c>
      <c r="E6007" t="s">
        <v>14136</v>
      </c>
      <c r="F6007" t="s">
        <v>14294</v>
      </c>
      <c r="G6007" t="s">
        <v>13912</v>
      </c>
      <c r="H6007" s="1">
        <v>3596</v>
      </c>
      <c r="I6007" s="1">
        <v>3385</v>
      </c>
      <c r="J6007" s="1">
        <v>3505</v>
      </c>
      <c r="K6007" s="1">
        <v>2179</v>
      </c>
      <c r="L6007" s="1">
        <v>6646</v>
      </c>
      <c r="M6007" s="1">
        <v>3299</v>
      </c>
      <c r="N6007" s="1">
        <v>3940</v>
      </c>
      <c r="O6007" s="1">
        <v>3701</v>
      </c>
      <c r="P6007">
        <f>ROUNDUP(VLOOKUP(A6007,A:O,VLOOKUP('Local Authority Analysis'!$E$4,'Local Authority Analysis'!$M$5:$N$12,2,FALSE)+7,FALSE)/6976,2)</f>
        <v>0.54</v>
      </c>
      <c r="Q6007">
        <f>ROUNDUP(VLOOKUP(A6007,A:O,VLOOKUP('SPC Analysis'!$E$4,'SPC Analysis'!$M$5:$N$12,2,FALSE)+7,FALSE)/6976,2)</f>
        <v>0.54</v>
      </c>
      <c r="R6007">
        <f>ROUNDUP(VLOOKUP(A6007,A:O,VLOOKUP('MMW Analysis'!$E$4,'MMW Analysis'!$L$5:$M$12,2,FALSE)+7,FALSE)/6976,2)</f>
        <v>0.54</v>
      </c>
    </row>
    <row r="6008" spans="1:18">
      <c r="A6008" t="s">
        <v>6015</v>
      </c>
      <c r="B6008" t="s">
        <v>12994</v>
      </c>
      <c r="C6008" t="s">
        <v>7012</v>
      </c>
      <c r="D6008" t="s">
        <v>14582</v>
      </c>
      <c r="E6008" t="s">
        <v>14137</v>
      </c>
      <c r="F6008" t="s">
        <v>14294</v>
      </c>
      <c r="G6008" t="s">
        <v>13912</v>
      </c>
      <c r="H6008" s="1">
        <v>1522</v>
      </c>
      <c r="I6008" s="1">
        <v>1302</v>
      </c>
      <c r="J6008" s="1">
        <v>2757</v>
      </c>
      <c r="K6008" s="1">
        <v>2323</v>
      </c>
      <c r="L6008" s="1">
        <v>4374</v>
      </c>
      <c r="M6008" s="1">
        <v>1479</v>
      </c>
      <c r="N6008" s="1">
        <v>3780</v>
      </c>
      <c r="O6008" s="1">
        <v>1784</v>
      </c>
      <c r="P6008">
        <f>ROUNDUP(VLOOKUP(A6008,A:O,VLOOKUP('Local Authority Analysis'!$E$4,'Local Authority Analysis'!$M$5:$N$12,2,FALSE)+7,FALSE)/6976,2)</f>
        <v>0.26</v>
      </c>
      <c r="Q6008">
        <f>ROUNDUP(VLOOKUP(A6008,A:O,VLOOKUP('SPC Analysis'!$E$4,'SPC Analysis'!$M$5:$N$12,2,FALSE)+7,FALSE)/6976,2)</f>
        <v>0.26</v>
      </c>
      <c r="R6008">
        <f>ROUNDUP(VLOOKUP(A6008,A:O,VLOOKUP('MMW Analysis'!$E$4,'MMW Analysis'!$L$5:$M$12,2,FALSE)+7,FALSE)/6976,2)</f>
        <v>0.26</v>
      </c>
    </row>
    <row r="6009" spans="1:18">
      <c r="A6009" t="s">
        <v>6016</v>
      </c>
      <c r="B6009" t="s">
        <v>12995</v>
      </c>
      <c r="C6009" t="s">
        <v>7012</v>
      </c>
      <c r="D6009" t="s">
        <v>14582</v>
      </c>
      <c r="E6009" t="s">
        <v>14137</v>
      </c>
      <c r="F6009" t="s">
        <v>14294</v>
      </c>
      <c r="G6009" t="s">
        <v>13912</v>
      </c>
      <c r="H6009" s="1">
        <v>5948</v>
      </c>
      <c r="I6009" s="1">
        <v>6196</v>
      </c>
      <c r="J6009" s="1">
        <v>5518</v>
      </c>
      <c r="K6009" s="1">
        <v>5001</v>
      </c>
      <c r="L6009" s="1">
        <v>1475</v>
      </c>
      <c r="M6009" s="1">
        <v>3442</v>
      </c>
      <c r="N6009" s="1">
        <v>5624</v>
      </c>
      <c r="O6009" s="1">
        <v>5661</v>
      </c>
      <c r="P6009">
        <f>ROUNDUP(VLOOKUP(A6009,A:O,VLOOKUP('Local Authority Analysis'!$E$4,'Local Authority Analysis'!$M$5:$N$12,2,FALSE)+7,FALSE)/6976,2)</f>
        <v>0.82000000000000006</v>
      </c>
      <c r="Q6009">
        <f>ROUNDUP(VLOOKUP(A6009,A:O,VLOOKUP('SPC Analysis'!$E$4,'SPC Analysis'!$M$5:$N$12,2,FALSE)+7,FALSE)/6976,2)</f>
        <v>0.82000000000000006</v>
      </c>
      <c r="R6009">
        <f>ROUNDUP(VLOOKUP(A6009,A:O,VLOOKUP('MMW Analysis'!$E$4,'MMW Analysis'!$L$5:$M$12,2,FALSE)+7,FALSE)/6976,2)</f>
        <v>0.82000000000000006</v>
      </c>
    </row>
    <row r="6010" spans="1:18">
      <c r="A6010" t="s">
        <v>6017</v>
      </c>
      <c r="B6010" t="s">
        <v>12996</v>
      </c>
      <c r="C6010" t="s">
        <v>7012</v>
      </c>
      <c r="D6010" t="s">
        <v>14582</v>
      </c>
      <c r="E6010" t="s">
        <v>14137</v>
      </c>
      <c r="F6010" t="s">
        <v>14294</v>
      </c>
      <c r="G6010" t="s">
        <v>13912</v>
      </c>
      <c r="H6010" s="1">
        <v>5875</v>
      </c>
      <c r="I6010" s="1">
        <v>5794</v>
      </c>
      <c r="J6010" s="1">
        <v>4956</v>
      </c>
      <c r="K6010" s="1">
        <v>4667</v>
      </c>
      <c r="L6010" s="1">
        <v>868</v>
      </c>
      <c r="M6010" s="1">
        <v>6536</v>
      </c>
      <c r="N6010" s="1">
        <v>6170</v>
      </c>
      <c r="O6010" s="1">
        <v>5328</v>
      </c>
      <c r="P6010">
        <f>ROUNDUP(VLOOKUP(A6010,A:O,VLOOKUP('Local Authority Analysis'!$E$4,'Local Authority Analysis'!$M$5:$N$12,2,FALSE)+7,FALSE)/6976,2)</f>
        <v>0.77</v>
      </c>
      <c r="Q6010">
        <f>ROUNDUP(VLOOKUP(A6010,A:O,VLOOKUP('SPC Analysis'!$E$4,'SPC Analysis'!$M$5:$N$12,2,FALSE)+7,FALSE)/6976,2)</f>
        <v>0.77</v>
      </c>
      <c r="R6010">
        <f>ROUNDUP(VLOOKUP(A6010,A:O,VLOOKUP('MMW Analysis'!$E$4,'MMW Analysis'!$L$5:$M$12,2,FALSE)+7,FALSE)/6976,2)</f>
        <v>0.77</v>
      </c>
    </row>
    <row r="6011" spans="1:18">
      <c r="A6011" t="s">
        <v>6018</v>
      </c>
      <c r="B6011" t="s">
        <v>12997</v>
      </c>
      <c r="C6011" t="s">
        <v>7012</v>
      </c>
      <c r="D6011" t="s">
        <v>14582</v>
      </c>
      <c r="E6011" t="s">
        <v>14137</v>
      </c>
      <c r="F6011" t="s">
        <v>14294</v>
      </c>
      <c r="G6011" t="s">
        <v>13912</v>
      </c>
      <c r="H6011" s="1">
        <v>1122.5</v>
      </c>
      <c r="I6011" s="1">
        <v>1263</v>
      </c>
      <c r="J6011" s="1">
        <v>2524</v>
      </c>
      <c r="K6011" s="1">
        <v>424</v>
      </c>
      <c r="L6011" s="1">
        <v>4230</v>
      </c>
      <c r="M6011" s="1">
        <v>5139</v>
      </c>
      <c r="N6011" s="1">
        <v>2018</v>
      </c>
      <c r="O6011" s="1">
        <v>1263</v>
      </c>
      <c r="P6011">
        <f>ROUNDUP(VLOOKUP(A6011,A:O,VLOOKUP('Local Authority Analysis'!$E$4,'Local Authority Analysis'!$M$5:$N$12,2,FALSE)+7,FALSE)/6976,2)</f>
        <v>0.19</v>
      </c>
      <c r="Q6011">
        <f>ROUNDUP(VLOOKUP(A6011,A:O,VLOOKUP('SPC Analysis'!$E$4,'SPC Analysis'!$M$5:$N$12,2,FALSE)+7,FALSE)/6976,2)</f>
        <v>0.19</v>
      </c>
      <c r="R6011">
        <f>ROUNDUP(VLOOKUP(A6011,A:O,VLOOKUP('MMW Analysis'!$E$4,'MMW Analysis'!$L$5:$M$12,2,FALSE)+7,FALSE)/6976,2)</f>
        <v>0.19</v>
      </c>
    </row>
    <row r="6012" spans="1:18">
      <c r="A6012" t="s">
        <v>6019</v>
      </c>
      <c r="B6012" t="s">
        <v>12998</v>
      </c>
      <c r="C6012" t="s">
        <v>7012</v>
      </c>
      <c r="D6012" t="s">
        <v>14582</v>
      </c>
      <c r="E6012" t="s">
        <v>14137</v>
      </c>
      <c r="F6012" t="s">
        <v>14294</v>
      </c>
      <c r="G6012" t="s">
        <v>13912</v>
      </c>
      <c r="H6012" s="1">
        <v>2576</v>
      </c>
      <c r="I6012" s="1">
        <v>3047</v>
      </c>
      <c r="J6012" s="1">
        <v>3320</v>
      </c>
      <c r="K6012" s="1">
        <v>2422</v>
      </c>
      <c r="L6012" s="1">
        <v>2375</v>
      </c>
      <c r="M6012" s="1">
        <v>5511</v>
      </c>
      <c r="N6012" s="1">
        <v>4613</v>
      </c>
      <c r="O6012" s="1">
        <v>2967</v>
      </c>
      <c r="P6012">
        <f>ROUNDUP(VLOOKUP(A6012,A:O,VLOOKUP('Local Authority Analysis'!$E$4,'Local Authority Analysis'!$M$5:$N$12,2,FALSE)+7,FALSE)/6976,2)</f>
        <v>0.43</v>
      </c>
      <c r="Q6012">
        <f>ROUNDUP(VLOOKUP(A6012,A:O,VLOOKUP('SPC Analysis'!$E$4,'SPC Analysis'!$M$5:$N$12,2,FALSE)+7,FALSE)/6976,2)</f>
        <v>0.43</v>
      </c>
      <c r="R6012">
        <f>ROUNDUP(VLOOKUP(A6012,A:O,VLOOKUP('MMW Analysis'!$E$4,'MMW Analysis'!$L$5:$M$12,2,FALSE)+7,FALSE)/6976,2)</f>
        <v>0.43</v>
      </c>
    </row>
    <row r="6013" spans="1:18">
      <c r="A6013" t="s">
        <v>6020</v>
      </c>
      <c r="B6013" t="s">
        <v>12999</v>
      </c>
      <c r="C6013" t="s">
        <v>7012</v>
      </c>
      <c r="D6013" t="s">
        <v>14581</v>
      </c>
      <c r="E6013" t="s">
        <v>14136</v>
      </c>
      <c r="F6013" t="s">
        <v>14294</v>
      </c>
      <c r="G6013" t="s">
        <v>13912</v>
      </c>
      <c r="H6013" s="1">
        <v>1859</v>
      </c>
      <c r="I6013" s="1">
        <v>2527.5</v>
      </c>
      <c r="J6013" s="1">
        <v>3362</v>
      </c>
      <c r="K6013" s="1">
        <v>1262</v>
      </c>
      <c r="L6013" s="1">
        <v>1693</v>
      </c>
      <c r="M6013" s="1">
        <v>3505</v>
      </c>
      <c r="N6013" s="1">
        <v>3702.5</v>
      </c>
      <c r="O6013" s="1">
        <v>2097</v>
      </c>
      <c r="P6013">
        <f>ROUNDUP(VLOOKUP(A6013,A:O,VLOOKUP('Local Authority Analysis'!$E$4,'Local Authority Analysis'!$M$5:$N$12,2,FALSE)+7,FALSE)/6976,2)</f>
        <v>0.31</v>
      </c>
      <c r="Q6013">
        <f>ROUNDUP(VLOOKUP(A6013,A:O,VLOOKUP('SPC Analysis'!$E$4,'SPC Analysis'!$M$5:$N$12,2,FALSE)+7,FALSE)/6976,2)</f>
        <v>0.31</v>
      </c>
      <c r="R6013">
        <f>ROUNDUP(VLOOKUP(A6013,A:O,VLOOKUP('MMW Analysis'!$E$4,'MMW Analysis'!$L$5:$M$12,2,FALSE)+7,FALSE)/6976,2)</f>
        <v>0.31</v>
      </c>
    </row>
    <row r="6014" spans="1:18">
      <c r="A6014" t="s">
        <v>6021</v>
      </c>
      <c r="B6014" t="s">
        <v>13000</v>
      </c>
      <c r="C6014" t="s">
        <v>7012</v>
      </c>
      <c r="D6014" t="s">
        <v>14582</v>
      </c>
      <c r="E6014" t="s">
        <v>14137</v>
      </c>
      <c r="F6014" t="s">
        <v>14294</v>
      </c>
      <c r="G6014" t="s">
        <v>13912</v>
      </c>
      <c r="H6014" s="1">
        <v>4214.5</v>
      </c>
      <c r="I6014" s="1">
        <v>3886</v>
      </c>
      <c r="J6014" s="1">
        <v>4735</v>
      </c>
      <c r="K6014" s="1">
        <v>3730</v>
      </c>
      <c r="L6014" s="1">
        <v>6622</v>
      </c>
      <c r="M6014" s="1">
        <v>4874</v>
      </c>
      <c r="N6014" s="1">
        <v>5019</v>
      </c>
      <c r="O6014" s="1">
        <v>4878</v>
      </c>
      <c r="P6014">
        <f>ROUNDUP(VLOOKUP(A6014,A:O,VLOOKUP('Local Authority Analysis'!$E$4,'Local Authority Analysis'!$M$5:$N$12,2,FALSE)+7,FALSE)/6976,2)</f>
        <v>0.7</v>
      </c>
      <c r="Q6014">
        <f>ROUNDUP(VLOOKUP(A6014,A:O,VLOOKUP('SPC Analysis'!$E$4,'SPC Analysis'!$M$5:$N$12,2,FALSE)+7,FALSE)/6976,2)</f>
        <v>0.7</v>
      </c>
      <c r="R6014">
        <f>ROUNDUP(VLOOKUP(A6014,A:O,VLOOKUP('MMW Analysis'!$E$4,'MMW Analysis'!$L$5:$M$12,2,FALSE)+7,FALSE)/6976,2)</f>
        <v>0.7</v>
      </c>
    </row>
    <row r="6015" spans="1:18">
      <c r="A6015" t="s">
        <v>6022</v>
      </c>
      <c r="B6015" t="s">
        <v>13001</v>
      </c>
      <c r="C6015" t="s">
        <v>7012</v>
      </c>
      <c r="D6015" t="s">
        <v>14582</v>
      </c>
      <c r="E6015" t="s">
        <v>14137</v>
      </c>
      <c r="F6015" t="s">
        <v>14294</v>
      </c>
      <c r="G6015" t="s">
        <v>13912</v>
      </c>
      <c r="H6015" s="1">
        <v>3896</v>
      </c>
      <c r="I6015" s="1">
        <v>3924</v>
      </c>
      <c r="J6015" s="1">
        <v>5825</v>
      </c>
      <c r="K6015" s="1">
        <v>3149</v>
      </c>
      <c r="L6015" s="1">
        <v>6651</v>
      </c>
      <c r="M6015" s="1">
        <v>4094</v>
      </c>
      <c r="N6015" s="1">
        <v>3901</v>
      </c>
      <c r="O6015" s="1">
        <v>4744</v>
      </c>
      <c r="P6015">
        <f>ROUNDUP(VLOOKUP(A6015,A:O,VLOOKUP('Local Authority Analysis'!$E$4,'Local Authority Analysis'!$M$5:$N$12,2,FALSE)+7,FALSE)/6976,2)</f>
        <v>0.69000000000000006</v>
      </c>
      <c r="Q6015">
        <f>ROUNDUP(VLOOKUP(A6015,A:O,VLOOKUP('SPC Analysis'!$E$4,'SPC Analysis'!$M$5:$N$12,2,FALSE)+7,FALSE)/6976,2)</f>
        <v>0.69000000000000006</v>
      </c>
      <c r="R6015">
        <f>ROUNDUP(VLOOKUP(A6015,A:O,VLOOKUP('MMW Analysis'!$E$4,'MMW Analysis'!$L$5:$M$12,2,FALSE)+7,FALSE)/6976,2)</f>
        <v>0.69000000000000006</v>
      </c>
    </row>
    <row r="6016" spans="1:18">
      <c r="A6016" t="s">
        <v>6023</v>
      </c>
      <c r="B6016" t="s">
        <v>13002</v>
      </c>
      <c r="C6016" t="s">
        <v>7012</v>
      </c>
      <c r="D6016" t="s">
        <v>14582</v>
      </c>
      <c r="E6016" t="s">
        <v>14137</v>
      </c>
      <c r="F6016" t="s">
        <v>14294</v>
      </c>
      <c r="G6016" t="s">
        <v>13912</v>
      </c>
      <c r="H6016" s="1">
        <v>5352</v>
      </c>
      <c r="I6016" s="1">
        <v>6559</v>
      </c>
      <c r="J6016" s="1">
        <v>6487</v>
      </c>
      <c r="K6016" s="1">
        <v>4129</v>
      </c>
      <c r="L6016" s="1">
        <v>3393</v>
      </c>
      <c r="M6016" s="1">
        <v>6629</v>
      </c>
      <c r="N6016" s="1">
        <v>5611</v>
      </c>
      <c r="O6016" s="1">
        <v>6221</v>
      </c>
      <c r="P6016">
        <f>ROUNDUP(VLOOKUP(A6016,A:O,VLOOKUP('Local Authority Analysis'!$E$4,'Local Authority Analysis'!$M$5:$N$12,2,FALSE)+7,FALSE)/6976,2)</f>
        <v>0.9</v>
      </c>
      <c r="Q6016">
        <f>ROUNDUP(VLOOKUP(A6016,A:O,VLOOKUP('SPC Analysis'!$E$4,'SPC Analysis'!$M$5:$N$12,2,FALSE)+7,FALSE)/6976,2)</f>
        <v>0.9</v>
      </c>
      <c r="R6016">
        <f>ROUNDUP(VLOOKUP(A6016,A:O,VLOOKUP('MMW Analysis'!$E$4,'MMW Analysis'!$L$5:$M$12,2,FALSE)+7,FALSE)/6976,2)</f>
        <v>0.9</v>
      </c>
    </row>
    <row r="6017" spans="1:18">
      <c r="A6017" t="s">
        <v>6024</v>
      </c>
      <c r="B6017" t="s">
        <v>13003</v>
      </c>
      <c r="C6017" t="s">
        <v>7012</v>
      </c>
      <c r="D6017" t="s">
        <v>14582</v>
      </c>
      <c r="E6017" t="s">
        <v>14137</v>
      </c>
      <c r="F6017" t="s">
        <v>14294</v>
      </c>
      <c r="G6017" t="s">
        <v>13912</v>
      </c>
      <c r="H6017" s="1">
        <v>5802.5</v>
      </c>
      <c r="I6017" s="1">
        <v>5177</v>
      </c>
      <c r="J6017" s="1">
        <v>4784</v>
      </c>
      <c r="K6017" s="1">
        <v>4134</v>
      </c>
      <c r="L6017" s="1">
        <v>6721</v>
      </c>
      <c r="M6017" s="1">
        <v>632</v>
      </c>
      <c r="N6017" s="1">
        <v>4527</v>
      </c>
      <c r="O6017" s="1">
        <v>5351</v>
      </c>
      <c r="P6017">
        <f>ROUNDUP(VLOOKUP(A6017,A:O,VLOOKUP('Local Authority Analysis'!$E$4,'Local Authority Analysis'!$M$5:$N$12,2,FALSE)+7,FALSE)/6976,2)</f>
        <v>0.77</v>
      </c>
      <c r="Q6017">
        <f>ROUNDUP(VLOOKUP(A6017,A:O,VLOOKUP('SPC Analysis'!$E$4,'SPC Analysis'!$M$5:$N$12,2,FALSE)+7,FALSE)/6976,2)</f>
        <v>0.77</v>
      </c>
      <c r="R6017">
        <f>ROUNDUP(VLOOKUP(A6017,A:O,VLOOKUP('MMW Analysis'!$E$4,'MMW Analysis'!$L$5:$M$12,2,FALSE)+7,FALSE)/6976,2)</f>
        <v>0.77</v>
      </c>
    </row>
    <row r="6018" spans="1:18">
      <c r="A6018" t="s">
        <v>6025</v>
      </c>
      <c r="B6018" t="s">
        <v>13004</v>
      </c>
      <c r="C6018" t="s">
        <v>7012</v>
      </c>
      <c r="D6018" t="s">
        <v>14582</v>
      </c>
      <c r="E6018" t="s">
        <v>14137</v>
      </c>
      <c r="F6018" t="s">
        <v>14294</v>
      </c>
      <c r="G6018" t="s">
        <v>13912</v>
      </c>
      <c r="H6018" s="1">
        <v>5525</v>
      </c>
      <c r="I6018" s="1">
        <v>5620</v>
      </c>
      <c r="J6018" s="1">
        <v>6161</v>
      </c>
      <c r="K6018" s="1">
        <v>4924</v>
      </c>
      <c r="L6018" s="1">
        <v>5071</v>
      </c>
      <c r="M6018" s="1">
        <v>6181</v>
      </c>
      <c r="N6018" s="1">
        <v>6089</v>
      </c>
      <c r="O6018" s="1">
        <v>6323</v>
      </c>
      <c r="P6018">
        <f>ROUNDUP(VLOOKUP(A6018,A:O,VLOOKUP('Local Authority Analysis'!$E$4,'Local Authority Analysis'!$M$5:$N$12,2,FALSE)+7,FALSE)/6976,2)</f>
        <v>0.91</v>
      </c>
      <c r="Q6018">
        <f>ROUNDUP(VLOOKUP(A6018,A:O,VLOOKUP('SPC Analysis'!$E$4,'SPC Analysis'!$M$5:$N$12,2,FALSE)+7,FALSE)/6976,2)</f>
        <v>0.91</v>
      </c>
      <c r="R6018">
        <f>ROUNDUP(VLOOKUP(A6018,A:O,VLOOKUP('MMW Analysis'!$E$4,'MMW Analysis'!$L$5:$M$12,2,FALSE)+7,FALSE)/6976,2)</f>
        <v>0.91</v>
      </c>
    </row>
    <row r="6019" spans="1:18">
      <c r="A6019" t="s">
        <v>6026</v>
      </c>
      <c r="B6019" t="s">
        <v>13005</v>
      </c>
      <c r="C6019" t="s">
        <v>7012</v>
      </c>
      <c r="D6019" t="s">
        <v>14582</v>
      </c>
      <c r="E6019" t="s">
        <v>14137</v>
      </c>
      <c r="F6019" t="s">
        <v>14294</v>
      </c>
      <c r="G6019" t="s">
        <v>13912</v>
      </c>
      <c r="H6019" s="1">
        <v>5473</v>
      </c>
      <c r="I6019" s="1">
        <v>5247.5</v>
      </c>
      <c r="J6019" s="1">
        <v>4590</v>
      </c>
      <c r="K6019" s="1">
        <v>4069</v>
      </c>
      <c r="L6019" s="1">
        <v>4154</v>
      </c>
      <c r="M6019" s="1">
        <v>5717</v>
      </c>
      <c r="N6019" s="1">
        <v>5629</v>
      </c>
      <c r="O6019" s="1">
        <v>5609</v>
      </c>
      <c r="P6019">
        <f>ROUNDUP(VLOOKUP(A6019,A:O,VLOOKUP('Local Authority Analysis'!$E$4,'Local Authority Analysis'!$M$5:$N$12,2,FALSE)+7,FALSE)/6976,2)</f>
        <v>0.81</v>
      </c>
      <c r="Q6019">
        <f>ROUNDUP(VLOOKUP(A6019,A:O,VLOOKUP('SPC Analysis'!$E$4,'SPC Analysis'!$M$5:$N$12,2,FALSE)+7,FALSE)/6976,2)</f>
        <v>0.81</v>
      </c>
      <c r="R6019">
        <f>ROUNDUP(VLOOKUP(A6019,A:O,VLOOKUP('MMW Analysis'!$E$4,'MMW Analysis'!$L$5:$M$12,2,FALSE)+7,FALSE)/6976,2)</f>
        <v>0.81</v>
      </c>
    </row>
    <row r="6020" spans="1:18">
      <c r="A6020" t="s">
        <v>6027</v>
      </c>
      <c r="B6020" t="s">
        <v>13006</v>
      </c>
      <c r="C6020" t="s">
        <v>7012</v>
      </c>
      <c r="D6020" t="s">
        <v>14582</v>
      </c>
      <c r="E6020" t="s">
        <v>14137</v>
      </c>
      <c r="F6020" t="s">
        <v>14294</v>
      </c>
      <c r="G6020" t="s">
        <v>13912</v>
      </c>
      <c r="H6020" s="1">
        <v>3397</v>
      </c>
      <c r="I6020" s="1">
        <v>3639</v>
      </c>
      <c r="J6020" s="1">
        <v>4827</v>
      </c>
      <c r="K6020" s="1">
        <v>3677</v>
      </c>
      <c r="L6020" s="1">
        <v>6925</v>
      </c>
      <c r="M6020" s="1">
        <v>2832</v>
      </c>
      <c r="N6020" s="1">
        <v>4710</v>
      </c>
      <c r="O6020" s="1">
        <v>4307</v>
      </c>
      <c r="P6020">
        <f>ROUNDUP(VLOOKUP(A6020,A:O,VLOOKUP('Local Authority Analysis'!$E$4,'Local Authority Analysis'!$M$5:$N$12,2,FALSE)+7,FALSE)/6976,2)</f>
        <v>0.62</v>
      </c>
      <c r="Q6020">
        <f>ROUNDUP(VLOOKUP(A6020,A:O,VLOOKUP('SPC Analysis'!$E$4,'SPC Analysis'!$M$5:$N$12,2,FALSE)+7,FALSE)/6976,2)</f>
        <v>0.62</v>
      </c>
      <c r="R6020">
        <f>ROUNDUP(VLOOKUP(A6020,A:O,VLOOKUP('MMW Analysis'!$E$4,'MMW Analysis'!$L$5:$M$12,2,FALSE)+7,FALSE)/6976,2)</f>
        <v>0.62</v>
      </c>
    </row>
    <row r="6021" spans="1:18">
      <c r="A6021" t="s">
        <v>6028</v>
      </c>
      <c r="B6021" t="s">
        <v>13007</v>
      </c>
      <c r="C6021" t="s">
        <v>7012</v>
      </c>
      <c r="D6021" t="s">
        <v>14582</v>
      </c>
      <c r="E6021" t="s">
        <v>14137</v>
      </c>
      <c r="F6021" t="s">
        <v>14294</v>
      </c>
      <c r="G6021" t="s">
        <v>13912</v>
      </c>
      <c r="H6021" s="1">
        <v>5249</v>
      </c>
      <c r="I6021" s="1">
        <v>5094</v>
      </c>
      <c r="J6021" s="1">
        <v>5802</v>
      </c>
      <c r="K6021" s="1">
        <v>5045</v>
      </c>
      <c r="L6021" s="1">
        <v>6631</v>
      </c>
      <c r="M6021" s="1">
        <v>6625</v>
      </c>
      <c r="N6021" s="1">
        <v>6488</v>
      </c>
      <c r="O6021" s="1">
        <v>6213</v>
      </c>
      <c r="P6021">
        <f>ROUNDUP(VLOOKUP(A6021,A:O,VLOOKUP('Local Authority Analysis'!$E$4,'Local Authority Analysis'!$M$5:$N$12,2,FALSE)+7,FALSE)/6976,2)</f>
        <v>0.9</v>
      </c>
      <c r="Q6021">
        <f>ROUNDUP(VLOOKUP(A6021,A:O,VLOOKUP('SPC Analysis'!$E$4,'SPC Analysis'!$M$5:$N$12,2,FALSE)+7,FALSE)/6976,2)</f>
        <v>0.9</v>
      </c>
      <c r="R6021">
        <f>ROUNDUP(VLOOKUP(A6021,A:O,VLOOKUP('MMW Analysis'!$E$4,'MMW Analysis'!$L$5:$M$12,2,FALSE)+7,FALSE)/6976,2)</f>
        <v>0.9</v>
      </c>
    </row>
    <row r="6022" spans="1:18">
      <c r="A6022" t="s">
        <v>6029</v>
      </c>
      <c r="B6022" t="s">
        <v>13008</v>
      </c>
      <c r="C6022" t="s">
        <v>7012</v>
      </c>
      <c r="D6022" t="s">
        <v>14582</v>
      </c>
      <c r="E6022" t="s">
        <v>14137</v>
      </c>
      <c r="F6022" t="s">
        <v>14294</v>
      </c>
      <c r="G6022" t="s">
        <v>13912</v>
      </c>
      <c r="H6022" s="1">
        <v>5919</v>
      </c>
      <c r="I6022" s="1">
        <v>5977</v>
      </c>
      <c r="J6022" s="1">
        <v>6081</v>
      </c>
      <c r="K6022" s="1">
        <v>5663</v>
      </c>
      <c r="L6022" s="1">
        <v>4976</v>
      </c>
      <c r="M6022" s="1">
        <v>6070</v>
      </c>
      <c r="N6022" s="1">
        <v>6651</v>
      </c>
      <c r="O6022" s="1">
        <v>6639</v>
      </c>
      <c r="P6022">
        <f>ROUNDUP(VLOOKUP(A6022,A:O,VLOOKUP('Local Authority Analysis'!$E$4,'Local Authority Analysis'!$M$5:$N$12,2,FALSE)+7,FALSE)/6976,2)</f>
        <v>0.96</v>
      </c>
      <c r="Q6022">
        <f>ROUNDUP(VLOOKUP(A6022,A:O,VLOOKUP('SPC Analysis'!$E$4,'SPC Analysis'!$M$5:$N$12,2,FALSE)+7,FALSE)/6976,2)</f>
        <v>0.96</v>
      </c>
      <c r="R6022">
        <f>ROUNDUP(VLOOKUP(A6022,A:O,VLOOKUP('MMW Analysis'!$E$4,'MMW Analysis'!$L$5:$M$12,2,FALSE)+7,FALSE)/6976,2)</f>
        <v>0.96</v>
      </c>
    </row>
    <row r="6023" spans="1:18">
      <c r="A6023" t="s">
        <v>6030</v>
      </c>
      <c r="B6023" t="s">
        <v>13009</v>
      </c>
      <c r="C6023" t="s">
        <v>7012</v>
      </c>
      <c r="D6023" t="s">
        <v>14582</v>
      </c>
      <c r="E6023" t="s">
        <v>14137</v>
      </c>
      <c r="F6023" t="s">
        <v>14294</v>
      </c>
      <c r="G6023" t="s">
        <v>13912</v>
      </c>
      <c r="H6023" s="1">
        <v>3795</v>
      </c>
      <c r="I6023" s="1">
        <v>3784</v>
      </c>
      <c r="J6023" s="1">
        <v>4733</v>
      </c>
      <c r="K6023" s="1">
        <v>3242</v>
      </c>
      <c r="L6023" s="1">
        <v>4178</v>
      </c>
      <c r="M6023" s="1">
        <v>5083</v>
      </c>
      <c r="N6023" s="1">
        <v>4912</v>
      </c>
      <c r="O6023" s="1">
        <v>4351</v>
      </c>
      <c r="P6023">
        <f>ROUNDUP(VLOOKUP(A6023,A:O,VLOOKUP('Local Authority Analysis'!$E$4,'Local Authority Analysis'!$M$5:$N$12,2,FALSE)+7,FALSE)/6976,2)</f>
        <v>0.63</v>
      </c>
      <c r="Q6023">
        <f>ROUNDUP(VLOOKUP(A6023,A:O,VLOOKUP('SPC Analysis'!$E$4,'SPC Analysis'!$M$5:$N$12,2,FALSE)+7,FALSE)/6976,2)</f>
        <v>0.63</v>
      </c>
      <c r="R6023">
        <f>ROUNDUP(VLOOKUP(A6023,A:O,VLOOKUP('MMW Analysis'!$E$4,'MMW Analysis'!$L$5:$M$12,2,FALSE)+7,FALSE)/6976,2)</f>
        <v>0.63</v>
      </c>
    </row>
    <row r="6024" spans="1:18">
      <c r="A6024" t="s">
        <v>6031</v>
      </c>
      <c r="B6024" t="s">
        <v>13010</v>
      </c>
      <c r="C6024" t="s">
        <v>7012</v>
      </c>
      <c r="D6024" t="s">
        <v>14582</v>
      </c>
      <c r="E6024" t="s">
        <v>14137</v>
      </c>
      <c r="F6024" t="s">
        <v>14294</v>
      </c>
      <c r="G6024" t="s">
        <v>13912</v>
      </c>
      <c r="H6024" s="1">
        <v>3035</v>
      </c>
      <c r="I6024" s="1">
        <v>3294</v>
      </c>
      <c r="J6024" s="1">
        <v>2415</v>
      </c>
      <c r="K6024" s="1">
        <v>1960</v>
      </c>
      <c r="L6024" s="1">
        <v>2452</v>
      </c>
      <c r="M6024" s="1">
        <v>3796</v>
      </c>
      <c r="N6024" s="1">
        <v>2719</v>
      </c>
      <c r="O6024" s="1">
        <v>2832</v>
      </c>
      <c r="P6024">
        <f>ROUNDUP(VLOOKUP(A6024,A:O,VLOOKUP('Local Authority Analysis'!$E$4,'Local Authority Analysis'!$M$5:$N$12,2,FALSE)+7,FALSE)/6976,2)</f>
        <v>0.41000000000000003</v>
      </c>
      <c r="Q6024">
        <f>ROUNDUP(VLOOKUP(A6024,A:O,VLOOKUP('SPC Analysis'!$E$4,'SPC Analysis'!$M$5:$N$12,2,FALSE)+7,FALSE)/6976,2)</f>
        <v>0.41000000000000003</v>
      </c>
      <c r="R6024">
        <f>ROUNDUP(VLOOKUP(A6024,A:O,VLOOKUP('MMW Analysis'!$E$4,'MMW Analysis'!$L$5:$M$12,2,FALSE)+7,FALSE)/6976,2)</f>
        <v>0.41000000000000003</v>
      </c>
    </row>
    <row r="6025" spans="1:18">
      <c r="A6025" t="s">
        <v>6032</v>
      </c>
      <c r="B6025" t="s">
        <v>13011</v>
      </c>
      <c r="C6025" t="s">
        <v>7012</v>
      </c>
      <c r="D6025" t="s">
        <v>14582</v>
      </c>
      <c r="E6025" t="s">
        <v>14137</v>
      </c>
      <c r="F6025" t="s">
        <v>14294</v>
      </c>
      <c r="G6025" t="s">
        <v>13912</v>
      </c>
      <c r="H6025" s="1">
        <v>2834</v>
      </c>
      <c r="I6025" s="1">
        <v>2940</v>
      </c>
      <c r="J6025" s="1">
        <v>2068</v>
      </c>
      <c r="K6025" s="1">
        <v>2154</v>
      </c>
      <c r="L6025" s="1">
        <v>1819</v>
      </c>
      <c r="M6025" s="1">
        <v>2653</v>
      </c>
      <c r="N6025" s="1">
        <v>3022</v>
      </c>
      <c r="O6025" s="1">
        <v>2486</v>
      </c>
      <c r="P6025">
        <f>ROUNDUP(VLOOKUP(A6025,A:O,VLOOKUP('Local Authority Analysis'!$E$4,'Local Authority Analysis'!$M$5:$N$12,2,FALSE)+7,FALSE)/6976,2)</f>
        <v>0.36</v>
      </c>
      <c r="Q6025">
        <f>ROUNDUP(VLOOKUP(A6025,A:O,VLOOKUP('SPC Analysis'!$E$4,'SPC Analysis'!$M$5:$N$12,2,FALSE)+7,FALSE)/6976,2)</f>
        <v>0.36</v>
      </c>
      <c r="R6025">
        <f>ROUNDUP(VLOOKUP(A6025,A:O,VLOOKUP('MMW Analysis'!$E$4,'MMW Analysis'!$L$5:$M$12,2,FALSE)+7,FALSE)/6976,2)</f>
        <v>0.36</v>
      </c>
    </row>
    <row r="6026" spans="1:18">
      <c r="A6026" t="s">
        <v>6033</v>
      </c>
      <c r="B6026" t="s">
        <v>13012</v>
      </c>
      <c r="C6026" t="s">
        <v>7012</v>
      </c>
      <c r="D6026" t="s">
        <v>14582</v>
      </c>
      <c r="E6026" t="s">
        <v>14137</v>
      </c>
      <c r="F6026" t="s">
        <v>14294</v>
      </c>
      <c r="G6026" t="s">
        <v>13912</v>
      </c>
      <c r="H6026" s="1">
        <v>5299</v>
      </c>
      <c r="I6026" s="1">
        <v>5344</v>
      </c>
      <c r="J6026" s="1">
        <v>5333</v>
      </c>
      <c r="K6026" s="1">
        <v>4969</v>
      </c>
      <c r="L6026" s="1">
        <v>2362</v>
      </c>
      <c r="M6026" s="1">
        <v>6676</v>
      </c>
      <c r="N6026" s="1">
        <v>5343</v>
      </c>
      <c r="O6026" s="1">
        <v>5620</v>
      </c>
      <c r="P6026">
        <f>ROUNDUP(VLOOKUP(A6026,A:O,VLOOKUP('Local Authority Analysis'!$E$4,'Local Authority Analysis'!$M$5:$N$12,2,FALSE)+7,FALSE)/6976,2)</f>
        <v>0.81</v>
      </c>
      <c r="Q6026">
        <f>ROUNDUP(VLOOKUP(A6026,A:O,VLOOKUP('SPC Analysis'!$E$4,'SPC Analysis'!$M$5:$N$12,2,FALSE)+7,FALSE)/6976,2)</f>
        <v>0.81</v>
      </c>
      <c r="R6026">
        <f>ROUNDUP(VLOOKUP(A6026,A:O,VLOOKUP('MMW Analysis'!$E$4,'MMW Analysis'!$L$5:$M$12,2,FALSE)+7,FALSE)/6976,2)</f>
        <v>0.81</v>
      </c>
    </row>
    <row r="6027" spans="1:18">
      <c r="A6027" t="s">
        <v>6034</v>
      </c>
      <c r="B6027" t="s">
        <v>13013</v>
      </c>
      <c r="C6027" t="s">
        <v>7012</v>
      </c>
      <c r="D6027" t="s">
        <v>14583</v>
      </c>
      <c r="E6027" t="s">
        <v>14138</v>
      </c>
      <c r="F6027" t="s">
        <v>14213</v>
      </c>
      <c r="G6027" t="s">
        <v>13869</v>
      </c>
      <c r="H6027" s="1">
        <v>4478</v>
      </c>
      <c r="I6027" s="1">
        <v>4062</v>
      </c>
      <c r="J6027" s="1">
        <v>3291</v>
      </c>
      <c r="K6027" s="1">
        <v>3739</v>
      </c>
      <c r="L6027" s="1">
        <v>1403</v>
      </c>
      <c r="M6027" s="1">
        <v>2489</v>
      </c>
      <c r="N6027" s="1">
        <v>5681</v>
      </c>
      <c r="O6027" s="1">
        <v>3871</v>
      </c>
      <c r="P6027">
        <f>ROUNDUP(VLOOKUP(A6027,A:O,VLOOKUP('Local Authority Analysis'!$E$4,'Local Authority Analysis'!$M$5:$N$12,2,FALSE)+7,FALSE)/6976,2)</f>
        <v>0.56000000000000005</v>
      </c>
      <c r="Q6027">
        <f>ROUNDUP(VLOOKUP(A6027,A:O,VLOOKUP('SPC Analysis'!$E$4,'SPC Analysis'!$M$5:$N$12,2,FALSE)+7,FALSE)/6976,2)</f>
        <v>0.56000000000000005</v>
      </c>
      <c r="R6027">
        <f>ROUNDUP(VLOOKUP(A6027,A:O,VLOOKUP('MMW Analysis'!$E$4,'MMW Analysis'!$L$5:$M$12,2,FALSE)+7,FALSE)/6976,2)</f>
        <v>0.56000000000000005</v>
      </c>
    </row>
    <row r="6028" spans="1:18">
      <c r="A6028" t="s">
        <v>6035</v>
      </c>
      <c r="B6028" t="s">
        <v>13014</v>
      </c>
      <c r="C6028" t="s">
        <v>7012</v>
      </c>
      <c r="D6028" t="s">
        <v>14583</v>
      </c>
      <c r="E6028" t="s">
        <v>14138</v>
      </c>
      <c r="F6028" t="s">
        <v>14213</v>
      </c>
      <c r="G6028" t="s">
        <v>13869</v>
      </c>
      <c r="H6028" s="1">
        <v>4804</v>
      </c>
      <c r="I6028" s="1">
        <v>5015</v>
      </c>
      <c r="J6028" s="1">
        <v>4087</v>
      </c>
      <c r="K6028" s="1">
        <v>3982</v>
      </c>
      <c r="L6028" s="1">
        <v>1109</v>
      </c>
      <c r="M6028" s="1">
        <v>3137</v>
      </c>
      <c r="N6028" s="1">
        <v>5800</v>
      </c>
      <c r="O6028" s="1">
        <v>4446</v>
      </c>
      <c r="P6028">
        <f>ROUNDUP(VLOOKUP(A6028,A:O,VLOOKUP('Local Authority Analysis'!$E$4,'Local Authority Analysis'!$M$5:$N$12,2,FALSE)+7,FALSE)/6976,2)</f>
        <v>0.64</v>
      </c>
      <c r="Q6028">
        <f>ROUNDUP(VLOOKUP(A6028,A:O,VLOOKUP('SPC Analysis'!$E$4,'SPC Analysis'!$M$5:$N$12,2,FALSE)+7,FALSE)/6976,2)</f>
        <v>0.64</v>
      </c>
      <c r="R6028">
        <f>ROUNDUP(VLOOKUP(A6028,A:O,VLOOKUP('MMW Analysis'!$E$4,'MMW Analysis'!$L$5:$M$12,2,FALSE)+7,FALSE)/6976,2)</f>
        <v>0.64</v>
      </c>
    </row>
    <row r="6029" spans="1:18">
      <c r="A6029" t="s">
        <v>6036</v>
      </c>
      <c r="B6029" t="s">
        <v>13015</v>
      </c>
      <c r="C6029" t="s">
        <v>7012</v>
      </c>
      <c r="D6029" t="s">
        <v>14582</v>
      </c>
      <c r="E6029" t="s">
        <v>14137</v>
      </c>
      <c r="F6029" t="s">
        <v>14294</v>
      </c>
      <c r="G6029" t="s">
        <v>13912</v>
      </c>
      <c r="H6029" s="1">
        <v>3545</v>
      </c>
      <c r="I6029" s="1">
        <v>4524</v>
      </c>
      <c r="J6029" s="1">
        <v>2496</v>
      </c>
      <c r="K6029" s="1">
        <v>3176</v>
      </c>
      <c r="L6029" s="1">
        <v>5630</v>
      </c>
      <c r="M6029" s="1">
        <v>6928</v>
      </c>
      <c r="N6029" s="1">
        <v>4956</v>
      </c>
      <c r="O6029" s="1">
        <v>4250</v>
      </c>
      <c r="P6029">
        <f>ROUNDUP(VLOOKUP(A6029,A:O,VLOOKUP('Local Authority Analysis'!$E$4,'Local Authority Analysis'!$M$5:$N$12,2,FALSE)+7,FALSE)/6976,2)</f>
        <v>0.61</v>
      </c>
      <c r="Q6029">
        <f>ROUNDUP(VLOOKUP(A6029,A:O,VLOOKUP('SPC Analysis'!$E$4,'SPC Analysis'!$M$5:$N$12,2,FALSE)+7,FALSE)/6976,2)</f>
        <v>0.61</v>
      </c>
      <c r="R6029">
        <f>ROUNDUP(VLOOKUP(A6029,A:O,VLOOKUP('MMW Analysis'!$E$4,'MMW Analysis'!$L$5:$M$12,2,FALSE)+7,FALSE)/6976,2)</f>
        <v>0.61</v>
      </c>
    </row>
    <row r="6030" spans="1:18">
      <c r="A6030" t="s">
        <v>6037</v>
      </c>
      <c r="B6030" t="s">
        <v>13016</v>
      </c>
      <c r="C6030" t="s">
        <v>7012</v>
      </c>
      <c r="D6030" t="s">
        <v>14582</v>
      </c>
      <c r="E6030" t="s">
        <v>14137</v>
      </c>
      <c r="F6030" t="s">
        <v>14294</v>
      </c>
      <c r="G6030" t="s">
        <v>13912</v>
      </c>
      <c r="H6030" s="1">
        <v>1679</v>
      </c>
      <c r="I6030" s="1">
        <v>2490.5</v>
      </c>
      <c r="J6030" s="1">
        <v>2151</v>
      </c>
      <c r="K6030" s="1">
        <v>1573</v>
      </c>
      <c r="L6030" s="1">
        <v>5838</v>
      </c>
      <c r="M6030" s="1">
        <v>2936</v>
      </c>
      <c r="N6030" s="1">
        <v>2427</v>
      </c>
      <c r="O6030" s="1">
        <v>2159</v>
      </c>
      <c r="P6030">
        <f>ROUNDUP(VLOOKUP(A6030,A:O,VLOOKUP('Local Authority Analysis'!$E$4,'Local Authority Analysis'!$M$5:$N$12,2,FALSE)+7,FALSE)/6976,2)</f>
        <v>0.31</v>
      </c>
      <c r="Q6030">
        <f>ROUNDUP(VLOOKUP(A6030,A:O,VLOOKUP('SPC Analysis'!$E$4,'SPC Analysis'!$M$5:$N$12,2,FALSE)+7,FALSE)/6976,2)</f>
        <v>0.31</v>
      </c>
      <c r="R6030">
        <f>ROUNDUP(VLOOKUP(A6030,A:O,VLOOKUP('MMW Analysis'!$E$4,'MMW Analysis'!$L$5:$M$12,2,FALSE)+7,FALSE)/6976,2)</f>
        <v>0.31</v>
      </c>
    </row>
    <row r="6031" spans="1:18">
      <c r="A6031" t="s">
        <v>6038</v>
      </c>
      <c r="B6031" t="s">
        <v>13017</v>
      </c>
      <c r="C6031" t="s">
        <v>7012</v>
      </c>
      <c r="D6031" t="s">
        <v>14583</v>
      </c>
      <c r="E6031" t="s">
        <v>14138</v>
      </c>
      <c r="F6031" t="s">
        <v>14213</v>
      </c>
      <c r="G6031" t="s">
        <v>13869</v>
      </c>
      <c r="H6031" s="1">
        <v>3368.5</v>
      </c>
      <c r="I6031" s="1">
        <v>3654</v>
      </c>
      <c r="J6031" s="1">
        <v>2646</v>
      </c>
      <c r="K6031" s="1">
        <v>2899</v>
      </c>
      <c r="L6031" s="1">
        <v>781</v>
      </c>
      <c r="M6031" s="1">
        <v>6395</v>
      </c>
      <c r="N6031" s="1">
        <v>3181.5</v>
      </c>
      <c r="O6031" s="1">
        <v>3046</v>
      </c>
      <c r="P6031">
        <f>ROUNDUP(VLOOKUP(A6031,A:O,VLOOKUP('Local Authority Analysis'!$E$4,'Local Authority Analysis'!$M$5:$N$12,2,FALSE)+7,FALSE)/6976,2)</f>
        <v>0.44</v>
      </c>
      <c r="Q6031">
        <f>ROUNDUP(VLOOKUP(A6031,A:O,VLOOKUP('SPC Analysis'!$E$4,'SPC Analysis'!$M$5:$N$12,2,FALSE)+7,FALSE)/6976,2)</f>
        <v>0.44</v>
      </c>
      <c r="R6031">
        <f>ROUNDUP(VLOOKUP(A6031,A:O,VLOOKUP('MMW Analysis'!$E$4,'MMW Analysis'!$L$5:$M$12,2,FALSE)+7,FALSE)/6976,2)</f>
        <v>0.44</v>
      </c>
    </row>
    <row r="6032" spans="1:18">
      <c r="A6032" t="s">
        <v>6039</v>
      </c>
      <c r="B6032" t="s">
        <v>13018</v>
      </c>
      <c r="C6032" t="s">
        <v>7012</v>
      </c>
      <c r="D6032" t="s">
        <v>14583</v>
      </c>
      <c r="E6032" t="s">
        <v>14138</v>
      </c>
      <c r="F6032" t="s">
        <v>14213</v>
      </c>
      <c r="G6032" t="s">
        <v>13869</v>
      </c>
      <c r="H6032" s="1">
        <v>2848.5</v>
      </c>
      <c r="I6032" s="1">
        <v>2523</v>
      </c>
      <c r="J6032" s="1">
        <v>1465</v>
      </c>
      <c r="K6032" s="1">
        <v>2259</v>
      </c>
      <c r="L6032" s="1">
        <v>758</v>
      </c>
      <c r="M6032" s="1">
        <v>5692</v>
      </c>
      <c r="N6032" s="1">
        <v>2530</v>
      </c>
      <c r="O6032" s="1">
        <v>2161</v>
      </c>
      <c r="P6032">
        <f>ROUNDUP(VLOOKUP(A6032,A:O,VLOOKUP('Local Authority Analysis'!$E$4,'Local Authority Analysis'!$M$5:$N$12,2,FALSE)+7,FALSE)/6976,2)</f>
        <v>0.31</v>
      </c>
      <c r="Q6032">
        <f>ROUNDUP(VLOOKUP(A6032,A:O,VLOOKUP('SPC Analysis'!$E$4,'SPC Analysis'!$M$5:$N$12,2,FALSE)+7,FALSE)/6976,2)</f>
        <v>0.31</v>
      </c>
      <c r="R6032">
        <f>ROUNDUP(VLOOKUP(A6032,A:O,VLOOKUP('MMW Analysis'!$E$4,'MMW Analysis'!$L$5:$M$12,2,FALSE)+7,FALSE)/6976,2)</f>
        <v>0.31</v>
      </c>
    </row>
    <row r="6033" spans="1:18">
      <c r="A6033" t="s">
        <v>6040</v>
      </c>
      <c r="B6033" t="s">
        <v>13019</v>
      </c>
      <c r="C6033" t="s">
        <v>7012</v>
      </c>
      <c r="D6033" t="s">
        <v>14583</v>
      </c>
      <c r="E6033" t="s">
        <v>14138</v>
      </c>
      <c r="F6033" t="s">
        <v>14213</v>
      </c>
      <c r="G6033" t="s">
        <v>13869</v>
      </c>
      <c r="H6033" s="1">
        <v>2262</v>
      </c>
      <c r="I6033" s="1">
        <v>3019</v>
      </c>
      <c r="J6033" s="1">
        <v>1801</v>
      </c>
      <c r="K6033" s="1">
        <v>2362</v>
      </c>
      <c r="L6033" s="1">
        <v>774</v>
      </c>
      <c r="M6033" s="1">
        <v>4627</v>
      </c>
      <c r="N6033" s="1">
        <v>3600</v>
      </c>
      <c r="O6033" s="1">
        <v>2203</v>
      </c>
      <c r="P6033">
        <f>ROUNDUP(VLOOKUP(A6033,A:O,VLOOKUP('Local Authority Analysis'!$E$4,'Local Authority Analysis'!$M$5:$N$12,2,FALSE)+7,FALSE)/6976,2)</f>
        <v>0.32</v>
      </c>
      <c r="Q6033">
        <f>ROUNDUP(VLOOKUP(A6033,A:O,VLOOKUP('SPC Analysis'!$E$4,'SPC Analysis'!$M$5:$N$12,2,FALSE)+7,FALSE)/6976,2)</f>
        <v>0.32</v>
      </c>
      <c r="R6033">
        <f>ROUNDUP(VLOOKUP(A6033,A:O,VLOOKUP('MMW Analysis'!$E$4,'MMW Analysis'!$L$5:$M$12,2,FALSE)+7,FALSE)/6976,2)</f>
        <v>0.32</v>
      </c>
    </row>
    <row r="6034" spans="1:18">
      <c r="A6034" t="s">
        <v>6041</v>
      </c>
      <c r="B6034" t="s">
        <v>13020</v>
      </c>
      <c r="C6034" t="s">
        <v>7012</v>
      </c>
      <c r="D6034" t="s">
        <v>14583</v>
      </c>
      <c r="E6034" t="s">
        <v>14138</v>
      </c>
      <c r="F6034" t="s">
        <v>14213</v>
      </c>
      <c r="G6034" t="s">
        <v>13869</v>
      </c>
      <c r="H6034" s="1">
        <v>2179</v>
      </c>
      <c r="I6034" s="1">
        <v>2350</v>
      </c>
      <c r="J6034" s="1">
        <v>1881</v>
      </c>
      <c r="K6034" s="1">
        <v>2405</v>
      </c>
      <c r="L6034" s="1">
        <v>1087</v>
      </c>
      <c r="M6034" s="1">
        <v>3664</v>
      </c>
      <c r="N6034" s="1">
        <v>3222</v>
      </c>
      <c r="O6034" s="1">
        <v>2078</v>
      </c>
      <c r="P6034">
        <f>ROUNDUP(VLOOKUP(A6034,A:O,VLOOKUP('Local Authority Analysis'!$E$4,'Local Authority Analysis'!$M$5:$N$12,2,FALSE)+7,FALSE)/6976,2)</f>
        <v>0.3</v>
      </c>
      <c r="Q6034">
        <f>ROUNDUP(VLOOKUP(A6034,A:O,VLOOKUP('SPC Analysis'!$E$4,'SPC Analysis'!$M$5:$N$12,2,FALSE)+7,FALSE)/6976,2)</f>
        <v>0.3</v>
      </c>
      <c r="R6034">
        <f>ROUNDUP(VLOOKUP(A6034,A:O,VLOOKUP('MMW Analysis'!$E$4,'MMW Analysis'!$L$5:$M$12,2,FALSE)+7,FALSE)/6976,2)</f>
        <v>0.3</v>
      </c>
    </row>
    <row r="6035" spans="1:18">
      <c r="A6035" t="s">
        <v>6042</v>
      </c>
      <c r="B6035" t="s">
        <v>13021</v>
      </c>
      <c r="C6035" t="s">
        <v>7012</v>
      </c>
      <c r="D6035" t="s">
        <v>14583</v>
      </c>
      <c r="E6035" t="s">
        <v>14138</v>
      </c>
      <c r="F6035" t="s">
        <v>14213</v>
      </c>
      <c r="G6035" t="s">
        <v>13869</v>
      </c>
      <c r="H6035" s="1">
        <v>2796</v>
      </c>
      <c r="I6035" s="1">
        <v>3197</v>
      </c>
      <c r="J6035" s="1">
        <v>3128</v>
      </c>
      <c r="K6035" s="1">
        <v>3020</v>
      </c>
      <c r="L6035" s="1">
        <v>1571</v>
      </c>
      <c r="M6035" s="1">
        <v>5408</v>
      </c>
      <c r="N6035" s="1">
        <v>3149</v>
      </c>
      <c r="O6035" s="1">
        <v>3010</v>
      </c>
      <c r="P6035">
        <f>ROUNDUP(VLOOKUP(A6035,A:O,VLOOKUP('Local Authority Analysis'!$E$4,'Local Authority Analysis'!$M$5:$N$12,2,FALSE)+7,FALSE)/6976,2)</f>
        <v>0.44</v>
      </c>
      <c r="Q6035">
        <f>ROUNDUP(VLOOKUP(A6035,A:O,VLOOKUP('SPC Analysis'!$E$4,'SPC Analysis'!$M$5:$N$12,2,FALSE)+7,FALSE)/6976,2)</f>
        <v>0.44</v>
      </c>
      <c r="R6035">
        <f>ROUNDUP(VLOOKUP(A6035,A:O,VLOOKUP('MMW Analysis'!$E$4,'MMW Analysis'!$L$5:$M$12,2,FALSE)+7,FALSE)/6976,2)</f>
        <v>0.44</v>
      </c>
    </row>
    <row r="6036" spans="1:18">
      <c r="A6036" t="s">
        <v>6043</v>
      </c>
      <c r="B6036" t="s">
        <v>13022</v>
      </c>
      <c r="C6036" t="s">
        <v>7012</v>
      </c>
      <c r="D6036" t="s">
        <v>14583</v>
      </c>
      <c r="E6036" t="s">
        <v>14138</v>
      </c>
      <c r="F6036" t="s">
        <v>14213</v>
      </c>
      <c r="G6036" t="s">
        <v>13869</v>
      </c>
      <c r="H6036" s="1">
        <v>1092</v>
      </c>
      <c r="I6036" s="1">
        <v>1398</v>
      </c>
      <c r="J6036" s="1">
        <v>1522</v>
      </c>
      <c r="K6036" s="1">
        <v>1152</v>
      </c>
      <c r="L6036" s="1">
        <v>4553</v>
      </c>
      <c r="M6036" s="1">
        <v>4308</v>
      </c>
      <c r="N6036" s="1">
        <v>3363</v>
      </c>
      <c r="O6036" s="1">
        <v>1408</v>
      </c>
      <c r="P6036">
        <f>ROUNDUP(VLOOKUP(A6036,A:O,VLOOKUP('Local Authority Analysis'!$E$4,'Local Authority Analysis'!$M$5:$N$12,2,FALSE)+7,FALSE)/6976,2)</f>
        <v>0.21000000000000002</v>
      </c>
      <c r="Q6036">
        <f>ROUNDUP(VLOOKUP(A6036,A:O,VLOOKUP('SPC Analysis'!$E$4,'SPC Analysis'!$M$5:$N$12,2,FALSE)+7,FALSE)/6976,2)</f>
        <v>0.21000000000000002</v>
      </c>
      <c r="R6036">
        <f>ROUNDUP(VLOOKUP(A6036,A:O,VLOOKUP('MMW Analysis'!$E$4,'MMW Analysis'!$L$5:$M$12,2,FALSE)+7,FALSE)/6976,2)</f>
        <v>0.21000000000000002</v>
      </c>
    </row>
    <row r="6037" spans="1:18">
      <c r="A6037" t="s">
        <v>6044</v>
      </c>
      <c r="B6037" t="s">
        <v>13023</v>
      </c>
      <c r="C6037" t="s">
        <v>7012</v>
      </c>
      <c r="D6037" t="s">
        <v>14583</v>
      </c>
      <c r="E6037" t="s">
        <v>14138</v>
      </c>
      <c r="F6037" t="s">
        <v>14213</v>
      </c>
      <c r="G6037" t="s">
        <v>13869</v>
      </c>
      <c r="H6037" s="1">
        <v>3054</v>
      </c>
      <c r="I6037" s="1">
        <v>3532</v>
      </c>
      <c r="J6037" s="1">
        <v>2840</v>
      </c>
      <c r="K6037" s="1">
        <v>3125</v>
      </c>
      <c r="L6037" s="1">
        <v>958</v>
      </c>
      <c r="M6037" s="1">
        <v>2912</v>
      </c>
      <c r="N6037" s="1">
        <v>4260</v>
      </c>
      <c r="O6037" s="1">
        <v>2918</v>
      </c>
      <c r="P6037">
        <f>ROUNDUP(VLOOKUP(A6037,A:O,VLOOKUP('Local Authority Analysis'!$E$4,'Local Authority Analysis'!$M$5:$N$12,2,FALSE)+7,FALSE)/6976,2)</f>
        <v>0.42</v>
      </c>
      <c r="Q6037">
        <f>ROUNDUP(VLOOKUP(A6037,A:O,VLOOKUP('SPC Analysis'!$E$4,'SPC Analysis'!$M$5:$N$12,2,FALSE)+7,FALSE)/6976,2)</f>
        <v>0.42</v>
      </c>
      <c r="R6037">
        <f>ROUNDUP(VLOOKUP(A6037,A:O,VLOOKUP('MMW Analysis'!$E$4,'MMW Analysis'!$L$5:$M$12,2,FALSE)+7,FALSE)/6976,2)</f>
        <v>0.42</v>
      </c>
    </row>
    <row r="6038" spans="1:18">
      <c r="A6038" t="s">
        <v>6045</v>
      </c>
      <c r="B6038" t="s">
        <v>13024</v>
      </c>
      <c r="C6038" t="s">
        <v>7012</v>
      </c>
      <c r="D6038" t="s">
        <v>14583</v>
      </c>
      <c r="E6038" t="s">
        <v>14138</v>
      </c>
      <c r="F6038" t="s">
        <v>14213</v>
      </c>
      <c r="G6038" t="s">
        <v>13869</v>
      </c>
      <c r="H6038" s="1">
        <v>2654</v>
      </c>
      <c r="I6038" s="1">
        <v>1873</v>
      </c>
      <c r="J6038" s="1">
        <v>3828</v>
      </c>
      <c r="K6038" s="1">
        <v>2594</v>
      </c>
      <c r="L6038" s="1">
        <v>1575</v>
      </c>
      <c r="M6038" s="1">
        <v>4992</v>
      </c>
      <c r="N6038" s="1">
        <v>4024.5</v>
      </c>
      <c r="O6038" s="1">
        <v>2459</v>
      </c>
      <c r="P6038">
        <f>ROUNDUP(VLOOKUP(A6038,A:O,VLOOKUP('Local Authority Analysis'!$E$4,'Local Authority Analysis'!$M$5:$N$12,2,FALSE)+7,FALSE)/6976,2)</f>
        <v>0.36</v>
      </c>
      <c r="Q6038">
        <f>ROUNDUP(VLOOKUP(A6038,A:O,VLOOKUP('SPC Analysis'!$E$4,'SPC Analysis'!$M$5:$N$12,2,FALSE)+7,FALSE)/6976,2)</f>
        <v>0.36</v>
      </c>
      <c r="R6038">
        <f>ROUNDUP(VLOOKUP(A6038,A:O,VLOOKUP('MMW Analysis'!$E$4,'MMW Analysis'!$L$5:$M$12,2,FALSE)+7,FALSE)/6976,2)</f>
        <v>0.36</v>
      </c>
    </row>
    <row r="6039" spans="1:18">
      <c r="A6039" t="s">
        <v>6046</v>
      </c>
      <c r="B6039" t="s">
        <v>13025</v>
      </c>
      <c r="C6039" t="s">
        <v>7012</v>
      </c>
      <c r="D6039" t="s">
        <v>14583</v>
      </c>
      <c r="E6039" t="s">
        <v>14138</v>
      </c>
      <c r="F6039" t="s">
        <v>14213</v>
      </c>
      <c r="G6039" t="s">
        <v>13869</v>
      </c>
      <c r="H6039" s="1">
        <v>4715</v>
      </c>
      <c r="I6039" s="1">
        <v>4914</v>
      </c>
      <c r="J6039" s="1">
        <v>4900</v>
      </c>
      <c r="K6039" s="1">
        <v>4931</v>
      </c>
      <c r="L6039" s="1">
        <v>727</v>
      </c>
      <c r="M6039" s="1">
        <v>5097</v>
      </c>
      <c r="N6039" s="1">
        <v>5129</v>
      </c>
      <c r="O6039" s="1">
        <v>4617</v>
      </c>
      <c r="P6039">
        <f>ROUNDUP(VLOOKUP(A6039,A:O,VLOOKUP('Local Authority Analysis'!$E$4,'Local Authority Analysis'!$M$5:$N$12,2,FALSE)+7,FALSE)/6976,2)</f>
        <v>0.67</v>
      </c>
      <c r="Q6039">
        <f>ROUNDUP(VLOOKUP(A6039,A:O,VLOOKUP('SPC Analysis'!$E$4,'SPC Analysis'!$M$5:$N$12,2,FALSE)+7,FALSE)/6976,2)</f>
        <v>0.67</v>
      </c>
      <c r="R6039">
        <f>ROUNDUP(VLOOKUP(A6039,A:O,VLOOKUP('MMW Analysis'!$E$4,'MMW Analysis'!$L$5:$M$12,2,FALSE)+7,FALSE)/6976,2)</f>
        <v>0.67</v>
      </c>
    </row>
    <row r="6040" spans="1:18">
      <c r="A6040" t="s">
        <v>6047</v>
      </c>
      <c r="B6040" t="s">
        <v>13026</v>
      </c>
      <c r="C6040" t="s">
        <v>7012</v>
      </c>
      <c r="D6040" t="s">
        <v>14583</v>
      </c>
      <c r="E6040" t="s">
        <v>14138</v>
      </c>
      <c r="F6040" t="s">
        <v>14213</v>
      </c>
      <c r="G6040" t="s">
        <v>13869</v>
      </c>
      <c r="H6040" s="1">
        <v>2994</v>
      </c>
      <c r="I6040" s="1">
        <v>3054</v>
      </c>
      <c r="J6040" s="1">
        <v>3877</v>
      </c>
      <c r="K6040" s="1">
        <v>3054</v>
      </c>
      <c r="L6040" s="1">
        <v>794</v>
      </c>
      <c r="M6040" s="1">
        <v>2862</v>
      </c>
      <c r="N6040" s="1">
        <v>4306</v>
      </c>
      <c r="O6040" s="1">
        <v>2833</v>
      </c>
      <c r="P6040">
        <f>ROUNDUP(VLOOKUP(A6040,A:O,VLOOKUP('Local Authority Analysis'!$E$4,'Local Authority Analysis'!$M$5:$N$12,2,FALSE)+7,FALSE)/6976,2)</f>
        <v>0.41000000000000003</v>
      </c>
      <c r="Q6040">
        <f>ROUNDUP(VLOOKUP(A6040,A:O,VLOOKUP('SPC Analysis'!$E$4,'SPC Analysis'!$M$5:$N$12,2,FALSE)+7,FALSE)/6976,2)</f>
        <v>0.41000000000000003</v>
      </c>
      <c r="R6040">
        <f>ROUNDUP(VLOOKUP(A6040,A:O,VLOOKUP('MMW Analysis'!$E$4,'MMW Analysis'!$L$5:$M$12,2,FALSE)+7,FALSE)/6976,2)</f>
        <v>0.41000000000000003</v>
      </c>
    </row>
    <row r="6041" spans="1:18">
      <c r="A6041" t="s">
        <v>6048</v>
      </c>
      <c r="B6041" t="s">
        <v>13027</v>
      </c>
      <c r="C6041" t="s">
        <v>7012</v>
      </c>
      <c r="D6041" t="s">
        <v>14583</v>
      </c>
      <c r="E6041" t="s">
        <v>14138</v>
      </c>
      <c r="F6041" t="s">
        <v>14213</v>
      </c>
      <c r="G6041" t="s">
        <v>13869</v>
      </c>
      <c r="H6041" s="1">
        <v>2307</v>
      </c>
      <c r="I6041" s="1">
        <v>2435</v>
      </c>
      <c r="J6041" s="1">
        <v>1976</v>
      </c>
      <c r="K6041" s="1">
        <v>1503</v>
      </c>
      <c r="L6041" s="1">
        <v>2001</v>
      </c>
      <c r="M6041" s="1">
        <v>4962</v>
      </c>
      <c r="N6041" s="1">
        <v>3240</v>
      </c>
      <c r="O6041" s="1">
        <v>2155</v>
      </c>
      <c r="P6041">
        <f>ROUNDUP(VLOOKUP(A6041,A:O,VLOOKUP('Local Authority Analysis'!$E$4,'Local Authority Analysis'!$M$5:$N$12,2,FALSE)+7,FALSE)/6976,2)</f>
        <v>0.31</v>
      </c>
      <c r="Q6041">
        <f>ROUNDUP(VLOOKUP(A6041,A:O,VLOOKUP('SPC Analysis'!$E$4,'SPC Analysis'!$M$5:$N$12,2,FALSE)+7,FALSE)/6976,2)</f>
        <v>0.31</v>
      </c>
      <c r="R6041">
        <f>ROUNDUP(VLOOKUP(A6041,A:O,VLOOKUP('MMW Analysis'!$E$4,'MMW Analysis'!$L$5:$M$12,2,FALSE)+7,FALSE)/6976,2)</f>
        <v>0.31</v>
      </c>
    </row>
    <row r="6042" spans="1:18">
      <c r="A6042" t="s">
        <v>6049</v>
      </c>
      <c r="B6042" t="s">
        <v>13028</v>
      </c>
      <c r="C6042" t="s">
        <v>7012</v>
      </c>
      <c r="D6042" t="s">
        <v>14583</v>
      </c>
      <c r="E6042" t="s">
        <v>14138</v>
      </c>
      <c r="F6042" t="s">
        <v>14213</v>
      </c>
      <c r="G6042" t="s">
        <v>13869</v>
      </c>
      <c r="H6042" s="1">
        <v>3248</v>
      </c>
      <c r="I6042" s="1">
        <v>3411</v>
      </c>
      <c r="J6042" s="1">
        <v>2812</v>
      </c>
      <c r="K6042" s="1">
        <v>2997</v>
      </c>
      <c r="L6042" s="1">
        <v>798</v>
      </c>
      <c r="M6042" s="1">
        <v>4945</v>
      </c>
      <c r="N6042" s="1">
        <v>6302</v>
      </c>
      <c r="O6042" s="1">
        <v>2999</v>
      </c>
      <c r="P6042">
        <f>ROUNDUP(VLOOKUP(A6042,A:O,VLOOKUP('Local Authority Analysis'!$E$4,'Local Authority Analysis'!$M$5:$N$12,2,FALSE)+7,FALSE)/6976,2)</f>
        <v>0.43</v>
      </c>
      <c r="Q6042">
        <f>ROUNDUP(VLOOKUP(A6042,A:O,VLOOKUP('SPC Analysis'!$E$4,'SPC Analysis'!$M$5:$N$12,2,FALSE)+7,FALSE)/6976,2)</f>
        <v>0.43</v>
      </c>
      <c r="R6042">
        <f>ROUNDUP(VLOOKUP(A6042,A:O,VLOOKUP('MMW Analysis'!$E$4,'MMW Analysis'!$L$5:$M$12,2,FALSE)+7,FALSE)/6976,2)</f>
        <v>0.43</v>
      </c>
    </row>
    <row r="6043" spans="1:18">
      <c r="A6043" t="s">
        <v>6050</v>
      </c>
      <c r="B6043" t="s">
        <v>13029</v>
      </c>
      <c r="C6043" t="s">
        <v>7012</v>
      </c>
      <c r="D6043" t="s">
        <v>14583</v>
      </c>
      <c r="E6043" t="s">
        <v>14138</v>
      </c>
      <c r="F6043" t="s">
        <v>14213</v>
      </c>
      <c r="G6043" t="s">
        <v>13869</v>
      </c>
      <c r="H6043" s="1">
        <v>3519</v>
      </c>
      <c r="I6043" s="1">
        <v>3142</v>
      </c>
      <c r="J6043" s="1">
        <v>4316</v>
      </c>
      <c r="K6043" s="1">
        <v>3287</v>
      </c>
      <c r="L6043" s="1">
        <v>1287</v>
      </c>
      <c r="M6043" s="1">
        <v>3393</v>
      </c>
      <c r="N6043" s="1">
        <v>5060</v>
      </c>
      <c r="O6043" s="1">
        <v>3340</v>
      </c>
      <c r="P6043">
        <f>ROUNDUP(VLOOKUP(A6043,A:O,VLOOKUP('Local Authority Analysis'!$E$4,'Local Authority Analysis'!$M$5:$N$12,2,FALSE)+7,FALSE)/6976,2)</f>
        <v>0.48</v>
      </c>
      <c r="Q6043">
        <f>ROUNDUP(VLOOKUP(A6043,A:O,VLOOKUP('SPC Analysis'!$E$4,'SPC Analysis'!$M$5:$N$12,2,FALSE)+7,FALSE)/6976,2)</f>
        <v>0.48</v>
      </c>
      <c r="R6043">
        <f>ROUNDUP(VLOOKUP(A6043,A:O,VLOOKUP('MMW Analysis'!$E$4,'MMW Analysis'!$L$5:$M$12,2,FALSE)+7,FALSE)/6976,2)</f>
        <v>0.48</v>
      </c>
    </row>
    <row r="6044" spans="1:18">
      <c r="A6044" t="s">
        <v>6051</v>
      </c>
      <c r="B6044" t="s">
        <v>13030</v>
      </c>
      <c r="C6044" t="s">
        <v>7012</v>
      </c>
      <c r="D6044" t="s">
        <v>14583</v>
      </c>
      <c r="E6044" t="s">
        <v>14138</v>
      </c>
      <c r="F6044" t="s">
        <v>14213</v>
      </c>
      <c r="G6044" t="s">
        <v>13869</v>
      </c>
      <c r="H6044" s="1">
        <v>5463</v>
      </c>
      <c r="I6044" s="1">
        <v>5586</v>
      </c>
      <c r="J6044" s="1">
        <v>5005</v>
      </c>
      <c r="K6044" s="1">
        <v>4632</v>
      </c>
      <c r="L6044" s="1">
        <v>1742</v>
      </c>
      <c r="M6044" s="1">
        <v>5829</v>
      </c>
      <c r="N6044" s="1">
        <v>6538</v>
      </c>
      <c r="O6044" s="1">
        <v>5463</v>
      </c>
      <c r="P6044">
        <f>ROUNDUP(VLOOKUP(A6044,A:O,VLOOKUP('Local Authority Analysis'!$E$4,'Local Authority Analysis'!$M$5:$N$12,2,FALSE)+7,FALSE)/6976,2)</f>
        <v>0.79</v>
      </c>
      <c r="Q6044">
        <f>ROUNDUP(VLOOKUP(A6044,A:O,VLOOKUP('SPC Analysis'!$E$4,'SPC Analysis'!$M$5:$N$12,2,FALSE)+7,FALSE)/6976,2)</f>
        <v>0.79</v>
      </c>
      <c r="R6044">
        <f>ROUNDUP(VLOOKUP(A6044,A:O,VLOOKUP('MMW Analysis'!$E$4,'MMW Analysis'!$L$5:$M$12,2,FALSE)+7,FALSE)/6976,2)</f>
        <v>0.79</v>
      </c>
    </row>
    <row r="6045" spans="1:18">
      <c r="A6045" t="s">
        <v>6052</v>
      </c>
      <c r="B6045" t="s">
        <v>13031</v>
      </c>
      <c r="C6045" t="s">
        <v>7012</v>
      </c>
      <c r="D6045" t="s">
        <v>14584</v>
      </c>
      <c r="E6045" t="s">
        <v>14139</v>
      </c>
      <c r="F6045" t="s">
        <v>14294</v>
      </c>
      <c r="G6045" t="s">
        <v>13912</v>
      </c>
      <c r="H6045" s="1">
        <v>943</v>
      </c>
      <c r="I6045" s="1">
        <v>1037</v>
      </c>
      <c r="J6045" s="1">
        <v>2144</v>
      </c>
      <c r="K6045" s="1">
        <v>717</v>
      </c>
      <c r="L6045" s="1">
        <v>3429</v>
      </c>
      <c r="M6045" s="1">
        <v>1919</v>
      </c>
      <c r="N6045" s="1">
        <v>2046</v>
      </c>
      <c r="O6045" s="1">
        <v>1087</v>
      </c>
      <c r="P6045">
        <f>ROUNDUP(VLOOKUP(A6045,A:O,VLOOKUP('Local Authority Analysis'!$E$4,'Local Authority Analysis'!$M$5:$N$12,2,FALSE)+7,FALSE)/6976,2)</f>
        <v>0.16</v>
      </c>
      <c r="Q6045">
        <f>ROUNDUP(VLOOKUP(A6045,A:O,VLOOKUP('SPC Analysis'!$E$4,'SPC Analysis'!$M$5:$N$12,2,FALSE)+7,FALSE)/6976,2)</f>
        <v>0.16</v>
      </c>
      <c r="R6045">
        <f>ROUNDUP(VLOOKUP(A6045,A:O,VLOOKUP('MMW Analysis'!$E$4,'MMW Analysis'!$L$5:$M$12,2,FALSE)+7,FALSE)/6976,2)</f>
        <v>0.16</v>
      </c>
    </row>
    <row r="6046" spans="1:18">
      <c r="A6046" t="s">
        <v>6053</v>
      </c>
      <c r="B6046" t="s">
        <v>13032</v>
      </c>
      <c r="C6046" t="s">
        <v>7012</v>
      </c>
      <c r="D6046" t="s">
        <v>14584</v>
      </c>
      <c r="E6046" t="s">
        <v>14139</v>
      </c>
      <c r="F6046" t="s">
        <v>14294</v>
      </c>
      <c r="G6046" t="s">
        <v>13912</v>
      </c>
      <c r="H6046" s="1">
        <v>2245.5</v>
      </c>
      <c r="I6046" s="1">
        <v>2818</v>
      </c>
      <c r="J6046" s="1">
        <v>3508</v>
      </c>
      <c r="K6046" s="1">
        <v>2412</v>
      </c>
      <c r="L6046" s="1">
        <v>4312</v>
      </c>
      <c r="M6046" s="1">
        <v>5885</v>
      </c>
      <c r="N6046" s="1">
        <v>3713</v>
      </c>
      <c r="O6046" s="1">
        <v>2966</v>
      </c>
      <c r="P6046">
        <f>ROUNDUP(VLOOKUP(A6046,A:O,VLOOKUP('Local Authority Analysis'!$E$4,'Local Authority Analysis'!$M$5:$N$12,2,FALSE)+7,FALSE)/6976,2)</f>
        <v>0.43</v>
      </c>
      <c r="Q6046">
        <f>ROUNDUP(VLOOKUP(A6046,A:O,VLOOKUP('SPC Analysis'!$E$4,'SPC Analysis'!$M$5:$N$12,2,FALSE)+7,FALSE)/6976,2)</f>
        <v>0.43</v>
      </c>
      <c r="R6046">
        <f>ROUNDUP(VLOOKUP(A6046,A:O,VLOOKUP('MMW Analysis'!$E$4,'MMW Analysis'!$L$5:$M$12,2,FALSE)+7,FALSE)/6976,2)</f>
        <v>0.43</v>
      </c>
    </row>
    <row r="6047" spans="1:18">
      <c r="A6047" t="s">
        <v>6054</v>
      </c>
      <c r="B6047" t="s">
        <v>13033</v>
      </c>
      <c r="C6047" t="s">
        <v>7012</v>
      </c>
      <c r="D6047" t="s">
        <v>14584</v>
      </c>
      <c r="E6047" t="s">
        <v>14139</v>
      </c>
      <c r="F6047" t="s">
        <v>14294</v>
      </c>
      <c r="G6047" t="s">
        <v>13912</v>
      </c>
      <c r="H6047" s="1">
        <v>5539</v>
      </c>
      <c r="I6047" s="1">
        <v>5412</v>
      </c>
      <c r="J6047" s="1">
        <v>5575</v>
      </c>
      <c r="K6047" s="1">
        <v>4996</v>
      </c>
      <c r="L6047" s="1">
        <v>3911</v>
      </c>
      <c r="M6047" s="1">
        <v>6617</v>
      </c>
      <c r="N6047" s="1">
        <v>6559</v>
      </c>
      <c r="O6047" s="1">
        <v>6073</v>
      </c>
      <c r="P6047">
        <f>ROUNDUP(VLOOKUP(A6047,A:O,VLOOKUP('Local Authority Analysis'!$E$4,'Local Authority Analysis'!$M$5:$N$12,2,FALSE)+7,FALSE)/6976,2)</f>
        <v>0.88</v>
      </c>
      <c r="Q6047">
        <f>ROUNDUP(VLOOKUP(A6047,A:O,VLOOKUP('SPC Analysis'!$E$4,'SPC Analysis'!$M$5:$N$12,2,FALSE)+7,FALSE)/6976,2)</f>
        <v>0.88</v>
      </c>
      <c r="R6047">
        <f>ROUNDUP(VLOOKUP(A6047,A:O,VLOOKUP('MMW Analysis'!$E$4,'MMW Analysis'!$L$5:$M$12,2,FALSE)+7,FALSE)/6976,2)</f>
        <v>0.88</v>
      </c>
    </row>
    <row r="6048" spans="1:18">
      <c r="A6048" t="s">
        <v>6055</v>
      </c>
      <c r="B6048" t="s">
        <v>13034</v>
      </c>
      <c r="C6048" t="s">
        <v>7012</v>
      </c>
      <c r="D6048" t="s">
        <v>14584</v>
      </c>
      <c r="E6048" t="s">
        <v>14139</v>
      </c>
      <c r="F6048" t="s">
        <v>14294</v>
      </c>
      <c r="G6048" t="s">
        <v>13912</v>
      </c>
      <c r="H6048" s="1">
        <v>6536</v>
      </c>
      <c r="I6048" s="1">
        <v>5509.5</v>
      </c>
      <c r="J6048" s="1">
        <v>5627</v>
      </c>
      <c r="K6048" s="1">
        <v>4973</v>
      </c>
      <c r="L6048" s="1">
        <v>4043</v>
      </c>
      <c r="M6048" s="1">
        <v>3726</v>
      </c>
      <c r="N6048" s="1">
        <v>6292</v>
      </c>
      <c r="O6048" s="1">
        <v>6233</v>
      </c>
      <c r="P6048">
        <f>ROUNDUP(VLOOKUP(A6048,A:O,VLOOKUP('Local Authority Analysis'!$E$4,'Local Authority Analysis'!$M$5:$N$12,2,FALSE)+7,FALSE)/6976,2)</f>
        <v>0.9</v>
      </c>
      <c r="Q6048">
        <f>ROUNDUP(VLOOKUP(A6048,A:O,VLOOKUP('SPC Analysis'!$E$4,'SPC Analysis'!$M$5:$N$12,2,FALSE)+7,FALSE)/6976,2)</f>
        <v>0.9</v>
      </c>
      <c r="R6048">
        <f>ROUNDUP(VLOOKUP(A6048,A:O,VLOOKUP('MMW Analysis'!$E$4,'MMW Analysis'!$L$5:$M$12,2,FALSE)+7,FALSE)/6976,2)</f>
        <v>0.9</v>
      </c>
    </row>
    <row r="6049" spans="1:18">
      <c r="A6049" t="s">
        <v>6056</v>
      </c>
      <c r="B6049" t="s">
        <v>13035</v>
      </c>
      <c r="C6049" t="s">
        <v>7012</v>
      </c>
      <c r="D6049" t="s">
        <v>14584</v>
      </c>
      <c r="E6049" t="s">
        <v>14139</v>
      </c>
      <c r="F6049" t="s">
        <v>14294</v>
      </c>
      <c r="G6049" t="s">
        <v>13912</v>
      </c>
      <c r="H6049" s="1">
        <v>4846</v>
      </c>
      <c r="I6049" s="1">
        <v>5756</v>
      </c>
      <c r="J6049" s="1">
        <v>5223</v>
      </c>
      <c r="K6049" s="1">
        <v>5642</v>
      </c>
      <c r="L6049" s="1">
        <v>5083</v>
      </c>
      <c r="M6049" s="1">
        <v>5839</v>
      </c>
      <c r="N6049" s="1">
        <v>6586</v>
      </c>
      <c r="O6049" s="1">
        <v>6102</v>
      </c>
      <c r="P6049">
        <f>ROUNDUP(VLOOKUP(A6049,A:O,VLOOKUP('Local Authority Analysis'!$E$4,'Local Authority Analysis'!$M$5:$N$12,2,FALSE)+7,FALSE)/6976,2)</f>
        <v>0.88</v>
      </c>
      <c r="Q6049">
        <f>ROUNDUP(VLOOKUP(A6049,A:O,VLOOKUP('SPC Analysis'!$E$4,'SPC Analysis'!$M$5:$N$12,2,FALSE)+7,FALSE)/6976,2)</f>
        <v>0.88</v>
      </c>
      <c r="R6049">
        <f>ROUNDUP(VLOOKUP(A6049,A:O,VLOOKUP('MMW Analysis'!$E$4,'MMW Analysis'!$L$5:$M$12,2,FALSE)+7,FALSE)/6976,2)</f>
        <v>0.88</v>
      </c>
    </row>
    <row r="6050" spans="1:18">
      <c r="A6050" t="s">
        <v>6057</v>
      </c>
      <c r="B6050" t="s">
        <v>13036</v>
      </c>
      <c r="C6050" t="s">
        <v>7012</v>
      </c>
      <c r="D6050" t="s">
        <v>14584</v>
      </c>
      <c r="E6050" t="s">
        <v>14139</v>
      </c>
      <c r="F6050" t="s">
        <v>14294</v>
      </c>
      <c r="G6050" t="s">
        <v>13912</v>
      </c>
      <c r="H6050" s="1">
        <v>5660.5</v>
      </c>
      <c r="I6050" s="1">
        <v>5840</v>
      </c>
      <c r="J6050" s="1">
        <v>5893</v>
      </c>
      <c r="K6050" s="1">
        <v>6211</v>
      </c>
      <c r="L6050" s="1">
        <v>1669</v>
      </c>
      <c r="M6050" s="1">
        <v>6265</v>
      </c>
      <c r="N6050" s="1">
        <v>4386</v>
      </c>
      <c r="O6050" s="1">
        <v>5949</v>
      </c>
      <c r="P6050">
        <f>ROUNDUP(VLOOKUP(A6050,A:O,VLOOKUP('Local Authority Analysis'!$E$4,'Local Authority Analysis'!$M$5:$N$12,2,FALSE)+7,FALSE)/6976,2)</f>
        <v>0.86</v>
      </c>
      <c r="Q6050">
        <f>ROUNDUP(VLOOKUP(A6050,A:O,VLOOKUP('SPC Analysis'!$E$4,'SPC Analysis'!$M$5:$N$12,2,FALSE)+7,FALSE)/6976,2)</f>
        <v>0.86</v>
      </c>
      <c r="R6050">
        <f>ROUNDUP(VLOOKUP(A6050,A:O,VLOOKUP('MMW Analysis'!$E$4,'MMW Analysis'!$L$5:$M$12,2,FALSE)+7,FALSE)/6976,2)</f>
        <v>0.86</v>
      </c>
    </row>
    <row r="6051" spans="1:18">
      <c r="A6051" t="s">
        <v>6058</v>
      </c>
      <c r="B6051" t="s">
        <v>13037</v>
      </c>
      <c r="C6051" t="s">
        <v>7012</v>
      </c>
      <c r="D6051" t="s">
        <v>14584</v>
      </c>
      <c r="E6051" t="s">
        <v>14139</v>
      </c>
      <c r="F6051" t="s">
        <v>14294</v>
      </c>
      <c r="G6051" t="s">
        <v>13912</v>
      </c>
      <c r="H6051" s="1">
        <v>6739</v>
      </c>
      <c r="I6051" s="1">
        <v>6766</v>
      </c>
      <c r="J6051" s="1">
        <v>5827</v>
      </c>
      <c r="K6051" s="1">
        <v>6169</v>
      </c>
      <c r="L6051" s="1">
        <v>2288</v>
      </c>
      <c r="M6051" s="1">
        <v>6716</v>
      </c>
      <c r="N6051" s="1">
        <v>6471</v>
      </c>
      <c r="O6051" s="1">
        <v>6704</v>
      </c>
      <c r="P6051">
        <f>ROUNDUP(VLOOKUP(A6051,A:O,VLOOKUP('Local Authority Analysis'!$E$4,'Local Authority Analysis'!$M$5:$N$12,2,FALSE)+7,FALSE)/6976,2)</f>
        <v>0.97</v>
      </c>
      <c r="Q6051">
        <f>ROUNDUP(VLOOKUP(A6051,A:O,VLOOKUP('SPC Analysis'!$E$4,'SPC Analysis'!$M$5:$N$12,2,FALSE)+7,FALSE)/6976,2)</f>
        <v>0.97</v>
      </c>
      <c r="R6051">
        <f>ROUNDUP(VLOOKUP(A6051,A:O,VLOOKUP('MMW Analysis'!$E$4,'MMW Analysis'!$L$5:$M$12,2,FALSE)+7,FALSE)/6976,2)</f>
        <v>0.97</v>
      </c>
    </row>
    <row r="6052" spans="1:18">
      <c r="A6052" t="s">
        <v>6059</v>
      </c>
      <c r="B6052" t="s">
        <v>13038</v>
      </c>
      <c r="C6052" t="s">
        <v>7012</v>
      </c>
      <c r="D6052" t="s">
        <v>14584</v>
      </c>
      <c r="E6052" t="s">
        <v>14139</v>
      </c>
      <c r="F6052" t="s">
        <v>14294</v>
      </c>
      <c r="G6052" t="s">
        <v>13912</v>
      </c>
      <c r="H6052" s="1">
        <v>6597</v>
      </c>
      <c r="I6052" s="1">
        <v>6025</v>
      </c>
      <c r="J6052" s="1">
        <v>6384</v>
      </c>
      <c r="K6052" s="1">
        <v>5828</v>
      </c>
      <c r="L6052" s="1">
        <v>1118</v>
      </c>
      <c r="M6052" s="1">
        <v>4770</v>
      </c>
      <c r="N6052" s="1">
        <v>6821</v>
      </c>
      <c r="O6052" s="1">
        <v>6044</v>
      </c>
      <c r="P6052">
        <f>ROUNDUP(VLOOKUP(A6052,A:O,VLOOKUP('Local Authority Analysis'!$E$4,'Local Authority Analysis'!$M$5:$N$12,2,FALSE)+7,FALSE)/6976,2)</f>
        <v>0.87</v>
      </c>
      <c r="Q6052">
        <f>ROUNDUP(VLOOKUP(A6052,A:O,VLOOKUP('SPC Analysis'!$E$4,'SPC Analysis'!$M$5:$N$12,2,FALSE)+7,FALSE)/6976,2)</f>
        <v>0.87</v>
      </c>
      <c r="R6052">
        <f>ROUNDUP(VLOOKUP(A6052,A:O,VLOOKUP('MMW Analysis'!$E$4,'MMW Analysis'!$L$5:$M$12,2,FALSE)+7,FALSE)/6976,2)</f>
        <v>0.87</v>
      </c>
    </row>
    <row r="6053" spans="1:18">
      <c r="A6053" t="s">
        <v>6060</v>
      </c>
      <c r="B6053" t="s">
        <v>13039</v>
      </c>
      <c r="C6053" t="s">
        <v>7012</v>
      </c>
      <c r="D6053" t="s">
        <v>14584</v>
      </c>
      <c r="E6053" t="s">
        <v>14139</v>
      </c>
      <c r="F6053" t="s">
        <v>14294</v>
      </c>
      <c r="G6053" t="s">
        <v>13912</v>
      </c>
      <c r="H6053" s="1">
        <v>5992</v>
      </c>
      <c r="I6053" s="1">
        <v>5893</v>
      </c>
      <c r="J6053" s="1">
        <v>5861</v>
      </c>
      <c r="K6053" s="1">
        <v>6281</v>
      </c>
      <c r="L6053" s="1">
        <v>1849</v>
      </c>
      <c r="M6053" s="1">
        <v>6514</v>
      </c>
      <c r="N6053" s="1">
        <v>4764</v>
      </c>
      <c r="O6053" s="1">
        <v>6151</v>
      </c>
      <c r="P6053">
        <f>ROUNDUP(VLOOKUP(A6053,A:O,VLOOKUP('Local Authority Analysis'!$E$4,'Local Authority Analysis'!$M$5:$N$12,2,FALSE)+7,FALSE)/6976,2)</f>
        <v>0.89</v>
      </c>
      <c r="Q6053">
        <f>ROUNDUP(VLOOKUP(A6053,A:O,VLOOKUP('SPC Analysis'!$E$4,'SPC Analysis'!$M$5:$N$12,2,FALSE)+7,FALSE)/6976,2)</f>
        <v>0.89</v>
      </c>
      <c r="R6053">
        <f>ROUNDUP(VLOOKUP(A6053,A:O,VLOOKUP('MMW Analysis'!$E$4,'MMW Analysis'!$L$5:$M$12,2,FALSE)+7,FALSE)/6976,2)</f>
        <v>0.89</v>
      </c>
    </row>
    <row r="6054" spans="1:18">
      <c r="A6054" t="s">
        <v>6061</v>
      </c>
      <c r="B6054" t="s">
        <v>13040</v>
      </c>
      <c r="C6054" t="s">
        <v>7012</v>
      </c>
      <c r="D6054" t="s">
        <v>14584</v>
      </c>
      <c r="E6054" t="s">
        <v>14139</v>
      </c>
      <c r="F6054" t="s">
        <v>14294</v>
      </c>
      <c r="G6054" t="s">
        <v>13912</v>
      </c>
      <c r="H6054" s="1">
        <v>1638</v>
      </c>
      <c r="I6054" s="1">
        <v>1694</v>
      </c>
      <c r="J6054" s="1">
        <v>3547</v>
      </c>
      <c r="K6054" s="1">
        <v>1941</v>
      </c>
      <c r="L6054" s="1">
        <v>4751</v>
      </c>
      <c r="M6054" s="1">
        <v>2875</v>
      </c>
      <c r="N6054" s="1">
        <v>2965</v>
      </c>
      <c r="O6054" s="1">
        <v>2093</v>
      </c>
      <c r="P6054">
        <f>ROUNDUP(VLOOKUP(A6054,A:O,VLOOKUP('Local Authority Analysis'!$E$4,'Local Authority Analysis'!$M$5:$N$12,2,FALSE)+7,FALSE)/6976,2)</f>
        <v>0.31</v>
      </c>
      <c r="Q6054">
        <f>ROUNDUP(VLOOKUP(A6054,A:O,VLOOKUP('SPC Analysis'!$E$4,'SPC Analysis'!$M$5:$N$12,2,FALSE)+7,FALSE)/6976,2)</f>
        <v>0.31</v>
      </c>
      <c r="R6054">
        <f>ROUNDUP(VLOOKUP(A6054,A:O,VLOOKUP('MMW Analysis'!$E$4,'MMW Analysis'!$L$5:$M$12,2,FALSE)+7,FALSE)/6976,2)</f>
        <v>0.31</v>
      </c>
    </row>
    <row r="6055" spans="1:18">
      <c r="A6055" t="s">
        <v>6062</v>
      </c>
      <c r="B6055" t="s">
        <v>13041</v>
      </c>
      <c r="C6055" t="s">
        <v>7012</v>
      </c>
      <c r="D6055" t="s">
        <v>14584</v>
      </c>
      <c r="E6055" t="s">
        <v>14139</v>
      </c>
      <c r="F6055" t="s">
        <v>14294</v>
      </c>
      <c r="G6055" t="s">
        <v>13912</v>
      </c>
      <c r="H6055" s="1">
        <v>515</v>
      </c>
      <c r="I6055" s="1">
        <v>271</v>
      </c>
      <c r="J6055" s="1">
        <v>706</v>
      </c>
      <c r="K6055" s="1">
        <v>402</v>
      </c>
      <c r="L6055" s="1">
        <v>5932</v>
      </c>
      <c r="M6055" s="1">
        <v>2947</v>
      </c>
      <c r="N6055" s="1">
        <v>1748</v>
      </c>
      <c r="O6055" s="1">
        <v>440</v>
      </c>
      <c r="P6055">
        <f>ROUNDUP(VLOOKUP(A6055,A:O,VLOOKUP('Local Authority Analysis'!$E$4,'Local Authority Analysis'!$M$5:$N$12,2,FALSE)+7,FALSE)/6976,2)</f>
        <v>6.9999999999999993E-2</v>
      </c>
      <c r="Q6055">
        <f>ROUNDUP(VLOOKUP(A6055,A:O,VLOOKUP('SPC Analysis'!$E$4,'SPC Analysis'!$M$5:$N$12,2,FALSE)+7,FALSE)/6976,2)</f>
        <v>6.9999999999999993E-2</v>
      </c>
      <c r="R6055">
        <f>ROUNDUP(VLOOKUP(A6055,A:O,VLOOKUP('MMW Analysis'!$E$4,'MMW Analysis'!$L$5:$M$12,2,FALSE)+7,FALSE)/6976,2)</f>
        <v>6.9999999999999993E-2</v>
      </c>
    </row>
    <row r="6056" spans="1:18">
      <c r="A6056" t="s">
        <v>6063</v>
      </c>
      <c r="B6056" t="s">
        <v>13042</v>
      </c>
      <c r="C6056" t="s">
        <v>7012</v>
      </c>
      <c r="D6056" t="s">
        <v>14584</v>
      </c>
      <c r="E6056" t="s">
        <v>14139</v>
      </c>
      <c r="F6056" t="s">
        <v>14294</v>
      </c>
      <c r="G6056" t="s">
        <v>13912</v>
      </c>
      <c r="H6056" s="1">
        <v>2190</v>
      </c>
      <c r="I6056" s="1">
        <v>3693</v>
      </c>
      <c r="J6056" s="1">
        <v>2670</v>
      </c>
      <c r="K6056" s="1">
        <v>3070</v>
      </c>
      <c r="L6056" s="1">
        <v>2748</v>
      </c>
      <c r="M6056" s="1">
        <v>5729</v>
      </c>
      <c r="N6056" s="1">
        <v>5668</v>
      </c>
      <c r="O6056" s="1">
        <v>3071</v>
      </c>
      <c r="P6056">
        <f>ROUNDUP(VLOOKUP(A6056,A:O,VLOOKUP('Local Authority Analysis'!$E$4,'Local Authority Analysis'!$M$5:$N$12,2,FALSE)+7,FALSE)/6976,2)</f>
        <v>0.45</v>
      </c>
      <c r="Q6056">
        <f>ROUNDUP(VLOOKUP(A6056,A:O,VLOOKUP('SPC Analysis'!$E$4,'SPC Analysis'!$M$5:$N$12,2,FALSE)+7,FALSE)/6976,2)</f>
        <v>0.45</v>
      </c>
      <c r="R6056">
        <f>ROUNDUP(VLOOKUP(A6056,A:O,VLOOKUP('MMW Analysis'!$E$4,'MMW Analysis'!$L$5:$M$12,2,FALSE)+7,FALSE)/6976,2)</f>
        <v>0.45</v>
      </c>
    </row>
    <row r="6057" spans="1:18">
      <c r="A6057" t="s">
        <v>6064</v>
      </c>
      <c r="B6057" t="s">
        <v>13043</v>
      </c>
      <c r="C6057" t="s">
        <v>7012</v>
      </c>
      <c r="D6057" t="s">
        <v>14584</v>
      </c>
      <c r="E6057" t="s">
        <v>14139</v>
      </c>
      <c r="F6057" t="s">
        <v>14294</v>
      </c>
      <c r="G6057" t="s">
        <v>13912</v>
      </c>
      <c r="H6057" s="1">
        <v>2700</v>
      </c>
      <c r="I6057" s="1">
        <v>3091</v>
      </c>
      <c r="J6057" s="1">
        <v>4307</v>
      </c>
      <c r="K6057" s="1">
        <v>2676</v>
      </c>
      <c r="L6057" s="1">
        <v>3011</v>
      </c>
      <c r="M6057" s="1">
        <v>4953</v>
      </c>
      <c r="N6057" s="1">
        <v>5397</v>
      </c>
      <c r="O6057" s="1">
        <v>3294</v>
      </c>
      <c r="P6057">
        <f>ROUNDUP(VLOOKUP(A6057,A:O,VLOOKUP('Local Authority Analysis'!$E$4,'Local Authority Analysis'!$M$5:$N$12,2,FALSE)+7,FALSE)/6976,2)</f>
        <v>0.48</v>
      </c>
      <c r="Q6057">
        <f>ROUNDUP(VLOOKUP(A6057,A:O,VLOOKUP('SPC Analysis'!$E$4,'SPC Analysis'!$M$5:$N$12,2,FALSE)+7,FALSE)/6976,2)</f>
        <v>0.48</v>
      </c>
      <c r="R6057">
        <f>ROUNDUP(VLOOKUP(A6057,A:O,VLOOKUP('MMW Analysis'!$E$4,'MMW Analysis'!$L$5:$M$12,2,FALSE)+7,FALSE)/6976,2)</f>
        <v>0.48</v>
      </c>
    </row>
    <row r="6058" spans="1:18">
      <c r="A6058" t="s">
        <v>6065</v>
      </c>
      <c r="B6058" t="s">
        <v>13044</v>
      </c>
      <c r="C6058" t="s">
        <v>7012</v>
      </c>
      <c r="D6058" t="s">
        <v>14584</v>
      </c>
      <c r="E6058" t="s">
        <v>14139</v>
      </c>
      <c r="F6058" t="s">
        <v>14294</v>
      </c>
      <c r="G6058" t="s">
        <v>13912</v>
      </c>
      <c r="H6058" s="1">
        <v>1337</v>
      </c>
      <c r="I6058" s="1">
        <v>674</v>
      </c>
      <c r="J6058" s="1">
        <v>1853</v>
      </c>
      <c r="K6058" s="1">
        <v>1096</v>
      </c>
      <c r="L6058" s="1">
        <v>5526</v>
      </c>
      <c r="M6058" s="1">
        <v>1863</v>
      </c>
      <c r="N6058" s="1">
        <v>2275</v>
      </c>
      <c r="O6058" s="1">
        <v>1176</v>
      </c>
      <c r="P6058">
        <f>ROUNDUP(VLOOKUP(A6058,A:O,VLOOKUP('Local Authority Analysis'!$E$4,'Local Authority Analysis'!$M$5:$N$12,2,FALSE)+7,FALSE)/6976,2)</f>
        <v>0.17</v>
      </c>
      <c r="Q6058">
        <f>ROUNDUP(VLOOKUP(A6058,A:O,VLOOKUP('SPC Analysis'!$E$4,'SPC Analysis'!$M$5:$N$12,2,FALSE)+7,FALSE)/6976,2)</f>
        <v>0.17</v>
      </c>
      <c r="R6058">
        <f>ROUNDUP(VLOOKUP(A6058,A:O,VLOOKUP('MMW Analysis'!$E$4,'MMW Analysis'!$L$5:$M$12,2,FALSE)+7,FALSE)/6976,2)</f>
        <v>0.17</v>
      </c>
    </row>
    <row r="6059" spans="1:18">
      <c r="A6059" t="s">
        <v>6066</v>
      </c>
      <c r="B6059" t="s">
        <v>13045</v>
      </c>
      <c r="C6059" t="s">
        <v>7012</v>
      </c>
      <c r="D6059" t="s">
        <v>14584</v>
      </c>
      <c r="E6059" t="s">
        <v>14139</v>
      </c>
      <c r="F6059" t="s">
        <v>14294</v>
      </c>
      <c r="G6059" t="s">
        <v>13912</v>
      </c>
      <c r="H6059" s="1">
        <v>6611</v>
      </c>
      <c r="I6059" s="1">
        <v>6736</v>
      </c>
      <c r="J6059" s="1">
        <v>6880</v>
      </c>
      <c r="K6059" s="1">
        <v>6709</v>
      </c>
      <c r="L6059" s="1">
        <v>1762</v>
      </c>
      <c r="M6059" s="1">
        <v>4675</v>
      </c>
      <c r="N6059" s="1">
        <v>6550</v>
      </c>
      <c r="O6059" s="1">
        <v>6643</v>
      </c>
      <c r="P6059">
        <f>ROUNDUP(VLOOKUP(A6059,A:O,VLOOKUP('Local Authority Analysis'!$E$4,'Local Authority Analysis'!$M$5:$N$12,2,FALSE)+7,FALSE)/6976,2)</f>
        <v>0.96</v>
      </c>
      <c r="Q6059">
        <f>ROUNDUP(VLOOKUP(A6059,A:O,VLOOKUP('SPC Analysis'!$E$4,'SPC Analysis'!$M$5:$N$12,2,FALSE)+7,FALSE)/6976,2)</f>
        <v>0.96</v>
      </c>
      <c r="R6059">
        <f>ROUNDUP(VLOOKUP(A6059,A:O,VLOOKUP('MMW Analysis'!$E$4,'MMW Analysis'!$L$5:$M$12,2,FALSE)+7,FALSE)/6976,2)</f>
        <v>0.96</v>
      </c>
    </row>
    <row r="6060" spans="1:18">
      <c r="A6060" t="s">
        <v>6067</v>
      </c>
      <c r="B6060" t="s">
        <v>13046</v>
      </c>
      <c r="C6060" t="s">
        <v>7012</v>
      </c>
      <c r="D6060" t="s">
        <v>14584</v>
      </c>
      <c r="E6060" t="s">
        <v>14139</v>
      </c>
      <c r="F6060" t="s">
        <v>14294</v>
      </c>
      <c r="G6060" t="s">
        <v>13912</v>
      </c>
      <c r="H6060" s="1">
        <v>5293</v>
      </c>
      <c r="I6060" s="1">
        <v>5807</v>
      </c>
      <c r="J6060" s="1">
        <v>5688</v>
      </c>
      <c r="K6060" s="1">
        <v>5320</v>
      </c>
      <c r="L6060" s="1">
        <v>3973</v>
      </c>
      <c r="M6060" s="1">
        <v>4447</v>
      </c>
      <c r="N6060" s="1">
        <v>6502</v>
      </c>
      <c r="O6060" s="1">
        <v>6072</v>
      </c>
      <c r="P6060">
        <f>ROUNDUP(VLOOKUP(A6060,A:O,VLOOKUP('Local Authority Analysis'!$E$4,'Local Authority Analysis'!$M$5:$N$12,2,FALSE)+7,FALSE)/6976,2)</f>
        <v>0.88</v>
      </c>
      <c r="Q6060">
        <f>ROUNDUP(VLOOKUP(A6060,A:O,VLOOKUP('SPC Analysis'!$E$4,'SPC Analysis'!$M$5:$N$12,2,FALSE)+7,FALSE)/6976,2)</f>
        <v>0.88</v>
      </c>
      <c r="R6060">
        <f>ROUNDUP(VLOOKUP(A6060,A:O,VLOOKUP('MMW Analysis'!$E$4,'MMW Analysis'!$L$5:$M$12,2,FALSE)+7,FALSE)/6976,2)</f>
        <v>0.88</v>
      </c>
    </row>
    <row r="6061" spans="1:18">
      <c r="A6061" t="s">
        <v>6068</v>
      </c>
      <c r="B6061" t="s">
        <v>13047</v>
      </c>
      <c r="C6061" t="s">
        <v>7012</v>
      </c>
      <c r="D6061" t="s">
        <v>14584</v>
      </c>
      <c r="E6061" t="s">
        <v>14139</v>
      </c>
      <c r="F6061" t="s">
        <v>14294</v>
      </c>
      <c r="G6061" t="s">
        <v>13912</v>
      </c>
      <c r="H6061" s="1">
        <v>4064</v>
      </c>
      <c r="I6061" s="1">
        <v>4736</v>
      </c>
      <c r="J6061" s="1">
        <v>6529</v>
      </c>
      <c r="K6061" s="1">
        <v>4150</v>
      </c>
      <c r="L6061" s="1">
        <v>6936</v>
      </c>
      <c r="M6061" s="1">
        <v>2419</v>
      </c>
      <c r="N6061" s="1">
        <v>4906</v>
      </c>
      <c r="O6061" s="1">
        <v>5288</v>
      </c>
      <c r="P6061">
        <f>ROUNDUP(VLOOKUP(A6061,A:O,VLOOKUP('Local Authority Analysis'!$E$4,'Local Authority Analysis'!$M$5:$N$12,2,FALSE)+7,FALSE)/6976,2)</f>
        <v>0.76</v>
      </c>
      <c r="Q6061">
        <f>ROUNDUP(VLOOKUP(A6061,A:O,VLOOKUP('SPC Analysis'!$E$4,'SPC Analysis'!$M$5:$N$12,2,FALSE)+7,FALSE)/6976,2)</f>
        <v>0.76</v>
      </c>
      <c r="R6061">
        <f>ROUNDUP(VLOOKUP(A6061,A:O,VLOOKUP('MMW Analysis'!$E$4,'MMW Analysis'!$L$5:$M$12,2,FALSE)+7,FALSE)/6976,2)</f>
        <v>0.76</v>
      </c>
    </row>
    <row r="6062" spans="1:18">
      <c r="A6062" t="s">
        <v>6069</v>
      </c>
      <c r="B6062" t="s">
        <v>13048</v>
      </c>
      <c r="C6062" t="s">
        <v>7012</v>
      </c>
      <c r="D6062" t="s">
        <v>14584</v>
      </c>
      <c r="E6062" t="s">
        <v>14139</v>
      </c>
      <c r="F6062" t="s">
        <v>14294</v>
      </c>
      <c r="G6062" t="s">
        <v>13912</v>
      </c>
      <c r="H6062" s="1">
        <v>2360</v>
      </c>
      <c r="I6062" s="1">
        <v>1945</v>
      </c>
      <c r="J6062" s="1">
        <v>4720</v>
      </c>
      <c r="K6062" s="1">
        <v>2352</v>
      </c>
      <c r="L6062" s="1">
        <v>6918</v>
      </c>
      <c r="M6062" s="1">
        <v>496</v>
      </c>
      <c r="N6062" s="1">
        <v>2887</v>
      </c>
      <c r="O6062" s="1">
        <v>2491</v>
      </c>
      <c r="P6062">
        <f>ROUNDUP(VLOOKUP(A6062,A:O,VLOOKUP('Local Authority Analysis'!$E$4,'Local Authority Analysis'!$M$5:$N$12,2,FALSE)+7,FALSE)/6976,2)</f>
        <v>0.36</v>
      </c>
      <c r="Q6062">
        <f>ROUNDUP(VLOOKUP(A6062,A:O,VLOOKUP('SPC Analysis'!$E$4,'SPC Analysis'!$M$5:$N$12,2,FALSE)+7,FALSE)/6976,2)</f>
        <v>0.36</v>
      </c>
      <c r="R6062">
        <f>ROUNDUP(VLOOKUP(A6062,A:O,VLOOKUP('MMW Analysis'!$E$4,'MMW Analysis'!$L$5:$M$12,2,FALSE)+7,FALSE)/6976,2)</f>
        <v>0.36</v>
      </c>
    </row>
    <row r="6063" spans="1:18">
      <c r="A6063" t="s">
        <v>6070</v>
      </c>
      <c r="B6063" t="s">
        <v>13049</v>
      </c>
      <c r="C6063" t="s">
        <v>7012</v>
      </c>
      <c r="D6063" t="s">
        <v>14584</v>
      </c>
      <c r="E6063" t="s">
        <v>14139</v>
      </c>
      <c r="F6063" t="s">
        <v>14294</v>
      </c>
      <c r="G6063" t="s">
        <v>13912</v>
      </c>
      <c r="H6063" s="1">
        <v>2177</v>
      </c>
      <c r="I6063" s="1">
        <v>1940</v>
      </c>
      <c r="J6063" s="1">
        <v>2673</v>
      </c>
      <c r="K6063" s="1">
        <v>2243</v>
      </c>
      <c r="L6063" s="1">
        <v>5352</v>
      </c>
      <c r="M6063" s="1">
        <v>4256</v>
      </c>
      <c r="N6063" s="1">
        <v>3730</v>
      </c>
      <c r="O6063" s="1">
        <v>2416</v>
      </c>
      <c r="P6063">
        <f>ROUNDUP(VLOOKUP(A6063,A:O,VLOOKUP('Local Authority Analysis'!$E$4,'Local Authority Analysis'!$M$5:$N$12,2,FALSE)+7,FALSE)/6976,2)</f>
        <v>0.35000000000000003</v>
      </c>
      <c r="Q6063">
        <f>ROUNDUP(VLOOKUP(A6063,A:O,VLOOKUP('SPC Analysis'!$E$4,'SPC Analysis'!$M$5:$N$12,2,FALSE)+7,FALSE)/6976,2)</f>
        <v>0.35000000000000003</v>
      </c>
      <c r="R6063">
        <f>ROUNDUP(VLOOKUP(A6063,A:O,VLOOKUP('MMW Analysis'!$E$4,'MMW Analysis'!$L$5:$M$12,2,FALSE)+7,FALSE)/6976,2)</f>
        <v>0.35000000000000003</v>
      </c>
    </row>
    <row r="6064" spans="1:18">
      <c r="A6064" t="s">
        <v>6071</v>
      </c>
      <c r="B6064" t="s">
        <v>13050</v>
      </c>
      <c r="C6064" t="s">
        <v>7012</v>
      </c>
      <c r="D6064" t="s">
        <v>14584</v>
      </c>
      <c r="E6064" t="s">
        <v>14139</v>
      </c>
      <c r="F6064" t="s">
        <v>14294</v>
      </c>
      <c r="G6064" t="s">
        <v>13912</v>
      </c>
      <c r="H6064" s="1">
        <v>5229.5</v>
      </c>
      <c r="I6064" s="1">
        <v>4265</v>
      </c>
      <c r="J6064" s="1">
        <v>6394</v>
      </c>
      <c r="K6064" s="1">
        <v>5210</v>
      </c>
      <c r="L6064" s="1">
        <v>4262</v>
      </c>
      <c r="M6064" s="1">
        <v>6148</v>
      </c>
      <c r="N6064" s="1">
        <v>6490</v>
      </c>
      <c r="O6064" s="1">
        <v>5742</v>
      </c>
      <c r="P6064">
        <f>ROUNDUP(VLOOKUP(A6064,A:O,VLOOKUP('Local Authority Analysis'!$E$4,'Local Authority Analysis'!$M$5:$N$12,2,FALSE)+7,FALSE)/6976,2)</f>
        <v>0.83</v>
      </c>
      <c r="Q6064">
        <f>ROUNDUP(VLOOKUP(A6064,A:O,VLOOKUP('SPC Analysis'!$E$4,'SPC Analysis'!$M$5:$N$12,2,FALSE)+7,FALSE)/6976,2)</f>
        <v>0.83</v>
      </c>
      <c r="R6064">
        <f>ROUNDUP(VLOOKUP(A6064,A:O,VLOOKUP('MMW Analysis'!$E$4,'MMW Analysis'!$L$5:$M$12,2,FALSE)+7,FALSE)/6976,2)</f>
        <v>0.83</v>
      </c>
    </row>
    <row r="6065" spans="1:18">
      <c r="A6065" t="s">
        <v>6072</v>
      </c>
      <c r="B6065" t="s">
        <v>13051</v>
      </c>
      <c r="C6065" t="s">
        <v>7012</v>
      </c>
      <c r="D6065" t="s">
        <v>14584</v>
      </c>
      <c r="E6065" t="s">
        <v>14139</v>
      </c>
      <c r="F6065" t="s">
        <v>14294</v>
      </c>
      <c r="G6065" t="s">
        <v>13912</v>
      </c>
      <c r="H6065" s="1">
        <v>6048</v>
      </c>
      <c r="I6065" s="1">
        <v>6671.5</v>
      </c>
      <c r="J6065" s="1">
        <v>6352</v>
      </c>
      <c r="K6065" s="1">
        <v>4280</v>
      </c>
      <c r="L6065" s="1">
        <v>1901</v>
      </c>
      <c r="M6065" s="1">
        <v>5930</v>
      </c>
      <c r="N6065" s="1">
        <v>6241</v>
      </c>
      <c r="O6065" s="1">
        <v>6136</v>
      </c>
      <c r="P6065">
        <f>ROUNDUP(VLOOKUP(A6065,A:O,VLOOKUP('Local Authority Analysis'!$E$4,'Local Authority Analysis'!$M$5:$N$12,2,FALSE)+7,FALSE)/6976,2)</f>
        <v>0.88</v>
      </c>
      <c r="Q6065">
        <f>ROUNDUP(VLOOKUP(A6065,A:O,VLOOKUP('SPC Analysis'!$E$4,'SPC Analysis'!$M$5:$N$12,2,FALSE)+7,FALSE)/6976,2)</f>
        <v>0.88</v>
      </c>
      <c r="R6065">
        <f>ROUNDUP(VLOOKUP(A6065,A:O,VLOOKUP('MMW Analysis'!$E$4,'MMW Analysis'!$L$5:$M$12,2,FALSE)+7,FALSE)/6976,2)</f>
        <v>0.88</v>
      </c>
    </row>
    <row r="6066" spans="1:18">
      <c r="A6066" t="s">
        <v>6073</v>
      </c>
      <c r="B6066" t="s">
        <v>13052</v>
      </c>
      <c r="C6066" t="s">
        <v>7013</v>
      </c>
      <c r="D6066" t="s">
        <v>14585</v>
      </c>
      <c r="E6066" t="s">
        <v>14140</v>
      </c>
      <c r="F6066" t="s">
        <v>14295</v>
      </c>
      <c r="G6066" t="s">
        <v>13913</v>
      </c>
      <c r="H6066" s="1">
        <v>4419</v>
      </c>
      <c r="I6066" s="1">
        <v>3252</v>
      </c>
      <c r="J6066" s="1">
        <v>5180</v>
      </c>
      <c r="K6066" s="1">
        <v>4121</v>
      </c>
      <c r="L6066" s="1">
        <v>96</v>
      </c>
      <c r="M6066" s="1">
        <v>4567.5</v>
      </c>
      <c r="N6066" s="1">
        <v>4809</v>
      </c>
      <c r="O6066" s="1">
        <v>3187</v>
      </c>
      <c r="P6066">
        <f>ROUNDUP(VLOOKUP(A6066,A:O,VLOOKUP('Local Authority Analysis'!$E$4,'Local Authority Analysis'!$M$5:$N$12,2,FALSE)+7,FALSE)/6976,2)</f>
        <v>0.46</v>
      </c>
      <c r="Q6066">
        <f>ROUNDUP(VLOOKUP(A6066,A:O,VLOOKUP('SPC Analysis'!$E$4,'SPC Analysis'!$M$5:$N$12,2,FALSE)+7,FALSE)/6976,2)</f>
        <v>0.46</v>
      </c>
      <c r="R6066">
        <f>ROUNDUP(VLOOKUP(A6066,A:O,VLOOKUP('MMW Analysis'!$E$4,'MMW Analysis'!$L$5:$M$12,2,FALSE)+7,FALSE)/6976,2)</f>
        <v>0.46</v>
      </c>
    </row>
    <row r="6067" spans="1:18">
      <c r="A6067" t="s">
        <v>6074</v>
      </c>
      <c r="B6067" t="s">
        <v>13053</v>
      </c>
      <c r="C6067" t="s">
        <v>7013</v>
      </c>
      <c r="D6067" t="s">
        <v>14585</v>
      </c>
      <c r="E6067" t="s">
        <v>14140</v>
      </c>
      <c r="F6067" t="s">
        <v>14295</v>
      </c>
      <c r="G6067" t="s">
        <v>13913</v>
      </c>
      <c r="H6067" s="1">
        <v>2397</v>
      </c>
      <c r="I6067" s="1">
        <v>2234</v>
      </c>
      <c r="J6067" s="1">
        <v>2684</v>
      </c>
      <c r="K6067" s="1">
        <v>3031</v>
      </c>
      <c r="L6067" s="1">
        <v>181</v>
      </c>
      <c r="M6067" s="1">
        <v>2318</v>
      </c>
      <c r="N6067" s="1">
        <v>3124.5</v>
      </c>
      <c r="O6067" s="1">
        <v>1936</v>
      </c>
      <c r="P6067">
        <f>ROUNDUP(VLOOKUP(A6067,A:O,VLOOKUP('Local Authority Analysis'!$E$4,'Local Authority Analysis'!$M$5:$N$12,2,FALSE)+7,FALSE)/6976,2)</f>
        <v>0.28000000000000003</v>
      </c>
      <c r="Q6067">
        <f>ROUNDUP(VLOOKUP(A6067,A:O,VLOOKUP('SPC Analysis'!$E$4,'SPC Analysis'!$M$5:$N$12,2,FALSE)+7,FALSE)/6976,2)</f>
        <v>0.28000000000000003</v>
      </c>
      <c r="R6067">
        <f>ROUNDUP(VLOOKUP(A6067,A:O,VLOOKUP('MMW Analysis'!$E$4,'MMW Analysis'!$L$5:$M$12,2,FALSE)+7,FALSE)/6976,2)</f>
        <v>0.28000000000000003</v>
      </c>
    </row>
    <row r="6068" spans="1:18">
      <c r="A6068" t="s">
        <v>6075</v>
      </c>
      <c r="B6068" t="s">
        <v>13054</v>
      </c>
      <c r="C6068" t="s">
        <v>7013</v>
      </c>
      <c r="D6068" t="s">
        <v>14585</v>
      </c>
      <c r="E6068" t="s">
        <v>14140</v>
      </c>
      <c r="F6068" t="s">
        <v>14295</v>
      </c>
      <c r="G6068" t="s">
        <v>13913</v>
      </c>
      <c r="H6068" s="1">
        <v>3888.5</v>
      </c>
      <c r="I6068" s="1">
        <v>3031</v>
      </c>
      <c r="J6068" s="1">
        <v>3335</v>
      </c>
      <c r="K6068" s="1">
        <v>4034</v>
      </c>
      <c r="L6068" s="1">
        <v>252</v>
      </c>
      <c r="M6068" s="1">
        <v>3312</v>
      </c>
      <c r="N6068" s="1">
        <v>4051</v>
      </c>
      <c r="O6068" s="1">
        <v>2865</v>
      </c>
      <c r="P6068">
        <f>ROUNDUP(VLOOKUP(A6068,A:O,VLOOKUP('Local Authority Analysis'!$E$4,'Local Authority Analysis'!$M$5:$N$12,2,FALSE)+7,FALSE)/6976,2)</f>
        <v>0.42</v>
      </c>
      <c r="Q6068">
        <f>ROUNDUP(VLOOKUP(A6068,A:O,VLOOKUP('SPC Analysis'!$E$4,'SPC Analysis'!$M$5:$N$12,2,FALSE)+7,FALSE)/6976,2)</f>
        <v>0.42</v>
      </c>
      <c r="R6068">
        <f>ROUNDUP(VLOOKUP(A6068,A:O,VLOOKUP('MMW Analysis'!$E$4,'MMW Analysis'!$L$5:$M$12,2,FALSE)+7,FALSE)/6976,2)</f>
        <v>0.42</v>
      </c>
    </row>
    <row r="6069" spans="1:18">
      <c r="A6069" t="s">
        <v>6076</v>
      </c>
      <c r="B6069" t="s">
        <v>13055</v>
      </c>
      <c r="C6069" t="s">
        <v>7013</v>
      </c>
      <c r="D6069" t="s">
        <v>14585</v>
      </c>
      <c r="E6069" t="s">
        <v>14140</v>
      </c>
      <c r="F6069" t="s">
        <v>14295</v>
      </c>
      <c r="G6069" t="s">
        <v>13913</v>
      </c>
      <c r="H6069" s="1">
        <v>5522</v>
      </c>
      <c r="I6069" s="1">
        <v>6237</v>
      </c>
      <c r="J6069" s="1">
        <v>4537</v>
      </c>
      <c r="K6069" s="1">
        <v>5533</v>
      </c>
      <c r="L6069" s="1">
        <v>209</v>
      </c>
      <c r="M6069" s="1">
        <v>6239</v>
      </c>
      <c r="N6069" s="1">
        <v>5446</v>
      </c>
      <c r="O6069" s="1">
        <v>4801</v>
      </c>
      <c r="P6069">
        <f>ROUNDUP(VLOOKUP(A6069,A:O,VLOOKUP('Local Authority Analysis'!$E$4,'Local Authority Analysis'!$M$5:$N$12,2,FALSE)+7,FALSE)/6976,2)</f>
        <v>0.69000000000000006</v>
      </c>
      <c r="Q6069">
        <f>ROUNDUP(VLOOKUP(A6069,A:O,VLOOKUP('SPC Analysis'!$E$4,'SPC Analysis'!$M$5:$N$12,2,FALSE)+7,FALSE)/6976,2)</f>
        <v>0.69000000000000006</v>
      </c>
      <c r="R6069">
        <f>ROUNDUP(VLOOKUP(A6069,A:O,VLOOKUP('MMW Analysis'!$E$4,'MMW Analysis'!$L$5:$M$12,2,FALSE)+7,FALSE)/6976,2)</f>
        <v>0.69000000000000006</v>
      </c>
    </row>
    <row r="6070" spans="1:18">
      <c r="A6070" t="s">
        <v>6077</v>
      </c>
      <c r="B6070" t="s">
        <v>13056</v>
      </c>
      <c r="C6070" t="s">
        <v>7013</v>
      </c>
      <c r="D6070" t="s">
        <v>14585</v>
      </c>
      <c r="E6070" t="s">
        <v>14140</v>
      </c>
      <c r="F6070" t="s">
        <v>14295</v>
      </c>
      <c r="G6070" t="s">
        <v>13913</v>
      </c>
      <c r="H6070" s="1">
        <v>4163</v>
      </c>
      <c r="I6070" s="1">
        <v>4272.5</v>
      </c>
      <c r="J6070" s="1">
        <v>5055</v>
      </c>
      <c r="K6070" s="1">
        <v>4388</v>
      </c>
      <c r="L6070" s="1">
        <v>674</v>
      </c>
      <c r="M6070" s="1">
        <v>3960</v>
      </c>
      <c r="N6070" s="1">
        <v>5885</v>
      </c>
      <c r="O6070" s="1">
        <v>4050</v>
      </c>
      <c r="P6070">
        <f>ROUNDUP(VLOOKUP(A6070,A:O,VLOOKUP('Local Authority Analysis'!$E$4,'Local Authority Analysis'!$M$5:$N$12,2,FALSE)+7,FALSE)/6976,2)</f>
        <v>0.59</v>
      </c>
      <c r="Q6070">
        <f>ROUNDUP(VLOOKUP(A6070,A:O,VLOOKUP('SPC Analysis'!$E$4,'SPC Analysis'!$M$5:$N$12,2,FALSE)+7,FALSE)/6976,2)</f>
        <v>0.59</v>
      </c>
      <c r="R6070">
        <f>ROUNDUP(VLOOKUP(A6070,A:O,VLOOKUP('MMW Analysis'!$E$4,'MMW Analysis'!$L$5:$M$12,2,FALSE)+7,FALSE)/6976,2)</f>
        <v>0.59</v>
      </c>
    </row>
    <row r="6071" spans="1:18">
      <c r="A6071" t="s">
        <v>6078</v>
      </c>
      <c r="B6071" t="s">
        <v>13057</v>
      </c>
      <c r="C6071" t="s">
        <v>7013</v>
      </c>
      <c r="D6071" t="s">
        <v>14585</v>
      </c>
      <c r="E6071" t="s">
        <v>14140</v>
      </c>
      <c r="F6071" t="s">
        <v>14295</v>
      </c>
      <c r="G6071" t="s">
        <v>13913</v>
      </c>
      <c r="H6071" s="1">
        <v>5695</v>
      </c>
      <c r="I6071" s="1">
        <v>5896</v>
      </c>
      <c r="J6071" s="1">
        <v>6100</v>
      </c>
      <c r="K6071" s="1">
        <v>6199</v>
      </c>
      <c r="L6071" s="1">
        <v>678</v>
      </c>
      <c r="M6071" s="1">
        <v>6796.5</v>
      </c>
      <c r="N6071" s="1">
        <v>4991</v>
      </c>
      <c r="O6071" s="1">
        <v>5561</v>
      </c>
      <c r="P6071">
        <f>ROUNDUP(VLOOKUP(A6071,A:O,VLOOKUP('Local Authority Analysis'!$E$4,'Local Authority Analysis'!$M$5:$N$12,2,FALSE)+7,FALSE)/6976,2)</f>
        <v>0.8</v>
      </c>
      <c r="Q6071">
        <f>ROUNDUP(VLOOKUP(A6071,A:O,VLOOKUP('SPC Analysis'!$E$4,'SPC Analysis'!$M$5:$N$12,2,FALSE)+7,FALSE)/6976,2)</f>
        <v>0.8</v>
      </c>
      <c r="R6071">
        <f>ROUNDUP(VLOOKUP(A6071,A:O,VLOOKUP('MMW Analysis'!$E$4,'MMW Analysis'!$L$5:$M$12,2,FALSE)+7,FALSE)/6976,2)</f>
        <v>0.8</v>
      </c>
    </row>
    <row r="6072" spans="1:18">
      <c r="A6072" t="s">
        <v>6079</v>
      </c>
      <c r="B6072" t="s">
        <v>13058</v>
      </c>
      <c r="C6072" t="s">
        <v>7013</v>
      </c>
      <c r="D6072" t="s">
        <v>14585</v>
      </c>
      <c r="E6072" t="s">
        <v>14140</v>
      </c>
      <c r="F6072" t="s">
        <v>14295</v>
      </c>
      <c r="G6072" t="s">
        <v>13913</v>
      </c>
      <c r="H6072" s="1">
        <v>4572.5</v>
      </c>
      <c r="I6072" s="1">
        <v>5256</v>
      </c>
      <c r="J6072" s="1">
        <v>5732</v>
      </c>
      <c r="K6072" s="1">
        <v>4554</v>
      </c>
      <c r="L6072" s="1">
        <v>6021</v>
      </c>
      <c r="M6072" s="1">
        <v>2110</v>
      </c>
      <c r="N6072" s="1">
        <v>4965</v>
      </c>
      <c r="O6072" s="1">
        <v>5488</v>
      </c>
      <c r="P6072">
        <f>ROUNDUP(VLOOKUP(A6072,A:O,VLOOKUP('Local Authority Analysis'!$E$4,'Local Authority Analysis'!$M$5:$N$12,2,FALSE)+7,FALSE)/6976,2)</f>
        <v>0.79</v>
      </c>
      <c r="Q6072">
        <f>ROUNDUP(VLOOKUP(A6072,A:O,VLOOKUP('SPC Analysis'!$E$4,'SPC Analysis'!$M$5:$N$12,2,FALSE)+7,FALSE)/6976,2)</f>
        <v>0.79</v>
      </c>
      <c r="R6072">
        <f>ROUNDUP(VLOOKUP(A6072,A:O,VLOOKUP('MMW Analysis'!$E$4,'MMW Analysis'!$L$5:$M$12,2,FALSE)+7,FALSE)/6976,2)</f>
        <v>0.79</v>
      </c>
    </row>
    <row r="6073" spans="1:18">
      <c r="A6073" t="s">
        <v>6080</v>
      </c>
      <c r="B6073" t="s">
        <v>13059</v>
      </c>
      <c r="C6073" t="s">
        <v>7013</v>
      </c>
      <c r="D6073" t="s">
        <v>14585</v>
      </c>
      <c r="E6073" t="s">
        <v>14140</v>
      </c>
      <c r="F6073" t="s">
        <v>14295</v>
      </c>
      <c r="G6073" t="s">
        <v>13913</v>
      </c>
      <c r="H6073" s="1">
        <v>4203.5</v>
      </c>
      <c r="I6073" s="1">
        <v>4102</v>
      </c>
      <c r="J6073" s="1">
        <v>4303</v>
      </c>
      <c r="K6073" s="1">
        <v>5112</v>
      </c>
      <c r="L6073" s="1">
        <v>1082</v>
      </c>
      <c r="M6073" s="1">
        <v>5020</v>
      </c>
      <c r="N6073" s="1">
        <v>4914</v>
      </c>
      <c r="O6073" s="1">
        <v>4254</v>
      </c>
      <c r="P6073">
        <f>ROUNDUP(VLOOKUP(A6073,A:O,VLOOKUP('Local Authority Analysis'!$E$4,'Local Authority Analysis'!$M$5:$N$12,2,FALSE)+7,FALSE)/6976,2)</f>
        <v>0.61</v>
      </c>
      <c r="Q6073">
        <f>ROUNDUP(VLOOKUP(A6073,A:O,VLOOKUP('SPC Analysis'!$E$4,'SPC Analysis'!$M$5:$N$12,2,FALSE)+7,FALSE)/6976,2)</f>
        <v>0.61</v>
      </c>
      <c r="R6073">
        <f>ROUNDUP(VLOOKUP(A6073,A:O,VLOOKUP('MMW Analysis'!$E$4,'MMW Analysis'!$L$5:$M$12,2,FALSE)+7,FALSE)/6976,2)</f>
        <v>0.61</v>
      </c>
    </row>
    <row r="6074" spans="1:18">
      <c r="A6074" t="s">
        <v>6081</v>
      </c>
      <c r="B6074" t="s">
        <v>13060</v>
      </c>
      <c r="C6074" t="s">
        <v>7013</v>
      </c>
      <c r="D6074" t="s">
        <v>14585</v>
      </c>
      <c r="E6074" t="s">
        <v>14140</v>
      </c>
      <c r="F6074" t="s">
        <v>14295</v>
      </c>
      <c r="G6074" t="s">
        <v>13913</v>
      </c>
      <c r="H6074" s="1">
        <v>3496</v>
      </c>
      <c r="I6074" s="1">
        <v>4277</v>
      </c>
      <c r="J6074" s="1">
        <v>4709</v>
      </c>
      <c r="K6074" s="1">
        <v>3818</v>
      </c>
      <c r="L6074" s="1">
        <v>4720</v>
      </c>
      <c r="M6074" s="1">
        <v>5305</v>
      </c>
      <c r="N6074" s="1">
        <v>4026</v>
      </c>
      <c r="O6074" s="1">
        <v>4595</v>
      </c>
      <c r="P6074">
        <f>ROUNDUP(VLOOKUP(A6074,A:O,VLOOKUP('Local Authority Analysis'!$E$4,'Local Authority Analysis'!$M$5:$N$12,2,FALSE)+7,FALSE)/6976,2)</f>
        <v>0.66</v>
      </c>
      <c r="Q6074">
        <f>ROUNDUP(VLOOKUP(A6074,A:O,VLOOKUP('SPC Analysis'!$E$4,'SPC Analysis'!$M$5:$N$12,2,FALSE)+7,FALSE)/6976,2)</f>
        <v>0.66</v>
      </c>
      <c r="R6074">
        <f>ROUNDUP(VLOOKUP(A6074,A:O,VLOOKUP('MMW Analysis'!$E$4,'MMW Analysis'!$L$5:$M$12,2,FALSE)+7,FALSE)/6976,2)</f>
        <v>0.66</v>
      </c>
    </row>
    <row r="6075" spans="1:18">
      <c r="A6075" t="s">
        <v>6082</v>
      </c>
      <c r="B6075" t="s">
        <v>13061</v>
      </c>
      <c r="C6075" t="s">
        <v>7013</v>
      </c>
      <c r="D6075" t="s">
        <v>14585</v>
      </c>
      <c r="E6075" t="s">
        <v>14140</v>
      </c>
      <c r="F6075" t="s">
        <v>14295</v>
      </c>
      <c r="G6075" t="s">
        <v>13913</v>
      </c>
      <c r="H6075" s="1">
        <v>3392</v>
      </c>
      <c r="I6075" s="1">
        <v>4077</v>
      </c>
      <c r="J6075" s="1">
        <v>3954</v>
      </c>
      <c r="K6075" s="1">
        <v>5126</v>
      </c>
      <c r="L6075" s="1">
        <v>239</v>
      </c>
      <c r="M6075" s="1">
        <v>3399</v>
      </c>
      <c r="N6075" s="1">
        <v>3967</v>
      </c>
      <c r="O6075" s="1">
        <v>3252</v>
      </c>
      <c r="P6075">
        <f>ROUNDUP(VLOOKUP(A6075,A:O,VLOOKUP('Local Authority Analysis'!$E$4,'Local Authority Analysis'!$M$5:$N$12,2,FALSE)+7,FALSE)/6976,2)</f>
        <v>0.47000000000000003</v>
      </c>
      <c r="Q6075">
        <f>ROUNDUP(VLOOKUP(A6075,A:O,VLOOKUP('SPC Analysis'!$E$4,'SPC Analysis'!$M$5:$N$12,2,FALSE)+7,FALSE)/6976,2)</f>
        <v>0.47000000000000003</v>
      </c>
      <c r="R6075">
        <f>ROUNDUP(VLOOKUP(A6075,A:O,VLOOKUP('MMW Analysis'!$E$4,'MMW Analysis'!$L$5:$M$12,2,FALSE)+7,FALSE)/6976,2)</f>
        <v>0.47000000000000003</v>
      </c>
    </row>
    <row r="6076" spans="1:18">
      <c r="A6076" t="s">
        <v>6083</v>
      </c>
      <c r="B6076" t="s">
        <v>13062</v>
      </c>
      <c r="C6076" t="s">
        <v>7013</v>
      </c>
      <c r="D6076" t="s">
        <v>14585</v>
      </c>
      <c r="E6076" t="s">
        <v>14140</v>
      </c>
      <c r="F6076" t="s">
        <v>14295</v>
      </c>
      <c r="G6076" t="s">
        <v>13913</v>
      </c>
      <c r="H6076" s="1">
        <v>4704</v>
      </c>
      <c r="I6076" s="1">
        <v>4924</v>
      </c>
      <c r="J6076" s="1">
        <v>4776</v>
      </c>
      <c r="K6076" s="1">
        <v>5908</v>
      </c>
      <c r="L6076" s="1">
        <v>232</v>
      </c>
      <c r="M6076" s="1">
        <v>4296</v>
      </c>
      <c r="N6076" s="1">
        <v>4695</v>
      </c>
      <c r="O6076" s="1">
        <v>4202</v>
      </c>
      <c r="P6076">
        <f>ROUNDUP(VLOOKUP(A6076,A:O,VLOOKUP('Local Authority Analysis'!$E$4,'Local Authority Analysis'!$M$5:$N$12,2,FALSE)+7,FALSE)/6976,2)</f>
        <v>0.61</v>
      </c>
      <c r="Q6076">
        <f>ROUNDUP(VLOOKUP(A6076,A:O,VLOOKUP('SPC Analysis'!$E$4,'SPC Analysis'!$M$5:$N$12,2,FALSE)+7,FALSE)/6976,2)</f>
        <v>0.61</v>
      </c>
      <c r="R6076">
        <f>ROUNDUP(VLOOKUP(A6076,A:O,VLOOKUP('MMW Analysis'!$E$4,'MMW Analysis'!$L$5:$M$12,2,FALSE)+7,FALSE)/6976,2)</f>
        <v>0.61</v>
      </c>
    </row>
    <row r="6077" spans="1:18">
      <c r="A6077" t="s">
        <v>6084</v>
      </c>
      <c r="B6077" t="s">
        <v>13063</v>
      </c>
      <c r="C6077" t="s">
        <v>7013</v>
      </c>
      <c r="D6077" t="s">
        <v>14585</v>
      </c>
      <c r="E6077" t="s">
        <v>14140</v>
      </c>
      <c r="F6077" t="s">
        <v>14295</v>
      </c>
      <c r="G6077" t="s">
        <v>13913</v>
      </c>
      <c r="H6077" s="1">
        <v>1846</v>
      </c>
      <c r="I6077" s="1">
        <v>1910.5</v>
      </c>
      <c r="J6077" s="1">
        <v>1027</v>
      </c>
      <c r="K6077" s="1">
        <v>2263</v>
      </c>
      <c r="L6077" s="1">
        <v>1311</v>
      </c>
      <c r="M6077" s="1">
        <v>3361.5</v>
      </c>
      <c r="N6077" s="1">
        <v>2429</v>
      </c>
      <c r="O6077" s="1">
        <v>1655</v>
      </c>
      <c r="P6077">
        <f>ROUNDUP(VLOOKUP(A6077,A:O,VLOOKUP('Local Authority Analysis'!$E$4,'Local Authority Analysis'!$M$5:$N$12,2,FALSE)+7,FALSE)/6976,2)</f>
        <v>0.24000000000000002</v>
      </c>
      <c r="Q6077">
        <f>ROUNDUP(VLOOKUP(A6077,A:O,VLOOKUP('SPC Analysis'!$E$4,'SPC Analysis'!$M$5:$N$12,2,FALSE)+7,FALSE)/6976,2)</f>
        <v>0.24000000000000002</v>
      </c>
      <c r="R6077">
        <f>ROUNDUP(VLOOKUP(A6077,A:O,VLOOKUP('MMW Analysis'!$E$4,'MMW Analysis'!$L$5:$M$12,2,FALSE)+7,FALSE)/6976,2)</f>
        <v>0.24000000000000002</v>
      </c>
    </row>
    <row r="6078" spans="1:18">
      <c r="A6078" t="s">
        <v>6085</v>
      </c>
      <c r="B6078" t="s">
        <v>13064</v>
      </c>
      <c r="C6078" t="s">
        <v>7013</v>
      </c>
      <c r="D6078" t="s">
        <v>14585</v>
      </c>
      <c r="E6078" t="s">
        <v>14140</v>
      </c>
      <c r="F6078" t="s">
        <v>14295</v>
      </c>
      <c r="G6078" t="s">
        <v>13913</v>
      </c>
      <c r="H6078" s="1">
        <v>4319</v>
      </c>
      <c r="I6078" s="1">
        <v>3763</v>
      </c>
      <c r="J6078" s="1">
        <v>3758</v>
      </c>
      <c r="K6078" s="1">
        <v>3719</v>
      </c>
      <c r="L6078" s="1">
        <v>522</v>
      </c>
      <c r="M6078" s="1">
        <v>4268</v>
      </c>
      <c r="N6078" s="1">
        <v>5296</v>
      </c>
      <c r="O6078" s="1">
        <v>3533</v>
      </c>
      <c r="P6078">
        <f>ROUNDUP(VLOOKUP(A6078,A:O,VLOOKUP('Local Authority Analysis'!$E$4,'Local Authority Analysis'!$M$5:$N$12,2,FALSE)+7,FALSE)/6976,2)</f>
        <v>0.51</v>
      </c>
      <c r="Q6078">
        <f>ROUNDUP(VLOOKUP(A6078,A:O,VLOOKUP('SPC Analysis'!$E$4,'SPC Analysis'!$M$5:$N$12,2,FALSE)+7,FALSE)/6976,2)</f>
        <v>0.51</v>
      </c>
      <c r="R6078">
        <f>ROUNDUP(VLOOKUP(A6078,A:O,VLOOKUP('MMW Analysis'!$E$4,'MMW Analysis'!$L$5:$M$12,2,FALSE)+7,FALSE)/6976,2)</f>
        <v>0.51</v>
      </c>
    </row>
    <row r="6079" spans="1:18">
      <c r="A6079" t="s">
        <v>6086</v>
      </c>
      <c r="B6079" t="s">
        <v>13065</v>
      </c>
      <c r="C6079" t="s">
        <v>7013</v>
      </c>
      <c r="D6079" t="s">
        <v>14585</v>
      </c>
      <c r="E6079" t="s">
        <v>14140</v>
      </c>
      <c r="F6079" t="s">
        <v>14295</v>
      </c>
      <c r="G6079" t="s">
        <v>13913</v>
      </c>
      <c r="H6079" s="1">
        <v>1919.5</v>
      </c>
      <c r="I6079" s="1">
        <v>1975.5</v>
      </c>
      <c r="J6079" s="1">
        <v>723</v>
      </c>
      <c r="K6079" s="1">
        <v>1260</v>
      </c>
      <c r="L6079" s="1">
        <v>4935</v>
      </c>
      <c r="M6079" s="1">
        <v>720</v>
      </c>
      <c r="N6079" s="1">
        <v>3266</v>
      </c>
      <c r="O6079" s="1">
        <v>1553</v>
      </c>
      <c r="P6079">
        <f>ROUNDUP(VLOOKUP(A6079,A:O,VLOOKUP('Local Authority Analysis'!$E$4,'Local Authority Analysis'!$M$5:$N$12,2,FALSE)+7,FALSE)/6976,2)</f>
        <v>0.23</v>
      </c>
      <c r="Q6079">
        <f>ROUNDUP(VLOOKUP(A6079,A:O,VLOOKUP('SPC Analysis'!$E$4,'SPC Analysis'!$M$5:$N$12,2,FALSE)+7,FALSE)/6976,2)</f>
        <v>0.23</v>
      </c>
      <c r="R6079">
        <f>ROUNDUP(VLOOKUP(A6079,A:O,VLOOKUP('MMW Analysis'!$E$4,'MMW Analysis'!$L$5:$M$12,2,FALSE)+7,FALSE)/6976,2)</f>
        <v>0.23</v>
      </c>
    </row>
    <row r="6080" spans="1:18">
      <c r="A6080" t="s">
        <v>6087</v>
      </c>
      <c r="B6080" t="s">
        <v>13066</v>
      </c>
      <c r="C6080" t="s">
        <v>7013</v>
      </c>
      <c r="D6080" t="s">
        <v>14585</v>
      </c>
      <c r="E6080" t="s">
        <v>14140</v>
      </c>
      <c r="F6080" t="s">
        <v>14295</v>
      </c>
      <c r="G6080" t="s">
        <v>13913</v>
      </c>
      <c r="H6080" s="1">
        <v>3776.5</v>
      </c>
      <c r="I6080" s="1">
        <v>3816</v>
      </c>
      <c r="J6080" s="1">
        <v>3126</v>
      </c>
      <c r="K6080" s="1">
        <v>3195</v>
      </c>
      <c r="L6080" s="1">
        <v>1302</v>
      </c>
      <c r="M6080" s="1">
        <v>5131</v>
      </c>
      <c r="N6080" s="1">
        <v>4071.5</v>
      </c>
      <c r="O6080" s="1">
        <v>3522</v>
      </c>
      <c r="P6080">
        <f>ROUNDUP(VLOOKUP(A6080,A:O,VLOOKUP('Local Authority Analysis'!$E$4,'Local Authority Analysis'!$M$5:$N$12,2,FALSE)+7,FALSE)/6976,2)</f>
        <v>0.51</v>
      </c>
      <c r="Q6080">
        <f>ROUNDUP(VLOOKUP(A6080,A:O,VLOOKUP('SPC Analysis'!$E$4,'SPC Analysis'!$M$5:$N$12,2,FALSE)+7,FALSE)/6976,2)</f>
        <v>0.51</v>
      </c>
      <c r="R6080">
        <f>ROUNDUP(VLOOKUP(A6080,A:O,VLOOKUP('MMW Analysis'!$E$4,'MMW Analysis'!$L$5:$M$12,2,FALSE)+7,FALSE)/6976,2)</f>
        <v>0.51</v>
      </c>
    </row>
    <row r="6081" spans="1:18">
      <c r="A6081" t="s">
        <v>6088</v>
      </c>
      <c r="B6081" t="s">
        <v>13067</v>
      </c>
      <c r="C6081" t="s">
        <v>7013</v>
      </c>
      <c r="D6081" t="s">
        <v>14585</v>
      </c>
      <c r="E6081" t="s">
        <v>14140</v>
      </c>
      <c r="F6081" t="s">
        <v>14295</v>
      </c>
      <c r="G6081" t="s">
        <v>13913</v>
      </c>
      <c r="H6081" s="1">
        <v>1196</v>
      </c>
      <c r="I6081" s="1">
        <v>1488</v>
      </c>
      <c r="J6081" s="1">
        <v>1353</v>
      </c>
      <c r="K6081" s="1">
        <v>1442</v>
      </c>
      <c r="L6081" s="1">
        <v>2763</v>
      </c>
      <c r="M6081" s="1">
        <v>1430</v>
      </c>
      <c r="N6081" s="1">
        <v>1795</v>
      </c>
      <c r="O6081" s="1">
        <v>1319</v>
      </c>
      <c r="P6081">
        <f>ROUNDUP(VLOOKUP(A6081,A:O,VLOOKUP('Local Authority Analysis'!$E$4,'Local Authority Analysis'!$M$5:$N$12,2,FALSE)+7,FALSE)/6976,2)</f>
        <v>0.19</v>
      </c>
      <c r="Q6081">
        <f>ROUNDUP(VLOOKUP(A6081,A:O,VLOOKUP('SPC Analysis'!$E$4,'SPC Analysis'!$M$5:$N$12,2,FALSE)+7,FALSE)/6976,2)</f>
        <v>0.19</v>
      </c>
      <c r="R6081">
        <f>ROUNDUP(VLOOKUP(A6081,A:O,VLOOKUP('MMW Analysis'!$E$4,'MMW Analysis'!$L$5:$M$12,2,FALSE)+7,FALSE)/6976,2)</f>
        <v>0.19</v>
      </c>
    </row>
    <row r="6082" spans="1:18">
      <c r="A6082" t="s">
        <v>6089</v>
      </c>
      <c r="B6082" t="s">
        <v>13068</v>
      </c>
      <c r="C6082" t="s">
        <v>7013</v>
      </c>
      <c r="D6082" t="s">
        <v>14585</v>
      </c>
      <c r="E6082" t="s">
        <v>14140</v>
      </c>
      <c r="F6082" t="s">
        <v>14295</v>
      </c>
      <c r="G6082" t="s">
        <v>13913</v>
      </c>
      <c r="H6082" s="1">
        <v>3704</v>
      </c>
      <c r="I6082" s="1">
        <v>1779</v>
      </c>
      <c r="J6082" s="1">
        <v>3141</v>
      </c>
      <c r="K6082" s="1">
        <v>3510</v>
      </c>
      <c r="L6082" s="1">
        <v>483</v>
      </c>
      <c r="M6082" s="1">
        <v>2625</v>
      </c>
      <c r="N6082" s="1">
        <v>4908</v>
      </c>
      <c r="O6082" s="1">
        <v>2364</v>
      </c>
      <c r="P6082">
        <f>ROUNDUP(VLOOKUP(A6082,A:O,VLOOKUP('Local Authority Analysis'!$E$4,'Local Authority Analysis'!$M$5:$N$12,2,FALSE)+7,FALSE)/6976,2)</f>
        <v>0.34</v>
      </c>
      <c r="Q6082">
        <f>ROUNDUP(VLOOKUP(A6082,A:O,VLOOKUP('SPC Analysis'!$E$4,'SPC Analysis'!$M$5:$N$12,2,FALSE)+7,FALSE)/6976,2)</f>
        <v>0.34</v>
      </c>
      <c r="R6082">
        <f>ROUNDUP(VLOOKUP(A6082,A:O,VLOOKUP('MMW Analysis'!$E$4,'MMW Analysis'!$L$5:$M$12,2,FALSE)+7,FALSE)/6976,2)</f>
        <v>0.34</v>
      </c>
    </row>
    <row r="6083" spans="1:18">
      <c r="A6083" t="s">
        <v>6090</v>
      </c>
      <c r="B6083" t="s">
        <v>13069</v>
      </c>
      <c r="C6083" t="s">
        <v>7013</v>
      </c>
      <c r="D6083" t="s">
        <v>14586</v>
      </c>
      <c r="E6083" t="s">
        <v>14141</v>
      </c>
      <c r="F6083" t="s">
        <v>14295</v>
      </c>
      <c r="G6083" t="s">
        <v>13913</v>
      </c>
      <c r="H6083" s="1">
        <v>5105</v>
      </c>
      <c r="I6083" s="1">
        <v>5080</v>
      </c>
      <c r="J6083" s="1">
        <v>4588</v>
      </c>
      <c r="K6083" s="1">
        <v>4473</v>
      </c>
      <c r="L6083" s="1">
        <v>568</v>
      </c>
      <c r="M6083" s="1">
        <v>4605</v>
      </c>
      <c r="N6083" s="1">
        <v>6535</v>
      </c>
      <c r="O6083" s="1">
        <v>4557</v>
      </c>
      <c r="P6083">
        <f>ROUNDUP(VLOOKUP(A6083,A:O,VLOOKUP('Local Authority Analysis'!$E$4,'Local Authority Analysis'!$M$5:$N$12,2,FALSE)+7,FALSE)/6976,2)</f>
        <v>0.66</v>
      </c>
      <c r="Q6083">
        <f>ROUNDUP(VLOOKUP(A6083,A:O,VLOOKUP('SPC Analysis'!$E$4,'SPC Analysis'!$M$5:$N$12,2,FALSE)+7,FALSE)/6976,2)</f>
        <v>0.66</v>
      </c>
      <c r="R6083">
        <f>ROUNDUP(VLOOKUP(A6083,A:O,VLOOKUP('MMW Analysis'!$E$4,'MMW Analysis'!$L$5:$M$12,2,FALSE)+7,FALSE)/6976,2)</f>
        <v>0.66</v>
      </c>
    </row>
    <row r="6084" spans="1:18">
      <c r="A6084" t="s">
        <v>6091</v>
      </c>
      <c r="B6084" t="s">
        <v>13070</v>
      </c>
      <c r="C6084" t="s">
        <v>7013</v>
      </c>
      <c r="D6084" t="s">
        <v>14586</v>
      </c>
      <c r="E6084" t="s">
        <v>14141</v>
      </c>
      <c r="F6084" t="s">
        <v>14295</v>
      </c>
      <c r="G6084" t="s">
        <v>13913</v>
      </c>
      <c r="H6084" s="1">
        <v>5028</v>
      </c>
      <c r="I6084" s="1">
        <v>5616</v>
      </c>
      <c r="J6084" s="1">
        <v>4262</v>
      </c>
      <c r="K6084" s="1">
        <v>5308</v>
      </c>
      <c r="L6084" s="1">
        <v>286</v>
      </c>
      <c r="M6084" s="1">
        <v>6517</v>
      </c>
      <c r="N6084" s="1">
        <v>5669</v>
      </c>
      <c r="O6084" s="1">
        <v>4563</v>
      </c>
      <c r="P6084">
        <f>ROUNDUP(VLOOKUP(A6084,A:O,VLOOKUP('Local Authority Analysis'!$E$4,'Local Authority Analysis'!$M$5:$N$12,2,FALSE)+7,FALSE)/6976,2)</f>
        <v>0.66</v>
      </c>
      <c r="Q6084">
        <f>ROUNDUP(VLOOKUP(A6084,A:O,VLOOKUP('SPC Analysis'!$E$4,'SPC Analysis'!$M$5:$N$12,2,FALSE)+7,FALSE)/6976,2)</f>
        <v>0.66</v>
      </c>
      <c r="R6084">
        <f>ROUNDUP(VLOOKUP(A6084,A:O,VLOOKUP('MMW Analysis'!$E$4,'MMW Analysis'!$L$5:$M$12,2,FALSE)+7,FALSE)/6976,2)</f>
        <v>0.66</v>
      </c>
    </row>
    <row r="6085" spans="1:18">
      <c r="A6085" t="s">
        <v>6092</v>
      </c>
      <c r="B6085" t="s">
        <v>13071</v>
      </c>
      <c r="C6085" t="s">
        <v>7013</v>
      </c>
      <c r="D6085" t="s">
        <v>14586</v>
      </c>
      <c r="E6085" t="s">
        <v>14141</v>
      </c>
      <c r="F6085" t="s">
        <v>14295</v>
      </c>
      <c r="G6085" t="s">
        <v>13913</v>
      </c>
      <c r="H6085" s="1">
        <v>2742</v>
      </c>
      <c r="I6085" s="1">
        <v>2727</v>
      </c>
      <c r="J6085" s="1">
        <v>1097</v>
      </c>
      <c r="K6085" s="1">
        <v>2476</v>
      </c>
      <c r="L6085" s="1">
        <v>3853</v>
      </c>
      <c r="M6085" s="1">
        <v>5603</v>
      </c>
      <c r="N6085" s="1">
        <v>4042</v>
      </c>
      <c r="O6085" s="1">
        <v>2521</v>
      </c>
      <c r="P6085">
        <f>ROUNDUP(VLOOKUP(A6085,A:O,VLOOKUP('Local Authority Analysis'!$E$4,'Local Authority Analysis'!$M$5:$N$12,2,FALSE)+7,FALSE)/6976,2)</f>
        <v>0.37</v>
      </c>
      <c r="Q6085">
        <f>ROUNDUP(VLOOKUP(A6085,A:O,VLOOKUP('SPC Analysis'!$E$4,'SPC Analysis'!$M$5:$N$12,2,FALSE)+7,FALSE)/6976,2)</f>
        <v>0.37</v>
      </c>
      <c r="R6085">
        <f>ROUNDUP(VLOOKUP(A6085,A:O,VLOOKUP('MMW Analysis'!$E$4,'MMW Analysis'!$L$5:$M$12,2,FALSE)+7,FALSE)/6976,2)</f>
        <v>0.37</v>
      </c>
    </row>
    <row r="6086" spans="1:18">
      <c r="A6086" t="s">
        <v>6093</v>
      </c>
      <c r="B6086" t="s">
        <v>13072</v>
      </c>
      <c r="C6086" t="s">
        <v>7013</v>
      </c>
      <c r="D6086" t="s">
        <v>14586</v>
      </c>
      <c r="E6086" t="s">
        <v>14141</v>
      </c>
      <c r="F6086" t="s">
        <v>14295</v>
      </c>
      <c r="G6086" t="s">
        <v>13913</v>
      </c>
      <c r="H6086" s="1">
        <v>1270.5</v>
      </c>
      <c r="I6086" s="1">
        <v>1545</v>
      </c>
      <c r="J6086" s="1">
        <v>1111</v>
      </c>
      <c r="K6086" s="1">
        <v>1629</v>
      </c>
      <c r="L6086" s="1">
        <v>5921</v>
      </c>
      <c r="M6086" s="1">
        <v>3721</v>
      </c>
      <c r="N6086" s="1">
        <v>3230</v>
      </c>
      <c r="O6086" s="1">
        <v>1569</v>
      </c>
      <c r="P6086">
        <f>ROUNDUP(VLOOKUP(A6086,A:O,VLOOKUP('Local Authority Analysis'!$E$4,'Local Authority Analysis'!$M$5:$N$12,2,FALSE)+7,FALSE)/6976,2)</f>
        <v>0.23</v>
      </c>
      <c r="Q6086">
        <f>ROUNDUP(VLOOKUP(A6086,A:O,VLOOKUP('SPC Analysis'!$E$4,'SPC Analysis'!$M$5:$N$12,2,FALSE)+7,FALSE)/6976,2)</f>
        <v>0.23</v>
      </c>
      <c r="R6086">
        <f>ROUNDUP(VLOOKUP(A6086,A:O,VLOOKUP('MMW Analysis'!$E$4,'MMW Analysis'!$L$5:$M$12,2,FALSE)+7,FALSE)/6976,2)</f>
        <v>0.23</v>
      </c>
    </row>
    <row r="6087" spans="1:18">
      <c r="A6087" t="s">
        <v>6094</v>
      </c>
      <c r="B6087" t="s">
        <v>13073</v>
      </c>
      <c r="C6087" t="s">
        <v>7013</v>
      </c>
      <c r="D6087" t="s">
        <v>14586</v>
      </c>
      <c r="E6087" t="s">
        <v>14141</v>
      </c>
      <c r="F6087" t="s">
        <v>14295</v>
      </c>
      <c r="G6087" t="s">
        <v>13913</v>
      </c>
      <c r="H6087" s="1">
        <v>844</v>
      </c>
      <c r="I6087" s="1">
        <v>989</v>
      </c>
      <c r="J6087" s="1">
        <v>990</v>
      </c>
      <c r="K6087" s="1">
        <v>1415</v>
      </c>
      <c r="L6087" s="1">
        <v>6337</v>
      </c>
      <c r="M6087" s="1">
        <v>2150</v>
      </c>
      <c r="N6087" s="1">
        <v>3254</v>
      </c>
      <c r="O6087" s="1">
        <v>1112</v>
      </c>
      <c r="P6087">
        <f>ROUNDUP(VLOOKUP(A6087,A:O,VLOOKUP('Local Authority Analysis'!$E$4,'Local Authority Analysis'!$M$5:$N$12,2,FALSE)+7,FALSE)/6976,2)</f>
        <v>0.16</v>
      </c>
      <c r="Q6087">
        <f>ROUNDUP(VLOOKUP(A6087,A:O,VLOOKUP('SPC Analysis'!$E$4,'SPC Analysis'!$M$5:$N$12,2,FALSE)+7,FALSE)/6976,2)</f>
        <v>0.16</v>
      </c>
      <c r="R6087">
        <f>ROUNDUP(VLOOKUP(A6087,A:O,VLOOKUP('MMW Analysis'!$E$4,'MMW Analysis'!$L$5:$M$12,2,FALSE)+7,FALSE)/6976,2)</f>
        <v>0.16</v>
      </c>
    </row>
    <row r="6088" spans="1:18">
      <c r="A6088" t="s">
        <v>6095</v>
      </c>
      <c r="B6088" t="s">
        <v>8358</v>
      </c>
      <c r="C6088" t="s">
        <v>7013</v>
      </c>
      <c r="D6088" t="s">
        <v>14587</v>
      </c>
      <c r="E6088" t="s">
        <v>14142</v>
      </c>
      <c r="F6088" t="s">
        <v>14295</v>
      </c>
      <c r="G6088" t="s">
        <v>13913</v>
      </c>
      <c r="H6088" s="1">
        <v>5686.5</v>
      </c>
      <c r="I6088" s="1">
        <v>5572</v>
      </c>
      <c r="J6088" s="1">
        <v>5605</v>
      </c>
      <c r="K6088" s="1">
        <v>5697</v>
      </c>
      <c r="L6088" s="1">
        <v>1055</v>
      </c>
      <c r="M6088" s="1">
        <v>2907</v>
      </c>
      <c r="N6088" s="1">
        <v>6393</v>
      </c>
      <c r="O6088" s="1">
        <v>5339</v>
      </c>
      <c r="P6088">
        <f>ROUNDUP(VLOOKUP(A6088,A:O,VLOOKUP('Local Authority Analysis'!$E$4,'Local Authority Analysis'!$M$5:$N$12,2,FALSE)+7,FALSE)/6976,2)</f>
        <v>0.77</v>
      </c>
      <c r="Q6088">
        <f>ROUNDUP(VLOOKUP(A6088,A:O,VLOOKUP('SPC Analysis'!$E$4,'SPC Analysis'!$M$5:$N$12,2,FALSE)+7,FALSE)/6976,2)</f>
        <v>0.77</v>
      </c>
      <c r="R6088">
        <f>ROUNDUP(VLOOKUP(A6088,A:O,VLOOKUP('MMW Analysis'!$E$4,'MMW Analysis'!$L$5:$M$12,2,FALSE)+7,FALSE)/6976,2)</f>
        <v>0.77</v>
      </c>
    </row>
    <row r="6089" spans="1:18">
      <c r="A6089" t="s">
        <v>6096</v>
      </c>
      <c r="B6089" t="s">
        <v>8359</v>
      </c>
      <c r="C6089" t="s">
        <v>7013</v>
      </c>
      <c r="D6089" t="s">
        <v>14587</v>
      </c>
      <c r="E6089" t="s">
        <v>14142</v>
      </c>
      <c r="F6089" t="s">
        <v>14295</v>
      </c>
      <c r="G6089" t="s">
        <v>13913</v>
      </c>
      <c r="H6089" s="1">
        <v>5847</v>
      </c>
      <c r="I6089" s="1">
        <v>5145</v>
      </c>
      <c r="J6089" s="1">
        <v>5460</v>
      </c>
      <c r="K6089" s="1">
        <v>4831</v>
      </c>
      <c r="L6089" s="1">
        <v>2741</v>
      </c>
      <c r="M6089" s="1">
        <v>4843</v>
      </c>
      <c r="N6089" s="1">
        <v>6501</v>
      </c>
      <c r="O6089" s="1">
        <v>5738</v>
      </c>
      <c r="P6089">
        <f>ROUNDUP(VLOOKUP(A6089,A:O,VLOOKUP('Local Authority Analysis'!$E$4,'Local Authority Analysis'!$M$5:$N$12,2,FALSE)+7,FALSE)/6976,2)</f>
        <v>0.83</v>
      </c>
      <c r="Q6089">
        <f>ROUNDUP(VLOOKUP(A6089,A:O,VLOOKUP('SPC Analysis'!$E$4,'SPC Analysis'!$M$5:$N$12,2,FALSE)+7,FALSE)/6976,2)</f>
        <v>0.83</v>
      </c>
      <c r="R6089">
        <f>ROUNDUP(VLOOKUP(A6089,A:O,VLOOKUP('MMW Analysis'!$E$4,'MMW Analysis'!$L$5:$M$12,2,FALSE)+7,FALSE)/6976,2)</f>
        <v>0.83</v>
      </c>
    </row>
    <row r="6090" spans="1:18">
      <c r="A6090" t="s">
        <v>6097</v>
      </c>
      <c r="B6090" t="s">
        <v>8360</v>
      </c>
      <c r="C6090" t="s">
        <v>7013</v>
      </c>
      <c r="D6090" t="s">
        <v>14587</v>
      </c>
      <c r="E6090" t="s">
        <v>14142</v>
      </c>
      <c r="F6090" t="s">
        <v>14295</v>
      </c>
      <c r="G6090" t="s">
        <v>13913</v>
      </c>
      <c r="H6090" s="1">
        <v>3945</v>
      </c>
      <c r="I6090" s="1">
        <v>3346</v>
      </c>
      <c r="J6090" s="1">
        <v>4181</v>
      </c>
      <c r="K6090" s="1">
        <v>3269</v>
      </c>
      <c r="L6090" s="1">
        <v>4860</v>
      </c>
      <c r="M6090" s="1">
        <v>5766</v>
      </c>
      <c r="N6090" s="1">
        <v>3488</v>
      </c>
      <c r="O6090" s="1">
        <v>4206</v>
      </c>
      <c r="P6090">
        <f>ROUNDUP(VLOOKUP(A6090,A:O,VLOOKUP('Local Authority Analysis'!$E$4,'Local Authority Analysis'!$M$5:$N$12,2,FALSE)+7,FALSE)/6976,2)</f>
        <v>0.61</v>
      </c>
      <c r="Q6090">
        <f>ROUNDUP(VLOOKUP(A6090,A:O,VLOOKUP('SPC Analysis'!$E$4,'SPC Analysis'!$M$5:$N$12,2,FALSE)+7,FALSE)/6976,2)</f>
        <v>0.61</v>
      </c>
      <c r="R6090">
        <f>ROUNDUP(VLOOKUP(A6090,A:O,VLOOKUP('MMW Analysis'!$E$4,'MMW Analysis'!$L$5:$M$12,2,FALSE)+7,FALSE)/6976,2)</f>
        <v>0.61</v>
      </c>
    </row>
    <row r="6091" spans="1:18">
      <c r="A6091" t="s">
        <v>6098</v>
      </c>
      <c r="B6091" t="s">
        <v>8361</v>
      </c>
      <c r="C6091" t="s">
        <v>7013</v>
      </c>
      <c r="D6091" t="s">
        <v>14587</v>
      </c>
      <c r="E6091" t="s">
        <v>14142</v>
      </c>
      <c r="F6091" t="s">
        <v>14295</v>
      </c>
      <c r="G6091" t="s">
        <v>13913</v>
      </c>
      <c r="H6091" s="1">
        <v>2473</v>
      </c>
      <c r="I6091" s="1">
        <v>2418</v>
      </c>
      <c r="J6091" s="1">
        <v>1755</v>
      </c>
      <c r="K6091" s="1">
        <v>1712</v>
      </c>
      <c r="L6091" s="1">
        <v>5202</v>
      </c>
      <c r="M6091" s="1">
        <v>2453</v>
      </c>
      <c r="N6091" s="1">
        <v>3360</v>
      </c>
      <c r="O6091" s="1">
        <v>2330</v>
      </c>
      <c r="P6091">
        <f>ROUNDUP(VLOOKUP(A6091,A:O,VLOOKUP('Local Authority Analysis'!$E$4,'Local Authority Analysis'!$M$5:$N$12,2,FALSE)+7,FALSE)/6976,2)</f>
        <v>0.34</v>
      </c>
      <c r="Q6091">
        <f>ROUNDUP(VLOOKUP(A6091,A:O,VLOOKUP('SPC Analysis'!$E$4,'SPC Analysis'!$M$5:$N$12,2,FALSE)+7,FALSE)/6976,2)</f>
        <v>0.34</v>
      </c>
      <c r="R6091">
        <f>ROUNDUP(VLOOKUP(A6091,A:O,VLOOKUP('MMW Analysis'!$E$4,'MMW Analysis'!$L$5:$M$12,2,FALSE)+7,FALSE)/6976,2)</f>
        <v>0.34</v>
      </c>
    </row>
    <row r="6092" spans="1:18">
      <c r="A6092" t="s">
        <v>6099</v>
      </c>
      <c r="B6092" t="s">
        <v>8362</v>
      </c>
      <c r="C6092" t="s">
        <v>7013</v>
      </c>
      <c r="D6092" t="s">
        <v>14587</v>
      </c>
      <c r="E6092" t="s">
        <v>14142</v>
      </c>
      <c r="F6092" t="s">
        <v>14295</v>
      </c>
      <c r="G6092" t="s">
        <v>13913</v>
      </c>
      <c r="H6092" s="1">
        <v>1612</v>
      </c>
      <c r="I6092" s="1">
        <v>1431</v>
      </c>
      <c r="J6092" s="1">
        <v>1284</v>
      </c>
      <c r="K6092" s="1">
        <v>1477</v>
      </c>
      <c r="L6092" s="1">
        <v>4252</v>
      </c>
      <c r="M6092" s="1">
        <v>1719</v>
      </c>
      <c r="N6092" s="1">
        <v>2306.5</v>
      </c>
      <c r="O6092" s="1">
        <v>1520</v>
      </c>
      <c r="P6092">
        <f>ROUNDUP(VLOOKUP(A6092,A:O,VLOOKUP('Local Authority Analysis'!$E$4,'Local Authority Analysis'!$M$5:$N$12,2,FALSE)+7,FALSE)/6976,2)</f>
        <v>0.22</v>
      </c>
      <c r="Q6092">
        <f>ROUNDUP(VLOOKUP(A6092,A:O,VLOOKUP('SPC Analysis'!$E$4,'SPC Analysis'!$M$5:$N$12,2,FALSE)+7,FALSE)/6976,2)</f>
        <v>0.22</v>
      </c>
      <c r="R6092">
        <f>ROUNDUP(VLOOKUP(A6092,A:O,VLOOKUP('MMW Analysis'!$E$4,'MMW Analysis'!$L$5:$M$12,2,FALSE)+7,FALSE)/6976,2)</f>
        <v>0.22</v>
      </c>
    </row>
    <row r="6093" spans="1:18">
      <c r="A6093" t="s">
        <v>6100</v>
      </c>
      <c r="B6093" t="s">
        <v>8363</v>
      </c>
      <c r="C6093" t="s">
        <v>7013</v>
      </c>
      <c r="D6093" t="s">
        <v>14587</v>
      </c>
      <c r="E6093" t="s">
        <v>14142</v>
      </c>
      <c r="F6093" t="s">
        <v>14295</v>
      </c>
      <c r="G6093" t="s">
        <v>13913</v>
      </c>
      <c r="H6093" s="1">
        <v>4571</v>
      </c>
      <c r="I6093" s="1">
        <v>5377</v>
      </c>
      <c r="J6093" s="1">
        <v>3297</v>
      </c>
      <c r="K6093" s="1">
        <v>3790</v>
      </c>
      <c r="L6093" s="1">
        <v>3624</v>
      </c>
      <c r="M6093" s="1">
        <v>5556</v>
      </c>
      <c r="N6093" s="1">
        <v>5025.5</v>
      </c>
      <c r="O6093" s="1">
        <v>4976</v>
      </c>
      <c r="P6093">
        <f>ROUNDUP(VLOOKUP(A6093,A:O,VLOOKUP('Local Authority Analysis'!$E$4,'Local Authority Analysis'!$M$5:$N$12,2,FALSE)+7,FALSE)/6976,2)</f>
        <v>0.72</v>
      </c>
      <c r="Q6093">
        <f>ROUNDUP(VLOOKUP(A6093,A:O,VLOOKUP('SPC Analysis'!$E$4,'SPC Analysis'!$M$5:$N$12,2,FALSE)+7,FALSE)/6976,2)</f>
        <v>0.72</v>
      </c>
      <c r="R6093">
        <f>ROUNDUP(VLOOKUP(A6093,A:O,VLOOKUP('MMW Analysis'!$E$4,'MMW Analysis'!$L$5:$M$12,2,FALSE)+7,FALSE)/6976,2)</f>
        <v>0.72</v>
      </c>
    </row>
    <row r="6094" spans="1:18">
      <c r="A6094" t="s">
        <v>6101</v>
      </c>
      <c r="B6094" t="s">
        <v>13074</v>
      </c>
      <c r="C6094" t="s">
        <v>7013</v>
      </c>
      <c r="D6094" t="s">
        <v>14587</v>
      </c>
      <c r="E6094" t="s">
        <v>14142</v>
      </c>
      <c r="F6094" t="s">
        <v>14295</v>
      </c>
      <c r="G6094" t="s">
        <v>13913</v>
      </c>
      <c r="H6094" s="1">
        <v>5784</v>
      </c>
      <c r="I6094" s="1">
        <v>5533</v>
      </c>
      <c r="J6094" s="1">
        <v>6015</v>
      </c>
      <c r="K6094" s="1">
        <v>5413</v>
      </c>
      <c r="L6094" s="1">
        <v>1930</v>
      </c>
      <c r="M6094" s="1">
        <v>4306</v>
      </c>
      <c r="N6094" s="1">
        <v>5562.5</v>
      </c>
      <c r="O6094" s="1">
        <v>5788</v>
      </c>
      <c r="P6094">
        <f>ROUNDUP(VLOOKUP(A6094,A:O,VLOOKUP('Local Authority Analysis'!$E$4,'Local Authority Analysis'!$M$5:$N$12,2,FALSE)+7,FALSE)/6976,2)</f>
        <v>0.83</v>
      </c>
      <c r="Q6094">
        <f>ROUNDUP(VLOOKUP(A6094,A:O,VLOOKUP('SPC Analysis'!$E$4,'SPC Analysis'!$M$5:$N$12,2,FALSE)+7,FALSE)/6976,2)</f>
        <v>0.83</v>
      </c>
      <c r="R6094">
        <f>ROUNDUP(VLOOKUP(A6094,A:O,VLOOKUP('MMW Analysis'!$E$4,'MMW Analysis'!$L$5:$M$12,2,FALSE)+7,FALSE)/6976,2)</f>
        <v>0.83</v>
      </c>
    </row>
    <row r="6095" spans="1:18">
      <c r="A6095" t="s">
        <v>6102</v>
      </c>
      <c r="B6095" t="s">
        <v>13075</v>
      </c>
      <c r="C6095" t="s">
        <v>7013</v>
      </c>
      <c r="D6095" t="s">
        <v>14587</v>
      </c>
      <c r="E6095" t="s">
        <v>14142</v>
      </c>
      <c r="F6095" t="s">
        <v>14295</v>
      </c>
      <c r="G6095" t="s">
        <v>13913</v>
      </c>
      <c r="H6095" s="1">
        <v>3446</v>
      </c>
      <c r="I6095" s="1">
        <v>3262</v>
      </c>
      <c r="J6095" s="1">
        <v>3919</v>
      </c>
      <c r="K6095" s="1">
        <v>3323</v>
      </c>
      <c r="L6095" s="1">
        <v>3555</v>
      </c>
      <c r="M6095" s="1">
        <v>1528</v>
      </c>
      <c r="N6095" s="1">
        <v>3809</v>
      </c>
      <c r="O6095" s="1">
        <v>3501</v>
      </c>
      <c r="P6095">
        <f>ROUNDUP(VLOOKUP(A6095,A:O,VLOOKUP('Local Authority Analysis'!$E$4,'Local Authority Analysis'!$M$5:$N$12,2,FALSE)+7,FALSE)/6976,2)</f>
        <v>0.51</v>
      </c>
      <c r="Q6095">
        <f>ROUNDUP(VLOOKUP(A6095,A:O,VLOOKUP('SPC Analysis'!$E$4,'SPC Analysis'!$M$5:$N$12,2,FALSE)+7,FALSE)/6976,2)</f>
        <v>0.51</v>
      </c>
      <c r="R6095">
        <f>ROUNDUP(VLOOKUP(A6095,A:O,VLOOKUP('MMW Analysis'!$E$4,'MMW Analysis'!$L$5:$M$12,2,FALSE)+7,FALSE)/6976,2)</f>
        <v>0.51</v>
      </c>
    </row>
    <row r="6096" spans="1:18">
      <c r="A6096" t="s">
        <v>6103</v>
      </c>
      <c r="B6096" t="s">
        <v>13076</v>
      </c>
      <c r="C6096" t="s">
        <v>7013</v>
      </c>
      <c r="D6096" t="s">
        <v>14587</v>
      </c>
      <c r="E6096" t="s">
        <v>14142</v>
      </c>
      <c r="F6096" t="s">
        <v>14295</v>
      </c>
      <c r="G6096" t="s">
        <v>13913</v>
      </c>
      <c r="H6096" s="1">
        <v>5673</v>
      </c>
      <c r="I6096" s="1">
        <v>4453</v>
      </c>
      <c r="J6096" s="1">
        <v>5153</v>
      </c>
      <c r="K6096" s="1">
        <v>4224</v>
      </c>
      <c r="L6096" s="1">
        <v>1833</v>
      </c>
      <c r="M6096" s="1">
        <v>5606.5</v>
      </c>
      <c r="N6096" s="1">
        <v>5612</v>
      </c>
      <c r="O6096" s="1">
        <v>5120</v>
      </c>
      <c r="P6096">
        <f>ROUNDUP(VLOOKUP(A6096,A:O,VLOOKUP('Local Authority Analysis'!$E$4,'Local Authority Analysis'!$M$5:$N$12,2,FALSE)+7,FALSE)/6976,2)</f>
        <v>0.74</v>
      </c>
      <c r="Q6096">
        <f>ROUNDUP(VLOOKUP(A6096,A:O,VLOOKUP('SPC Analysis'!$E$4,'SPC Analysis'!$M$5:$N$12,2,FALSE)+7,FALSE)/6976,2)</f>
        <v>0.74</v>
      </c>
      <c r="R6096">
        <f>ROUNDUP(VLOOKUP(A6096,A:O,VLOOKUP('MMW Analysis'!$E$4,'MMW Analysis'!$L$5:$M$12,2,FALSE)+7,FALSE)/6976,2)</f>
        <v>0.74</v>
      </c>
    </row>
    <row r="6097" spans="1:18">
      <c r="A6097" t="s">
        <v>6104</v>
      </c>
      <c r="B6097" t="s">
        <v>13077</v>
      </c>
      <c r="C6097" t="s">
        <v>7013</v>
      </c>
      <c r="D6097" t="s">
        <v>14587</v>
      </c>
      <c r="E6097" t="s">
        <v>14142</v>
      </c>
      <c r="F6097" t="s">
        <v>14295</v>
      </c>
      <c r="G6097" t="s">
        <v>13913</v>
      </c>
      <c r="H6097" s="1">
        <v>4956</v>
      </c>
      <c r="I6097" s="1">
        <v>4976</v>
      </c>
      <c r="J6097" s="1">
        <v>5323</v>
      </c>
      <c r="K6097" s="1">
        <v>4579</v>
      </c>
      <c r="L6097" s="1">
        <v>3790</v>
      </c>
      <c r="M6097" s="1">
        <v>6478</v>
      </c>
      <c r="N6097" s="1">
        <v>6271</v>
      </c>
      <c r="O6097" s="1">
        <v>5576</v>
      </c>
      <c r="P6097">
        <f>ROUNDUP(VLOOKUP(A6097,A:O,VLOOKUP('Local Authority Analysis'!$E$4,'Local Authority Analysis'!$M$5:$N$12,2,FALSE)+7,FALSE)/6976,2)</f>
        <v>0.8</v>
      </c>
      <c r="Q6097">
        <f>ROUNDUP(VLOOKUP(A6097,A:O,VLOOKUP('SPC Analysis'!$E$4,'SPC Analysis'!$M$5:$N$12,2,FALSE)+7,FALSE)/6976,2)</f>
        <v>0.8</v>
      </c>
      <c r="R6097">
        <f>ROUNDUP(VLOOKUP(A6097,A:O,VLOOKUP('MMW Analysis'!$E$4,'MMW Analysis'!$L$5:$M$12,2,FALSE)+7,FALSE)/6976,2)</f>
        <v>0.8</v>
      </c>
    </row>
    <row r="6098" spans="1:18">
      <c r="A6098" t="s">
        <v>6105</v>
      </c>
      <c r="B6098" t="s">
        <v>13078</v>
      </c>
      <c r="C6098" t="s">
        <v>7013</v>
      </c>
      <c r="D6098" t="s">
        <v>14587</v>
      </c>
      <c r="E6098" t="s">
        <v>14142</v>
      </c>
      <c r="F6098" t="s">
        <v>14295</v>
      </c>
      <c r="G6098" t="s">
        <v>13913</v>
      </c>
      <c r="H6098" s="1">
        <v>742</v>
      </c>
      <c r="I6098" s="1">
        <v>781</v>
      </c>
      <c r="J6098" s="1">
        <v>3287</v>
      </c>
      <c r="K6098" s="1">
        <v>594</v>
      </c>
      <c r="L6098" s="1">
        <v>5539</v>
      </c>
      <c r="M6098" s="1">
        <v>239</v>
      </c>
      <c r="N6098" s="1">
        <v>4931</v>
      </c>
      <c r="O6098" s="1">
        <v>905</v>
      </c>
      <c r="P6098">
        <f>ROUNDUP(VLOOKUP(A6098,A:O,VLOOKUP('Local Authority Analysis'!$E$4,'Local Authority Analysis'!$M$5:$N$12,2,FALSE)+7,FALSE)/6976,2)</f>
        <v>0.13</v>
      </c>
      <c r="Q6098">
        <f>ROUNDUP(VLOOKUP(A6098,A:O,VLOOKUP('SPC Analysis'!$E$4,'SPC Analysis'!$M$5:$N$12,2,FALSE)+7,FALSE)/6976,2)</f>
        <v>0.13</v>
      </c>
      <c r="R6098">
        <f>ROUNDUP(VLOOKUP(A6098,A:O,VLOOKUP('MMW Analysis'!$E$4,'MMW Analysis'!$L$5:$M$12,2,FALSE)+7,FALSE)/6976,2)</f>
        <v>0.13</v>
      </c>
    </row>
    <row r="6099" spans="1:18">
      <c r="A6099" t="s">
        <v>6106</v>
      </c>
      <c r="B6099" t="s">
        <v>13079</v>
      </c>
      <c r="C6099" t="s">
        <v>7013</v>
      </c>
      <c r="D6099" t="s">
        <v>14587</v>
      </c>
      <c r="E6099" t="s">
        <v>14142</v>
      </c>
      <c r="F6099" t="s">
        <v>14295</v>
      </c>
      <c r="G6099" t="s">
        <v>13913</v>
      </c>
      <c r="H6099" s="1">
        <v>1425</v>
      </c>
      <c r="I6099" s="1">
        <v>1176</v>
      </c>
      <c r="J6099" s="1">
        <v>2011</v>
      </c>
      <c r="K6099" s="1">
        <v>1070</v>
      </c>
      <c r="L6099" s="1">
        <v>4794</v>
      </c>
      <c r="M6099" s="1">
        <v>2365</v>
      </c>
      <c r="N6099" s="1">
        <v>3104</v>
      </c>
      <c r="O6099" s="1">
        <v>1449</v>
      </c>
      <c r="P6099">
        <f>ROUNDUP(VLOOKUP(A6099,A:O,VLOOKUP('Local Authority Analysis'!$E$4,'Local Authority Analysis'!$M$5:$N$12,2,FALSE)+7,FALSE)/6976,2)</f>
        <v>0.21000000000000002</v>
      </c>
      <c r="Q6099">
        <f>ROUNDUP(VLOOKUP(A6099,A:O,VLOOKUP('SPC Analysis'!$E$4,'SPC Analysis'!$M$5:$N$12,2,FALSE)+7,FALSE)/6976,2)</f>
        <v>0.21000000000000002</v>
      </c>
      <c r="R6099">
        <f>ROUNDUP(VLOOKUP(A6099,A:O,VLOOKUP('MMW Analysis'!$E$4,'MMW Analysis'!$L$5:$M$12,2,FALSE)+7,FALSE)/6976,2)</f>
        <v>0.21000000000000002</v>
      </c>
    </row>
    <row r="6100" spans="1:18">
      <c r="A6100" t="s">
        <v>6107</v>
      </c>
      <c r="B6100" t="s">
        <v>13080</v>
      </c>
      <c r="C6100" t="s">
        <v>7013</v>
      </c>
      <c r="D6100" t="s">
        <v>14587</v>
      </c>
      <c r="E6100" t="s">
        <v>14142</v>
      </c>
      <c r="F6100" t="s">
        <v>14295</v>
      </c>
      <c r="G6100" t="s">
        <v>13913</v>
      </c>
      <c r="H6100" s="1">
        <v>2529</v>
      </c>
      <c r="I6100" s="1">
        <v>2544</v>
      </c>
      <c r="J6100" s="1">
        <v>1883</v>
      </c>
      <c r="K6100" s="1">
        <v>1542</v>
      </c>
      <c r="L6100" s="1">
        <v>3194</v>
      </c>
      <c r="M6100" s="1">
        <v>2274</v>
      </c>
      <c r="N6100" s="1">
        <v>2911.5</v>
      </c>
      <c r="O6100" s="1">
        <v>2233</v>
      </c>
      <c r="P6100">
        <f>ROUNDUP(VLOOKUP(A6100,A:O,VLOOKUP('Local Authority Analysis'!$E$4,'Local Authority Analysis'!$M$5:$N$12,2,FALSE)+7,FALSE)/6976,2)</f>
        <v>0.33</v>
      </c>
      <c r="Q6100">
        <f>ROUNDUP(VLOOKUP(A6100,A:O,VLOOKUP('SPC Analysis'!$E$4,'SPC Analysis'!$M$5:$N$12,2,FALSE)+7,FALSE)/6976,2)</f>
        <v>0.33</v>
      </c>
      <c r="R6100">
        <f>ROUNDUP(VLOOKUP(A6100,A:O,VLOOKUP('MMW Analysis'!$E$4,'MMW Analysis'!$L$5:$M$12,2,FALSE)+7,FALSE)/6976,2)</f>
        <v>0.33</v>
      </c>
    </row>
    <row r="6101" spans="1:18">
      <c r="A6101" t="s">
        <v>6108</v>
      </c>
      <c r="B6101" t="s">
        <v>13081</v>
      </c>
      <c r="C6101" t="s">
        <v>7013</v>
      </c>
      <c r="D6101" t="s">
        <v>14587</v>
      </c>
      <c r="E6101" t="s">
        <v>14142</v>
      </c>
      <c r="F6101" t="s">
        <v>14295</v>
      </c>
      <c r="G6101" t="s">
        <v>13913</v>
      </c>
      <c r="H6101" s="1">
        <v>2581</v>
      </c>
      <c r="I6101" s="1">
        <v>2653</v>
      </c>
      <c r="J6101" s="1">
        <v>2448</v>
      </c>
      <c r="K6101" s="1">
        <v>3002</v>
      </c>
      <c r="L6101" s="1">
        <v>3090</v>
      </c>
      <c r="M6101" s="1">
        <v>4048</v>
      </c>
      <c r="N6101" s="1">
        <v>2281</v>
      </c>
      <c r="O6101" s="1">
        <v>2740</v>
      </c>
      <c r="P6101">
        <f>ROUNDUP(VLOOKUP(A6101,A:O,VLOOKUP('Local Authority Analysis'!$E$4,'Local Authority Analysis'!$M$5:$N$12,2,FALSE)+7,FALSE)/6976,2)</f>
        <v>0.4</v>
      </c>
      <c r="Q6101">
        <f>ROUNDUP(VLOOKUP(A6101,A:O,VLOOKUP('SPC Analysis'!$E$4,'SPC Analysis'!$M$5:$N$12,2,FALSE)+7,FALSE)/6976,2)</f>
        <v>0.4</v>
      </c>
      <c r="R6101">
        <f>ROUNDUP(VLOOKUP(A6101,A:O,VLOOKUP('MMW Analysis'!$E$4,'MMW Analysis'!$L$5:$M$12,2,FALSE)+7,FALSE)/6976,2)</f>
        <v>0.4</v>
      </c>
    </row>
    <row r="6102" spans="1:18">
      <c r="A6102" t="s">
        <v>6109</v>
      </c>
      <c r="B6102" t="s">
        <v>13082</v>
      </c>
      <c r="C6102" t="s">
        <v>7013</v>
      </c>
      <c r="D6102" t="s">
        <v>14587</v>
      </c>
      <c r="E6102" t="s">
        <v>14142</v>
      </c>
      <c r="F6102" t="s">
        <v>14295</v>
      </c>
      <c r="G6102" t="s">
        <v>13913</v>
      </c>
      <c r="H6102" s="1">
        <v>6663</v>
      </c>
      <c r="I6102" s="1">
        <v>6532.5</v>
      </c>
      <c r="J6102" s="1">
        <v>6569</v>
      </c>
      <c r="K6102" s="1">
        <v>5840</v>
      </c>
      <c r="L6102" s="1">
        <v>518</v>
      </c>
      <c r="M6102" s="1">
        <v>6856</v>
      </c>
      <c r="N6102" s="1">
        <v>6897</v>
      </c>
      <c r="O6102" s="1">
        <v>5951</v>
      </c>
      <c r="P6102">
        <f>ROUNDUP(VLOOKUP(A6102,A:O,VLOOKUP('Local Authority Analysis'!$E$4,'Local Authority Analysis'!$M$5:$N$12,2,FALSE)+7,FALSE)/6976,2)</f>
        <v>0.86</v>
      </c>
      <c r="Q6102">
        <f>ROUNDUP(VLOOKUP(A6102,A:O,VLOOKUP('SPC Analysis'!$E$4,'SPC Analysis'!$M$5:$N$12,2,FALSE)+7,FALSE)/6976,2)</f>
        <v>0.86</v>
      </c>
      <c r="R6102">
        <f>ROUNDUP(VLOOKUP(A6102,A:O,VLOOKUP('MMW Analysis'!$E$4,'MMW Analysis'!$L$5:$M$12,2,FALSE)+7,FALSE)/6976,2)</f>
        <v>0.86</v>
      </c>
    </row>
    <row r="6103" spans="1:18">
      <c r="A6103" t="s">
        <v>6110</v>
      </c>
      <c r="B6103" t="s">
        <v>13083</v>
      </c>
      <c r="C6103" t="s">
        <v>7013</v>
      </c>
      <c r="D6103" t="s">
        <v>14587</v>
      </c>
      <c r="E6103" t="s">
        <v>14142</v>
      </c>
      <c r="F6103" t="s">
        <v>14295</v>
      </c>
      <c r="G6103" t="s">
        <v>13913</v>
      </c>
      <c r="H6103" s="1">
        <v>3127</v>
      </c>
      <c r="I6103" s="1">
        <v>3550</v>
      </c>
      <c r="J6103" s="1">
        <v>3053</v>
      </c>
      <c r="K6103" s="1">
        <v>3486</v>
      </c>
      <c r="L6103" s="1">
        <v>1884</v>
      </c>
      <c r="M6103" s="1">
        <v>4001</v>
      </c>
      <c r="N6103" s="1">
        <v>3554</v>
      </c>
      <c r="O6103" s="1">
        <v>3320</v>
      </c>
      <c r="P6103">
        <f>ROUNDUP(VLOOKUP(A6103,A:O,VLOOKUP('Local Authority Analysis'!$E$4,'Local Authority Analysis'!$M$5:$N$12,2,FALSE)+7,FALSE)/6976,2)</f>
        <v>0.48</v>
      </c>
      <c r="Q6103">
        <f>ROUNDUP(VLOOKUP(A6103,A:O,VLOOKUP('SPC Analysis'!$E$4,'SPC Analysis'!$M$5:$N$12,2,FALSE)+7,FALSE)/6976,2)</f>
        <v>0.48</v>
      </c>
      <c r="R6103">
        <f>ROUNDUP(VLOOKUP(A6103,A:O,VLOOKUP('MMW Analysis'!$E$4,'MMW Analysis'!$L$5:$M$12,2,FALSE)+7,FALSE)/6976,2)</f>
        <v>0.48</v>
      </c>
    </row>
    <row r="6104" spans="1:18">
      <c r="A6104" t="s">
        <v>6111</v>
      </c>
      <c r="B6104" t="s">
        <v>13084</v>
      </c>
      <c r="C6104" t="s">
        <v>7013</v>
      </c>
      <c r="D6104" t="s">
        <v>14587</v>
      </c>
      <c r="E6104" t="s">
        <v>14142</v>
      </c>
      <c r="F6104" t="s">
        <v>14295</v>
      </c>
      <c r="G6104" t="s">
        <v>13913</v>
      </c>
      <c r="H6104" s="1">
        <v>2698</v>
      </c>
      <c r="I6104" s="1">
        <v>3318</v>
      </c>
      <c r="J6104" s="1">
        <v>1729</v>
      </c>
      <c r="K6104" s="1">
        <v>2432</v>
      </c>
      <c r="L6104" s="1">
        <v>3257</v>
      </c>
      <c r="M6104" s="1">
        <v>4061</v>
      </c>
      <c r="N6104" s="1">
        <v>2954</v>
      </c>
      <c r="O6104" s="1">
        <v>2771</v>
      </c>
      <c r="P6104">
        <f>ROUNDUP(VLOOKUP(A6104,A:O,VLOOKUP('Local Authority Analysis'!$E$4,'Local Authority Analysis'!$M$5:$N$12,2,FALSE)+7,FALSE)/6976,2)</f>
        <v>0.4</v>
      </c>
      <c r="Q6104">
        <f>ROUNDUP(VLOOKUP(A6104,A:O,VLOOKUP('SPC Analysis'!$E$4,'SPC Analysis'!$M$5:$N$12,2,FALSE)+7,FALSE)/6976,2)</f>
        <v>0.4</v>
      </c>
      <c r="R6104">
        <f>ROUNDUP(VLOOKUP(A6104,A:O,VLOOKUP('MMW Analysis'!$E$4,'MMW Analysis'!$L$5:$M$12,2,FALSE)+7,FALSE)/6976,2)</f>
        <v>0.4</v>
      </c>
    </row>
    <row r="6105" spans="1:18">
      <c r="A6105" t="s">
        <v>6112</v>
      </c>
      <c r="B6105" t="s">
        <v>13085</v>
      </c>
      <c r="C6105" t="s">
        <v>7013</v>
      </c>
      <c r="D6105" t="s">
        <v>14587</v>
      </c>
      <c r="E6105" t="s">
        <v>14142</v>
      </c>
      <c r="F6105" t="s">
        <v>14295</v>
      </c>
      <c r="G6105" t="s">
        <v>13913</v>
      </c>
      <c r="H6105" s="1">
        <v>1056</v>
      </c>
      <c r="I6105" s="1">
        <v>1345</v>
      </c>
      <c r="J6105" s="1">
        <v>380</v>
      </c>
      <c r="K6105" s="1">
        <v>1365</v>
      </c>
      <c r="L6105" s="1">
        <v>4579</v>
      </c>
      <c r="M6105" s="1">
        <v>3850</v>
      </c>
      <c r="N6105" s="1">
        <v>1699</v>
      </c>
      <c r="O6105" s="1">
        <v>1116</v>
      </c>
      <c r="P6105">
        <f>ROUNDUP(VLOOKUP(A6105,A:O,VLOOKUP('Local Authority Analysis'!$E$4,'Local Authority Analysis'!$M$5:$N$12,2,FALSE)+7,FALSE)/6976,2)</f>
        <v>0.16</v>
      </c>
      <c r="Q6105">
        <f>ROUNDUP(VLOOKUP(A6105,A:O,VLOOKUP('SPC Analysis'!$E$4,'SPC Analysis'!$M$5:$N$12,2,FALSE)+7,FALSE)/6976,2)</f>
        <v>0.16</v>
      </c>
      <c r="R6105">
        <f>ROUNDUP(VLOOKUP(A6105,A:O,VLOOKUP('MMW Analysis'!$E$4,'MMW Analysis'!$L$5:$M$12,2,FALSE)+7,FALSE)/6976,2)</f>
        <v>0.16</v>
      </c>
    </row>
    <row r="6106" spans="1:18">
      <c r="A6106" t="s">
        <v>6113</v>
      </c>
      <c r="B6106" t="s">
        <v>13086</v>
      </c>
      <c r="C6106" t="s">
        <v>7013</v>
      </c>
      <c r="D6106" t="s">
        <v>14587</v>
      </c>
      <c r="E6106" t="s">
        <v>14142</v>
      </c>
      <c r="F6106" t="s">
        <v>14295</v>
      </c>
      <c r="G6106" t="s">
        <v>13913</v>
      </c>
      <c r="H6106" s="1">
        <v>533</v>
      </c>
      <c r="I6106" s="1">
        <v>542</v>
      </c>
      <c r="J6106" s="1">
        <v>1531</v>
      </c>
      <c r="K6106" s="1">
        <v>377</v>
      </c>
      <c r="L6106" s="1">
        <v>5553</v>
      </c>
      <c r="M6106" s="1">
        <v>1843</v>
      </c>
      <c r="N6106" s="1">
        <v>1598</v>
      </c>
      <c r="O6106" s="1">
        <v>645</v>
      </c>
      <c r="P6106">
        <f>ROUNDUP(VLOOKUP(A6106,A:O,VLOOKUP('Local Authority Analysis'!$E$4,'Local Authority Analysis'!$M$5:$N$12,2,FALSE)+7,FALSE)/6976,2)</f>
        <v>9.9999999999999992E-2</v>
      </c>
      <c r="Q6106">
        <f>ROUNDUP(VLOOKUP(A6106,A:O,VLOOKUP('SPC Analysis'!$E$4,'SPC Analysis'!$M$5:$N$12,2,FALSE)+7,FALSE)/6976,2)</f>
        <v>9.9999999999999992E-2</v>
      </c>
      <c r="R6106">
        <f>ROUNDUP(VLOOKUP(A6106,A:O,VLOOKUP('MMW Analysis'!$E$4,'MMW Analysis'!$L$5:$M$12,2,FALSE)+7,FALSE)/6976,2)</f>
        <v>9.9999999999999992E-2</v>
      </c>
    </row>
    <row r="6107" spans="1:18">
      <c r="A6107" t="s">
        <v>6114</v>
      </c>
      <c r="B6107" t="s">
        <v>13087</v>
      </c>
      <c r="C6107" t="s">
        <v>7013</v>
      </c>
      <c r="D6107" t="s">
        <v>14587</v>
      </c>
      <c r="E6107" t="s">
        <v>14142</v>
      </c>
      <c r="F6107" t="s">
        <v>14295</v>
      </c>
      <c r="G6107" t="s">
        <v>13913</v>
      </c>
      <c r="H6107" s="1">
        <v>4761</v>
      </c>
      <c r="I6107" s="1">
        <v>4537</v>
      </c>
      <c r="J6107" s="1">
        <v>3665</v>
      </c>
      <c r="K6107" s="1">
        <v>3655</v>
      </c>
      <c r="L6107" s="1">
        <v>3329</v>
      </c>
      <c r="M6107" s="1">
        <v>6569</v>
      </c>
      <c r="N6107" s="1">
        <v>4472</v>
      </c>
      <c r="O6107" s="1">
        <v>4821</v>
      </c>
      <c r="P6107">
        <f>ROUNDUP(VLOOKUP(A6107,A:O,VLOOKUP('Local Authority Analysis'!$E$4,'Local Authority Analysis'!$M$5:$N$12,2,FALSE)+7,FALSE)/6976,2)</f>
        <v>0.7</v>
      </c>
      <c r="Q6107">
        <f>ROUNDUP(VLOOKUP(A6107,A:O,VLOOKUP('SPC Analysis'!$E$4,'SPC Analysis'!$M$5:$N$12,2,FALSE)+7,FALSE)/6976,2)</f>
        <v>0.7</v>
      </c>
      <c r="R6107">
        <f>ROUNDUP(VLOOKUP(A6107,A:O,VLOOKUP('MMW Analysis'!$E$4,'MMW Analysis'!$L$5:$M$12,2,FALSE)+7,FALSE)/6976,2)</f>
        <v>0.7</v>
      </c>
    </row>
    <row r="6108" spans="1:18">
      <c r="A6108" t="s">
        <v>6115</v>
      </c>
      <c r="B6108" t="s">
        <v>13088</v>
      </c>
      <c r="C6108" t="s">
        <v>7013</v>
      </c>
      <c r="D6108" t="s">
        <v>14587</v>
      </c>
      <c r="E6108" t="s">
        <v>14142</v>
      </c>
      <c r="F6108" t="s">
        <v>14295</v>
      </c>
      <c r="G6108" t="s">
        <v>13913</v>
      </c>
      <c r="H6108" s="1">
        <v>1418</v>
      </c>
      <c r="I6108" s="1">
        <v>2015</v>
      </c>
      <c r="J6108" s="1">
        <v>890</v>
      </c>
      <c r="K6108" s="1">
        <v>1627</v>
      </c>
      <c r="L6108" s="1">
        <v>2240</v>
      </c>
      <c r="M6108" s="1">
        <v>3962</v>
      </c>
      <c r="N6108" s="1">
        <v>3170</v>
      </c>
      <c r="O6108" s="1">
        <v>1544</v>
      </c>
      <c r="P6108">
        <f>ROUNDUP(VLOOKUP(A6108,A:O,VLOOKUP('Local Authority Analysis'!$E$4,'Local Authority Analysis'!$M$5:$N$12,2,FALSE)+7,FALSE)/6976,2)</f>
        <v>0.23</v>
      </c>
      <c r="Q6108">
        <f>ROUNDUP(VLOOKUP(A6108,A:O,VLOOKUP('SPC Analysis'!$E$4,'SPC Analysis'!$M$5:$N$12,2,FALSE)+7,FALSE)/6976,2)</f>
        <v>0.23</v>
      </c>
      <c r="R6108">
        <f>ROUNDUP(VLOOKUP(A6108,A:O,VLOOKUP('MMW Analysis'!$E$4,'MMW Analysis'!$L$5:$M$12,2,FALSE)+7,FALSE)/6976,2)</f>
        <v>0.23</v>
      </c>
    </row>
    <row r="6109" spans="1:18">
      <c r="A6109" t="s">
        <v>6116</v>
      </c>
      <c r="B6109" t="s">
        <v>13089</v>
      </c>
      <c r="C6109" t="s">
        <v>7013</v>
      </c>
      <c r="D6109" t="s">
        <v>14587</v>
      </c>
      <c r="E6109" t="s">
        <v>14142</v>
      </c>
      <c r="F6109" t="s">
        <v>14295</v>
      </c>
      <c r="G6109" t="s">
        <v>13913</v>
      </c>
      <c r="H6109" s="1">
        <v>2725</v>
      </c>
      <c r="I6109" s="1">
        <v>2784</v>
      </c>
      <c r="J6109" s="1">
        <v>2306</v>
      </c>
      <c r="K6109" s="1">
        <v>2291</v>
      </c>
      <c r="L6109" s="1">
        <v>4876</v>
      </c>
      <c r="M6109" s="1">
        <v>5259</v>
      </c>
      <c r="N6109" s="1">
        <v>1636</v>
      </c>
      <c r="O6109" s="1">
        <v>2861</v>
      </c>
      <c r="P6109">
        <f>ROUNDUP(VLOOKUP(A6109,A:O,VLOOKUP('Local Authority Analysis'!$E$4,'Local Authority Analysis'!$M$5:$N$12,2,FALSE)+7,FALSE)/6976,2)</f>
        <v>0.42</v>
      </c>
      <c r="Q6109">
        <f>ROUNDUP(VLOOKUP(A6109,A:O,VLOOKUP('SPC Analysis'!$E$4,'SPC Analysis'!$M$5:$N$12,2,FALSE)+7,FALSE)/6976,2)</f>
        <v>0.42</v>
      </c>
      <c r="R6109">
        <f>ROUNDUP(VLOOKUP(A6109,A:O,VLOOKUP('MMW Analysis'!$E$4,'MMW Analysis'!$L$5:$M$12,2,FALSE)+7,FALSE)/6976,2)</f>
        <v>0.42</v>
      </c>
    </row>
    <row r="6110" spans="1:18">
      <c r="A6110" t="s">
        <v>6117</v>
      </c>
      <c r="B6110" t="s">
        <v>13090</v>
      </c>
      <c r="C6110" t="s">
        <v>7013</v>
      </c>
      <c r="D6110" t="s">
        <v>14587</v>
      </c>
      <c r="E6110" t="s">
        <v>14142</v>
      </c>
      <c r="F6110" t="s">
        <v>14295</v>
      </c>
      <c r="G6110" t="s">
        <v>13913</v>
      </c>
      <c r="H6110" s="1">
        <v>2692</v>
      </c>
      <c r="I6110" s="1">
        <v>1926.5</v>
      </c>
      <c r="J6110" s="1">
        <v>3250</v>
      </c>
      <c r="K6110" s="1">
        <v>1970</v>
      </c>
      <c r="L6110" s="1">
        <v>4244</v>
      </c>
      <c r="M6110" s="1">
        <v>609</v>
      </c>
      <c r="N6110" s="1">
        <v>4800</v>
      </c>
      <c r="O6110" s="1">
        <v>2284</v>
      </c>
      <c r="P6110">
        <f>ROUNDUP(VLOOKUP(A6110,A:O,VLOOKUP('Local Authority Analysis'!$E$4,'Local Authority Analysis'!$M$5:$N$12,2,FALSE)+7,FALSE)/6976,2)</f>
        <v>0.33</v>
      </c>
      <c r="Q6110">
        <f>ROUNDUP(VLOOKUP(A6110,A:O,VLOOKUP('SPC Analysis'!$E$4,'SPC Analysis'!$M$5:$N$12,2,FALSE)+7,FALSE)/6976,2)</f>
        <v>0.33</v>
      </c>
      <c r="R6110">
        <f>ROUNDUP(VLOOKUP(A6110,A:O,VLOOKUP('MMW Analysis'!$E$4,'MMW Analysis'!$L$5:$M$12,2,FALSE)+7,FALSE)/6976,2)</f>
        <v>0.33</v>
      </c>
    </row>
    <row r="6111" spans="1:18">
      <c r="A6111" t="s">
        <v>6118</v>
      </c>
      <c r="B6111" t="s">
        <v>13091</v>
      </c>
      <c r="C6111" t="s">
        <v>7013</v>
      </c>
      <c r="D6111" t="s">
        <v>14587</v>
      </c>
      <c r="E6111" t="s">
        <v>14142</v>
      </c>
      <c r="F6111" t="s">
        <v>14295</v>
      </c>
      <c r="G6111" t="s">
        <v>13913</v>
      </c>
      <c r="H6111" s="1">
        <v>4372</v>
      </c>
      <c r="I6111" s="1">
        <v>4571</v>
      </c>
      <c r="J6111" s="1">
        <v>5041</v>
      </c>
      <c r="K6111" s="1">
        <v>4305</v>
      </c>
      <c r="L6111" s="1">
        <v>856</v>
      </c>
      <c r="M6111" s="1">
        <v>4735</v>
      </c>
      <c r="N6111" s="1">
        <v>4944</v>
      </c>
      <c r="O6111" s="1">
        <v>4345</v>
      </c>
      <c r="P6111">
        <f>ROUNDUP(VLOOKUP(A6111,A:O,VLOOKUP('Local Authority Analysis'!$E$4,'Local Authority Analysis'!$M$5:$N$12,2,FALSE)+7,FALSE)/6976,2)</f>
        <v>0.63</v>
      </c>
      <c r="Q6111">
        <f>ROUNDUP(VLOOKUP(A6111,A:O,VLOOKUP('SPC Analysis'!$E$4,'SPC Analysis'!$M$5:$N$12,2,FALSE)+7,FALSE)/6976,2)</f>
        <v>0.63</v>
      </c>
      <c r="R6111">
        <f>ROUNDUP(VLOOKUP(A6111,A:O,VLOOKUP('MMW Analysis'!$E$4,'MMW Analysis'!$L$5:$M$12,2,FALSE)+7,FALSE)/6976,2)</f>
        <v>0.63</v>
      </c>
    </row>
    <row r="6112" spans="1:18">
      <c r="A6112" t="s">
        <v>6119</v>
      </c>
      <c r="B6112" t="s">
        <v>13092</v>
      </c>
      <c r="C6112" t="s">
        <v>7013</v>
      </c>
      <c r="D6112" t="s">
        <v>14587</v>
      </c>
      <c r="E6112" t="s">
        <v>14142</v>
      </c>
      <c r="F6112" t="s">
        <v>14295</v>
      </c>
      <c r="G6112" t="s">
        <v>13913</v>
      </c>
      <c r="H6112" s="1">
        <v>4550</v>
      </c>
      <c r="I6112" s="1">
        <v>3555</v>
      </c>
      <c r="J6112" s="1">
        <v>5114</v>
      </c>
      <c r="K6112" s="1">
        <v>3056</v>
      </c>
      <c r="L6112" s="1">
        <v>719</v>
      </c>
      <c r="M6112" s="1">
        <v>3524</v>
      </c>
      <c r="N6112" s="1">
        <v>5317</v>
      </c>
      <c r="O6112" s="1">
        <v>3674</v>
      </c>
      <c r="P6112">
        <f>ROUNDUP(VLOOKUP(A6112,A:O,VLOOKUP('Local Authority Analysis'!$E$4,'Local Authority Analysis'!$M$5:$N$12,2,FALSE)+7,FALSE)/6976,2)</f>
        <v>0.53</v>
      </c>
      <c r="Q6112">
        <f>ROUNDUP(VLOOKUP(A6112,A:O,VLOOKUP('SPC Analysis'!$E$4,'SPC Analysis'!$M$5:$N$12,2,FALSE)+7,FALSE)/6976,2)</f>
        <v>0.53</v>
      </c>
      <c r="R6112">
        <f>ROUNDUP(VLOOKUP(A6112,A:O,VLOOKUP('MMW Analysis'!$E$4,'MMW Analysis'!$L$5:$M$12,2,FALSE)+7,FALSE)/6976,2)</f>
        <v>0.53</v>
      </c>
    </row>
    <row r="6113" spans="1:18">
      <c r="A6113" t="s">
        <v>6120</v>
      </c>
      <c r="B6113" t="s">
        <v>13093</v>
      </c>
      <c r="C6113" t="s">
        <v>7013</v>
      </c>
      <c r="D6113" t="s">
        <v>14587</v>
      </c>
      <c r="E6113" t="s">
        <v>14142</v>
      </c>
      <c r="F6113" t="s">
        <v>14295</v>
      </c>
      <c r="G6113" t="s">
        <v>13913</v>
      </c>
      <c r="H6113" s="1">
        <v>6439</v>
      </c>
      <c r="I6113" s="1">
        <v>5919</v>
      </c>
      <c r="J6113" s="1">
        <v>4246</v>
      </c>
      <c r="K6113" s="1">
        <v>6390</v>
      </c>
      <c r="L6113" s="1">
        <v>639</v>
      </c>
      <c r="M6113" s="1">
        <v>4334</v>
      </c>
      <c r="N6113" s="1">
        <v>6966</v>
      </c>
      <c r="O6113" s="1">
        <v>5385</v>
      </c>
      <c r="P6113">
        <f>ROUNDUP(VLOOKUP(A6113,A:O,VLOOKUP('Local Authority Analysis'!$E$4,'Local Authority Analysis'!$M$5:$N$12,2,FALSE)+7,FALSE)/6976,2)</f>
        <v>0.78</v>
      </c>
      <c r="Q6113">
        <f>ROUNDUP(VLOOKUP(A6113,A:O,VLOOKUP('SPC Analysis'!$E$4,'SPC Analysis'!$M$5:$N$12,2,FALSE)+7,FALSE)/6976,2)</f>
        <v>0.78</v>
      </c>
      <c r="R6113">
        <f>ROUNDUP(VLOOKUP(A6113,A:O,VLOOKUP('MMW Analysis'!$E$4,'MMW Analysis'!$L$5:$M$12,2,FALSE)+7,FALSE)/6976,2)</f>
        <v>0.78</v>
      </c>
    </row>
    <row r="6114" spans="1:18">
      <c r="A6114" t="s">
        <v>6121</v>
      </c>
      <c r="B6114" t="s">
        <v>13094</v>
      </c>
      <c r="C6114" t="s">
        <v>7013</v>
      </c>
      <c r="D6114" t="s">
        <v>14587</v>
      </c>
      <c r="E6114" t="s">
        <v>14142</v>
      </c>
      <c r="F6114" t="s">
        <v>14295</v>
      </c>
      <c r="G6114" t="s">
        <v>13913</v>
      </c>
      <c r="H6114" s="1">
        <v>2954.5</v>
      </c>
      <c r="I6114" s="1">
        <v>2974</v>
      </c>
      <c r="J6114" s="1">
        <v>4280</v>
      </c>
      <c r="K6114" s="1">
        <v>3188</v>
      </c>
      <c r="L6114" s="1">
        <v>1047</v>
      </c>
      <c r="M6114" s="1">
        <v>2663.5</v>
      </c>
      <c r="N6114" s="1">
        <v>4929</v>
      </c>
      <c r="O6114" s="1">
        <v>2959</v>
      </c>
      <c r="P6114">
        <f>ROUNDUP(VLOOKUP(A6114,A:O,VLOOKUP('Local Authority Analysis'!$E$4,'Local Authority Analysis'!$M$5:$N$12,2,FALSE)+7,FALSE)/6976,2)</f>
        <v>0.43</v>
      </c>
      <c r="Q6114">
        <f>ROUNDUP(VLOOKUP(A6114,A:O,VLOOKUP('SPC Analysis'!$E$4,'SPC Analysis'!$M$5:$N$12,2,FALSE)+7,FALSE)/6976,2)</f>
        <v>0.43</v>
      </c>
      <c r="R6114">
        <f>ROUNDUP(VLOOKUP(A6114,A:O,VLOOKUP('MMW Analysis'!$E$4,'MMW Analysis'!$L$5:$M$12,2,FALSE)+7,FALSE)/6976,2)</f>
        <v>0.43</v>
      </c>
    </row>
    <row r="6115" spans="1:18">
      <c r="A6115" t="s">
        <v>6122</v>
      </c>
      <c r="B6115" t="s">
        <v>13095</v>
      </c>
      <c r="C6115" t="s">
        <v>7013</v>
      </c>
      <c r="D6115" t="s">
        <v>14586</v>
      </c>
      <c r="E6115" t="s">
        <v>14141</v>
      </c>
      <c r="F6115" t="s">
        <v>14295</v>
      </c>
      <c r="G6115" t="s">
        <v>13913</v>
      </c>
      <c r="H6115" s="1">
        <v>1050</v>
      </c>
      <c r="I6115" s="1">
        <v>513</v>
      </c>
      <c r="J6115" s="1">
        <v>1337</v>
      </c>
      <c r="K6115" s="1">
        <v>1418</v>
      </c>
      <c r="L6115" s="1">
        <v>4651</v>
      </c>
      <c r="M6115" s="1">
        <v>701</v>
      </c>
      <c r="N6115" s="1">
        <v>4279.5</v>
      </c>
      <c r="O6115" s="1">
        <v>908</v>
      </c>
      <c r="P6115">
        <f>ROUNDUP(VLOOKUP(A6115,A:O,VLOOKUP('Local Authority Analysis'!$E$4,'Local Authority Analysis'!$M$5:$N$12,2,FALSE)+7,FALSE)/6976,2)</f>
        <v>0.14000000000000001</v>
      </c>
      <c r="Q6115">
        <f>ROUNDUP(VLOOKUP(A6115,A:O,VLOOKUP('SPC Analysis'!$E$4,'SPC Analysis'!$M$5:$N$12,2,FALSE)+7,FALSE)/6976,2)</f>
        <v>0.14000000000000001</v>
      </c>
      <c r="R6115">
        <f>ROUNDUP(VLOOKUP(A6115,A:O,VLOOKUP('MMW Analysis'!$E$4,'MMW Analysis'!$L$5:$M$12,2,FALSE)+7,FALSE)/6976,2)</f>
        <v>0.14000000000000001</v>
      </c>
    </row>
    <row r="6116" spans="1:18">
      <c r="A6116" t="s">
        <v>6123</v>
      </c>
      <c r="B6116" t="s">
        <v>13096</v>
      </c>
      <c r="C6116" t="s">
        <v>7013</v>
      </c>
      <c r="D6116" t="s">
        <v>14586</v>
      </c>
      <c r="E6116" t="s">
        <v>14141</v>
      </c>
      <c r="F6116" t="s">
        <v>14295</v>
      </c>
      <c r="G6116" t="s">
        <v>13913</v>
      </c>
      <c r="H6116" s="1">
        <v>6350.5</v>
      </c>
      <c r="I6116" s="1">
        <v>5954</v>
      </c>
      <c r="J6116" s="1">
        <v>5785</v>
      </c>
      <c r="K6116" s="1">
        <v>5518</v>
      </c>
      <c r="L6116" s="1">
        <v>4209</v>
      </c>
      <c r="M6116" s="1">
        <v>5411</v>
      </c>
      <c r="N6116" s="1">
        <v>5917</v>
      </c>
      <c r="O6116" s="1">
        <v>6572</v>
      </c>
      <c r="P6116">
        <f>ROUNDUP(VLOOKUP(A6116,A:O,VLOOKUP('Local Authority Analysis'!$E$4,'Local Authority Analysis'!$M$5:$N$12,2,FALSE)+7,FALSE)/6976,2)</f>
        <v>0.95</v>
      </c>
      <c r="Q6116">
        <f>ROUNDUP(VLOOKUP(A6116,A:O,VLOOKUP('SPC Analysis'!$E$4,'SPC Analysis'!$M$5:$N$12,2,FALSE)+7,FALSE)/6976,2)</f>
        <v>0.95</v>
      </c>
      <c r="R6116">
        <f>ROUNDUP(VLOOKUP(A6116,A:O,VLOOKUP('MMW Analysis'!$E$4,'MMW Analysis'!$L$5:$M$12,2,FALSE)+7,FALSE)/6976,2)</f>
        <v>0.95</v>
      </c>
    </row>
    <row r="6117" spans="1:18">
      <c r="A6117" t="s">
        <v>6124</v>
      </c>
      <c r="B6117" t="s">
        <v>13097</v>
      </c>
      <c r="C6117" t="s">
        <v>7013</v>
      </c>
      <c r="D6117" t="s">
        <v>14586</v>
      </c>
      <c r="E6117" t="s">
        <v>14141</v>
      </c>
      <c r="F6117" t="s">
        <v>14295</v>
      </c>
      <c r="G6117" t="s">
        <v>13913</v>
      </c>
      <c r="H6117" s="1">
        <v>4208</v>
      </c>
      <c r="I6117" s="1">
        <v>2580</v>
      </c>
      <c r="J6117" s="1">
        <v>5167</v>
      </c>
      <c r="K6117" s="1">
        <v>4363</v>
      </c>
      <c r="L6117" s="1">
        <v>3737</v>
      </c>
      <c r="M6117" s="1">
        <v>4750</v>
      </c>
      <c r="N6117" s="1">
        <v>6888</v>
      </c>
      <c r="O6117" s="1">
        <v>4181</v>
      </c>
      <c r="P6117">
        <f>ROUNDUP(VLOOKUP(A6117,A:O,VLOOKUP('Local Authority Analysis'!$E$4,'Local Authority Analysis'!$M$5:$N$12,2,FALSE)+7,FALSE)/6976,2)</f>
        <v>0.6</v>
      </c>
      <c r="Q6117">
        <f>ROUNDUP(VLOOKUP(A6117,A:O,VLOOKUP('SPC Analysis'!$E$4,'SPC Analysis'!$M$5:$N$12,2,FALSE)+7,FALSE)/6976,2)</f>
        <v>0.6</v>
      </c>
      <c r="R6117">
        <f>ROUNDUP(VLOOKUP(A6117,A:O,VLOOKUP('MMW Analysis'!$E$4,'MMW Analysis'!$L$5:$M$12,2,FALSE)+7,FALSE)/6976,2)</f>
        <v>0.6</v>
      </c>
    </row>
    <row r="6118" spans="1:18">
      <c r="A6118" t="s">
        <v>6125</v>
      </c>
      <c r="B6118" t="s">
        <v>13098</v>
      </c>
      <c r="C6118" t="s">
        <v>7013</v>
      </c>
      <c r="D6118" t="s">
        <v>14586</v>
      </c>
      <c r="E6118" t="s">
        <v>14141</v>
      </c>
      <c r="F6118" t="s">
        <v>14295</v>
      </c>
      <c r="G6118" t="s">
        <v>13913</v>
      </c>
      <c r="H6118" s="1">
        <v>3703</v>
      </c>
      <c r="I6118" s="1">
        <v>2955</v>
      </c>
      <c r="J6118" s="1">
        <v>3274</v>
      </c>
      <c r="K6118" s="1">
        <v>3622</v>
      </c>
      <c r="L6118" s="1">
        <v>2676</v>
      </c>
      <c r="M6118" s="1">
        <v>5011</v>
      </c>
      <c r="N6118" s="1">
        <v>6229</v>
      </c>
      <c r="O6118" s="1">
        <v>3612</v>
      </c>
      <c r="P6118">
        <f>ROUNDUP(VLOOKUP(A6118,A:O,VLOOKUP('Local Authority Analysis'!$E$4,'Local Authority Analysis'!$M$5:$N$12,2,FALSE)+7,FALSE)/6976,2)</f>
        <v>0.52</v>
      </c>
      <c r="Q6118">
        <f>ROUNDUP(VLOOKUP(A6118,A:O,VLOOKUP('SPC Analysis'!$E$4,'SPC Analysis'!$M$5:$N$12,2,FALSE)+7,FALSE)/6976,2)</f>
        <v>0.52</v>
      </c>
      <c r="R6118">
        <f>ROUNDUP(VLOOKUP(A6118,A:O,VLOOKUP('MMW Analysis'!$E$4,'MMW Analysis'!$L$5:$M$12,2,FALSE)+7,FALSE)/6976,2)</f>
        <v>0.52</v>
      </c>
    </row>
    <row r="6119" spans="1:18">
      <c r="A6119" t="s">
        <v>6126</v>
      </c>
      <c r="B6119" t="s">
        <v>13099</v>
      </c>
      <c r="C6119" t="s">
        <v>7013</v>
      </c>
      <c r="D6119" t="s">
        <v>14586</v>
      </c>
      <c r="E6119" t="s">
        <v>14141</v>
      </c>
      <c r="F6119" t="s">
        <v>14295</v>
      </c>
      <c r="G6119" t="s">
        <v>13913</v>
      </c>
      <c r="H6119" s="1">
        <v>2353</v>
      </c>
      <c r="I6119" s="1">
        <v>3168</v>
      </c>
      <c r="J6119" s="1">
        <v>1489</v>
      </c>
      <c r="K6119" s="1">
        <v>2009</v>
      </c>
      <c r="L6119" s="1">
        <v>6380</v>
      </c>
      <c r="M6119" s="1">
        <v>3182</v>
      </c>
      <c r="N6119" s="1">
        <v>2637</v>
      </c>
      <c r="O6119" s="1">
        <v>2592</v>
      </c>
      <c r="P6119">
        <f>ROUNDUP(VLOOKUP(A6119,A:O,VLOOKUP('Local Authority Analysis'!$E$4,'Local Authority Analysis'!$M$5:$N$12,2,FALSE)+7,FALSE)/6976,2)</f>
        <v>0.38</v>
      </c>
      <c r="Q6119">
        <f>ROUNDUP(VLOOKUP(A6119,A:O,VLOOKUP('SPC Analysis'!$E$4,'SPC Analysis'!$M$5:$N$12,2,FALSE)+7,FALSE)/6976,2)</f>
        <v>0.38</v>
      </c>
      <c r="R6119">
        <f>ROUNDUP(VLOOKUP(A6119,A:O,VLOOKUP('MMW Analysis'!$E$4,'MMW Analysis'!$L$5:$M$12,2,FALSE)+7,FALSE)/6976,2)</f>
        <v>0.38</v>
      </c>
    </row>
    <row r="6120" spans="1:18">
      <c r="A6120" t="s">
        <v>6127</v>
      </c>
      <c r="B6120" t="s">
        <v>13100</v>
      </c>
      <c r="C6120" t="s">
        <v>7013</v>
      </c>
      <c r="D6120" t="s">
        <v>14586</v>
      </c>
      <c r="E6120" t="s">
        <v>14141</v>
      </c>
      <c r="F6120" t="s">
        <v>14295</v>
      </c>
      <c r="G6120" t="s">
        <v>13913</v>
      </c>
      <c r="H6120" s="1">
        <v>2144</v>
      </c>
      <c r="I6120" s="1">
        <v>2750</v>
      </c>
      <c r="J6120" s="1">
        <v>1958</v>
      </c>
      <c r="K6120" s="1">
        <v>2510</v>
      </c>
      <c r="L6120" s="1">
        <v>4909</v>
      </c>
      <c r="M6120" s="1">
        <v>1790</v>
      </c>
      <c r="N6120" s="1">
        <v>3642</v>
      </c>
      <c r="O6120" s="1">
        <v>2454</v>
      </c>
      <c r="P6120">
        <f>ROUNDUP(VLOOKUP(A6120,A:O,VLOOKUP('Local Authority Analysis'!$E$4,'Local Authority Analysis'!$M$5:$N$12,2,FALSE)+7,FALSE)/6976,2)</f>
        <v>0.36</v>
      </c>
      <c r="Q6120">
        <f>ROUNDUP(VLOOKUP(A6120,A:O,VLOOKUP('SPC Analysis'!$E$4,'SPC Analysis'!$M$5:$N$12,2,FALSE)+7,FALSE)/6976,2)</f>
        <v>0.36</v>
      </c>
      <c r="R6120">
        <f>ROUNDUP(VLOOKUP(A6120,A:O,VLOOKUP('MMW Analysis'!$E$4,'MMW Analysis'!$L$5:$M$12,2,FALSE)+7,FALSE)/6976,2)</f>
        <v>0.36</v>
      </c>
    </row>
    <row r="6121" spans="1:18">
      <c r="A6121" t="s">
        <v>6128</v>
      </c>
      <c r="B6121" t="s">
        <v>13101</v>
      </c>
      <c r="C6121" t="s">
        <v>7013</v>
      </c>
      <c r="D6121" t="s">
        <v>14586</v>
      </c>
      <c r="E6121" t="s">
        <v>14141</v>
      </c>
      <c r="F6121" t="s">
        <v>14295</v>
      </c>
      <c r="G6121" t="s">
        <v>13913</v>
      </c>
      <c r="H6121" s="1">
        <v>1625</v>
      </c>
      <c r="I6121" s="1">
        <v>649</v>
      </c>
      <c r="J6121" s="1">
        <v>1136</v>
      </c>
      <c r="K6121" s="1">
        <v>1113</v>
      </c>
      <c r="L6121" s="1">
        <v>3731</v>
      </c>
      <c r="M6121" s="1">
        <v>1765</v>
      </c>
      <c r="N6121" s="1">
        <v>4124</v>
      </c>
      <c r="O6121" s="1">
        <v>1110</v>
      </c>
      <c r="P6121">
        <f>ROUNDUP(VLOOKUP(A6121,A:O,VLOOKUP('Local Authority Analysis'!$E$4,'Local Authority Analysis'!$M$5:$N$12,2,FALSE)+7,FALSE)/6976,2)</f>
        <v>0.16</v>
      </c>
      <c r="Q6121">
        <f>ROUNDUP(VLOOKUP(A6121,A:O,VLOOKUP('SPC Analysis'!$E$4,'SPC Analysis'!$M$5:$N$12,2,FALSE)+7,FALSE)/6976,2)</f>
        <v>0.16</v>
      </c>
      <c r="R6121">
        <f>ROUNDUP(VLOOKUP(A6121,A:O,VLOOKUP('MMW Analysis'!$E$4,'MMW Analysis'!$L$5:$M$12,2,FALSE)+7,FALSE)/6976,2)</f>
        <v>0.16</v>
      </c>
    </row>
    <row r="6122" spans="1:18">
      <c r="A6122" t="s">
        <v>6129</v>
      </c>
      <c r="B6122" t="s">
        <v>13102</v>
      </c>
      <c r="C6122" t="s">
        <v>7013</v>
      </c>
      <c r="D6122" t="s">
        <v>14586</v>
      </c>
      <c r="E6122" t="s">
        <v>14141</v>
      </c>
      <c r="F6122" t="s">
        <v>14295</v>
      </c>
      <c r="G6122" t="s">
        <v>13913</v>
      </c>
      <c r="H6122" s="1">
        <v>5059.5</v>
      </c>
      <c r="I6122" s="1">
        <v>4768</v>
      </c>
      <c r="J6122" s="1">
        <v>4285</v>
      </c>
      <c r="K6122" s="1">
        <v>5195</v>
      </c>
      <c r="L6122" s="1">
        <v>3186</v>
      </c>
      <c r="M6122" s="1">
        <v>6692</v>
      </c>
      <c r="N6122" s="1">
        <v>6090.5</v>
      </c>
      <c r="O6122" s="1">
        <v>5389</v>
      </c>
      <c r="P6122">
        <f>ROUNDUP(VLOOKUP(A6122,A:O,VLOOKUP('Local Authority Analysis'!$E$4,'Local Authority Analysis'!$M$5:$N$12,2,FALSE)+7,FALSE)/6976,2)</f>
        <v>0.78</v>
      </c>
      <c r="Q6122">
        <f>ROUNDUP(VLOOKUP(A6122,A:O,VLOOKUP('SPC Analysis'!$E$4,'SPC Analysis'!$M$5:$N$12,2,FALSE)+7,FALSE)/6976,2)</f>
        <v>0.78</v>
      </c>
      <c r="R6122">
        <f>ROUNDUP(VLOOKUP(A6122,A:O,VLOOKUP('MMW Analysis'!$E$4,'MMW Analysis'!$L$5:$M$12,2,FALSE)+7,FALSE)/6976,2)</f>
        <v>0.78</v>
      </c>
    </row>
    <row r="6123" spans="1:18">
      <c r="A6123" t="s">
        <v>6130</v>
      </c>
      <c r="B6123" t="s">
        <v>13103</v>
      </c>
      <c r="C6123" t="s">
        <v>7013</v>
      </c>
      <c r="D6123" t="s">
        <v>14586</v>
      </c>
      <c r="E6123" t="s">
        <v>14141</v>
      </c>
      <c r="F6123" t="s">
        <v>14295</v>
      </c>
      <c r="G6123" t="s">
        <v>13913</v>
      </c>
      <c r="H6123" s="1">
        <v>1681</v>
      </c>
      <c r="I6123" s="1">
        <v>1806</v>
      </c>
      <c r="J6123" s="1">
        <v>2443</v>
      </c>
      <c r="K6123" s="1">
        <v>2492</v>
      </c>
      <c r="L6123" s="1">
        <v>2584</v>
      </c>
      <c r="M6123" s="1">
        <v>2181</v>
      </c>
      <c r="N6123" s="1">
        <v>4038.5</v>
      </c>
      <c r="O6123" s="1">
        <v>1972</v>
      </c>
      <c r="P6123">
        <f>ROUNDUP(VLOOKUP(A6123,A:O,VLOOKUP('Local Authority Analysis'!$E$4,'Local Authority Analysis'!$M$5:$N$12,2,FALSE)+7,FALSE)/6976,2)</f>
        <v>0.29000000000000004</v>
      </c>
      <c r="Q6123">
        <f>ROUNDUP(VLOOKUP(A6123,A:O,VLOOKUP('SPC Analysis'!$E$4,'SPC Analysis'!$M$5:$N$12,2,FALSE)+7,FALSE)/6976,2)</f>
        <v>0.29000000000000004</v>
      </c>
      <c r="R6123">
        <f>ROUNDUP(VLOOKUP(A6123,A:O,VLOOKUP('MMW Analysis'!$E$4,'MMW Analysis'!$L$5:$M$12,2,FALSE)+7,FALSE)/6976,2)</f>
        <v>0.29000000000000004</v>
      </c>
    </row>
    <row r="6124" spans="1:18">
      <c r="A6124" t="s">
        <v>6131</v>
      </c>
      <c r="B6124" t="s">
        <v>13104</v>
      </c>
      <c r="C6124" t="s">
        <v>7013</v>
      </c>
      <c r="D6124" t="s">
        <v>14586</v>
      </c>
      <c r="E6124" t="s">
        <v>14141</v>
      </c>
      <c r="F6124" t="s">
        <v>14295</v>
      </c>
      <c r="G6124" t="s">
        <v>13913</v>
      </c>
      <c r="H6124" s="1">
        <v>4928</v>
      </c>
      <c r="I6124" s="1">
        <v>5786</v>
      </c>
      <c r="J6124" s="1">
        <v>6217</v>
      </c>
      <c r="K6124" s="1">
        <v>3949</v>
      </c>
      <c r="L6124" s="1">
        <v>1702</v>
      </c>
      <c r="M6124" s="1">
        <v>4027</v>
      </c>
      <c r="N6124" s="1">
        <v>6313</v>
      </c>
      <c r="O6124" s="1">
        <v>5296</v>
      </c>
      <c r="P6124">
        <f>ROUNDUP(VLOOKUP(A6124,A:O,VLOOKUP('Local Authority Analysis'!$E$4,'Local Authority Analysis'!$M$5:$N$12,2,FALSE)+7,FALSE)/6976,2)</f>
        <v>0.76</v>
      </c>
      <c r="Q6124">
        <f>ROUNDUP(VLOOKUP(A6124,A:O,VLOOKUP('SPC Analysis'!$E$4,'SPC Analysis'!$M$5:$N$12,2,FALSE)+7,FALSE)/6976,2)</f>
        <v>0.76</v>
      </c>
      <c r="R6124">
        <f>ROUNDUP(VLOOKUP(A6124,A:O,VLOOKUP('MMW Analysis'!$E$4,'MMW Analysis'!$L$5:$M$12,2,FALSE)+7,FALSE)/6976,2)</f>
        <v>0.76</v>
      </c>
    </row>
    <row r="6125" spans="1:18">
      <c r="A6125" t="s">
        <v>6132</v>
      </c>
      <c r="B6125" t="s">
        <v>13105</v>
      </c>
      <c r="C6125" t="s">
        <v>7013</v>
      </c>
      <c r="D6125" t="s">
        <v>14586</v>
      </c>
      <c r="E6125" t="s">
        <v>14141</v>
      </c>
      <c r="F6125" t="s">
        <v>14295</v>
      </c>
      <c r="G6125" t="s">
        <v>13913</v>
      </c>
      <c r="H6125" s="1">
        <v>3617.5</v>
      </c>
      <c r="I6125" s="1">
        <v>5662</v>
      </c>
      <c r="J6125" s="1">
        <v>6417</v>
      </c>
      <c r="K6125" s="1">
        <v>5513</v>
      </c>
      <c r="L6125" s="1">
        <v>6558</v>
      </c>
      <c r="M6125" s="1">
        <v>1034</v>
      </c>
      <c r="N6125" s="1">
        <v>6579</v>
      </c>
      <c r="O6125" s="1">
        <v>5361</v>
      </c>
      <c r="P6125">
        <f>ROUNDUP(VLOOKUP(A6125,A:O,VLOOKUP('Local Authority Analysis'!$E$4,'Local Authority Analysis'!$M$5:$N$12,2,FALSE)+7,FALSE)/6976,2)</f>
        <v>0.77</v>
      </c>
      <c r="Q6125">
        <f>ROUNDUP(VLOOKUP(A6125,A:O,VLOOKUP('SPC Analysis'!$E$4,'SPC Analysis'!$M$5:$N$12,2,FALSE)+7,FALSE)/6976,2)</f>
        <v>0.77</v>
      </c>
      <c r="R6125">
        <f>ROUNDUP(VLOOKUP(A6125,A:O,VLOOKUP('MMW Analysis'!$E$4,'MMW Analysis'!$L$5:$M$12,2,FALSE)+7,FALSE)/6976,2)</f>
        <v>0.77</v>
      </c>
    </row>
    <row r="6126" spans="1:18">
      <c r="A6126" t="s">
        <v>6133</v>
      </c>
      <c r="B6126" t="s">
        <v>13106</v>
      </c>
      <c r="C6126" t="s">
        <v>7013</v>
      </c>
      <c r="D6126" t="s">
        <v>14586</v>
      </c>
      <c r="E6126" t="s">
        <v>14141</v>
      </c>
      <c r="F6126" t="s">
        <v>14295</v>
      </c>
      <c r="G6126" t="s">
        <v>13913</v>
      </c>
      <c r="H6126" s="1">
        <v>1328</v>
      </c>
      <c r="I6126" s="1">
        <v>1193</v>
      </c>
      <c r="J6126" s="1">
        <v>4862</v>
      </c>
      <c r="K6126" s="1">
        <v>1917</v>
      </c>
      <c r="L6126" s="1">
        <v>6485</v>
      </c>
      <c r="M6126" s="1">
        <v>429</v>
      </c>
      <c r="N6126" s="1">
        <v>2381</v>
      </c>
      <c r="O6126" s="1">
        <v>1698</v>
      </c>
      <c r="P6126">
        <f>ROUNDUP(VLOOKUP(A6126,A:O,VLOOKUP('Local Authority Analysis'!$E$4,'Local Authority Analysis'!$M$5:$N$12,2,FALSE)+7,FALSE)/6976,2)</f>
        <v>0.25</v>
      </c>
      <c r="Q6126">
        <f>ROUNDUP(VLOOKUP(A6126,A:O,VLOOKUP('SPC Analysis'!$E$4,'SPC Analysis'!$M$5:$N$12,2,FALSE)+7,FALSE)/6976,2)</f>
        <v>0.25</v>
      </c>
      <c r="R6126">
        <f>ROUNDUP(VLOOKUP(A6126,A:O,VLOOKUP('MMW Analysis'!$E$4,'MMW Analysis'!$L$5:$M$12,2,FALSE)+7,FALSE)/6976,2)</f>
        <v>0.25</v>
      </c>
    </row>
    <row r="6127" spans="1:18">
      <c r="A6127" t="s">
        <v>6134</v>
      </c>
      <c r="B6127" t="s">
        <v>13107</v>
      </c>
      <c r="C6127" t="s">
        <v>7013</v>
      </c>
      <c r="D6127" t="s">
        <v>14586</v>
      </c>
      <c r="E6127" t="s">
        <v>14141</v>
      </c>
      <c r="F6127" t="s">
        <v>14295</v>
      </c>
      <c r="G6127" t="s">
        <v>13913</v>
      </c>
      <c r="H6127" s="1">
        <v>2120</v>
      </c>
      <c r="I6127" s="1">
        <v>1986</v>
      </c>
      <c r="J6127" s="1">
        <v>2147</v>
      </c>
      <c r="K6127" s="1">
        <v>2311</v>
      </c>
      <c r="L6127" s="1">
        <v>3957</v>
      </c>
      <c r="M6127" s="1">
        <v>75</v>
      </c>
      <c r="N6127" s="1">
        <v>3424</v>
      </c>
      <c r="O6127" s="1">
        <v>1889</v>
      </c>
      <c r="P6127">
        <f>ROUNDUP(VLOOKUP(A6127,A:O,VLOOKUP('Local Authority Analysis'!$E$4,'Local Authority Analysis'!$M$5:$N$12,2,FALSE)+7,FALSE)/6976,2)</f>
        <v>0.28000000000000003</v>
      </c>
      <c r="Q6127">
        <f>ROUNDUP(VLOOKUP(A6127,A:O,VLOOKUP('SPC Analysis'!$E$4,'SPC Analysis'!$M$5:$N$12,2,FALSE)+7,FALSE)/6976,2)</f>
        <v>0.28000000000000003</v>
      </c>
      <c r="R6127">
        <f>ROUNDUP(VLOOKUP(A6127,A:O,VLOOKUP('MMW Analysis'!$E$4,'MMW Analysis'!$L$5:$M$12,2,FALSE)+7,FALSE)/6976,2)</f>
        <v>0.28000000000000003</v>
      </c>
    </row>
    <row r="6128" spans="1:18">
      <c r="A6128" t="s">
        <v>6135</v>
      </c>
      <c r="B6128" t="s">
        <v>13108</v>
      </c>
      <c r="C6128" t="s">
        <v>7013</v>
      </c>
      <c r="D6128" t="s">
        <v>14588</v>
      </c>
      <c r="E6128" t="s">
        <v>14143</v>
      </c>
      <c r="F6128" t="s">
        <v>14295</v>
      </c>
      <c r="G6128" t="s">
        <v>13913</v>
      </c>
      <c r="H6128" s="1">
        <v>4279</v>
      </c>
      <c r="I6128" s="1">
        <v>4718</v>
      </c>
      <c r="J6128" s="1">
        <v>3790</v>
      </c>
      <c r="K6128" s="1">
        <v>4292</v>
      </c>
      <c r="L6128" s="1">
        <v>821</v>
      </c>
      <c r="M6128" s="1">
        <v>2977</v>
      </c>
      <c r="N6128" s="1">
        <v>5713</v>
      </c>
      <c r="O6128" s="1">
        <v>4022</v>
      </c>
      <c r="P6128">
        <f>ROUNDUP(VLOOKUP(A6128,A:O,VLOOKUP('Local Authority Analysis'!$E$4,'Local Authority Analysis'!$M$5:$N$12,2,FALSE)+7,FALSE)/6976,2)</f>
        <v>0.57999999999999996</v>
      </c>
      <c r="Q6128">
        <f>ROUNDUP(VLOOKUP(A6128,A:O,VLOOKUP('SPC Analysis'!$E$4,'SPC Analysis'!$M$5:$N$12,2,FALSE)+7,FALSE)/6976,2)</f>
        <v>0.57999999999999996</v>
      </c>
      <c r="R6128">
        <f>ROUNDUP(VLOOKUP(A6128,A:O,VLOOKUP('MMW Analysis'!$E$4,'MMW Analysis'!$L$5:$M$12,2,FALSE)+7,FALSE)/6976,2)</f>
        <v>0.57999999999999996</v>
      </c>
    </row>
    <row r="6129" spans="1:18">
      <c r="A6129" t="s">
        <v>6136</v>
      </c>
      <c r="B6129" t="s">
        <v>13109</v>
      </c>
      <c r="C6129" t="s">
        <v>7013</v>
      </c>
      <c r="D6129" t="s">
        <v>14586</v>
      </c>
      <c r="E6129" t="s">
        <v>14141</v>
      </c>
      <c r="F6129" t="s">
        <v>14295</v>
      </c>
      <c r="G6129" t="s">
        <v>13913</v>
      </c>
      <c r="H6129" s="1">
        <v>3898</v>
      </c>
      <c r="I6129" s="1">
        <v>3644</v>
      </c>
      <c r="J6129" s="1">
        <v>3875</v>
      </c>
      <c r="K6129" s="1">
        <v>3870</v>
      </c>
      <c r="L6129" s="1">
        <v>437</v>
      </c>
      <c r="M6129" s="1">
        <v>1977</v>
      </c>
      <c r="N6129" s="1">
        <v>5030</v>
      </c>
      <c r="O6129" s="1">
        <v>3201</v>
      </c>
      <c r="P6129">
        <f>ROUNDUP(VLOOKUP(A6129,A:O,VLOOKUP('Local Authority Analysis'!$E$4,'Local Authority Analysis'!$M$5:$N$12,2,FALSE)+7,FALSE)/6976,2)</f>
        <v>0.46</v>
      </c>
      <c r="Q6129">
        <f>ROUNDUP(VLOOKUP(A6129,A:O,VLOOKUP('SPC Analysis'!$E$4,'SPC Analysis'!$M$5:$N$12,2,FALSE)+7,FALSE)/6976,2)</f>
        <v>0.46</v>
      </c>
      <c r="R6129">
        <f>ROUNDUP(VLOOKUP(A6129,A:O,VLOOKUP('MMW Analysis'!$E$4,'MMW Analysis'!$L$5:$M$12,2,FALSE)+7,FALSE)/6976,2)</f>
        <v>0.46</v>
      </c>
    </row>
    <row r="6130" spans="1:18">
      <c r="A6130" t="s">
        <v>6137</v>
      </c>
      <c r="B6130" t="s">
        <v>13110</v>
      </c>
      <c r="C6130" t="s">
        <v>7013</v>
      </c>
      <c r="D6130" t="s">
        <v>14586</v>
      </c>
      <c r="E6130" t="s">
        <v>14141</v>
      </c>
      <c r="F6130" t="s">
        <v>14295</v>
      </c>
      <c r="G6130" t="s">
        <v>13913</v>
      </c>
      <c r="H6130" s="1">
        <v>2431</v>
      </c>
      <c r="I6130" s="1">
        <v>2663</v>
      </c>
      <c r="J6130" s="1">
        <v>2266</v>
      </c>
      <c r="K6130" s="1">
        <v>2723</v>
      </c>
      <c r="L6130" s="1">
        <v>942</v>
      </c>
      <c r="M6130" s="1">
        <v>3010</v>
      </c>
      <c r="N6130" s="1">
        <v>3390</v>
      </c>
      <c r="O6130" s="1">
        <v>2266</v>
      </c>
      <c r="P6130">
        <f>ROUNDUP(VLOOKUP(A6130,A:O,VLOOKUP('Local Authority Analysis'!$E$4,'Local Authority Analysis'!$M$5:$N$12,2,FALSE)+7,FALSE)/6976,2)</f>
        <v>0.33</v>
      </c>
      <c r="Q6130">
        <f>ROUNDUP(VLOOKUP(A6130,A:O,VLOOKUP('SPC Analysis'!$E$4,'SPC Analysis'!$M$5:$N$12,2,FALSE)+7,FALSE)/6976,2)</f>
        <v>0.33</v>
      </c>
      <c r="R6130">
        <f>ROUNDUP(VLOOKUP(A6130,A:O,VLOOKUP('MMW Analysis'!$E$4,'MMW Analysis'!$L$5:$M$12,2,FALSE)+7,FALSE)/6976,2)</f>
        <v>0.33</v>
      </c>
    </row>
    <row r="6131" spans="1:18">
      <c r="A6131" t="s">
        <v>6138</v>
      </c>
      <c r="B6131" t="s">
        <v>13111</v>
      </c>
      <c r="C6131" t="s">
        <v>7013</v>
      </c>
      <c r="D6131" t="s">
        <v>14586</v>
      </c>
      <c r="E6131" t="s">
        <v>14141</v>
      </c>
      <c r="F6131" t="s">
        <v>14295</v>
      </c>
      <c r="G6131" t="s">
        <v>13913</v>
      </c>
      <c r="H6131" s="1">
        <v>2919</v>
      </c>
      <c r="I6131" s="1">
        <v>2049</v>
      </c>
      <c r="J6131" s="1">
        <v>4268</v>
      </c>
      <c r="K6131" s="1">
        <v>3240</v>
      </c>
      <c r="L6131" s="1">
        <v>722</v>
      </c>
      <c r="M6131" s="1">
        <v>2711</v>
      </c>
      <c r="N6131" s="1">
        <v>3673</v>
      </c>
      <c r="O6131" s="1">
        <v>2456</v>
      </c>
      <c r="P6131">
        <f>ROUNDUP(VLOOKUP(A6131,A:O,VLOOKUP('Local Authority Analysis'!$E$4,'Local Authority Analysis'!$M$5:$N$12,2,FALSE)+7,FALSE)/6976,2)</f>
        <v>0.36</v>
      </c>
      <c r="Q6131">
        <f>ROUNDUP(VLOOKUP(A6131,A:O,VLOOKUP('SPC Analysis'!$E$4,'SPC Analysis'!$M$5:$N$12,2,FALSE)+7,FALSE)/6976,2)</f>
        <v>0.36</v>
      </c>
      <c r="R6131">
        <f>ROUNDUP(VLOOKUP(A6131,A:O,VLOOKUP('MMW Analysis'!$E$4,'MMW Analysis'!$L$5:$M$12,2,FALSE)+7,FALSE)/6976,2)</f>
        <v>0.36</v>
      </c>
    </row>
    <row r="6132" spans="1:18">
      <c r="A6132" t="s">
        <v>6139</v>
      </c>
      <c r="B6132" t="s">
        <v>13112</v>
      </c>
      <c r="C6132" t="s">
        <v>7013</v>
      </c>
      <c r="D6132" t="s">
        <v>14588</v>
      </c>
      <c r="E6132" t="s">
        <v>14143</v>
      </c>
      <c r="F6132" t="s">
        <v>14295</v>
      </c>
      <c r="G6132" t="s">
        <v>13913</v>
      </c>
      <c r="H6132" s="1">
        <v>4077.5</v>
      </c>
      <c r="I6132" s="1">
        <v>5267.5</v>
      </c>
      <c r="J6132" s="1">
        <v>5043</v>
      </c>
      <c r="K6132" s="1">
        <v>4530</v>
      </c>
      <c r="L6132" s="1">
        <v>419</v>
      </c>
      <c r="M6132" s="1">
        <v>4676</v>
      </c>
      <c r="N6132" s="1">
        <v>3838</v>
      </c>
      <c r="O6132" s="1">
        <v>4151</v>
      </c>
      <c r="P6132">
        <f>ROUNDUP(VLOOKUP(A6132,A:O,VLOOKUP('Local Authority Analysis'!$E$4,'Local Authority Analysis'!$M$5:$N$12,2,FALSE)+7,FALSE)/6976,2)</f>
        <v>0.6</v>
      </c>
      <c r="Q6132">
        <f>ROUNDUP(VLOOKUP(A6132,A:O,VLOOKUP('SPC Analysis'!$E$4,'SPC Analysis'!$M$5:$N$12,2,FALSE)+7,FALSE)/6976,2)</f>
        <v>0.6</v>
      </c>
      <c r="R6132">
        <f>ROUNDUP(VLOOKUP(A6132,A:O,VLOOKUP('MMW Analysis'!$E$4,'MMW Analysis'!$L$5:$M$12,2,FALSE)+7,FALSE)/6976,2)</f>
        <v>0.6</v>
      </c>
    </row>
    <row r="6133" spans="1:18">
      <c r="A6133" t="s">
        <v>6140</v>
      </c>
      <c r="B6133" t="s">
        <v>13113</v>
      </c>
      <c r="C6133" t="s">
        <v>7013</v>
      </c>
      <c r="D6133" t="s">
        <v>14588</v>
      </c>
      <c r="E6133" t="s">
        <v>14143</v>
      </c>
      <c r="F6133" t="s">
        <v>14295</v>
      </c>
      <c r="G6133" t="s">
        <v>13913</v>
      </c>
      <c r="H6133" s="1">
        <v>914.5</v>
      </c>
      <c r="I6133" s="1">
        <v>1452</v>
      </c>
      <c r="J6133" s="1">
        <v>1329</v>
      </c>
      <c r="K6133" s="1">
        <v>1465</v>
      </c>
      <c r="L6133" s="1">
        <v>3121</v>
      </c>
      <c r="M6133" s="1">
        <v>4709</v>
      </c>
      <c r="N6133" s="1">
        <v>4361.5</v>
      </c>
      <c r="O6133" s="1">
        <v>1330</v>
      </c>
      <c r="P6133">
        <f>ROUNDUP(VLOOKUP(A6133,A:O,VLOOKUP('Local Authority Analysis'!$E$4,'Local Authority Analysis'!$M$5:$N$12,2,FALSE)+7,FALSE)/6976,2)</f>
        <v>0.2</v>
      </c>
      <c r="Q6133">
        <f>ROUNDUP(VLOOKUP(A6133,A:O,VLOOKUP('SPC Analysis'!$E$4,'SPC Analysis'!$M$5:$N$12,2,FALSE)+7,FALSE)/6976,2)</f>
        <v>0.2</v>
      </c>
      <c r="R6133">
        <f>ROUNDUP(VLOOKUP(A6133,A:O,VLOOKUP('MMW Analysis'!$E$4,'MMW Analysis'!$L$5:$M$12,2,FALSE)+7,FALSE)/6976,2)</f>
        <v>0.2</v>
      </c>
    </row>
    <row r="6134" spans="1:18">
      <c r="A6134" t="s">
        <v>6141</v>
      </c>
      <c r="B6134" t="s">
        <v>13114</v>
      </c>
      <c r="C6134" t="s">
        <v>7013</v>
      </c>
      <c r="D6134" t="s">
        <v>14588</v>
      </c>
      <c r="E6134" t="s">
        <v>14143</v>
      </c>
      <c r="F6134" t="s">
        <v>14295</v>
      </c>
      <c r="G6134" t="s">
        <v>13913</v>
      </c>
      <c r="H6134" s="1">
        <v>2328</v>
      </c>
      <c r="I6134" s="1">
        <v>2885</v>
      </c>
      <c r="J6134" s="1">
        <v>2193</v>
      </c>
      <c r="K6134" s="1">
        <v>2663</v>
      </c>
      <c r="L6134" s="1">
        <v>2974</v>
      </c>
      <c r="M6134" s="1">
        <v>4508</v>
      </c>
      <c r="N6134" s="1">
        <v>4001</v>
      </c>
      <c r="O6134" s="1">
        <v>2655</v>
      </c>
      <c r="P6134">
        <f>ROUNDUP(VLOOKUP(A6134,A:O,VLOOKUP('Local Authority Analysis'!$E$4,'Local Authority Analysis'!$M$5:$N$12,2,FALSE)+7,FALSE)/6976,2)</f>
        <v>0.39</v>
      </c>
      <c r="Q6134">
        <f>ROUNDUP(VLOOKUP(A6134,A:O,VLOOKUP('SPC Analysis'!$E$4,'SPC Analysis'!$M$5:$N$12,2,FALSE)+7,FALSE)/6976,2)</f>
        <v>0.39</v>
      </c>
      <c r="R6134">
        <f>ROUNDUP(VLOOKUP(A6134,A:O,VLOOKUP('MMW Analysis'!$E$4,'MMW Analysis'!$L$5:$M$12,2,FALSE)+7,FALSE)/6976,2)</f>
        <v>0.39</v>
      </c>
    </row>
    <row r="6135" spans="1:18">
      <c r="A6135" t="s">
        <v>6142</v>
      </c>
      <c r="B6135" t="s">
        <v>13115</v>
      </c>
      <c r="C6135" t="s">
        <v>7013</v>
      </c>
      <c r="D6135" t="s">
        <v>14588</v>
      </c>
      <c r="E6135" t="s">
        <v>14143</v>
      </c>
      <c r="F6135" t="s">
        <v>14295</v>
      </c>
      <c r="G6135" t="s">
        <v>13913</v>
      </c>
      <c r="H6135" s="1">
        <v>1707</v>
      </c>
      <c r="I6135" s="1">
        <v>1793</v>
      </c>
      <c r="J6135" s="1">
        <v>1159</v>
      </c>
      <c r="K6135" s="1">
        <v>1445</v>
      </c>
      <c r="L6135" s="1">
        <v>4366</v>
      </c>
      <c r="M6135" s="1">
        <v>3140</v>
      </c>
      <c r="N6135" s="1">
        <v>2748</v>
      </c>
      <c r="O6135" s="1">
        <v>1710</v>
      </c>
      <c r="P6135">
        <f>ROUNDUP(VLOOKUP(A6135,A:O,VLOOKUP('Local Authority Analysis'!$E$4,'Local Authority Analysis'!$M$5:$N$12,2,FALSE)+7,FALSE)/6976,2)</f>
        <v>0.25</v>
      </c>
      <c r="Q6135">
        <f>ROUNDUP(VLOOKUP(A6135,A:O,VLOOKUP('SPC Analysis'!$E$4,'SPC Analysis'!$M$5:$N$12,2,FALSE)+7,FALSE)/6976,2)</f>
        <v>0.25</v>
      </c>
      <c r="R6135">
        <f>ROUNDUP(VLOOKUP(A6135,A:O,VLOOKUP('MMW Analysis'!$E$4,'MMW Analysis'!$L$5:$M$12,2,FALSE)+7,FALSE)/6976,2)</f>
        <v>0.25</v>
      </c>
    </row>
    <row r="6136" spans="1:18">
      <c r="A6136" t="s">
        <v>6143</v>
      </c>
      <c r="B6136" t="s">
        <v>13116</v>
      </c>
      <c r="C6136" t="s">
        <v>7013</v>
      </c>
      <c r="D6136" t="s">
        <v>14588</v>
      </c>
      <c r="E6136" t="s">
        <v>14143</v>
      </c>
      <c r="F6136" t="s">
        <v>14295</v>
      </c>
      <c r="G6136" t="s">
        <v>13913</v>
      </c>
      <c r="H6136" s="1">
        <v>141</v>
      </c>
      <c r="I6136" s="1">
        <v>118</v>
      </c>
      <c r="J6136" s="1">
        <v>280</v>
      </c>
      <c r="K6136" s="1">
        <v>318</v>
      </c>
      <c r="L6136" s="1">
        <v>2548</v>
      </c>
      <c r="M6136" s="1">
        <v>1243</v>
      </c>
      <c r="N6136" s="1">
        <v>3045.5</v>
      </c>
      <c r="O6136" s="1">
        <v>144</v>
      </c>
      <c r="P6136">
        <f>ROUNDUP(VLOOKUP(A6136,A:O,VLOOKUP('Local Authority Analysis'!$E$4,'Local Authority Analysis'!$M$5:$N$12,2,FALSE)+7,FALSE)/6976,2)</f>
        <v>0.03</v>
      </c>
      <c r="Q6136">
        <f>ROUNDUP(VLOOKUP(A6136,A:O,VLOOKUP('SPC Analysis'!$E$4,'SPC Analysis'!$M$5:$N$12,2,FALSE)+7,FALSE)/6976,2)</f>
        <v>0.03</v>
      </c>
      <c r="R6136">
        <f>ROUNDUP(VLOOKUP(A6136,A:O,VLOOKUP('MMW Analysis'!$E$4,'MMW Analysis'!$L$5:$M$12,2,FALSE)+7,FALSE)/6976,2)</f>
        <v>0.03</v>
      </c>
    </row>
    <row r="6137" spans="1:18">
      <c r="A6137" t="s">
        <v>6144</v>
      </c>
      <c r="B6137" t="s">
        <v>13117</v>
      </c>
      <c r="C6137" t="s">
        <v>7013</v>
      </c>
      <c r="D6137" t="s">
        <v>14588</v>
      </c>
      <c r="E6137" t="s">
        <v>14143</v>
      </c>
      <c r="F6137" t="s">
        <v>14295</v>
      </c>
      <c r="G6137" t="s">
        <v>13913</v>
      </c>
      <c r="H6137" s="1">
        <v>1843</v>
      </c>
      <c r="I6137" s="1">
        <v>1477</v>
      </c>
      <c r="J6137" s="1">
        <v>1832</v>
      </c>
      <c r="K6137" s="1">
        <v>2933</v>
      </c>
      <c r="L6137" s="1">
        <v>1040</v>
      </c>
      <c r="M6137" s="1">
        <v>4320</v>
      </c>
      <c r="N6137" s="1">
        <v>3358</v>
      </c>
      <c r="O6137" s="1">
        <v>1756</v>
      </c>
      <c r="P6137">
        <f>ROUNDUP(VLOOKUP(A6137,A:O,VLOOKUP('Local Authority Analysis'!$E$4,'Local Authority Analysis'!$M$5:$N$12,2,FALSE)+7,FALSE)/6976,2)</f>
        <v>0.26</v>
      </c>
      <c r="Q6137">
        <f>ROUNDUP(VLOOKUP(A6137,A:O,VLOOKUP('SPC Analysis'!$E$4,'SPC Analysis'!$M$5:$N$12,2,FALSE)+7,FALSE)/6976,2)</f>
        <v>0.26</v>
      </c>
      <c r="R6137">
        <f>ROUNDUP(VLOOKUP(A6137,A:O,VLOOKUP('MMW Analysis'!$E$4,'MMW Analysis'!$L$5:$M$12,2,FALSE)+7,FALSE)/6976,2)</f>
        <v>0.26</v>
      </c>
    </row>
    <row r="6138" spans="1:18">
      <c r="A6138" t="s">
        <v>6145</v>
      </c>
      <c r="B6138" t="s">
        <v>13118</v>
      </c>
      <c r="C6138" t="s">
        <v>7013</v>
      </c>
      <c r="D6138" t="s">
        <v>14588</v>
      </c>
      <c r="E6138" t="s">
        <v>14143</v>
      </c>
      <c r="F6138" t="s">
        <v>14295</v>
      </c>
      <c r="G6138" t="s">
        <v>13913</v>
      </c>
      <c r="H6138" s="1">
        <v>546</v>
      </c>
      <c r="I6138" s="1">
        <v>592</v>
      </c>
      <c r="J6138" s="1">
        <v>162</v>
      </c>
      <c r="K6138" s="1">
        <v>1578</v>
      </c>
      <c r="L6138" s="1">
        <v>4169</v>
      </c>
      <c r="M6138" s="1">
        <v>1470</v>
      </c>
      <c r="N6138" s="1">
        <v>3233</v>
      </c>
      <c r="O6138" s="1">
        <v>570</v>
      </c>
      <c r="P6138">
        <f>ROUNDUP(VLOOKUP(A6138,A:O,VLOOKUP('Local Authority Analysis'!$E$4,'Local Authority Analysis'!$M$5:$N$12,2,FALSE)+7,FALSE)/6976,2)</f>
        <v>0.09</v>
      </c>
      <c r="Q6138">
        <f>ROUNDUP(VLOOKUP(A6138,A:O,VLOOKUP('SPC Analysis'!$E$4,'SPC Analysis'!$M$5:$N$12,2,FALSE)+7,FALSE)/6976,2)</f>
        <v>0.09</v>
      </c>
      <c r="R6138">
        <f>ROUNDUP(VLOOKUP(A6138,A:O,VLOOKUP('MMW Analysis'!$E$4,'MMW Analysis'!$L$5:$M$12,2,FALSE)+7,FALSE)/6976,2)</f>
        <v>0.09</v>
      </c>
    </row>
    <row r="6139" spans="1:18">
      <c r="A6139" t="s">
        <v>6146</v>
      </c>
      <c r="B6139" t="s">
        <v>13119</v>
      </c>
      <c r="C6139" t="s">
        <v>7013</v>
      </c>
      <c r="D6139" t="s">
        <v>14588</v>
      </c>
      <c r="E6139" t="s">
        <v>14143</v>
      </c>
      <c r="F6139" t="s">
        <v>14295</v>
      </c>
      <c r="G6139" t="s">
        <v>13913</v>
      </c>
      <c r="H6139" s="1">
        <v>1965</v>
      </c>
      <c r="I6139" s="1">
        <v>2354</v>
      </c>
      <c r="J6139" s="1">
        <v>1469</v>
      </c>
      <c r="K6139" s="1">
        <v>2893</v>
      </c>
      <c r="L6139" s="1">
        <v>4914</v>
      </c>
      <c r="M6139" s="1">
        <v>3685</v>
      </c>
      <c r="N6139" s="1">
        <v>4047.5</v>
      </c>
      <c r="O6139" s="1">
        <v>2320</v>
      </c>
      <c r="P6139">
        <f>ROUNDUP(VLOOKUP(A6139,A:O,VLOOKUP('Local Authority Analysis'!$E$4,'Local Authority Analysis'!$M$5:$N$12,2,FALSE)+7,FALSE)/6976,2)</f>
        <v>0.34</v>
      </c>
      <c r="Q6139">
        <f>ROUNDUP(VLOOKUP(A6139,A:O,VLOOKUP('SPC Analysis'!$E$4,'SPC Analysis'!$M$5:$N$12,2,FALSE)+7,FALSE)/6976,2)</f>
        <v>0.34</v>
      </c>
      <c r="R6139">
        <f>ROUNDUP(VLOOKUP(A6139,A:O,VLOOKUP('MMW Analysis'!$E$4,'MMW Analysis'!$L$5:$M$12,2,FALSE)+7,FALSE)/6976,2)</f>
        <v>0.34</v>
      </c>
    </row>
    <row r="6140" spans="1:18">
      <c r="A6140" t="s">
        <v>6147</v>
      </c>
      <c r="B6140" t="s">
        <v>13120</v>
      </c>
      <c r="C6140" t="s">
        <v>7013</v>
      </c>
      <c r="D6140" t="s">
        <v>14588</v>
      </c>
      <c r="E6140" t="s">
        <v>14143</v>
      </c>
      <c r="F6140" t="s">
        <v>14295</v>
      </c>
      <c r="G6140" t="s">
        <v>13913</v>
      </c>
      <c r="H6140" s="1">
        <v>1171</v>
      </c>
      <c r="I6140" s="1">
        <v>1329</v>
      </c>
      <c r="J6140" s="1">
        <v>1037</v>
      </c>
      <c r="K6140" s="1">
        <v>1618</v>
      </c>
      <c r="L6140" s="1">
        <v>4344</v>
      </c>
      <c r="M6140" s="1">
        <v>3036</v>
      </c>
      <c r="N6140" s="1">
        <v>3192</v>
      </c>
      <c r="O6140" s="1">
        <v>1370</v>
      </c>
      <c r="P6140">
        <f>ROUNDUP(VLOOKUP(A6140,A:O,VLOOKUP('Local Authority Analysis'!$E$4,'Local Authority Analysis'!$M$5:$N$12,2,FALSE)+7,FALSE)/6976,2)</f>
        <v>0.2</v>
      </c>
      <c r="Q6140">
        <f>ROUNDUP(VLOOKUP(A6140,A:O,VLOOKUP('SPC Analysis'!$E$4,'SPC Analysis'!$M$5:$N$12,2,FALSE)+7,FALSE)/6976,2)</f>
        <v>0.2</v>
      </c>
      <c r="R6140">
        <f>ROUNDUP(VLOOKUP(A6140,A:O,VLOOKUP('MMW Analysis'!$E$4,'MMW Analysis'!$L$5:$M$12,2,FALSE)+7,FALSE)/6976,2)</f>
        <v>0.2</v>
      </c>
    </row>
    <row r="6141" spans="1:18">
      <c r="A6141" t="s">
        <v>6148</v>
      </c>
      <c r="B6141" t="s">
        <v>13121</v>
      </c>
      <c r="C6141" t="s">
        <v>7013</v>
      </c>
      <c r="D6141" t="s">
        <v>14588</v>
      </c>
      <c r="E6141" t="s">
        <v>14143</v>
      </c>
      <c r="F6141" t="s">
        <v>14295</v>
      </c>
      <c r="G6141" t="s">
        <v>13913</v>
      </c>
      <c r="H6141" s="1">
        <v>2255</v>
      </c>
      <c r="I6141" s="1">
        <v>3454</v>
      </c>
      <c r="J6141" s="1">
        <v>3242</v>
      </c>
      <c r="K6141" s="1">
        <v>3346</v>
      </c>
      <c r="L6141" s="1">
        <v>6922</v>
      </c>
      <c r="M6141" s="1">
        <v>5175</v>
      </c>
      <c r="N6141" s="1">
        <v>4420</v>
      </c>
      <c r="O6141" s="1">
        <v>3483</v>
      </c>
      <c r="P6141">
        <f>ROUNDUP(VLOOKUP(A6141,A:O,VLOOKUP('Local Authority Analysis'!$E$4,'Local Authority Analysis'!$M$5:$N$12,2,FALSE)+7,FALSE)/6976,2)</f>
        <v>0.5</v>
      </c>
      <c r="Q6141">
        <f>ROUNDUP(VLOOKUP(A6141,A:O,VLOOKUP('SPC Analysis'!$E$4,'SPC Analysis'!$M$5:$N$12,2,FALSE)+7,FALSE)/6976,2)</f>
        <v>0.5</v>
      </c>
      <c r="R6141">
        <f>ROUNDUP(VLOOKUP(A6141,A:O,VLOOKUP('MMW Analysis'!$E$4,'MMW Analysis'!$L$5:$M$12,2,FALSE)+7,FALSE)/6976,2)</f>
        <v>0.5</v>
      </c>
    </row>
    <row r="6142" spans="1:18">
      <c r="A6142" t="s">
        <v>6149</v>
      </c>
      <c r="B6142" t="s">
        <v>13122</v>
      </c>
      <c r="C6142" t="s">
        <v>7013</v>
      </c>
      <c r="D6142" t="s">
        <v>14588</v>
      </c>
      <c r="E6142" t="s">
        <v>14143</v>
      </c>
      <c r="F6142" t="s">
        <v>14295</v>
      </c>
      <c r="G6142" t="s">
        <v>13913</v>
      </c>
      <c r="H6142" s="1">
        <v>4558</v>
      </c>
      <c r="I6142" s="1">
        <v>4232.5</v>
      </c>
      <c r="J6142" s="1">
        <v>4383</v>
      </c>
      <c r="K6142" s="1">
        <v>4393</v>
      </c>
      <c r="L6142" s="1">
        <v>6045</v>
      </c>
      <c r="M6142" s="1">
        <v>4544</v>
      </c>
      <c r="N6142" s="1">
        <v>6187</v>
      </c>
      <c r="O6142" s="1">
        <v>5142</v>
      </c>
      <c r="P6142">
        <f>ROUNDUP(VLOOKUP(A6142,A:O,VLOOKUP('Local Authority Analysis'!$E$4,'Local Authority Analysis'!$M$5:$N$12,2,FALSE)+7,FALSE)/6976,2)</f>
        <v>0.74</v>
      </c>
      <c r="Q6142">
        <f>ROUNDUP(VLOOKUP(A6142,A:O,VLOOKUP('SPC Analysis'!$E$4,'SPC Analysis'!$M$5:$N$12,2,FALSE)+7,FALSE)/6976,2)</f>
        <v>0.74</v>
      </c>
      <c r="R6142">
        <f>ROUNDUP(VLOOKUP(A6142,A:O,VLOOKUP('MMW Analysis'!$E$4,'MMW Analysis'!$L$5:$M$12,2,FALSE)+7,FALSE)/6976,2)</f>
        <v>0.74</v>
      </c>
    </row>
    <row r="6143" spans="1:18">
      <c r="A6143" t="s">
        <v>6150</v>
      </c>
      <c r="B6143" t="s">
        <v>13123</v>
      </c>
      <c r="C6143" t="s">
        <v>7013</v>
      </c>
      <c r="D6143" t="s">
        <v>14588</v>
      </c>
      <c r="E6143" t="s">
        <v>14143</v>
      </c>
      <c r="F6143" t="s">
        <v>14295</v>
      </c>
      <c r="G6143" t="s">
        <v>13913</v>
      </c>
      <c r="H6143" s="1">
        <v>5837</v>
      </c>
      <c r="I6143" s="1">
        <v>6414</v>
      </c>
      <c r="J6143" s="1">
        <v>3265</v>
      </c>
      <c r="K6143" s="1">
        <v>5617</v>
      </c>
      <c r="L6143" s="1">
        <v>1836</v>
      </c>
      <c r="M6143" s="1">
        <v>6314</v>
      </c>
      <c r="N6143" s="1">
        <v>6022</v>
      </c>
      <c r="O6143" s="1">
        <v>5647</v>
      </c>
      <c r="P6143">
        <f>ROUNDUP(VLOOKUP(A6143,A:O,VLOOKUP('Local Authority Analysis'!$E$4,'Local Authority Analysis'!$M$5:$N$12,2,FALSE)+7,FALSE)/6976,2)</f>
        <v>0.81</v>
      </c>
      <c r="Q6143">
        <f>ROUNDUP(VLOOKUP(A6143,A:O,VLOOKUP('SPC Analysis'!$E$4,'SPC Analysis'!$M$5:$N$12,2,FALSE)+7,FALSE)/6976,2)</f>
        <v>0.81</v>
      </c>
      <c r="R6143">
        <f>ROUNDUP(VLOOKUP(A6143,A:O,VLOOKUP('MMW Analysis'!$E$4,'MMW Analysis'!$L$5:$M$12,2,FALSE)+7,FALSE)/6976,2)</f>
        <v>0.81</v>
      </c>
    </row>
    <row r="6144" spans="1:18">
      <c r="A6144" t="s">
        <v>6151</v>
      </c>
      <c r="B6144" t="s">
        <v>13124</v>
      </c>
      <c r="C6144" t="s">
        <v>7013</v>
      </c>
      <c r="D6144" t="s">
        <v>14588</v>
      </c>
      <c r="E6144" t="s">
        <v>14143</v>
      </c>
      <c r="F6144" t="s">
        <v>14295</v>
      </c>
      <c r="G6144" t="s">
        <v>13913</v>
      </c>
      <c r="H6144" s="1">
        <v>794</v>
      </c>
      <c r="I6144" s="1">
        <v>1177</v>
      </c>
      <c r="J6144" s="1">
        <v>632</v>
      </c>
      <c r="K6144" s="1">
        <v>783</v>
      </c>
      <c r="L6144" s="1">
        <v>3648</v>
      </c>
      <c r="M6144" s="1">
        <v>2551</v>
      </c>
      <c r="N6144" s="1">
        <v>1439</v>
      </c>
      <c r="O6144" s="1">
        <v>891</v>
      </c>
      <c r="P6144">
        <f>ROUNDUP(VLOOKUP(A6144,A:O,VLOOKUP('Local Authority Analysis'!$E$4,'Local Authority Analysis'!$M$5:$N$12,2,FALSE)+7,FALSE)/6976,2)</f>
        <v>0.13</v>
      </c>
      <c r="Q6144">
        <f>ROUNDUP(VLOOKUP(A6144,A:O,VLOOKUP('SPC Analysis'!$E$4,'SPC Analysis'!$M$5:$N$12,2,FALSE)+7,FALSE)/6976,2)</f>
        <v>0.13</v>
      </c>
      <c r="R6144">
        <f>ROUNDUP(VLOOKUP(A6144,A:O,VLOOKUP('MMW Analysis'!$E$4,'MMW Analysis'!$L$5:$M$12,2,FALSE)+7,FALSE)/6976,2)</f>
        <v>0.13</v>
      </c>
    </row>
    <row r="6145" spans="1:18">
      <c r="A6145" t="s">
        <v>6152</v>
      </c>
      <c r="B6145" t="s">
        <v>13125</v>
      </c>
      <c r="C6145" t="s">
        <v>7013</v>
      </c>
      <c r="D6145" t="s">
        <v>14588</v>
      </c>
      <c r="E6145" t="s">
        <v>14143</v>
      </c>
      <c r="F6145" t="s">
        <v>14295</v>
      </c>
      <c r="G6145" t="s">
        <v>13913</v>
      </c>
      <c r="H6145" s="1">
        <v>2591</v>
      </c>
      <c r="I6145" s="1">
        <v>2406</v>
      </c>
      <c r="J6145" s="1">
        <v>1763</v>
      </c>
      <c r="K6145" s="1">
        <v>2600</v>
      </c>
      <c r="L6145" s="1">
        <v>6113</v>
      </c>
      <c r="M6145" s="1">
        <v>3080</v>
      </c>
      <c r="N6145" s="1">
        <v>3247</v>
      </c>
      <c r="O6145" s="1">
        <v>2609</v>
      </c>
      <c r="P6145">
        <f>ROUNDUP(VLOOKUP(A6145,A:O,VLOOKUP('Local Authority Analysis'!$E$4,'Local Authority Analysis'!$M$5:$N$12,2,FALSE)+7,FALSE)/6976,2)</f>
        <v>0.38</v>
      </c>
      <c r="Q6145">
        <f>ROUNDUP(VLOOKUP(A6145,A:O,VLOOKUP('SPC Analysis'!$E$4,'SPC Analysis'!$M$5:$N$12,2,FALSE)+7,FALSE)/6976,2)</f>
        <v>0.38</v>
      </c>
      <c r="R6145">
        <f>ROUNDUP(VLOOKUP(A6145,A:O,VLOOKUP('MMW Analysis'!$E$4,'MMW Analysis'!$L$5:$M$12,2,FALSE)+7,FALSE)/6976,2)</f>
        <v>0.38</v>
      </c>
    </row>
    <row r="6146" spans="1:18">
      <c r="A6146" t="s">
        <v>6153</v>
      </c>
      <c r="B6146" t="s">
        <v>13126</v>
      </c>
      <c r="C6146" t="s">
        <v>7013</v>
      </c>
      <c r="D6146" t="s">
        <v>14588</v>
      </c>
      <c r="E6146" t="s">
        <v>14143</v>
      </c>
      <c r="F6146" t="s">
        <v>14295</v>
      </c>
      <c r="G6146" t="s">
        <v>13913</v>
      </c>
      <c r="H6146" s="1">
        <v>4070.5</v>
      </c>
      <c r="I6146" s="1">
        <v>4157</v>
      </c>
      <c r="J6146" s="1">
        <v>3223</v>
      </c>
      <c r="K6146" s="1">
        <v>3237</v>
      </c>
      <c r="L6146" s="1">
        <v>4623</v>
      </c>
      <c r="M6146" s="1">
        <v>3686</v>
      </c>
      <c r="N6146" s="1">
        <v>4159</v>
      </c>
      <c r="O6146" s="1">
        <v>4251</v>
      </c>
      <c r="P6146">
        <f>ROUNDUP(VLOOKUP(A6146,A:O,VLOOKUP('Local Authority Analysis'!$E$4,'Local Authority Analysis'!$M$5:$N$12,2,FALSE)+7,FALSE)/6976,2)</f>
        <v>0.61</v>
      </c>
      <c r="Q6146">
        <f>ROUNDUP(VLOOKUP(A6146,A:O,VLOOKUP('SPC Analysis'!$E$4,'SPC Analysis'!$M$5:$N$12,2,FALSE)+7,FALSE)/6976,2)</f>
        <v>0.61</v>
      </c>
      <c r="R6146">
        <f>ROUNDUP(VLOOKUP(A6146,A:O,VLOOKUP('MMW Analysis'!$E$4,'MMW Analysis'!$L$5:$M$12,2,FALSE)+7,FALSE)/6976,2)</f>
        <v>0.61</v>
      </c>
    </row>
    <row r="6147" spans="1:18">
      <c r="A6147" t="s">
        <v>6154</v>
      </c>
      <c r="B6147" t="s">
        <v>13127</v>
      </c>
      <c r="C6147" t="s">
        <v>7013</v>
      </c>
      <c r="D6147" t="s">
        <v>14588</v>
      </c>
      <c r="E6147" t="s">
        <v>14143</v>
      </c>
      <c r="F6147" t="s">
        <v>14295</v>
      </c>
      <c r="G6147" t="s">
        <v>13913</v>
      </c>
      <c r="H6147" s="1">
        <v>265</v>
      </c>
      <c r="I6147" s="1">
        <v>945</v>
      </c>
      <c r="J6147" s="1">
        <v>363</v>
      </c>
      <c r="K6147" s="1">
        <v>1311</v>
      </c>
      <c r="L6147" s="1">
        <v>6349</v>
      </c>
      <c r="M6147" s="1">
        <v>790</v>
      </c>
      <c r="N6147" s="1">
        <v>2340</v>
      </c>
      <c r="O6147" s="1">
        <v>581</v>
      </c>
      <c r="P6147">
        <f>ROUNDUP(VLOOKUP(A6147,A:O,VLOOKUP('Local Authority Analysis'!$E$4,'Local Authority Analysis'!$M$5:$N$12,2,FALSE)+7,FALSE)/6976,2)</f>
        <v>0.09</v>
      </c>
      <c r="Q6147">
        <f>ROUNDUP(VLOOKUP(A6147,A:O,VLOOKUP('SPC Analysis'!$E$4,'SPC Analysis'!$M$5:$N$12,2,FALSE)+7,FALSE)/6976,2)</f>
        <v>0.09</v>
      </c>
      <c r="R6147">
        <f>ROUNDUP(VLOOKUP(A6147,A:O,VLOOKUP('MMW Analysis'!$E$4,'MMW Analysis'!$L$5:$M$12,2,FALSE)+7,FALSE)/6976,2)</f>
        <v>0.09</v>
      </c>
    </row>
    <row r="6148" spans="1:18">
      <c r="A6148" t="s">
        <v>6155</v>
      </c>
      <c r="B6148" t="s">
        <v>13128</v>
      </c>
      <c r="C6148" t="s">
        <v>7013</v>
      </c>
      <c r="D6148" t="s">
        <v>14588</v>
      </c>
      <c r="E6148" t="s">
        <v>14143</v>
      </c>
      <c r="F6148" t="s">
        <v>14295</v>
      </c>
      <c r="G6148" t="s">
        <v>13913</v>
      </c>
      <c r="H6148" s="1">
        <v>5368</v>
      </c>
      <c r="I6148" s="1">
        <v>5624</v>
      </c>
      <c r="J6148" s="1">
        <v>4598</v>
      </c>
      <c r="K6148" s="1">
        <v>4738</v>
      </c>
      <c r="L6148" s="1">
        <v>3141</v>
      </c>
      <c r="M6148" s="1">
        <v>4652</v>
      </c>
      <c r="N6148" s="1">
        <v>6573</v>
      </c>
      <c r="O6148" s="1">
        <v>5630</v>
      </c>
      <c r="P6148">
        <f>ROUNDUP(VLOOKUP(A6148,A:O,VLOOKUP('Local Authority Analysis'!$E$4,'Local Authority Analysis'!$M$5:$N$12,2,FALSE)+7,FALSE)/6976,2)</f>
        <v>0.81</v>
      </c>
      <c r="Q6148">
        <f>ROUNDUP(VLOOKUP(A6148,A:O,VLOOKUP('SPC Analysis'!$E$4,'SPC Analysis'!$M$5:$N$12,2,FALSE)+7,FALSE)/6976,2)</f>
        <v>0.81</v>
      </c>
      <c r="R6148">
        <f>ROUNDUP(VLOOKUP(A6148,A:O,VLOOKUP('MMW Analysis'!$E$4,'MMW Analysis'!$L$5:$M$12,2,FALSE)+7,FALSE)/6976,2)</f>
        <v>0.81</v>
      </c>
    </row>
    <row r="6149" spans="1:18">
      <c r="A6149" t="s">
        <v>6156</v>
      </c>
      <c r="B6149" t="s">
        <v>13129</v>
      </c>
      <c r="C6149" t="s">
        <v>7013</v>
      </c>
      <c r="D6149" t="s">
        <v>14589</v>
      </c>
      <c r="E6149" t="s">
        <v>14144</v>
      </c>
      <c r="F6149" t="s">
        <v>14296</v>
      </c>
      <c r="G6149" t="s">
        <v>13914</v>
      </c>
      <c r="H6149" s="1">
        <v>1478</v>
      </c>
      <c r="I6149" s="1">
        <v>1803</v>
      </c>
      <c r="J6149" s="1">
        <v>793</v>
      </c>
      <c r="K6149" s="1">
        <v>2435</v>
      </c>
      <c r="L6149" s="1">
        <v>735</v>
      </c>
      <c r="M6149" s="1">
        <v>2319</v>
      </c>
      <c r="N6149" s="1">
        <v>2375</v>
      </c>
      <c r="O6149" s="1">
        <v>1357</v>
      </c>
      <c r="P6149">
        <f>ROUNDUP(VLOOKUP(A6149,A:O,VLOOKUP('Local Authority Analysis'!$E$4,'Local Authority Analysis'!$M$5:$N$12,2,FALSE)+7,FALSE)/6976,2)</f>
        <v>0.2</v>
      </c>
      <c r="Q6149">
        <f>ROUNDUP(VLOOKUP(A6149,A:O,VLOOKUP('SPC Analysis'!$E$4,'SPC Analysis'!$M$5:$N$12,2,FALSE)+7,FALSE)/6976,2)</f>
        <v>0.2</v>
      </c>
      <c r="R6149">
        <f>ROUNDUP(VLOOKUP(A6149,A:O,VLOOKUP('MMW Analysis'!$E$4,'MMW Analysis'!$L$5:$M$12,2,FALSE)+7,FALSE)/6976,2)</f>
        <v>0.2</v>
      </c>
    </row>
    <row r="6150" spans="1:18">
      <c r="A6150" t="s">
        <v>6157</v>
      </c>
      <c r="B6150" t="s">
        <v>13130</v>
      </c>
      <c r="C6150" t="s">
        <v>7013</v>
      </c>
      <c r="D6150" t="s">
        <v>14589</v>
      </c>
      <c r="E6150" t="s">
        <v>14144</v>
      </c>
      <c r="F6150" t="s">
        <v>14296</v>
      </c>
      <c r="G6150" t="s">
        <v>13914</v>
      </c>
      <c r="H6150" s="1">
        <v>4073.5</v>
      </c>
      <c r="I6150" s="1">
        <v>3884</v>
      </c>
      <c r="J6150" s="1">
        <v>3924</v>
      </c>
      <c r="K6150" s="1">
        <v>3882</v>
      </c>
      <c r="L6150" s="1">
        <v>560</v>
      </c>
      <c r="M6150" s="1">
        <v>2429</v>
      </c>
      <c r="N6150" s="1">
        <v>5079</v>
      </c>
      <c r="O6150" s="1">
        <v>3437</v>
      </c>
      <c r="P6150">
        <f>ROUNDUP(VLOOKUP(A6150,A:O,VLOOKUP('Local Authority Analysis'!$E$4,'Local Authority Analysis'!$M$5:$N$12,2,FALSE)+7,FALSE)/6976,2)</f>
        <v>0.5</v>
      </c>
      <c r="Q6150">
        <f>ROUNDUP(VLOOKUP(A6150,A:O,VLOOKUP('SPC Analysis'!$E$4,'SPC Analysis'!$M$5:$N$12,2,FALSE)+7,FALSE)/6976,2)</f>
        <v>0.5</v>
      </c>
      <c r="R6150">
        <f>ROUNDUP(VLOOKUP(A6150,A:O,VLOOKUP('MMW Analysis'!$E$4,'MMW Analysis'!$L$5:$M$12,2,FALSE)+7,FALSE)/6976,2)</f>
        <v>0.5</v>
      </c>
    </row>
    <row r="6151" spans="1:18">
      <c r="A6151" t="s">
        <v>6158</v>
      </c>
      <c r="B6151" t="s">
        <v>13131</v>
      </c>
      <c r="C6151" t="s">
        <v>7013</v>
      </c>
      <c r="D6151" t="s">
        <v>14589</v>
      </c>
      <c r="E6151" t="s">
        <v>14144</v>
      </c>
      <c r="F6151" t="s">
        <v>14296</v>
      </c>
      <c r="G6151" t="s">
        <v>13914</v>
      </c>
      <c r="H6151" s="1">
        <v>1224</v>
      </c>
      <c r="I6151" s="1">
        <v>2286</v>
      </c>
      <c r="J6151" s="1">
        <v>1933</v>
      </c>
      <c r="K6151" s="1">
        <v>1247</v>
      </c>
      <c r="L6151" s="1">
        <v>1083</v>
      </c>
      <c r="M6151" s="1">
        <v>2993</v>
      </c>
      <c r="N6151" s="1">
        <v>2617</v>
      </c>
      <c r="O6151" s="1">
        <v>1511</v>
      </c>
      <c r="P6151">
        <f>ROUNDUP(VLOOKUP(A6151,A:O,VLOOKUP('Local Authority Analysis'!$E$4,'Local Authority Analysis'!$M$5:$N$12,2,FALSE)+7,FALSE)/6976,2)</f>
        <v>0.22</v>
      </c>
      <c r="Q6151">
        <f>ROUNDUP(VLOOKUP(A6151,A:O,VLOOKUP('SPC Analysis'!$E$4,'SPC Analysis'!$M$5:$N$12,2,FALSE)+7,FALSE)/6976,2)</f>
        <v>0.22</v>
      </c>
      <c r="R6151">
        <f>ROUNDUP(VLOOKUP(A6151,A:O,VLOOKUP('MMW Analysis'!$E$4,'MMW Analysis'!$L$5:$M$12,2,FALSE)+7,FALSE)/6976,2)</f>
        <v>0.22</v>
      </c>
    </row>
    <row r="6152" spans="1:18">
      <c r="A6152" t="s">
        <v>6159</v>
      </c>
      <c r="B6152" t="s">
        <v>13132</v>
      </c>
      <c r="C6152" t="s">
        <v>7013</v>
      </c>
      <c r="D6152" t="s">
        <v>14589</v>
      </c>
      <c r="E6152" t="s">
        <v>14144</v>
      </c>
      <c r="F6152" t="s">
        <v>14296</v>
      </c>
      <c r="G6152" t="s">
        <v>13914</v>
      </c>
      <c r="H6152" s="1">
        <v>1322</v>
      </c>
      <c r="I6152" s="1">
        <v>1571</v>
      </c>
      <c r="J6152" s="1">
        <v>1695</v>
      </c>
      <c r="K6152" s="1">
        <v>1225</v>
      </c>
      <c r="L6152" s="1">
        <v>5682</v>
      </c>
      <c r="M6152" s="1">
        <v>3189</v>
      </c>
      <c r="N6152" s="1">
        <v>1961</v>
      </c>
      <c r="O6152" s="1">
        <v>1591</v>
      </c>
      <c r="P6152">
        <f>ROUNDUP(VLOOKUP(A6152,A:O,VLOOKUP('Local Authority Analysis'!$E$4,'Local Authority Analysis'!$M$5:$N$12,2,FALSE)+7,FALSE)/6976,2)</f>
        <v>0.23</v>
      </c>
      <c r="Q6152">
        <f>ROUNDUP(VLOOKUP(A6152,A:O,VLOOKUP('SPC Analysis'!$E$4,'SPC Analysis'!$M$5:$N$12,2,FALSE)+7,FALSE)/6976,2)</f>
        <v>0.23</v>
      </c>
      <c r="R6152">
        <f>ROUNDUP(VLOOKUP(A6152,A:O,VLOOKUP('MMW Analysis'!$E$4,'MMW Analysis'!$L$5:$M$12,2,FALSE)+7,FALSE)/6976,2)</f>
        <v>0.23</v>
      </c>
    </row>
    <row r="6153" spans="1:18">
      <c r="A6153" t="s">
        <v>6160</v>
      </c>
      <c r="B6153" t="s">
        <v>13133</v>
      </c>
      <c r="C6153" t="s">
        <v>7013</v>
      </c>
      <c r="D6153" t="s">
        <v>14589</v>
      </c>
      <c r="E6153" t="s">
        <v>14144</v>
      </c>
      <c r="F6153" t="s">
        <v>14296</v>
      </c>
      <c r="G6153" t="s">
        <v>13914</v>
      </c>
      <c r="H6153" s="1">
        <v>1312</v>
      </c>
      <c r="I6153" s="1">
        <v>1909</v>
      </c>
      <c r="J6153" s="1">
        <v>1950</v>
      </c>
      <c r="K6153" s="1">
        <v>1802</v>
      </c>
      <c r="L6153" s="1">
        <v>3169</v>
      </c>
      <c r="M6153" s="1">
        <v>4899</v>
      </c>
      <c r="N6153" s="1">
        <v>4382</v>
      </c>
      <c r="O6153" s="1">
        <v>1822</v>
      </c>
      <c r="P6153">
        <f>ROUNDUP(VLOOKUP(A6153,A:O,VLOOKUP('Local Authority Analysis'!$E$4,'Local Authority Analysis'!$M$5:$N$12,2,FALSE)+7,FALSE)/6976,2)</f>
        <v>0.27</v>
      </c>
      <c r="Q6153">
        <f>ROUNDUP(VLOOKUP(A6153,A:O,VLOOKUP('SPC Analysis'!$E$4,'SPC Analysis'!$M$5:$N$12,2,FALSE)+7,FALSE)/6976,2)</f>
        <v>0.27</v>
      </c>
      <c r="R6153">
        <f>ROUNDUP(VLOOKUP(A6153,A:O,VLOOKUP('MMW Analysis'!$E$4,'MMW Analysis'!$L$5:$M$12,2,FALSE)+7,FALSE)/6976,2)</f>
        <v>0.27</v>
      </c>
    </row>
    <row r="6154" spans="1:18">
      <c r="A6154" t="s">
        <v>6161</v>
      </c>
      <c r="B6154" t="s">
        <v>13134</v>
      </c>
      <c r="C6154" t="s">
        <v>7013</v>
      </c>
      <c r="D6154" t="s">
        <v>14589</v>
      </c>
      <c r="E6154" t="s">
        <v>14144</v>
      </c>
      <c r="F6154" t="s">
        <v>14296</v>
      </c>
      <c r="G6154" t="s">
        <v>13914</v>
      </c>
      <c r="H6154" s="1">
        <v>4705</v>
      </c>
      <c r="I6154" s="1">
        <v>4362</v>
      </c>
      <c r="J6154" s="1">
        <v>4318</v>
      </c>
      <c r="K6154" s="1">
        <v>3827</v>
      </c>
      <c r="L6154" s="1">
        <v>4500</v>
      </c>
      <c r="M6154" s="1">
        <v>6492</v>
      </c>
      <c r="N6154" s="1">
        <v>5005</v>
      </c>
      <c r="O6154" s="1">
        <v>5057</v>
      </c>
      <c r="P6154">
        <f>ROUNDUP(VLOOKUP(A6154,A:O,VLOOKUP('Local Authority Analysis'!$E$4,'Local Authority Analysis'!$M$5:$N$12,2,FALSE)+7,FALSE)/6976,2)</f>
        <v>0.73</v>
      </c>
      <c r="Q6154">
        <f>ROUNDUP(VLOOKUP(A6154,A:O,VLOOKUP('SPC Analysis'!$E$4,'SPC Analysis'!$M$5:$N$12,2,FALSE)+7,FALSE)/6976,2)</f>
        <v>0.73</v>
      </c>
      <c r="R6154">
        <f>ROUNDUP(VLOOKUP(A6154,A:O,VLOOKUP('MMW Analysis'!$E$4,'MMW Analysis'!$L$5:$M$12,2,FALSE)+7,FALSE)/6976,2)</f>
        <v>0.73</v>
      </c>
    </row>
    <row r="6155" spans="1:18">
      <c r="A6155" t="s">
        <v>6162</v>
      </c>
      <c r="B6155" t="s">
        <v>13135</v>
      </c>
      <c r="C6155" t="s">
        <v>7013</v>
      </c>
      <c r="D6155" t="s">
        <v>14589</v>
      </c>
      <c r="E6155" t="s">
        <v>14144</v>
      </c>
      <c r="F6155" t="s">
        <v>14296</v>
      </c>
      <c r="G6155" t="s">
        <v>13914</v>
      </c>
      <c r="H6155" s="1">
        <v>6166</v>
      </c>
      <c r="I6155" s="1">
        <v>6373</v>
      </c>
      <c r="J6155" s="1">
        <v>5978</v>
      </c>
      <c r="K6155" s="1">
        <v>6117</v>
      </c>
      <c r="L6155" s="1">
        <v>2526</v>
      </c>
      <c r="M6155" s="1">
        <v>6417</v>
      </c>
      <c r="N6155" s="1">
        <v>6011</v>
      </c>
      <c r="O6155" s="1">
        <v>6517</v>
      </c>
      <c r="P6155">
        <f>ROUNDUP(VLOOKUP(A6155,A:O,VLOOKUP('Local Authority Analysis'!$E$4,'Local Authority Analysis'!$M$5:$N$12,2,FALSE)+7,FALSE)/6976,2)</f>
        <v>0.94000000000000006</v>
      </c>
      <c r="Q6155">
        <f>ROUNDUP(VLOOKUP(A6155,A:O,VLOOKUP('SPC Analysis'!$E$4,'SPC Analysis'!$M$5:$N$12,2,FALSE)+7,FALSE)/6976,2)</f>
        <v>0.94000000000000006</v>
      </c>
      <c r="R6155">
        <f>ROUNDUP(VLOOKUP(A6155,A:O,VLOOKUP('MMW Analysis'!$E$4,'MMW Analysis'!$L$5:$M$12,2,FALSE)+7,FALSE)/6976,2)</f>
        <v>0.94000000000000006</v>
      </c>
    </row>
    <row r="6156" spans="1:18">
      <c r="A6156" t="s">
        <v>6163</v>
      </c>
      <c r="B6156" t="s">
        <v>13136</v>
      </c>
      <c r="C6156" t="s">
        <v>7013</v>
      </c>
      <c r="D6156" t="s">
        <v>14589</v>
      </c>
      <c r="E6156" t="s">
        <v>14144</v>
      </c>
      <c r="F6156" t="s">
        <v>14296</v>
      </c>
      <c r="G6156" t="s">
        <v>13914</v>
      </c>
      <c r="H6156" s="1">
        <v>1688</v>
      </c>
      <c r="I6156" s="1">
        <v>2962</v>
      </c>
      <c r="J6156" s="1">
        <v>1444</v>
      </c>
      <c r="K6156" s="1">
        <v>1577</v>
      </c>
      <c r="L6156" s="1">
        <v>5504</v>
      </c>
      <c r="M6156" s="1">
        <v>1829</v>
      </c>
      <c r="N6156" s="1">
        <v>2793</v>
      </c>
      <c r="O6156" s="1">
        <v>2092</v>
      </c>
      <c r="P6156">
        <f>ROUNDUP(VLOOKUP(A6156,A:O,VLOOKUP('Local Authority Analysis'!$E$4,'Local Authority Analysis'!$M$5:$N$12,2,FALSE)+7,FALSE)/6976,2)</f>
        <v>0.3</v>
      </c>
      <c r="Q6156">
        <f>ROUNDUP(VLOOKUP(A6156,A:O,VLOOKUP('SPC Analysis'!$E$4,'SPC Analysis'!$M$5:$N$12,2,FALSE)+7,FALSE)/6976,2)</f>
        <v>0.3</v>
      </c>
      <c r="R6156">
        <f>ROUNDUP(VLOOKUP(A6156,A:O,VLOOKUP('MMW Analysis'!$E$4,'MMW Analysis'!$L$5:$M$12,2,FALSE)+7,FALSE)/6976,2)</f>
        <v>0.3</v>
      </c>
    </row>
    <row r="6157" spans="1:18">
      <c r="A6157" t="s">
        <v>6164</v>
      </c>
      <c r="B6157" t="s">
        <v>13137</v>
      </c>
      <c r="C6157" t="s">
        <v>7013</v>
      </c>
      <c r="D6157" t="s">
        <v>14589</v>
      </c>
      <c r="E6157" t="s">
        <v>14144</v>
      </c>
      <c r="F6157" t="s">
        <v>14296</v>
      </c>
      <c r="G6157" t="s">
        <v>13914</v>
      </c>
      <c r="H6157" s="1">
        <v>4485</v>
      </c>
      <c r="I6157" s="1">
        <v>4541</v>
      </c>
      <c r="J6157" s="1">
        <v>3540</v>
      </c>
      <c r="K6157" s="1">
        <v>3932</v>
      </c>
      <c r="L6157" s="1">
        <v>3298</v>
      </c>
      <c r="M6157" s="1">
        <v>1188</v>
      </c>
      <c r="N6157" s="1">
        <v>4252</v>
      </c>
      <c r="O6157" s="1">
        <v>4290</v>
      </c>
      <c r="P6157">
        <f>ROUNDUP(VLOOKUP(A6157,A:O,VLOOKUP('Local Authority Analysis'!$E$4,'Local Authority Analysis'!$M$5:$N$12,2,FALSE)+7,FALSE)/6976,2)</f>
        <v>0.62</v>
      </c>
      <c r="Q6157">
        <f>ROUNDUP(VLOOKUP(A6157,A:O,VLOOKUP('SPC Analysis'!$E$4,'SPC Analysis'!$M$5:$N$12,2,FALSE)+7,FALSE)/6976,2)</f>
        <v>0.62</v>
      </c>
      <c r="R6157">
        <f>ROUNDUP(VLOOKUP(A6157,A:O,VLOOKUP('MMW Analysis'!$E$4,'MMW Analysis'!$L$5:$M$12,2,FALSE)+7,FALSE)/6976,2)</f>
        <v>0.62</v>
      </c>
    </row>
    <row r="6158" spans="1:18">
      <c r="A6158" t="s">
        <v>6165</v>
      </c>
      <c r="B6158" t="s">
        <v>13138</v>
      </c>
      <c r="C6158" t="s">
        <v>7013</v>
      </c>
      <c r="D6158" t="s">
        <v>14589</v>
      </c>
      <c r="E6158" t="s">
        <v>14144</v>
      </c>
      <c r="F6158" t="s">
        <v>14296</v>
      </c>
      <c r="G6158" t="s">
        <v>13914</v>
      </c>
      <c r="H6158" s="1">
        <v>1289</v>
      </c>
      <c r="I6158" s="1">
        <v>1904</v>
      </c>
      <c r="J6158" s="1">
        <v>697</v>
      </c>
      <c r="K6158" s="1">
        <v>1146</v>
      </c>
      <c r="L6158" s="1">
        <v>5140</v>
      </c>
      <c r="M6158" s="1">
        <v>3724</v>
      </c>
      <c r="N6158" s="1">
        <v>4104</v>
      </c>
      <c r="O6158" s="1">
        <v>1459</v>
      </c>
      <c r="P6158">
        <f>ROUNDUP(VLOOKUP(A6158,A:O,VLOOKUP('Local Authority Analysis'!$E$4,'Local Authority Analysis'!$M$5:$N$12,2,FALSE)+7,FALSE)/6976,2)</f>
        <v>0.21000000000000002</v>
      </c>
      <c r="Q6158">
        <f>ROUNDUP(VLOOKUP(A6158,A:O,VLOOKUP('SPC Analysis'!$E$4,'SPC Analysis'!$M$5:$N$12,2,FALSE)+7,FALSE)/6976,2)</f>
        <v>0.21000000000000002</v>
      </c>
      <c r="R6158">
        <f>ROUNDUP(VLOOKUP(A6158,A:O,VLOOKUP('MMW Analysis'!$E$4,'MMW Analysis'!$L$5:$M$12,2,FALSE)+7,FALSE)/6976,2)</f>
        <v>0.21000000000000002</v>
      </c>
    </row>
    <row r="6159" spans="1:18">
      <c r="A6159" t="s">
        <v>6166</v>
      </c>
      <c r="B6159" t="s">
        <v>13139</v>
      </c>
      <c r="C6159" t="s">
        <v>7013</v>
      </c>
      <c r="D6159" t="s">
        <v>14589</v>
      </c>
      <c r="E6159" t="s">
        <v>14144</v>
      </c>
      <c r="F6159" t="s">
        <v>14296</v>
      </c>
      <c r="G6159" t="s">
        <v>13914</v>
      </c>
      <c r="H6159" s="1">
        <v>3620</v>
      </c>
      <c r="I6159" s="1">
        <v>4191</v>
      </c>
      <c r="J6159" s="1">
        <v>3111</v>
      </c>
      <c r="K6159" s="1">
        <v>3354</v>
      </c>
      <c r="L6159" s="1">
        <v>6747</v>
      </c>
      <c r="M6159" s="1">
        <v>4376</v>
      </c>
      <c r="N6159" s="1">
        <v>5156</v>
      </c>
      <c r="O6159" s="1">
        <v>4341</v>
      </c>
      <c r="P6159">
        <f>ROUNDUP(VLOOKUP(A6159,A:O,VLOOKUP('Local Authority Analysis'!$E$4,'Local Authority Analysis'!$M$5:$N$12,2,FALSE)+7,FALSE)/6976,2)</f>
        <v>0.63</v>
      </c>
      <c r="Q6159">
        <f>ROUNDUP(VLOOKUP(A6159,A:O,VLOOKUP('SPC Analysis'!$E$4,'SPC Analysis'!$M$5:$N$12,2,FALSE)+7,FALSE)/6976,2)</f>
        <v>0.63</v>
      </c>
      <c r="R6159">
        <f>ROUNDUP(VLOOKUP(A6159,A:O,VLOOKUP('MMW Analysis'!$E$4,'MMW Analysis'!$L$5:$M$12,2,FALSE)+7,FALSE)/6976,2)</f>
        <v>0.63</v>
      </c>
    </row>
    <row r="6160" spans="1:18">
      <c r="A6160" t="s">
        <v>6167</v>
      </c>
      <c r="B6160" t="s">
        <v>13140</v>
      </c>
      <c r="C6160" t="s">
        <v>7013</v>
      </c>
      <c r="D6160" t="s">
        <v>14589</v>
      </c>
      <c r="E6160" t="s">
        <v>14144</v>
      </c>
      <c r="F6160" t="s">
        <v>14296</v>
      </c>
      <c r="G6160" t="s">
        <v>13914</v>
      </c>
      <c r="H6160" s="1">
        <v>2889</v>
      </c>
      <c r="I6160" s="1">
        <v>2714</v>
      </c>
      <c r="J6160" s="1">
        <v>3350</v>
      </c>
      <c r="K6160" s="1">
        <v>2173</v>
      </c>
      <c r="L6160" s="1">
        <v>5970</v>
      </c>
      <c r="M6160" s="1">
        <v>1482</v>
      </c>
      <c r="N6160" s="1">
        <v>3557</v>
      </c>
      <c r="O6160" s="1">
        <v>2958</v>
      </c>
      <c r="P6160">
        <f>ROUNDUP(VLOOKUP(A6160,A:O,VLOOKUP('Local Authority Analysis'!$E$4,'Local Authority Analysis'!$M$5:$N$12,2,FALSE)+7,FALSE)/6976,2)</f>
        <v>0.43</v>
      </c>
      <c r="Q6160">
        <f>ROUNDUP(VLOOKUP(A6160,A:O,VLOOKUP('SPC Analysis'!$E$4,'SPC Analysis'!$M$5:$N$12,2,FALSE)+7,FALSE)/6976,2)</f>
        <v>0.43</v>
      </c>
      <c r="R6160">
        <f>ROUNDUP(VLOOKUP(A6160,A:O,VLOOKUP('MMW Analysis'!$E$4,'MMW Analysis'!$L$5:$M$12,2,FALSE)+7,FALSE)/6976,2)</f>
        <v>0.43</v>
      </c>
    </row>
    <row r="6161" spans="1:18">
      <c r="A6161" t="s">
        <v>6168</v>
      </c>
      <c r="B6161" t="s">
        <v>13141</v>
      </c>
      <c r="C6161" t="s">
        <v>7013</v>
      </c>
      <c r="D6161" t="s">
        <v>14589</v>
      </c>
      <c r="E6161" t="s">
        <v>14144</v>
      </c>
      <c r="F6161" t="s">
        <v>14296</v>
      </c>
      <c r="G6161" t="s">
        <v>13914</v>
      </c>
      <c r="H6161" s="1">
        <v>613.5</v>
      </c>
      <c r="I6161" s="1">
        <v>1316.5</v>
      </c>
      <c r="J6161" s="1">
        <v>368</v>
      </c>
      <c r="K6161" s="1">
        <v>918</v>
      </c>
      <c r="L6161" s="1">
        <v>4033</v>
      </c>
      <c r="M6161" s="1">
        <v>894</v>
      </c>
      <c r="N6161" s="1">
        <v>1272</v>
      </c>
      <c r="O6161" s="1">
        <v>767</v>
      </c>
      <c r="P6161">
        <f>ROUNDUP(VLOOKUP(A6161,A:O,VLOOKUP('Local Authority Analysis'!$E$4,'Local Authority Analysis'!$M$5:$N$12,2,FALSE)+7,FALSE)/6976,2)</f>
        <v>0.11</v>
      </c>
      <c r="Q6161">
        <f>ROUNDUP(VLOOKUP(A6161,A:O,VLOOKUP('SPC Analysis'!$E$4,'SPC Analysis'!$M$5:$N$12,2,FALSE)+7,FALSE)/6976,2)</f>
        <v>0.11</v>
      </c>
      <c r="R6161">
        <f>ROUNDUP(VLOOKUP(A6161,A:O,VLOOKUP('MMW Analysis'!$E$4,'MMW Analysis'!$L$5:$M$12,2,FALSE)+7,FALSE)/6976,2)</f>
        <v>0.11</v>
      </c>
    </row>
    <row r="6162" spans="1:18">
      <c r="A6162" t="s">
        <v>6169</v>
      </c>
      <c r="B6162" t="s">
        <v>13142</v>
      </c>
      <c r="C6162" t="s">
        <v>7013</v>
      </c>
      <c r="D6162" t="s">
        <v>14589</v>
      </c>
      <c r="E6162" t="s">
        <v>14144</v>
      </c>
      <c r="F6162" t="s">
        <v>14296</v>
      </c>
      <c r="G6162" t="s">
        <v>13914</v>
      </c>
      <c r="H6162" s="1">
        <v>416</v>
      </c>
      <c r="I6162" s="1">
        <v>456</v>
      </c>
      <c r="J6162" s="1">
        <v>531</v>
      </c>
      <c r="K6162" s="1">
        <v>221</v>
      </c>
      <c r="L6162" s="1">
        <v>3499</v>
      </c>
      <c r="M6162" s="1">
        <v>1715</v>
      </c>
      <c r="N6162" s="1">
        <v>525</v>
      </c>
      <c r="O6162" s="1">
        <v>367</v>
      </c>
      <c r="P6162">
        <f>ROUNDUP(VLOOKUP(A6162,A:O,VLOOKUP('Local Authority Analysis'!$E$4,'Local Authority Analysis'!$M$5:$N$12,2,FALSE)+7,FALSE)/6976,2)</f>
        <v>6.0000000000000005E-2</v>
      </c>
      <c r="Q6162">
        <f>ROUNDUP(VLOOKUP(A6162,A:O,VLOOKUP('SPC Analysis'!$E$4,'SPC Analysis'!$M$5:$N$12,2,FALSE)+7,FALSE)/6976,2)</f>
        <v>6.0000000000000005E-2</v>
      </c>
      <c r="R6162">
        <f>ROUNDUP(VLOOKUP(A6162,A:O,VLOOKUP('MMW Analysis'!$E$4,'MMW Analysis'!$L$5:$M$12,2,FALSE)+7,FALSE)/6976,2)</f>
        <v>6.0000000000000005E-2</v>
      </c>
    </row>
    <row r="6163" spans="1:18">
      <c r="A6163" t="s">
        <v>6170</v>
      </c>
      <c r="B6163" t="s">
        <v>13143</v>
      </c>
      <c r="C6163" t="s">
        <v>7013</v>
      </c>
      <c r="D6163" t="s">
        <v>14589</v>
      </c>
      <c r="E6163" t="s">
        <v>14144</v>
      </c>
      <c r="F6163" t="s">
        <v>14296</v>
      </c>
      <c r="G6163" t="s">
        <v>13914</v>
      </c>
      <c r="H6163" s="1">
        <v>271</v>
      </c>
      <c r="I6163" s="1">
        <v>324</v>
      </c>
      <c r="J6163" s="1">
        <v>1105</v>
      </c>
      <c r="K6163" s="1">
        <v>520</v>
      </c>
      <c r="L6163" s="1">
        <v>4324</v>
      </c>
      <c r="M6163" s="1">
        <v>293</v>
      </c>
      <c r="N6163" s="1">
        <v>2021.5</v>
      </c>
      <c r="O6163" s="1">
        <v>353</v>
      </c>
      <c r="P6163">
        <f>ROUNDUP(VLOOKUP(A6163,A:O,VLOOKUP('Local Authority Analysis'!$E$4,'Local Authority Analysis'!$M$5:$N$12,2,FALSE)+7,FALSE)/6976,2)</f>
        <v>6.0000000000000005E-2</v>
      </c>
      <c r="Q6163">
        <f>ROUNDUP(VLOOKUP(A6163,A:O,VLOOKUP('SPC Analysis'!$E$4,'SPC Analysis'!$M$5:$N$12,2,FALSE)+7,FALSE)/6976,2)</f>
        <v>6.0000000000000005E-2</v>
      </c>
      <c r="R6163">
        <f>ROUNDUP(VLOOKUP(A6163,A:O,VLOOKUP('MMW Analysis'!$E$4,'MMW Analysis'!$L$5:$M$12,2,FALSE)+7,FALSE)/6976,2)</f>
        <v>6.0000000000000005E-2</v>
      </c>
    </row>
    <row r="6164" spans="1:18">
      <c r="A6164" t="s">
        <v>6171</v>
      </c>
      <c r="B6164" t="s">
        <v>13144</v>
      </c>
      <c r="C6164" t="s">
        <v>7013</v>
      </c>
      <c r="D6164" t="s">
        <v>14589</v>
      </c>
      <c r="E6164" t="s">
        <v>14144</v>
      </c>
      <c r="F6164" t="s">
        <v>14296</v>
      </c>
      <c r="G6164" t="s">
        <v>13914</v>
      </c>
      <c r="H6164" s="1">
        <v>648</v>
      </c>
      <c r="I6164" s="1">
        <v>1550.5</v>
      </c>
      <c r="J6164" s="1">
        <v>922</v>
      </c>
      <c r="K6164" s="1">
        <v>1274</v>
      </c>
      <c r="L6164" s="1">
        <v>5958</v>
      </c>
      <c r="M6164" s="1">
        <v>407</v>
      </c>
      <c r="N6164" s="1">
        <v>2277</v>
      </c>
      <c r="O6164" s="1">
        <v>1018</v>
      </c>
      <c r="P6164">
        <f>ROUNDUP(VLOOKUP(A6164,A:O,VLOOKUP('Local Authority Analysis'!$E$4,'Local Authority Analysis'!$M$5:$N$12,2,FALSE)+7,FALSE)/6976,2)</f>
        <v>0.15000000000000002</v>
      </c>
      <c r="Q6164">
        <f>ROUNDUP(VLOOKUP(A6164,A:O,VLOOKUP('SPC Analysis'!$E$4,'SPC Analysis'!$M$5:$N$12,2,FALSE)+7,FALSE)/6976,2)</f>
        <v>0.15000000000000002</v>
      </c>
      <c r="R6164">
        <f>ROUNDUP(VLOOKUP(A6164,A:O,VLOOKUP('MMW Analysis'!$E$4,'MMW Analysis'!$L$5:$M$12,2,FALSE)+7,FALSE)/6976,2)</f>
        <v>0.15000000000000002</v>
      </c>
    </row>
    <row r="6165" spans="1:18">
      <c r="A6165" t="s">
        <v>6172</v>
      </c>
      <c r="B6165" t="s">
        <v>13145</v>
      </c>
      <c r="C6165" t="s">
        <v>7013</v>
      </c>
      <c r="D6165" t="s">
        <v>14589</v>
      </c>
      <c r="E6165" t="s">
        <v>14144</v>
      </c>
      <c r="F6165" t="s">
        <v>14296</v>
      </c>
      <c r="G6165" t="s">
        <v>13914</v>
      </c>
      <c r="H6165" s="1">
        <v>6031.5</v>
      </c>
      <c r="I6165" s="1">
        <v>5294</v>
      </c>
      <c r="J6165" s="1">
        <v>5382</v>
      </c>
      <c r="K6165" s="1">
        <v>4779</v>
      </c>
      <c r="L6165" s="1">
        <v>5131</v>
      </c>
      <c r="M6165" s="1">
        <v>6800</v>
      </c>
      <c r="N6165" s="1">
        <v>5393</v>
      </c>
      <c r="O6165" s="1">
        <v>6252</v>
      </c>
      <c r="P6165">
        <f>ROUNDUP(VLOOKUP(A6165,A:O,VLOOKUP('Local Authority Analysis'!$E$4,'Local Authority Analysis'!$M$5:$N$12,2,FALSE)+7,FALSE)/6976,2)</f>
        <v>0.9</v>
      </c>
      <c r="Q6165">
        <f>ROUNDUP(VLOOKUP(A6165,A:O,VLOOKUP('SPC Analysis'!$E$4,'SPC Analysis'!$M$5:$N$12,2,FALSE)+7,FALSE)/6976,2)</f>
        <v>0.9</v>
      </c>
      <c r="R6165">
        <f>ROUNDUP(VLOOKUP(A6165,A:O,VLOOKUP('MMW Analysis'!$E$4,'MMW Analysis'!$L$5:$M$12,2,FALSE)+7,FALSE)/6976,2)</f>
        <v>0.9</v>
      </c>
    </row>
    <row r="6166" spans="1:18">
      <c r="A6166" t="s">
        <v>6173</v>
      </c>
      <c r="B6166" t="s">
        <v>13146</v>
      </c>
      <c r="C6166" t="s">
        <v>7013</v>
      </c>
      <c r="D6166" t="s">
        <v>14589</v>
      </c>
      <c r="E6166" t="s">
        <v>14144</v>
      </c>
      <c r="F6166" t="s">
        <v>14296</v>
      </c>
      <c r="G6166" t="s">
        <v>13914</v>
      </c>
      <c r="H6166" s="1">
        <v>5730.5</v>
      </c>
      <c r="I6166" s="1">
        <v>4534</v>
      </c>
      <c r="J6166" s="1">
        <v>5048</v>
      </c>
      <c r="K6166" s="1">
        <v>4131</v>
      </c>
      <c r="L6166" s="1">
        <v>6647</v>
      </c>
      <c r="M6166" s="1">
        <v>4354</v>
      </c>
      <c r="N6166" s="1">
        <v>6348</v>
      </c>
      <c r="O6166" s="1">
        <v>5735</v>
      </c>
      <c r="P6166">
        <f>ROUNDUP(VLOOKUP(A6166,A:O,VLOOKUP('Local Authority Analysis'!$E$4,'Local Authority Analysis'!$M$5:$N$12,2,FALSE)+7,FALSE)/6976,2)</f>
        <v>0.83</v>
      </c>
      <c r="Q6166">
        <f>ROUNDUP(VLOOKUP(A6166,A:O,VLOOKUP('SPC Analysis'!$E$4,'SPC Analysis'!$M$5:$N$12,2,FALSE)+7,FALSE)/6976,2)</f>
        <v>0.83</v>
      </c>
      <c r="R6166">
        <f>ROUNDUP(VLOOKUP(A6166,A:O,VLOOKUP('MMW Analysis'!$E$4,'MMW Analysis'!$L$5:$M$12,2,FALSE)+7,FALSE)/6976,2)</f>
        <v>0.83</v>
      </c>
    </row>
    <row r="6167" spans="1:18">
      <c r="A6167" t="s">
        <v>6174</v>
      </c>
      <c r="B6167" t="s">
        <v>13147</v>
      </c>
      <c r="C6167" t="s">
        <v>7013</v>
      </c>
      <c r="D6167" t="s">
        <v>14589</v>
      </c>
      <c r="E6167" t="s">
        <v>14144</v>
      </c>
      <c r="F6167" t="s">
        <v>14296</v>
      </c>
      <c r="G6167" t="s">
        <v>13914</v>
      </c>
      <c r="H6167" s="1">
        <v>1752</v>
      </c>
      <c r="I6167" s="1">
        <v>2177</v>
      </c>
      <c r="J6167" s="1">
        <v>961</v>
      </c>
      <c r="K6167" s="1">
        <v>1178</v>
      </c>
      <c r="L6167" s="1">
        <v>2870</v>
      </c>
      <c r="M6167" s="1">
        <v>2916</v>
      </c>
      <c r="N6167" s="1">
        <v>2028</v>
      </c>
      <c r="O6167" s="1">
        <v>1625</v>
      </c>
      <c r="P6167">
        <f>ROUNDUP(VLOOKUP(A6167,A:O,VLOOKUP('Local Authority Analysis'!$E$4,'Local Authority Analysis'!$M$5:$N$12,2,FALSE)+7,FALSE)/6976,2)</f>
        <v>0.24000000000000002</v>
      </c>
      <c r="Q6167">
        <f>ROUNDUP(VLOOKUP(A6167,A:O,VLOOKUP('SPC Analysis'!$E$4,'SPC Analysis'!$M$5:$N$12,2,FALSE)+7,FALSE)/6976,2)</f>
        <v>0.24000000000000002</v>
      </c>
      <c r="R6167">
        <f>ROUNDUP(VLOOKUP(A6167,A:O,VLOOKUP('MMW Analysis'!$E$4,'MMW Analysis'!$L$5:$M$12,2,FALSE)+7,FALSE)/6976,2)</f>
        <v>0.24000000000000002</v>
      </c>
    </row>
    <row r="6168" spans="1:18">
      <c r="A6168" t="s">
        <v>6175</v>
      </c>
      <c r="B6168" t="s">
        <v>13148</v>
      </c>
      <c r="C6168" t="s">
        <v>7013</v>
      </c>
      <c r="D6168" t="s">
        <v>14589</v>
      </c>
      <c r="E6168" t="s">
        <v>14144</v>
      </c>
      <c r="F6168" t="s">
        <v>14296</v>
      </c>
      <c r="G6168" t="s">
        <v>13914</v>
      </c>
      <c r="H6168" s="1">
        <v>572</v>
      </c>
      <c r="I6168" s="1">
        <v>625</v>
      </c>
      <c r="J6168" s="1">
        <v>205</v>
      </c>
      <c r="K6168" s="1">
        <v>478</v>
      </c>
      <c r="L6168" s="1">
        <v>1947</v>
      </c>
      <c r="M6168" s="1">
        <v>1336</v>
      </c>
      <c r="N6168" s="1">
        <v>1514</v>
      </c>
      <c r="O6168" s="1">
        <v>417</v>
      </c>
      <c r="P6168">
        <f>ROUNDUP(VLOOKUP(A6168,A:O,VLOOKUP('Local Authority Analysis'!$E$4,'Local Authority Analysis'!$M$5:$N$12,2,FALSE)+7,FALSE)/6976,2)</f>
        <v>6.0000000000000005E-2</v>
      </c>
      <c r="Q6168">
        <f>ROUNDUP(VLOOKUP(A6168,A:O,VLOOKUP('SPC Analysis'!$E$4,'SPC Analysis'!$M$5:$N$12,2,FALSE)+7,FALSE)/6976,2)</f>
        <v>6.0000000000000005E-2</v>
      </c>
      <c r="R6168">
        <f>ROUNDUP(VLOOKUP(A6168,A:O,VLOOKUP('MMW Analysis'!$E$4,'MMW Analysis'!$L$5:$M$12,2,FALSE)+7,FALSE)/6976,2)</f>
        <v>6.0000000000000005E-2</v>
      </c>
    </row>
    <row r="6169" spans="1:18">
      <c r="A6169" t="s">
        <v>6176</v>
      </c>
      <c r="B6169" t="s">
        <v>13149</v>
      </c>
      <c r="C6169" t="s">
        <v>7013</v>
      </c>
      <c r="D6169" t="s">
        <v>14589</v>
      </c>
      <c r="E6169" t="s">
        <v>14144</v>
      </c>
      <c r="F6169" t="s">
        <v>14296</v>
      </c>
      <c r="G6169" t="s">
        <v>13914</v>
      </c>
      <c r="H6169" s="1">
        <v>374</v>
      </c>
      <c r="I6169" s="1">
        <v>854</v>
      </c>
      <c r="J6169" s="1">
        <v>49</v>
      </c>
      <c r="K6169" s="1">
        <v>743</v>
      </c>
      <c r="L6169" s="1">
        <v>1502</v>
      </c>
      <c r="M6169" s="1">
        <v>3101</v>
      </c>
      <c r="N6169" s="1">
        <v>2224</v>
      </c>
      <c r="O6169" s="1">
        <v>394</v>
      </c>
      <c r="P6169">
        <f>ROUNDUP(VLOOKUP(A6169,A:O,VLOOKUP('Local Authority Analysis'!$E$4,'Local Authority Analysis'!$M$5:$N$12,2,FALSE)+7,FALSE)/6976,2)</f>
        <v>6.0000000000000005E-2</v>
      </c>
      <c r="Q6169">
        <f>ROUNDUP(VLOOKUP(A6169,A:O,VLOOKUP('SPC Analysis'!$E$4,'SPC Analysis'!$M$5:$N$12,2,FALSE)+7,FALSE)/6976,2)</f>
        <v>6.0000000000000005E-2</v>
      </c>
      <c r="R6169">
        <f>ROUNDUP(VLOOKUP(A6169,A:O,VLOOKUP('MMW Analysis'!$E$4,'MMW Analysis'!$L$5:$M$12,2,FALSE)+7,FALSE)/6976,2)</f>
        <v>6.0000000000000005E-2</v>
      </c>
    </row>
    <row r="6170" spans="1:18">
      <c r="A6170" t="s">
        <v>6177</v>
      </c>
      <c r="B6170" t="s">
        <v>13150</v>
      </c>
      <c r="C6170" t="s">
        <v>7013</v>
      </c>
      <c r="D6170" t="s">
        <v>14589</v>
      </c>
      <c r="E6170" t="s">
        <v>14144</v>
      </c>
      <c r="F6170" t="s">
        <v>14296</v>
      </c>
      <c r="G6170" t="s">
        <v>13914</v>
      </c>
      <c r="H6170" s="1">
        <v>314</v>
      </c>
      <c r="I6170" s="1">
        <v>694</v>
      </c>
      <c r="J6170" s="1">
        <v>21</v>
      </c>
      <c r="K6170" s="1">
        <v>215</v>
      </c>
      <c r="L6170" s="1">
        <v>4147</v>
      </c>
      <c r="M6170" s="1">
        <v>763</v>
      </c>
      <c r="N6170" s="1">
        <v>1172</v>
      </c>
      <c r="O6170" s="1">
        <v>257</v>
      </c>
      <c r="P6170">
        <f>ROUNDUP(VLOOKUP(A6170,A:O,VLOOKUP('Local Authority Analysis'!$E$4,'Local Authority Analysis'!$M$5:$N$12,2,FALSE)+7,FALSE)/6976,2)</f>
        <v>0.04</v>
      </c>
      <c r="Q6170">
        <f>ROUNDUP(VLOOKUP(A6170,A:O,VLOOKUP('SPC Analysis'!$E$4,'SPC Analysis'!$M$5:$N$12,2,FALSE)+7,FALSE)/6976,2)</f>
        <v>0.04</v>
      </c>
      <c r="R6170">
        <f>ROUNDUP(VLOOKUP(A6170,A:O,VLOOKUP('MMW Analysis'!$E$4,'MMW Analysis'!$L$5:$M$12,2,FALSE)+7,FALSE)/6976,2)</f>
        <v>0.04</v>
      </c>
    </row>
    <row r="6171" spans="1:18">
      <c r="A6171" t="s">
        <v>6178</v>
      </c>
      <c r="B6171" t="s">
        <v>13151</v>
      </c>
      <c r="C6171" t="s">
        <v>7013</v>
      </c>
      <c r="D6171" t="s">
        <v>14589</v>
      </c>
      <c r="E6171" t="s">
        <v>14144</v>
      </c>
      <c r="F6171" t="s">
        <v>14296</v>
      </c>
      <c r="G6171" t="s">
        <v>13914</v>
      </c>
      <c r="H6171" s="1">
        <v>484</v>
      </c>
      <c r="I6171" s="1">
        <v>724</v>
      </c>
      <c r="J6171" s="1">
        <v>120</v>
      </c>
      <c r="K6171" s="1">
        <v>192</v>
      </c>
      <c r="L6171" s="1">
        <v>4301</v>
      </c>
      <c r="M6171" s="1">
        <v>749</v>
      </c>
      <c r="N6171" s="1">
        <v>1494</v>
      </c>
      <c r="O6171" s="1">
        <v>354</v>
      </c>
      <c r="P6171">
        <f>ROUNDUP(VLOOKUP(A6171,A:O,VLOOKUP('Local Authority Analysis'!$E$4,'Local Authority Analysis'!$M$5:$N$12,2,FALSE)+7,FALSE)/6976,2)</f>
        <v>6.0000000000000005E-2</v>
      </c>
      <c r="Q6171">
        <f>ROUNDUP(VLOOKUP(A6171,A:O,VLOOKUP('SPC Analysis'!$E$4,'SPC Analysis'!$M$5:$N$12,2,FALSE)+7,FALSE)/6976,2)</f>
        <v>6.0000000000000005E-2</v>
      </c>
      <c r="R6171">
        <f>ROUNDUP(VLOOKUP(A6171,A:O,VLOOKUP('MMW Analysis'!$E$4,'MMW Analysis'!$L$5:$M$12,2,FALSE)+7,FALSE)/6976,2)</f>
        <v>6.0000000000000005E-2</v>
      </c>
    </row>
    <row r="6172" spans="1:18">
      <c r="A6172" t="s">
        <v>6179</v>
      </c>
      <c r="B6172" t="s">
        <v>13152</v>
      </c>
      <c r="C6172" t="s">
        <v>7013</v>
      </c>
      <c r="D6172" t="s">
        <v>14590</v>
      </c>
      <c r="E6172" t="s">
        <v>14145</v>
      </c>
      <c r="F6172" t="s">
        <v>14296</v>
      </c>
      <c r="G6172" t="s">
        <v>13914</v>
      </c>
      <c r="H6172" s="1">
        <v>2345</v>
      </c>
      <c r="I6172" s="1">
        <v>2671</v>
      </c>
      <c r="J6172" s="1">
        <v>1936</v>
      </c>
      <c r="K6172" s="1">
        <v>2532</v>
      </c>
      <c r="L6172" s="1">
        <v>3792</v>
      </c>
      <c r="M6172" s="1">
        <v>4855</v>
      </c>
      <c r="N6172" s="1">
        <v>3566</v>
      </c>
      <c r="O6172" s="1">
        <v>2585</v>
      </c>
      <c r="P6172">
        <f>ROUNDUP(VLOOKUP(A6172,A:O,VLOOKUP('Local Authority Analysis'!$E$4,'Local Authority Analysis'!$M$5:$N$12,2,FALSE)+7,FALSE)/6976,2)</f>
        <v>0.38</v>
      </c>
      <c r="Q6172">
        <f>ROUNDUP(VLOOKUP(A6172,A:O,VLOOKUP('SPC Analysis'!$E$4,'SPC Analysis'!$M$5:$N$12,2,FALSE)+7,FALSE)/6976,2)</f>
        <v>0.38</v>
      </c>
      <c r="R6172">
        <f>ROUNDUP(VLOOKUP(A6172,A:O,VLOOKUP('MMW Analysis'!$E$4,'MMW Analysis'!$L$5:$M$12,2,FALSE)+7,FALSE)/6976,2)</f>
        <v>0.38</v>
      </c>
    </row>
    <row r="6173" spans="1:18">
      <c r="A6173" t="s">
        <v>6180</v>
      </c>
      <c r="B6173" t="s">
        <v>13153</v>
      </c>
      <c r="C6173" t="s">
        <v>7013</v>
      </c>
      <c r="D6173" t="s">
        <v>14590</v>
      </c>
      <c r="E6173" t="s">
        <v>14145</v>
      </c>
      <c r="F6173" t="s">
        <v>14296</v>
      </c>
      <c r="G6173" t="s">
        <v>13914</v>
      </c>
      <c r="H6173" s="1">
        <v>1466</v>
      </c>
      <c r="I6173" s="1">
        <v>1397</v>
      </c>
      <c r="J6173" s="1">
        <v>1530</v>
      </c>
      <c r="K6173" s="1">
        <v>891</v>
      </c>
      <c r="L6173" s="1">
        <v>4109</v>
      </c>
      <c r="M6173" s="1">
        <v>6193</v>
      </c>
      <c r="N6173" s="1">
        <v>966</v>
      </c>
      <c r="O6173" s="1">
        <v>1455</v>
      </c>
      <c r="P6173">
        <f>ROUNDUP(VLOOKUP(A6173,A:O,VLOOKUP('Local Authority Analysis'!$E$4,'Local Authority Analysis'!$M$5:$N$12,2,FALSE)+7,FALSE)/6976,2)</f>
        <v>0.21000000000000002</v>
      </c>
      <c r="Q6173">
        <f>ROUNDUP(VLOOKUP(A6173,A:O,VLOOKUP('SPC Analysis'!$E$4,'SPC Analysis'!$M$5:$N$12,2,FALSE)+7,FALSE)/6976,2)</f>
        <v>0.21000000000000002</v>
      </c>
      <c r="R6173">
        <f>ROUNDUP(VLOOKUP(A6173,A:O,VLOOKUP('MMW Analysis'!$E$4,'MMW Analysis'!$L$5:$M$12,2,FALSE)+7,FALSE)/6976,2)</f>
        <v>0.21000000000000002</v>
      </c>
    </row>
    <row r="6174" spans="1:18">
      <c r="A6174" t="s">
        <v>6181</v>
      </c>
      <c r="B6174" t="s">
        <v>13154</v>
      </c>
      <c r="C6174" t="s">
        <v>7013</v>
      </c>
      <c r="D6174" t="s">
        <v>14590</v>
      </c>
      <c r="E6174" t="s">
        <v>14145</v>
      </c>
      <c r="F6174" t="s">
        <v>14296</v>
      </c>
      <c r="G6174" t="s">
        <v>13914</v>
      </c>
      <c r="H6174" s="1">
        <v>5701</v>
      </c>
      <c r="I6174" s="1">
        <v>5232</v>
      </c>
      <c r="J6174" s="1">
        <v>3855</v>
      </c>
      <c r="K6174" s="1">
        <v>4158</v>
      </c>
      <c r="L6174" s="1">
        <v>3105</v>
      </c>
      <c r="M6174" s="1">
        <v>4691</v>
      </c>
      <c r="N6174" s="1">
        <v>5815</v>
      </c>
      <c r="O6174" s="1">
        <v>5354</v>
      </c>
      <c r="P6174">
        <f>ROUNDUP(VLOOKUP(A6174,A:O,VLOOKUP('Local Authority Analysis'!$E$4,'Local Authority Analysis'!$M$5:$N$12,2,FALSE)+7,FALSE)/6976,2)</f>
        <v>0.77</v>
      </c>
      <c r="Q6174">
        <f>ROUNDUP(VLOOKUP(A6174,A:O,VLOOKUP('SPC Analysis'!$E$4,'SPC Analysis'!$M$5:$N$12,2,FALSE)+7,FALSE)/6976,2)</f>
        <v>0.77</v>
      </c>
      <c r="R6174">
        <f>ROUNDUP(VLOOKUP(A6174,A:O,VLOOKUP('MMW Analysis'!$E$4,'MMW Analysis'!$L$5:$M$12,2,FALSE)+7,FALSE)/6976,2)</f>
        <v>0.77</v>
      </c>
    </row>
    <row r="6175" spans="1:18">
      <c r="A6175" t="s">
        <v>6182</v>
      </c>
      <c r="B6175" t="s">
        <v>13155</v>
      </c>
      <c r="C6175" t="s">
        <v>7013</v>
      </c>
      <c r="D6175" t="s">
        <v>14590</v>
      </c>
      <c r="E6175" t="s">
        <v>14145</v>
      </c>
      <c r="F6175" t="s">
        <v>14296</v>
      </c>
      <c r="G6175" t="s">
        <v>13914</v>
      </c>
      <c r="H6175" s="1">
        <v>2160</v>
      </c>
      <c r="I6175" s="1">
        <v>1794</v>
      </c>
      <c r="J6175" s="1">
        <v>3080</v>
      </c>
      <c r="K6175" s="1">
        <v>2098</v>
      </c>
      <c r="L6175" s="1">
        <v>5157</v>
      </c>
      <c r="M6175" s="1">
        <v>3395</v>
      </c>
      <c r="N6175" s="1">
        <v>4164</v>
      </c>
      <c r="O6175" s="1">
        <v>2342</v>
      </c>
      <c r="P6175">
        <f>ROUNDUP(VLOOKUP(A6175,A:O,VLOOKUP('Local Authority Analysis'!$E$4,'Local Authority Analysis'!$M$5:$N$12,2,FALSE)+7,FALSE)/6976,2)</f>
        <v>0.34</v>
      </c>
      <c r="Q6175">
        <f>ROUNDUP(VLOOKUP(A6175,A:O,VLOOKUP('SPC Analysis'!$E$4,'SPC Analysis'!$M$5:$N$12,2,FALSE)+7,FALSE)/6976,2)</f>
        <v>0.34</v>
      </c>
      <c r="R6175">
        <f>ROUNDUP(VLOOKUP(A6175,A:O,VLOOKUP('MMW Analysis'!$E$4,'MMW Analysis'!$L$5:$M$12,2,FALSE)+7,FALSE)/6976,2)</f>
        <v>0.34</v>
      </c>
    </row>
    <row r="6176" spans="1:18">
      <c r="A6176" t="s">
        <v>6183</v>
      </c>
      <c r="B6176" t="s">
        <v>13156</v>
      </c>
      <c r="C6176" t="s">
        <v>7013</v>
      </c>
      <c r="D6176" t="s">
        <v>14590</v>
      </c>
      <c r="E6176" t="s">
        <v>14145</v>
      </c>
      <c r="F6176" t="s">
        <v>14296</v>
      </c>
      <c r="G6176" t="s">
        <v>13914</v>
      </c>
      <c r="H6176" s="1">
        <v>6054</v>
      </c>
      <c r="I6176" s="1">
        <v>6182</v>
      </c>
      <c r="J6176" s="1">
        <v>5750</v>
      </c>
      <c r="K6176" s="1">
        <v>4726</v>
      </c>
      <c r="L6176" s="1">
        <v>6018</v>
      </c>
      <c r="M6176" s="1">
        <v>5312.5</v>
      </c>
      <c r="N6176" s="1">
        <v>5261</v>
      </c>
      <c r="O6176" s="1">
        <v>6587</v>
      </c>
      <c r="P6176">
        <f>ROUNDUP(VLOOKUP(A6176,A:O,VLOOKUP('Local Authority Analysis'!$E$4,'Local Authority Analysis'!$M$5:$N$12,2,FALSE)+7,FALSE)/6976,2)</f>
        <v>0.95</v>
      </c>
      <c r="Q6176">
        <f>ROUNDUP(VLOOKUP(A6176,A:O,VLOOKUP('SPC Analysis'!$E$4,'SPC Analysis'!$M$5:$N$12,2,FALSE)+7,FALSE)/6976,2)</f>
        <v>0.95</v>
      </c>
      <c r="R6176">
        <f>ROUNDUP(VLOOKUP(A6176,A:O,VLOOKUP('MMW Analysis'!$E$4,'MMW Analysis'!$L$5:$M$12,2,FALSE)+7,FALSE)/6976,2)</f>
        <v>0.95</v>
      </c>
    </row>
    <row r="6177" spans="1:18">
      <c r="A6177" t="s">
        <v>6184</v>
      </c>
      <c r="B6177" t="s">
        <v>13157</v>
      </c>
      <c r="C6177" t="s">
        <v>7013</v>
      </c>
      <c r="D6177" t="s">
        <v>14590</v>
      </c>
      <c r="E6177" t="s">
        <v>14145</v>
      </c>
      <c r="F6177" t="s">
        <v>14296</v>
      </c>
      <c r="G6177" t="s">
        <v>13914</v>
      </c>
      <c r="H6177" s="1">
        <v>4268.5</v>
      </c>
      <c r="I6177" s="1">
        <v>4368</v>
      </c>
      <c r="J6177" s="1">
        <v>3008</v>
      </c>
      <c r="K6177" s="1">
        <v>3179</v>
      </c>
      <c r="L6177" s="1">
        <v>2178</v>
      </c>
      <c r="M6177" s="1">
        <v>3228</v>
      </c>
      <c r="N6177" s="1">
        <v>2269</v>
      </c>
      <c r="O6177" s="1">
        <v>3890</v>
      </c>
      <c r="P6177">
        <f>ROUNDUP(VLOOKUP(A6177,A:O,VLOOKUP('Local Authority Analysis'!$E$4,'Local Authority Analysis'!$M$5:$N$12,2,FALSE)+7,FALSE)/6976,2)</f>
        <v>0.56000000000000005</v>
      </c>
      <c r="Q6177">
        <f>ROUNDUP(VLOOKUP(A6177,A:O,VLOOKUP('SPC Analysis'!$E$4,'SPC Analysis'!$M$5:$N$12,2,FALSE)+7,FALSE)/6976,2)</f>
        <v>0.56000000000000005</v>
      </c>
      <c r="R6177">
        <f>ROUNDUP(VLOOKUP(A6177,A:O,VLOOKUP('MMW Analysis'!$E$4,'MMW Analysis'!$L$5:$M$12,2,FALSE)+7,FALSE)/6976,2)</f>
        <v>0.56000000000000005</v>
      </c>
    </row>
    <row r="6178" spans="1:18">
      <c r="A6178" t="s">
        <v>6185</v>
      </c>
      <c r="B6178" t="s">
        <v>13158</v>
      </c>
      <c r="C6178" t="s">
        <v>7013</v>
      </c>
      <c r="D6178" t="s">
        <v>14590</v>
      </c>
      <c r="E6178" t="s">
        <v>14145</v>
      </c>
      <c r="F6178" t="s">
        <v>14296</v>
      </c>
      <c r="G6178" t="s">
        <v>13914</v>
      </c>
      <c r="H6178" s="1">
        <v>3115.5</v>
      </c>
      <c r="I6178" s="1">
        <v>3281</v>
      </c>
      <c r="J6178" s="1">
        <v>4188</v>
      </c>
      <c r="K6178" s="1">
        <v>2556</v>
      </c>
      <c r="L6178" s="1">
        <v>6374</v>
      </c>
      <c r="M6178" s="1">
        <v>4039</v>
      </c>
      <c r="N6178" s="1">
        <v>4767</v>
      </c>
      <c r="O6178" s="1">
        <v>3745</v>
      </c>
      <c r="P6178">
        <f>ROUNDUP(VLOOKUP(A6178,A:O,VLOOKUP('Local Authority Analysis'!$E$4,'Local Authority Analysis'!$M$5:$N$12,2,FALSE)+7,FALSE)/6976,2)</f>
        <v>0.54</v>
      </c>
      <c r="Q6178">
        <f>ROUNDUP(VLOOKUP(A6178,A:O,VLOOKUP('SPC Analysis'!$E$4,'SPC Analysis'!$M$5:$N$12,2,FALSE)+7,FALSE)/6976,2)</f>
        <v>0.54</v>
      </c>
      <c r="R6178">
        <f>ROUNDUP(VLOOKUP(A6178,A:O,VLOOKUP('MMW Analysis'!$E$4,'MMW Analysis'!$L$5:$M$12,2,FALSE)+7,FALSE)/6976,2)</f>
        <v>0.54</v>
      </c>
    </row>
    <row r="6179" spans="1:18">
      <c r="A6179" t="s">
        <v>6186</v>
      </c>
      <c r="B6179" t="s">
        <v>13159</v>
      </c>
      <c r="C6179" t="s">
        <v>7013</v>
      </c>
      <c r="D6179" t="s">
        <v>14590</v>
      </c>
      <c r="E6179" t="s">
        <v>14145</v>
      </c>
      <c r="F6179" t="s">
        <v>14296</v>
      </c>
      <c r="G6179" t="s">
        <v>13914</v>
      </c>
      <c r="H6179" s="1">
        <v>1070</v>
      </c>
      <c r="I6179" s="1">
        <v>1550.5</v>
      </c>
      <c r="J6179" s="1">
        <v>943</v>
      </c>
      <c r="K6179" s="1">
        <v>1416</v>
      </c>
      <c r="L6179" s="1">
        <v>5029</v>
      </c>
      <c r="M6179" s="1">
        <v>765</v>
      </c>
      <c r="N6179" s="1">
        <v>4787</v>
      </c>
      <c r="O6179" s="1">
        <v>1269</v>
      </c>
      <c r="P6179">
        <f>ROUNDUP(VLOOKUP(A6179,A:O,VLOOKUP('Local Authority Analysis'!$E$4,'Local Authority Analysis'!$M$5:$N$12,2,FALSE)+7,FALSE)/6976,2)</f>
        <v>0.19</v>
      </c>
      <c r="Q6179">
        <f>ROUNDUP(VLOOKUP(A6179,A:O,VLOOKUP('SPC Analysis'!$E$4,'SPC Analysis'!$M$5:$N$12,2,FALSE)+7,FALSE)/6976,2)</f>
        <v>0.19</v>
      </c>
      <c r="R6179">
        <f>ROUNDUP(VLOOKUP(A6179,A:O,VLOOKUP('MMW Analysis'!$E$4,'MMW Analysis'!$L$5:$M$12,2,FALSE)+7,FALSE)/6976,2)</f>
        <v>0.19</v>
      </c>
    </row>
    <row r="6180" spans="1:18">
      <c r="A6180" t="s">
        <v>6187</v>
      </c>
      <c r="B6180" t="s">
        <v>13160</v>
      </c>
      <c r="C6180" t="s">
        <v>7013</v>
      </c>
      <c r="D6180" t="s">
        <v>14590</v>
      </c>
      <c r="E6180" t="s">
        <v>14145</v>
      </c>
      <c r="F6180" t="s">
        <v>14295</v>
      </c>
      <c r="G6180" t="s">
        <v>13913</v>
      </c>
      <c r="H6180" s="1">
        <v>4568</v>
      </c>
      <c r="I6180" s="1">
        <v>4051</v>
      </c>
      <c r="J6180" s="1">
        <v>5147</v>
      </c>
      <c r="K6180" s="1">
        <v>3081</v>
      </c>
      <c r="L6180" s="1">
        <v>3219</v>
      </c>
      <c r="M6180" s="1">
        <v>5998</v>
      </c>
      <c r="N6180" s="1">
        <v>6161.5</v>
      </c>
      <c r="O6180" s="1">
        <v>4726</v>
      </c>
      <c r="P6180">
        <f>ROUNDUP(VLOOKUP(A6180,A:O,VLOOKUP('Local Authority Analysis'!$E$4,'Local Authority Analysis'!$M$5:$N$12,2,FALSE)+7,FALSE)/6976,2)</f>
        <v>0.68</v>
      </c>
      <c r="Q6180">
        <f>ROUNDUP(VLOOKUP(A6180,A:O,VLOOKUP('SPC Analysis'!$E$4,'SPC Analysis'!$M$5:$N$12,2,FALSE)+7,FALSE)/6976,2)</f>
        <v>0.68</v>
      </c>
      <c r="R6180">
        <f>ROUNDUP(VLOOKUP(A6180,A:O,VLOOKUP('MMW Analysis'!$E$4,'MMW Analysis'!$L$5:$M$12,2,FALSE)+7,FALSE)/6976,2)</f>
        <v>0.68</v>
      </c>
    </row>
    <row r="6181" spans="1:18">
      <c r="A6181" t="s">
        <v>6188</v>
      </c>
      <c r="B6181" t="s">
        <v>13161</v>
      </c>
      <c r="C6181" t="s">
        <v>7013</v>
      </c>
      <c r="D6181" t="s">
        <v>14590</v>
      </c>
      <c r="E6181" t="s">
        <v>14145</v>
      </c>
      <c r="F6181" t="s">
        <v>14295</v>
      </c>
      <c r="G6181" t="s">
        <v>13913</v>
      </c>
      <c r="H6181" s="1">
        <v>2343</v>
      </c>
      <c r="I6181" s="1">
        <v>1471.5</v>
      </c>
      <c r="J6181" s="1">
        <v>2914</v>
      </c>
      <c r="K6181" s="1">
        <v>1740</v>
      </c>
      <c r="L6181" s="1">
        <v>2662</v>
      </c>
      <c r="M6181" s="1">
        <v>3871</v>
      </c>
      <c r="N6181" s="1">
        <v>1942.5</v>
      </c>
      <c r="O6181" s="1">
        <v>2035</v>
      </c>
      <c r="P6181">
        <f>ROUNDUP(VLOOKUP(A6181,A:O,VLOOKUP('Local Authority Analysis'!$E$4,'Local Authority Analysis'!$M$5:$N$12,2,FALSE)+7,FALSE)/6976,2)</f>
        <v>0.3</v>
      </c>
      <c r="Q6181">
        <f>ROUNDUP(VLOOKUP(A6181,A:O,VLOOKUP('SPC Analysis'!$E$4,'SPC Analysis'!$M$5:$N$12,2,FALSE)+7,FALSE)/6976,2)</f>
        <v>0.3</v>
      </c>
      <c r="R6181">
        <f>ROUNDUP(VLOOKUP(A6181,A:O,VLOOKUP('MMW Analysis'!$E$4,'MMW Analysis'!$L$5:$M$12,2,FALSE)+7,FALSE)/6976,2)</f>
        <v>0.3</v>
      </c>
    </row>
    <row r="6182" spans="1:18">
      <c r="A6182" t="s">
        <v>6189</v>
      </c>
      <c r="B6182" t="s">
        <v>13162</v>
      </c>
      <c r="C6182" t="s">
        <v>7013</v>
      </c>
      <c r="D6182" t="s">
        <v>14590</v>
      </c>
      <c r="E6182" t="s">
        <v>14145</v>
      </c>
      <c r="F6182" t="s">
        <v>14295</v>
      </c>
      <c r="G6182" t="s">
        <v>13913</v>
      </c>
      <c r="H6182" s="1">
        <v>5215</v>
      </c>
      <c r="I6182" s="1">
        <v>4523</v>
      </c>
      <c r="J6182" s="1">
        <v>6344</v>
      </c>
      <c r="K6182" s="1">
        <v>4625</v>
      </c>
      <c r="L6182" s="1">
        <v>6580</v>
      </c>
      <c r="M6182" s="1">
        <v>3199</v>
      </c>
      <c r="N6182" s="1">
        <v>5221</v>
      </c>
      <c r="O6182" s="1">
        <v>5744</v>
      </c>
      <c r="P6182">
        <f>ROUNDUP(VLOOKUP(A6182,A:O,VLOOKUP('Local Authority Analysis'!$E$4,'Local Authority Analysis'!$M$5:$N$12,2,FALSE)+7,FALSE)/6976,2)</f>
        <v>0.83</v>
      </c>
      <c r="Q6182">
        <f>ROUNDUP(VLOOKUP(A6182,A:O,VLOOKUP('SPC Analysis'!$E$4,'SPC Analysis'!$M$5:$N$12,2,FALSE)+7,FALSE)/6976,2)</f>
        <v>0.83</v>
      </c>
      <c r="R6182">
        <f>ROUNDUP(VLOOKUP(A6182,A:O,VLOOKUP('MMW Analysis'!$E$4,'MMW Analysis'!$L$5:$M$12,2,FALSE)+7,FALSE)/6976,2)</f>
        <v>0.83</v>
      </c>
    </row>
    <row r="6183" spans="1:18">
      <c r="A6183" t="s">
        <v>6190</v>
      </c>
      <c r="B6183" t="s">
        <v>13163</v>
      </c>
      <c r="C6183" t="s">
        <v>7013</v>
      </c>
      <c r="D6183" t="s">
        <v>14590</v>
      </c>
      <c r="E6183" t="s">
        <v>14145</v>
      </c>
      <c r="F6183" t="s">
        <v>14295</v>
      </c>
      <c r="G6183" t="s">
        <v>13913</v>
      </c>
      <c r="H6183" s="1">
        <v>6819</v>
      </c>
      <c r="I6183" s="1">
        <v>6014</v>
      </c>
      <c r="J6183" s="1">
        <v>6597</v>
      </c>
      <c r="K6183" s="1">
        <v>6639</v>
      </c>
      <c r="L6183" s="1">
        <v>3018</v>
      </c>
      <c r="M6183" s="1">
        <v>6732</v>
      </c>
      <c r="N6183" s="1">
        <v>6855</v>
      </c>
      <c r="O6183" s="1">
        <v>6814</v>
      </c>
      <c r="P6183">
        <f>ROUNDUP(VLOOKUP(A6183,A:O,VLOOKUP('Local Authority Analysis'!$E$4,'Local Authority Analysis'!$M$5:$N$12,2,FALSE)+7,FALSE)/6976,2)</f>
        <v>0.98</v>
      </c>
      <c r="Q6183">
        <f>ROUNDUP(VLOOKUP(A6183,A:O,VLOOKUP('SPC Analysis'!$E$4,'SPC Analysis'!$M$5:$N$12,2,FALSE)+7,FALSE)/6976,2)</f>
        <v>0.98</v>
      </c>
      <c r="R6183">
        <f>ROUNDUP(VLOOKUP(A6183,A:O,VLOOKUP('MMW Analysis'!$E$4,'MMW Analysis'!$L$5:$M$12,2,FALSE)+7,FALSE)/6976,2)</f>
        <v>0.98</v>
      </c>
    </row>
    <row r="6184" spans="1:18">
      <c r="A6184" t="s">
        <v>6191</v>
      </c>
      <c r="B6184" t="s">
        <v>13164</v>
      </c>
      <c r="C6184" t="s">
        <v>7013</v>
      </c>
      <c r="D6184" t="s">
        <v>14590</v>
      </c>
      <c r="E6184" t="s">
        <v>14145</v>
      </c>
      <c r="F6184" t="s">
        <v>14295</v>
      </c>
      <c r="G6184" t="s">
        <v>13913</v>
      </c>
      <c r="H6184" s="1">
        <v>3046</v>
      </c>
      <c r="I6184" s="1">
        <v>2915</v>
      </c>
      <c r="J6184" s="1">
        <v>4916</v>
      </c>
      <c r="K6184" s="1">
        <v>2470</v>
      </c>
      <c r="L6184" s="1">
        <v>6441</v>
      </c>
      <c r="M6184" s="1">
        <v>1424</v>
      </c>
      <c r="N6184" s="1">
        <v>3740</v>
      </c>
      <c r="O6184" s="1">
        <v>3396</v>
      </c>
      <c r="P6184">
        <f>ROUNDUP(VLOOKUP(A6184,A:O,VLOOKUP('Local Authority Analysis'!$E$4,'Local Authority Analysis'!$M$5:$N$12,2,FALSE)+7,FALSE)/6976,2)</f>
        <v>0.49</v>
      </c>
      <c r="Q6184">
        <f>ROUNDUP(VLOOKUP(A6184,A:O,VLOOKUP('SPC Analysis'!$E$4,'SPC Analysis'!$M$5:$N$12,2,FALSE)+7,FALSE)/6976,2)</f>
        <v>0.49</v>
      </c>
      <c r="R6184">
        <f>ROUNDUP(VLOOKUP(A6184,A:O,VLOOKUP('MMW Analysis'!$E$4,'MMW Analysis'!$L$5:$M$12,2,FALSE)+7,FALSE)/6976,2)</f>
        <v>0.49</v>
      </c>
    </row>
    <row r="6185" spans="1:18">
      <c r="A6185" t="s">
        <v>6192</v>
      </c>
      <c r="B6185" t="s">
        <v>13165</v>
      </c>
      <c r="C6185" t="s">
        <v>7013</v>
      </c>
      <c r="D6185" t="s">
        <v>14590</v>
      </c>
      <c r="E6185" t="s">
        <v>14145</v>
      </c>
      <c r="F6185" t="s">
        <v>14295</v>
      </c>
      <c r="G6185" t="s">
        <v>13913</v>
      </c>
      <c r="H6185" s="1">
        <v>4785.5</v>
      </c>
      <c r="I6185" s="1">
        <v>5875</v>
      </c>
      <c r="J6185" s="1">
        <v>6503</v>
      </c>
      <c r="K6185" s="1">
        <v>5709</v>
      </c>
      <c r="L6185" s="1">
        <v>3665</v>
      </c>
      <c r="M6185" s="1">
        <v>5099</v>
      </c>
      <c r="N6185" s="1">
        <v>5952</v>
      </c>
      <c r="O6185" s="1">
        <v>6080</v>
      </c>
      <c r="P6185">
        <f>ROUNDUP(VLOOKUP(A6185,A:O,VLOOKUP('Local Authority Analysis'!$E$4,'Local Authority Analysis'!$M$5:$N$12,2,FALSE)+7,FALSE)/6976,2)</f>
        <v>0.88</v>
      </c>
      <c r="Q6185">
        <f>ROUNDUP(VLOOKUP(A6185,A:O,VLOOKUP('SPC Analysis'!$E$4,'SPC Analysis'!$M$5:$N$12,2,FALSE)+7,FALSE)/6976,2)</f>
        <v>0.88</v>
      </c>
      <c r="R6185">
        <f>ROUNDUP(VLOOKUP(A6185,A:O,VLOOKUP('MMW Analysis'!$E$4,'MMW Analysis'!$L$5:$M$12,2,FALSE)+7,FALSE)/6976,2)</f>
        <v>0.88</v>
      </c>
    </row>
    <row r="6186" spans="1:18">
      <c r="A6186" t="s">
        <v>6193</v>
      </c>
      <c r="B6186" t="s">
        <v>13166</v>
      </c>
      <c r="C6186" t="s">
        <v>7013</v>
      </c>
      <c r="D6186" t="s">
        <v>14590</v>
      </c>
      <c r="E6186" t="s">
        <v>14145</v>
      </c>
      <c r="F6186" t="s">
        <v>14295</v>
      </c>
      <c r="G6186" t="s">
        <v>13913</v>
      </c>
      <c r="H6186" s="1">
        <v>5714.5</v>
      </c>
      <c r="I6186" s="1">
        <v>5147</v>
      </c>
      <c r="J6186" s="1">
        <v>5462</v>
      </c>
      <c r="K6186" s="1">
        <v>4930</v>
      </c>
      <c r="L6186" s="1">
        <v>2177</v>
      </c>
      <c r="M6186" s="1">
        <v>6406</v>
      </c>
      <c r="N6186" s="1">
        <v>6901</v>
      </c>
      <c r="O6186" s="1">
        <v>5670</v>
      </c>
      <c r="P6186">
        <f>ROUNDUP(VLOOKUP(A6186,A:O,VLOOKUP('Local Authority Analysis'!$E$4,'Local Authority Analysis'!$M$5:$N$12,2,FALSE)+7,FALSE)/6976,2)</f>
        <v>0.82000000000000006</v>
      </c>
      <c r="Q6186">
        <f>ROUNDUP(VLOOKUP(A6186,A:O,VLOOKUP('SPC Analysis'!$E$4,'SPC Analysis'!$M$5:$N$12,2,FALSE)+7,FALSE)/6976,2)</f>
        <v>0.82000000000000006</v>
      </c>
      <c r="R6186">
        <f>ROUNDUP(VLOOKUP(A6186,A:O,VLOOKUP('MMW Analysis'!$E$4,'MMW Analysis'!$L$5:$M$12,2,FALSE)+7,FALSE)/6976,2)</f>
        <v>0.82000000000000006</v>
      </c>
    </row>
    <row r="6187" spans="1:18">
      <c r="A6187" t="s">
        <v>6194</v>
      </c>
      <c r="B6187" t="s">
        <v>13167</v>
      </c>
      <c r="C6187" t="s">
        <v>7013</v>
      </c>
      <c r="D6187" t="s">
        <v>14590</v>
      </c>
      <c r="E6187" t="s">
        <v>14145</v>
      </c>
      <c r="F6187" t="s">
        <v>14295</v>
      </c>
      <c r="G6187" t="s">
        <v>13913</v>
      </c>
      <c r="H6187" s="1">
        <v>5716</v>
      </c>
      <c r="I6187" s="1">
        <v>4995.5</v>
      </c>
      <c r="J6187" s="1">
        <v>6576</v>
      </c>
      <c r="K6187" s="1">
        <v>4990</v>
      </c>
      <c r="L6187" s="1">
        <v>6180</v>
      </c>
      <c r="M6187" s="1">
        <v>3754</v>
      </c>
      <c r="N6187" s="1">
        <v>6244</v>
      </c>
      <c r="O6187" s="1">
        <v>6208</v>
      </c>
      <c r="P6187">
        <f>ROUNDUP(VLOOKUP(A6187,A:O,VLOOKUP('Local Authority Analysis'!$E$4,'Local Authority Analysis'!$M$5:$N$12,2,FALSE)+7,FALSE)/6976,2)</f>
        <v>0.89</v>
      </c>
      <c r="Q6187">
        <f>ROUNDUP(VLOOKUP(A6187,A:O,VLOOKUP('SPC Analysis'!$E$4,'SPC Analysis'!$M$5:$N$12,2,FALSE)+7,FALSE)/6976,2)</f>
        <v>0.89</v>
      </c>
      <c r="R6187">
        <f>ROUNDUP(VLOOKUP(A6187,A:O,VLOOKUP('MMW Analysis'!$E$4,'MMW Analysis'!$L$5:$M$12,2,FALSE)+7,FALSE)/6976,2)</f>
        <v>0.89</v>
      </c>
    </row>
    <row r="6188" spans="1:18">
      <c r="A6188" t="s">
        <v>6195</v>
      </c>
      <c r="B6188" t="s">
        <v>13168</v>
      </c>
      <c r="C6188" t="s">
        <v>7013</v>
      </c>
      <c r="D6188" t="s">
        <v>14590</v>
      </c>
      <c r="E6188" t="s">
        <v>14145</v>
      </c>
      <c r="F6188" t="s">
        <v>14295</v>
      </c>
      <c r="G6188" t="s">
        <v>13913</v>
      </c>
      <c r="H6188" s="1">
        <v>2873</v>
      </c>
      <c r="I6188" s="1">
        <v>2434</v>
      </c>
      <c r="J6188" s="1">
        <v>4406</v>
      </c>
      <c r="K6188" s="1">
        <v>1832</v>
      </c>
      <c r="L6188" s="1">
        <v>5291</v>
      </c>
      <c r="M6188" s="1">
        <v>3987</v>
      </c>
      <c r="N6188" s="1">
        <v>5381</v>
      </c>
      <c r="O6188" s="1">
        <v>3059</v>
      </c>
      <c r="P6188">
        <f>ROUNDUP(VLOOKUP(A6188,A:O,VLOOKUP('Local Authority Analysis'!$E$4,'Local Authority Analysis'!$M$5:$N$12,2,FALSE)+7,FALSE)/6976,2)</f>
        <v>0.44</v>
      </c>
      <c r="Q6188">
        <f>ROUNDUP(VLOOKUP(A6188,A:O,VLOOKUP('SPC Analysis'!$E$4,'SPC Analysis'!$M$5:$N$12,2,FALSE)+7,FALSE)/6976,2)</f>
        <v>0.44</v>
      </c>
      <c r="R6188">
        <f>ROUNDUP(VLOOKUP(A6188,A:O,VLOOKUP('MMW Analysis'!$E$4,'MMW Analysis'!$L$5:$M$12,2,FALSE)+7,FALSE)/6976,2)</f>
        <v>0.44</v>
      </c>
    </row>
    <row r="6189" spans="1:18">
      <c r="A6189" t="s">
        <v>6196</v>
      </c>
      <c r="B6189" t="s">
        <v>13169</v>
      </c>
      <c r="C6189" t="s">
        <v>7013</v>
      </c>
      <c r="D6189" t="s">
        <v>14590</v>
      </c>
      <c r="E6189" t="s">
        <v>14145</v>
      </c>
      <c r="F6189" t="s">
        <v>14295</v>
      </c>
      <c r="G6189" t="s">
        <v>13913</v>
      </c>
      <c r="H6189" s="1">
        <v>6714</v>
      </c>
      <c r="I6189" s="1">
        <v>6571</v>
      </c>
      <c r="J6189" s="1">
        <v>6477</v>
      </c>
      <c r="K6189" s="1">
        <v>5933</v>
      </c>
      <c r="L6189" s="1">
        <v>2642</v>
      </c>
      <c r="M6189" s="1">
        <v>5497</v>
      </c>
      <c r="N6189" s="1">
        <v>6845</v>
      </c>
      <c r="O6189" s="1">
        <v>6729</v>
      </c>
      <c r="P6189">
        <f>ROUNDUP(VLOOKUP(A6189,A:O,VLOOKUP('Local Authority Analysis'!$E$4,'Local Authority Analysis'!$M$5:$N$12,2,FALSE)+7,FALSE)/6976,2)</f>
        <v>0.97</v>
      </c>
      <c r="Q6189">
        <f>ROUNDUP(VLOOKUP(A6189,A:O,VLOOKUP('SPC Analysis'!$E$4,'SPC Analysis'!$M$5:$N$12,2,FALSE)+7,FALSE)/6976,2)</f>
        <v>0.97</v>
      </c>
      <c r="R6189">
        <f>ROUNDUP(VLOOKUP(A6189,A:O,VLOOKUP('MMW Analysis'!$E$4,'MMW Analysis'!$L$5:$M$12,2,FALSE)+7,FALSE)/6976,2)</f>
        <v>0.97</v>
      </c>
    </row>
    <row r="6190" spans="1:18">
      <c r="A6190" t="s">
        <v>6197</v>
      </c>
      <c r="B6190" t="s">
        <v>13170</v>
      </c>
      <c r="C6190" t="s">
        <v>7013</v>
      </c>
      <c r="D6190" t="s">
        <v>14590</v>
      </c>
      <c r="E6190" t="s">
        <v>14145</v>
      </c>
      <c r="F6190" t="s">
        <v>14295</v>
      </c>
      <c r="G6190" t="s">
        <v>13913</v>
      </c>
      <c r="H6190" s="1">
        <v>3207</v>
      </c>
      <c r="I6190" s="1">
        <v>3251</v>
      </c>
      <c r="J6190" s="1">
        <v>4511</v>
      </c>
      <c r="K6190" s="1">
        <v>3577</v>
      </c>
      <c r="L6190" s="1">
        <v>3314</v>
      </c>
      <c r="M6190" s="1">
        <v>5290</v>
      </c>
      <c r="N6190" s="1">
        <v>6249</v>
      </c>
      <c r="O6190" s="1">
        <v>3863</v>
      </c>
      <c r="P6190">
        <f>ROUNDUP(VLOOKUP(A6190,A:O,VLOOKUP('Local Authority Analysis'!$E$4,'Local Authority Analysis'!$M$5:$N$12,2,FALSE)+7,FALSE)/6976,2)</f>
        <v>0.56000000000000005</v>
      </c>
      <c r="Q6190">
        <f>ROUNDUP(VLOOKUP(A6190,A:O,VLOOKUP('SPC Analysis'!$E$4,'SPC Analysis'!$M$5:$N$12,2,FALSE)+7,FALSE)/6976,2)</f>
        <v>0.56000000000000005</v>
      </c>
      <c r="R6190">
        <f>ROUNDUP(VLOOKUP(A6190,A:O,VLOOKUP('MMW Analysis'!$E$4,'MMW Analysis'!$L$5:$M$12,2,FALSE)+7,FALSE)/6976,2)</f>
        <v>0.56000000000000005</v>
      </c>
    </row>
    <row r="6191" spans="1:18">
      <c r="A6191" t="s">
        <v>6198</v>
      </c>
      <c r="B6191" t="s">
        <v>13171</v>
      </c>
      <c r="C6191" t="s">
        <v>7013</v>
      </c>
      <c r="D6191" t="s">
        <v>14588</v>
      </c>
      <c r="E6191" t="s">
        <v>14143</v>
      </c>
      <c r="F6191" t="s">
        <v>14295</v>
      </c>
      <c r="G6191" t="s">
        <v>13913</v>
      </c>
      <c r="H6191" s="1">
        <v>4202</v>
      </c>
      <c r="I6191" s="1">
        <v>4301</v>
      </c>
      <c r="J6191" s="1">
        <v>3638</v>
      </c>
      <c r="K6191" s="1">
        <v>2853</v>
      </c>
      <c r="L6191" s="1">
        <v>495</v>
      </c>
      <c r="M6191" s="1">
        <v>5515</v>
      </c>
      <c r="N6191" s="1">
        <v>5217</v>
      </c>
      <c r="O6191" s="1">
        <v>3510</v>
      </c>
      <c r="P6191">
        <f>ROUNDUP(VLOOKUP(A6191,A:O,VLOOKUP('Local Authority Analysis'!$E$4,'Local Authority Analysis'!$M$5:$N$12,2,FALSE)+7,FALSE)/6976,2)</f>
        <v>0.51</v>
      </c>
      <c r="Q6191">
        <f>ROUNDUP(VLOOKUP(A6191,A:O,VLOOKUP('SPC Analysis'!$E$4,'SPC Analysis'!$M$5:$N$12,2,FALSE)+7,FALSE)/6976,2)</f>
        <v>0.51</v>
      </c>
      <c r="R6191">
        <f>ROUNDUP(VLOOKUP(A6191,A:O,VLOOKUP('MMW Analysis'!$E$4,'MMW Analysis'!$L$5:$M$12,2,FALSE)+7,FALSE)/6976,2)</f>
        <v>0.51</v>
      </c>
    </row>
    <row r="6192" spans="1:18">
      <c r="A6192" t="s">
        <v>6199</v>
      </c>
      <c r="B6192" t="s">
        <v>13172</v>
      </c>
      <c r="C6192" t="s">
        <v>7013</v>
      </c>
      <c r="D6192" t="s">
        <v>14590</v>
      </c>
      <c r="E6192" t="s">
        <v>14145</v>
      </c>
      <c r="F6192" t="s">
        <v>14295</v>
      </c>
      <c r="G6192" t="s">
        <v>13913</v>
      </c>
      <c r="H6192" s="1">
        <v>6284.5</v>
      </c>
      <c r="I6192" s="1">
        <v>6315</v>
      </c>
      <c r="J6192" s="1">
        <v>3879</v>
      </c>
      <c r="K6192" s="1">
        <v>5140</v>
      </c>
      <c r="L6192" s="1">
        <v>144</v>
      </c>
      <c r="M6192" s="1">
        <v>2569</v>
      </c>
      <c r="N6192" s="1">
        <v>5870</v>
      </c>
      <c r="O6192" s="1">
        <v>4494</v>
      </c>
      <c r="P6192">
        <f>ROUNDUP(VLOOKUP(A6192,A:O,VLOOKUP('Local Authority Analysis'!$E$4,'Local Authority Analysis'!$M$5:$N$12,2,FALSE)+7,FALSE)/6976,2)</f>
        <v>0.65</v>
      </c>
      <c r="Q6192">
        <f>ROUNDUP(VLOOKUP(A6192,A:O,VLOOKUP('SPC Analysis'!$E$4,'SPC Analysis'!$M$5:$N$12,2,FALSE)+7,FALSE)/6976,2)</f>
        <v>0.65</v>
      </c>
      <c r="R6192">
        <f>ROUNDUP(VLOOKUP(A6192,A:O,VLOOKUP('MMW Analysis'!$E$4,'MMW Analysis'!$L$5:$M$12,2,FALSE)+7,FALSE)/6976,2)</f>
        <v>0.65</v>
      </c>
    </row>
    <row r="6193" spans="1:18">
      <c r="A6193" t="s">
        <v>6200</v>
      </c>
      <c r="B6193" t="s">
        <v>13173</v>
      </c>
      <c r="C6193" t="s">
        <v>7013</v>
      </c>
      <c r="D6193" t="s">
        <v>14590</v>
      </c>
      <c r="E6193" t="s">
        <v>14145</v>
      </c>
      <c r="F6193" t="s">
        <v>14295</v>
      </c>
      <c r="G6193" t="s">
        <v>13913</v>
      </c>
      <c r="H6193" s="1">
        <v>6391.5</v>
      </c>
      <c r="I6193" s="1">
        <v>6607.5</v>
      </c>
      <c r="J6193" s="1">
        <v>5191</v>
      </c>
      <c r="K6193" s="1">
        <v>5854</v>
      </c>
      <c r="L6193" s="1">
        <v>874</v>
      </c>
      <c r="M6193" s="1">
        <v>4552</v>
      </c>
      <c r="N6193" s="1">
        <v>5606</v>
      </c>
      <c r="O6193" s="1">
        <v>5810</v>
      </c>
      <c r="P6193">
        <f>ROUNDUP(VLOOKUP(A6193,A:O,VLOOKUP('Local Authority Analysis'!$E$4,'Local Authority Analysis'!$M$5:$N$12,2,FALSE)+7,FALSE)/6976,2)</f>
        <v>0.84</v>
      </c>
      <c r="Q6193">
        <f>ROUNDUP(VLOOKUP(A6193,A:O,VLOOKUP('SPC Analysis'!$E$4,'SPC Analysis'!$M$5:$N$12,2,FALSE)+7,FALSE)/6976,2)</f>
        <v>0.84</v>
      </c>
      <c r="R6193">
        <f>ROUNDUP(VLOOKUP(A6193,A:O,VLOOKUP('MMW Analysis'!$E$4,'MMW Analysis'!$L$5:$M$12,2,FALSE)+7,FALSE)/6976,2)</f>
        <v>0.84</v>
      </c>
    </row>
    <row r="6194" spans="1:18">
      <c r="A6194" t="s">
        <v>6201</v>
      </c>
      <c r="B6194" t="s">
        <v>13174</v>
      </c>
      <c r="C6194" t="s">
        <v>7013</v>
      </c>
      <c r="D6194" t="s">
        <v>14590</v>
      </c>
      <c r="E6194" t="s">
        <v>14145</v>
      </c>
      <c r="F6194" t="s">
        <v>14295</v>
      </c>
      <c r="G6194" t="s">
        <v>13913</v>
      </c>
      <c r="H6194" s="1">
        <v>5354.5</v>
      </c>
      <c r="I6194" s="1">
        <v>5168</v>
      </c>
      <c r="J6194" s="1">
        <v>5092</v>
      </c>
      <c r="K6194" s="1">
        <v>3819</v>
      </c>
      <c r="L6194" s="1">
        <v>667</v>
      </c>
      <c r="M6194" s="1">
        <v>3722</v>
      </c>
      <c r="N6194" s="1">
        <v>6564</v>
      </c>
      <c r="O6194" s="1">
        <v>4630</v>
      </c>
      <c r="P6194">
        <f>ROUNDUP(VLOOKUP(A6194,A:O,VLOOKUP('Local Authority Analysis'!$E$4,'Local Authority Analysis'!$M$5:$N$12,2,FALSE)+7,FALSE)/6976,2)</f>
        <v>0.67</v>
      </c>
      <c r="Q6194">
        <f>ROUNDUP(VLOOKUP(A6194,A:O,VLOOKUP('SPC Analysis'!$E$4,'SPC Analysis'!$M$5:$N$12,2,FALSE)+7,FALSE)/6976,2)</f>
        <v>0.67</v>
      </c>
      <c r="R6194">
        <f>ROUNDUP(VLOOKUP(A6194,A:O,VLOOKUP('MMW Analysis'!$E$4,'MMW Analysis'!$L$5:$M$12,2,FALSE)+7,FALSE)/6976,2)</f>
        <v>0.67</v>
      </c>
    </row>
    <row r="6195" spans="1:18">
      <c r="A6195" t="s">
        <v>6202</v>
      </c>
      <c r="B6195" t="s">
        <v>13175</v>
      </c>
      <c r="C6195" t="s">
        <v>7013</v>
      </c>
      <c r="D6195" t="s">
        <v>14590</v>
      </c>
      <c r="E6195" t="s">
        <v>14145</v>
      </c>
      <c r="F6195" t="s">
        <v>14295</v>
      </c>
      <c r="G6195" t="s">
        <v>13913</v>
      </c>
      <c r="H6195" s="1">
        <v>3772.5</v>
      </c>
      <c r="I6195" s="1">
        <v>3515</v>
      </c>
      <c r="J6195" s="1">
        <v>3821</v>
      </c>
      <c r="K6195" s="1">
        <v>3601</v>
      </c>
      <c r="L6195" s="1">
        <v>662</v>
      </c>
      <c r="M6195" s="1">
        <v>4034</v>
      </c>
      <c r="N6195" s="1">
        <v>4307</v>
      </c>
      <c r="O6195" s="1">
        <v>3326</v>
      </c>
      <c r="P6195">
        <f>ROUNDUP(VLOOKUP(A6195,A:O,VLOOKUP('Local Authority Analysis'!$E$4,'Local Authority Analysis'!$M$5:$N$12,2,FALSE)+7,FALSE)/6976,2)</f>
        <v>0.48</v>
      </c>
      <c r="Q6195">
        <f>ROUNDUP(VLOOKUP(A6195,A:O,VLOOKUP('SPC Analysis'!$E$4,'SPC Analysis'!$M$5:$N$12,2,FALSE)+7,FALSE)/6976,2)</f>
        <v>0.48</v>
      </c>
      <c r="R6195">
        <f>ROUNDUP(VLOOKUP(A6195,A:O,VLOOKUP('MMW Analysis'!$E$4,'MMW Analysis'!$L$5:$M$12,2,FALSE)+7,FALSE)/6976,2)</f>
        <v>0.48</v>
      </c>
    </row>
    <row r="6196" spans="1:18">
      <c r="A6196" t="s">
        <v>6203</v>
      </c>
      <c r="B6196" t="s">
        <v>13176</v>
      </c>
      <c r="C6196" t="s">
        <v>7013</v>
      </c>
      <c r="D6196" t="s">
        <v>14589</v>
      </c>
      <c r="E6196" t="s">
        <v>14144</v>
      </c>
      <c r="F6196" t="s">
        <v>14296</v>
      </c>
      <c r="G6196" t="s">
        <v>13914</v>
      </c>
      <c r="H6196" s="1">
        <v>4438</v>
      </c>
      <c r="I6196" s="1">
        <v>3937.5</v>
      </c>
      <c r="J6196" s="1">
        <v>4528</v>
      </c>
      <c r="K6196" s="1">
        <v>3840</v>
      </c>
      <c r="L6196" s="1">
        <v>765</v>
      </c>
      <c r="M6196" s="1">
        <v>5441</v>
      </c>
      <c r="N6196" s="1">
        <v>4950</v>
      </c>
      <c r="O6196" s="1">
        <v>3980</v>
      </c>
      <c r="P6196">
        <f>ROUNDUP(VLOOKUP(A6196,A:O,VLOOKUP('Local Authority Analysis'!$E$4,'Local Authority Analysis'!$M$5:$N$12,2,FALSE)+7,FALSE)/6976,2)</f>
        <v>0.57999999999999996</v>
      </c>
      <c r="Q6196">
        <f>ROUNDUP(VLOOKUP(A6196,A:O,VLOOKUP('SPC Analysis'!$E$4,'SPC Analysis'!$M$5:$N$12,2,FALSE)+7,FALSE)/6976,2)</f>
        <v>0.57999999999999996</v>
      </c>
      <c r="R6196">
        <f>ROUNDUP(VLOOKUP(A6196,A:O,VLOOKUP('MMW Analysis'!$E$4,'MMW Analysis'!$L$5:$M$12,2,FALSE)+7,FALSE)/6976,2)</f>
        <v>0.57999999999999996</v>
      </c>
    </row>
    <row r="6197" spans="1:18">
      <c r="A6197" t="s">
        <v>6204</v>
      </c>
      <c r="B6197" t="s">
        <v>13177</v>
      </c>
      <c r="C6197" t="s">
        <v>7013</v>
      </c>
      <c r="D6197" t="s">
        <v>14591</v>
      </c>
      <c r="E6197" t="s">
        <v>14146</v>
      </c>
      <c r="F6197" t="s">
        <v>14296</v>
      </c>
      <c r="G6197" t="s">
        <v>13914</v>
      </c>
      <c r="H6197" s="1">
        <v>6787</v>
      </c>
      <c r="I6197" s="1">
        <v>6256</v>
      </c>
      <c r="J6197" s="1">
        <v>6056</v>
      </c>
      <c r="K6197" s="1">
        <v>5955</v>
      </c>
      <c r="L6197" s="1">
        <v>1423</v>
      </c>
      <c r="M6197" s="1">
        <v>2226</v>
      </c>
      <c r="N6197" s="1">
        <v>5905</v>
      </c>
      <c r="O6197" s="1">
        <v>6019</v>
      </c>
      <c r="P6197">
        <f>ROUNDUP(VLOOKUP(A6197,A:O,VLOOKUP('Local Authority Analysis'!$E$4,'Local Authority Analysis'!$M$5:$N$12,2,FALSE)+7,FALSE)/6976,2)</f>
        <v>0.87</v>
      </c>
      <c r="Q6197">
        <f>ROUNDUP(VLOOKUP(A6197,A:O,VLOOKUP('SPC Analysis'!$E$4,'SPC Analysis'!$M$5:$N$12,2,FALSE)+7,FALSE)/6976,2)</f>
        <v>0.87</v>
      </c>
      <c r="R6197">
        <f>ROUNDUP(VLOOKUP(A6197,A:O,VLOOKUP('MMW Analysis'!$E$4,'MMW Analysis'!$L$5:$M$12,2,FALSE)+7,FALSE)/6976,2)</f>
        <v>0.87</v>
      </c>
    </row>
    <row r="6198" spans="1:18">
      <c r="A6198" t="s">
        <v>6205</v>
      </c>
      <c r="B6198" t="s">
        <v>13178</v>
      </c>
      <c r="C6198" t="s">
        <v>7013</v>
      </c>
      <c r="D6198" t="s">
        <v>14592</v>
      </c>
      <c r="E6198" t="s">
        <v>14147</v>
      </c>
      <c r="F6198" t="s">
        <v>14296</v>
      </c>
      <c r="G6198" t="s">
        <v>13914</v>
      </c>
      <c r="H6198" s="1">
        <v>4800</v>
      </c>
      <c r="I6198" s="1">
        <v>4400</v>
      </c>
      <c r="J6198" s="1">
        <v>5007</v>
      </c>
      <c r="K6198" s="1">
        <v>3842</v>
      </c>
      <c r="L6198" s="1">
        <v>1215</v>
      </c>
      <c r="M6198" s="1">
        <v>4651</v>
      </c>
      <c r="N6198" s="1">
        <v>4246</v>
      </c>
      <c r="O6198" s="1">
        <v>4483</v>
      </c>
      <c r="P6198">
        <f>ROUNDUP(VLOOKUP(A6198,A:O,VLOOKUP('Local Authority Analysis'!$E$4,'Local Authority Analysis'!$M$5:$N$12,2,FALSE)+7,FALSE)/6976,2)</f>
        <v>0.65</v>
      </c>
      <c r="Q6198">
        <f>ROUNDUP(VLOOKUP(A6198,A:O,VLOOKUP('SPC Analysis'!$E$4,'SPC Analysis'!$M$5:$N$12,2,FALSE)+7,FALSE)/6976,2)</f>
        <v>0.65</v>
      </c>
      <c r="R6198">
        <f>ROUNDUP(VLOOKUP(A6198,A:O,VLOOKUP('MMW Analysis'!$E$4,'MMW Analysis'!$L$5:$M$12,2,FALSE)+7,FALSE)/6976,2)</f>
        <v>0.65</v>
      </c>
    </row>
    <row r="6199" spans="1:18">
      <c r="A6199" t="s">
        <v>6206</v>
      </c>
      <c r="B6199" t="s">
        <v>13179</v>
      </c>
      <c r="C6199" t="s">
        <v>7013</v>
      </c>
      <c r="D6199" t="s">
        <v>14591</v>
      </c>
      <c r="E6199" t="s">
        <v>14146</v>
      </c>
      <c r="F6199" t="s">
        <v>14296</v>
      </c>
      <c r="G6199" t="s">
        <v>13914</v>
      </c>
      <c r="H6199" s="1">
        <v>4620</v>
      </c>
      <c r="I6199" s="1">
        <v>5134</v>
      </c>
      <c r="J6199" s="1">
        <v>5016</v>
      </c>
      <c r="K6199" s="1">
        <v>3841</v>
      </c>
      <c r="L6199" s="1">
        <v>2284</v>
      </c>
      <c r="M6199" s="1">
        <v>5845</v>
      </c>
      <c r="N6199" s="1">
        <v>4886</v>
      </c>
      <c r="O6199" s="1">
        <v>5034</v>
      </c>
      <c r="P6199">
        <f>ROUNDUP(VLOOKUP(A6199,A:O,VLOOKUP('Local Authority Analysis'!$E$4,'Local Authority Analysis'!$M$5:$N$12,2,FALSE)+7,FALSE)/6976,2)</f>
        <v>0.73</v>
      </c>
      <c r="Q6199">
        <f>ROUNDUP(VLOOKUP(A6199,A:O,VLOOKUP('SPC Analysis'!$E$4,'SPC Analysis'!$M$5:$N$12,2,FALSE)+7,FALSE)/6976,2)</f>
        <v>0.73</v>
      </c>
      <c r="R6199">
        <f>ROUNDUP(VLOOKUP(A6199,A:O,VLOOKUP('MMW Analysis'!$E$4,'MMW Analysis'!$L$5:$M$12,2,FALSE)+7,FALSE)/6976,2)</f>
        <v>0.73</v>
      </c>
    </row>
    <row r="6200" spans="1:18">
      <c r="A6200" t="s">
        <v>6207</v>
      </c>
      <c r="B6200" t="s">
        <v>13180</v>
      </c>
      <c r="C6200" t="s">
        <v>7013</v>
      </c>
      <c r="D6200" t="s">
        <v>14591</v>
      </c>
      <c r="E6200" t="s">
        <v>14146</v>
      </c>
      <c r="F6200" t="s">
        <v>14296</v>
      </c>
      <c r="G6200" t="s">
        <v>13914</v>
      </c>
      <c r="H6200" s="1">
        <v>1479</v>
      </c>
      <c r="I6200" s="1">
        <v>1509</v>
      </c>
      <c r="J6200" s="1">
        <v>273</v>
      </c>
      <c r="K6200" s="1">
        <v>977</v>
      </c>
      <c r="L6200" s="1">
        <v>2498</v>
      </c>
      <c r="M6200" s="1">
        <v>3889</v>
      </c>
      <c r="N6200" s="1">
        <v>2263</v>
      </c>
      <c r="O6200" s="1">
        <v>1105</v>
      </c>
      <c r="P6200">
        <f>ROUNDUP(VLOOKUP(A6200,A:O,VLOOKUP('Local Authority Analysis'!$E$4,'Local Authority Analysis'!$M$5:$N$12,2,FALSE)+7,FALSE)/6976,2)</f>
        <v>0.16</v>
      </c>
      <c r="Q6200">
        <f>ROUNDUP(VLOOKUP(A6200,A:O,VLOOKUP('SPC Analysis'!$E$4,'SPC Analysis'!$M$5:$N$12,2,FALSE)+7,FALSE)/6976,2)</f>
        <v>0.16</v>
      </c>
      <c r="R6200">
        <f>ROUNDUP(VLOOKUP(A6200,A:O,VLOOKUP('MMW Analysis'!$E$4,'MMW Analysis'!$L$5:$M$12,2,FALSE)+7,FALSE)/6976,2)</f>
        <v>0.16</v>
      </c>
    </row>
    <row r="6201" spans="1:18">
      <c r="A6201" t="s">
        <v>6208</v>
      </c>
      <c r="B6201" t="s">
        <v>13181</v>
      </c>
      <c r="C6201" t="s">
        <v>7013</v>
      </c>
      <c r="D6201" t="s">
        <v>14591</v>
      </c>
      <c r="E6201" t="s">
        <v>14146</v>
      </c>
      <c r="F6201" t="s">
        <v>14296</v>
      </c>
      <c r="G6201" t="s">
        <v>13914</v>
      </c>
      <c r="H6201" s="1">
        <v>6469</v>
      </c>
      <c r="I6201" s="1">
        <v>6244</v>
      </c>
      <c r="J6201" s="1">
        <v>5379</v>
      </c>
      <c r="K6201" s="1">
        <v>5898</v>
      </c>
      <c r="L6201" s="1">
        <v>2522</v>
      </c>
      <c r="M6201" s="1">
        <v>5019</v>
      </c>
      <c r="N6201" s="1">
        <v>5542</v>
      </c>
      <c r="O6201" s="1">
        <v>6348</v>
      </c>
      <c r="P6201">
        <f>ROUNDUP(VLOOKUP(A6201,A:O,VLOOKUP('Local Authority Analysis'!$E$4,'Local Authority Analysis'!$M$5:$N$12,2,FALSE)+7,FALSE)/6976,2)</f>
        <v>0.91</v>
      </c>
      <c r="Q6201">
        <f>ROUNDUP(VLOOKUP(A6201,A:O,VLOOKUP('SPC Analysis'!$E$4,'SPC Analysis'!$M$5:$N$12,2,FALSE)+7,FALSE)/6976,2)</f>
        <v>0.91</v>
      </c>
      <c r="R6201">
        <f>ROUNDUP(VLOOKUP(A6201,A:O,VLOOKUP('MMW Analysis'!$E$4,'MMW Analysis'!$L$5:$M$12,2,FALSE)+7,FALSE)/6976,2)</f>
        <v>0.91</v>
      </c>
    </row>
    <row r="6202" spans="1:18">
      <c r="A6202" t="s">
        <v>6209</v>
      </c>
      <c r="B6202" t="s">
        <v>13182</v>
      </c>
      <c r="C6202" t="s">
        <v>7013</v>
      </c>
      <c r="D6202" t="s">
        <v>14591</v>
      </c>
      <c r="E6202" t="s">
        <v>14146</v>
      </c>
      <c r="F6202" t="s">
        <v>14296</v>
      </c>
      <c r="G6202" t="s">
        <v>13914</v>
      </c>
      <c r="H6202" s="1">
        <v>2030</v>
      </c>
      <c r="I6202" s="1">
        <v>1745</v>
      </c>
      <c r="J6202" s="1">
        <v>786</v>
      </c>
      <c r="K6202" s="1">
        <v>799</v>
      </c>
      <c r="L6202" s="1">
        <v>1937</v>
      </c>
      <c r="M6202" s="1">
        <v>4998</v>
      </c>
      <c r="N6202" s="1">
        <v>1412</v>
      </c>
      <c r="O6202" s="1">
        <v>1416</v>
      </c>
      <c r="P6202">
        <f>ROUNDUP(VLOOKUP(A6202,A:O,VLOOKUP('Local Authority Analysis'!$E$4,'Local Authority Analysis'!$M$5:$N$12,2,FALSE)+7,FALSE)/6976,2)</f>
        <v>0.21000000000000002</v>
      </c>
      <c r="Q6202">
        <f>ROUNDUP(VLOOKUP(A6202,A:O,VLOOKUP('SPC Analysis'!$E$4,'SPC Analysis'!$M$5:$N$12,2,FALSE)+7,FALSE)/6976,2)</f>
        <v>0.21000000000000002</v>
      </c>
      <c r="R6202">
        <f>ROUNDUP(VLOOKUP(A6202,A:O,VLOOKUP('MMW Analysis'!$E$4,'MMW Analysis'!$L$5:$M$12,2,FALSE)+7,FALSE)/6976,2)</f>
        <v>0.21000000000000002</v>
      </c>
    </row>
    <row r="6203" spans="1:18">
      <c r="A6203" t="s">
        <v>6210</v>
      </c>
      <c r="B6203" t="s">
        <v>13183</v>
      </c>
      <c r="C6203" t="s">
        <v>7013</v>
      </c>
      <c r="D6203" t="s">
        <v>14591</v>
      </c>
      <c r="E6203" t="s">
        <v>14146</v>
      </c>
      <c r="F6203" t="s">
        <v>14296</v>
      </c>
      <c r="G6203" t="s">
        <v>13914</v>
      </c>
      <c r="H6203" s="1">
        <v>6797</v>
      </c>
      <c r="I6203" s="1">
        <v>6441</v>
      </c>
      <c r="J6203" s="1">
        <v>6170</v>
      </c>
      <c r="K6203" s="1">
        <v>5852</v>
      </c>
      <c r="L6203" s="1">
        <v>1855</v>
      </c>
      <c r="M6203" s="1">
        <v>6928</v>
      </c>
      <c r="N6203" s="1">
        <v>6347</v>
      </c>
      <c r="O6203" s="1">
        <v>6568</v>
      </c>
      <c r="P6203">
        <f>ROUNDUP(VLOOKUP(A6203,A:O,VLOOKUP('Local Authority Analysis'!$E$4,'Local Authority Analysis'!$M$5:$N$12,2,FALSE)+7,FALSE)/6976,2)</f>
        <v>0.95</v>
      </c>
      <c r="Q6203">
        <f>ROUNDUP(VLOOKUP(A6203,A:O,VLOOKUP('SPC Analysis'!$E$4,'SPC Analysis'!$M$5:$N$12,2,FALSE)+7,FALSE)/6976,2)</f>
        <v>0.95</v>
      </c>
      <c r="R6203">
        <f>ROUNDUP(VLOOKUP(A6203,A:O,VLOOKUP('MMW Analysis'!$E$4,'MMW Analysis'!$L$5:$M$12,2,FALSE)+7,FALSE)/6976,2)</f>
        <v>0.95</v>
      </c>
    </row>
    <row r="6204" spans="1:18">
      <c r="A6204" t="s">
        <v>6211</v>
      </c>
      <c r="B6204" t="s">
        <v>13184</v>
      </c>
      <c r="C6204" t="s">
        <v>7013</v>
      </c>
      <c r="D6204" t="s">
        <v>14591</v>
      </c>
      <c r="E6204" t="s">
        <v>14146</v>
      </c>
      <c r="F6204" t="s">
        <v>14296</v>
      </c>
      <c r="G6204" t="s">
        <v>13914</v>
      </c>
      <c r="H6204" s="1">
        <v>1409</v>
      </c>
      <c r="I6204" s="1">
        <v>1318</v>
      </c>
      <c r="J6204" s="1">
        <v>1118</v>
      </c>
      <c r="K6204" s="1">
        <v>1208</v>
      </c>
      <c r="L6204" s="1">
        <v>5367</v>
      </c>
      <c r="M6204" s="1">
        <v>2632</v>
      </c>
      <c r="N6204" s="1">
        <v>1916</v>
      </c>
      <c r="O6204" s="1">
        <v>1401</v>
      </c>
      <c r="P6204">
        <f>ROUNDUP(VLOOKUP(A6204,A:O,VLOOKUP('Local Authority Analysis'!$E$4,'Local Authority Analysis'!$M$5:$N$12,2,FALSE)+7,FALSE)/6976,2)</f>
        <v>0.21000000000000002</v>
      </c>
      <c r="Q6204">
        <f>ROUNDUP(VLOOKUP(A6204,A:O,VLOOKUP('SPC Analysis'!$E$4,'SPC Analysis'!$M$5:$N$12,2,FALSE)+7,FALSE)/6976,2)</f>
        <v>0.21000000000000002</v>
      </c>
      <c r="R6204">
        <f>ROUNDUP(VLOOKUP(A6204,A:O,VLOOKUP('MMW Analysis'!$E$4,'MMW Analysis'!$L$5:$M$12,2,FALSE)+7,FALSE)/6976,2)</f>
        <v>0.21000000000000002</v>
      </c>
    </row>
    <row r="6205" spans="1:18">
      <c r="A6205" t="s">
        <v>6212</v>
      </c>
      <c r="B6205" t="s">
        <v>13185</v>
      </c>
      <c r="C6205" t="s">
        <v>7013</v>
      </c>
      <c r="D6205" t="s">
        <v>14591</v>
      </c>
      <c r="E6205" t="s">
        <v>14146</v>
      </c>
      <c r="F6205" t="s">
        <v>14296</v>
      </c>
      <c r="G6205" t="s">
        <v>13914</v>
      </c>
      <c r="H6205" s="1">
        <v>1142.5</v>
      </c>
      <c r="I6205" s="1">
        <v>1650</v>
      </c>
      <c r="J6205" s="1">
        <v>1694</v>
      </c>
      <c r="K6205" s="1">
        <v>1338</v>
      </c>
      <c r="L6205" s="1">
        <v>2878</v>
      </c>
      <c r="M6205" s="1">
        <v>1709</v>
      </c>
      <c r="N6205" s="1">
        <v>3814</v>
      </c>
      <c r="O6205" s="1">
        <v>1418</v>
      </c>
      <c r="P6205">
        <f>ROUNDUP(VLOOKUP(A6205,A:O,VLOOKUP('Local Authority Analysis'!$E$4,'Local Authority Analysis'!$M$5:$N$12,2,FALSE)+7,FALSE)/6976,2)</f>
        <v>0.21000000000000002</v>
      </c>
      <c r="Q6205">
        <f>ROUNDUP(VLOOKUP(A6205,A:O,VLOOKUP('SPC Analysis'!$E$4,'SPC Analysis'!$M$5:$N$12,2,FALSE)+7,FALSE)/6976,2)</f>
        <v>0.21000000000000002</v>
      </c>
      <c r="R6205">
        <f>ROUNDUP(VLOOKUP(A6205,A:O,VLOOKUP('MMW Analysis'!$E$4,'MMW Analysis'!$L$5:$M$12,2,FALSE)+7,FALSE)/6976,2)</f>
        <v>0.21000000000000002</v>
      </c>
    </row>
    <row r="6206" spans="1:18">
      <c r="A6206" t="s">
        <v>6213</v>
      </c>
      <c r="B6206" t="s">
        <v>13186</v>
      </c>
      <c r="C6206" t="s">
        <v>7013</v>
      </c>
      <c r="D6206" t="s">
        <v>14591</v>
      </c>
      <c r="E6206" t="s">
        <v>14146</v>
      </c>
      <c r="F6206" t="s">
        <v>14296</v>
      </c>
      <c r="G6206" t="s">
        <v>13914</v>
      </c>
      <c r="H6206" s="1">
        <v>1349</v>
      </c>
      <c r="I6206" s="1">
        <v>1629</v>
      </c>
      <c r="J6206" s="1">
        <v>1675</v>
      </c>
      <c r="K6206" s="1">
        <v>1600</v>
      </c>
      <c r="L6206" s="1">
        <v>5389</v>
      </c>
      <c r="M6206" s="1">
        <v>1723</v>
      </c>
      <c r="N6206" s="1">
        <v>3265</v>
      </c>
      <c r="O6206" s="1">
        <v>1639</v>
      </c>
      <c r="P6206">
        <f>ROUNDUP(VLOOKUP(A6206,A:O,VLOOKUP('Local Authority Analysis'!$E$4,'Local Authority Analysis'!$M$5:$N$12,2,FALSE)+7,FALSE)/6976,2)</f>
        <v>0.24000000000000002</v>
      </c>
      <c r="Q6206">
        <f>ROUNDUP(VLOOKUP(A6206,A:O,VLOOKUP('SPC Analysis'!$E$4,'SPC Analysis'!$M$5:$N$12,2,FALSE)+7,FALSE)/6976,2)</f>
        <v>0.24000000000000002</v>
      </c>
      <c r="R6206">
        <f>ROUNDUP(VLOOKUP(A6206,A:O,VLOOKUP('MMW Analysis'!$E$4,'MMW Analysis'!$L$5:$M$12,2,FALSE)+7,FALSE)/6976,2)</f>
        <v>0.24000000000000002</v>
      </c>
    </row>
    <row r="6207" spans="1:18">
      <c r="A6207" t="s">
        <v>6214</v>
      </c>
      <c r="B6207" t="s">
        <v>13187</v>
      </c>
      <c r="C6207" t="s">
        <v>7013</v>
      </c>
      <c r="D6207" t="s">
        <v>14591</v>
      </c>
      <c r="E6207" t="s">
        <v>14146</v>
      </c>
      <c r="F6207" t="s">
        <v>14296</v>
      </c>
      <c r="G6207" t="s">
        <v>13914</v>
      </c>
      <c r="H6207" s="1">
        <v>567</v>
      </c>
      <c r="I6207" s="1">
        <v>549</v>
      </c>
      <c r="J6207" s="1">
        <v>847</v>
      </c>
      <c r="K6207" s="1">
        <v>483</v>
      </c>
      <c r="L6207" s="1">
        <v>5255</v>
      </c>
      <c r="M6207" s="1">
        <v>346</v>
      </c>
      <c r="N6207" s="1">
        <v>2393</v>
      </c>
      <c r="O6207" s="1">
        <v>545</v>
      </c>
      <c r="P6207">
        <f>ROUNDUP(VLOOKUP(A6207,A:O,VLOOKUP('Local Authority Analysis'!$E$4,'Local Authority Analysis'!$M$5:$N$12,2,FALSE)+7,FALSE)/6976,2)</f>
        <v>0.08</v>
      </c>
      <c r="Q6207">
        <f>ROUNDUP(VLOOKUP(A6207,A:O,VLOOKUP('SPC Analysis'!$E$4,'SPC Analysis'!$M$5:$N$12,2,FALSE)+7,FALSE)/6976,2)</f>
        <v>0.08</v>
      </c>
      <c r="R6207">
        <f>ROUNDUP(VLOOKUP(A6207,A:O,VLOOKUP('MMW Analysis'!$E$4,'MMW Analysis'!$L$5:$M$12,2,FALSE)+7,FALSE)/6976,2)</f>
        <v>0.08</v>
      </c>
    </row>
    <row r="6208" spans="1:18">
      <c r="A6208" t="s">
        <v>6215</v>
      </c>
      <c r="B6208" t="s">
        <v>13188</v>
      </c>
      <c r="C6208" t="s">
        <v>7013</v>
      </c>
      <c r="D6208" t="s">
        <v>14591</v>
      </c>
      <c r="E6208" t="s">
        <v>14146</v>
      </c>
      <c r="F6208" t="s">
        <v>14296</v>
      </c>
      <c r="G6208" t="s">
        <v>13914</v>
      </c>
      <c r="H6208" s="1">
        <v>5274</v>
      </c>
      <c r="I6208" s="1">
        <v>6047</v>
      </c>
      <c r="J6208" s="1">
        <v>6488</v>
      </c>
      <c r="K6208" s="1">
        <v>5473</v>
      </c>
      <c r="L6208" s="1">
        <v>2849</v>
      </c>
      <c r="M6208" s="1">
        <v>5910</v>
      </c>
      <c r="N6208" s="1">
        <v>6416</v>
      </c>
      <c r="O6208" s="1">
        <v>6183</v>
      </c>
      <c r="P6208">
        <f>ROUNDUP(VLOOKUP(A6208,A:O,VLOOKUP('Local Authority Analysis'!$E$4,'Local Authority Analysis'!$M$5:$N$12,2,FALSE)+7,FALSE)/6976,2)</f>
        <v>0.89</v>
      </c>
      <c r="Q6208">
        <f>ROUNDUP(VLOOKUP(A6208,A:O,VLOOKUP('SPC Analysis'!$E$4,'SPC Analysis'!$M$5:$N$12,2,FALSE)+7,FALSE)/6976,2)</f>
        <v>0.89</v>
      </c>
      <c r="R6208">
        <f>ROUNDUP(VLOOKUP(A6208,A:O,VLOOKUP('MMW Analysis'!$E$4,'MMW Analysis'!$L$5:$M$12,2,FALSE)+7,FALSE)/6976,2)</f>
        <v>0.89</v>
      </c>
    </row>
    <row r="6209" spans="1:18">
      <c r="A6209" t="s">
        <v>6216</v>
      </c>
      <c r="B6209" t="s">
        <v>13189</v>
      </c>
      <c r="C6209" t="s">
        <v>7013</v>
      </c>
      <c r="D6209" t="s">
        <v>14591</v>
      </c>
      <c r="E6209" t="s">
        <v>14146</v>
      </c>
      <c r="F6209" t="s">
        <v>14296</v>
      </c>
      <c r="G6209" t="s">
        <v>13914</v>
      </c>
      <c r="H6209" s="1">
        <v>4865.5</v>
      </c>
      <c r="I6209" s="1">
        <v>4677</v>
      </c>
      <c r="J6209" s="1">
        <v>4936</v>
      </c>
      <c r="K6209" s="1">
        <v>4299</v>
      </c>
      <c r="L6209" s="1">
        <v>6019</v>
      </c>
      <c r="M6209" s="1">
        <v>3618</v>
      </c>
      <c r="N6209" s="1">
        <v>5755</v>
      </c>
      <c r="O6209" s="1">
        <v>5404</v>
      </c>
      <c r="P6209">
        <f>ROUNDUP(VLOOKUP(A6209,A:O,VLOOKUP('Local Authority Analysis'!$E$4,'Local Authority Analysis'!$M$5:$N$12,2,FALSE)+7,FALSE)/6976,2)</f>
        <v>0.78</v>
      </c>
      <c r="Q6209">
        <f>ROUNDUP(VLOOKUP(A6209,A:O,VLOOKUP('SPC Analysis'!$E$4,'SPC Analysis'!$M$5:$N$12,2,FALSE)+7,FALSE)/6976,2)</f>
        <v>0.78</v>
      </c>
      <c r="R6209">
        <f>ROUNDUP(VLOOKUP(A6209,A:O,VLOOKUP('MMW Analysis'!$E$4,'MMW Analysis'!$L$5:$M$12,2,FALSE)+7,FALSE)/6976,2)</f>
        <v>0.78</v>
      </c>
    </row>
    <row r="6210" spans="1:18">
      <c r="A6210" t="s">
        <v>6217</v>
      </c>
      <c r="B6210" t="s">
        <v>13190</v>
      </c>
      <c r="C6210" t="s">
        <v>7013</v>
      </c>
      <c r="D6210" t="s">
        <v>14591</v>
      </c>
      <c r="E6210" t="s">
        <v>14146</v>
      </c>
      <c r="F6210" t="s">
        <v>14296</v>
      </c>
      <c r="G6210" t="s">
        <v>13914</v>
      </c>
      <c r="H6210" s="1">
        <v>5632</v>
      </c>
      <c r="I6210" s="1">
        <v>5559</v>
      </c>
      <c r="J6210" s="1">
        <v>6438</v>
      </c>
      <c r="K6210" s="1">
        <v>5740</v>
      </c>
      <c r="L6210" s="1">
        <v>4642</v>
      </c>
      <c r="M6210" s="1">
        <v>5793</v>
      </c>
      <c r="N6210" s="1">
        <v>6218.5</v>
      </c>
      <c r="O6210" s="1">
        <v>6437</v>
      </c>
      <c r="P6210">
        <f>ROUNDUP(VLOOKUP(A6210,A:O,VLOOKUP('Local Authority Analysis'!$E$4,'Local Authority Analysis'!$M$5:$N$12,2,FALSE)+7,FALSE)/6976,2)</f>
        <v>0.93</v>
      </c>
      <c r="Q6210">
        <f>ROUNDUP(VLOOKUP(A6210,A:O,VLOOKUP('SPC Analysis'!$E$4,'SPC Analysis'!$M$5:$N$12,2,FALSE)+7,FALSE)/6976,2)</f>
        <v>0.93</v>
      </c>
      <c r="R6210">
        <f>ROUNDUP(VLOOKUP(A6210,A:O,VLOOKUP('MMW Analysis'!$E$4,'MMW Analysis'!$L$5:$M$12,2,FALSE)+7,FALSE)/6976,2)</f>
        <v>0.93</v>
      </c>
    </row>
    <row r="6211" spans="1:18">
      <c r="A6211" t="s">
        <v>6218</v>
      </c>
      <c r="B6211" t="s">
        <v>13191</v>
      </c>
      <c r="C6211" t="s">
        <v>7013</v>
      </c>
      <c r="D6211" t="s">
        <v>14591</v>
      </c>
      <c r="E6211" t="s">
        <v>14146</v>
      </c>
      <c r="F6211" t="s">
        <v>14296</v>
      </c>
      <c r="G6211" t="s">
        <v>13914</v>
      </c>
      <c r="H6211" s="1">
        <v>1363</v>
      </c>
      <c r="I6211" s="1">
        <v>1572</v>
      </c>
      <c r="J6211" s="1">
        <v>3304</v>
      </c>
      <c r="K6211" s="1">
        <v>2380</v>
      </c>
      <c r="L6211" s="1">
        <v>5779</v>
      </c>
      <c r="M6211" s="1">
        <v>757</v>
      </c>
      <c r="N6211" s="1">
        <v>2767</v>
      </c>
      <c r="O6211" s="1">
        <v>1875</v>
      </c>
      <c r="P6211">
        <f>ROUNDUP(VLOOKUP(A6211,A:O,VLOOKUP('Local Authority Analysis'!$E$4,'Local Authority Analysis'!$M$5:$N$12,2,FALSE)+7,FALSE)/6976,2)</f>
        <v>0.27</v>
      </c>
      <c r="Q6211">
        <f>ROUNDUP(VLOOKUP(A6211,A:O,VLOOKUP('SPC Analysis'!$E$4,'SPC Analysis'!$M$5:$N$12,2,FALSE)+7,FALSE)/6976,2)</f>
        <v>0.27</v>
      </c>
      <c r="R6211">
        <f>ROUNDUP(VLOOKUP(A6211,A:O,VLOOKUP('MMW Analysis'!$E$4,'MMW Analysis'!$L$5:$M$12,2,FALSE)+7,FALSE)/6976,2)</f>
        <v>0.27</v>
      </c>
    </row>
    <row r="6212" spans="1:18">
      <c r="A6212" t="s">
        <v>6219</v>
      </c>
      <c r="B6212" t="s">
        <v>13192</v>
      </c>
      <c r="C6212" t="s">
        <v>7013</v>
      </c>
      <c r="D6212" t="s">
        <v>14592</v>
      </c>
      <c r="E6212" t="s">
        <v>14147</v>
      </c>
      <c r="F6212" t="s">
        <v>14296</v>
      </c>
      <c r="G6212" t="s">
        <v>13914</v>
      </c>
      <c r="H6212" s="1">
        <v>5422</v>
      </c>
      <c r="I6212" s="1">
        <v>5948</v>
      </c>
      <c r="J6212" s="1">
        <v>5738</v>
      </c>
      <c r="K6212" s="1">
        <v>4368</v>
      </c>
      <c r="L6212" s="1">
        <v>3384</v>
      </c>
      <c r="M6212" s="1">
        <v>3441</v>
      </c>
      <c r="N6212" s="1">
        <v>6709</v>
      </c>
      <c r="O6212" s="1">
        <v>5833</v>
      </c>
      <c r="P6212">
        <f>ROUNDUP(VLOOKUP(A6212,A:O,VLOOKUP('Local Authority Analysis'!$E$4,'Local Authority Analysis'!$M$5:$N$12,2,FALSE)+7,FALSE)/6976,2)</f>
        <v>0.84</v>
      </c>
      <c r="Q6212">
        <f>ROUNDUP(VLOOKUP(A6212,A:O,VLOOKUP('SPC Analysis'!$E$4,'SPC Analysis'!$M$5:$N$12,2,FALSE)+7,FALSE)/6976,2)</f>
        <v>0.84</v>
      </c>
      <c r="R6212">
        <f>ROUNDUP(VLOOKUP(A6212,A:O,VLOOKUP('MMW Analysis'!$E$4,'MMW Analysis'!$L$5:$M$12,2,FALSE)+7,FALSE)/6976,2)</f>
        <v>0.84</v>
      </c>
    </row>
    <row r="6213" spans="1:18">
      <c r="A6213" t="s">
        <v>6220</v>
      </c>
      <c r="B6213" t="s">
        <v>13193</v>
      </c>
      <c r="C6213" t="s">
        <v>7013</v>
      </c>
      <c r="D6213" t="s">
        <v>14592</v>
      </c>
      <c r="E6213" t="s">
        <v>14147</v>
      </c>
      <c r="F6213" t="s">
        <v>14296</v>
      </c>
      <c r="G6213" t="s">
        <v>13914</v>
      </c>
      <c r="H6213" s="1">
        <v>1042</v>
      </c>
      <c r="I6213" s="1">
        <v>1332</v>
      </c>
      <c r="J6213" s="1">
        <v>4780</v>
      </c>
      <c r="K6213" s="1">
        <v>1822</v>
      </c>
      <c r="L6213" s="1">
        <v>6242</v>
      </c>
      <c r="M6213" s="1">
        <v>73</v>
      </c>
      <c r="N6213" s="1">
        <v>2658</v>
      </c>
      <c r="O6213" s="1">
        <v>1500</v>
      </c>
      <c r="P6213">
        <f>ROUNDUP(VLOOKUP(A6213,A:O,VLOOKUP('Local Authority Analysis'!$E$4,'Local Authority Analysis'!$M$5:$N$12,2,FALSE)+7,FALSE)/6976,2)</f>
        <v>0.22</v>
      </c>
      <c r="Q6213">
        <f>ROUNDUP(VLOOKUP(A6213,A:O,VLOOKUP('SPC Analysis'!$E$4,'SPC Analysis'!$M$5:$N$12,2,FALSE)+7,FALSE)/6976,2)</f>
        <v>0.22</v>
      </c>
      <c r="R6213">
        <f>ROUNDUP(VLOOKUP(A6213,A:O,VLOOKUP('MMW Analysis'!$E$4,'MMW Analysis'!$L$5:$M$12,2,FALSE)+7,FALSE)/6976,2)</f>
        <v>0.22</v>
      </c>
    </row>
    <row r="6214" spans="1:18">
      <c r="A6214" t="s">
        <v>6221</v>
      </c>
      <c r="B6214" t="s">
        <v>13194</v>
      </c>
      <c r="C6214" t="s">
        <v>7013</v>
      </c>
      <c r="D6214" t="s">
        <v>14592</v>
      </c>
      <c r="E6214" t="s">
        <v>14147</v>
      </c>
      <c r="F6214" t="s">
        <v>14296</v>
      </c>
      <c r="G6214" t="s">
        <v>13914</v>
      </c>
      <c r="H6214" s="1">
        <v>3085</v>
      </c>
      <c r="I6214" s="1">
        <v>4391</v>
      </c>
      <c r="J6214" s="1">
        <v>4169</v>
      </c>
      <c r="K6214" s="1">
        <v>2994</v>
      </c>
      <c r="L6214" s="1">
        <v>5769</v>
      </c>
      <c r="M6214" s="1">
        <v>148</v>
      </c>
      <c r="N6214" s="1">
        <v>4058</v>
      </c>
      <c r="O6214" s="1">
        <v>3468</v>
      </c>
      <c r="P6214">
        <f>ROUNDUP(VLOOKUP(A6214,A:O,VLOOKUP('Local Authority Analysis'!$E$4,'Local Authority Analysis'!$M$5:$N$12,2,FALSE)+7,FALSE)/6976,2)</f>
        <v>0.5</v>
      </c>
      <c r="Q6214">
        <f>ROUNDUP(VLOOKUP(A6214,A:O,VLOOKUP('SPC Analysis'!$E$4,'SPC Analysis'!$M$5:$N$12,2,FALSE)+7,FALSE)/6976,2)</f>
        <v>0.5</v>
      </c>
      <c r="R6214">
        <f>ROUNDUP(VLOOKUP(A6214,A:O,VLOOKUP('MMW Analysis'!$E$4,'MMW Analysis'!$L$5:$M$12,2,FALSE)+7,FALSE)/6976,2)</f>
        <v>0.5</v>
      </c>
    </row>
    <row r="6215" spans="1:18">
      <c r="A6215" t="s">
        <v>6222</v>
      </c>
      <c r="B6215" t="s">
        <v>13195</v>
      </c>
      <c r="C6215" t="s">
        <v>7013</v>
      </c>
      <c r="D6215" t="s">
        <v>14592</v>
      </c>
      <c r="E6215" t="s">
        <v>14147</v>
      </c>
      <c r="F6215" t="s">
        <v>14296</v>
      </c>
      <c r="G6215" t="s">
        <v>13914</v>
      </c>
      <c r="H6215" s="1">
        <v>3372</v>
      </c>
      <c r="I6215" s="1">
        <v>2966</v>
      </c>
      <c r="J6215" s="1">
        <v>3793</v>
      </c>
      <c r="K6215" s="1">
        <v>2597</v>
      </c>
      <c r="L6215" s="1">
        <v>4161</v>
      </c>
      <c r="M6215" s="1">
        <v>1059</v>
      </c>
      <c r="N6215" s="1">
        <v>1870</v>
      </c>
      <c r="O6215" s="1">
        <v>3135</v>
      </c>
      <c r="P6215">
        <f>ROUNDUP(VLOOKUP(A6215,A:O,VLOOKUP('Local Authority Analysis'!$E$4,'Local Authority Analysis'!$M$5:$N$12,2,FALSE)+7,FALSE)/6976,2)</f>
        <v>0.45</v>
      </c>
      <c r="Q6215">
        <f>ROUNDUP(VLOOKUP(A6215,A:O,VLOOKUP('SPC Analysis'!$E$4,'SPC Analysis'!$M$5:$N$12,2,FALSE)+7,FALSE)/6976,2)</f>
        <v>0.45</v>
      </c>
      <c r="R6215">
        <f>ROUNDUP(VLOOKUP(A6215,A:O,VLOOKUP('MMW Analysis'!$E$4,'MMW Analysis'!$L$5:$M$12,2,FALSE)+7,FALSE)/6976,2)</f>
        <v>0.45</v>
      </c>
    </row>
    <row r="6216" spans="1:18">
      <c r="A6216" t="s">
        <v>6223</v>
      </c>
      <c r="B6216" t="s">
        <v>13196</v>
      </c>
      <c r="C6216" t="s">
        <v>7013</v>
      </c>
      <c r="D6216" t="s">
        <v>14592</v>
      </c>
      <c r="E6216" t="s">
        <v>14147</v>
      </c>
      <c r="F6216" t="s">
        <v>14261</v>
      </c>
      <c r="G6216" t="s">
        <v>13905</v>
      </c>
      <c r="H6216" s="1">
        <v>3464</v>
      </c>
      <c r="I6216" s="1">
        <v>2761</v>
      </c>
      <c r="J6216" s="1">
        <v>5143</v>
      </c>
      <c r="K6216" s="1">
        <v>3552</v>
      </c>
      <c r="L6216" s="1">
        <v>3786</v>
      </c>
      <c r="M6216" s="1">
        <v>91</v>
      </c>
      <c r="N6216" s="1">
        <v>1144</v>
      </c>
      <c r="O6216" s="1">
        <v>2997</v>
      </c>
      <c r="P6216">
        <f>ROUNDUP(VLOOKUP(A6216,A:O,VLOOKUP('Local Authority Analysis'!$E$4,'Local Authority Analysis'!$M$5:$N$12,2,FALSE)+7,FALSE)/6976,2)</f>
        <v>0.43</v>
      </c>
      <c r="Q6216">
        <f>ROUNDUP(VLOOKUP(A6216,A:O,VLOOKUP('SPC Analysis'!$E$4,'SPC Analysis'!$M$5:$N$12,2,FALSE)+7,FALSE)/6976,2)</f>
        <v>0.43</v>
      </c>
      <c r="R6216">
        <f>ROUNDUP(VLOOKUP(A6216,A:O,VLOOKUP('MMW Analysis'!$E$4,'MMW Analysis'!$L$5:$M$12,2,FALSE)+7,FALSE)/6976,2)</f>
        <v>0.43</v>
      </c>
    </row>
    <row r="6217" spans="1:18">
      <c r="A6217" t="s">
        <v>6224</v>
      </c>
      <c r="B6217" t="s">
        <v>13197</v>
      </c>
      <c r="C6217" t="s">
        <v>7013</v>
      </c>
      <c r="D6217" t="s">
        <v>14591</v>
      </c>
      <c r="E6217" t="s">
        <v>14146</v>
      </c>
      <c r="F6217" t="s">
        <v>14296</v>
      </c>
      <c r="G6217" t="s">
        <v>13914</v>
      </c>
      <c r="H6217" s="1">
        <v>3185</v>
      </c>
      <c r="I6217" s="1">
        <v>3561</v>
      </c>
      <c r="J6217" s="1">
        <v>3093</v>
      </c>
      <c r="K6217" s="1">
        <v>2819</v>
      </c>
      <c r="L6217" s="1">
        <v>5633</v>
      </c>
      <c r="M6217" s="1">
        <v>5495</v>
      </c>
      <c r="N6217" s="1">
        <v>3718</v>
      </c>
      <c r="O6217" s="1">
        <v>3740</v>
      </c>
      <c r="P6217">
        <f>ROUNDUP(VLOOKUP(A6217,A:O,VLOOKUP('Local Authority Analysis'!$E$4,'Local Authority Analysis'!$M$5:$N$12,2,FALSE)+7,FALSE)/6976,2)</f>
        <v>0.54</v>
      </c>
      <c r="Q6217">
        <f>ROUNDUP(VLOOKUP(A6217,A:O,VLOOKUP('SPC Analysis'!$E$4,'SPC Analysis'!$M$5:$N$12,2,FALSE)+7,FALSE)/6976,2)</f>
        <v>0.54</v>
      </c>
      <c r="R6217">
        <f>ROUNDUP(VLOOKUP(A6217,A:O,VLOOKUP('MMW Analysis'!$E$4,'MMW Analysis'!$L$5:$M$12,2,FALSE)+7,FALSE)/6976,2)</f>
        <v>0.54</v>
      </c>
    </row>
    <row r="6218" spans="1:18">
      <c r="A6218" t="s">
        <v>6225</v>
      </c>
      <c r="B6218" t="s">
        <v>13198</v>
      </c>
      <c r="C6218" t="s">
        <v>7013</v>
      </c>
      <c r="D6218" t="s">
        <v>14591</v>
      </c>
      <c r="E6218" t="s">
        <v>14146</v>
      </c>
      <c r="F6218" t="s">
        <v>14296</v>
      </c>
      <c r="G6218" t="s">
        <v>13914</v>
      </c>
      <c r="H6218" s="1">
        <v>885</v>
      </c>
      <c r="I6218" s="1">
        <v>344</v>
      </c>
      <c r="J6218" s="1">
        <v>1586</v>
      </c>
      <c r="K6218" s="1">
        <v>352</v>
      </c>
      <c r="L6218" s="1">
        <v>4661</v>
      </c>
      <c r="M6218" s="1">
        <v>1112</v>
      </c>
      <c r="N6218" s="1">
        <v>1395</v>
      </c>
      <c r="O6218" s="1">
        <v>616</v>
      </c>
      <c r="P6218">
        <f>ROUNDUP(VLOOKUP(A6218,A:O,VLOOKUP('Local Authority Analysis'!$E$4,'Local Authority Analysis'!$M$5:$N$12,2,FALSE)+7,FALSE)/6976,2)</f>
        <v>0.09</v>
      </c>
      <c r="Q6218">
        <f>ROUNDUP(VLOOKUP(A6218,A:O,VLOOKUP('SPC Analysis'!$E$4,'SPC Analysis'!$M$5:$N$12,2,FALSE)+7,FALSE)/6976,2)</f>
        <v>0.09</v>
      </c>
      <c r="R6218">
        <f>ROUNDUP(VLOOKUP(A6218,A:O,VLOOKUP('MMW Analysis'!$E$4,'MMW Analysis'!$L$5:$M$12,2,FALSE)+7,FALSE)/6976,2)</f>
        <v>0.09</v>
      </c>
    </row>
    <row r="6219" spans="1:18">
      <c r="A6219" t="s">
        <v>6226</v>
      </c>
      <c r="B6219" t="s">
        <v>13199</v>
      </c>
      <c r="C6219" t="s">
        <v>7013</v>
      </c>
      <c r="D6219" t="s">
        <v>14591</v>
      </c>
      <c r="E6219" t="s">
        <v>14146</v>
      </c>
      <c r="F6219" t="s">
        <v>14296</v>
      </c>
      <c r="G6219" t="s">
        <v>13914</v>
      </c>
      <c r="H6219" s="1">
        <v>650</v>
      </c>
      <c r="I6219" s="1">
        <v>382</v>
      </c>
      <c r="J6219" s="1">
        <v>869</v>
      </c>
      <c r="K6219" s="1">
        <v>441</v>
      </c>
      <c r="L6219" s="1">
        <v>3683</v>
      </c>
      <c r="M6219" s="1">
        <v>542</v>
      </c>
      <c r="N6219" s="1">
        <v>932</v>
      </c>
      <c r="O6219" s="1">
        <v>477</v>
      </c>
      <c r="P6219">
        <f>ROUNDUP(VLOOKUP(A6219,A:O,VLOOKUP('Local Authority Analysis'!$E$4,'Local Authority Analysis'!$M$5:$N$12,2,FALSE)+7,FALSE)/6976,2)</f>
        <v>6.9999999999999993E-2</v>
      </c>
      <c r="Q6219">
        <f>ROUNDUP(VLOOKUP(A6219,A:O,VLOOKUP('SPC Analysis'!$E$4,'SPC Analysis'!$M$5:$N$12,2,FALSE)+7,FALSE)/6976,2)</f>
        <v>6.9999999999999993E-2</v>
      </c>
      <c r="R6219">
        <f>ROUNDUP(VLOOKUP(A6219,A:O,VLOOKUP('MMW Analysis'!$E$4,'MMW Analysis'!$L$5:$M$12,2,FALSE)+7,FALSE)/6976,2)</f>
        <v>6.9999999999999993E-2</v>
      </c>
    </row>
    <row r="6220" spans="1:18">
      <c r="A6220" t="s">
        <v>6227</v>
      </c>
      <c r="B6220" t="s">
        <v>13200</v>
      </c>
      <c r="C6220" t="s">
        <v>7013</v>
      </c>
      <c r="D6220" t="s">
        <v>14591</v>
      </c>
      <c r="E6220" t="s">
        <v>14146</v>
      </c>
      <c r="F6220" t="s">
        <v>14296</v>
      </c>
      <c r="G6220" t="s">
        <v>13914</v>
      </c>
      <c r="H6220" s="1">
        <v>2052</v>
      </c>
      <c r="I6220" s="1">
        <v>1960</v>
      </c>
      <c r="J6220" s="1">
        <v>1917</v>
      </c>
      <c r="K6220" s="1">
        <v>2480</v>
      </c>
      <c r="L6220" s="1">
        <v>3163</v>
      </c>
      <c r="M6220" s="1">
        <v>574</v>
      </c>
      <c r="N6220" s="1">
        <v>3467</v>
      </c>
      <c r="O6220" s="1">
        <v>1960</v>
      </c>
      <c r="P6220">
        <f>ROUNDUP(VLOOKUP(A6220,A:O,VLOOKUP('Local Authority Analysis'!$E$4,'Local Authority Analysis'!$M$5:$N$12,2,FALSE)+7,FALSE)/6976,2)</f>
        <v>0.29000000000000004</v>
      </c>
      <c r="Q6220">
        <f>ROUNDUP(VLOOKUP(A6220,A:O,VLOOKUP('SPC Analysis'!$E$4,'SPC Analysis'!$M$5:$N$12,2,FALSE)+7,FALSE)/6976,2)</f>
        <v>0.29000000000000004</v>
      </c>
      <c r="R6220">
        <f>ROUNDUP(VLOOKUP(A6220,A:O,VLOOKUP('MMW Analysis'!$E$4,'MMW Analysis'!$L$5:$M$12,2,FALSE)+7,FALSE)/6976,2)</f>
        <v>0.29000000000000004</v>
      </c>
    </row>
    <row r="6221" spans="1:18">
      <c r="A6221" t="s">
        <v>6228</v>
      </c>
      <c r="B6221" t="s">
        <v>13201</v>
      </c>
      <c r="C6221" t="s">
        <v>7013</v>
      </c>
      <c r="D6221" t="s">
        <v>14591</v>
      </c>
      <c r="E6221" t="s">
        <v>14146</v>
      </c>
      <c r="F6221" t="s">
        <v>14296</v>
      </c>
      <c r="G6221" t="s">
        <v>13914</v>
      </c>
      <c r="H6221" s="1">
        <v>2722</v>
      </c>
      <c r="I6221" s="1">
        <v>2468</v>
      </c>
      <c r="J6221" s="1">
        <v>4378</v>
      </c>
      <c r="K6221" s="1">
        <v>2967</v>
      </c>
      <c r="L6221" s="1">
        <v>5043</v>
      </c>
      <c r="M6221" s="1">
        <v>2287</v>
      </c>
      <c r="N6221" s="1">
        <v>3977</v>
      </c>
      <c r="O6221" s="1">
        <v>3126</v>
      </c>
      <c r="P6221">
        <f>ROUNDUP(VLOOKUP(A6221,A:O,VLOOKUP('Local Authority Analysis'!$E$4,'Local Authority Analysis'!$M$5:$N$12,2,FALSE)+7,FALSE)/6976,2)</f>
        <v>0.45</v>
      </c>
      <c r="Q6221">
        <f>ROUNDUP(VLOOKUP(A6221,A:O,VLOOKUP('SPC Analysis'!$E$4,'SPC Analysis'!$M$5:$N$12,2,FALSE)+7,FALSE)/6976,2)</f>
        <v>0.45</v>
      </c>
      <c r="R6221">
        <f>ROUNDUP(VLOOKUP(A6221,A:O,VLOOKUP('MMW Analysis'!$E$4,'MMW Analysis'!$L$5:$M$12,2,FALSE)+7,FALSE)/6976,2)</f>
        <v>0.45</v>
      </c>
    </row>
    <row r="6222" spans="1:18">
      <c r="A6222" t="s">
        <v>6229</v>
      </c>
      <c r="B6222" t="s">
        <v>13202</v>
      </c>
      <c r="C6222" t="s">
        <v>7013</v>
      </c>
      <c r="D6222" t="s">
        <v>14591</v>
      </c>
      <c r="E6222" t="s">
        <v>14146</v>
      </c>
      <c r="F6222" t="s">
        <v>14296</v>
      </c>
      <c r="G6222" t="s">
        <v>13914</v>
      </c>
      <c r="H6222" s="1">
        <v>2755</v>
      </c>
      <c r="I6222" s="1">
        <v>3658</v>
      </c>
      <c r="J6222" s="1">
        <v>1750</v>
      </c>
      <c r="K6222" s="1">
        <v>1979</v>
      </c>
      <c r="L6222" s="1">
        <v>3723</v>
      </c>
      <c r="M6222" s="1">
        <v>5187</v>
      </c>
      <c r="N6222" s="1">
        <v>1999</v>
      </c>
      <c r="O6222" s="1">
        <v>2862</v>
      </c>
      <c r="P6222">
        <f>ROUNDUP(VLOOKUP(A6222,A:O,VLOOKUP('Local Authority Analysis'!$E$4,'Local Authority Analysis'!$M$5:$N$12,2,FALSE)+7,FALSE)/6976,2)</f>
        <v>0.42</v>
      </c>
      <c r="Q6222">
        <f>ROUNDUP(VLOOKUP(A6222,A:O,VLOOKUP('SPC Analysis'!$E$4,'SPC Analysis'!$M$5:$N$12,2,FALSE)+7,FALSE)/6976,2)</f>
        <v>0.42</v>
      </c>
      <c r="R6222">
        <f>ROUNDUP(VLOOKUP(A6222,A:O,VLOOKUP('MMW Analysis'!$E$4,'MMW Analysis'!$L$5:$M$12,2,FALSE)+7,FALSE)/6976,2)</f>
        <v>0.42</v>
      </c>
    </row>
    <row r="6223" spans="1:18">
      <c r="A6223" t="s">
        <v>6230</v>
      </c>
      <c r="B6223" t="s">
        <v>13203</v>
      </c>
      <c r="C6223" t="s">
        <v>7013</v>
      </c>
      <c r="D6223" t="s">
        <v>14591</v>
      </c>
      <c r="E6223" t="s">
        <v>14146</v>
      </c>
      <c r="F6223" t="s">
        <v>14296</v>
      </c>
      <c r="G6223" t="s">
        <v>13914</v>
      </c>
      <c r="H6223" s="1">
        <v>267</v>
      </c>
      <c r="I6223" s="1">
        <v>734</v>
      </c>
      <c r="J6223" s="1">
        <v>229</v>
      </c>
      <c r="K6223" s="1">
        <v>378</v>
      </c>
      <c r="L6223" s="1">
        <v>3484</v>
      </c>
      <c r="M6223" s="1">
        <v>1627</v>
      </c>
      <c r="N6223" s="1">
        <v>714</v>
      </c>
      <c r="O6223" s="1">
        <v>355</v>
      </c>
      <c r="P6223">
        <f>ROUNDUP(VLOOKUP(A6223,A:O,VLOOKUP('Local Authority Analysis'!$E$4,'Local Authority Analysis'!$M$5:$N$12,2,FALSE)+7,FALSE)/6976,2)</f>
        <v>6.0000000000000005E-2</v>
      </c>
      <c r="Q6223">
        <f>ROUNDUP(VLOOKUP(A6223,A:O,VLOOKUP('SPC Analysis'!$E$4,'SPC Analysis'!$M$5:$N$12,2,FALSE)+7,FALSE)/6976,2)</f>
        <v>6.0000000000000005E-2</v>
      </c>
      <c r="R6223">
        <f>ROUNDUP(VLOOKUP(A6223,A:O,VLOOKUP('MMW Analysis'!$E$4,'MMW Analysis'!$L$5:$M$12,2,FALSE)+7,FALSE)/6976,2)</f>
        <v>6.0000000000000005E-2</v>
      </c>
    </row>
    <row r="6224" spans="1:18">
      <c r="A6224" t="s">
        <v>6231</v>
      </c>
      <c r="B6224" t="s">
        <v>13204</v>
      </c>
      <c r="C6224" t="s">
        <v>7013</v>
      </c>
      <c r="D6224" t="s">
        <v>14591</v>
      </c>
      <c r="E6224" t="s">
        <v>14146</v>
      </c>
      <c r="F6224" t="s">
        <v>14296</v>
      </c>
      <c r="G6224" t="s">
        <v>13914</v>
      </c>
      <c r="H6224" s="1">
        <v>46</v>
      </c>
      <c r="I6224" s="1">
        <v>357</v>
      </c>
      <c r="J6224" s="1">
        <v>76</v>
      </c>
      <c r="K6224" s="1">
        <v>224</v>
      </c>
      <c r="L6224" s="1">
        <v>3884</v>
      </c>
      <c r="M6224" s="1">
        <v>511</v>
      </c>
      <c r="N6224" s="1">
        <v>1336</v>
      </c>
      <c r="O6224" s="1">
        <v>109</v>
      </c>
      <c r="P6224">
        <f>ROUNDUP(VLOOKUP(A6224,A:O,VLOOKUP('Local Authority Analysis'!$E$4,'Local Authority Analysis'!$M$5:$N$12,2,FALSE)+7,FALSE)/6976,2)</f>
        <v>0.02</v>
      </c>
      <c r="Q6224">
        <f>ROUNDUP(VLOOKUP(A6224,A:O,VLOOKUP('SPC Analysis'!$E$4,'SPC Analysis'!$M$5:$N$12,2,FALSE)+7,FALSE)/6976,2)</f>
        <v>0.02</v>
      </c>
      <c r="R6224">
        <f>ROUNDUP(VLOOKUP(A6224,A:O,VLOOKUP('MMW Analysis'!$E$4,'MMW Analysis'!$L$5:$M$12,2,FALSE)+7,FALSE)/6976,2)</f>
        <v>0.02</v>
      </c>
    </row>
    <row r="6225" spans="1:18">
      <c r="A6225" t="s">
        <v>6232</v>
      </c>
      <c r="B6225" t="s">
        <v>13205</v>
      </c>
      <c r="C6225" t="s">
        <v>7013</v>
      </c>
      <c r="D6225" t="s">
        <v>14591</v>
      </c>
      <c r="E6225" t="s">
        <v>14146</v>
      </c>
      <c r="F6225" t="s">
        <v>14296</v>
      </c>
      <c r="G6225" t="s">
        <v>13914</v>
      </c>
      <c r="H6225" s="1">
        <v>2996</v>
      </c>
      <c r="I6225" s="1">
        <v>2394</v>
      </c>
      <c r="J6225" s="1">
        <v>3033</v>
      </c>
      <c r="K6225" s="1">
        <v>3038</v>
      </c>
      <c r="L6225" s="1">
        <v>2180</v>
      </c>
      <c r="M6225" s="1">
        <v>3390</v>
      </c>
      <c r="N6225" s="1">
        <v>4406</v>
      </c>
      <c r="O6225" s="1">
        <v>2808</v>
      </c>
      <c r="P6225">
        <f>ROUNDUP(VLOOKUP(A6225,A:O,VLOOKUP('Local Authority Analysis'!$E$4,'Local Authority Analysis'!$M$5:$N$12,2,FALSE)+7,FALSE)/6976,2)</f>
        <v>0.41000000000000003</v>
      </c>
      <c r="Q6225">
        <f>ROUNDUP(VLOOKUP(A6225,A:O,VLOOKUP('SPC Analysis'!$E$4,'SPC Analysis'!$M$5:$N$12,2,FALSE)+7,FALSE)/6976,2)</f>
        <v>0.41000000000000003</v>
      </c>
      <c r="R6225">
        <f>ROUNDUP(VLOOKUP(A6225,A:O,VLOOKUP('MMW Analysis'!$E$4,'MMW Analysis'!$L$5:$M$12,2,FALSE)+7,FALSE)/6976,2)</f>
        <v>0.41000000000000003</v>
      </c>
    </row>
    <row r="6226" spans="1:18">
      <c r="A6226" t="s">
        <v>6233</v>
      </c>
      <c r="B6226" t="s">
        <v>13206</v>
      </c>
      <c r="C6226" t="s">
        <v>7013</v>
      </c>
      <c r="D6226" t="s">
        <v>14591</v>
      </c>
      <c r="E6226" t="s">
        <v>14146</v>
      </c>
      <c r="F6226" t="s">
        <v>14296</v>
      </c>
      <c r="G6226" t="s">
        <v>13914</v>
      </c>
      <c r="H6226" s="1">
        <v>855</v>
      </c>
      <c r="I6226" s="1">
        <v>1357</v>
      </c>
      <c r="J6226" s="1">
        <v>1177</v>
      </c>
      <c r="K6226" s="1">
        <v>1284</v>
      </c>
      <c r="L6226" s="1">
        <v>1784</v>
      </c>
      <c r="M6226" s="1">
        <v>4270</v>
      </c>
      <c r="N6226" s="1">
        <v>1895</v>
      </c>
      <c r="O6226" s="1">
        <v>1124</v>
      </c>
      <c r="P6226">
        <f>ROUNDUP(VLOOKUP(A6226,A:O,VLOOKUP('Local Authority Analysis'!$E$4,'Local Authority Analysis'!$M$5:$N$12,2,FALSE)+7,FALSE)/6976,2)</f>
        <v>0.17</v>
      </c>
      <c r="Q6226">
        <f>ROUNDUP(VLOOKUP(A6226,A:O,VLOOKUP('SPC Analysis'!$E$4,'SPC Analysis'!$M$5:$N$12,2,FALSE)+7,FALSE)/6976,2)</f>
        <v>0.17</v>
      </c>
      <c r="R6226">
        <f>ROUNDUP(VLOOKUP(A6226,A:O,VLOOKUP('MMW Analysis'!$E$4,'MMW Analysis'!$L$5:$M$12,2,FALSE)+7,FALSE)/6976,2)</f>
        <v>0.17</v>
      </c>
    </row>
    <row r="6227" spans="1:18">
      <c r="A6227" t="s">
        <v>6234</v>
      </c>
      <c r="B6227" t="s">
        <v>13207</v>
      </c>
      <c r="C6227" t="s">
        <v>7013</v>
      </c>
      <c r="D6227" t="s">
        <v>14591</v>
      </c>
      <c r="E6227" t="s">
        <v>14146</v>
      </c>
      <c r="F6227" t="s">
        <v>14296</v>
      </c>
      <c r="G6227" t="s">
        <v>13914</v>
      </c>
      <c r="H6227" s="1">
        <v>1516</v>
      </c>
      <c r="I6227" s="1">
        <v>2239</v>
      </c>
      <c r="J6227" s="1">
        <v>1125</v>
      </c>
      <c r="K6227" s="1">
        <v>1464</v>
      </c>
      <c r="L6227" s="1">
        <v>2555</v>
      </c>
      <c r="M6227" s="1">
        <v>4567.5</v>
      </c>
      <c r="N6227" s="1">
        <v>1149</v>
      </c>
      <c r="O6227" s="1">
        <v>1659</v>
      </c>
      <c r="P6227">
        <f>ROUNDUP(VLOOKUP(A6227,A:O,VLOOKUP('Local Authority Analysis'!$E$4,'Local Authority Analysis'!$M$5:$N$12,2,FALSE)+7,FALSE)/6976,2)</f>
        <v>0.24000000000000002</v>
      </c>
      <c r="Q6227">
        <f>ROUNDUP(VLOOKUP(A6227,A:O,VLOOKUP('SPC Analysis'!$E$4,'SPC Analysis'!$M$5:$N$12,2,FALSE)+7,FALSE)/6976,2)</f>
        <v>0.24000000000000002</v>
      </c>
      <c r="R6227">
        <f>ROUNDUP(VLOOKUP(A6227,A:O,VLOOKUP('MMW Analysis'!$E$4,'MMW Analysis'!$L$5:$M$12,2,FALSE)+7,FALSE)/6976,2)</f>
        <v>0.24000000000000002</v>
      </c>
    </row>
    <row r="6228" spans="1:18">
      <c r="A6228" t="s">
        <v>6235</v>
      </c>
      <c r="B6228" t="s">
        <v>13208</v>
      </c>
      <c r="C6228" t="s">
        <v>7013</v>
      </c>
      <c r="D6228" t="s">
        <v>14591</v>
      </c>
      <c r="E6228" t="s">
        <v>14146</v>
      </c>
      <c r="F6228" t="s">
        <v>14296</v>
      </c>
      <c r="G6228" t="s">
        <v>13914</v>
      </c>
      <c r="H6228" s="1">
        <v>1768.5</v>
      </c>
      <c r="I6228" s="1">
        <v>1903</v>
      </c>
      <c r="J6228" s="1">
        <v>1513</v>
      </c>
      <c r="K6228" s="1">
        <v>2189</v>
      </c>
      <c r="L6228" s="1">
        <v>2335</v>
      </c>
      <c r="M6228" s="1">
        <v>2295</v>
      </c>
      <c r="N6228" s="1">
        <v>1499</v>
      </c>
      <c r="O6228" s="1">
        <v>1785</v>
      </c>
      <c r="P6228">
        <f>ROUNDUP(VLOOKUP(A6228,A:O,VLOOKUP('Local Authority Analysis'!$E$4,'Local Authority Analysis'!$M$5:$N$12,2,FALSE)+7,FALSE)/6976,2)</f>
        <v>0.26</v>
      </c>
      <c r="Q6228">
        <f>ROUNDUP(VLOOKUP(A6228,A:O,VLOOKUP('SPC Analysis'!$E$4,'SPC Analysis'!$M$5:$N$12,2,FALSE)+7,FALSE)/6976,2)</f>
        <v>0.26</v>
      </c>
      <c r="R6228">
        <f>ROUNDUP(VLOOKUP(A6228,A:O,VLOOKUP('MMW Analysis'!$E$4,'MMW Analysis'!$L$5:$M$12,2,FALSE)+7,FALSE)/6976,2)</f>
        <v>0.26</v>
      </c>
    </row>
    <row r="6229" spans="1:18">
      <c r="A6229" t="s">
        <v>6236</v>
      </c>
      <c r="B6229" t="s">
        <v>13209</v>
      </c>
      <c r="C6229" t="s">
        <v>7013</v>
      </c>
      <c r="D6229" t="s">
        <v>14591</v>
      </c>
      <c r="E6229" t="s">
        <v>14146</v>
      </c>
      <c r="F6229" t="s">
        <v>14296</v>
      </c>
      <c r="G6229" t="s">
        <v>13914</v>
      </c>
      <c r="H6229" s="1">
        <v>6225.5</v>
      </c>
      <c r="I6229" s="1">
        <v>6034</v>
      </c>
      <c r="J6229" s="1">
        <v>5949</v>
      </c>
      <c r="K6229" s="1">
        <v>6023</v>
      </c>
      <c r="L6229" s="1">
        <v>467</v>
      </c>
      <c r="M6229" s="1">
        <v>6092</v>
      </c>
      <c r="N6229" s="1">
        <v>6762</v>
      </c>
      <c r="O6229" s="1">
        <v>5545</v>
      </c>
      <c r="P6229">
        <f>ROUNDUP(VLOOKUP(A6229,A:O,VLOOKUP('Local Authority Analysis'!$E$4,'Local Authority Analysis'!$M$5:$N$12,2,FALSE)+7,FALSE)/6976,2)</f>
        <v>0.8</v>
      </c>
      <c r="Q6229">
        <f>ROUNDUP(VLOOKUP(A6229,A:O,VLOOKUP('SPC Analysis'!$E$4,'SPC Analysis'!$M$5:$N$12,2,FALSE)+7,FALSE)/6976,2)</f>
        <v>0.8</v>
      </c>
      <c r="R6229">
        <f>ROUNDUP(VLOOKUP(A6229,A:O,VLOOKUP('MMW Analysis'!$E$4,'MMW Analysis'!$L$5:$M$12,2,FALSE)+7,FALSE)/6976,2)</f>
        <v>0.8</v>
      </c>
    </row>
    <row r="6230" spans="1:18">
      <c r="A6230" t="s">
        <v>6237</v>
      </c>
      <c r="B6230" t="s">
        <v>13210</v>
      </c>
      <c r="C6230" t="s">
        <v>7013</v>
      </c>
      <c r="D6230" t="s">
        <v>14591</v>
      </c>
      <c r="E6230" t="s">
        <v>14146</v>
      </c>
      <c r="F6230" t="s">
        <v>14296</v>
      </c>
      <c r="G6230" t="s">
        <v>13914</v>
      </c>
      <c r="H6230" s="1">
        <v>6521</v>
      </c>
      <c r="I6230" s="1">
        <v>6807</v>
      </c>
      <c r="J6230" s="1">
        <v>5927</v>
      </c>
      <c r="K6230" s="1">
        <v>6520</v>
      </c>
      <c r="L6230" s="1">
        <v>919</v>
      </c>
      <c r="M6230" s="1">
        <v>4946</v>
      </c>
      <c r="N6230" s="1">
        <v>6934</v>
      </c>
      <c r="O6230" s="1">
        <v>6182</v>
      </c>
      <c r="P6230">
        <f>ROUNDUP(VLOOKUP(A6230,A:O,VLOOKUP('Local Authority Analysis'!$E$4,'Local Authority Analysis'!$M$5:$N$12,2,FALSE)+7,FALSE)/6976,2)</f>
        <v>0.89</v>
      </c>
      <c r="Q6230">
        <f>ROUNDUP(VLOOKUP(A6230,A:O,VLOOKUP('SPC Analysis'!$E$4,'SPC Analysis'!$M$5:$N$12,2,FALSE)+7,FALSE)/6976,2)</f>
        <v>0.89</v>
      </c>
      <c r="R6230">
        <f>ROUNDUP(VLOOKUP(A6230,A:O,VLOOKUP('MMW Analysis'!$E$4,'MMW Analysis'!$L$5:$M$12,2,FALSE)+7,FALSE)/6976,2)</f>
        <v>0.89</v>
      </c>
    </row>
    <row r="6231" spans="1:18">
      <c r="A6231" t="s">
        <v>6238</v>
      </c>
      <c r="B6231" t="s">
        <v>13211</v>
      </c>
      <c r="C6231" t="s">
        <v>7013</v>
      </c>
      <c r="D6231" t="s">
        <v>14591</v>
      </c>
      <c r="E6231" t="s">
        <v>14146</v>
      </c>
      <c r="F6231" t="s">
        <v>14296</v>
      </c>
      <c r="G6231" t="s">
        <v>13914</v>
      </c>
      <c r="H6231" s="1">
        <v>2558</v>
      </c>
      <c r="I6231" s="1">
        <v>2437</v>
      </c>
      <c r="J6231" s="1">
        <v>3029</v>
      </c>
      <c r="K6231" s="1">
        <v>2787</v>
      </c>
      <c r="L6231" s="1">
        <v>1010</v>
      </c>
      <c r="M6231" s="1">
        <v>4532</v>
      </c>
      <c r="N6231" s="1">
        <v>2875</v>
      </c>
      <c r="O6231" s="1">
        <v>2429</v>
      </c>
      <c r="P6231">
        <f>ROUNDUP(VLOOKUP(A6231,A:O,VLOOKUP('Local Authority Analysis'!$E$4,'Local Authority Analysis'!$M$5:$N$12,2,FALSE)+7,FALSE)/6976,2)</f>
        <v>0.35000000000000003</v>
      </c>
      <c r="Q6231">
        <f>ROUNDUP(VLOOKUP(A6231,A:O,VLOOKUP('SPC Analysis'!$E$4,'SPC Analysis'!$M$5:$N$12,2,FALSE)+7,FALSE)/6976,2)</f>
        <v>0.35000000000000003</v>
      </c>
      <c r="R6231">
        <f>ROUNDUP(VLOOKUP(A6231,A:O,VLOOKUP('MMW Analysis'!$E$4,'MMW Analysis'!$L$5:$M$12,2,FALSE)+7,FALSE)/6976,2)</f>
        <v>0.35000000000000003</v>
      </c>
    </row>
    <row r="6232" spans="1:18">
      <c r="A6232" t="s">
        <v>6239</v>
      </c>
      <c r="B6232" t="s">
        <v>13212</v>
      </c>
      <c r="C6232" t="s">
        <v>7013</v>
      </c>
      <c r="D6232" t="s">
        <v>14593</v>
      </c>
      <c r="E6232" t="s">
        <v>14148</v>
      </c>
      <c r="F6232" t="s">
        <v>14296</v>
      </c>
      <c r="G6232" t="s">
        <v>13914</v>
      </c>
      <c r="H6232" s="1">
        <v>3254</v>
      </c>
      <c r="I6232" s="1">
        <v>3753</v>
      </c>
      <c r="J6232" s="1">
        <v>2936</v>
      </c>
      <c r="K6232" s="1">
        <v>2649</v>
      </c>
      <c r="L6232" s="1">
        <v>2438</v>
      </c>
      <c r="M6232" s="1">
        <v>4762</v>
      </c>
      <c r="N6232" s="1">
        <v>3854</v>
      </c>
      <c r="O6232" s="1">
        <v>3390</v>
      </c>
      <c r="P6232">
        <f>ROUNDUP(VLOOKUP(A6232,A:O,VLOOKUP('Local Authority Analysis'!$E$4,'Local Authority Analysis'!$M$5:$N$12,2,FALSE)+7,FALSE)/6976,2)</f>
        <v>0.49</v>
      </c>
      <c r="Q6232">
        <f>ROUNDUP(VLOOKUP(A6232,A:O,VLOOKUP('SPC Analysis'!$E$4,'SPC Analysis'!$M$5:$N$12,2,FALSE)+7,FALSE)/6976,2)</f>
        <v>0.49</v>
      </c>
      <c r="R6232">
        <f>ROUNDUP(VLOOKUP(A6232,A:O,VLOOKUP('MMW Analysis'!$E$4,'MMW Analysis'!$L$5:$M$12,2,FALSE)+7,FALSE)/6976,2)</f>
        <v>0.49</v>
      </c>
    </row>
    <row r="6233" spans="1:18">
      <c r="A6233" t="s">
        <v>6240</v>
      </c>
      <c r="B6233" t="s">
        <v>13213</v>
      </c>
      <c r="C6233" t="s">
        <v>7013</v>
      </c>
      <c r="D6233" t="s">
        <v>14593</v>
      </c>
      <c r="E6233" t="s">
        <v>14148</v>
      </c>
      <c r="F6233" t="s">
        <v>14296</v>
      </c>
      <c r="G6233" t="s">
        <v>13914</v>
      </c>
      <c r="H6233" s="1">
        <v>3513</v>
      </c>
      <c r="I6233" s="1">
        <v>4412</v>
      </c>
      <c r="J6233" s="1">
        <v>4688</v>
      </c>
      <c r="K6233" s="1">
        <v>3344</v>
      </c>
      <c r="L6233" s="1">
        <v>2293</v>
      </c>
      <c r="M6233" s="1">
        <v>4913</v>
      </c>
      <c r="N6233" s="1">
        <v>5162</v>
      </c>
      <c r="O6233" s="1">
        <v>4185</v>
      </c>
      <c r="P6233">
        <f>ROUNDUP(VLOOKUP(A6233,A:O,VLOOKUP('Local Authority Analysis'!$E$4,'Local Authority Analysis'!$M$5:$N$12,2,FALSE)+7,FALSE)/6976,2)</f>
        <v>0.6</v>
      </c>
      <c r="Q6233">
        <f>ROUNDUP(VLOOKUP(A6233,A:O,VLOOKUP('SPC Analysis'!$E$4,'SPC Analysis'!$M$5:$N$12,2,FALSE)+7,FALSE)/6976,2)</f>
        <v>0.6</v>
      </c>
      <c r="R6233">
        <f>ROUNDUP(VLOOKUP(A6233,A:O,VLOOKUP('MMW Analysis'!$E$4,'MMW Analysis'!$L$5:$M$12,2,FALSE)+7,FALSE)/6976,2)</f>
        <v>0.6</v>
      </c>
    </row>
    <row r="6234" spans="1:18">
      <c r="A6234" t="s">
        <v>6241</v>
      </c>
      <c r="B6234" t="s">
        <v>13214</v>
      </c>
      <c r="C6234" t="s">
        <v>7013</v>
      </c>
      <c r="D6234" t="s">
        <v>14593</v>
      </c>
      <c r="E6234" t="s">
        <v>14148</v>
      </c>
      <c r="F6234" t="s">
        <v>14296</v>
      </c>
      <c r="G6234" t="s">
        <v>13914</v>
      </c>
      <c r="H6234" s="1">
        <v>1389.5</v>
      </c>
      <c r="I6234" s="1">
        <v>1284</v>
      </c>
      <c r="J6234" s="1">
        <v>1412</v>
      </c>
      <c r="K6234" s="1">
        <v>579</v>
      </c>
      <c r="L6234" s="1">
        <v>2006</v>
      </c>
      <c r="M6234" s="1">
        <v>3831</v>
      </c>
      <c r="N6234" s="1">
        <v>3666</v>
      </c>
      <c r="O6234" s="1">
        <v>1195</v>
      </c>
      <c r="P6234">
        <f>ROUNDUP(VLOOKUP(A6234,A:O,VLOOKUP('Local Authority Analysis'!$E$4,'Local Authority Analysis'!$M$5:$N$12,2,FALSE)+7,FALSE)/6976,2)</f>
        <v>0.18000000000000002</v>
      </c>
      <c r="Q6234">
        <f>ROUNDUP(VLOOKUP(A6234,A:O,VLOOKUP('SPC Analysis'!$E$4,'SPC Analysis'!$M$5:$N$12,2,FALSE)+7,FALSE)/6976,2)</f>
        <v>0.18000000000000002</v>
      </c>
      <c r="R6234">
        <f>ROUNDUP(VLOOKUP(A6234,A:O,VLOOKUP('MMW Analysis'!$E$4,'MMW Analysis'!$L$5:$M$12,2,FALSE)+7,FALSE)/6976,2)</f>
        <v>0.18000000000000002</v>
      </c>
    </row>
    <row r="6235" spans="1:18">
      <c r="A6235" t="s">
        <v>6242</v>
      </c>
      <c r="B6235" t="s">
        <v>13215</v>
      </c>
      <c r="C6235" t="s">
        <v>7013</v>
      </c>
      <c r="D6235" t="s">
        <v>14593</v>
      </c>
      <c r="E6235" t="s">
        <v>14148</v>
      </c>
      <c r="F6235" t="s">
        <v>14296</v>
      </c>
      <c r="G6235" t="s">
        <v>13914</v>
      </c>
      <c r="H6235" s="1">
        <v>6877</v>
      </c>
      <c r="I6235" s="1">
        <v>6946</v>
      </c>
      <c r="J6235" s="1">
        <v>6260</v>
      </c>
      <c r="K6235" s="1">
        <v>6648</v>
      </c>
      <c r="L6235" s="1">
        <v>875</v>
      </c>
      <c r="M6235" s="1">
        <v>6928</v>
      </c>
      <c r="N6235" s="1">
        <v>6705</v>
      </c>
      <c r="O6235" s="1">
        <v>6440</v>
      </c>
      <c r="P6235">
        <f>ROUNDUP(VLOOKUP(A6235,A:O,VLOOKUP('Local Authority Analysis'!$E$4,'Local Authority Analysis'!$M$5:$N$12,2,FALSE)+7,FALSE)/6976,2)</f>
        <v>0.93</v>
      </c>
      <c r="Q6235">
        <f>ROUNDUP(VLOOKUP(A6235,A:O,VLOOKUP('SPC Analysis'!$E$4,'SPC Analysis'!$M$5:$N$12,2,FALSE)+7,FALSE)/6976,2)</f>
        <v>0.93</v>
      </c>
      <c r="R6235">
        <f>ROUNDUP(VLOOKUP(A6235,A:O,VLOOKUP('MMW Analysis'!$E$4,'MMW Analysis'!$L$5:$M$12,2,FALSE)+7,FALSE)/6976,2)</f>
        <v>0.93</v>
      </c>
    </row>
    <row r="6236" spans="1:18">
      <c r="A6236" t="s">
        <v>6243</v>
      </c>
      <c r="B6236" t="s">
        <v>13216</v>
      </c>
      <c r="C6236" t="s">
        <v>7013</v>
      </c>
      <c r="D6236" t="s">
        <v>14593</v>
      </c>
      <c r="E6236" t="s">
        <v>14148</v>
      </c>
      <c r="F6236" t="s">
        <v>14296</v>
      </c>
      <c r="G6236" t="s">
        <v>13914</v>
      </c>
      <c r="H6236" s="1">
        <v>5411</v>
      </c>
      <c r="I6236" s="1">
        <v>5895</v>
      </c>
      <c r="J6236" s="1">
        <v>4858</v>
      </c>
      <c r="K6236" s="1">
        <v>4906</v>
      </c>
      <c r="L6236" s="1">
        <v>759</v>
      </c>
      <c r="M6236" s="1">
        <v>5734</v>
      </c>
      <c r="N6236" s="1">
        <v>6675</v>
      </c>
      <c r="O6236" s="1">
        <v>5158</v>
      </c>
      <c r="P6236">
        <f>ROUNDUP(VLOOKUP(A6236,A:O,VLOOKUP('Local Authority Analysis'!$E$4,'Local Authority Analysis'!$M$5:$N$12,2,FALSE)+7,FALSE)/6976,2)</f>
        <v>0.74</v>
      </c>
      <c r="Q6236">
        <f>ROUNDUP(VLOOKUP(A6236,A:O,VLOOKUP('SPC Analysis'!$E$4,'SPC Analysis'!$M$5:$N$12,2,FALSE)+7,FALSE)/6976,2)</f>
        <v>0.74</v>
      </c>
      <c r="R6236">
        <f>ROUNDUP(VLOOKUP(A6236,A:O,VLOOKUP('MMW Analysis'!$E$4,'MMW Analysis'!$L$5:$M$12,2,FALSE)+7,FALSE)/6976,2)</f>
        <v>0.74</v>
      </c>
    </row>
    <row r="6237" spans="1:18">
      <c r="A6237" t="s">
        <v>6244</v>
      </c>
      <c r="B6237" t="s">
        <v>13217</v>
      </c>
      <c r="C6237" t="s">
        <v>7013</v>
      </c>
      <c r="D6237" t="s">
        <v>14593</v>
      </c>
      <c r="E6237" t="s">
        <v>14148</v>
      </c>
      <c r="F6237" t="s">
        <v>14296</v>
      </c>
      <c r="G6237" t="s">
        <v>13914</v>
      </c>
      <c r="H6237" s="1">
        <v>6480</v>
      </c>
      <c r="I6237" s="1">
        <v>5687</v>
      </c>
      <c r="J6237" s="1">
        <v>5724</v>
      </c>
      <c r="K6237" s="1">
        <v>5579</v>
      </c>
      <c r="L6237" s="1">
        <v>1225</v>
      </c>
      <c r="M6237" s="1">
        <v>6717</v>
      </c>
      <c r="N6237" s="1">
        <v>5396</v>
      </c>
      <c r="O6237" s="1">
        <v>5896</v>
      </c>
      <c r="P6237">
        <f>ROUNDUP(VLOOKUP(A6237,A:O,VLOOKUP('Local Authority Analysis'!$E$4,'Local Authority Analysis'!$M$5:$N$12,2,FALSE)+7,FALSE)/6976,2)</f>
        <v>0.85</v>
      </c>
      <c r="Q6237">
        <f>ROUNDUP(VLOOKUP(A6237,A:O,VLOOKUP('SPC Analysis'!$E$4,'SPC Analysis'!$M$5:$N$12,2,FALSE)+7,FALSE)/6976,2)</f>
        <v>0.85</v>
      </c>
      <c r="R6237">
        <f>ROUNDUP(VLOOKUP(A6237,A:O,VLOOKUP('MMW Analysis'!$E$4,'MMW Analysis'!$L$5:$M$12,2,FALSE)+7,FALSE)/6976,2)</f>
        <v>0.85</v>
      </c>
    </row>
    <row r="6238" spans="1:18">
      <c r="A6238" t="s">
        <v>6245</v>
      </c>
      <c r="B6238" t="s">
        <v>13218</v>
      </c>
      <c r="C6238" t="s">
        <v>7013</v>
      </c>
      <c r="D6238" t="s">
        <v>14593</v>
      </c>
      <c r="E6238" t="s">
        <v>14148</v>
      </c>
      <c r="F6238" t="s">
        <v>14296</v>
      </c>
      <c r="G6238" t="s">
        <v>13914</v>
      </c>
      <c r="H6238" s="1">
        <v>5737</v>
      </c>
      <c r="I6238" s="1">
        <v>5959</v>
      </c>
      <c r="J6238" s="1">
        <v>5891</v>
      </c>
      <c r="K6238" s="1">
        <v>5615</v>
      </c>
      <c r="L6238" s="1">
        <v>3020</v>
      </c>
      <c r="M6238" s="1">
        <v>5606.5</v>
      </c>
      <c r="N6238" s="1">
        <v>5462</v>
      </c>
      <c r="O6238" s="1">
        <v>6235</v>
      </c>
      <c r="P6238">
        <f>ROUNDUP(VLOOKUP(A6238,A:O,VLOOKUP('Local Authority Analysis'!$E$4,'Local Authority Analysis'!$M$5:$N$12,2,FALSE)+7,FALSE)/6976,2)</f>
        <v>0.9</v>
      </c>
      <c r="Q6238">
        <f>ROUNDUP(VLOOKUP(A6238,A:O,VLOOKUP('SPC Analysis'!$E$4,'SPC Analysis'!$M$5:$N$12,2,FALSE)+7,FALSE)/6976,2)</f>
        <v>0.9</v>
      </c>
      <c r="R6238">
        <f>ROUNDUP(VLOOKUP(A6238,A:O,VLOOKUP('MMW Analysis'!$E$4,'MMW Analysis'!$L$5:$M$12,2,FALSE)+7,FALSE)/6976,2)</f>
        <v>0.9</v>
      </c>
    </row>
    <row r="6239" spans="1:18">
      <c r="A6239" t="s">
        <v>6246</v>
      </c>
      <c r="B6239" t="s">
        <v>13219</v>
      </c>
      <c r="C6239" t="s">
        <v>7013</v>
      </c>
      <c r="D6239" t="s">
        <v>14593</v>
      </c>
      <c r="E6239" t="s">
        <v>14148</v>
      </c>
      <c r="F6239" t="s">
        <v>14296</v>
      </c>
      <c r="G6239" t="s">
        <v>13914</v>
      </c>
      <c r="H6239" s="1">
        <v>6185</v>
      </c>
      <c r="I6239" s="1">
        <v>6070</v>
      </c>
      <c r="J6239" s="1">
        <v>4896</v>
      </c>
      <c r="K6239" s="1">
        <v>5034</v>
      </c>
      <c r="L6239" s="1">
        <v>3375</v>
      </c>
      <c r="M6239" s="1">
        <v>6413</v>
      </c>
      <c r="N6239" s="1">
        <v>6712</v>
      </c>
      <c r="O6239" s="1">
        <v>6265</v>
      </c>
      <c r="P6239">
        <f>ROUNDUP(VLOOKUP(A6239,A:O,VLOOKUP('Local Authority Analysis'!$E$4,'Local Authority Analysis'!$M$5:$N$12,2,FALSE)+7,FALSE)/6976,2)</f>
        <v>0.9</v>
      </c>
      <c r="Q6239">
        <f>ROUNDUP(VLOOKUP(A6239,A:O,VLOOKUP('SPC Analysis'!$E$4,'SPC Analysis'!$M$5:$N$12,2,FALSE)+7,FALSE)/6976,2)</f>
        <v>0.9</v>
      </c>
      <c r="R6239">
        <f>ROUNDUP(VLOOKUP(A6239,A:O,VLOOKUP('MMW Analysis'!$E$4,'MMW Analysis'!$L$5:$M$12,2,FALSE)+7,FALSE)/6976,2)</f>
        <v>0.9</v>
      </c>
    </row>
    <row r="6240" spans="1:18">
      <c r="A6240" t="s">
        <v>6247</v>
      </c>
      <c r="B6240" t="s">
        <v>13220</v>
      </c>
      <c r="C6240" t="s">
        <v>7013</v>
      </c>
      <c r="D6240" t="s">
        <v>14593</v>
      </c>
      <c r="E6240" t="s">
        <v>14148</v>
      </c>
      <c r="F6240" t="s">
        <v>14296</v>
      </c>
      <c r="G6240" t="s">
        <v>13914</v>
      </c>
      <c r="H6240" s="1">
        <v>6126</v>
      </c>
      <c r="I6240" s="1">
        <v>6023.5</v>
      </c>
      <c r="J6240" s="1">
        <v>5427</v>
      </c>
      <c r="K6240" s="1">
        <v>5177</v>
      </c>
      <c r="L6240" s="1">
        <v>1460</v>
      </c>
      <c r="M6240" s="1">
        <v>6523</v>
      </c>
      <c r="N6240" s="1">
        <v>5616</v>
      </c>
      <c r="O6240" s="1">
        <v>5879</v>
      </c>
      <c r="P6240">
        <f>ROUNDUP(VLOOKUP(A6240,A:O,VLOOKUP('Local Authority Analysis'!$E$4,'Local Authority Analysis'!$M$5:$N$12,2,FALSE)+7,FALSE)/6976,2)</f>
        <v>0.85</v>
      </c>
      <c r="Q6240">
        <f>ROUNDUP(VLOOKUP(A6240,A:O,VLOOKUP('SPC Analysis'!$E$4,'SPC Analysis'!$M$5:$N$12,2,FALSE)+7,FALSE)/6976,2)</f>
        <v>0.85</v>
      </c>
      <c r="R6240">
        <f>ROUNDUP(VLOOKUP(A6240,A:O,VLOOKUP('MMW Analysis'!$E$4,'MMW Analysis'!$L$5:$M$12,2,FALSE)+7,FALSE)/6976,2)</f>
        <v>0.85</v>
      </c>
    </row>
    <row r="6241" spans="1:18">
      <c r="A6241" t="s">
        <v>6248</v>
      </c>
      <c r="B6241" t="s">
        <v>13221</v>
      </c>
      <c r="C6241" t="s">
        <v>7013</v>
      </c>
      <c r="D6241" t="s">
        <v>14593</v>
      </c>
      <c r="E6241" t="s">
        <v>14148</v>
      </c>
      <c r="F6241" t="s">
        <v>14296</v>
      </c>
      <c r="G6241" t="s">
        <v>13914</v>
      </c>
      <c r="H6241" s="1">
        <v>6055</v>
      </c>
      <c r="I6241" s="1">
        <v>6503</v>
      </c>
      <c r="J6241" s="1">
        <v>5555</v>
      </c>
      <c r="K6241" s="1">
        <v>5331</v>
      </c>
      <c r="L6241" s="1">
        <v>4530</v>
      </c>
      <c r="M6241" s="1">
        <v>6565</v>
      </c>
      <c r="N6241" s="1">
        <v>6161.5</v>
      </c>
      <c r="O6241" s="1">
        <v>6665</v>
      </c>
      <c r="P6241">
        <f>ROUNDUP(VLOOKUP(A6241,A:O,VLOOKUP('Local Authority Analysis'!$E$4,'Local Authority Analysis'!$M$5:$N$12,2,FALSE)+7,FALSE)/6976,2)</f>
        <v>0.96</v>
      </c>
      <c r="Q6241">
        <f>ROUNDUP(VLOOKUP(A6241,A:O,VLOOKUP('SPC Analysis'!$E$4,'SPC Analysis'!$M$5:$N$12,2,FALSE)+7,FALSE)/6976,2)</f>
        <v>0.96</v>
      </c>
      <c r="R6241">
        <f>ROUNDUP(VLOOKUP(A6241,A:O,VLOOKUP('MMW Analysis'!$E$4,'MMW Analysis'!$L$5:$M$12,2,FALSE)+7,FALSE)/6976,2)</f>
        <v>0.96</v>
      </c>
    </row>
    <row r="6242" spans="1:18">
      <c r="A6242" t="s">
        <v>6249</v>
      </c>
      <c r="B6242" t="s">
        <v>13222</v>
      </c>
      <c r="C6242" t="s">
        <v>7013</v>
      </c>
      <c r="D6242" t="s">
        <v>14593</v>
      </c>
      <c r="E6242" t="s">
        <v>14148</v>
      </c>
      <c r="F6242" t="s">
        <v>14296</v>
      </c>
      <c r="G6242" t="s">
        <v>13914</v>
      </c>
      <c r="H6242" s="1">
        <v>4403</v>
      </c>
      <c r="I6242" s="1">
        <v>4468</v>
      </c>
      <c r="J6242" s="1">
        <v>4986</v>
      </c>
      <c r="K6242" s="1">
        <v>4209</v>
      </c>
      <c r="L6242" s="1">
        <v>1549</v>
      </c>
      <c r="M6242" s="1">
        <v>6099</v>
      </c>
      <c r="N6242" s="1">
        <v>2889</v>
      </c>
      <c r="O6242" s="1">
        <v>4591</v>
      </c>
      <c r="P6242">
        <f>ROUNDUP(VLOOKUP(A6242,A:O,VLOOKUP('Local Authority Analysis'!$E$4,'Local Authority Analysis'!$M$5:$N$12,2,FALSE)+7,FALSE)/6976,2)</f>
        <v>0.66</v>
      </c>
      <c r="Q6242">
        <f>ROUNDUP(VLOOKUP(A6242,A:O,VLOOKUP('SPC Analysis'!$E$4,'SPC Analysis'!$M$5:$N$12,2,FALSE)+7,FALSE)/6976,2)</f>
        <v>0.66</v>
      </c>
      <c r="R6242">
        <f>ROUNDUP(VLOOKUP(A6242,A:O,VLOOKUP('MMW Analysis'!$E$4,'MMW Analysis'!$L$5:$M$12,2,FALSE)+7,FALSE)/6976,2)</f>
        <v>0.66</v>
      </c>
    </row>
    <row r="6243" spans="1:18">
      <c r="A6243" t="s">
        <v>6250</v>
      </c>
      <c r="B6243" t="s">
        <v>13223</v>
      </c>
      <c r="C6243" t="s">
        <v>7013</v>
      </c>
      <c r="D6243" t="s">
        <v>14593</v>
      </c>
      <c r="E6243" t="s">
        <v>14148</v>
      </c>
      <c r="F6243" t="s">
        <v>14296</v>
      </c>
      <c r="G6243" t="s">
        <v>13914</v>
      </c>
      <c r="H6243" s="1">
        <v>2596</v>
      </c>
      <c r="I6243" s="1">
        <v>2815</v>
      </c>
      <c r="J6243" s="1">
        <v>1595</v>
      </c>
      <c r="K6243" s="1">
        <v>3151</v>
      </c>
      <c r="L6243" s="1">
        <v>4016</v>
      </c>
      <c r="M6243" s="1">
        <v>4138</v>
      </c>
      <c r="N6243" s="1">
        <v>2390</v>
      </c>
      <c r="O6243" s="1">
        <v>2709</v>
      </c>
      <c r="P6243">
        <f>ROUNDUP(VLOOKUP(A6243,A:O,VLOOKUP('Local Authority Analysis'!$E$4,'Local Authority Analysis'!$M$5:$N$12,2,FALSE)+7,FALSE)/6976,2)</f>
        <v>0.39</v>
      </c>
      <c r="Q6243">
        <f>ROUNDUP(VLOOKUP(A6243,A:O,VLOOKUP('SPC Analysis'!$E$4,'SPC Analysis'!$M$5:$N$12,2,FALSE)+7,FALSE)/6976,2)</f>
        <v>0.39</v>
      </c>
      <c r="R6243">
        <f>ROUNDUP(VLOOKUP(A6243,A:O,VLOOKUP('MMW Analysis'!$E$4,'MMW Analysis'!$L$5:$M$12,2,FALSE)+7,FALSE)/6976,2)</f>
        <v>0.39</v>
      </c>
    </row>
    <row r="6244" spans="1:18">
      <c r="A6244" t="s">
        <v>6251</v>
      </c>
      <c r="B6244" t="s">
        <v>13224</v>
      </c>
      <c r="C6244" t="s">
        <v>7013</v>
      </c>
      <c r="D6244" t="s">
        <v>14593</v>
      </c>
      <c r="E6244" t="s">
        <v>14148</v>
      </c>
      <c r="F6244" t="s">
        <v>14296</v>
      </c>
      <c r="G6244" t="s">
        <v>13914</v>
      </c>
      <c r="H6244" s="1">
        <v>169</v>
      </c>
      <c r="I6244" s="1">
        <v>234</v>
      </c>
      <c r="J6244" s="1">
        <v>98</v>
      </c>
      <c r="K6244" s="1">
        <v>258</v>
      </c>
      <c r="L6244" s="1">
        <v>4941</v>
      </c>
      <c r="M6244" s="1">
        <v>566</v>
      </c>
      <c r="N6244" s="1">
        <v>554</v>
      </c>
      <c r="O6244" s="1">
        <v>159</v>
      </c>
      <c r="P6244">
        <f>ROUNDUP(VLOOKUP(A6244,A:O,VLOOKUP('Local Authority Analysis'!$E$4,'Local Authority Analysis'!$M$5:$N$12,2,FALSE)+7,FALSE)/6976,2)</f>
        <v>0.03</v>
      </c>
      <c r="Q6244">
        <f>ROUNDUP(VLOOKUP(A6244,A:O,VLOOKUP('SPC Analysis'!$E$4,'SPC Analysis'!$M$5:$N$12,2,FALSE)+7,FALSE)/6976,2)</f>
        <v>0.03</v>
      </c>
      <c r="R6244">
        <f>ROUNDUP(VLOOKUP(A6244,A:O,VLOOKUP('MMW Analysis'!$E$4,'MMW Analysis'!$L$5:$M$12,2,FALSE)+7,FALSE)/6976,2)</f>
        <v>0.03</v>
      </c>
    </row>
    <row r="6245" spans="1:18">
      <c r="A6245" t="s">
        <v>6252</v>
      </c>
      <c r="B6245" t="s">
        <v>13225</v>
      </c>
      <c r="C6245" t="s">
        <v>7013</v>
      </c>
      <c r="D6245" t="s">
        <v>14593</v>
      </c>
      <c r="E6245" t="s">
        <v>14148</v>
      </c>
      <c r="F6245" t="s">
        <v>14296</v>
      </c>
      <c r="G6245" t="s">
        <v>13914</v>
      </c>
      <c r="H6245" s="1">
        <v>749</v>
      </c>
      <c r="I6245" s="1">
        <v>768</v>
      </c>
      <c r="J6245" s="1">
        <v>249</v>
      </c>
      <c r="K6245" s="1">
        <v>787</v>
      </c>
      <c r="L6245" s="1">
        <v>2493</v>
      </c>
      <c r="M6245" s="1">
        <v>2310</v>
      </c>
      <c r="N6245" s="1">
        <v>640</v>
      </c>
      <c r="O6245" s="1">
        <v>599</v>
      </c>
      <c r="P6245">
        <f>ROUNDUP(VLOOKUP(A6245,A:O,VLOOKUP('Local Authority Analysis'!$E$4,'Local Authority Analysis'!$M$5:$N$12,2,FALSE)+7,FALSE)/6976,2)</f>
        <v>0.09</v>
      </c>
      <c r="Q6245">
        <f>ROUNDUP(VLOOKUP(A6245,A:O,VLOOKUP('SPC Analysis'!$E$4,'SPC Analysis'!$M$5:$N$12,2,FALSE)+7,FALSE)/6976,2)</f>
        <v>0.09</v>
      </c>
      <c r="R6245">
        <f>ROUNDUP(VLOOKUP(A6245,A:O,VLOOKUP('MMW Analysis'!$E$4,'MMW Analysis'!$L$5:$M$12,2,FALSE)+7,FALSE)/6976,2)</f>
        <v>0.09</v>
      </c>
    </row>
    <row r="6246" spans="1:18">
      <c r="A6246" t="s">
        <v>6253</v>
      </c>
      <c r="B6246" t="s">
        <v>13226</v>
      </c>
      <c r="C6246" t="s">
        <v>7013</v>
      </c>
      <c r="D6246" t="s">
        <v>14593</v>
      </c>
      <c r="E6246" t="s">
        <v>14148</v>
      </c>
      <c r="F6246" t="s">
        <v>14296</v>
      </c>
      <c r="G6246" t="s">
        <v>13914</v>
      </c>
      <c r="H6246" s="1">
        <v>874</v>
      </c>
      <c r="I6246" s="1">
        <v>1535.5</v>
      </c>
      <c r="J6246" s="1">
        <v>764</v>
      </c>
      <c r="K6246" s="1">
        <v>850</v>
      </c>
      <c r="L6246" s="1">
        <v>3502</v>
      </c>
      <c r="M6246" s="1">
        <v>1240</v>
      </c>
      <c r="N6246" s="1">
        <v>1023</v>
      </c>
      <c r="O6246" s="1">
        <v>990</v>
      </c>
      <c r="P6246">
        <f>ROUNDUP(VLOOKUP(A6246,A:O,VLOOKUP('Local Authority Analysis'!$E$4,'Local Authority Analysis'!$M$5:$N$12,2,FALSE)+7,FALSE)/6976,2)</f>
        <v>0.15000000000000002</v>
      </c>
      <c r="Q6246">
        <f>ROUNDUP(VLOOKUP(A6246,A:O,VLOOKUP('SPC Analysis'!$E$4,'SPC Analysis'!$M$5:$N$12,2,FALSE)+7,FALSE)/6976,2)</f>
        <v>0.15000000000000002</v>
      </c>
      <c r="R6246">
        <f>ROUNDUP(VLOOKUP(A6246,A:O,VLOOKUP('MMW Analysis'!$E$4,'MMW Analysis'!$L$5:$M$12,2,FALSE)+7,FALSE)/6976,2)</f>
        <v>0.15000000000000002</v>
      </c>
    </row>
    <row r="6247" spans="1:18">
      <c r="A6247" t="s">
        <v>6254</v>
      </c>
      <c r="B6247" t="s">
        <v>13227</v>
      </c>
      <c r="C6247" t="s">
        <v>7013</v>
      </c>
      <c r="D6247" t="s">
        <v>14593</v>
      </c>
      <c r="E6247" t="s">
        <v>14148</v>
      </c>
      <c r="F6247" t="s">
        <v>14296</v>
      </c>
      <c r="G6247" t="s">
        <v>13914</v>
      </c>
      <c r="H6247" s="1">
        <v>1343</v>
      </c>
      <c r="I6247" s="1">
        <v>916</v>
      </c>
      <c r="J6247" s="1">
        <v>1699</v>
      </c>
      <c r="K6247" s="1">
        <v>1488</v>
      </c>
      <c r="L6247" s="1">
        <v>3195</v>
      </c>
      <c r="M6247" s="1">
        <v>1223</v>
      </c>
      <c r="N6247" s="1">
        <v>1341</v>
      </c>
      <c r="O6247" s="1">
        <v>1223</v>
      </c>
      <c r="P6247">
        <f>ROUNDUP(VLOOKUP(A6247,A:O,VLOOKUP('Local Authority Analysis'!$E$4,'Local Authority Analysis'!$M$5:$N$12,2,FALSE)+7,FALSE)/6976,2)</f>
        <v>0.18000000000000002</v>
      </c>
      <c r="Q6247">
        <f>ROUNDUP(VLOOKUP(A6247,A:O,VLOOKUP('SPC Analysis'!$E$4,'SPC Analysis'!$M$5:$N$12,2,FALSE)+7,FALSE)/6976,2)</f>
        <v>0.18000000000000002</v>
      </c>
      <c r="R6247">
        <f>ROUNDUP(VLOOKUP(A6247,A:O,VLOOKUP('MMW Analysis'!$E$4,'MMW Analysis'!$L$5:$M$12,2,FALSE)+7,FALSE)/6976,2)</f>
        <v>0.18000000000000002</v>
      </c>
    </row>
    <row r="6248" spans="1:18">
      <c r="A6248" t="s">
        <v>6255</v>
      </c>
      <c r="B6248" t="s">
        <v>13228</v>
      </c>
      <c r="C6248" t="s">
        <v>7013</v>
      </c>
      <c r="D6248" t="s">
        <v>14594</v>
      </c>
      <c r="E6248" t="s">
        <v>14149</v>
      </c>
      <c r="F6248" t="s">
        <v>14297</v>
      </c>
      <c r="G6248" t="s">
        <v>13915</v>
      </c>
      <c r="H6248" s="1">
        <v>1674</v>
      </c>
      <c r="I6248" s="1">
        <v>2059</v>
      </c>
      <c r="J6248" s="1">
        <v>1298</v>
      </c>
      <c r="K6248" s="1">
        <v>2143</v>
      </c>
      <c r="L6248" s="1">
        <v>2897</v>
      </c>
      <c r="M6248" s="1">
        <v>1820</v>
      </c>
      <c r="N6248" s="1">
        <v>1529</v>
      </c>
      <c r="O6248" s="1">
        <v>1764</v>
      </c>
      <c r="P6248">
        <f>ROUNDUP(VLOOKUP(A6248,A:O,VLOOKUP('Local Authority Analysis'!$E$4,'Local Authority Analysis'!$M$5:$N$12,2,FALSE)+7,FALSE)/6976,2)</f>
        <v>0.26</v>
      </c>
      <c r="Q6248">
        <f>ROUNDUP(VLOOKUP(A6248,A:O,VLOOKUP('SPC Analysis'!$E$4,'SPC Analysis'!$M$5:$N$12,2,FALSE)+7,FALSE)/6976,2)</f>
        <v>0.26</v>
      </c>
      <c r="R6248">
        <f>ROUNDUP(VLOOKUP(A6248,A:O,VLOOKUP('MMW Analysis'!$E$4,'MMW Analysis'!$L$5:$M$12,2,FALSE)+7,FALSE)/6976,2)</f>
        <v>0.26</v>
      </c>
    </row>
    <row r="6249" spans="1:18">
      <c r="A6249" t="s">
        <v>6256</v>
      </c>
      <c r="B6249" t="s">
        <v>13229</v>
      </c>
      <c r="C6249" t="s">
        <v>7013</v>
      </c>
      <c r="D6249" t="s">
        <v>14594</v>
      </c>
      <c r="E6249" t="s">
        <v>14149</v>
      </c>
      <c r="F6249" t="s">
        <v>14297</v>
      </c>
      <c r="G6249" t="s">
        <v>13915</v>
      </c>
      <c r="H6249" s="1">
        <v>1426</v>
      </c>
      <c r="I6249" s="1">
        <v>1576.5</v>
      </c>
      <c r="J6249" s="1">
        <v>627</v>
      </c>
      <c r="K6249" s="1">
        <v>533</v>
      </c>
      <c r="L6249" s="1">
        <v>4736</v>
      </c>
      <c r="M6249" s="1">
        <v>2425</v>
      </c>
      <c r="N6249" s="1">
        <v>808</v>
      </c>
      <c r="O6249" s="1">
        <v>1157</v>
      </c>
      <c r="P6249">
        <f>ROUNDUP(VLOOKUP(A6249,A:O,VLOOKUP('Local Authority Analysis'!$E$4,'Local Authority Analysis'!$M$5:$N$12,2,FALSE)+7,FALSE)/6976,2)</f>
        <v>0.17</v>
      </c>
      <c r="Q6249">
        <f>ROUNDUP(VLOOKUP(A6249,A:O,VLOOKUP('SPC Analysis'!$E$4,'SPC Analysis'!$M$5:$N$12,2,FALSE)+7,FALSE)/6976,2)</f>
        <v>0.17</v>
      </c>
      <c r="R6249">
        <f>ROUNDUP(VLOOKUP(A6249,A:O,VLOOKUP('MMW Analysis'!$E$4,'MMW Analysis'!$L$5:$M$12,2,FALSE)+7,FALSE)/6976,2)</f>
        <v>0.17</v>
      </c>
    </row>
    <row r="6250" spans="1:18">
      <c r="A6250" t="s">
        <v>6257</v>
      </c>
      <c r="B6250" t="s">
        <v>13230</v>
      </c>
      <c r="C6250" t="s">
        <v>7013</v>
      </c>
      <c r="D6250" t="s">
        <v>14594</v>
      </c>
      <c r="E6250" t="s">
        <v>14149</v>
      </c>
      <c r="F6250" t="s">
        <v>14297</v>
      </c>
      <c r="G6250" t="s">
        <v>13915</v>
      </c>
      <c r="H6250" s="1">
        <v>984</v>
      </c>
      <c r="I6250" s="1">
        <v>1530</v>
      </c>
      <c r="J6250" s="1">
        <v>1110</v>
      </c>
      <c r="K6250" s="1">
        <v>957</v>
      </c>
      <c r="L6250" s="1">
        <v>5548</v>
      </c>
      <c r="M6250" s="1">
        <v>2378</v>
      </c>
      <c r="N6250" s="1">
        <v>1360</v>
      </c>
      <c r="O6250" s="1">
        <v>1244</v>
      </c>
      <c r="P6250">
        <f>ROUNDUP(VLOOKUP(A6250,A:O,VLOOKUP('Local Authority Analysis'!$E$4,'Local Authority Analysis'!$M$5:$N$12,2,FALSE)+7,FALSE)/6976,2)</f>
        <v>0.18000000000000002</v>
      </c>
      <c r="Q6250">
        <f>ROUNDUP(VLOOKUP(A6250,A:O,VLOOKUP('SPC Analysis'!$E$4,'SPC Analysis'!$M$5:$N$12,2,FALSE)+7,FALSE)/6976,2)</f>
        <v>0.18000000000000002</v>
      </c>
      <c r="R6250">
        <f>ROUNDUP(VLOOKUP(A6250,A:O,VLOOKUP('MMW Analysis'!$E$4,'MMW Analysis'!$L$5:$M$12,2,FALSE)+7,FALSE)/6976,2)</f>
        <v>0.18000000000000002</v>
      </c>
    </row>
    <row r="6251" spans="1:18">
      <c r="A6251" t="s">
        <v>6258</v>
      </c>
      <c r="B6251" t="s">
        <v>13231</v>
      </c>
      <c r="C6251" t="s">
        <v>7013</v>
      </c>
      <c r="D6251" t="s">
        <v>14594</v>
      </c>
      <c r="E6251" t="s">
        <v>14149</v>
      </c>
      <c r="F6251" t="s">
        <v>14297</v>
      </c>
      <c r="G6251" t="s">
        <v>13915</v>
      </c>
      <c r="H6251" s="1">
        <v>381</v>
      </c>
      <c r="I6251" s="1">
        <v>162</v>
      </c>
      <c r="J6251" s="1">
        <v>427</v>
      </c>
      <c r="K6251" s="1">
        <v>107</v>
      </c>
      <c r="L6251" s="1">
        <v>6481</v>
      </c>
      <c r="M6251" s="1">
        <v>1861</v>
      </c>
      <c r="N6251" s="1">
        <v>1411</v>
      </c>
      <c r="O6251" s="1">
        <v>243</v>
      </c>
      <c r="P6251">
        <f>ROUNDUP(VLOOKUP(A6251,A:O,VLOOKUP('Local Authority Analysis'!$E$4,'Local Authority Analysis'!$M$5:$N$12,2,FALSE)+7,FALSE)/6976,2)</f>
        <v>0.04</v>
      </c>
      <c r="Q6251">
        <f>ROUNDUP(VLOOKUP(A6251,A:O,VLOOKUP('SPC Analysis'!$E$4,'SPC Analysis'!$M$5:$N$12,2,FALSE)+7,FALSE)/6976,2)</f>
        <v>0.04</v>
      </c>
      <c r="R6251">
        <f>ROUNDUP(VLOOKUP(A6251,A:O,VLOOKUP('MMW Analysis'!$E$4,'MMW Analysis'!$L$5:$M$12,2,FALSE)+7,FALSE)/6976,2)</f>
        <v>0.04</v>
      </c>
    </row>
    <row r="6252" spans="1:18">
      <c r="A6252" t="s">
        <v>6259</v>
      </c>
      <c r="B6252" t="s">
        <v>13232</v>
      </c>
      <c r="C6252" t="s">
        <v>7013</v>
      </c>
      <c r="D6252" t="s">
        <v>14594</v>
      </c>
      <c r="E6252" t="s">
        <v>14149</v>
      </c>
      <c r="F6252" t="s">
        <v>14297</v>
      </c>
      <c r="G6252" t="s">
        <v>13915</v>
      </c>
      <c r="H6252" s="1">
        <v>1115</v>
      </c>
      <c r="I6252" s="1">
        <v>1562</v>
      </c>
      <c r="J6252" s="1">
        <v>2249</v>
      </c>
      <c r="K6252" s="1">
        <v>938</v>
      </c>
      <c r="L6252" s="1">
        <v>4524</v>
      </c>
      <c r="M6252" s="1">
        <v>3508</v>
      </c>
      <c r="N6252" s="1">
        <v>3411</v>
      </c>
      <c r="O6252" s="1">
        <v>1501</v>
      </c>
      <c r="P6252">
        <f>ROUNDUP(VLOOKUP(A6252,A:O,VLOOKUP('Local Authority Analysis'!$E$4,'Local Authority Analysis'!$M$5:$N$12,2,FALSE)+7,FALSE)/6976,2)</f>
        <v>0.22</v>
      </c>
      <c r="Q6252">
        <f>ROUNDUP(VLOOKUP(A6252,A:O,VLOOKUP('SPC Analysis'!$E$4,'SPC Analysis'!$M$5:$N$12,2,FALSE)+7,FALSE)/6976,2)</f>
        <v>0.22</v>
      </c>
      <c r="R6252">
        <f>ROUNDUP(VLOOKUP(A6252,A:O,VLOOKUP('MMW Analysis'!$E$4,'MMW Analysis'!$L$5:$M$12,2,FALSE)+7,FALSE)/6976,2)</f>
        <v>0.22</v>
      </c>
    </row>
    <row r="6253" spans="1:18">
      <c r="A6253" t="s">
        <v>6260</v>
      </c>
      <c r="B6253" t="s">
        <v>13233</v>
      </c>
      <c r="C6253" t="s">
        <v>7013</v>
      </c>
      <c r="D6253" t="s">
        <v>14594</v>
      </c>
      <c r="E6253" t="s">
        <v>14149</v>
      </c>
      <c r="F6253" t="s">
        <v>14297</v>
      </c>
      <c r="G6253" t="s">
        <v>13915</v>
      </c>
      <c r="H6253" s="1">
        <v>1626</v>
      </c>
      <c r="I6253" s="1">
        <v>1818</v>
      </c>
      <c r="J6253" s="1">
        <v>1211</v>
      </c>
      <c r="K6253" s="1">
        <v>1364</v>
      </c>
      <c r="L6253" s="1">
        <v>5446</v>
      </c>
      <c r="M6253" s="1">
        <v>926</v>
      </c>
      <c r="N6253" s="1">
        <v>1193</v>
      </c>
      <c r="O6253" s="1">
        <v>1575</v>
      </c>
      <c r="P6253">
        <f>ROUNDUP(VLOOKUP(A6253,A:O,VLOOKUP('Local Authority Analysis'!$E$4,'Local Authority Analysis'!$M$5:$N$12,2,FALSE)+7,FALSE)/6976,2)</f>
        <v>0.23</v>
      </c>
      <c r="Q6253">
        <f>ROUNDUP(VLOOKUP(A6253,A:O,VLOOKUP('SPC Analysis'!$E$4,'SPC Analysis'!$M$5:$N$12,2,FALSE)+7,FALSE)/6976,2)</f>
        <v>0.23</v>
      </c>
      <c r="R6253">
        <f>ROUNDUP(VLOOKUP(A6253,A:O,VLOOKUP('MMW Analysis'!$E$4,'MMW Analysis'!$L$5:$M$12,2,FALSE)+7,FALSE)/6976,2)</f>
        <v>0.23</v>
      </c>
    </row>
    <row r="6254" spans="1:18">
      <c r="A6254" t="s">
        <v>6261</v>
      </c>
      <c r="B6254" t="s">
        <v>13234</v>
      </c>
      <c r="C6254" t="s">
        <v>7013</v>
      </c>
      <c r="D6254" t="s">
        <v>14594</v>
      </c>
      <c r="E6254" t="s">
        <v>14149</v>
      </c>
      <c r="F6254" t="s">
        <v>14297</v>
      </c>
      <c r="G6254" t="s">
        <v>13915</v>
      </c>
      <c r="H6254" s="1">
        <v>1939</v>
      </c>
      <c r="I6254" s="1">
        <v>2116</v>
      </c>
      <c r="J6254" s="1">
        <v>2220</v>
      </c>
      <c r="K6254" s="1">
        <v>1709</v>
      </c>
      <c r="L6254" s="1">
        <v>4872</v>
      </c>
      <c r="M6254" s="1">
        <v>1025</v>
      </c>
      <c r="N6254" s="1">
        <v>1689</v>
      </c>
      <c r="O6254" s="1">
        <v>2014</v>
      </c>
      <c r="P6254">
        <f>ROUNDUP(VLOOKUP(A6254,A:O,VLOOKUP('Local Authority Analysis'!$E$4,'Local Authority Analysis'!$M$5:$N$12,2,FALSE)+7,FALSE)/6976,2)</f>
        <v>0.29000000000000004</v>
      </c>
      <c r="Q6254">
        <f>ROUNDUP(VLOOKUP(A6254,A:O,VLOOKUP('SPC Analysis'!$E$4,'SPC Analysis'!$M$5:$N$12,2,FALSE)+7,FALSE)/6976,2)</f>
        <v>0.29000000000000004</v>
      </c>
      <c r="R6254">
        <f>ROUNDUP(VLOOKUP(A6254,A:O,VLOOKUP('MMW Analysis'!$E$4,'MMW Analysis'!$L$5:$M$12,2,FALSE)+7,FALSE)/6976,2)</f>
        <v>0.29000000000000004</v>
      </c>
    </row>
    <row r="6255" spans="1:18">
      <c r="A6255" t="s">
        <v>6262</v>
      </c>
      <c r="B6255" t="s">
        <v>13235</v>
      </c>
      <c r="C6255" t="s">
        <v>7013</v>
      </c>
      <c r="D6255" t="s">
        <v>14594</v>
      </c>
      <c r="E6255" t="s">
        <v>14149</v>
      </c>
      <c r="F6255" t="s">
        <v>14297</v>
      </c>
      <c r="G6255" t="s">
        <v>13915</v>
      </c>
      <c r="H6255" s="1">
        <v>918</v>
      </c>
      <c r="I6255" s="1">
        <v>570</v>
      </c>
      <c r="J6255" s="1">
        <v>1272</v>
      </c>
      <c r="K6255" s="1">
        <v>395</v>
      </c>
      <c r="L6255" s="1">
        <v>5374</v>
      </c>
      <c r="M6255" s="1">
        <v>2156</v>
      </c>
      <c r="N6255" s="1">
        <v>953</v>
      </c>
      <c r="O6255" s="1">
        <v>768</v>
      </c>
      <c r="P6255">
        <f>ROUNDUP(VLOOKUP(A6255,A:O,VLOOKUP('Local Authority Analysis'!$E$4,'Local Authority Analysis'!$M$5:$N$12,2,FALSE)+7,FALSE)/6976,2)</f>
        <v>0.12</v>
      </c>
      <c r="Q6255">
        <f>ROUNDUP(VLOOKUP(A6255,A:O,VLOOKUP('SPC Analysis'!$E$4,'SPC Analysis'!$M$5:$N$12,2,FALSE)+7,FALSE)/6976,2)</f>
        <v>0.12</v>
      </c>
      <c r="R6255">
        <f>ROUNDUP(VLOOKUP(A6255,A:O,VLOOKUP('MMW Analysis'!$E$4,'MMW Analysis'!$L$5:$M$12,2,FALSE)+7,FALSE)/6976,2)</f>
        <v>0.12</v>
      </c>
    </row>
    <row r="6256" spans="1:18">
      <c r="A6256" t="s">
        <v>6263</v>
      </c>
      <c r="B6256" t="s">
        <v>13236</v>
      </c>
      <c r="C6256" t="s">
        <v>7013</v>
      </c>
      <c r="D6256" t="s">
        <v>14594</v>
      </c>
      <c r="E6256" t="s">
        <v>14149</v>
      </c>
      <c r="F6256" t="s">
        <v>14297</v>
      </c>
      <c r="G6256" t="s">
        <v>13915</v>
      </c>
      <c r="H6256" s="1">
        <v>566</v>
      </c>
      <c r="I6256" s="1">
        <v>690</v>
      </c>
      <c r="J6256" s="1">
        <v>959</v>
      </c>
      <c r="K6256" s="1">
        <v>963</v>
      </c>
      <c r="L6256" s="1">
        <v>6315</v>
      </c>
      <c r="M6256" s="1">
        <v>163</v>
      </c>
      <c r="N6256" s="1">
        <v>1292</v>
      </c>
      <c r="O6256" s="1">
        <v>678</v>
      </c>
      <c r="P6256">
        <f>ROUNDUP(VLOOKUP(A6256,A:O,VLOOKUP('Local Authority Analysis'!$E$4,'Local Authority Analysis'!$M$5:$N$12,2,FALSE)+7,FALSE)/6976,2)</f>
        <v>9.9999999999999992E-2</v>
      </c>
      <c r="Q6256">
        <f>ROUNDUP(VLOOKUP(A6256,A:O,VLOOKUP('SPC Analysis'!$E$4,'SPC Analysis'!$M$5:$N$12,2,FALSE)+7,FALSE)/6976,2)</f>
        <v>9.9999999999999992E-2</v>
      </c>
      <c r="R6256">
        <f>ROUNDUP(VLOOKUP(A6256,A:O,VLOOKUP('MMW Analysis'!$E$4,'MMW Analysis'!$L$5:$M$12,2,FALSE)+7,FALSE)/6976,2)</f>
        <v>9.9999999999999992E-2</v>
      </c>
    </row>
    <row r="6257" spans="1:18">
      <c r="A6257" t="s">
        <v>6264</v>
      </c>
      <c r="B6257" t="s">
        <v>13237</v>
      </c>
      <c r="C6257" t="s">
        <v>7013</v>
      </c>
      <c r="D6257" t="s">
        <v>14594</v>
      </c>
      <c r="E6257" t="s">
        <v>14149</v>
      </c>
      <c r="F6257" t="s">
        <v>14297</v>
      </c>
      <c r="G6257" t="s">
        <v>13915</v>
      </c>
      <c r="H6257" s="1">
        <v>2014.5</v>
      </c>
      <c r="I6257" s="1">
        <v>1473</v>
      </c>
      <c r="J6257" s="1">
        <v>2618</v>
      </c>
      <c r="K6257" s="1">
        <v>1087</v>
      </c>
      <c r="L6257" s="1">
        <v>4992</v>
      </c>
      <c r="M6257" s="1">
        <v>2437</v>
      </c>
      <c r="N6257" s="1">
        <v>1913</v>
      </c>
      <c r="O6257" s="1">
        <v>1844</v>
      </c>
      <c r="P6257">
        <f>ROUNDUP(VLOOKUP(A6257,A:O,VLOOKUP('Local Authority Analysis'!$E$4,'Local Authority Analysis'!$M$5:$N$12,2,FALSE)+7,FALSE)/6976,2)</f>
        <v>0.27</v>
      </c>
      <c r="Q6257">
        <f>ROUNDUP(VLOOKUP(A6257,A:O,VLOOKUP('SPC Analysis'!$E$4,'SPC Analysis'!$M$5:$N$12,2,FALSE)+7,FALSE)/6976,2)</f>
        <v>0.27</v>
      </c>
      <c r="R6257">
        <f>ROUNDUP(VLOOKUP(A6257,A:O,VLOOKUP('MMW Analysis'!$E$4,'MMW Analysis'!$L$5:$M$12,2,FALSE)+7,FALSE)/6976,2)</f>
        <v>0.27</v>
      </c>
    </row>
    <row r="6258" spans="1:18">
      <c r="A6258" t="s">
        <v>6265</v>
      </c>
      <c r="B6258" t="s">
        <v>13238</v>
      </c>
      <c r="C6258" t="s">
        <v>7013</v>
      </c>
      <c r="D6258" t="s">
        <v>14594</v>
      </c>
      <c r="E6258" t="s">
        <v>14149</v>
      </c>
      <c r="F6258" t="s">
        <v>14297</v>
      </c>
      <c r="G6258" t="s">
        <v>13915</v>
      </c>
      <c r="H6258" s="1">
        <v>2756</v>
      </c>
      <c r="I6258" s="1">
        <v>2754.5</v>
      </c>
      <c r="J6258" s="1">
        <v>2085</v>
      </c>
      <c r="K6258" s="1">
        <v>2049</v>
      </c>
      <c r="L6258" s="1">
        <v>3408</v>
      </c>
      <c r="M6258" s="1">
        <v>4699</v>
      </c>
      <c r="N6258" s="1">
        <v>4027.5</v>
      </c>
      <c r="O6258" s="1">
        <v>2667</v>
      </c>
      <c r="P6258">
        <f>ROUNDUP(VLOOKUP(A6258,A:O,VLOOKUP('Local Authority Analysis'!$E$4,'Local Authority Analysis'!$M$5:$N$12,2,FALSE)+7,FALSE)/6976,2)</f>
        <v>0.39</v>
      </c>
      <c r="Q6258">
        <f>ROUNDUP(VLOOKUP(A6258,A:O,VLOOKUP('SPC Analysis'!$E$4,'SPC Analysis'!$M$5:$N$12,2,FALSE)+7,FALSE)/6976,2)</f>
        <v>0.39</v>
      </c>
      <c r="R6258">
        <f>ROUNDUP(VLOOKUP(A6258,A:O,VLOOKUP('MMW Analysis'!$E$4,'MMW Analysis'!$L$5:$M$12,2,FALSE)+7,FALSE)/6976,2)</f>
        <v>0.39</v>
      </c>
    </row>
    <row r="6259" spans="1:18">
      <c r="A6259" t="s">
        <v>6266</v>
      </c>
      <c r="B6259" t="s">
        <v>13239</v>
      </c>
      <c r="C6259" t="s">
        <v>7013</v>
      </c>
      <c r="D6259" t="s">
        <v>14594</v>
      </c>
      <c r="E6259" t="s">
        <v>14149</v>
      </c>
      <c r="F6259" t="s">
        <v>14297</v>
      </c>
      <c r="G6259" t="s">
        <v>13915</v>
      </c>
      <c r="H6259" s="1">
        <v>1841</v>
      </c>
      <c r="I6259" s="1">
        <v>2025</v>
      </c>
      <c r="J6259" s="1">
        <v>1457</v>
      </c>
      <c r="K6259" s="1">
        <v>1054</v>
      </c>
      <c r="L6259" s="1">
        <v>3995</v>
      </c>
      <c r="M6259" s="1">
        <v>6086</v>
      </c>
      <c r="N6259" s="1">
        <v>523</v>
      </c>
      <c r="O6259" s="1">
        <v>1788</v>
      </c>
      <c r="P6259">
        <f>ROUNDUP(VLOOKUP(A6259,A:O,VLOOKUP('Local Authority Analysis'!$E$4,'Local Authority Analysis'!$M$5:$N$12,2,FALSE)+7,FALSE)/6976,2)</f>
        <v>0.26</v>
      </c>
      <c r="Q6259">
        <f>ROUNDUP(VLOOKUP(A6259,A:O,VLOOKUP('SPC Analysis'!$E$4,'SPC Analysis'!$M$5:$N$12,2,FALSE)+7,FALSE)/6976,2)</f>
        <v>0.26</v>
      </c>
      <c r="R6259">
        <f>ROUNDUP(VLOOKUP(A6259,A:O,VLOOKUP('MMW Analysis'!$E$4,'MMW Analysis'!$L$5:$M$12,2,FALSE)+7,FALSE)/6976,2)</f>
        <v>0.26</v>
      </c>
    </row>
    <row r="6260" spans="1:18">
      <c r="A6260" t="s">
        <v>6267</v>
      </c>
      <c r="B6260" t="s">
        <v>13240</v>
      </c>
      <c r="C6260" t="s">
        <v>7013</v>
      </c>
      <c r="D6260" t="s">
        <v>14594</v>
      </c>
      <c r="E6260" t="s">
        <v>14149</v>
      </c>
      <c r="F6260" t="s">
        <v>14297</v>
      </c>
      <c r="G6260" t="s">
        <v>13915</v>
      </c>
      <c r="H6260" s="1">
        <v>1513.5</v>
      </c>
      <c r="I6260" s="1">
        <v>1378</v>
      </c>
      <c r="J6260" s="1">
        <v>1802</v>
      </c>
      <c r="K6260" s="1">
        <v>1065</v>
      </c>
      <c r="L6260" s="1">
        <v>3563</v>
      </c>
      <c r="M6260" s="1">
        <v>3344</v>
      </c>
      <c r="N6260" s="1">
        <v>1299</v>
      </c>
      <c r="O6260" s="1">
        <v>1481</v>
      </c>
      <c r="P6260">
        <f>ROUNDUP(VLOOKUP(A6260,A:O,VLOOKUP('Local Authority Analysis'!$E$4,'Local Authority Analysis'!$M$5:$N$12,2,FALSE)+7,FALSE)/6976,2)</f>
        <v>0.22</v>
      </c>
      <c r="Q6260">
        <f>ROUNDUP(VLOOKUP(A6260,A:O,VLOOKUP('SPC Analysis'!$E$4,'SPC Analysis'!$M$5:$N$12,2,FALSE)+7,FALSE)/6976,2)</f>
        <v>0.22</v>
      </c>
      <c r="R6260">
        <f>ROUNDUP(VLOOKUP(A6260,A:O,VLOOKUP('MMW Analysis'!$E$4,'MMW Analysis'!$L$5:$M$12,2,FALSE)+7,FALSE)/6976,2)</f>
        <v>0.22</v>
      </c>
    </row>
    <row r="6261" spans="1:18">
      <c r="A6261" t="s">
        <v>6268</v>
      </c>
      <c r="B6261" t="s">
        <v>13241</v>
      </c>
      <c r="C6261" t="s">
        <v>7013</v>
      </c>
      <c r="D6261" t="s">
        <v>14594</v>
      </c>
      <c r="E6261" t="s">
        <v>14149</v>
      </c>
      <c r="F6261" t="s">
        <v>14297</v>
      </c>
      <c r="G6261" t="s">
        <v>13915</v>
      </c>
      <c r="H6261" s="1">
        <v>2233</v>
      </c>
      <c r="I6261" s="1">
        <v>2752</v>
      </c>
      <c r="J6261" s="1">
        <v>2903</v>
      </c>
      <c r="K6261" s="1">
        <v>2841</v>
      </c>
      <c r="L6261" s="1">
        <v>2729</v>
      </c>
      <c r="M6261" s="1">
        <v>1602</v>
      </c>
      <c r="N6261" s="1">
        <v>1618</v>
      </c>
      <c r="O6261" s="1">
        <v>2485</v>
      </c>
      <c r="P6261">
        <f>ROUNDUP(VLOOKUP(A6261,A:O,VLOOKUP('Local Authority Analysis'!$E$4,'Local Authority Analysis'!$M$5:$N$12,2,FALSE)+7,FALSE)/6976,2)</f>
        <v>0.36</v>
      </c>
      <c r="Q6261">
        <f>ROUNDUP(VLOOKUP(A6261,A:O,VLOOKUP('SPC Analysis'!$E$4,'SPC Analysis'!$M$5:$N$12,2,FALSE)+7,FALSE)/6976,2)</f>
        <v>0.36</v>
      </c>
      <c r="R6261">
        <f>ROUNDUP(VLOOKUP(A6261,A:O,VLOOKUP('MMW Analysis'!$E$4,'MMW Analysis'!$L$5:$M$12,2,FALSE)+7,FALSE)/6976,2)</f>
        <v>0.36</v>
      </c>
    </row>
    <row r="6262" spans="1:18">
      <c r="A6262" t="s">
        <v>6269</v>
      </c>
      <c r="B6262" t="s">
        <v>13242</v>
      </c>
      <c r="C6262" t="s">
        <v>7013</v>
      </c>
      <c r="D6262" t="s">
        <v>14594</v>
      </c>
      <c r="E6262" t="s">
        <v>14149</v>
      </c>
      <c r="F6262" t="s">
        <v>14297</v>
      </c>
      <c r="G6262" t="s">
        <v>13915</v>
      </c>
      <c r="H6262" s="1">
        <v>1849.5</v>
      </c>
      <c r="I6262" s="1">
        <v>1926.5</v>
      </c>
      <c r="J6262" s="1">
        <v>2501</v>
      </c>
      <c r="K6262" s="1">
        <v>1509</v>
      </c>
      <c r="L6262" s="1">
        <v>1678</v>
      </c>
      <c r="M6262" s="1">
        <v>5529</v>
      </c>
      <c r="N6262" s="1">
        <v>1824</v>
      </c>
      <c r="O6262" s="1">
        <v>1904</v>
      </c>
      <c r="P6262">
        <f>ROUNDUP(VLOOKUP(A6262,A:O,VLOOKUP('Local Authority Analysis'!$E$4,'Local Authority Analysis'!$M$5:$N$12,2,FALSE)+7,FALSE)/6976,2)</f>
        <v>0.28000000000000003</v>
      </c>
      <c r="Q6262">
        <f>ROUNDUP(VLOOKUP(A6262,A:O,VLOOKUP('SPC Analysis'!$E$4,'SPC Analysis'!$M$5:$N$12,2,FALSE)+7,FALSE)/6976,2)</f>
        <v>0.28000000000000003</v>
      </c>
      <c r="R6262">
        <f>ROUNDUP(VLOOKUP(A6262,A:O,VLOOKUP('MMW Analysis'!$E$4,'MMW Analysis'!$L$5:$M$12,2,FALSE)+7,FALSE)/6976,2)</f>
        <v>0.28000000000000003</v>
      </c>
    </row>
    <row r="6263" spans="1:18">
      <c r="A6263" t="s">
        <v>6270</v>
      </c>
      <c r="B6263" t="s">
        <v>13243</v>
      </c>
      <c r="C6263" t="s">
        <v>7013</v>
      </c>
      <c r="D6263" t="s">
        <v>14594</v>
      </c>
      <c r="E6263" t="s">
        <v>14149</v>
      </c>
      <c r="F6263" t="s">
        <v>14297</v>
      </c>
      <c r="G6263" t="s">
        <v>13915</v>
      </c>
      <c r="H6263" s="1">
        <v>5755</v>
      </c>
      <c r="I6263" s="1">
        <v>5676</v>
      </c>
      <c r="J6263" s="1">
        <v>5476</v>
      </c>
      <c r="K6263" s="1">
        <v>4327</v>
      </c>
      <c r="L6263" s="1">
        <v>1104</v>
      </c>
      <c r="M6263" s="1">
        <v>6068</v>
      </c>
      <c r="N6263" s="1">
        <v>5749</v>
      </c>
      <c r="O6263" s="1">
        <v>5363</v>
      </c>
      <c r="P6263">
        <f>ROUNDUP(VLOOKUP(A6263,A:O,VLOOKUP('Local Authority Analysis'!$E$4,'Local Authority Analysis'!$M$5:$N$12,2,FALSE)+7,FALSE)/6976,2)</f>
        <v>0.77</v>
      </c>
      <c r="Q6263">
        <f>ROUNDUP(VLOOKUP(A6263,A:O,VLOOKUP('SPC Analysis'!$E$4,'SPC Analysis'!$M$5:$N$12,2,FALSE)+7,FALSE)/6976,2)</f>
        <v>0.77</v>
      </c>
      <c r="R6263">
        <f>ROUNDUP(VLOOKUP(A6263,A:O,VLOOKUP('MMW Analysis'!$E$4,'MMW Analysis'!$L$5:$M$12,2,FALSE)+7,FALSE)/6976,2)</f>
        <v>0.77</v>
      </c>
    </row>
    <row r="6264" spans="1:18">
      <c r="A6264" t="s">
        <v>6271</v>
      </c>
      <c r="B6264" t="s">
        <v>13244</v>
      </c>
      <c r="C6264" t="s">
        <v>7013</v>
      </c>
      <c r="D6264" t="s">
        <v>14594</v>
      </c>
      <c r="E6264" t="s">
        <v>14149</v>
      </c>
      <c r="F6264" t="s">
        <v>14297</v>
      </c>
      <c r="G6264" t="s">
        <v>13915</v>
      </c>
      <c r="H6264" s="1">
        <v>5796</v>
      </c>
      <c r="I6264" s="1">
        <v>4191</v>
      </c>
      <c r="J6264" s="1">
        <v>4330</v>
      </c>
      <c r="K6264" s="1">
        <v>4839</v>
      </c>
      <c r="L6264" s="1">
        <v>1038</v>
      </c>
      <c r="M6264" s="1">
        <v>6794</v>
      </c>
      <c r="N6264" s="1">
        <v>5602</v>
      </c>
      <c r="O6264" s="1">
        <v>4822</v>
      </c>
      <c r="P6264">
        <f>ROUNDUP(VLOOKUP(A6264,A:O,VLOOKUP('Local Authority Analysis'!$E$4,'Local Authority Analysis'!$M$5:$N$12,2,FALSE)+7,FALSE)/6976,2)</f>
        <v>0.7</v>
      </c>
      <c r="Q6264">
        <f>ROUNDUP(VLOOKUP(A6264,A:O,VLOOKUP('SPC Analysis'!$E$4,'SPC Analysis'!$M$5:$N$12,2,FALSE)+7,FALSE)/6976,2)</f>
        <v>0.7</v>
      </c>
      <c r="R6264">
        <f>ROUNDUP(VLOOKUP(A6264,A:O,VLOOKUP('MMW Analysis'!$E$4,'MMW Analysis'!$L$5:$M$12,2,FALSE)+7,FALSE)/6976,2)</f>
        <v>0.7</v>
      </c>
    </row>
    <row r="6265" spans="1:18">
      <c r="A6265" t="s">
        <v>6272</v>
      </c>
      <c r="B6265" t="s">
        <v>13245</v>
      </c>
      <c r="C6265" t="s">
        <v>7013</v>
      </c>
      <c r="D6265" t="s">
        <v>14594</v>
      </c>
      <c r="E6265" t="s">
        <v>14149</v>
      </c>
      <c r="F6265" t="s">
        <v>14297</v>
      </c>
      <c r="G6265" t="s">
        <v>13915</v>
      </c>
      <c r="H6265" s="1">
        <v>4945</v>
      </c>
      <c r="I6265" s="1">
        <v>4259</v>
      </c>
      <c r="J6265" s="1">
        <v>6073</v>
      </c>
      <c r="K6265" s="1">
        <v>3145</v>
      </c>
      <c r="L6265" s="1">
        <v>541</v>
      </c>
      <c r="M6265" s="1">
        <v>6284</v>
      </c>
      <c r="N6265" s="1">
        <v>4649</v>
      </c>
      <c r="O6265" s="1">
        <v>4198</v>
      </c>
      <c r="P6265">
        <f>ROUNDUP(VLOOKUP(A6265,A:O,VLOOKUP('Local Authority Analysis'!$E$4,'Local Authority Analysis'!$M$5:$N$12,2,FALSE)+7,FALSE)/6976,2)</f>
        <v>0.61</v>
      </c>
      <c r="Q6265">
        <f>ROUNDUP(VLOOKUP(A6265,A:O,VLOOKUP('SPC Analysis'!$E$4,'SPC Analysis'!$M$5:$N$12,2,FALSE)+7,FALSE)/6976,2)</f>
        <v>0.61</v>
      </c>
      <c r="R6265">
        <f>ROUNDUP(VLOOKUP(A6265,A:O,VLOOKUP('MMW Analysis'!$E$4,'MMW Analysis'!$L$5:$M$12,2,FALSE)+7,FALSE)/6976,2)</f>
        <v>0.61</v>
      </c>
    </row>
    <row r="6266" spans="1:18">
      <c r="A6266" t="s">
        <v>6273</v>
      </c>
      <c r="B6266" t="s">
        <v>13246</v>
      </c>
      <c r="C6266" t="s">
        <v>7013</v>
      </c>
      <c r="D6266" t="s">
        <v>14594</v>
      </c>
      <c r="E6266" t="s">
        <v>14149</v>
      </c>
      <c r="F6266" t="s">
        <v>14297</v>
      </c>
      <c r="G6266" t="s">
        <v>13915</v>
      </c>
      <c r="H6266" s="1">
        <v>2712</v>
      </c>
      <c r="I6266" s="1">
        <v>2944</v>
      </c>
      <c r="J6266" s="1">
        <v>3802</v>
      </c>
      <c r="K6266" s="1">
        <v>2008</v>
      </c>
      <c r="L6266" s="1">
        <v>6037</v>
      </c>
      <c r="M6266" s="1">
        <v>1845</v>
      </c>
      <c r="N6266" s="1">
        <v>3033</v>
      </c>
      <c r="O6266" s="1">
        <v>3027</v>
      </c>
      <c r="P6266">
        <f>ROUNDUP(VLOOKUP(A6266,A:O,VLOOKUP('Local Authority Analysis'!$E$4,'Local Authority Analysis'!$M$5:$N$12,2,FALSE)+7,FALSE)/6976,2)</f>
        <v>0.44</v>
      </c>
      <c r="Q6266">
        <f>ROUNDUP(VLOOKUP(A6266,A:O,VLOOKUP('SPC Analysis'!$E$4,'SPC Analysis'!$M$5:$N$12,2,FALSE)+7,FALSE)/6976,2)</f>
        <v>0.44</v>
      </c>
      <c r="R6266">
        <f>ROUNDUP(VLOOKUP(A6266,A:O,VLOOKUP('MMW Analysis'!$E$4,'MMW Analysis'!$L$5:$M$12,2,FALSE)+7,FALSE)/6976,2)</f>
        <v>0.44</v>
      </c>
    </row>
    <row r="6267" spans="1:18">
      <c r="A6267" t="s">
        <v>6274</v>
      </c>
      <c r="B6267" t="s">
        <v>13247</v>
      </c>
      <c r="C6267" t="s">
        <v>7013</v>
      </c>
      <c r="D6267" t="s">
        <v>14594</v>
      </c>
      <c r="E6267" t="s">
        <v>14149</v>
      </c>
      <c r="F6267" t="s">
        <v>14297</v>
      </c>
      <c r="G6267" t="s">
        <v>13915</v>
      </c>
      <c r="H6267" s="1">
        <v>1888</v>
      </c>
      <c r="I6267" s="1">
        <v>1593</v>
      </c>
      <c r="J6267" s="1">
        <v>3666</v>
      </c>
      <c r="K6267" s="1">
        <v>1767</v>
      </c>
      <c r="L6267" s="1">
        <v>6251</v>
      </c>
      <c r="M6267" s="1">
        <v>597</v>
      </c>
      <c r="N6267" s="1">
        <v>1495</v>
      </c>
      <c r="O6267" s="1">
        <v>1988</v>
      </c>
      <c r="P6267">
        <f>ROUNDUP(VLOOKUP(A6267,A:O,VLOOKUP('Local Authority Analysis'!$E$4,'Local Authority Analysis'!$M$5:$N$12,2,FALSE)+7,FALSE)/6976,2)</f>
        <v>0.29000000000000004</v>
      </c>
      <c r="Q6267">
        <f>ROUNDUP(VLOOKUP(A6267,A:O,VLOOKUP('SPC Analysis'!$E$4,'SPC Analysis'!$M$5:$N$12,2,FALSE)+7,FALSE)/6976,2)</f>
        <v>0.29000000000000004</v>
      </c>
      <c r="R6267">
        <f>ROUNDUP(VLOOKUP(A6267,A:O,VLOOKUP('MMW Analysis'!$E$4,'MMW Analysis'!$L$5:$M$12,2,FALSE)+7,FALSE)/6976,2)</f>
        <v>0.29000000000000004</v>
      </c>
    </row>
    <row r="6268" spans="1:18">
      <c r="A6268" t="s">
        <v>6275</v>
      </c>
      <c r="B6268" t="s">
        <v>13248</v>
      </c>
      <c r="C6268" t="s">
        <v>7013</v>
      </c>
      <c r="D6268" t="s">
        <v>14594</v>
      </c>
      <c r="E6268" t="s">
        <v>14149</v>
      </c>
      <c r="F6268" t="s">
        <v>14297</v>
      </c>
      <c r="G6268" t="s">
        <v>13915</v>
      </c>
      <c r="H6268" s="1">
        <v>803.5</v>
      </c>
      <c r="I6268" s="1">
        <v>1148</v>
      </c>
      <c r="J6268" s="1">
        <v>96</v>
      </c>
      <c r="K6268" s="1">
        <v>960</v>
      </c>
      <c r="L6268" s="1">
        <v>4232</v>
      </c>
      <c r="M6268" s="1">
        <v>3855</v>
      </c>
      <c r="N6268" s="1">
        <v>571</v>
      </c>
      <c r="O6268" s="1">
        <v>736</v>
      </c>
      <c r="P6268">
        <f>ROUNDUP(VLOOKUP(A6268,A:O,VLOOKUP('Local Authority Analysis'!$E$4,'Local Authority Analysis'!$M$5:$N$12,2,FALSE)+7,FALSE)/6976,2)</f>
        <v>0.11</v>
      </c>
      <c r="Q6268">
        <f>ROUNDUP(VLOOKUP(A6268,A:O,VLOOKUP('SPC Analysis'!$E$4,'SPC Analysis'!$M$5:$N$12,2,FALSE)+7,FALSE)/6976,2)</f>
        <v>0.11</v>
      </c>
      <c r="R6268">
        <f>ROUNDUP(VLOOKUP(A6268,A:O,VLOOKUP('MMW Analysis'!$E$4,'MMW Analysis'!$L$5:$M$12,2,FALSE)+7,FALSE)/6976,2)</f>
        <v>0.11</v>
      </c>
    </row>
    <row r="6269" spans="1:18">
      <c r="A6269" t="s">
        <v>6276</v>
      </c>
      <c r="B6269" t="s">
        <v>13249</v>
      </c>
      <c r="C6269" t="s">
        <v>7013</v>
      </c>
      <c r="D6269" t="s">
        <v>14594</v>
      </c>
      <c r="E6269" t="s">
        <v>14149</v>
      </c>
      <c r="F6269" t="s">
        <v>14297</v>
      </c>
      <c r="G6269" t="s">
        <v>13915</v>
      </c>
      <c r="H6269" s="1">
        <v>1780.5</v>
      </c>
      <c r="I6269" s="1">
        <v>2152</v>
      </c>
      <c r="J6269" s="1">
        <v>2397</v>
      </c>
      <c r="K6269" s="1">
        <v>1265</v>
      </c>
      <c r="L6269" s="1">
        <v>3793</v>
      </c>
      <c r="M6269" s="1">
        <v>3009</v>
      </c>
      <c r="N6269" s="1">
        <v>2421</v>
      </c>
      <c r="O6269" s="1">
        <v>1994</v>
      </c>
      <c r="P6269">
        <f>ROUNDUP(VLOOKUP(A6269,A:O,VLOOKUP('Local Authority Analysis'!$E$4,'Local Authority Analysis'!$M$5:$N$12,2,FALSE)+7,FALSE)/6976,2)</f>
        <v>0.29000000000000004</v>
      </c>
      <c r="Q6269">
        <f>ROUNDUP(VLOOKUP(A6269,A:O,VLOOKUP('SPC Analysis'!$E$4,'SPC Analysis'!$M$5:$N$12,2,FALSE)+7,FALSE)/6976,2)</f>
        <v>0.29000000000000004</v>
      </c>
      <c r="R6269">
        <f>ROUNDUP(VLOOKUP(A6269,A:O,VLOOKUP('MMW Analysis'!$E$4,'MMW Analysis'!$L$5:$M$12,2,FALSE)+7,FALSE)/6976,2)</f>
        <v>0.29000000000000004</v>
      </c>
    </row>
    <row r="6270" spans="1:18">
      <c r="A6270" t="s">
        <v>6277</v>
      </c>
      <c r="B6270" t="s">
        <v>13250</v>
      </c>
      <c r="C6270" t="s">
        <v>7013</v>
      </c>
      <c r="D6270" t="s">
        <v>14592</v>
      </c>
      <c r="E6270" t="s">
        <v>14147</v>
      </c>
      <c r="F6270" t="s">
        <v>14296</v>
      </c>
      <c r="G6270" t="s">
        <v>13914</v>
      </c>
      <c r="H6270" s="1">
        <v>2637</v>
      </c>
      <c r="I6270" s="1">
        <v>2448</v>
      </c>
      <c r="J6270" s="1">
        <v>1896</v>
      </c>
      <c r="K6270" s="1">
        <v>1958</v>
      </c>
      <c r="L6270" s="1">
        <v>5220</v>
      </c>
      <c r="M6270" s="1">
        <v>753</v>
      </c>
      <c r="N6270" s="1">
        <v>2514</v>
      </c>
      <c r="O6270" s="1">
        <v>2286</v>
      </c>
      <c r="P6270">
        <f>ROUNDUP(VLOOKUP(A6270,A:O,VLOOKUP('Local Authority Analysis'!$E$4,'Local Authority Analysis'!$M$5:$N$12,2,FALSE)+7,FALSE)/6976,2)</f>
        <v>0.33</v>
      </c>
      <c r="Q6270">
        <f>ROUNDUP(VLOOKUP(A6270,A:O,VLOOKUP('SPC Analysis'!$E$4,'SPC Analysis'!$M$5:$N$12,2,FALSE)+7,FALSE)/6976,2)</f>
        <v>0.33</v>
      </c>
      <c r="R6270">
        <f>ROUNDUP(VLOOKUP(A6270,A:O,VLOOKUP('MMW Analysis'!$E$4,'MMW Analysis'!$L$5:$M$12,2,FALSE)+7,FALSE)/6976,2)</f>
        <v>0.33</v>
      </c>
    </row>
    <row r="6271" spans="1:18">
      <c r="A6271" t="s">
        <v>6278</v>
      </c>
      <c r="B6271" t="s">
        <v>13251</v>
      </c>
      <c r="C6271" t="s">
        <v>7013</v>
      </c>
      <c r="D6271" t="s">
        <v>14592</v>
      </c>
      <c r="E6271" t="s">
        <v>14147</v>
      </c>
      <c r="F6271" t="s">
        <v>14296</v>
      </c>
      <c r="G6271" t="s">
        <v>13914</v>
      </c>
      <c r="H6271" s="1">
        <v>2806</v>
      </c>
      <c r="I6271" s="1">
        <v>2312.5</v>
      </c>
      <c r="J6271" s="1">
        <v>1279</v>
      </c>
      <c r="K6271" s="1">
        <v>2012</v>
      </c>
      <c r="L6271" s="1">
        <v>5492</v>
      </c>
      <c r="M6271" s="1">
        <v>1940</v>
      </c>
      <c r="N6271" s="1">
        <v>2397</v>
      </c>
      <c r="O6271" s="1">
        <v>2290</v>
      </c>
      <c r="P6271">
        <f>ROUNDUP(VLOOKUP(A6271,A:O,VLOOKUP('Local Authority Analysis'!$E$4,'Local Authority Analysis'!$M$5:$N$12,2,FALSE)+7,FALSE)/6976,2)</f>
        <v>0.33</v>
      </c>
      <c r="Q6271">
        <f>ROUNDUP(VLOOKUP(A6271,A:O,VLOOKUP('SPC Analysis'!$E$4,'SPC Analysis'!$M$5:$N$12,2,FALSE)+7,FALSE)/6976,2)</f>
        <v>0.33</v>
      </c>
      <c r="R6271">
        <f>ROUNDUP(VLOOKUP(A6271,A:O,VLOOKUP('MMW Analysis'!$E$4,'MMW Analysis'!$L$5:$M$12,2,FALSE)+7,FALSE)/6976,2)</f>
        <v>0.33</v>
      </c>
    </row>
    <row r="6272" spans="1:18">
      <c r="A6272" t="s">
        <v>6279</v>
      </c>
      <c r="B6272" t="s">
        <v>13252</v>
      </c>
      <c r="C6272" t="s">
        <v>7013</v>
      </c>
      <c r="D6272" t="s">
        <v>14592</v>
      </c>
      <c r="E6272" t="s">
        <v>14147</v>
      </c>
      <c r="F6272" t="s">
        <v>14297</v>
      </c>
      <c r="G6272" t="s">
        <v>13915</v>
      </c>
      <c r="H6272" s="1">
        <v>1237</v>
      </c>
      <c r="I6272" s="1">
        <v>1240</v>
      </c>
      <c r="J6272" s="1">
        <v>1004</v>
      </c>
      <c r="K6272" s="1">
        <v>1266</v>
      </c>
      <c r="L6272" s="1">
        <v>4087</v>
      </c>
      <c r="M6272" s="1">
        <v>1241</v>
      </c>
      <c r="N6272" s="1">
        <v>1691</v>
      </c>
      <c r="O6272" s="1">
        <v>1207</v>
      </c>
      <c r="P6272">
        <f>ROUNDUP(VLOOKUP(A6272,A:O,VLOOKUP('Local Authority Analysis'!$E$4,'Local Authority Analysis'!$M$5:$N$12,2,FALSE)+7,FALSE)/6976,2)</f>
        <v>0.18000000000000002</v>
      </c>
      <c r="Q6272">
        <f>ROUNDUP(VLOOKUP(A6272,A:O,VLOOKUP('SPC Analysis'!$E$4,'SPC Analysis'!$M$5:$N$12,2,FALSE)+7,FALSE)/6976,2)</f>
        <v>0.18000000000000002</v>
      </c>
      <c r="R6272">
        <f>ROUNDUP(VLOOKUP(A6272,A:O,VLOOKUP('MMW Analysis'!$E$4,'MMW Analysis'!$L$5:$M$12,2,FALSE)+7,FALSE)/6976,2)</f>
        <v>0.18000000000000002</v>
      </c>
    </row>
    <row r="6273" spans="1:18">
      <c r="A6273" t="s">
        <v>6280</v>
      </c>
      <c r="B6273" t="s">
        <v>13253</v>
      </c>
      <c r="C6273" t="s">
        <v>7013</v>
      </c>
      <c r="D6273" t="s">
        <v>14592</v>
      </c>
      <c r="E6273" t="s">
        <v>14147</v>
      </c>
      <c r="F6273" t="s">
        <v>14296</v>
      </c>
      <c r="G6273" t="s">
        <v>13914</v>
      </c>
      <c r="H6273" s="1">
        <v>4590.5</v>
      </c>
      <c r="I6273" s="1">
        <v>4253</v>
      </c>
      <c r="J6273" s="1">
        <v>4518</v>
      </c>
      <c r="K6273" s="1">
        <v>4192</v>
      </c>
      <c r="L6273" s="1">
        <v>5584</v>
      </c>
      <c r="M6273" s="1">
        <v>2650.5</v>
      </c>
      <c r="N6273" s="1">
        <v>3525.5</v>
      </c>
      <c r="O6273" s="1">
        <v>4911</v>
      </c>
      <c r="P6273">
        <f>ROUNDUP(VLOOKUP(A6273,A:O,VLOOKUP('Local Authority Analysis'!$E$4,'Local Authority Analysis'!$M$5:$N$12,2,FALSE)+7,FALSE)/6976,2)</f>
        <v>0.71</v>
      </c>
      <c r="Q6273">
        <f>ROUNDUP(VLOOKUP(A6273,A:O,VLOOKUP('SPC Analysis'!$E$4,'SPC Analysis'!$M$5:$N$12,2,FALSE)+7,FALSE)/6976,2)</f>
        <v>0.71</v>
      </c>
      <c r="R6273">
        <f>ROUNDUP(VLOOKUP(A6273,A:O,VLOOKUP('MMW Analysis'!$E$4,'MMW Analysis'!$L$5:$M$12,2,FALSE)+7,FALSE)/6976,2)</f>
        <v>0.71</v>
      </c>
    </row>
    <row r="6274" spans="1:18">
      <c r="A6274" t="s">
        <v>6281</v>
      </c>
      <c r="B6274" t="s">
        <v>13254</v>
      </c>
      <c r="C6274" t="s">
        <v>7013</v>
      </c>
      <c r="D6274" t="s">
        <v>14594</v>
      </c>
      <c r="E6274" t="s">
        <v>14149</v>
      </c>
      <c r="F6274" t="s">
        <v>14297</v>
      </c>
      <c r="G6274" t="s">
        <v>13915</v>
      </c>
      <c r="H6274" s="1">
        <v>1022</v>
      </c>
      <c r="I6274" s="1">
        <v>1252</v>
      </c>
      <c r="J6274" s="1">
        <v>2559</v>
      </c>
      <c r="K6274" s="1">
        <v>872</v>
      </c>
      <c r="L6274" s="1">
        <v>4418</v>
      </c>
      <c r="M6274" s="1">
        <v>2018</v>
      </c>
      <c r="N6274" s="1">
        <v>1637</v>
      </c>
      <c r="O6274" s="1">
        <v>1300</v>
      </c>
      <c r="P6274">
        <f>ROUNDUP(VLOOKUP(A6274,A:O,VLOOKUP('Local Authority Analysis'!$E$4,'Local Authority Analysis'!$M$5:$N$12,2,FALSE)+7,FALSE)/6976,2)</f>
        <v>0.19</v>
      </c>
      <c r="Q6274">
        <f>ROUNDUP(VLOOKUP(A6274,A:O,VLOOKUP('SPC Analysis'!$E$4,'SPC Analysis'!$M$5:$N$12,2,FALSE)+7,FALSE)/6976,2)</f>
        <v>0.19</v>
      </c>
      <c r="R6274">
        <f>ROUNDUP(VLOOKUP(A6274,A:O,VLOOKUP('MMW Analysis'!$E$4,'MMW Analysis'!$L$5:$M$12,2,FALSE)+7,FALSE)/6976,2)</f>
        <v>0.19</v>
      </c>
    </row>
    <row r="6275" spans="1:18">
      <c r="A6275" t="s">
        <v>6282</v>
      </c>
      <c r="B6275" t="s">
        <v>13255</v>
      </c>
      <c r="C6275" t="s">
        <v>7013</v>
      </c>
      <c r="D6275" t="s">
        <v>14594</v>
      </c>
      <c r="E6275" t="s">
        <v>14149</v>
      </c>
      <c r="F6275" t="s">
        <v>14297</v>
      </c>
      <c r="G6275" t="s">
        <v>13915</v>
      </c>
      <c r="H6275" s="1">
        <v>1303</v>
      </c>
      <c r="I6275" s="1">
        <v>1555</v>
      </c>
      <c r="J6275" s="1">
        <v>1116</v>
      </c>
      <c r="K6275" s="1">
        <v>693</v>
      </c>
      <c r="L6275" s="1">
        <v>4465</v>
      </c>
      <c r="M6275" s="1">
        <v>1392</v>
      </c>
      <c r="N6275" s="1">
        <v>1583</v>
      </c>
      <c r="O6275" s="1">
        <v>1239</v>
      </c>
      <c r="P6275">
        <f>ROUNDUP(VLOOKUP(A6275,A:O,VLOOKUP('Local Authority Analysis'!$E$4,'Local Authority Analysis'!$M$5:$N$12,2,FALSE)+7,FALSE)/6976,2)</f>
        <v>0.18000000000000002</v>
      </c>
      <c r="Q6275">
        <f>ROUNDUP(VLOOKUP(A6275,A:O,VLOOKUP('SPC Analysis'!$E$4,'SPC Analysis'!$M$5:$N$12,2,FALSE)+7,FALSE)/6976,2)</f>
        <v>0.18000000000000002</v>
      </c>
      <c r="R6275">
        <f>ROUNDUP(VLOOKUP(A6275,A:O,VLOOKUP('MMW Analysis'!$E$4,'MMW Analysis'!$L$5:$M$12,2,FALSE)+7,FALSE)/6976,2)</f>
        <v>0.18000000000000002</v>
      </c>
    </row>
    <row r="6276" spans="1:18">
      <c r="A6276" t="s">
        <v>6283</v>
      </c>
      <c r="B6276" t="s">
        <v>13256</v>
      </c>
      <c r="C6276" t="s">
        <v>7013</v>
      </c>
      <c r="D6276" t="s">
        <v>14594</v>
      </c>
      <c r="E6276" t="s">
        <v>14149</v>
      </c>
      <c r="F6276" t="s">
        <v>14297</v>
      </c>
      <c r="G6276" t="s">
        <v>13915</v>
      </c>
      <c r="H6276" s="1">
        <v>195</v>
      </c>
      <c r="I6276" s="1">
        <v>568</v>
      </c>
      <c r="J6276" s="1">
        <v>278</v>
      </c>
      <c r="K6276" s="1">
        <v>350</v>
      </c>
      <c r="L6276" s="1">
        <v>5185</v>
      </c>
      <c r="M6276" s="1">
        <v>413</v>
      </c>
      <c r="N6276" s="1">
        <v>1417</v>
      </c>
      <c r="O6276" s="1">
        <v>279</v>
      </c>
      <c r="P6276">
        <f>ROUNDUP(VLOOKUP(A6276,A:O,VLOOKUP('Local Authority Analysis'!$E$4,'Local Authority Analysis'!$M$5:$N$12,2,FALSE)+7,FALSE)/6976,2)</f>
        <v>0.04</v>
      </c>
      <c r="Q6276">
        <f>ROUNDUP(VLOOKUP(A6276,A:O,VLOOKUP('SPC Analysis'!$E$4,'SPC Analysis'!$M$5:$N$12,2,FALSE)+7,FALSE)/6976,2)</f>
        <v>0.04</v>
      </c>
      <c r="R6276">
        <f>ROUNDUP(VLOOKUP(A6276,A:O,VLOOKUP('MMW Analysis'!$E$4,'MMW Analysis'!$L$5:$M$12,2,FALSE)+7,FALSE)/6976,2)</f>
        <v>0.04</v>
      </c>
    </row>
    <row r="6277" spans="1:18">
      <c r="A6277" t="s">
        <v>6284</v>
      </c>
      <c r="B6277" t="s">
        <v>13257</v>
      </c>
      <c r="C6277" t="s">
        <v>7013</v>
      </c>
      <c r="D6277" t="s">
        <v>14593</v>
      </c>
      <c r="E6277" t="s">
        <v>14148</v>
      </c>
      <c r="F6277" t="s">
        <v>14296</v>
      </c>
      <c r="G6277" t="s">
        <v>13914</v>
      </c>
      <c r="H6277" s="1">
        <v>2711</v>
      </c>
      <c r="I6277" s="1">
        <v>2803</v>
      </c>
      <c r="J6277" s="1">
        <v>2909</v>
      </c>
      <c r="K6277" s="1">
        <v>3379</v>
      </c>
      <c r="L6277" s="1">
        <v>4102</v>
      </c>
      <c r="M6277" s="1">
        <v>1236</v>
      </c>
      <c r="N6277" s="1">
        <v>4317</v>
      </c>
      <c r="O6277" s="1">
        <v>2932</v>
      </c>
      <c r="P6277">
        <f>ROUNDUP(VLOOKUP(A6277,A:O,VLOOKUP('Local Authority Analysis'!$E$4,'Local Authority Analysis'!$M$5:$N$12,2,FALSE)+7,FALSE)/6976,2)</f>
        <v>0.43</v>
      </c>
      <c r="Q6277">
        <f>ROUNDUP(VLOOKUP(A6277,A:O,VLOOKUP('SPC Analysis'!$E$4,'SPC Analysis'!$M$5:$N$12,2,FALSE)+7,FALSE)/6976,2)</f>
        <v>0.43</v>
      </c>
      <c r="R6277">
        <f>ROUNDUP(VLOOKUP(A6277,A:O,VLOOKUP('MMW Analysis'!$E$4,'MMW Analysis'!$L$5:$M$12,2,FALSE)+7,FALSE)/6976,2)</f>
        <v>0.43</v>
      </c>
    </row>
    <row r="6278" spans="1:18">
      <c r="A6278" t="s">
        <v>6285</v>
      </c>
      <c r="B6278" t="s">
        <v>13258</v>
      </c>
      <c r="C6278" t="s">
        <v>7013</v>
      </c>
      <c r="D6278" t="s">
        <v>14593</v>
      </c>
      <c r="E6278" t="s">
        <v>14148</v>
      </c>
      <c r="F6278" t="s">
        <v>14296</v>
      </c>
      <c r="G6278" t="s">
        <v>13914</v>
      </c>
      <c r="H6278" s="1">
        <v>346</v>
      </c>
      <c r="I6278" s="1">
        <v>306</v>
      </c>
      <c r="J6278" s="1">
        <v>70</v>
      </c>
      <c r="K6278" s="1">
        <v>283</v>
      </c>
      <c r="L6278" s="1">
        <v>4757</v>
      </c>
      <c r="M6278" s="1">
        <v>141</v>
      </c>
      <c r="N6278" s="1">
        <v>794</v>
      </c>
      <c r="O6278" s="1">
        <v>209</v>
      </c>
      <c r="P6278">
        <f>ROUNDUP(VLOOKUP(A6278,A:O,VLOOKUP('Local Authority Analysis'!$E$4,'Local Authority Analysis'!$M$5:$N$12,2,FALSE)+7,FALSE)/6976,2)</f>
        <v>0.03</v>
      </c>
      <c r="Q6278">
        <f>ROUNDUP(VLOOKUP(A6278,A:O,VLOOKUP('SPC Analysis'!$E$4,'SPC Analysis'!$M$5:$N$12,2,FALSE)+7,FALSE)/6976,2)</f>
        <v>0.03</v>
      </c>
      <c r="R6278">
        <f>ROUNDUP(VLOOKUP(A6278,A:O,VLOOKUP('MMW Analysis'!$E$4,'MMW Analysis'!$L$5:$M$12,2,FALSE)+7,FALSE)/6976,2)</f>
        <v>0.03</v>
      </c>
    </row>
    <row r="6279" spans="1:18">
      <c r="A6279" t="s">
        <v>6286</v>
      </c>
      <c r="B6279" t="s">
        <v>13259</v>
      </c>
      <c r="C6279" t="s">
        <v>7013</v>
      </c>
      <c r="D6279" t="s">
        <v>14593</v>
      </c>
      <c r="E6279" t="s">
        <v>14148</v>
      </c>
      <c r="F6279" t="s">
        <v>14296</v>
      </c>
      <c r="G6279" t="s">
        <v>13914</v>
      </c>
      <c r="H6279" s="1">
        <v>512</v>
      </c>
      <c r="I6279" s="1">
        <v>651</v>
      </c>
      <c r="J6279" s="1">
        <v>435</v>
      </c>
      <c r="K6279" s="1">
        <v>536</v>
      </c>
      <c r="L6279" s="1">
        <v>5064</v>
      </c>
      <c r="M6279" s="1">
        <v>740</v>
      </c>
      <c r="N6279" s="1">
        <v>789</v>
      </c>
      <c r="O6279" s="1">
        <v>516</v>
      </c>
      <c r="P6279">
        <f>ROUNDUP(VLOOKUP(A6279,A:O,VLOOKUP('Local Authority Analysis'!$E$4,'Local Authority Analysis'!$M$5:$N$12,2,FALSE)+7,FALSE)/6976,2)</f>
        <v>0.08</v>
      </c>
      <c r="Q6279">
        <f>ROUNDUP(VLOOKUP(A6279,A:O,VLOOKUP('SPC Analysis'!$E$4,'SPC Analysis'!$M$5:$N$12,2,FALSE)+7,FALSE)/6976,2)</f>
        <v>0.08</v>
      </c>
      <c r="R6279">
        <f>ROUNDUP(VLOOKUP(A6279,A:O,VLOOKUP('MMW Analysis'!$E$4,'MMW Analysis'!$L$5:$M$12,2,FALSE)+7,FALSE)/6976,2)</f>
        <v>0.08</v>
      </c>
    </row>
    <row r="6280" spans="1:18">
      <c r="A6280" t="s">
        <v>6287</v>
      </c>
      <c r="B6280" t="s">
        <v>13260</v>
      </c>
      <c r="C6280" t="s">
        <v>7013</v>
      </c>
      <c r="D6280" t="s">
        <v>14593</v>
      </c>
      <c r="E6280" t="s">
        <v>14148</v>
      </c>
      <c r="F6280" t="s">
        <v>14296</v>
      </c>
      <c r="G6280" t="s">
        <v>13914</v>
      </c>
      <c r="H6280" s="1">
        <v>1326</v>
      </c>
      <c r="I6280" s="1">
        <v>765</v>
      </c>
      <c r="J6280" s="1">
        <v>1545</v>
      </c>
      <c r="K6280" s="1">
        <v>648</v>
      </c>
      <c r="L6280" s="1">
        <v>5370</v>
      </c>
      <c r="M6280" s="1">
        <v>2759</v>
      </c>
      <c r="N6280" s="1">
        <v>1500</v>
      </c>
      <c r="O6280" s="1">
        <v>1099</v>
      </c>
      <c r="P6280">
        <f>ROUNDUP(VLOOKUP(A6280,A:O,VLOOKUP('Local Authority Analysis'!$E$4,'Local Authority Analysis'!$M$5:$N$12,2,FALSE)+7,FALSE)/6976,2)</f>
        <v>0.16</v>
      </c>
      <c r="Q6280">
        <f>ROUNDUP(VLOOKUP(A6280,A:O,VLOOKUP('SPC Analysis'!$E$4,'SPC Analysis'!$M$5:$N$12,2,FALSE)+7,FALSE)/6976,2)</f>
        <v>0.16</v>
      </c>
      <c r="R6280">
        <f>ROUNDUP(VLOOKUP(A6280,A:O,VLOOKUP('MMW Analysis'!$E$4,'MMW Analysis'!$L$5:$M$12,2,FALSE)+7,FALSE)/6976,2)</f>
        <v>0.16</v>
      </c>
    </row>
    <row r="6281" spans="1:18">
      <c r="A6281" t="s">
        <v>6288</v>
      </c>
      <c r="B6281" t="s">
        <v>13261</v>
      </c>
      <c r="C6281" t="s">
        <v>7013</v>
      </c>
      <c r="D6281" t="s">
        <v>14593</v>
      </c>
      <c r="E6281" t="s">
        <v>14148</v>
      </c>
      <c r="F6281" t="s">
        <v>14296</v>
      </c>
      <c r="G6281" t="s">
        <v>13914</v>
      </c>
      <c r="H6281" s="1">
        <v>280</v>
      </c>
      <c r="I6281" s="1">
        <v>160</v>
      </c>
      <c r="J6281" s="1">
        <v>115</v>
      </c>
      <c r="K6281" s="1">
        <v>432</v>
      </c>
      <c r="L6281" s="1">
        <v>4523</v>
      </c>
      <c r="M6281" s="1">
        <v>478</v>
      </c>
      <c r="N6281" s="1">
        <v>1056</v>
      </c>
      <c r="O6281" s="1">
        <v>194</v>
      </c>
      <c r="P6281">
        <f>ROUNDUP(VLOOKUP(A6281,A:O,VLOOKUP('Local Authority Analysis'!$E$4,'Local Authority Analysis'!$M$5:$N$12,2,FALSE)+7,FALSE)/6976,2)</f>
        <v>0.03</v>
      </c>
      <c r="Q6281">
        <f>ROUNDUP(VLOOKUP(A6281,A:O,VLOOKUP('SPC Analysis'!$E$4,'SPC Analysis'!$M$5:$N$12,2,FALSE)+7,FALSE)/6976,2)</f>
        <v>0.03</v>
      </c>
      <c r="R6281">
        <f>ROUNDUP(VLOOKUP(A6281,A:O,VLOOKUP('MMW Analysis'!$E$4,'MMW Analysis'!$L$5:$M$12,2,FALSE)+7,FALSE)/6976,2)</f>
        <v>0.03</v>
      </c>
    </row>
    <row r="6282" spans="1:18">
      <c r="A6282" t="s">
        <v>6289</v>
      </c>
      <c r="B6282" t="s">
        <v>13262</v>
      </c>
      <c r="C6282" t="s">
        <v>7013</v>
      </c>
      <c r="D6282" t="s">
        <v>14592</v>
      </c>
      <c r="E6282" t="s">
        <v>14147</v>
      </c>
      <c r="F6282" t="s">
        <v>14296</v>
      </c>
      <c r="G6282" t="s">
        <v>13914</v>
      </c>
      <c r="H6282" s="1">
        <v>165</v>
      </c>
      <c r="I6282" s="1">
        <v>108</v>
      </c>
      <c r="J6282" s="1">
        <v>418</v>
      </c>
      <c r="K6282" s="1">
        <v>45</v>
      </c>
      <c r="L6282" s="1">
        <v>6935</v>
      </c>
      <c r="M6282" s="1">
        <v>140</v>
      </c>
      <c r="N6282" s="1">
        <v>1470</v>
      </c>
      <c r="O6282" s="1">
        <v>108</v>
      </c>
      <c r="P6282">
        <f>ROUNDUP(VLOOKUP(A6282,A:O,VLOOKUP('Local Authority Analysis'!$E$4,'Local Authority Analysis'!$M$5:$N$12,2,FALSE)+7,FALSE)/6976,2)</f>
        <v>0.02</v>
      </c>
      <c r="Q6282">
        <f>ROUNDUP(VLOOKUP(A6282,A:O,VLOOKUP('SPC Analysis'!$E$4,'SPC Analysis'!$M$5:$N$12,2,FALSE)+7,FALSE)/6976,2)</f>
        <v>0.02</v>
      </c>
      <c r="R6282">
        <f>ROUNDUP(VLOOKUP(A6282,A:O,VLOOKUP('MMW Analysis'!$E$4,'MMW Analysis'!$L$5:$M$12,2,FALSE)+7,FALSE)/6976,2)</f>
        <v>0.02</v>
      </c>
    </row>
    <row r="6283" spans="1:18">
      <c r="A6283" t="s">
        <v>6290</v>
      </c>
      <c r="B6283" t="s">
        <v>13263</v>
      </c>
      <c r="C6283" t="s">
        <v>7013</v>
      </c>
      <c r="D6283" t="s">
        <v>14592</v>
      </c>
      <c r="E6283" t="s">
        <v>14147</v>
      </c>
      <c r="F6283" t="s">
        <v>14296</v>
      </c>
      <c r="G6283" t="s">
        <v>13914</v>
      </c>
      <c r="H6283" s="1">
        <v>3427</v>
      </c>
      <c r="I6283" s="1">
        <v>2846</v>
      </c>
      <c r="J6283" s="1">
        <v>2958</v>
      </c>
      <c r="K6283" s="1">
        <v>3512</v>
      </c>
      <c r="L6283" s="1">
        <v>6852</v>
      </c>
      <c r="M6283" s="1">
        <v>4671</v>
      </c>
      <c r="N6283" s="1">
        <v>4364</v>
      </c>
      <c r="O6283" s="1">
        <v>3715</v>
      </c>
      <c r="P6283">
        <f>ROUNDUP(VLOOKUP(A6283,A:O,VLOOKUP('Local Authority Analysis'!$E$4,'Local Authority Analysis'!$M$5:$N$12,2,FALSE)+7,FALSE)/6976,2)</f>
        <v>0.54</v>
      </c>
      <c r="Q6283">
        <f>ROUNDUP(VLOOKUP(A6283,A:O,VLOOKUP('SPC Analysis'!$E$4,'SPC Analysis'!$M$5:$N$12,2,FALSE)+7,FALSE)/6976,2)</f>
        <v>0.54</v>
      </c>
      <c r="R6283">
        <f>ROUNDUP(VLOOKUP(A6283,A:O,VLOOKUP('MMW Analysis'!$E$4,'MMW Analysis'!$L$5:$M$12,2,FALSE)+7,FALSE)/6976,2)</f>
        <v>0.54</v>
      </c>
    </row>
    <row r="6284" spans="1:18">
      <c r="A6284" t="s">
        <v>6291</v>
      </c>
      <c r="B6284" t="s">
        <v>13264</v>
      </c>
      <c r="C6284" t="s">
        <v>7013</v>
      </c>
      <c r="D6284" t="s">
        <v>14591</v>
      </c>
      <c r="E6284" t="s">
        <v>14146</v>
      </c>
      <c r="F6284" t="s">
        <v>14296</v>
      </c>
      <c r="G6284" t="s">
        <v>13914</v>
      </c>
      <c r="H6284" s="1">
        <v>925</v>
      </c>
      <c r="I6284" s="1">
        <v>784</v>
      </c>
      <c r="J6284" s="1">
        <v>344</v>
      </c>
      <c r="K6284" s="1">
        <v>337</v>
      </c>
      <c r="L6284" s="1">
        <v>3086</v>
      </c>
      <c r="M6284" s="1">
        <v>1922</v>
      </c>
      <c r="N6284" s="1">
        <v>1910</v>
      </c>
      <c r="O6284" s="1">
        <v>625</v>
      </c>
      <c r="P6284">
        <f>ROUNDUP(VLOOKUP(A6284,A:O,VLOOKUP('Local Authority Analysis'!$E$4,'Local Authority Analysis'!$M$5:$N$12,2,FALSE)+7,FALSE)/6976,2)</f>
        <v>0.09</v>
      </c>
      <c r="Q6284">
        <f>ROUNDUP(VLOOKUP(A6284,A:O,VLOOKUP('SPC Analysis'!$E$4,'SPC Analysis'!$M$5:$N$12,2,FALSE)+7,FALSE)/6976,2)</f>
        <v>0.09</v>
      </c>
      <c r="R6284">
        <f>ROUNDUP(VLOOKUP(A6284,A:O,VLOOKUP('MMW Analysis'!$E$4,'MMW Analysis'!$L$5:$M$12,2,FALSE)+7,FALSE)/6976,2)</f>
        <v>0.09</v>
      </c>
    </row>
    <row r="6285" spans="1:18">
      <c r="A6285" t="s">
        <v>6292</v>
      </c>
      <c r="B6285" t="s">
        <v>13265</v>
      </c>
      <c r="C6285" t="s">
        <v>7013</v>
      </c>
      <c r="D6285" t="s">
        <v>14593</v>
      </c>
      <c r="E6285" t="s">
        <v>14148</v>
      </c>
      <c r="F6285" t="s">
        <v>14296</v>
      </c>
      <c r="G6285" t="s">
        <v>13914</v>
      </c>
      <c r="H6285" s="1">
        <v>2312</v>
      </c>
      <c r="I6285" s="1">
        <v>2232</v>
      </c>
      <c r="J6285" s="1">
        <v>3220</v>
      </c>
      <c r="K6285" s="1">
        <v>1757</v>
      </c>
      <c r="L6285" s="1">
        <v>1774</v>
      </c>
      <c r="M6285" s="1">
        <v>3539</v>
      </c>
      <c r="N6285" s="1">
        <v>2610</v>
      </c>
      <c r="O6285" s="1">
        <v>2230</v>
      </c>
      <c r="P6285">
        <f>ROUNDUP(VLOOKUP(A6285,A:O,VLOOKUP('Local Authority Analysis'!$E$4,'Local Authority Analysis'!$M$5:$N$12,2,FALSE)+7,FALSE)/6976,2)</f>
        <v>0.32</v>
      </c>
      <c r="Q6285">
        <f>ROUNDUP(VLOOKUP(A6285,A:O,VLOOKUP('SPC Analysis'!$E$4,'SPC Analysis'!$M$5:$N$12,2,FALSE)+7,FALSE)/6976,2)</f>
        <v>0.32</v>
      </c>
      <c r="R6285">
        <f>ROUNDUP(VLOOKUP(A6285,A:O,VLOOKUP('MMW Analysis'!$E$4,'MMW Analysis'!$L$5:$M$12,2,FALSE)+7,FALSE)/6976,2)</f>
        <v>0.32</v>
      </c>
    </row>
    <row r="6286" spans="1:18">
      <c r="A6286" t="s">
        <v>6293</v>
      </c>
      <c r="B6286" t="s">
        <v>13266</v>
      </c>
      <c r="C6286" t="s">
        <v>7013</v>
      </c>
      <c r="D6286" t="s">
        <v>14593</v>
      </c>
      <c r="E6286" t="s">
        <v>14148</v>
      </c>
      <c r="F6286" t="s">
        <v>14296</v>
      </c>
      <c r="G6286" t="s">
        <v>13914</v>
      </c>
      <c r="H6286" s="1">
        <v>4959</v>
      </c>
      <c r="I6286" s="1">
        <v>5746</v>
      </c>
      <c r="J6286" s="1">
        <v>5922</v>
      </c>
      <c r="K6286" s="1">
        <v>3768</v>
      </c>
      <c r="L6286" s="1">
        <v>3809</v>
      </c>
      <c r="M6286" s="1">
        <v>4258</v>
      </c>
      <c r="N6286" s="1">
        <v>5174</v>
      </c>
      <c r="O6286" s="1">
        <v>5599</v>
      </c>
      <c r="P6286">
        <f>ROUNDUP(VLOOKUP(A6286,A:O,VLOOKUP('Local Authority Analysis'!$E$4,'Local Authority Analysis'!$M$5:$N$12,2,FALSE)+7,FALSE)/6976,2)</f>
        <v>0.81</v>
      </c>
      <c r="Q6286">
        <f>ROUNDUP(VLOOKUP(A6286,A:O,VLOOKUP('SPC Analysis'!$E$4,'SPC Analysis'!$M$5:$N$12,2,FALSE)+7,FALSE)/6976,2)</f>
        <v>0.81</v>
      </c>
      <c r="R6286">
        <f>ROUNDUP(VLOOKUP(A6286,A:O,VLOOKUP('MMW Analysis'!$E$4,'MMW Analysis'!$L$5:$M$12,2,FALSE)+7,FALSE)/6976,2)</f>
        <v>0.81</v>
      </c>
    </row>
    <row r="6287" spans="1:18">
      <c r="A6287" t="s">
        <v>6294</v>
      </c>
      <c r="B6287" t="s">
        <v>13267</v>
      </c>
      <c r="C6287" t="s">
        <v>7013</v>
      </c>
      <c r="D6287" t="s">
        <v>14592</v>
      </c>
      <c r="E6287" t="s">
        <v>14147</v>
      </c>
      <c r="F6287" t="s">
        <v>14296</v>
      </c>
      <c r="G6287" t="s">
        <v>13914</v>
      </c>
      <c r="H6287" s="1">
        <v>4273</v>
      </c>
      <c r="I6287" s="1">
        <v>4809</v>
      </c>
      <c r="J6287" s="1">
        <v>6157</v>
      </c>
      <c r="K6287" s="1">
        <v>4767</v>
      </c>
      <c r="L6287" s="1">
        <v>3033</v>
      </c>
      <c r="M6287" s="1">
        <v>5722</v>
      </c>
      <c r="N6287" s="1">
        <v>4780</v>
      </c>
      <c r="O6287" s="1">
        <v>5274</v>
      </c>
      <c r="P6287">
        <f>ROUNDUP(VLOOKUP(A6287,A:O,VLOOKUP('Local Authority Analysis'!$E$4,'Local Authority Analysis'!$M$5:$N$12,2,FALSE)+7,FALSE)/6976,2)</f>
        <v>0.76</v>
      </c>
      <c r="Q6287">
        <f>ROUNDUP(VLOOKUP(A6287,A:O,VLOOKUP('SPC Analysis'!$E$4,'SPC Analysis'!$M$5:$N$12,2,FALSE)+7,FALSE)/6976,2)</f>
        <v>0.76</v>
      </c>
      <c r="R6287">
        <f>ROUNDUP(VLOOKUP(A6287,A:O,VLOOKUP('MMW Analysis'!$E$4,'MMW Analysis'!$L$5:$M$12,2,FALSE)+7,FALSE)/6976,2)</f>
        <v>0.76</v>
      </c>
    </row>
    <row r="6288" spans="1:18">
      <c r="A6288" t="s">
        <v>6295</v>
      </c>
      <c r="B6288" t="s">
        <v>13268</v>
      </c>
      <c r="C6288" t="s">
        <v>7013</v>
      </c>
      <c r="D6288" t="s">
        <v>14592</v>
      </c>
      <c r="E6288" t="s">
        <v>14147</v>
      </c>
      <c r="F6288" t="s">
        <v>14296</v>
      </c>
      <c r="G6288" t="s">
        <v>13914</v>
      </c>
      <c r="H6288" s="1">
        <v>1866</v>
      </c>
      <c r="I6288" s="1">
        <v>2122</v>
      </c>
      <c r="J6288" s="1">
        <v>4510</v>
      </c>
      <c r="K6288" s="1">
        <v>933</v>
      </c>
      <c r="L6288" s="1">
        <v>6744</v>
      </c>
      <c r="M6288" s="1">
        <v>1576.5</v>
      </c>
      <c r="N6288" s="1">
        <v>3436</v>
      </c>
      <c r="O6288" s="1">
        <v>2177</v>
      </c>
      <c r="P6288">
        <f>ROUNDUP(VLOOKUP(A6288,A:O,VLOOKUP('Local Authority Analysis'!$E$4,'Local Authority Analysis'!$M$5:$N$12,2,FALSE)+7,FALSE)/6976,2)</f>
        <v>0.32</v>
      </c>
      <c r="Q6288">
        <f>ROUNDUP(VLOOKUP(A6288,A:O,VLOOKUP('SPC Analysis'!$E$4,'SPC Analysis'!$M$5:$N$12,2,FALSE)+7,FALSE)/6976,2)</f>
        <v>0.32</v>
      </c>
      <c r="R6288">
        <f>ROUNDUP(VLOOKUP(A6288,A:O,VLOOKUP('MMW Analysis'!$E$4,'MMW Analysis'!$L$5:$M$12,2,FALSE)+7,FALSE)/6976,2)</f>
        <v>0.32</v>
      </c>
    </row>
    <row r="6289" spans="1:18">
      <c r="A6289" t="s">
        <v>6296</v>
      </c>
      <c r="B6289" t="s">
        <v>13269</v>
      </c>
      <c r="C6289" t="s">
        <v>7013</v>
      </c>
      <c r="D6289" t="s">
        <v>14592</v>
      </c>
      <c r="E6289" t="s">
        <v>14147</v>
      </c>
      <c r="F6289" t="s">
        <v>14261</v>
      </c>
      <c r="G6289" t="s">
        <v>13905</v>
      </c>
      <c r="H6289" s="1">
        <v>1238.5</v>
      </c>
      <c r="I6289" s="1">
        <v>633</v>
      </c>
      <c r="J6289" s="1">
        <v>75</v>
      </c>
      <c r="K6289" s="1">
        <v>585</v>
      </c>
      <c r="L6289" s="1">
        <v>6604</v>
      </c>
      <c r="M6289" s="1">
        <v>65</v>
      </c>
      <c r="N6289" s="1">
        <v>997</v>
      </c>
      <c r="O6289" s="1">
        <v>522</v>
      </c>
      <c r="P6289">
        <f>ROUNDUP(VLOOKUP(A6289,A:O,VLOOKUP('Local Authority Analysis'!$E$4,'Local Authority Analysis'!$M$5:$N$12,2,FALSE)+7,FALSE)/6976,2)</f>
        <v>0.08</v>
      </c>
      <c r="Q6289">
        <f>ROUNDUP(VLOOKUP(A6289,A:O,VLOOKUP('SPC Analysis'!$E$4,'SPC Analysis'!$M$5:$N$12,2,FALSE)+7,FALSE)/6976,2)</f>
        <v>0.08</v>
      </c>
      <c r="R6289">
        <f>ROUNDUP(VLOOKUP(A6289,A:O,VLOOKUP('MMW Analysis'!$E$4,'MMW Analysis'!$L$5:$M$12,2,FALSE)+7,FALSE)/6976,2)</f>
        <v>0.08</v>
      </c>
    </row>
    <row r="6290" spans="1:18">
      <c r="A6290" t="s">
        <v>6297</v>
      </c>
      <c r="B6290" t="s">
        <v>13270</v>
      </c>
      <c r="C6290" t="s">
        <v>7013</v>
      </c>
      <c r="D6290" t="s">
        <v>14592</v>
      </c>
      <c r="E6290" t="s">
        <v>14147</v>
      </c>
      <c r="F6290" t="s">
        <v>14261</v>
      </c>
      <c r="G6290" t="s">
        <v>13905</v>
      </c>
      <c r="H6290" s="1">
        <v>2865</v>
      </c>
      <c r="I6290" s="1">
        <v>2864.5</v>
      </c>
      <c r="J6290" s="1">
        <v>4013</v>
      </c>
      <c r="K6290" s="1">
        <v>3972</v>
      </c>
      <c r="L6290" s="1">
        <v>5760</v>
      </c>
      <c r="M6290" s="1">
        <v>2958</v>
      </c>
      <c r="N6290" s="1">
        <v>4672</v>
      </c>
      <c r="O6290" s="1">
        <v>3599</v>
      </c>
      <c r="P6290">
        <f>ROUNDUP(VLOOKUP(A6290,A:O,VLOOKUP('Local Authority Analysis'!$E$4,'Local Authority Analysis'!$M$5:$N$12,2,FALSE)+7,FALSE)/6976,2)</f>
        <v>0.52</v>
      </c>
      <c r="Q6290">
        <f>ROUNDUP(VLOOKUP(A6290,A:O,VLOOKUP('SPC Analysis'!$E$4,'SPC Analysis'!$M$5:$N$12,2,FALSE)+7,FALSE)/6976,2)</f>
        <v>0.52</v>
      </c>
      <c r="R6290">
        <f>ROUNDUP(VLOOKUP(A6290,A:O,VLOOKUP('MMW Analysis'!$E$4,'MMW Analysis'!$L$5:$M$12,2,FALSE)+7,FALSE)/6976,2)</f>
        <v>0.52</v>
      </c>
    </row>
    <row r="6291" spans="1:18">
      <c r="A6291" t="s">
        <v>6298</v>
      </c>
      <c r="B6291" t="s">
        <v>13271</v>
      </c>
      <c r="C6291" t="s">
        <v>7013</v>
      </c>
      <c r="D6291" t="s">
        <v>14592</v>
      </c>
      <c r="E6291" t="s">
        <v>14147</v>
      </c>
      <c r="F6291" t="s">
        <v>14261</v>
      </c>
      <c r="G6291" t="s">
        <v>13905</v>
      </c>
      <c r="H6291" s="1">
        <v>403</v>
      </c>
      <c r="I6291" s="1">
        <v>1156</v>
      </c>
      <c r="J6291" s="1">
        <v>269</v>
      </c>
      <c r="K6291" s="1">
        <v>565</v>
      </c>
      <c r="L6291" s="1">
        <v>5217</v>
      </c>
      <c r="M6291" s="1">
        <v>2663.5</v>
      </c>
      <c r="N6291" s="1">
        <v>1200</v>
      </c>
      <c r="O6291" s="1">
        <v>606</v>
      </c>
      <c r="P6291">
        <f>ROUNDUP(VLOOKUP(A6291,A:O,VLOOKUP('Local Authority Analysis'!$E$4,'Local Authority Analysis'!$M$5:$N$12,2,FALSE)+7,FALSE)/6976,2)</f>
        <v>0.09</v>
      </c>
      <c r="Q6291">
        <f>ROUNDUP(VLOOKUP(A6291,A:O,VLOOKUP('SPC Analysis'!$E$4,'SPC Analysis'!$M$5:$N$12,2,FALSE)+7,FALSE)/6976,2)</f>
        <v>0.09</v>
      </c>
      <c r="R6291">
        <f>ROUNDUP(VLOOKUP(A6291,A:O,VLOOKUP('MMW Analysis'!$E$4,'MMW Analysis'!$L$5:$M$12,2,FALSE)+7,FALSE)/6976,2)</f>
        <v>0.09</v>
      </c>
    </row>
    <row r="6292" spans="1:18">
      <c r="A6292" t="s">
        <v>6299</v>
      </c>
      <c r="B6292" t="s">
        <v>13272</v>
      </c>
      <c r="C6292" t="s">
        <v>7013</v>
      </c>
      <c r="D6292" t="s">
        <v>14592</v>
      </c>
      <c r="E6292" t="s">
        <v>14147</v>
      </c>
      <c r="F6292" t="s">
        <v>14261</v>
      </c>
      <c r="G6292" t="s">
        <v>13905</v>
      </c>
      <c r="H6292" s="1">
        <v>1705</v>
      </c>
      <c r="I6292" s="1">
        <v>1938.5</v>
      </c>
      <c r="J6292" s="1">
        <v>1048</v>
      </c>
      <c r="K6292" s="1">
        <v>1842</v>
      </c>
      <c r="L6292" s="1">
        <v>3670</v>
      </c>
      <c r="M6292" s="1">
        <v>1664</v>
      </c>
      <c r="N6292" s="1">
        <v>3153</v>
      </c>
      <c r="O6292" s="1">
        <v>1696</v>
      </c>
      <c r="P6292">
        <f>ROUNDUP(VLOOKUP(A6292,A:O,VLOOKUP('Local Authority Analysis'!$E$4,'Local Authority Analysis'!$M$5:$N$12,2,FALSE)+7,FALSE)/6976,2)</f>
        <v>0.25</v>
      </c>
      <c r="Q6292">
        <f>ROUNDUP(VLOOKUP(A6292,A:O,VLOOKUP('SPC Analysis'!$E$4,'SPC Analysis'!$M$5:$N$12,2,FALSE)+7,FALSE)/6976,2)</f>
        <v>0.25</v>
      </c>
      <c r="R6292">
        <f>ROUNDUP(VLOOKUP(A6292,A:O,VLOOKUP('MMW Analysis'!$E$4,'MMW Analysis'!$L$5:$M$12,2,FALSE)+7,FALSE)/6976,2)</f>
        <v>0.25</v>
      </c>
    </row>
    <row r="6293" spans="1:18">
      <c r="A6293" t="s">
        <v>6300</v>
      </c>
      <c r="B6293" t="s">
        <v>13273</v>
      </c>
      <c r="C6293" t="s">
        <v>7013</v>
      </c>
      <c r="D6293" t="s">
        <v>14592</v>
      </c>
      <c r="E6293" t="s">
        <v>14147</v>
      </c>
      <c r="F6293" t="s">
        <v>14261</v>
      </c>
      <c r="G6293" t="s">
        <v>13905</v>
      </c>
      <c r="H6293" s="1">
        <v>928</v>
      </c>
      <c r="I6293" s="1">
        <v>1892</v>
      </c>
      <c r="J6293" s="1">
        <v>150</v>
      </c>
      <c r="K6293" s="1">
        <v>1217</v>
      </c>
      <c r="L6293" s="1">
        <v>2707</v>
      </c>
      <c r="M6293" s="1">
        <v>2539</v>
      </c>
      <c r="N6293" s="1">
        <v>2062</v>
      </c>
      <c r="O6293" s="1">
        <v>947</v>
      </c>
      <c r="P6293">
        <f>ROUNDUP(VLOOKUP(A6293,A:O,VLOOKUP('Local Authority Analysis'!$E$4,'Local Authority Analysis'!$M$5:$N$12,2,FALSE)+7,FALSE)/6976,2)</f>
        <v>0.14000000000000001</v>
      </c>
      <c r="Q6293">
        <f>ROUNDUP(VLOOKUP(A6293,A:O,VLOOKUP('SPC Analysis'!$E$4,'SPC Analysis'!$M$5:$N$12,2,FALSE)+7,FALSE)/6976,2)</f>
        <v>0.14000000000000001</v>
      </c>
      <c r="R6293">
        <f>ROUNDUP(VLOOKUP(A6293,A:O,VLOOKUP('MMW Analysis'!$E$4,'MMW Analysis'!$L$5:$M$12,2,FALSE)+7,FALSE)/6976,2)</f>
        <v>0.14000000000000001</v>
      </c>
    </row>
    <row r="6294" spans="1:18">
      <c r="A6294" t="s">
        <v>6301</v>
      </c>
      <c r="B6294" t="s">
        <v>13274</v>
      </c>
      <c r="C6294" t="s">
        <v>7013</v>
      </c>
      <c r="D6294" t="s">
        <v>14595</v>
      </c>
      <c r="E6294" t="s">
        <v>14150</v>
      </c>
      <c r="F6294" t="s">
        <v>14261</v>
      </c>
      <c r="G6294" t="s">
        <v>13905</v>
      </c>
      <c r="H6294" s="1">
        <v>4768</v>
      </c>
      <c r="I6294" s="1">
        <v>5282</v>
      </c>
      <c r="J6294" s="1">
        <v>5692</v>
      </c>
      <c r="K6294" s="1">
        <v>4815</v>
      </c>
      <c r="L6294" s="1">
        <v>2043</v>
      </c>
      <c r="M6294" s="1">
        <v>4141</v>
      </c>
      <c r="N6294" s="1">
        <v>5329.5</v>
      </c>
      <c r="O6294" s="1">
        <v>5263</v>
      </c>
      <c r="P6294">
        <f>ROUNDUP(VLOOKUP(A6294,A:O,VLOOKUP('Local Authority Analysis'!$E$4,'Local Authority Analysis'!$M$5:$N$12,2,FALSE)+7,FALSE)/6976,2)</f>
        <v>0.76</v>
      </c>
      <c r="Q6294">
        <f>ROUNDUP(VLOOKUP(A6294,A:O,VLOOKUP('SPC Analysis'!$E$4,'SPC Analysis'!$M$5:$N$12,2,FALSE)+7,FALSE)/6976,2)</f>
        <v>0.76</v>
      </c>
      <c r="R6294">
        <f>ROUNDUP(VLOOKUP(A6294,A:O,VLOOKUP('MMW Analysis'!$E$4,'MMW Analysis'!$L$5:$M$12,2,FALSE)+7,FALSE)/6976,2)</f>
        <v>0.76</v>
      </c>
    </row>
    <row r="6295" spans="1:18">
      <c r="A6295" t="s">
        <v>6302</v>
      </c>
      <c r="B6295" t="s">
        <v>13275</v>
      </c>
      <c r="C6295" t="s">
        <v>7013</v>
      </c>
      <c r="D6295" t="s">
        <v>14595</v>
      </c>
      <c r="E6295" t="s">
        <v>14150</v>
      </c>
      <c r="F6295" t="s">
        <v>14261</v>
      </c>
      <c r="G6295" t="s">
        <v>13905</v>
      </c>
      <c r="H6295" s="1">
        <v>5024</v>
      </c>
      <c r="I6295" s="1">
        <v>5022</v>
      </c>
      <c r="J6295" s="1">
        <v>5778</v>
      </c>
      <c r="K6295" s="1">
        <v>4545</v>
      </c>
      <c r="L6295" s="1">
        <v>3130</v>
      </c>
      <c r="M6295" s="1">
        <v>6636</v>
      </c>
      <c r="N6295" s="1">
        <v>3889</v>
      </c>
      <c r="O6295" s="1">
        <v>5538</v>
      </c>
      <c r="P6295">
        <f>ROUNDUP(VLOOKUP(A6295,A:O,VLOOKUP('Local Authority Analysis'!$E$4,'Local Authority Analysis'!$M$5:$N$12,2,FALSE)+7,FALSE)/6976,2)</f>
        <v>0.8</v>
      </c>
      <c r="Q6295">
        <f>ROUNDUP(VLOOKUP(A6295,A:O,VLOOKUP('SPC Analysis'!$E$4,'SPC Analysis'!$M$5:$N$12,2,FALSE)+7,FALSE)/6976,2)</f>
        <v>0.8</v>
      </c>
      <c r="R6295">
        <f>ROUNDUP(VLOOKUP(A6295,A:O,VLOOKUP('MMW Analysis'!$E$4,'MMW Analysis'!$L$5:$M$12,2,FALSE)+7,FALSE)/6976,2)</f>
        <v>0.8</v>
      </c>
    </row>
    <row r="6296" spans="1:18">
      <c r="A6296" t="s">
        <v>6303</v>
      </c>
      <c r="B6296" t="s">
        <v>13276</v>
      </c>
      <c r="C6296" t="s">
        <v>7013</v>
      </c>
      <c r="D6296" t="s">
        <v>14595</v>
      </c>
      <c r="E6296" t="s">
        <v>14150</v>
      </c>
      <c r="F6296" t="s">
        <v>14261</v>
      </c>
      <c r="G6296" t="s">
        <v>13905</v>
      </c>
      <c r="H6296" s="1">
        <v>5580</v>
      </c>
      <c r="I6296" s="1">
        <v>5773</v>
      </c>
      <c r="J6296" s="1">
        <v>6751</v>
      </c>
      <c r="K6296" s="1">
        <v>5626</v>
      </c>
      <c r="L6296" s="1">
        <v>3009</v>
      </c>
      <c r="M6296" s="1">
        <v>3488</v>
      </c>
      <c r="N6296" s="1">
        <v>5732</v>
      </c>
      <c r="O6296" s="1">
        <v>6109</v>
      </c>
      <c r="P6296">
        <f>ROUNDUP(VLOOKUP(A6296,A:O,VLOOKUP('Local Authority Analysis'!$E$4,'Local Authority Analysis'!$M$5:$N$12,2,FALSE)+7,FALSE)/6976,2)</f>
        <v>0.88</v>
      </c>
      <c r="Q6296">
        <f>ROUNDUP(VLOOKUP(A6296,A:O,VLOOKUP('SPC Analysis'!$E$4,'SPC Analysis'!$M$5:$N$12,2,FALSE)+7,FALSE)/6976,2)</f>
        <v>0.88</v>
      </c>
      <c r="R6296">
        <f>ROUNDUP(VLOOKUP(A6296,A:O,VLOOKUP('MMW Analysis'!$E$4,'MMW Analysis'!$L$5:$M$12,2,FALSE)+7,FALSE)/6976,2)</f>
        <v>0.88</v>
      </c>
    </row>
    <row r="6297" spans="1:18">
      <c r="A6297" t="s">
        <v>6304</v>
      </c>
      <c r="B6297" t="s">
        <v>13277</v>
      </c>
      <c r="C6297" t="s">
        <v>7013</v>
      </c>
      <c r="D6297" t="s">
        <v>14595</v>
      </c>
      <c r="E6297" t="s">
        <v>14150</v>
      </c>
      <c r="F6297" t="s">
        <v>14261</v>
      </c>
      <c r="G6297" t="s">
        <v>13905</v>
      </c>
      <c r="H6297" s="1">
        <v>4291</v>
      </c>
      <c r="I6297" s="1">
        <v>5530</v>
      </c>
      <c r="J6297" s="1">
        <v>2610</v>
      </c>
      <c r="K6297" s="1">
        <v>4172</v>
      </c>
      <c r="L6297" s="1">
        <v>5993</v>
      </c>
      <c r="M6297" s="1">
        <v>2657</v>
      </c>
      <c r="N6297" s="1">
        <v>6156</v>
      </c>
      <c r="O6297" s="1">
        <v>4885</v>
      </c>
      <c r="P6297">
        <f>ROUNDUP(VLOOKUP(A6297,A:O,VLOOKUP('Local Authority Analysis'!$E$4,'Local Authority Analysis'!$M$5:$N$12,2,FALSE)+7,FALSE)/6976,2)</f>
        <v>0.71</v>
      </c>
      <c r="Q6297">
        <f>ROUNDUP(VLOOKUP(A6297,A:O,VLOOKUP('SPC Analysis'!$E$4,'SPC Analysis'!$M$5:$N$12,2,FALSE)+7,FALSE)/6976,2)</f>
        <v>0.71</v>
      </c>
      <c r="R6297">
        <f>ROUNDUP(VLOOKUP(A6297,A:O,VLOOKUP('MMW Analysis'!$E$4,'MMW Analysis'!$L$5:$M$12,2,FALSE)+7,FALSE)/6976,2)</f>
        <v>0.71</v>
      </c>
    </row>
    <row r="6298" spans="1:18">
      <c r="A6298" t="s">
        <v>6305</v>
      </c>
      <c r="B6298" t="s">
        <v>13278</v>
      </c>
      <c r="C6298" t="s">
        <v>7013</v>
      </c>
      <c r="D6298" t="s">
        <v>14595</v>
      </c>
      <c r="E6298" t="s">
        <v>14150</v>
      </c>
      <c r="F6298" t="s">
        <v>14261</v>
      </c>
      <c r="G6298" t="s">
        <v>13905</v>
      </c>
      <c r="H6298" s="1">
        <v>6708</v>
      </c>
      <c r="I6298" s="1">
        <v>6393.5</v>
      </c>
      <c r="J6298" s="1">
        <v>5897</v>
      </c>
      <c r="K6298" s="1">
        <v>6380</v>
      </c>
      <c r="L6298" s="1">
        <v>877</v>
      </c>
      <c r="M6298" s="1">
        <v>3401</v>
      </c>
      <c r="N6298" s="1">
        <v>6415</v>
      </c>
      <c r="O6298" s="1">
        <v>5944</v>
      </c>
      <c r="P6298">
        <f>ROUNDUP(VLOOKUP(A6298,A:O,VLOOKUP('Local Authority Analysis'!$E$4,'Local Authority Analysis'!$M$5:$N$12,2,FALSE)+7,FALSE)/6976,2)</f>
        <v>0.86</v>
      </c>
      <c r="Q6298">
        <f>ROUNDUP(VLOOKUP(A6298,A:O,VLOOKUP('SPC Analysis'!$E$4,'SPC Analysis'!$M$5:$N$12,2,FALSE)+7,FALSE)/6976,2)</f>
        <v>0.86</v>
      </c>
      <c r="R6298">
        <f>ROUNDUP(VLOOKUP(A6298,A:O,VLOOKUP('MMW Analysis'!$E$4,'MMW Analysis'!$L$5:$M$12,2,FALSE)+7,FALSE)/6976,2)</f>
        <v>0.86</v>
      </c>
    </row>
    <row r="6299" spans="1:18">
      <c r="A6299" t="s">
        <v>6306</v>
      </c>
      <c r="B6299" t="s">
        <v>13279</v>
      </c>
      <c r="C6299" t="s">
        <v>7013</v>
      </c>
      <c r="D6299" t="s">
        <v>14595</v>
      </c>
      <c r="E6299" t="s">
        <v>14150</v>
      </c>
      <c r="F6299" t="s">
        <v>14261</v>
      </c>
      <c r="G6299" t="s">
        <v>13905</v>
      </c>
      <c r="H6299" s="1">
        <v>6416</v>
      </c>
      <c r="I6299" s="1">
        <v>6100.5</v>
      </c>
      <c r="J6299" s="1">
        <v>6213</v>
      </c>
      <c r="K6299" s="1">
        <v>5661</v>
      </c>
      <c r="L6299" s="1">
        <v>999</v>
      </c>
      <c r="M6299" s="1">
        <v>6497</v>
      </c>
      <c r="N6299" s="1">
        <v>5547</v>
      </c>
      <c r="O6299" s="1">
        <v>5982</v>
      </c>
      <c r="P6299">
        <f>ROUNDUP(VLOOKUP(A6299,A:O,VLOOKUP('Local Authority Analysis'!$E$4,'Local Authority Analysis'!$M$5:$N$12,2,FALSE)+7,FALSE)/6976,2)</f>
        <v>0.86</v>
      </c>
      <c r="Q6299">
        <f>ROUNDUP(VLOOKUP(A6299,A:O,VLOOKUP('SPC Analysis'!$E$4,'SPC Analysis'!$M$5:$N$12,2,FALSE)+7,FALSE)/6976,2)</f>
        <v>0.86</v>
      </c>
      <c r="R6299">
        <f>ROUNDUP(VLOOKUP(A6299,A:O,VLOOKUP('MMW Analysis'!$E$4,'MMW Analysis'!$L$5:$M$12,2,FALSE)+7,FALSE)/6976,2)</f>
        <v>0.86</v>
      </c>
    </row>
    <row r="6300" spans="1:18">
      <c r="A6300" t="s">
        <v>6307</v>
      </c>
      <c r="B6300" t="s">
        <v>13280</v>
      </c>
      <c r="C6300" t="s">
        <v>7013</v>
      </c>
      <c r="D6300" t="s">
        <v>14595</v>
      </c>
      <c r="E6300" t="s">
        <v>14150</v>
      </c>
      <c r="F6300" t="s">
        <v>14261</v>
      </c>
      <c r="G6300" t="s">
        <v>13905</v>
      </c>
      <c r="H6300" s="1">
        <v>2152</v>
      </c>
      <c r="I6300" s="1">
        <v>2063</v>
      </c>
      <c r="J6300" s="1">
        <v>2074</v>
      </c>
      <c r="K6300" s="1">
        <v>1389</v>
      </c>
      <c r="L6300" s="1">
        <v>2895</v>
      </c>
      <c r="M6300" s="1">
        <v>4753</v>
      </c>
      <c r="N6300" s="1">
        <v>1092</v>
      </c>
      <c r="O6300" s="1">
        <v>2026</v>
      </c>
      <c r="P6300">
        <f>ROUNDUP(VLOOKUP(A6300,A:O,VLOOKUP('Local Authority Analysis'!$E$4,'Local Authority Analysis'!$M$5:$N$12,2,FALSE)+7,FALSE)/6976,2)</f>
        <v>0.3</v>
      </c>
      <c r="Q6300">
        <f>ROUNDUP(VLOOKUP(A6300,A:O,VLOOKUP('SPC Analysis'!$E$4,'SPC Analysis'!$M$5:$N$12,2,FALSE)+7,FALSE)/6976,2)</f>
        <v>0.3</v>
      </c>
      <c r="R6300">
        <f>ROUNDUP(VLOOKUP(A6300,A:O,VLOOKUP('MMW Analysis'!$E$4,'MMW Analysis'!$L$5:$M$12,2,FALSE)+7,FALSE)/6976,2)</f>
        <v>0.3</v>
      </c>
    </row>
    <row r="6301" spans="1:18">
      <c r="A6301" t="s">
        <v>6308</v>
      </c>
      <c r="B6301" t="s">
        <v>13281</v>
      </c>
      <c r="C6301" t="s">
        <v>7013</v>
      </c>
      <c r="D6301" t="s">
        <v>14595</v>
      </c>
      <c r="E6301" t="s">
        <v>14150</v>
      </c>
      <c r="F6301" t="s">
        <v>14261</v>
      </c>
      <c r="G6301" t="s">
        <v>13905</v>
      </c>
      <c r="H6301" s="1">
        <v>2552</v>
      </c>
      <c r="I6301" s="1">
        <v>2848.5</v>
      </c>
      <c r="J6301" s="1">
        <v>1770</v>
      </c>
      <c r="K6301" s="1">
        <v>2127</v>
      </c>
      <c r="L6301" s="1">
        <v>4092</v>
      </c>
      <c r="M6301" s="1">
        <v>5817</v>
      </c>
      <c r="N6301" s="1">
        <v>1058</v>
      </c>
      <c r="O6301" s="1">
        <v>2571</v>
      </c>
      <c r="P6301">
        <f>ROUNDUP(VLOOKUP(A6301,A:O,VLOOKUP('Local Authority Analysis'!$E$4,'Local Authority Analysis'!$M$5:$N$12,2,FALSE)+7,FALSE)/6976,2)</f>
        <v>0.37</v>
      </c>
      <c r="Q6301">
        <f>ROUNDUP(VLOOKUP(A6301,A:O,VLOOKUP('SPC Analysis'!$E$4,'SPC Analysis'!$M$5:$N$12,2,FALSE)+7,FALSE)/6976,2)</f>
        <v>0.37</v>
      </c>
      <c r="R6301">
        <f>ROUNDUP(VLOOKUP(A6301,A:O,VLOOKUP('MMW Analysis'!$E$4,'MMW Analysis'!$L$5:$M$12,2,FALSE)+7,FALSE)/6976,2)</f>
        <v>0.37</v>
      </c>
    </row>
    <row r="6302" spans="1:18">
      <c r="A6302" t="s">
        <v>6309</v>
      </c>
      <c r="B6302" t="s">
        <v>13282</v>
      </c>
      <c r="C6302" t="s">
        <v>7013</v>
      </c>
      <c r="D6302" t="s">
        <v>14595</v>
      </c>
      <c r="E6302" t="s">
        <v>14150</v>
      </c>
      <c r="F6302" t="s">
        <v>14261</v>
      </c>
      <c r="G6302" t="s">
        <v>13905</v>
      </c>
      <c r="H6302" s="1">
        <v>3200</v>
      </c>
      <c r="I6302" s="1">
        <v>2942</v>
      </c>
      <c r="J6302" s="1">
        <v>3268</v>
      </c>
      <c r="K6302" s="1">
        <v>2716</v>
      </c>
      <c r="L6302" s="1">
        <v>1477</v>
      </c>
      <c r="M6302" s="1">
        <v>3162</v>
      </c>
      <c r="N6302" s="1">
        <v>1777</v>
      </c>
      <c r="O6302" s="1">
        <v>2870</v>
      </c>
      <c r="P6302">
        <f>ROUNDUP(VLOOKUP(A6302,A:O,VLOOKUP('Local Authority Analysis'!$E$4,'Local Authority Analysis'!$M$5:$N$12,2,FALSE)+7,FALSE)/6976,2)</f>
        <v>0.42</v>
      </c>
      <c r="Q6302">
        <f>ROUNDUP(VLOOKUP(A6302,A:O,VLOOKUP('SPC Analysis'!$E$4,'SPC Analysis'!$M$5:$N$12,2,FALSE)+7,FALSE)/6976,2)</f>
        <v>0.42</v>
      </c>
      <c r="R6302">
        <f>ROUNDUP(VLOOKUP(A6302,A:O,VLOOKUP('MMW Analysis'!$E$4,'MMW Analysis'!$L$5:$M$12,2,FALSE)+7,FALSE)/6976,2)</f>
        <v>0.42</v>
      </c>
    </row>
    <row r="6303" spans="1:18">
      <c r="A6303" t="s">
        <v>6310</v>
      </c>
      <c r="B6303" t="s">
        <v>13283</v>
      </c>
      <c r="C6303" t="s">
        <v>7013</v>
      </c>
      <c r="D6303" t="s">
        <v>14595</v>
      </c>
      <c r="E6303" t="s">
        <v>14150</v>
      </c>
      <c r="F6303" t="s">
        <v>14261</v>
      </c>
      <c r="G6303" t="s">
        <v>13905</v>
      </c>
      <c r="H6303" s="1">
        <v>6858.5</v>
      </c>
      <c r="I6303" s="1">
        <v>6844</v>
      </c>
      <c r="J6303" s="1">
        <v>6721</v>
      </c>
      <c r="K6303" s="1">
        <v>6243</v>
      </c>
      <c r="L6303" s="1">
        <v>1333</v>
      </c>
      <c r="M6303" s="1">
        <v>5274</v>
      </c>
      <c r="N6303" s="1">
        <v>6914</v>
      </c>
      <c r="O6303" s="1">
        <v>6570</v>
      </c>
      <c r="P6303">
        <f>ROUNDUP(VLOOKUP(A6303,A:O,VLOOKUP('Local Authority Analysis'!$E$4,'Local Authority Analysis'!$M$5:$N$12,2,FALSE)+7,FALSE)/6976,2)</f>
        <v>0.95</v>
      </c>
      <c r="Q6303">
        <f>ROUNDUP(VLOOKUP(A6303,A:O,VLOOKUP('SPC Analysis'!$E$4,'SPC Analysis'!$M$5:$N$12,2,FALSE)+7,FALSE)/6976,2)</f>
        <v>0.95</v>
      </c>
      <c r="R6303">
        <f>ROUNDUP(VLOOKUP(A6303,A:O,VLOOKUP('MMW Analysis'!$E$4,'MMW Analysis'!$L$5:$M$12,2,FALSE)+7,FALSE)/6976,2)</f>
        <v>0.95</v>
      </c>
    </row>
    <row r="6304" spans="1:18">
      <c r="A6304" t="s">
        <v>6311</v>
      </c>
      <c r="B6304" t="s">
        <v>13284</v>
      </c>
      <c r="C6304" t="s">
        <v>7013</v>
      </c>
      <c r="D6304" t="s">
        <v>14595</v>
      </c>
      <c r="E6304" t="s">
        <v>14150</v>
      </c>
      <c r="F6304" t="s">
        <v>14261</v>
      </c>
      <c r="G6304" t="s">
        <v>13905</v>
      </c>
      <c r="H6304" s="1">
        <v>4779</v>
      </c>
      <c r="I6304" s="1">
        <v>4834</v>
      </c>
      <c r="J6304" s="1">
        <v>5703</v>
      </c>
      <c r="K6304" s="1">
        <v>3943</v>
      </c>
      <c r="L6304" s="1">
        <v>5383</v>
      </c>
      <c r="M6304" s="1">
        <v>4606</v>
      </c>
      <c r="N6304" s="1">
        <v>4190</v>
      </c>
      <c r="O6304" s="1">
        <v>5448</v>
      </c>
      <c r="P6304">
        <f>ROUNDUP(VLOOKUP(A6304,A:O,VLOOKUP('Local Authority Analysis'!$E$4,'Local Authority Analysis'!$M$5:$N$12,2,FALSE)+7,FALSE)/6976,2)</f>
        <v>0.79</v>
      </c>
      <c r="Q6304">
        <f>ROUNDUP(VLOOKUP(A6304,A:O,VLOOKUP('SPC Analysis'!$E$4,'SPC Analysis'!$M$5:$N$12,2,FALSE)+7,FALSE)/6976,2)</f>
        <v>0.79</v>
      </c>
      <c r="R6304">
        <f>ROUNDUP(VLOOKUP(A6304,A:O,VLOOKUP('MMW Analysis'!$E$4,'MMW Analysis'!$L$5:$M$12,2,FALSE)+7,FALSE)/6976,2)</f>
        <v>0.79</v>
      </c>
    </row>
    <row r="6305" spans="1:18">
      <c r="A6305" t="s">
        <v>6312</v>
      </c>
      <c r="B6305" t="s">
        <v>13285</v>
      </c>
      <c r="C6305" t="s">
        <v>7013</v>
      </c>
      <c r="D6305" t="s">
        <v>14595</v>
      </c>
      <c r="E6305" t="s">
        <v>14150</v>
      </c>
      <c r="F6305" t="s">
        <v>14261</v>
      </c>
      <c r="G6305" t="s">
        <v>13905</v>
      </c>
      <c r="H6305" s="1">
        <v>4477</v>
      </c>
      <c r="I6305" s="1">
        <v>4202</v>
      </c>
      <c r="J6305" s="1">
        <v>5337</v>
      </c>
      <c r="K6305" s="1">
        <v>4050</v>
      </c>
      <c r="L6305" s="1">
        <v>6505</v>
      </c>
      <c r="M6305" s="1">
        <v>1352</v>
      </c>
      <c r="N6305" s="1">
        <v>2593</v>
      </c>
      <c r="O6305" s="1">
        <v>4817</v>
      </c>
      <c r="P6305">
        <f>ROUNDUP(VLOOKUP(A6305,A:O,VLOOKUP('Local Authority Analysis'!$E$4,'Local Authority Analysis'!$M$5:$N$12,2,FALSE)+7,FALSE)/6976,2)</f>
        <v>0.7</v>
      </c>
      <c r="Q6305">
        <f>ROUNDUP(VLOOKUP(A6305,A:O,VLOOKUP('SPC Analysis'!$E$4,'SPC Analysis'!$M$5:$N$12,2,FALSE)+7,FALSE)/6976,2)</f>
        <v>0.7</v>
      </c>
      <c r="R6305">
        <f>ROUNDUP(VLOOKUP(A6305,A:O,VLOOKUP('MMW Analysis'!$E$4,'MMW Analysis'!$L$5:$M$12,2,FALSE)+7,FALSE)/6976,2)</f>
        <v>0.7</v>
      </c>
    </row>
    <row r="6306" spans="1:18">
      <c r="A6306" t="s">
        <v>6313</v>
      </c>
      <c r="B6306" t="s">
        <v>13286</v>
      </c>
      <c r="C6306" t="s">
        <v>7013</v>
      </c>
      <c r="D6306" t="s">
        <v>14595</v>
      </c>
      <c r="E6306" t="s">
        <v>14150</v>
      </c>
      <c r="F6306" t="s">
        <v>14261</v>
      </c>
      <c r="G6306" t="s">
        <v>13905</v>
      </c>
      <c r="H6306" s="1">
        <v>1159</v>
      </c>
      <c r="I6306" s="1">
        <v>685</v>
      </c>
      <c r="J6306" s="1">
        <v>2546</v>
      </c>
      <c r="K6306" s="1">
        <v>981</v>
      </c>
      <c r="L6306" s="1">
        <v>6343</v>
      </c>
      <c r="M6306" s="1">
        <v>1492</v>
      </c>
      <c r="N6306" s="1">
        <v>1117</v>
      </c>
      <c r="O6306" s="1">
        <v>1153</v>
      </c>
      <c r="P6306">
        <f>ROUNDUP(VLOOKUP(A6306,A:O,VLOOKUP('Local Authority Analysis'!$E$4,'Local Authority Analysis'!$M$5:$N$12,2,FALSE)+7,FALSE)/6976,2)</f>
        <v>0.17</v>
      </c>
      <c r="Q6306">
        <f>ROUNDUP(VLOOKUP(A6306,A:O,VLOOKUP('SPC Analysis'!$E$4,'SPC Analysis'!$M$5:$N$12,2,FALSE)+7,FALSE)/6976,2)</f>
        <v>0.17</v>
      </c>
      <c r="R6306">
        <f>ROUNDUP(VLOOKUP(A6306,A:O,VLOOKUP('MMW Analysis'!$E$4,'MMW Analysis'!$L$5:$M$12,2,FALSE)+7,FALSE)/6976,2)</f>
        <v>0.17</v>
      </c>
    </row>
    <row r="6307" spans="1:18">
      <c r="A6307" t="s">
        <v>6314</v>
      </c>
      <c r="B6307" t="s">
        <v>13287</v>
      </c>
      <c r="C6307" t="s">
        <v>7013</v>
      </c>
      <c r="D6307" t="s">
        <v>14595</v>
      </c>
      <c r="E6307" t="s">
        <v>14150</v>
      </c>
      <c r="F6307" t="s">
        <v>14261</v>
      </c>
      <c r="G6307" t="s">
        <v>13905</v>
      </c>
      <c r="H6307" s="1">
        <v>4756</v>
      </c>
      <c r="I6307" s="1">
        <v>4501</v>
      </c>
      <c r="J6307" s="1">
        <v>4358</v>
      </c>
      <c r="K6307" s="1">
        <v>4125</v>
      </c>
      <c r="L6307" s="1">
        <v>3490</v>
      </c>
      <c r="M6307" s="1">
        <v>2678</v>
      </c>
      <c r="N6307" s="1">
        <v>2837</v>
      </c>
      <c r="O6307" s="1">
        <v>4771</v>
      </c>
      <c r="P6307">
        <f>ROUNDUP(VLOOKUP(A6307,A:O,VLOOKUP('Local Authority Analysis'!$E$4,'Local Authority Analysis'!$M$5:$N$12,2,FALSE)+7,FALSE)/6976,2)</f>
        <v>0.69000000000000006</v>
      </c>
      <c r="Q6307">
        <f>ROUNDUP(VLOOKUP(A6307,A:O,VLOOKUP('SPC Analysis'!$E$4,'SPC Analysis'!$M$5:$N$12,2,FALSE)+7,FALSE)/6976,2)</f>
        <v>0.69000000000000006</v>
      </c>
      <c r="R6307">
        <f>ROUNDUP(VLOOKUP(A6307,A:O,VLOOKUP('MMW Analysis'!$E$4,'MMW Analysis'!$L$5:$M$12,2,FALSE)+7,FALSE)/6976,2)</f>
        <v>0.69000000000000006</v>
      </c>
    </row>
    <row r="6308" spans="1:18">
      <c r="A6308" t="s">
        <v>6315</v>
      </c>
      <c r="B6308" t="s">
        <v>13288</v>
      </c>
      <c r="C6308" t="s">
        <v>7013</v>
      </c>
      <c r="D6308" t="s">
        <v>14595</v>
      </c>
      <c r="E6308" t="s">
        <v>14150</v>
      </c>
      <c r="F6308" t="s">
        <v>14261</v>
      </c>
      <c r="G6308" t="s">
        <v>13905</v>
      </c>
      <c r="H6308" s="1">
        <v>4323</v>
      </c>
      <c r="I6308" s="1">
        <v>4390</v>
      </c>
      <c r="J6308" s="1">
        <v>4910</v>
      </c>
      <c r="K6308" s="1">
        <v>4439</v>
      </c>
      <c r="L6308" s="1">
        <v>4742</v>
      </c>
      <c r="M6308" s="1">
        <v>5192</v>
      </c>
      <c r="N6308" s="1">
        <v>2649</v>
      </c>
      <c r="O6308" s="1">
        <v>5045</v>
      </c>
      <c r="P6308">
        <f>ROUNDUP(VLOOKUP(A6308,A:O,VLOOKUP('Local Authority Analysis'!$E$4,'Local Authority Analysis'!$M$5:$N$12,2,FALSE)+7,FALSE)/6976,2)</f>
        <v>0.73</v>
      </c>
      <c r="Q6308">
        <f>ROUNDUP(VLOOKUP(A6308,A:O,VLOOKUP('SPC Analysis'!$E$4,'SPC Analysis'!$M$5:$N$12,2,FALSE)+7,FALSE)/6976,2)</f>
        <v>0.73</v>
      </c>
      <c r="R6308">
        <f>ROUNDUP(VLOOKUP(A6308,A:O,VLOOKUP('MMW Analysis'!$E$4,'MMW Analysis'!$L$5:$M$12,2,FALSE)+7,FALSE)/6976,2)</f>
        <v>0.73</v>
      </c>
    </row>
    <row r="6309" spans="1:18">
      <c r="A6309" t="s">
        <v>6316</v>
      </c>
      <c r="B6309" t="s">
        <v>13289</v>
      </c>
      <c r="C6309" t="s">
        <v>7013</v>
      </c>
      <c r="D6309" t="s">
        <v>14595</v>
      </c>
      <c r="E6309" t="s">
        <v>14150</v>
      </c>
      <c r="F6309" t="s">
        <v>14261</v>
      </c>
      <c r="G6309" t="s">
        <v>13905</v>
      </c>
      <c r="H6309" s="1">
        <v>5381</v>
      </c>
      <c r="I6309" s="1">
        <v>5563</v>
      </c>
      <c r="J6309" s="1">
        <v>5960</v>
      </c>
      <c r="K6309" s="1">
        <v>5872</v>
      </c>
      <c r="L6309" s="1">
        <v>2348</v>
      </c>
      <c r="M6309" s="1">
        <v>4082</v>
      </c>
      <c r="N6309" s="1">
        <v>6046</v>
      </c>
      <c r="O6309" s="1">
        <v>5830</v>
      </c>
      <c r="P6309">
        <f>ROUNDUP(VLOOKUP(A6309,A:O,VLOOKUP('Local Authority Analysis'!$E$4,'Local Authority Analysis'!$M$5:$N$12,2,FALSE)+7,FALSE)/6976,2)</f>
        <v>0.84</v>
      </c>
      <c r="Q6309">
        <f>ROUNDUP(VLOOKUP(A6309,A:O,VLOOKUP('SPC Analysis'!$E$4,'SPC Analysis'!$M$5:$N$12,2,FALSE)+7,FALSE)/6976,2)</f>
        <v>0.84</v>
      </c>
      <c r="R6309">
        <f>ROUNDUP(VLOOKUP(A6309,A:O,VLOOKUP('MMW Analysis'!$E$4,'MMW Analysis'!$L$5:$M$12,2,FALSE)+7,FALSE)/6976,2)</f>
        <v>0.84</v>
      </c>
    </row>
    <row r="6310" spans="1:18">
      <c r="A6310" t="s">
        <v>6317</v>
      </c>
      <c r="B6310" t="s">
        <v>13290</v>
      </c>
      <c r="C6310" t="s">
        <v>7013</v>
      </c>
      <c r="D6310" t="s">
        <v>14596</v>
      </c>
      <c r="E6310" t="s">
        <v>14151</v>
      </c>
      <c r="F6310" t="s">
        <v>14297</v>
      </c>
      <c r="G6310" t="s">
        <v>13915</v>
      </c>
      <c r="H6310" s="1">
        <v>5239</v>
      </c>
      <c r="I6310" s="1">
        <v>4784</v>
      </c>
      <c r="J6310" s="1">
        <v>5378</v>
      </c>
      <c r="K6310" s="1">
        <v>4547</v>
      </c>
      <c r="L6310" s="1">
        <v>1581</v>
      </c>
      <c r="M6310" s="1">
        <v>6458</v>
      </c>
      <c r="N6310" s="1">
        <v>6306.5</v>
      </c>
      <c r="O6310" s="1">
        <v>5175</v>
      </c>
      <c r="P6310">
        <f>ROUNDUP(VLOOKUP(A6310,A:O,VLOOKUP('Local Authority Analysis'!$E$4,'Local Authority Analysis'!$M$5:$N$12,2,FALSE)+7,FALSE)/6976,2)</f>
        <v>0.75</v>
      </c>
      <c r="Q6310">
        <f>ROUNDUP(VLOOKUP(A6310,A:O,VLOOKUP('SPC Analysis'!$E$4,'SPC Analysis'!$M$5:$N$12,2,FALSE)+7,FALSE)/6976,2)</f>
        <v>0.75</v>
      </c>
      <c r="R6310">
        <f>ROUNDUP(VLOOKUP(A6310,A:O,VLOOKUP('MMW Analysis'!$E$4,'MMW Analysis'!$L$5:$M$12,2,FALSE)+7,FALSE)/6976,2)</f>
        <v>0.75</v>
      </c>
    </row>
    <row r="6311" spans="1:18">
      <c r="A6311" t="s">
        <v>6318</v>
      </c>
      <c r="B6311" t="s">
        <v>13291</v>
      </c>
      <c r="C6311" t="s">
        <v>7013</v>
      </c>
      <c r="D6311" t="s">
        <v>14596</v>
      </c>
      <c r="E6311" t="s">
        <v>14151</v>
      </c>
      <c r="F6311" t="s">
        <v>14297</v>
      </c>
      <c r="G6311" t="s">
        <v>13915</v>
      </c>
      <c r="H6311" s="1">
        <v>6046</v>
      </c>
      <c r="I6311" s="1">
        <v>5203.5</v>
      </c>
      <c r="J6311" s="1">
        <v>5780</v>
      </c>
      <c r="K6311" s="1">
        <v>4722</v>
      </c>
      <c r="L6311" s="1">
        <v>1881</v>
      </c>
      <c r="M6311" s="1">
        <v>5254</v>
      </c>
      <c r="N6311" s="1">
        <v>6255</v>
      </c>
      <c r="O6311" s="1">
        <v>5651</v>
      </c>
      <c r="P6311">
        <f>ROUNDUP(VLOOKUP(A6311,A:O,VLOOKUP('Local Authority Analysis'!$E$4,'Local Authority Analysis'!$M$5:$N$12,2,FALSE)+7,FALSE)/6976,2)</f>
        <v>0.82000000000000006</v>
      </c>
      <c r="Q6311">
        <f>ROUNDUP(VLOOKUP(A6311,A:O,VLOOKUP('SPC Analysis'!$E$4,'SPC Analysis'!$M$5:$N$12,2,FALSE)+7,FALSE)/6976,2)</f>
        <v>0.82000000000000006</v>
      </c>
      <c r="R6311">
        <f>ROUNDUP(VLOOKUP(A6311,A:O,VLOOKUP('MMW Analysis'!$E$4,'MMW Analysis'!$L$5:$M$12,2,FALSE)+7,FALSE)/6976,2)</f>
        <v>0.82000000000000006</v>
      </c>
    </row>
    <row r="6312" spans="1:18">
      <c r="A6312" t="s">
        <v>6319</v>
      </c>
      <c r="B6312" t="s">
        <v>13292</v>
      </c>
      <c r="C6312" t="s">
        <v>7013</v>
      </c>
      <c r="D6312" t="s">
        <v>14596</v>
      </c>
      <c r="E6312" t="s">
        <v>14151</v>
      </c>
      <c r="F6312" t="s">
        <v>14297</v>
      </c>
      <c r="G6312" t="s">
        <v>13915</v>
      </c>
      <c r="H6312" s="1">
        <v>2786</v>
      </c>
      <c r="I6312" s="1">
        <v>3652</v>
      </c>
      <c r="J6312" s="1">
        <v>2836</v>
      </c>
      <c r="K6312" s="1">
        <v>3937</v>
      </c>
      <c r="L6312" s="1">
        <v>1554</v>
      </c>
      <c r="M6312" s="1">
        <v>2300</v>
      </c>
      <c r="N6312" s="1">
        <v>3847</v>
      </c>
      <c r="O6312" s="1">
        <v>3081</v>
      </c>
      <c r="P6312">
        <f>ROUNDUP(VLOOKUP(A6312,A:O,VLOOKUP('Local Authority Analysis'!$E$4,'Local Authority Analysis'!$M$5:$N$12,2,FALSE)+7,FALSE)/6976,2)</f>
        <v>0.45</v>
      </c>
      <c r="Q6312">
        <f>ROUNDUP(VLOOKUP(A6312,A:O,VLOOKUP('SPC Analysis'!$E$4,'SPC Analysis'!$M$5:$N$12,2,FALSE)+7,FALSE)/6976,2)</f>
        <v>0.45</v>
      </c>
      <c r="R6312">
        <f>ROUNDUP(VLOOKUP(A6312,A:O,VLOOKUP('MMW Analysis'!$E$4,'MMW Analysis'!$L$5:$M$12,2,FALSE)+7,FALSE)/6976,2)</f>
        <v>0.45</v>
      </c>
    </row>
    <row r="6313" spans="1:18">
      <c r="A6313" t="s">
        <v>6320</v>
      </c>
      <c r="B6313" t="s">
        <v>13293</v>
      </c>
      <c r="C6313" t="s">
        <v>7013</v>
      </c>
      <c r="D6313" t="s">
        <v>14596</v>
      </c>
      <c r="E6313" t="s">
        <v>14151</v>
      </c>
      <c r="F6313" t="s">
        <v>14297</v>
      </c>
      <c r="G6313" t="s">
        <v>13915</v>
      </c>
      <c r="H6313" s="1">
        <v>5212.5</v>
      </c>
      <c r="I6313" s="1">
        <v>5802</v>
      </c>
      <c r="J6313" s="1">
        <v>6347</v>
      </c>
      <c r="K6313" s="1">
        <v>5190</v>
      </c>
      <c r="L6313" s="1">
        <v>1363</v>
      </c>
      <c r="M6313" s="1">
        <v>6475</v>
      </c>
      <c r="N6313" s="1">
        <v>6862</v>
      </c>
      <c r="O6313" s="1">
        <v>5646</v>
      </c>
      <c r="P6313">
        <f>ROUNDUP(VLOOKUP(A6313,A:O,VLOOKUP('Local Authority Analysis'!$E$4,'Local Authority Analysis'!$M$5:$N$12,2,FALSE)+7,FALSE)/6976,2)</f>
        <v>0.81</v>
      </c>
      <c r="Q6313">
        <f>ROUNDUP(VLOOKUP(A6313,A:O,VLOOKUP('SPC Analysis'!$E$4,'SPC Analysis'!$M$5:$N$12,2,FALSE)+7,FALSE)/6976,2)</f>
        <v>0.81</v>
      </c>
      <c r="R6313">
        <f>ROUNDUP(VLOOKUP(A6313,A:O,VLOOKUP('MMW Analysis'!$E$4,'MMW Analysis'!$L$5:$M$12,2,FALSE)+7,FALSE)/6976,2)</f>
        <v>0.81</v>
      </c>
    </row>
    <row r="6314" spans="1:18">
      <c r="A6314" t="s">
        <v>6321</v>
      </c>
      <c r="B6314" t="s">
        <v>13294</v>
      </c>
      <c r="C6314" t="s">
        <v>7013</v>
      </c>
      <c r="D6314" t="s">
        <v>14596</v>
      </c>
      <c r="E6314" t="s">
        <v>14151</v>
      </c>
      <c r="F6314" t="s">
        <v>14297</v>
      </c>
      <c r="G6314" t="s">
        <v>13915</v>
      </c>
      <c r="H6314" s="1">
        <v>5059.5</v>
      </c>
      <c r="I6314" s="1">
        <v>4758</v>
      </c>
      <c r="J6314" s="1">
        <v>4394</v>
      </c>
      <c r="K6314" s="1">
        <v>4268</v>
      </c>
      <c r="L6314" s="1">
        <v>1407</v>
      </c>
      <c r="M6314" s="1">
        <v>5101</v>
      </c>
      <c r="N6314" s="1">
        <v>4520</v>
      </c>
      <c r="O6314" s="1">
        <v>4772</v>
      </c>
      <c r="P6314">
        <f>ROUNDUP(VLOOKUP(A6314,A:O,VLOOKUP('Local Authority Analysis'!$E$4,'Local Authority Analysis'!$M$5:$N$12,2,FALSE)+7,FALSE)/6976,2)</f>
        <v>0.69000000000000006</v>
      </c>
      <c r="Q6314">
        <f>ROUNDUP(VLOOKUP(A6314,A:O,VLOOKUP('SPC Analysis'!$E$4,'SPC Analysis'!$M$5:$N$12,2,FALSE)+7,FALSE)/6976,2)</f>
        <v>0.69000000000000006</v>
      </c>
      <c r="R6314">
        <f>ROUNDUP(VLOOKUP(A6314,A:O,VLOOKUP('MMW Analysis'!$E$4,'MMW Analysis'!$L$5:$M$12,2,FALSE)+7,FALSE)/6976,2)</f>
        <v>0.69000000000000006</v>
      </c>
    </row>
    <row r="6315" spans="1:18">
      <c r="A6315" t="s">
        <v>6322</v>
      </c>
      <c r="B6315" t="s">
        <v>13295</v>
      </c>
      <c r="C6315" t="s">
        <v>7013</v>
      </c>
      <c r="D6315" t="s">
        <v>14596</v>
      </c>
      <c r="E6315" t="s">
        <v>14151</v>
      </c>
      <c r="F6315" t="s">
        <v>14297</v>
      </c>
      <c r="G6315" t="s">
        <v>13915</v>
      </c>
      <c r="H6315" s="1">
        <v>386</v>
      </c>
      <c r="I6315" s="1">
        <v>316</v>
      </c>
      <c r="J6315" s="1">
        <v>949</v>
      </c>
      <c r="K6315" s="1">
        <v>157</v>
      </c>
      <c r="L6315" s="1">
        <v>3721</v>
      </c>
      <c r="M6315" s="1">
        <v>210</v>
      </c>
      <c r="N6315" s="1">
        <v>1676</v>
      </c>
      <c r="O6315" s="1">
        <v>293</v>
      </c>
      <c r="P6315">
        <f>ROUNDUP(VLOOKUP(A6315,A:O,VLOOKUP('Local Authority Analysis'!$E$4,'Local Authority Analysis'!$M$5:$N$12,2,FALSE)+7,FALSE)/6976,2)</f>
        <v>0.05</v>
      </c>
      <c r="Q6315">
        <f>ROUNDUP(VLOOKUP(A6315,A:O,VLOOKUP('SPC Analysis'!$E$4,'SPC Analysis'!$M$5:$N$12,2,FALSE)+7,FALSE)/6976,2)</f>
        <v>0.05</v>
      </c>
      <c r="R6315">
        <f>ROUNDUP(VLOOKUP(A6315,A:O,VLOOKUP('MMW Analysis'!$E$4,'MMW Analysis'!$L$5:$M$12,2,FALSE)+7,FALSE)/6976,2)</f>
        <v>0.05</v>
      </c>
    </row>
    <row r="6316" spans="1:18">
      <c r="A6316" t="s">
        <v>6323</v>
      </c>
      <c r="B6316" t="s">
        <v>13296</v>
      </c>
      <c r="C6316" t="s">
        <v>7013</v>
      </c>
      <c r="D6316" t="s">
        <v>14596</v>
      </c>
      <c r="E6316" t="s">
        <v>14151</v>
      </c>
      <c r="F6316" t="s">
        <v>14297</v>
      </c>
      <c r="G6316" t="s">
        <v>13915</v>
      </c>
      <c r="H6316" s="1">
        <v>5984</v>
      </c>
      <c r="I6316" s="1">
        <v>6104</v>
      </c>
      <c r="J6316" s="1">
        <v>4932</v>
      </c>
      <c r="K6316" s="1">
        <v>5496</v>
      </c>
      <c r="L6316" s="1">
        <v>780</v>
      </c>
      <c r="M6316" s="1">
        <v>3959</v>
      </c>
      <c r="N6316" s="1">
        <v>5284</v>
      </c>
      <c r="O6316" s="1">
        <v>5358</v>
      </c>
      <c r="P6316">
        <f>ROUNDUP(VLOOKUP(A6316,A:O,VLOOKUP('Local Authority Analysis'!$E$4,'Local Authority Analysis'!$M$5:$N$12,2,FALSE)+7,FALSE)/6976,2)</f>
        <v>0.77</v>
      </c>
      <c r="Q6316">
        <f>ROUNDUP(VLOOKUP(A6316,A:O,VLOOKUP('SPC Analysis'!$E$4,'SPC Analysis'!$M$5:$N$12,2,FALSE)+7,FALSE)/6976,2)</f>
        <v>0.77</v>
      </c>
      <c r="R6316">
        <f>ROUNDUP(VLOOKUP(A6316,A:O,VLOOKUP('MMW Analysis'!$E$4,'MMW Analysis'!$L$5:$M$12,2,FALSE)+7,FALSE)/6976,2)</f>
        <v>0.77</v>
      </c>
    </row>
    <row r="6317" spans="1:18">
      <c r="A6317" t="s">
        <v>6324</v>
      </c>
      <c r="B6317" t="s">
        <v>13297</v>
      </c>
      <c r="C6317" t="s">
        <v>7013</v>
      </c>
      <c r="D6317" t="s">
        <v>14596</v>
      </c>
      <c r="E6317" t="s">
        <v>14151</v>
      </c>
      <c r="F6317" t="s">
        <v>14297</v>
      </c>
      <c r="G6317" t="s">
        <v>13915</v>
      </c>
      <c r="H6317" s="1">
        <v>5308</v>
      </c>
      <c r="I6317" s="1">
        <v>5784</v>
      </c>
      <c r="J6317" s="1">
        <v>3519</v>
      </c>
      <c r="K6317" s="1">
        <v>4864</v>
      </c>
      <c r="L6317" s="1">
        <v>2260</v>
      </c>
      <c r="M6317" s="1">
        <v>4143</v>
      </c>
      <c r="N6317" s="1">
        <v>5725</v>
      </c>
      <c r="O6317" s="1">
        <v>5264</v>
      </c>
      <c r="P6317">
        <f>ROUNDUP(VLOOKUP(A6317,A:O,VLOOKUP('Local Authority Analysis'!$E$4,'Local Authority Analysis'!$M$5:$N$12,2,FALSE)+7,FALSE)/6976,2)</f>
        <v>0.76</v>
      </c>
      <c r="Q6317">
        <f>ROUNDUP(VLOOKUP(A6317,A:O,VLOOKUP('SPC Analysis'!$E$4,'SPC Analysis'!$M$5:$N$12,2,FALSE)+7,FALSE)/6976,2)</f>
        <v>0.76</v>
      </c>
      <c r="R6317">
        <f>ROUNDUP(VLOOKUP(A6317,A:O,VLOOKUP('MMW Analysis'!$E$4,'MMW Analysis'!$L$5:$M$12,2,FALSE)+7,FALSE)/6976,2)</f>
        <v>0.76</v>
      </c>
    </row>
    <row r="6318" spans="1:18">
      <c r="A6318" t="s">
        <v>6325</v>
      </c>
      <c r="B6318" t="s">
        <v>13298</v>
      </c>
      <c r="C6318" t="s">
        <v>7013</v>
      </c>
      <c r="D6318" t="s">
        <v>14596</v>
      </c>
      <c r="E6318" t="s">
        <v>14151</v>
      </c>
      <c r="F6318" t="s">
        <v>14297</v>
      </c>
      <c r="G6318" t="s">
        <v>13915</v>
      </c>
      <c r="H6318" s="1">
        <v>754</v>
      </c>
      <c r="I6318" s="1">
        <v>437</v>
      </c>
      <c r="J6318" s="1">
        <v>512</v>
      </c>
      <c r="K6318" s="1">
        <v>443</v>
      </c>
      <c r="L6318" s="1">
        <v>6698</v>
      </c>
      <c r="M6318" s="1">
        <v>357</v>
      </c>
      <c r="N6318" s="1">
        <v>379</v>
      </c>
      <c r="O6318" s="1">
        <v>498</v>
      </c>
      <c r="P6318">
        <f>ROUNDUP(VLOOKUP(A6318,A:O,VLOOKUP('Local Authority Analysis'!$E$4,'Local Authority Analysis'!$M$5:$N$12,2,FALSE)+7,FALSE)/6976,2)</f>
        <v>0.08</v>
      </c>
      <c r="Q6318">
        <f>ROUNDUP(VLOOKUP(A6318,A:O,VLOOKUP('SPC Analysis'!$E$4,'SPC Analysis'!$M$5:$N$12,2,FALSE)+7,FALSE)/6976,2)</f>
        <v>0.08</v>
      </c>
      <c r="R6318">
        <f>ROUNDUP(VLOOKUP(A6318,A:O,VLOOKUP('MMW Analysis'!$E$4,'MMW Analysis'!$L$5:$M$12,2,FALSE)+7,FALSE)/6976,2)</f>
        <v>0.08</v>
      </c>
    </row>
    <row r="6319" spans="1:18">
      <c r="A6319" t="s">
        <v>6326</v>
      </c>
      <c r="B6319" t="s">
        <v>13299</v>
      </c>
      <c r="C6319" t="s">
        <v>7013</v>
      </c>
      <c r="D6319" t="s">
        <v>14596</v>
      </c>
      <c r="E6319" t="s">
        <v>14151</v>
      </c>
      <c r="F6319" t="s">
        <v>14297</v>
      </c>
      <c r="G6319" t="s">
        <v>13915</v>
      </c>
      <c r="H6319" s="1">
        <v>5364</v>
      </c>
      <c r="I6319" s="1">
        <v>5184</v>
      </c>
      <c r="J6319" s="1">
        <v>3820</v>
      </c>
      <c r="K6319" s="1">
        <v>5115</v>
      </c>
      <c r="L6319" s="1">
        <v>3967</v>
      </c>
      <c r="M6319" s="1">
        <v>5137</v>
      </c>
      <c r="N6319" s="1">
        <v>5222</v>
      </c>
      <c r="O6319" s="1">
        <v>5540</v>
      </c>
      <c r="P6319">
        <f>ROUNDUP(VLOOKUP(A6319,A:O,VLOOKUP('Local Authority Analysis'!$E$4,'Local Authority Analysis'!$M$5:$N$12,2,FALSE)+7,FALSE)/6976,2)</f>
        <v>0.8</v>
      </c>
      <c r="Q6319">
        <f>ROUNDUP(VLOOKUP(A6319,A:O,VLOOKUP('SPC Analysis'!$E$4,'SPC Analysis'!$M$5:$N$12,2,FALSE)+7,FALSE)/6976,2)</f>
        <v>0.8</v>
      </c>
      <c r="R6319">
        <f>ROUNDUP(VLOOKUP(A6319,A:O,VLOOKUP('MMW Analysis'!$E$4,'MMW Analysis'!$L$5:$M$12,2,FALSE)+7,FALSE)/6976,2)</f>
        <v>0.8</v>
      </c>
    </row>
    <row r="6320" spans="1:18">
      <c r="A6320" t="s">
        <v>6327</v>
      </c>
      <c r="B6320" t="s">
        <v>13300</v>
      </c>
      <c r="C6320" t="s">
        <v>7013</v>
      </c>
      <c r="D6320" t="s">
        <v>14596</v>
      </c>
      <c r="E6320" t="s">
        <v>14151</v>
      </c>
      <c r="F6320" t="s">
        <v>14297</v>
      </c>
      <c r="G6320" t="s">
        <v>13915</v>
      </c>
      <c r="H6320" s="1">
        <v>2766</v>
      </c>
      <c r="I6320" s="1">
        <v>2935.5</v>
      </c>
      <c r="J6320" s="1">
        <v>2847</v>
      </c>
      <c r="K6320" s="1">
        <v>2404</v>
      </c>
      <c r="L6320" s="1">
        <v>3044</v>
      </c>
      <c r="M6320" s="1">
        <v>4233</v>
      </c>
      <c r="N6320" s="1">
        <v>4333.5</v>
      </c>
      <c r="O6320" s="1">
        <v>2941</v>
      </c>
      <c r="P6320">
        <f>ROUNDUP(VLOOKUP(A6320,A:O,VLOOKUP('Local Authority Analysis'!$E$4,'Local Authority Analysis'!$M$5:$N$12,2,FALSE)+7,FALSE)/6976,2)</f>
        <v>0.43</v>
      </c>
      <c r="Q6320">
        <f>ROUNDUP(VLOOKUP(A6320,A:O,VLOOKUP('SPC Analysis'!$E$4,'SPC Analysis'!$M$5:$N$12,2,FALSE)+7,FALSE)/6976,2)</f>
        <v>0.43</v>
      </c>
      <c r="R6320">
        <f>ROUNDUP(VLOOKUP(A6320,A:O,VLOOKUP('MMW Analysis'!$E$4,'MMW Analysis'!$L$5:$M$12,2,FALSE)+7,FALSE)/6976,2)</f>
        <v>0.43</v>
      </c>
    </row>
    <row r="6321" spans="1:18">
      <c r="A6321" t="s">
        <v>6328</v>
      </c>
      <c r="B6321" t="s">
        <v>13301</v>
      </c>
      <c r="C6321" t="s">
        <v>7013</v>
      </c>
      <c r="D6321" t="s">
        <v>14597</v>
      </c>
      <c r="E6321" t="s">
        <v>14152</v>
      </c>
      <c r="F6321" t="s">
        <v>14297</v>
      </c>
      <c r="G6321" t="s">
        <v>13915</v>
      </c>
      <c r="H6321" s="1">
        <v>968</v>
      </c>
      <c r="I6321" s="1">
        <v>449</v>
      </c>
      <c r="J6321" s="1">
        <v>1902</v>
      </c>
      <c r="K6321" s="1">
        <v>1264</v>
      </c>
      <c r="L6321" s="1">
        <v>6737</v>
      </c>
      <c r="M6321" s="1">
        <v>182</v>
      </c>
      <c r="N6321" s="1">
        <v>3733</v>
      </c>
      <c r="O6321" s="1">
        <v>853</v>
      </c>
      <c r="P6321">
        <f>ROUNDUP(VLOOKUP(A6321,A:O,VLOOKUP('Local Authority Analysis'!$E$4,'Local Authority Analysis'!$M$5:$N$12,2,FALSE)+7,FALSE)/6976,2)</f>
        <v>0.13</v>
      </c>
      <c r="Q6321">
        <f>ROUNDUP(VLOOKUP(A6321,A:O,VLOOKUP('SPC Analysis'!$E$4,'SPC Analysis'!$M$5:$N$12,2,FALSE)+7,FALSE)/6976,2)</f>
        <v>0.13</v>
      </c>
      <c r="R6321">
        <f>ROUNDUP(VLOOKUP(A6321,A:O,VLOOKUP('MMW Analysis'!$E$4,'MMW Analysis'!$L$5:$M$12,2,FALSE)+7,FALSE)/6976,2)</f>
        <v>0.13</v>
      </c>
    </row>
    <row r="6322" spans="1:18">
      <c r="A6322" t="s">
        <v>6329</v>
      </c>
      <c r="B6322" t="s">
        <v>13302</v>
      </c>
      <c r="C6322" t="s">
        <v>7013</v>
      </c>
      <c r="D6322" t="s">
        <v>14596</v>
      </c>
      <c r="E6322" t="s">
        <v>14151</v>
      </c>
      <c r="F6322" t="s">
        <v>14297</v>
      </c>
      <c r="G6322" t="s">
        <v>13915</v>
      </c>
      <c r="H6322" s="1">
        <v>145</v>
      </c>
      <c r="I6322" s="1">
        <v>294</v>
      </c>
      <c r="J6322" s="1">
        <v>203</v>
      </c>
      <c r="K6322" s="1">
        <v>70</v>
      </c>
      <c r="L6322" s="1">
        <v>4313</v>
      </c>
      <c r="M6322" s="1">
        <v>3348</v>
      </c>
      <c r="N6322" s="1">
        <v>803</v>
      </c>
      <c r="O6322" s="1">
        <v>178</v>
      </c>
      <c r="P6322">
        <f>ROUNDUP(VLOOKUP(A6322,A:O,VLOOKUP('Local Authority Analysis'!$E$4,'Local Authority Analysis'!$M$5:$N$12,2,FALSE)+7,FALSE)/6976,2)</f>
        <v>0.03</v>
      </c>
      <c r="Q6322">
        <f>ROUNDUP(VLOOKUP(A6322,A:O,VLOOKUP('SPC Analysis'!$E$4,'SPC Analysis'!$M$5:$N$12,2,FALSE)+7,FALSE)/6976,2)</f>
        <v>0.03</v>
      </c>
      <c r="R6322">
        <f>ROUNDUP(VLOOKUP(A6322,A:O,VLOOKUP('MMW Analysis'!$E$4,'MMW Analysis'!$L$5:$M$12,2,FALSE)+7,FALSE)/6976,2)</f>
        <v>0.03</v>
      </c>
    </row>
    <row r="6323" spans="1:18">
      <c r="A6323" t="s">
        <v>6330</v>
      </c>
      <c r="B6323" t="s">
        <v>13303</v>
      </c>
      <c r="C6323" t="s">
        <v>7013</v>
      </c>
      <c r="D6323" t="s">
        <v>14596</v>
      </c>
      <c r="E6323" t="s">
        <v>14151</v>
      </c>
      <c r="F6323" t="s">
        <v>14297</v>
      </c>
      <c r="G6323" t="s">
        <v>13915</v>
      </c>
      <c r="H6323" s="1">
        <v>4331</v>
      </c>
      <c r="I6323" s="1">
        <v>4952</v>
      </c>
      <c r="J6323" s="1">
        <v>4441</v>
      </c>
      <c r="K6323" s="1">
        <v>5267</v>
      </c>
      <c r="L6323" s="1">
        <v>2200</v>
      </c>
      <c r="M6323" s="1">
        <v>4380</v>
      </c>
      <c r="N6323" s="1">
        <v>4759</v>
      </c>
      <c r="O6323" s="1">
        <v>4928</v>
      </c>
      <c r="P6323">
        <f>ROUNDUP(VLOOKUP(A6323,A:O,VLOOKUP('Local Authority Analysis'!$E$4,'Local Authority Analysis'!$M$5:$N$12,2,FALSE)+7,FALSE)/6976,2)</f>
        <v>0.71</v>
      </c>
      <c r="Q6323">
        <f>ROUNDUP(VLOOKUP(A6323,A:O,VLOOKUP('SPC Analysis'!$E$4,'SPC Analysis'!$M$5:$N$12,2,FALSE)+7,FALSE)/6976,2)</f>
        <v>0.71</v>
      </c>
      <c r="R6323">
        <f>ROUNDUP(VLOOKUP(A6323,A:O,VLOOKUP('MMW Analysis'!$E$4,'MMW Analysis'!$L$5:$M$12,2,FALSE)+7,FALSE)/6976,2)</f>
        <v>0.71</v>
      </c>
    </row>
    <row r="6324" spans="1:18">
      <c r="A6324" t="s">
        <v>6331</v>
      </c>
      <c r="B6324" t="s">
        <v>13304</v>
      </c>
      <c r="C6324" t="s">
        <v>7013</v>
      </c>
      <c r="D6324" t="s">
        <v>14596</v>
      </c>
      <c r="E6324" t="s">
        <v>14151</v>
      </c>
      <c r="F6324" t="s">
        <v>14297</v>
      </c>
      <c r="G6324" t="s">
        <v>13915</v>
      </c>
      <c r="H6324" s="1">
        <v>6264</v>
      </c>
      <c r="I6324" s="1">
        <v>6470</v>
      </c>
      <c r="J6324" s="1">
        <v>5405</v>
      </c>
      <c r="K6324" s="1">
        <v>6256</v>
      </c>
      <c r="L6324" s="1">
        <v>1499</v>
      </c>
      <c r="M6324" s="1">
        <v>6072</v>
      </c>
      <c r="N6324" s="1">
        <v>6418.5</v>
      </c>
      <c r="O6324" s="1">
        <v>6214</v>
      </c>
      <c r="P6324">
        <f>ROUNDUP(VLOOKUP(A6324,A:O,VLOOKUP('Local Authority Analysis'!$E$4,'Local Authority Analysis'!$M$5:$N$12,2,FALSE)+7,FALSE)/6976,2)</f>
        <v>0.9</v>
      </c>
      <c r="Q6324">
        <f>ROUNDUP(VLOOKUP(A6324,A:O,VLOOKUP('SPC Analysis'!$E$4,'SPC Analysis'!$M$5:$N$12,2,FALSE)+7,FALSE)/6976,2)</f>
        <v>0.9</v>
      </c>
      <c r="R6324">
        <f>ROUNDUP(VLOOKUP(A6324,A:O,VLOOKUP('MMW Analysis'!$E$4,'MMW Analysis'!$L$5:$M$12,2,FALSE)+7,FALSE)/6976,2)</f>
        <v>0.9</v>
      </c>
    </row>
    <row r="6325" spans="1:18">
      <c r="A6325" t="s">
        <v>6332</v>
      </c>
      <c r="B6325" t="s">
        <v>13305</v>
      </c>
      <c r="C6325" t="s">
        <v>7013</v>
      </c>
      <c r="D6325" t="s">
        <v>14596</v>
      </c>
      <c r="E6325" t="s">
        <v>14151</v>
      </c>
      <c r="F6325" t="s">
        <v>14297</v>
      </c>
      <c r="G6325" t="s">
        <v>13915</v>
      </c>
      <c r="H6325" s="1">
        <v>213.5</v>
      </c>
      <c r="I6325" s="1">
        <v>540</v>
      </c>
      <c r="J6325" s="1">
        <v>45</v>
      </c>
      <c r="K6325" s="1">
        <v>323</v>
      </c>
      <c r="L6325" s="1">
        <v>2900</v>
      </c>
      <c r="M6325" s="1">
        <v>1567</v>
      </c>
      <c r="N6325" s="1">
        <v>1246</v>
      </c>
      <c r="O6325" s="1">
        <v>228</v>
      </c>
      <c r="P6325">
        <f>ROUNDUP(VLOOKUP(A6325,A:O,VLOOKUP('Local Authority Analysis'!$E$4,'Local Authority Analysis'!$M$5:$N$12,2,FALSE)+7,FALSE)/6976,2)</f>
        <v>0.04</v>
      </c>
      <c r="Q6325">
        <f>ROUNDUP(VLOOKUP(A6325,A:O,VLOOKUP('SPC Analysis'!$E$4,'SPC Analysis'!$M$5:$N$12,2,FALSE)+7,FALSE)/6976,2)</f>
        <v>0.04</v>
      </c>
      <c r="R6325">
        <f>ROUNDUP(VLOOKUP(A6325,A:O,VLOOKUP('MMW Analysis'!$E$4,'MMW Analysis'!$L$5:$M$12,2,FALSE)+7,FALSE)/6976,2)</f>
        <v>0.04</v>
      </c>
    </row>
    <row r="6326" spans="1:18">
      <c r="A6326" t="s">
        <v>6333</v>
      </c>
      <c r="B6326" t="s">
        <v>13306</v>
      </c>
      <c r="C6326" t="s">
        <v>7013</v>
      </c>
      <c r="D6326" t="s">
        <v>14596</v>
      </c>
      <c r="E6326" t="s">
        <v>14151</v>
      </c>
      <c r="F6326" t="s">
        <v>14297</v>
      </c>
      <c r="G6326" t="s">
        <v>13915</v>
      </c>
      <c r="H6326" s="1">
        <v>1540</v>
      </c>
      <c r="I6326" s="1">
        <v>1703</v>
      </c>
      <c r="J6326" s="1">
        <v>1575</v>
      </c>
      <c r="K6326" s="1">
        <v>1672</v>
      </c>
      <c r="L6326" s="1">
        <v>2730</v>
      </c>
      <c r="M6326" s="1">
        <v>4904</v>
      </c>
      <c r="N6326" s="1">
        <v>4763</v>
      </c>
      <c r="O6326" s="1">
        <v>1734</v>
      </c>
      <c r="P6326">
        <f>ROUNDUP(VLOOKUP(A6326,A:O,VLOOKUP('Local Authority Analysis'!$E$4,'Local Authority Analysis'!$M$5:$N$12,2,FALSE)+7,FALSE)/6976,2)</f>
        <v>0.25</v>
      </c>
      <c r="Q6326">
        <f>ROUNDUP(VLOOKUP(A6326,A:O,VLOOKUP('SPC Analysis'!$E$4,'SPC Analysis'!$M$5:$N$12,2,FALSE)+7,FALSE)/6976,2)</f>
        <v>0.25</v>
      </c>
      <c r="R6326">
        <f>ROUNDUP(VLOOKUP(A6326,A:O,VLOOKUP('MMW Analysis'!$E$4,'MMW Analysis'!$L$5:$M$12,2,FALSE)+7,FALSE)/6976,2)</f>
        <v>0.25</v>
      </c>
    </row>
    <row r="6327" spans="1:18">
      <c r="A6327" t="s">
        <v>6334</v>
      </c>
      <c r="B6327" t="s">
        <v>13307</v>
      </c>
      <c r="C6327" t="s">
        <v>7013</v>
      </c>
      <c r="D6327" t="s">
        <v>14596</v>
      </c>
      <c r="E6327" t="s">
        <v>14151</v>
      </c>
      <c r="F6327" t="s">
        <v>14297</v>
      </c>
      <c r="G6327" t="s">
        <v>13915</v>
      </c>
      <c r="H6327" s="1">
        <v>722</v>
      </c>
      <c r="I6327" s="1">
        <v>1092</v>
      </c>
      <c r="J6327" s="1">
        <v>935</v>
      </c>
      <c r="K6327" s="1">
        <v>1000</v>
      </c>
      <c r="L6327" s="1">
        <v>5345</v>
      </c>
      <c r="M6327" s="1">
        <v>5460</v>
      </c>
      <c r="N6327" s="1">
        <v>2313</v>
      </c>
      <c r="O6327" s="1">
        <v>1044</v>
      </c>
      <c r="P6327">
        <f>ROUNDUP(VLOOKUP(A6327,A:O,VLOOKUP('Local Authority Analysis'!$E$4,'Local Authority Analysis'!$M$5:$N$12,2,FALSE)+7,FALSE)/6976,2)</f>
        <v>0.15000000000000002</v>
      </c>
      <c r="Q6327">
        <f>ROUNDUP(VLOOKUP(A6327,A:O,VLOOKUP('SPC Analysis'!$E$4,'SPC Analysis'!$M$5:$N$12,2,FALSE)+7,FALSE)/6976,2)</f>
        <v>0.15000000000000002</v>
      </c>
      <c r="R6327">
        <f>ROUNDUP(VLOOKUP(A6327,A:O,VLOOKUP('MMW Analysis'!$E$4,'MMW Analysis'!$L$5:$M$12,2,FALSE)+7,FALSE)/6976,2)</f>
        <v>0.15000000000000002</v>
      </c>
    </row>
    <row r="6328" spans="1:18">
      <c r="A6328" t="s">
        <v>6335</v>
      </c>
      <c r="B6328" t="s">
        <v>13308</v>
      </c>
      <c r="C6328" t="s">
        <v>7013</v>
      </c>
      <c r="D6328" t="s">
        <v>14596</v>
      </c>
      <c r="E6328" t="s">
        <v>14151</v>
      </c>
      <c r="F6328" t="s">
        <v>14297</v>
      </c>
      <c r="G6328" t="s">
        <v>13915</v>
      </c>
      <c r="H6328" s="1">
        <v>1069</v>
      </c>
      <c r="I6328" s="1">
        <v>1313</v>
      </c>
      <c r="J6328" s="1">
        <v>1833</v>
      </c>
      <c r="K6328" s="1">
        <v>1316</v>
      </c>
      <c r="L6328" s="1">
        <v>3102</v>
      </c>
      <c r="M6328" s="1">
        <v>3496</v>
      </c>
      <c r="N6328" s="1">
        <v>2187</v>
      </c>
      <c r="O6328" s="1">
        <v>1350</v>
      </c>
      <c r="P6328">
        <f>ROUNDUP(VLOOKUP(A6328,A:O,VLOOKUP('Local Authority Analysis'!$E$4,'Local Authority Analysis'!$M$5:$N$12,2,FALSE)+7,FALSE)/6976,2)</f>
        <v>0.2</v>
      </c>
      <c r="Q6328">
        <f>ROUNDUP(VLOOKUP(A6328,A:O,VLOOKUP('SPC Analysis'!$E$4,'SPC Analysis'!$M$5:$N$12,2,FALSE)+7,FALSE)/6976,2)</f>
        <v>0.2</v>
      </c>
      <c r="R6328">
        <f>ROUNDUP(VLOOKUP(A6328,A:O,VLOOKUP('MMW Analysis'!$E$4,'MMW Analysis'!$L$5:$M$12,2,FALSE)+7,FALSE)/6976,2)</f>
        <v>0.2</v>
      </c>
    </row>
    <row r="6329" spans="1:18">
      <c r="A6329" t="s">
        <v>6336</v>
      </c>
      <c r="B6329" t="s">
        <v>13309</v>
      </c>
      <c r="C6329" t="s">
        <v>7013</v>
      </c>
      <c r="D6329" t="s">
        <v>14596</v>
      </c>
      <c r="E6329" t="s">
        <v>14151</v>
      </c>
      <c r="F6329" t="s">
        <v>14297</v>
      </c>
      <c r="G6329" t="s">
        <v>13915</v>
      </c>
      <c r="H6329" s="1">
        <v>818</v>
      </c>
      <c r="I6329" s="1">
        <v>1114</v>
      </c>
      <c r="J6329" s="1">
        <v>978</v>
      </c>
      <c r="K6329" s="1">
        <v>588</v>
      </c>
      <c r="L6329" s="1">
        <v>5118</v>
      </c>
      <c r="M6329" s="1">
        <v>1808</v>
      </c>
      <c r="N6329" s="1">
        <v>899</v>
      </c>
      <c r="O6329" s="1">
        <v>907</v>
      </c>
      <c r="P6329">
        <f>ROUNDUP(VLOOKUP(A6329,A:O,VLOOKUP('Local Authority Analysis'!$E$4,'Local Authority Analysis'!$M$5:$N$12,2,FALSE)+7,FALSE)/6976,2)</f>
        <v>0.14000000000000001</v>
      </c>
      <c r="Q6329">
        <f>ROUNDUP(VLOOKUP(A6329,A:O,VLOOKUP('SPC Analysis'!$E$4,'SPC Analysis'!$M$5:$N$12,2,FALSE)+7,FALSE)/6976,2)</f>
        <v>0.14000000000000001</v>
      </c>
      <c r="R6329">
        <f>ROUNDUP(VLOOKUP(A6329,A:O,VLOOKUP('MMW Analysis'!$E$4,'MMW Analysis'!$L$5:$M$12,2,FALSE)+7,FALSE)/6976,2)</f>
        <v>0.14000000000000001</v>
      </c>
    </row>
    <row r="6330" spans="1:18">
      <c r="A6330" t="s">
        <v>6337</v>
      </c>
      <c r="B6330" t="s">
        <v>13310</v>
      </c>
      <c r="C6330" t="s">
        <v>7013</v>
      </c>
      <c r="D6330" t="s">
        <v>14596</v>
      </c>
      <c r="E6330" t="s">
        <v>14151</v>
      </c>
      <c r="F6330" t="s">
        <v>14297</v>
      </c>
      <c r="G6330" t="s">
        <v>13915</v>
      </c>
      <c r="H6330" s="1">
        <v>1438</v>
      </c>
      <c r="I6330" s="1">
        <v>841</v>
      </c>
      <c r="J6330" s="1">
        <v>2261</v>
      </c>
      <c r="K6330" s="1">
        <v>808</v>
      </c>
      <c r="L6330" s="1">
        <v>5244</v>
      </c>
      <c r="M6330" s="1">
        <v>2173</v>
      </c>
      <c r="N6330" s="1">
        <v>1543</v>
      </c>
      <c r="O6330" s="1">
        <v>1257</v>
      </c>
      <c r="P6330">
        <f>ROUNDUP(VLOOKUP(A6330,A:O,VLOOKUP('Local Authority Analysis'!$E$4,'Local Authority Analysis'!$M$5:$N$12,2,FALSE)+7,FALSE)/6976,2)</f>
        <v>0.19</v>
      </c>
      <c r="Q6330">
        <f>ROUNDUP(VLOOKUP(A6330,A:O,VLOOKUP('SPC Analysis'!$E$4,'SPC Analysis'!$M$5:$N$12,2,FALSE)+7,FALSE)/6976,2)</f>
        <v>0.19</v>
      </c>
      <c r="R6330">
        <f>ROUNDUP(VLOOKUP(A6330,A:O,VLOOKUP('MMW Analysis'!$E$4,'MMW Analysis'!$L$5:$M$12,2,FALSE)+7,FALSE)/6976,2)</f>
        <v>0.19</v>
      </c>
    </row>
    <row r="6331" spans="1:18">
      <c r="A6331" t="s">
        <v>6338</v>
      </c>
      <c r="B6331" t="s">
        <v>13311</v>
      </c>
      <c r="C6331" t="s">
        <v>7013</v>
      </c>
      <c r="D6331" t="s">
        <v>14597</v>
      </c>
      <c r="E6331" t="s">
        <v>14152</v>
      </c>
      <c r="F6331" t="s">
        <v>14297</v>
      </c>
      <c r="G6331" t="s">
        <v>13915</v>
      </c>
      <c r="H6331" s="1">
        <v>1546</v>
      </c>
      <c r="I6331" s="1">
        <v>1427</v>
      </c>
      <c r="J6331" s="1">
        <v>3477</v>
      </c>
      <c r="K6331" s="1">
        <v>634</v>
      </c>
      <c r="L6331" s="1">
        <v>6009</v>
      </c>
      <c r="M6331" s="1">
        <v>1769</v>
      </c>
      <c r="N6331" s="1">
        <v>3109</v>
      </c>
      <c r="O6331" s="1">
        <v>1620</v>
      </c>
      <c r="P6331">
        <f>ROUNDUP(VLOOKUP(A6331,A:O,VLOOKUP('Local Authority Analysis'!$E$4,'Local Authority Analysis'!$M$5:$N$12,2,FALSE)+7,FALSE)/6976,2)</f>
        <v>0.24000000000000002</v>
      </c>
      <c r="Q6331">
        <f>ROUNDUP(VLOOKUP(A6331,A:O,VLOOKUP('SPC Analysis'!$E$4,'SPC Analysis'!$M$5:$N$12,2,FALSE)+7,FALSE)/6976,2)</f>
        <v>0.24000000000000002</v>
      </c>
      <c r="R6331">
        <f>ROUNDUP(VLOOKUP(A6331,A:O,VLOOKUP('MMW Analysis'!$E$4,'MMW Analysis'!$L$5:$M$12,2,FALSE)+7,FALSE)/6976,2)</f>
        <v>0.24000000000000002</v>
      </c>
    </row>
    <row r="6332" spans="1:18">
      <c r="A6332" t="s">
        <v>6339</v>
      </c>
      <c r="B6332" t="s">
        <v>13312</v>
      </c>
      <c r="C6332" t="s">
        <v>7013</v>
      </c>
      <c r="D6332" t="s">
        <v>14597</v>
      </c>
      <c r="E6332" t="s">
        <v>14152</v>
      </c>
      <c r="F6332" t="s">
        <v>14297</v>
      </c>
      <c r="G6332" t="s">
        <v>13915</v>
      </c>
      <c r="H6332" s="1">
        <v>4861</v>
      </c>
      <c r="I6332" s="1">
        <v>5758</v>
      </c>
      <c r="J6332" s="1">
        <v>5525</v>
      </c>
      <c r="K6332" s="1">
        <v>4705</v>
      </c>
      <c r="L6332" s="1">
        <v>1141</v>
      </c>
      <c r="M6332" s="1">
        <v>5476</v>
      </c>
      <c r="N6332" s="1">
        <v>6715</v>
      </c>
      <c r="O6332" s="1">
        <v>5202</v>
      </c>
      <c r="P6332">
        <f>ROUNDUP(VLOOKUP(A6332,A:O,VLOOKUP('Local Authority Analysis'!$E$4,'Local Authority Analysis'!$M$5:$N$12,2,FALSE)+7,FALSE)/6976,2)</f>
        <v>0.75</v>
      </c>
      <c r="Q6332">
        <f>ROUNDUP(VLOOKUP(A6332,A:O,VLOOKUP('SPC Analysis'!$E$4,'SPC Analysis'!$M$5:$N$12,2,FALSE)+7,FALSE)/6976,2)</f>
        <v>0.75</v>
      </c>
      <c r="R6332">
        <f>ROUNDUP(VLOOKUP(A6332,A:O,VLOOKUP('MMW Analysis'!$E$4,'MMW Analysis'!$L$5:$M$12,2,FALSE)+7,FALSE)/6976,2)</f>
        <v>0.75</v>
      </c>
    </row>
    <row r="6333" spans="1:18">
      <c r="A6333" t="s">
        <v>6340</v>
      </c>
      <c r="B6333" t="s">
        <v>13313</v>
      </c>
      <c r="C6333" t="s">
        <v>7013</v>
      </c>
      <c r="D6333" t="s">
        <v>14597</v>
      </c>
      <c r="E6333" t="s">
        <v>14152</v>
      </c>
      <c r="F6333" t="s">
        <v>14297</v>
      </c>
      <c r="G6333" t="s">
        <v>13915</v>
      </c>
      <c r="H6333" s="1">
        <v>377</v>
      </c>
      <c r="I6333" s="1">
        <v>291</v>
      </c>
      <c r="J6333" s="1">
        <v>228</v>
      </c>
      <c r="K6333" s="1">
        <v>433</v>
      </c>
      <c r="L6333" s="1">
        <v>2701</v>
      </c>
      <c r="M6333" s="1">
        <v>2353</v>
      </c>
      <c r="N6333" s="1">
        <v>1120</v>
      </c>
      <c r="O6333" s="1">
        <v>288</v>
      </c>
      <c r="P6333">
        <f>ROUNDUP(VLOOKUP(A6333,A:O,VLOOKUP('Local Authority Analysis'!$E$4,'Local Authority Analysis'!$M$5:$N$12,2,FALSE)+7,FALSE)/6976,2)</f>
        <v>0.05</v>
      </c>
      <c r="Q6333">
        <f>ROUNDUP(VLOOKUP(A6333,A:O,VLOOKUP('SPC Analysis'!$E$4,'SPC Analysis'!$M$5:$N$12,2,FALSE)+7,FALSE)/6976,2)</f>
        <v>0.05</v>
      </c>
      <c r="R6333">
        <f>ROUNDUP(VLOOKUP(A6333,A:O,VLOOKUP('MMW Analysis'!$E$4,'MMW Analysis'!$L$5:$M$12,2,FALSE)+7,FALSE)/6976,2)</f>
        <v>0.05</v>
      </c>
    </row>
    <row r="6334" spans="1:18">
      <c r="A6334" t="s">
        <v>6341</v>
      </c>
      <c r="B6334" t="s">
        <v>13314</v>
      </c>
      <c r="C6334" t="s">
        <v>7013</v>
      </c>
      <c r="D6334" t="s">
        <v>14597</v>
      </c>
      <c r="E6334" t="s">
        <v>14152</v>
      </c>
      <c r="F6334" t="s">
        <v>14297</v>
      </c>
      <c r="G6334" t="s">
        <v>13915</v>
      </c>
      <c r="H6334" s="1">
        <v>117</v>
      </c>
      <c r="I6334" s="1">
        <v>109</v>
      </c>
      <c r="J6334" s="1">
        <v>101</v>
      </c>
      <c r="K6334" s="1">
        <v>118</v>
      </c>
      <c r="L6334" s="1">
        <v>1638</v>
      </c>
      <c r="M6334" s="1">
        <v>1971</v>
      </c>
      <c r="N6334" s="1">
        <v>2792</v>
      </c>
      <c r="O6334" s="1">
        <v>79</v>
      </c>
      <c r="P6334">
        <f>ROUNDUP(VLOOKUP(A6334,A:O,VLOOKUP('Local Authority Analysis'!$E$4,'Local Authority Analysis'!$M$5:$N$12,2,FALSE)+7,FALSE)/6976,2)</f>
        <v>0.02</v>
      </c>
      <c r="Q6334">
        <f>ROUNDUP(VLOOKUP(A6334,A:O,VLOOKUP('SPC Analysis'!$E$4,'SPC Analysis'!$M$5:$N$12,2,FALSE)+7,FALSE)/6976,2)</f>
        <v>0.02</v>
      </c>
      <c r="R6334">
        <f>ROUNDUP(VLOOKUP(A6334,A:O,VLOOKUP('MMW Analysis'!$E$4,'MMW Analysis'!$L$5:$M$12,2,FALSE)+7,FALSE)/6976,2)</f>
        <v>0.02</v>
      </c>
    </row>
    <row r="6335" spans="1:18">
      <c r="A6335" t="s">
        <v>6342</v>
      </c>
      <c r="B6335" t="s">
        <v>13315</v>
      </c>
      <c r="C6335" t="s">
        <v>7013</v>
      </c>
      <c r="D6335" t="s">
        <v>14597</v>
      </c>
      <c r="E6335" t="s">
        <v>14152</v>
      </c>
      <c r="F6335" t="s">
        <v>14297</v>
      </c>
      <c r="G6335" t="s">
        <v>13915</v>
      </c>
      <c r="H6335" s="1">
        <v>5104</v>
      </c>
      <c r="I6335" s="1">
        <v>4426</v>
      </c>
      <c r="J6335" s="1">
        <v>4389</v>
      </c>
      <c r="K6335" s="1">
        <v>4164</v>
      </c>
      <c r="L6335" s="1">
        <v>1696</v>
      </c>
      <c r="M6335" s="1">
        <v>5113</v>
      </c>
      <c r="N6335" s="1">
        <v>4220</v>
      </c>
      <c r="O6335" s="1">
        <v>4738</v>
      </c>
      <c r="P6335">
        <f>ROUNDUP(VLOOKUP(A6335,A:O,VLOOKUP('Local Authority Analysis'!$E$4,'Local Authority Analysis'!$M$5:$N$12,2,FALSE)+7,FALSE)/6976,2)</f>
        <v>0.68</v>
      </c>
      <c r="Q6335">
        <f>ROUNDUP(VLOOKUP(A6335,A:O,VLOOKUP('SPC Analysis'!$E$4,'SPC Analysis'!$M$5:$N$12,2,FALSE)+7,FALSE)/6976,2)</f>
        <v>0.68</v>
      </c>
      <c r="R6335">
        <f>ROUNDUP(VLOOKUP(A6335,A:O,VLOOKUP('MMW Analysis'!$E$4,'MMW Analysis'!$L$5:$M$12,2,FALSE)+7,FALSE)/6976,2)</f>
        <v>0.68</v>
      </c>
    </row>
    <row r="6336" spans="1:18">
      <c r="A6336" t="s">
        <v>6343</v>
      </c>
      <c r="B6336" t="s">
        <v>13316</v>
      </c>
      <c r="C6336" t="s">
        <v>7013</v>
      </c>
      <c r="D6336" t="s">
        <v>14597</v>
      </c>
      <c r="E6336" t="s">
        <v>14152</v>
      </c>
      <c r="F6336" t="s">
        <v>14297</v>
      </c>
      <c r="G6336" t="s">
        <v>13915</v>
      </c>
      <c r="H6336" s="1">
        <v>5807.5</v>
      </c>
      <c r="I6336" s="1">
        <v>6203</v>
      </c>
      <c r="J6336" s="1">
        <v>6249</v>
      </c>
      <c r="K6336" s="1">
        <v>5975</v>
      </c>
      <c r="L6336" s="1">
        <v>1328</v>
      </c>
      <c r="M6336" s="1">
        <v>5554</v>
      </c>
      <c r="N6336" s="1">
        <v>5998</v>
      </c>
      <c r="O6336" s="1">
        <v>6006</v>
      </c>
      <c r="P6336">
        <f>ROUNDUP(VLOOKUP(A6336,A:O,VLOOKUP('Local Authority Analysis'!$E$4,'Local Authority Analysis'!$M$5:$N$12,2,FALSE)+7,FALSE)/6976,2)</f>
        <v>0.87</v>
      </c>
      <c r="Q6336">
        <f>ROUNDUP(VLOOKUP(A6336,A:O,VLOOKUP('SPC Analysis'!$E$4,'SPC Analysis'!$M$5:$N$12,2,FALSE)+7,FALSE)/6976,2)</f>
        <v>0.87</v>
      </c>
      <c r="R6336">
        <f>ROUNDUP(VLOOKUP(A6336,A:O,VLOOKUP('MMW Analysis'!$E$4,'MMW Analysis'!$L$5:$M$12,2,FALSE)+7,FALSE)/6976,2)</f>
        <v>0.87</v>
      </c>
    </row>
    <row r="6337" spans="1:18">
      <c r="A6337" t="s">
        <v>6344</v>
      </c>
      <c r="B6337" t="s">
        <v>13317</v>
      </c>
      <c r="C6337" t="s">
        <v>7013</v>
      </c>
      <c r="D6337" t="s">
        <v>14597</v>
      </c>
      <c r="E6337" t="s">
        <v>14152</v>
      </c>
      <c r="F6337" t="s">
        <v>14297</v>
      </c>
      <c r="G6337" t="s">
        <v>13915</v>
      </c>
      <c r="H6337" s="1">
        <v>6017.5</v>
      </c>
      <c r="I6337" s="1">
        <v>4979.5</v>
      </c>
      <c r="J6337" s="1">
        <v>5820</v>
      </c>
      <c r="K6337" s="1">
        <v>4385</v>
      </c>
      <c r="L6337" s="1">
        <v>2046</v>
      </c>
      <c r="M6337" s="1">
        <v>4253</v>
      </c>
      <c r="N6337" s="1">
        <v>5185.5</v>
      </c>
      <c r="O6337" s="1">
        <v>5475</v>
      </c>
      <c r="P6337">
        <f>ROUNDUP(VLOOKUP(A6337,A:O,VLOOKUP('Local Authority Analysis'!$E$4,'Local Authority Analysis'!$M$5:$N$12,2,FALSE)+7,FALSE)/6976,2)</f>
        <v>0.79</v>
      </c>
      <c r="Q6337">
        <f>ROUNDUP(VLOOKUP(A6337,A:O,VLOOKUP('SPC Analysis'!$E$4,'SPC Analysis'!$M$5:$N$12,2,FALSE)+7,FALSE)/6976,2)</f>
        <v>0.79</v>
      </c>
      <c r="R6337">
        <f>ROUNDUP(VLOOKUP(A6337,A:O,VLOOKUP('MMW Analysis'!$E$4,'MMW Analysis'!$L$5:$M$12,2,FALSE)+7,FALSE)/6976,2)</f>
        <v>0.79</v>
      </c>
    </row>
    <row r="6338" spans="1:18">
      <c r="A6338" t="s">
        <v>6345</v>
      </c>
      <c r="B6338" t="s">
        <v>13318</v>
      </c>
      <c r="C6338" t="s">
        <v>7013</v>
      </c>
      <c r="D6338" t="s">
        <v>14597</v>
      </c>
      <c r="E6338" t="s">
        <v>14152</v>
      </c>
      <c r="F6338" t="s">
        <v>14297</v>
      </c>
      <c r="G6338" t="s">
        <v>13915</v>
      </c>
      <c r="H6338" s="1">
        <v>5936</v>
      </c>
      <c r="I6338" s="1">
        <v>4790</v>
      </c>
      <c r="J6338" s="1">
        <v>5141</v>
      </c>
      <c r="K6338" s="1">
        <v>4389</v>
      </c>
      <c r="L6338" s="1">
        <v>2735</v>
      </c>
      <c r="M6338" s="1">
        <v>3156</v>
      </c>
      <c r="N6338" s="1">
        <v>2864</v>
      </c>
      <c r="O6338" s="1">
        <v>5302</v>
      </c>
      <c r="P6338">
        <f>ROUNDUP(VLOOKUP(A6338,A:O,VLOOKUP('Local Authority Analysis'!$E$4,'Local Authority Analysis'!$M$5:$N$12,2,FALSE)+7,FALSE)/6976,2)</f>
        <v>0.77</v>
      </c>
      <c r="Q6338">
        <f>ROUNDUP(VLOOKUP(A6338,A:O,VLOOKUP('SPC Analysis'!$E$4,'SPC Analysis'!$M$5:$N$12,2,FALSE)+7,FALSE)/6976,2)</f>
        <v>0.77</v>
      </c>
      <c r="R6338">
        <f>ROUNDUP(VLOOKUP(A6338,A:O,VLOOKUP('MMW Analysis'!$E$4,'MMW Analysis'!$L$5:$M$12,2,FALSE)+7,FALSE)/6976,2)</f>
        <v>0.77</v>
      </c>
    </row>
    <row r="6339" spans="1:18">
      <c r="A6339" t="s">
        <v>6346</v>
      </c>
      <c r="B6339" t="s">
        <v>13319</v>
      </c>
      <c r="C6339" t="s">
        <v>7013</v>
      </c>
      <c r="D6339" t="s">
        <v>14597</v>
      </c>
      <c r="E6339" t="s">
        <v>14152</v>
      </c>
      <c r="F6339" t="s">
        <v>14297</v>
      </c>
      <c r="G6339" t="s">
        <v>13915</v>
      </c>
      <c r="H6339" s="1">
        <v>6215</v>
      </c>
      <c r="I6339" s="1">
        <v>6238</v>
      </c>
      <c r="J6339" s="1">
        <v>6041</v>
      </c>
      <c r="K6339" s="1">
        <v>5557</v>
      </c>
      <c r="L6339" s="1">
        <v>3975</v>
      </c>
      <c r="M6339" s="1">
        <v>4824</v>
      </c>
      <c r="N6339" s="1">
        <v>5866</v>
      </c>
      <c r="O6339" s="1">
        <v>6584</v>
      </c>
      <c r="P6339">
        <f>ROUNDUP(VLOOKUP(A6339,A:O,VLOOKUP('Local Authority Analysis'!$E$4,'Local Authority Analysis'!$M$5:$N$12,2,FALSE)+7,FALSE)/6976,2)</f>
        <v>0.95</v>
      </c>
      <c r="Q6339">
        <f>ROUNDUP(VLOOKUP(A6339,A:O,VLOOKUP('SPC Analysis'!$E$4,'SPC Analysis'!$M$5:$N$12,2,FALSE)+7,FALSE)/6976,2)</f>
        <v>0.95</v>
      </c>
      <c r="R6339">
        <f>ROUNDUP(VLOOKUP(A6339,A:O,VLOOKUP('MMW Analysis'!$E$4,'MMW Analysis'!$L$5:$M$12,2,FALSE)+7,FALSE)/6976,2)</f>
        <v>0.95</v>
      </c>
    </row>
    <row r="6340" spans="1:18">
      <c r="A6340" t="s">
        <v>6347</v>
      </c>
      <c r="B6340" t="s">
        <v>13320</v>
      </c>
      <c r="C6340" t="s">
        <v>7013</v>
      </c>
      <c r="D6340" t="s">
        <v>14597</v>
      </c>
      <c r="E6340" t="s">
        <v>14152</v>
      </c>
      <c r="F6340" t="s">
        <v>14297</v>
      </c>
      <c r="G6340" t="s">
        <v>13915</v>
      </c>
      <c r="H6340" s="1">
        <v>6007</v>
      </c>
      <c r="I6340" s="1">
        <v>6464</v>
      </c>
      <c r="J6340" s="1">
        <v>6771</v>
      </c>
      <c r="K6340" s="1">
        <v>6197</v>
      </c>
      <c r="L6340" s="1">
        <v>4610</v>
      </c>
      <c r="M6340" s="1">
        <v>6796.5</v>
      </c>
      <c r="N6340" s="1">
        <v>6947</v>
      </c>
      <c r="O6340" s="1">
        <v>6860</v>
      </c>
      <c r="P6340">
        <f>ROUNDUP(VLOOKUP(A6340,A:O,VLOOKUP('Local Authority Analysis'!$E$4,'Local Authority Analysis'!$M$5:$N$12,2,FALSE)+7,FALSE)/6976,2)</f>
        <v>0.99</v>
      </c>
      <c r="Q6340">
        <f>ROUNDUP(VLOOKUP(A6340,A:O,VLOOKUP('SPC Analysis'!$E$4,'SPC Analysis'!$M$5:$N$12,2,FALSE)+7,FALSE)/6976,2)</f>
        <v>0.99</v>
      </c>
      <c r="R6340">
        <f>ROUNDUP(VLOOKUP(A6340,A:O,VLOOKUP('MMW Analysis'!$E$4,'MMW Analysis'!$L$5:$M$12,2,FALSE)+7,FALSE)/6976,2)</f>
        <v>0.99</v>
      </c>
    </row>
    <row r="6341" spans="1:18">
      <c r="A6341" t="s">
        <v>6348</v>
      </c>
      <c r="B6341" t="s">
        <v>13321</v>
      </c>
      <c r="C6341" t="s">
        <v>7013</v>
      </c>
      <c r="D6341" t="s">
        <v>14597</v>
      </c>
      <c r="E6341" t="s">
        <v>14152</v>
      </c>
      <c r="F6341" t="s">
        <v>14297</v>
      </c>
      <c r="G6341" t="s">
        <v>13915</v>
      </c>
      <c r="H6341" s="1">
        <v>3438.5</v>
      </c>
      <c r="I6341" s="1">
        <v>3087</v>
      </c>
      <c r="J6341" s="1">
        <v>5600</v>
      </c>
      <c r="K6341" s="1">
        <v>2766</v>
      </c>
      <c r="L6341" s="1">
        <v>5929</v>
      </c>
      <c r="M6341" s="1">
        <v>2499</v>
      </c>
      <c r="N6341" s="1">
        <v>5853</v>
      </c>
      <c r="O6341" s="1">
        <v>3916</v>
      </c>
      <c r="P6341">
        <f>ROUNDUP(VLOOKUP(A6341,A:O,VLOOKUP('Local Authority Analysis'!$E$4,'Local Authority Analysis'!$M$5:$N$12,2,FALSE)+7,FALSE)/6976,2)</f>
        <v>0.57000000000000006</v>
      </c>
      <c r="Q6341">
        <f>ROUNDUP(VLOOKUP(A6341,A:O,VLOOKUP('SPC Analysis'!$E$4,'SPC Analysis'!$M$5:$N$12,2,FALSE)+7,FALSE)/6976,2)</f>
        <v>0.57000000000000006</v>
      </c>
      <c r="R6341">
        <f>ROUNDUP(VLOOKUP(A6341,A:O,VLOOKUP('MMW Analysis'!$E$4,'MMW Analysis'!$L$5:$M$12,2,FALSE)+7,FALSE)/6976,2)</f>
        <v>0.57000000000000006</v>
      </c>
    </row>
    <row r="6342" spans="1:18">
      <c r="A6342" t="s">
        <v>6349</v>
      </c>
      <c r="B6342" t="s">
        <v>13322</v>
      </c>
      <c r="C6342" t="s">
        <v>7013</v>
      </c>
      <c r="D6342" t="s">
        <v>14597</v>
      </c>
      <c r="E6342" t="s">
        <v>14152</v>
      </c>
      <c r="F6342" t="s">
        <v>14297</v>
      </c>
      <c r="G6342" t="s">
        <v>13915</v>
      </c>
      <c r="H6342" s="1">
        <v>387</v>
      </c>
      <c r="I6342" s="1">
        <v>766</v>
      </c>
      <c r="J6342" s="1">
        <v>1456</v>
      </c>
      <c r="K6342" s="1">
        <v>509</v>
      </c>
      <c r="L6342" s="1">
        <v>6699</v>
      </c>
      <c r="M6342" s="1">
        <v>433</v>
      </c>
      <c r="N6342" s="1">
        <v>1662</v>
      </c>
      <c r="O6342" s="1">
        <v>632</v>
      </c>
      <c r="P6342">
        <f>ROUNDUP(VLOOKUP(A6342,A:O,VLOOKUP('Local Authority Analysis'!$E$4,'Local Authority Analysis'!$M$5:$N$12,2,FALSE)+7,FALSE)/6976,2)</f>
        <v>9.9999999999999992E-2</v>
      </c>
      <c r="Q6342">
        <f>ROUNDUP(VLOOKUP(A6342,A:O,VLOOKUP('SPC Analysis'!$E$4,'SPC Analysis'!$M$5:$N$12,2,FALSE)+7,FALSE)/6976,2)</f>
        <v>9.9999999999999992E-2</v>
      </c>
      <c r="R6342">
        <f>ROUNDUP(VLOOKUP(A6342,A:O,VLOOKUP('MMW Analysis'!$E$4,'MMW Analysis'!$L$5:$M$12,2,FALSE)+7,FALSE)/6976,2)</f>
        <v>9.9999999999999992E-2</v>
      </c>
    </row>
    <row r="6343" spans="1:18">
      <c r="A6343" t="s">
        <v>6350</v>
      </c>
      <c r="B6343" t="s">
        <v>13323</v>
      </c>
      <c r="C6343" t="s">
        <v>7013</v>
      </c>
      <c r="D6343" t="s">
        <v>14597</v>
      </c>
      <c r="E6343" t="s">
        <v>14152</v>
      </c>
      <c r="F6343" t="s">
        <v>14297</v>
      </c>
      <c r="G6343" t="s">
        <v>13915</v>
      </c>
      <c r="H6343" s="1">
        <v>2295</v>
      </c>
      <c r="I6343" s="1">
        <v>3425.5</v>
      </c>
      <c r="J6343" s="1">
        <v>4497</v>
      </c>
      <c r="K6343" s="1">
        <v>1996</v>
      </c>
      <c r="L6343" s="1">
        <v>5796</v>
      </c>
      <c r="M6343" s="1">
        <v>4553</v>
      </c>
      <c r="N6343" s="1">
        <v>3972</v>
      </c>
      <c r="O6343" s="1">
        <v>3289</v>
      </c>
      <c r="P6343">
        <f>ROUNDUP(VLOOKUP(A6343,A:O,VLOOKUP('Local Authority Analysis'!$E$4,'Local Authority Analysis'!$M$5:$N$12,2,FALSE)+7,FALSE)/6976,2)</f>
        <v>0.48</v>
      </c>
      <c r="Q6343">
        <f>ROUNDUP(VLOOKUP(A6343,A:O,VLOOKUP('SPC Analysis'!$E$4,'SPC Analysis'!$M$5:$N$12,2,FALSE)+7,FALSE)/6976,2)</f>
        <v>0.48</v>
      </c>
      <c r="R6343">
        <f>ROUNDUP(VLOOKUP(A6343,A:O,VLOOKUP('MMW Analysis'!$E$4,'MMW Analysis'!$L$5:$M$12,2,FALSE)+7,FALSE)/6976,2)</f>
        <v>0.48</v>
      </c>
    </row>
    <row r="6344" spans="1:18">
      <c r="A6344" t="s">
        <v>6351</v>
      </c>
      <c r="B6344" t="s">
        <v>13324</v>
      </c>
      <c r="C6344" t="s">
        <v>7013</v>
      </c>
      <c r="D6344" t="s">
        <v>14597</v>
      </c>
      <c r="E6344" t="s">
        <v>14152</v>
      </c>
      <c r="F6344" t="s">
        <v>14297</v>
      </c>
      <c r="G6344" t="s">
        <v>13915</v>
      </c>
      <c r="H6344" s="1">
        <v>4467</v>
      </c>
      <c r="I6344" s="1">
        <v>4704</v>
      </c>
      <c r="J6344" s="1">
        <v>5072</v>
      </c>
      <c r="K6344" s="1">
        <v>2804</v>
      </c>
      <c r="L6344" s="1">
        <v>4760</v>
      </c>
      <c r="M6344" s="1">
        <v>6814</v>
      </c>
      <c r="N6344" s="1">
        <v>5684</v>
      </c>
      <c r="O6344" s="1">
        <v>5037</v>
      </c>
      <c r="P6344">
        <f>ROUNDUP(VLOOKUP(A6344,A:O,VLOOKUP('Local Authority Analysis'!$E$4,'Local Authority Analysis'!$M$5:$N$12,2,FALSE)+7,FALSE)/6976,2)</f>
        <v>0.73</v>
      </c>
      <c r="Q6344">
        <f>ROUNDUP(VLOOKUP(A6344,A:O,VLOOKUP('SPC Analysis'!$E$4,'SPC Analysis'!$M$5:$N$12,2,FALSE)+7,FALSE)/6976,2)</f>
        <v>0.73</v>
      </c>
      <c r="R6344">
        <f>ROUNDUP(VLOOKUP(A6344,A:O,VLOOKUP('MMW Analysis'!$E$4,'MMW Analysis'!$L$5:$M$12,2,FALSE)+7,FALSE)/6976,2)</f>
        <v>0.73</v>
      </c>
    </row>
    <row r="6345" spans="1:18">
      <c r="A6345" t="s">
        <v>6352</v>
      </c>
      <c r="B6345" t="s">
        <v>13325</v>
      </c>
      <c r="C6345" t="s">
        <v>7013</v>
      </c>
      <c r="D6345" t="s">
        <v>14597</v>
      </c>
      <c r="E6345" t="s">
        <v>14152</v>
      </c>
      <c r="F6345" t="s">
        <v>14297</v>
      </c>
      <c r="G6345" t="s">
        <v>13915</v>
      </c>
      <c r="H6345" s="1">
        <v>1703</v>
      </c>
      <c r="I6345" s="1">
        <v>1764</v>
      </c>
      <c r="J6345" s="1">
        <v>2363</v>
      </c>
      <c r="K6345" s="1">
        <v>1555</v>
      </c>
      <c r="L6345" s="1">
        <v>4373</v>
      </c>
      <c r="M6345" s="1">
        <v>2596</v>
      </c>
      <c r="N6345" s="1">
        <v>1973</v>
      </c>
      <c r="O6345" s="1">
        <v>1903</v>
      </c>
      <c r="P6345">
        <f>ROUNDUP(VLOOKUP(A6345,A:O,VLOOKUP('Local Authority Analysis'!$E$4,'Local Authority Analysis'!$M$5:$N$12,2,FALSE)+7,FALSE)/6976,2)</f>
        <v>0.28000000000000003</v>
      </c>
      <c r="Q6345">
        <f>ROUNDUP(VLOOKUP(A6345,A:O,VLOOKUP('SPC Analysis'!$E$4,'SPC Analysis'!$M$5:$N$12,2,FALSE)+7,FALSE)/6976,2)</f>
        <v>0.28000000000000003</v>
      </c>
      <c r="R6345">
        <f>ROUNDUP(VLOOKUP(A6345,A:O,VLOOKUP('MMW Analysis'!$E$4,'MMW Analysis'!$L$5:$M$12,2,FALSE)+7,FALSE)/6976,2)</f>
        <v>0.28000000000000003</v>
      </c>
    </row>
    <row r="6346" spans="1:18">
      <c r="A6346" t="s">
        <v>6353</v>
      </c>
      <c r="B6346" t="s">
        <v>13326</v>
      </c>
      <c r="C6346" t="s">
        <v>7013</v>
      </c>
      <c r="D6346" t="s">
        <v>14597</v>
      </c>
      <c r="E6346" t="s">
        <v>14152</v>
      </c>
      <c r="F6346" t="s">
        <v>14297</v>
      </c>
      <c r="G6346" t="s">
        <v>13915</v>
      </c>
      <c r="H6346" s="1">
        <v>1748</v>
      </c>
      <c r="I6346" s="1">
        <v>1695</v>
      </c>
      <c r="J6346" s="1">
        <v>2034</v>
      </c>
      <c r="K6346" s="1">
        <v>1245</v>
      </c>
      <c r="L6346" s="1">
        <v>4214</v>
      </c>
      <c r="M6346" s="1">
        <v>1653</v>
      </c>
      <c r="N6346" s="1">
        <v>1433</v>
      </c>
      <c r="O6346" s="1">
        <v>1708</v>
      </c>
      <c r="P6346">
        <f>ROUNDUP(VLOOKUP(A6346,A:O,VLOOKUP('Local Authority Analysis'!$E$4,'Local Authority Analysis'!$M$5:$N$12,2,FALSE)+7,FALSE)/6976,2)</f>
        <v>0.25</v>
      </c>
      <c r="Q6346">
        <f>ROUNDUP(VLOOKUP(A6346,A:O,VLOOKUP('SPC Analysis'!$E$4,'SPC Analysis'!$M$5:$N$12,2,FALSE)+7,FALSE)/6976,2)</f>
        <v>0.25</v>
      </c>
      <c r="R6346">
        <f>ROUNDUP(VLOOKUP(A6346,A:O,VLOOKUP('MMW Analysis'!$E$4,'MMW Analysis'!$L$5:$M$12,2,FALSE)+7,FALSE)/6976,2)</f>
        <v>0.25</v>
      </c>
    </row>
    <row r="6347" spans="1:18">
      <c r="A6347" t="s">
        <v>6354</v>
      </c>
      <c r="B6347" t="s">
        <v>13327</v>
      </c>
      <c r="C6347" t="s">
        <v>7013</v>
      </c>
      <c r="D6347" t="s">
        <v>14597</v>
      </c>
      <c r="E6347" t="s">
        <v>14152</v>
      </c>
      <c r="F6347" t="s">
        <v>14297</v>
      </c>
      <c r="G6347" t="s">
        <v>13915</v>
      </c>
      <c r="H6347" s="1">
        <v>3345.5</v>
      </c>
      <c r="I6347" s="1">
        <v>2905</v>
      </c>
      <c r="J6347" s="1">
        <v>3911</v>
      </c>
      <c r="K6347" s="1">
        <v>2522</v>
      </c>
      <c r="L6347" s="1">
        <v>5628</v>
      </c>
      <c r="M6347" s="1">
        <v>4379</v>
      </c>
      <c r="N6347" s="1">
        <v>2419</v>
      </c>
      <c r="O6347" s="1">
        <v>3527</v>
      </c>
      <c r="P6347">
        <f>ROUNDUP(VLOOKUP(A6347,A:O,VLOOKUP('Local Authority Analysis'!$E$4,'Local Authority Analysis'!$M$5:$N$12,2,FALSE)+7,FALSE)/6976,2)</f>
        <v>0.51</v>
      </c>
      <c r="Q6347">
        <f>ROUNDUP(VLOOKUP(A6347,A:O,VLOOKUP('SPC Analysis'!$E$4,'SPC Analysis'!$M$5:$N$12,2,FALSE)+7,FALSE)/6976,2)</f>
        <v>0.51</v>
      </c>
      <c r="R6347">
        <f>ROUNDUP(VLOOKUP(A6347,A:O,VLOOKUP('MMW Analysis'!$E$4,'MMW Analysis'!$L$5:$M$12,2,FALSE)+7,FALSE)/6976,2)</f>
        <v>0.51</v>
      </c>
    </row>
    <row r="6348" spans="1:18">
      <c r="A6348" t="s">
        <v>6355</v>
      </c>
      <c r="B6348" t="s">
        <v>13328</v>
      </c>
      <c r="C6348" t="s">
        <v>7013</v>
      </c>
      <c r="D6348" t="s">
        <v>14598</v>
      </c>
      <c r="E6348" t="s">
        <v>14154</v>
      </c>
      <c r="F6348" t="s">
        <v>14297</v>
      </c>
      <c r="G6348" t="s">
        <v>13915</v>
      </c>
      <c r="H6348" s="1">
        <v>5988</v>
      </c>
      <c r="I6348" s="1">
        <v>5811</v>
      </c>
      <c r="J6348" s="1">
        <v>5695</v>
      </c>
      <c r="K6348" s="1">
        <v>5666</v>
      </c>
      <c r="L6348" s="1">
        <v>5973</v>
      </c>
      <c r="M6348" s="1">
        <v>5056</v>
      </c>
      <c r="N6348" s="1">
        <v>6592</v>
      </c>
      <c r="O6348" s="1">
        <v>6610</v>
      </c>
      <c r="P6348">
        <f>ROUNDUP(VLOOKUP(A6348,A:O,VLOOKUP('Local Authority Analysis'!$E$4,'Local Authority Analysis'!$M$5:$N$12,2,FALSE)+7,FALSE)/6976,2)</f>
        <v>0.95</v>
      </c>
      <c r="Q6348">
        <f>ROUNDUP(VLOOKUP(A6348,A:O,VLOOKUP('SPC Analysis'!$E$4,'SPC Analysis'!$M$5:$N$12,2,FALSE)+7,FALSE)/6976,2)</f>
        <v>0.95</v>
      </c>
      <c r="R6348">
        <f>ROUNDUP(VLOOKUP(A6348,A:O,VLOOKUP('MMW Analysis'!$E$4,'MMW Analysis'!$L$5:$M$12,2,FALSE)+7,FALSE)/6976,2)</f>
        <v>0.95</v>
      </c>
    </row>
    <row r="6349" spans="1:18">
      <c r="A6349" t="s">
        <v>6356</v>
      </c>
      <c r="B6349" t="s">
        <v>13329</v>
      </c>
      <c r="C6349" t="s">
        <v>7013</v>
      </c>
      <c r="D6349" t="s">
        <v>14597</v>
      </c>
      <c r="E6349" t="s">
        <v>14152</v>
      </c>
      <c r="F6349" t="s">
        <v>14297</v>
      </c>
      <c r="G6349" t="s">
        <v>13915</v>
      </c>
      <c r="H6349" s="1">
        <v>4484</v>
      </c>
      <c r="I6349" s="1">
        <v>4775.5</v>
      </c>
      <c r="J6349" s="1">
        <v>4882</v>
      </c>
      <c r="K6349" s="1">
        <v>3893</v>
      </c>
      <c r="L6349" s="1">
        <v>4910</v>
      </c>
      <c r="M6349" s="1">
        <v>5240</v>
      </c>
      <c r="N6349" s="1">
        <v>5042</v>
      </c>
      <c r="O6349" s="1">
        <v>5216</v>
      </c>
      <c r="P6349">
        <f>ROUNDUP(VLOOKUP(A6349,A:O,VLOOKUP('Local Authority Analysis'!$E$4,'Local Authority Analysis'!$M$5:$N$12,2,FALSE)+7,FALSE)/6976,2)</f>
        <v>0.75</v>
      </c>
      <c r="Q6349">
        <f>ROUNDUP(VLOOKUP(A6349,A:O,VLOOKUP('SPC Analysis'!$E$4,'SPC Analysis'!$M$5:$N$12,2,FALSE)+7,FALSE)/6976,2)</f>
        <v>0.75</v>
      </c>
      <c r="R6349">
        <f>ROUNDUP(VLOOKUP(A6349,A:O,VLOOKUP('MMW Analysis'!$E$4,'MMW Analysis'!$L$5:$M$12,2,FALSE)+7,FALSE)/6976,2)</f>
        <v>0.75</v>
      </c>
    </row>
    <row r="6350" spans="1:18">
      <c r="A6350" t="s">
        <v>6357</v>
      </c>
      <c r="B6350" t="s">
        <v>13330</v>
      </c>
      <c r="C6350" t="s">
        <v>7013</v>
      </c>
      <c r="D6350" t="s">
        <v>14598</v>
      </c>
      <c r="E6350" t="s">
        <v>14154</v>
      </c>
      <c r="F6350" t="s">
        <v>14297</v>
      </c>
      <c r="G6350" t="s">
        <v>13915</v>
      </c>
      <c r="H6350" s="1">
        <v>5924</v>
      </c>
      <c r="I6350" s="1">
        <v>5576</v>
      </c>
      <c r="J6350" s="1">
        <v>5767</v>
      </c>
      <c r="K6350" s="1">
        <v>4993</v>
      </c>
      <c r="L6350" s="1">
        <v>6576</v>
      </c>
      <c r="M6350" s="1">
        <v>5294</v>
      </c>
      <c r="N6350" s="1">
        <v>4433</v>
      </c>
      <c r="O6350" s="1">
        <v>6439</v>
      </c>
      <c r="P6350">
        <f>ROUNDUP(VLOOKUP(A6350,A:O,VLOOKUP('Local Authority Analysis'!$E$4,'Local Authority Analysis'!$M$5:$N$12,2,FALSE)+7,FALSE)/6976,2)</f>
        <v>0.93</v>
      </c>
      <c r="Q6350">
        <f>ROUNDUP(VLOOKUP(A6350,A:O,VLOOKUP('SPC Analysis'!$E$4,'SPC Analysis'!$M$5:$N$12,2,FALSE)+7,FALSE)/6976,2)</f>
        <v>0.93</v>
      </c>
      <c r="R6350">
        <f>ROUNDUP(VLOOKUP(A6350,A:O,VLOOKUP('MMW Analysis'!$E$4,'MMW Analysis'!$L$5:$M$12,2,FALSE)+7,FALSE)/6976,2)</f>
        <v>0.93</v>
      </c>
    </row>
    <row r="6351" spans="1:18">
      <c r="A6351" t="s">
        <v>6358</v>
      </c>
      <c r="B6351" t="s">
        <v>13331</v>
      </c>
      <c r="C6351" t="s">
        <v>7013</v>
      </c>
      <c r="D6351" t="s">
        <v>14598</v>
      </c>
      <c r="E6351" t="s">
        <v>14154</v>
      </c>
      <c r="F6351" t="s">
        <v>14297</v>
      </c>
      <c r="G6351" t="s">
        <v>13915</v>
      </c>
      <c r="H6351" s="1">
        <v>5181</v>
      </c>
      <c r="I6351" s="1">
        <v>4153</v>
      </c>
      <c r="J6351" s="1">
        <v>5245</v>
      </c>
      <c r="K6351" s="1">
        <v>4102</v>
      </c>
      <c r="L6351" s="1">
        <v>6459</v>
      </c>
      <c r="M6351" s="1">
        <v>2650.5</v>
      </c>
      <c r="N6351" s="1">
        <v>3759</v>
      </c>
      <c r="O6351" s="1">
        <v>5238</v>
      </c>
      <c r="P6351">
        <f>ROUNDUP(VLOOKUP(A6351,A:O,VLOOKUP('Local Authority Analysis'!$E$4,'Local Authority Analysis'!$M$5:$N$12,2,FALSE)+7,FALSE)/6976,2)</f>
        <v>0.76</v>
      </c>
      <c r="Q6351">
        <f>ROUNDUP(VLOOKUP(A6351,A:O,VLOOKUP('SPC Analysis'!$E$4,'SPC Analysis'!$M$5:$N$12,2,FALSE)+7,FALSE)/6976,2)</f>
        <v>0.76</v>
      </c>
      <c r="R6351">
        <f>ROUNDUP(VLOOKUP(A6351,A:O,VLOOKUP('MMW Analysis'!$E$4,'MMW Analysis'!$L$5:$M$12,2,FALSE)+7,FALSE)/6976,2)</f>
        <v>0.76</v>
      </c>
    </row>
    <row r="6352" spans="1:18">
      <c r="A6352" t="s">
        <v>6359</v>
      </c>
      <c r="B6352" t="s">
        <v>13332</v>
      </c>
      <c r="C6352" t="s">
        <v>7013</v>
      </c>
      <c r="D6352" t="s">
        <v>14597</v>
      </c>
      <c r="E6352" t="s">
        <v>14152</v>
      </c>
      <c r="F6352" t="s">
        <v>14297</v>
      </c>
      <c r="G6352" t="s">
        <v>13915</v>
      </c>
      <c r="H6352" s="1">
        <v>1336</v>
      </c>
      <c r="I6352" s="1">
        <v>1126</v>
      </c>
      <c r="J6352" s="1">
        <v>2503</v>
      </c>
      <c r="K6352" s="1">
        <v>569</v>
      </c>
      <c r="L6352" s="1">
        <v>4848</v>
      </c>
      <c r="M6352" s="1">
        <v>877</v>
      </c>
      <c r="N6352" s="1">
        <v>2460</v>
      </c>
      <c r="O6352" s="1">
        <v>1238</v>
      </c>
      <c r="P6352">
        <f>ROUNDUP(VLOOKUP(A6352,A:O,VLOOKUP('Local Authority Analysis'!$E$4,'Local Authority Analysis'!$M$5:$N$12,2,FALSE)+7,FALSE)/6976,2)</f>
        <v>0.18000000000000002</v>
      </c>
      <c r="Q6352">
        <f>ROUNDUP(VLOOKUP(A6352,A:O,VLOOKUP('SPC Analysis'!$E$4,'SPC Analysis'!$M$5:$N$12,2,FALSE)+7,FALSE)/6976,2)</f>
        <v>0.18000000000000002</v>
      </c>
      <c r="R6352">
        <f>ROUNDUP(VLOOKUP(A6352,A:O,VLOOKUP('MMW Analysis'!$E$4,'MMW Analysis'!$L$5:$M$12,2,FALSE)+7,FALSE)/6976,2)</f>
        <v>0.18000000000000002</v>
      </c>
    </row>
    <row r="6353" spans="1:18">
      <c r="A6353" t="s">
        <v>6360</v>
      </c>
      <c r="B6353" t="s">
        <v>13333</v>
      </c>
      <c r="C6353" t="s">
        <v>7013</v>
      </c>
      <c r="D6353" t="s">
        <v>14598</v>
      </c>
      <c r="E6353" t="s">
        <v>14154</v>
      </c>
      <c r="F6353" t="s">
        <v>14297</v>
      </c>
      <c r="G6353" t="s">
        <v>13915</v>
      </c>
      <c r="H6353" s="1">
        <v>613.5</v>
      </c>
      <c r="I6353" s="1">
        <v>757</v>
      </c>
      <c r="J6353" s="1">
        <v>2101</v>
      </c>
      <c r="K6353" s="1">
        <v>1082</v>
      </c>
      <c r="L6353" s="1">
        <v>6312</v>
      </c>
      <c r="M6353" s="1">
        <v>1760</v>
      </c>
      <c r="N6353" s="1">
        <v>1134</v>
      </c>
      <c r="O6353" s="1">
        <v>941</v>
      </c>
      <c r="P6353">
        <f>ROUNDUP(VLOOKUP(A6353,A:O,VLOOKUP('Local Authority Analysis'!$E$4,'Local Authority Analysis'!$M$5:$N$12,2,FALSE)+7,FALSE)/6976,2)</f>
        <v>0.14000000000000001</v>
      </c>
      <c r="Q6353">
        <f>ROUNDUP(VLOOKUP(A6353,A:O,VLOOKUP('SPC Analysis'!$E$4,'SPC Analysis'!$M$5:$N$12,2,FALSE)+7,FALSE)/6976,2)</f>
        <v>0.14000000000000001</v>
      </c>
      <c r="R6353">
        <f>ROUNDUP(VLOOKUP(A6353,A:O,VLOOKUP('MMW Analysis'!$E$4,'MMW Analysis'!$L$5:$M$12,2,FALSE)+7,FALSE)/6976,2)</f>
        <v>0.14000000000000001</v>
      </c>
    </row>
    <row r="6354" spans="1:18">
      <c r="A6354" t="s">
        <v>6361</v>
      </c>
      <c r="B6354" t="s">
        <v>13334</v>
      </c>
      <c r="C6354" t="s">
        <v>7013</v>
      </c>
      <c r="D6354" t="s">
        <v>14598</v>
      </c>
      <c r="E6354" t="s">
        <v>14154</v>
      </c>
      <c r="F6354" t="s">
        <v>14297</v>
      </c>
      <c r="G6354" t="s">
        <v>13915</v>
      </c>
      <c r="H6354" s="1">
        <v>830</v>
      </c>
      <c r="I6354" s="1">
        <v>548</v>
      </c>
      <c r="J6354" s="1">
        <v>391</v>
      </c>
      <c r="K6354" s="1">
        <v>419</v>
      </c>
      <c r="L6354" s="1">
        <v>6007</v>
      </c>
      <c r="M6354" s="1">
        <v>1793</v>
      </c>
      <c r="N6354" s="1">
        <v>1541</v>
      </c>
      <c r="O6354" s="1">
        <v>595</v>
      </c>
      <c r="P6354">
        <f>ROUNDUP(VLOOKUP(A6354,A:O,VLOOKUP('Local Authority Analysis'!$E$4,'Local Authority Analysis'!$M$5:$N$12,2,FALSE)+7,FALSE)/6976,2)</f>
        <v>0.09</v>
      </c>
      <c r="Q6354">
        <f>ROUNDUP(VLOOKUP(A6354,A:O,VLOOKUP('SPC Analysis'!$E$4,'SPC Analysis'!$M$5:$N$12,2,FALSE)+7,FALSE)/6976,2)</f>
        <v>0.09</v>
      </c>
      <c r="R6354">
        <f>ROUNDUP(VLOOKUP(A6354,A:O,VLOOKUP('MMW Analysis'!$E$4,'MMW Analysis'!$L$5:$M$12,2,FALSE)+7,FALSE)/6976,2)</f>
        <v>0.09</v>
      </c>
    </row>
    <row r="6355" spans="1:18">
      <c r="A6355" t="s">
        <v>6362</v>
      </c>
      <c r="B6355" t="s">
        <v>13335</v>
      </c>
      <c r="C6355" t="s">
        <v>7013</v>
      </c>
      <c r="D6355" t="s">
        <v>14598</v>
      </c>
      <c r="E6355" t="s">
        <v>14154</v>
      </c>
      <c r="F6355" t="s">
        <v>14297</v>
      </c>
      <c r="G6355" t="s">
        <v>13915</v>
      </c>
      <c r="H6355" s="1">
        <v>3238</v>
      </c>
      <c r="I6355" s="1">
        <v>2441</v>
      </c>
      <c r="J6355" s="1">
        <v>2498</v>
      </c>
      <c r="K6355" s="1">
        <v>1819</v>
      </c>
      <c r="L6355" s="1">
        <v>3069</v>
      </c>
      <c r="M6355" s="1">
        <v>864</v>
      </c>
      <c r="N6355" s="1">
        <v>969</v>
      </c>
      <c r="O6355" s="1">
        <v>2361</v>
      </c>
      <c r="P6355">
        <f>ROUNDUP(VLOOKUP(A6355,A:O,VLOOKUP('Local Authority Analysis'!$E$4,'Local Authority Analysis'!$M$5:$N$12,2,FALSE)+7,FALSE)/6976,2)</f>
        <v>0.34</v>
      </c>
      <c r="Q6355">
        <f>ROUNDUP(VLOOKUP(A6355,A:O,VLOOKUP('SPC Analysis'!$E$4,'SPC Analysis'!$M$5:$N$12,2,FALSE)+7,FALSE)/6976,2)</f>
        <v>0.34</v>
      </c>
      <c r="R6355">
        <f>ROUNDUP(VLOOKUP(A6355,A:O,VLOOKUP('MMW Analysis'!$E$4,'MMW Analysis'!$L$5:$M$12,2,FALSE)+7,FALSE)/6976,2)</f>
        <v>0.34</v>
      </c>
    </row>
    <row r="6356" spans="1:18">
      <c r="A6356" t="s">
        <v>6363</v>
      </c>
      <c r="B6356" t="s">
        <v>13336</v>
      </c>
      <c r="C6356" t="s">
        <v>7013</v>
      </c>
      <c r="D6356" t="s">
        <v>14598</v>
      </c>
      <c r="E6356" t="s">
        <v>14154</v>
      </c>
      <c r="F6356" t="s">
        <v>14297</v>
      </c>
      <c r="G6356" t="s">
        <v>13915</v>
      </c>
      <c r="H6356" s="1">
        <v>2206</v>
      </c>
      <c r="I6356" s="1">
        <v>3909</v>
      </c>
      <c r="J6356" s="1">
        <v>4225</v>
      </c>
      <c r="K6356" s="1">
        <v>2856</v>
      </c>
      <c r="L6356" s="1">
        <v>6488</v>
      </c>
      <c r="M6356" s="1">
        <v>4348</v>
      </c>
      <c r="N6356" s="1">
        <v>3932</v>
      </c>
      <c r="O6356" s="1">
        <v>3614</v>
      </c>
      <c r="P6356">
        <f>ROUNDUP(VLOOKUP(A6356,A:O,VLOOKUP('Local Authority Analysis'!$E$4,'Local Authority Analysis'!$M$5:$N$12,2,FALSE)+7,FALSE)/6976,2)</f>
        <v>0.52</v>
      </c>
      <c r="Q6356">
        <f>ROUNDUP(VLOOKUP(A6356,A:O,VLOOKUP('SPC Analysis'!$E$4,'SPC Analysis'!$M$5:$N$12,2,FALSE)+7,FALSE)/6976,2)</f>
        <v>0.52</v>
      </c>
      <c r="R6356">
        <f>ROUNDUP(VLOOKUP(A6356,A:O,VLOOKUP('MMW Analysis'!$E$4,'MMW Analysis'!$L$5:$M$12,2,FALSE)+7,FALSE)/6976,2)</f>
        <v>0.52</v>
      </c>
    </row>
    <row r="6357" spans="1:18">
      <c r="A6357" t="s">
        <v>6364</v>
      </c>
      <c r="B6357" t="s">
        <v>13337</v>
      </c>
      <c r="C6357" t="s">
        <v>7013</v>
      </c>
      <c r="D6357" t="s">
        <v>14598</v>
      </c>
      <c r="E6357" t="s">
        <v>14154</v>
      </c>
      <c r="F6357" t="s">
        <v>14297</v>
      </c>
      <c r="G6357" t="s">
        <v>13915</v>
      </c>
      <c r="H6357" s="1">
        <v>4397</v>
      </c>
      <c r="I6357" s="1">
        <v>4134</v>
      </c>
      <c r="J6357" s="1">
        <v>4565</v>
      </c>
      <c r="K6357" s="1">
        <v>3863</v>
      </c>
      <c r="L6357" s="1">
        <v>5735</v>
      </c>
      <c r="M6357" s="1">
        <v>2344</v>
      </c>
      <c r="N6357" s="1">
        <v>3073</v>
      </c>
      <c r="O6357" s="1">
        <v>4728</v>
      </c>
      <c r="P6357">
        <f>ROUNDUP(VLOOKUP(A6357,A:O,VLOOKUP('Local Authority Analysis'!$E$4,'Local Authority Analysis'!$M$5:$N$12,2,FALSE)+7,FALSE)/6976,2)</f>
        <v>0.68</v>
      </c>
      <c r="Q6357">
        <f>ROUNDUP(VLOOKUP(A6357,A:O,VLOOKUP('SPC Analysis'!$E$4,'SPC Analysis'!$M$5:$N$12,2,FALSE)+7,FALSE)/6976,2)</f>
        <v>0.68</v>
      </c>
      <c r="R6357">
        <f>ROUNDUP(VLOOKUP(A6357,A:O,VLOOKUP('MMW Analysis'!$E$4,'MMW Analysis'!$L$5:$M$12,2,FALSE)+7,FALSE)/6976,2)</f>
        <v>0.68</v>
      </c>
    </row>
    <row r="6358" spans="1:18">
      <c r="A6358" t="s">
        <v>6365</v>
      </c>
      <c r="B6358" t="s">
        <v>13338</v>
      </c>
      <c r="C6358" t="s">
        <v>7013</v>
      </c>
      <c r="D6358" t="s">
        <v>14598</v>
      </c>
      <c r="E6358" t="s">
        <v>14154</v>
      </c>
      <c r="F6358" t="s">
        <v>14297</v>
      </c>
      <c r="G6358" t="s">
        <v>13915</v>
      </c>
      <c r="H6358" s="1">
        <v>443</v>
      </c>
      <c r="I6358" s="1">
        <v>92</v>
      </c>
      <c r="J6358" s="1">
        <v>671</v>
      </c>
      <c r="K6358" s="1">
        <v>262</v>
      </c>
      <c r="L6358" s="1">
        <v>5845</v>
      </c>
      <c r="M6358" s="1">
        <v>110</v>
      </c>
      <c r="N6358" s="1">
        <v>812</v>
      </c>
      <c r="O6358" s="1">
        <v>220</v>
      </c>
      <c r="P6358">
        <f>ROUNDUP(VLOOKUP(A6358,A:O,VLOOKUP('Local Authority Analysis'!$E$4,'Local Authority Analysis'!$M$5:$N$12,2,FALSE)+7,FALSE)/6976,2)</f>
        <v>0.04</v>
      </c>
      <c r="Q6358">
        <f>ROUNDUP(VLOOKUP(A6358,A:O,VLOOKUP('SPC Analysis'!$E$4,'SPC Analysis'!$M$5:$N$12,2,FALSE)+7,FALSE)/6976,2)</f>
        <v>0.04</v>
      </c>
      <c r="R6358">
        <f>ROUNDUP(VLOOKUP(A6358,A:O,VLOOKUP('MMW Analysis'!$E$4,'MMW Analysis'!$L$5:$M$12,2,FALSE)+7,FALSE)/6976,2)</f>
        <v>0.04</v>
      </c>
    </row>
    <row r="6359" spans="1:18">
      <c r="A6359" t="s">
        <v>6366</v>
      </c>
      <c r="B6359" t="s">
        <v>13339</v>
      </c>
      <c r="C6359" t="s">
        <v>7013</v>
      </c>
      <c r="D6359" t="s">
        <v>14598</v>
      </c>
      <c r="E6359" t="s">
        <v>14154</v>
      </c>
      <c r="F6359" t="s">
        <v>14297</v>
      </c>
      <c r="G6359" t="s">
        <v>13915</v>
      </c>
      <c r="H6359" s="1">
        <v>807</v>
      </c>
      <c r="I6359" s="1">
        <v>293</v>
      </c>
      <c r="J6359" s="1">
        <v>1647</v>
      </c>
      <c r="K6359" s="1">
        <v>278</v>
      </c>
      <c r="L6359" s="1">
        <v>5994</v>
      </c>
      <c r="M6359" s="1">
        <v>122</v>
      </c>
      <c r="N6359" s="1">
        <v>312</v>
      </c>
      <c r="O6359" s="1">
        <v>473</v>
      </c>
      <c r="P6359">
        <f>ROUNDUP(VLOOKUP(A6359,A:O,VLOOKUP('Local Authority Analysis'!$E$4,'Local Authority Analysis'!$M$5:$N$12,2,FALSE)+7,FALSE)/6976,2)</f>
        <v>6.9999999999999993E-2</v>
      </c>
      <c r="Q6359">
        <f>ROUNDUP(VLOOKUP(A6359,A:O,VLOOKUP('SPC Analysis'!$E$4,'SPC Analysis'!$M$5:$N$12,2,FALSE)+7,FALSE)/6976,2)</f>
        <v>6.9999999999999993E-2</v>
      </c>
      <c r="R6359">
        <f>ROUNDUP(VLOOKUP(A6359,A:O,VLOOKUP('MMW Analysis'!$E$4,'MMW Analysis'!$L$5:$M$12,2,FALSE)+7,FALSE)/6976,2)</f>
        <v>6.9999999999999993E-2</v>
      </c>
    </row>
    <row r="6360" spans="1:18">
      <c r="A6360" t="s">
        <v>6367</v>
      </c>
      <c r="B6360" t="s">
        <v>13340</v>
      </c>
      <c r="C6360" t="s">
        <v>7013</v>
      </c>
      <c r="D6360" t="s">
        <v>14598</v>
      </c>
      <c r="E6360" t="s">
        <v>14154</v>
      </c>
      <c r="F6360" t="s">
        <v>14297</v>
      </c>
      <c r="G6360" t="s">
        <v>13915</v>
      </c>
      <c r="H6360" s="1">
        <v>789</v>
      </c>
      <c r="I6360" s="1">
        <v>427</v>
      </c>
      <c r="J6360" s="1">
        <v>1393</v>
      </c>
      <c r="K6360" s="1">
        <v>570</v>
      </c>
      <c r="L6360" s="1">
        <v>3351</v>
      </c>
      <c r="M6360" s="1">
        <v>215</v>
      </c>
      <c r="N6360" s="1">
        <v>576</v>
      </c>
      <c r="O6360" s="1">
        <v>568</v>
      </c>
      <c r="P6360">
        <f>ROUNDUP(VLOOKUP(A6360,A:O,VLOOKUP('Local Authority Analysis'!$E$4,'Local Authority Analysis'!$M$5:$N$12,2,FALSE)+7,FALSE)/6976,2)</f>
        <v>0.09</v>
      </c>
      <c r="Q6360">
        <f>ROUNDUP(VLOOKUP(A6360,A:O,VLOOKUP('SPC Analysis'!$E$4,'SPC Analysis'!$M$5:$N$12,2,FALSE)+7,FALSE)/6976,2)</f>
        <v>0.09</v>
      </c>
      <c r="R6360">
        <f>ROUNDUP(VLOOKUP(A6360,A:O,VLOOKUP('MMW Analysis'!$E$4,'MMW Analysis'!$L$5:$M$12,2,FALSE)+7,FALSE)/6976,2)</f>
        <v>0.09</v>
      </c>
    </row>
    <row r="6361" spans="1:18">
      <c r="A6361" t="s">
        <v>6368</v>
      </c>
      <c r="B6361" t="s">
        <v>13341</v>
      </c>
      <c r="C6361" t="s">
        <v>7013</v>
      </c>
      <c r="D6361" t="s">
        <v>14598</v>
      </c>
      <c r="E6361" t="s">
        <v>14154</v>
      </c>
      <c r="F6361" t="s">
        <v>14297</v>
      </c>
      <c r="G6361" t="s">
        <v>13915</v>
      </c>
      <c r="H6361" s="1">
        <v>1875.5</v>
      </c>
      <c r="I6361" s="1">
        <v>2986</v>
      </c>
      <c r="J6361" s="1">
        <v>3236</v>
      </c>
      <c r="K6361" s="1">
        <v>1995</v>
      </c>
      <c r="L6361" s="1">
        <v>3202</v>
      </c>
      <c r="M6361" s="1">
        <v>4948</v>
      </c>
      <c r="N6361" s="1">
        <v>2410</v>
      </c>
      <c r="O6361" s="1">
        <v>2538</v>
      </c>
      <c r="P6361">
        <f>ROUNDUP(VLOOKUP(A6361,A:O,VLOOKUP('Local Authority Analysis'!$E$4,'Local Authority Analysis'!$M$5:$N$12,2,FALSE)+7,FALSE)/6976,2)</f>
        <v>0.37</v>
      </c>
      <c r="Q6361">
        <f>ROUNDUP(VLOOKUP(A6361,A:O,VLOOKUP('SPC Analysis'!$E$4,'SPC Analysis'!$M$5:$N$12,2,FALSE)+7,FALSE)/6976,2)</f>
        <v>0.37</v>
      </c>
      <c r="R6361">
        <f>ROUNDUP(VLOOKUP(A6361,A:O,VLOOKUP('MMW Analysis'!$E$4,'MMW Analysis'!$L$5:$M$12,2,FALSE)+7,FALSE)/6976,2)</f>
        <v>0.37</v>
      </c>
    </row>
    <row r="6362" spans="1:18">
      <c r="A6362" t="s">
        <v>6369</v>
      </c>
      <c r="B6362" t="s">
        <v>13342</v>
      </c>
      <c r="C6362" t="s">
        <v>7013</v>
      </c>
      <c r="D6362" t="s">
        <v>14598</v>
      </c>
      <c r="E6362" t="s">
        <v>14154</v>
      </c>
      <c r="F6362" t="s">
        <v>14297</v>
      </c>
      <c r="G6362" t="s">
        <v>13915</v>
      </c>
      <c r="H6362" s="1">
        <v>2007</v>
      </c>
      <c r="I6362" s="1">
        <v>2318</v>
      </c>
      <c r="J6362" s="1">
        <v>3014</v>
      </c>
      <c r="K6362" s="1">
        <v>2358</v>
      </c>
      <c r="L6362" s="1">
        <v>4728</v>
      </c>
      <c r="M6362" s="1">
        <v>2147</v>
      </c>
      <c r="N6362" s="1">
        <v>3180</v>
      </c>
      <c r="O6362" s="1">
        <v>2420</v>
      </c>
      <c r="P6362">
        <f>ROUNDUP(VLOOKUP(A6362,A:O,VLOOKUP('Local Authority Analysis'!$E$4,'Local Authority Analysis'!$M$5:$N$12,2,FALSE)+7,FALSE)/6976,2)</f>
        <v>0.35000000000000003</v>
      </c>
      <c r="Q6362">
        <f>ROUNDUP(VLOOKUP(A6362,A:O,VLOOKUP('SPC Analysis'!$E$4,'SPC Analysis'!$M$5:$N$12,2,FALSE)+7,FALSE)/6976,2)</f>
        <v>0.35000000000000003</v>
      </c>
      <c r="R6362">
        <f>ROUNDUP(VLOOKUP(A6362,A:O,VLOOKUP('MMW Analysis'!$E$4,'MMW Analysis'!$L$5:$M$12,2,FALSE)+7,FALSE)/6976,2)</f>
        <v>0.35000000000000003</v>
      </c>
    </row>
    <row r="6363" spans="1:18">
      <c r="A6363" t="s">
        <v>6370</v>
      </c>
      <c r="B6363" t="s">
        <v>13343</v>
      </c>
      <c r="C6363" t="s">
        <v>7013</v>
      </c>
      <c r="D6363" t="s">
        <v>14598</v>
      </c>
      <c r="E6363" t="s">
        <v>14154</v>
      </c>
      <c r="F6363" t="s">
        <v>14297</v>
      </c>
      <c r="G6363" t="s">
        <v>13915</v>
      </c>
      <c r="H6363" s="1">
        <v>296</v>
      </c>
      <c r="I6363" s="1">
        <v>963</v>
      </c>
      <c r="J6363" s="1">
        <v>373</v>
      </c>
      <c r="K6363" s="1">
        <v>510</v>
      </c>
      <c r="L6363" s="1">
        <v>5030</v>
      </c>
      <c r="M6363" s="1">
        <v>880</v>
      </c>
      <c r="N6363" s="1">
        <v>663</v>
      </c>
      <c r="O6363" s="1">
        <v>478</v>
      </c>
      <c r="P6363">
        <f>ROUNDUP(VLOOKUP(A6363,A:O,VLOOKUP('Local Authority Analysis'!$E$4,'Local Authority Analysis'!$M$5:$N$12,2,FALSE)+7,FALSE)/6976,2)</f>
        <v>6.9999999999999993E-2</v>
      </c>
      <c r="Q6363">
        <f>ROUNDUP(VLOOKUP(A6363,A:O,VLOOKUP('SPC Analysis'!$E$4,'SPC Analysis'!$M$5:$N$12,2,FALSE)+7,FALSE)/6976,2)</f>
        <v>6.9999999999999993E-2</v>
      </c>
      <c r="R6363">
        <f>ROUNDUP(VLOOKUP(A6363,A:O,VLOOKUP('MMW Analysis'!$E$4,'MMW Analysis'!$L$5:$M$12,2,FALSE)+7,FALSE)/6976,2)</f>
        <v>6.9999999999999993E-2</v>
      </c>
    </row>
    <row r="6364" spans="1:18">
      <c r="A6364" t="s">
        <v>6371</v>
      </c>
      <c r="B6364" t="s">
        <v>13344</v>
      </c>
      <c r="C6364" t="s">
        <v>7013</v>
      </c>
      <c r="D6364" t="s">
        <v>14598</v>
      </c>
      <c r="E6364" t="s">
        <v>14154</v>
      </c>
      <c r="F6364" t="s">
        <v>14297</v>
      </c>
      <c r="G6364" t="s">
        <v>13915</v>
      </c>
      <c r="H6364" s="1">
        <v>1445</v>
      </c>
      <c r="I6364" s="1">
        <v>1296</v>
      </c>
      <c r="J6364" s="1">
        <v>319</v>
      </c>
      <c r="K6364" s="1">
        <v>684</v>
      </c>
      <c r="L6364" s="1">
        <v>5121</v>
      </c>
      <c r="M6364" s="1">
        <v>563</v>
      </c>
      <c r="N6364" s="1">
        <v>716</v>
      </c>
      <c r="O6364" s="1">
        <v>925</v>
      </c>
      <c r="P6364">
        <f>ROUNDUP(VLOOKUP(A6364,A:O,VLOOKUP('Local Authority Analysis'!$E$4,'Local Authority Analysis'!$M$5:$N$12,2,FALSE)+7,FALSE)/6976,2)</f>
        <v>0.14000000000000001</v>
      </c>
      <c r="Q6364">
        <f>ROUNDUP(VLOOKUP(A6364,A:O,VLOOKUP('SPC Analysis'!$E$4,'SPC Analysis'!$M$5:$N$12,2,FALSE)+7,FALSE)/6976,2)</f>
        <v>0.14000000000000001</v>
      </c>
      <c r="R6364">
        <f>ROUNDUP(VLOOKUP(A6364,A:O,VLOOKUP('MMW Analysis'!$E$4,'MMW Analysis'!$L$5:$M$12,2,FALSE)+7,FALSE)/6976,2)</f>
        <v>0.14000000000000001</v>
      </c>
    </row>
    <row r="6365" spans="1:18">
      <c r="A6365" t="s">
        <v>6372</v>
      </c>
      <c r="B6365" t="s">
        <v>13345</v>
      </c>
      <c r="C6365" t="s">
        <v>7013</v>
      </c>
      <c r="D6365" t="s">
        <v>14598</v>
      </c>
      <c r="E6365" t="s">
        <v>14154</v>
      </c>
      <c r="F6365" t="s">
        <v>14297</v>
      </c>
      <c r="G6365" t="s">
        <v>13915</v>
      </c>
      <c r="H6365" s="1">
        <v>330</v>
      </c>
      <c r="I6365" s="1">
        <v>472</v>
      </c>
      <c r="J6365" s="1">
        <v>43</v>
      </c>
      <c r="K6365" s="1">
        <v>214</v>
      </c>
      <c r="L6365" s="1">
        <v>4803</v>
      </c>
      <c r="M6365" s="1">
        <v>484</v>
      </c>
      <c r="N6365" s="1">
        <v>767</v>
      </c>
      <c r="O6365" s="1">
        <v>227</v>
      </c>
      <c r="P6365">
        <f>ROUNDUP(VLOOKUP(A6365,A:O,VLOOKUP('Local Authority Analysis'!$E$4,'Local Authority Analysis'!$M$5:$N$12,2,FALSE)+7,FALSE)/6976,2)</f>
        <v>0.04</v>
      </c>
      <c r="Q6365">
        <f>ROUNDUP(VLOOKUP(A6365,A:O,VLOOKUP('SPC Analysis'!$E$4,'SPC Analysis'!$M$5:$N$12,2,FALSE)+7,FALSE)/6976,2)</f>
        <v>0.04</v>
      </c>
      <c r="R6365">
        <f>ROUNDUP(VLOOKUP(A6365,A:O,VLOOKUP('MMW Analysis'!$E$4,'MMW Analysis'!$L$5:$M$12,2,FALSE)+7,FALSE)/6976,2)</f>
        <v>0.04</v>
      </c>
    </row>
    <row r="6366" spans="1:18">
      <c r="A6366" t="s">
        <v>6373</v>
      </c>
      <c r="B6366" t="s">
        <v>13346</v>
      </c>
      <c r="C6366" t="s">
        <v>7013</v>
      </c>
      <c r="D6366" t="s">
        <v>14598</v>
      </c>
      <c r="E6366" t="s">
        <v>14154</v>
      </c>
      <c r="F6366" t="s">
        <v>14297</v>
      </c>
      <c r="G6366" t="s">
        <v>13915</v>
      </c>
      <c r="H6366" s="1">
        <v>3074</v>
      </c>
      <c r="I6366" s="1">
        <v>2715</v>
      </c>
      <c r="J6366" s="1">
        <v>3387</v>
      </c>
      <c r="K6366" s="1">
        <v>2947</v>
      </c>
      <c r="L6366" s="1">
        <v>3399</v>
      </c>
      <c r="M6366" s="1">
        <v>4436</v>
      </c>
      <c r="N6366" s="1">
        <v>3582</v>
      </c>
      <c r="O6366" s="1">
        <v>3211</v>
      </c>
      <c r="P6366">
        <f>ROUNDUP(VLOOKUP(A6366,A:O,VLOOKUP('Local Authority Analysis'!$E$4,'Local Authority Analysis'!$M$5:$N$12,2,FALSE)+7,FALSE)/6976,2)</f>
        <v>0.47000000000000003</v>
      </c>
      <c r="Q6366">
        <f>ROUNDUP(VLOOKUP(A6366,A:O,VLOOKUP('SPC Analysis'!$E$4,'SPC Analysis'!$M$5:$N$12,2,FALSE)+7,FALSE)/6976,2)</f>
        <v>0.47000000000000003</v>
      </c>
      <c r="R6366">
        <f>ROUNDUP(VLOOKUP(A6366,A:O,VLOOKUP('MMW Analysis'!$E$4,'MMW Analysis'!$L$5:$M$12,2,FALSE)+7,FALSE)/6976,2)</f>
        <v>0.47000000000000003</v>
      </c>
    </row>
    <row r="6367" spans="1:18">
      <c r="A6367" t="s">
        <v>6374</v>
      </c>
      <c r="B6367" t="s">
        <v>13347</v>
      </c>
      <c r="C6367" t="s">
        <v>7013</v>
      </c>
      <c r="D6367" t="s">
        <v>14598</v>
      </c>
      <c r="E6367" t="s">
        <v>14154</v>
      </c>
      <c r="F6367" t="s">
        <v>14297</v>
      </c>
      <c r="G6367" t="s">
        <v>13915</v>
      </c>
      <c r="H6367" s="1">
        <v>3328.5</v>
      </c>
      <c r="I6367" s="1">
        <v>3478</v>
      </c>
      <c r="J6367" s="1">
        <v>4214</v>
      </c>
      <c r="K6367" s="1">
        <v>3508</v>
      </c>
      <c r="L6367" s="1">
        <v>6170</v>
      </c>
      <c r="M6367" s="1">
        <v>4858</v>
      </c>
      <c r="N6367" s="1">
        <v>3439</v>
      </c>
      <c r="O6367" s="1">
        <v>4132</v>
      </c>
      <c r="P6367">
        <f>ROUNDUP(VLOOKUP(A6367,A:O,VLOOKUP('Local Authority Analysis'!$E$4,'Local Authority Analysis'!$M$5:$N$12,2,FALSE)+7,FALSE)/6976,2)</f>
        <v>0.6</v>
      </c>
      <c r="Q6367">
        <f>ROUNDUP(VLOOKUP(A6367,A:O,VLOOKUP('SPC Analysis'!$E$4,'SPC Analysis'!$M$5:$N$12,2,FALSE)+7,FALSE)/6976,2)</f>
        <v>0.6</v>
      </c>
      <c r="R6367">
        <f>ROUNDUP(VLOOKUP(A6367,A:O,VLOOKUP('MMW Analysis'!$E$4,'MMW Analysis'!$L$5:$M$12,2,FALSE)+7,FALSE)/6976,2)</f>
        <v>0.6</v>
      </c>
    </row>
    <row r="6368" spans="1:18">
      <c r="A6368" t="s">
        <v>6375</v>
      </c>
      <c r="B6368" t="s">
        <v>13348</v>
      </c>
      <c r="C6368" t="s">
        <v>7013</v>
      </c>
      <c r="D6368" t="s">
        <v>14598</v>
      </c>
      <c r="E6368" t="s">
        <v>14154</v>
      </c>
      <c r="F6368" t="s">
        <v>14297</v>
      </c>
      <c r="G6368" t="s">
        <v>13915</v>
      </c>
      <c r="H6368" s="1">
        <v>2915.5</v>
      </c>
      <c r="I6368" s="1">
        <v>3443</v>
      </c>
      <c r="J6368" s="1">
        <v>3635</v>
      </c>
      <c r="K6368" s="1">
        <v>3449</v>
      </c>
      <c r="L6368" s="1">
        <v>6112</v>
      </c>
      <c r="M6368" s="1">
        <v>3839</v>
      </c>
      <c r="N6368" s="1">
        <v>2237</v>
      </c>
      <c r="O6368" s="1">
        <v>3719</v>
      </c>
      <c r="P6368">
        <f>ROUNDUP(VLOOKUP(A6368,A:O,VLOOKUP('Local Authority Analysis'!$E$4,'Local Authority Analysis'!$M$5:$N$12,2,FALSE)+7,FALSE)/6976,2)</f>
        <v>0.54</v>
      </c>
      <c r="Q6368">
        <f>ROUNDUP(VLOOKUP(A6368,A:O,VLOOKUP('SPC Analysis'!$E$4,'SPC Analysis'!$M$5:$N$12,2,FALSE)+7,FALSE)/6976,2)</f>
        <v>0.54</v>
      </c>
      <c r="R6368">
        <f>ROUNDUP(VLOOKUP(A6368,A:O,VLOOKUP('MMW Analysis'!$E$4,'MMW Analysis'!$L$5:$M$12,2,FALSE)+7,FALSE)/6976,2)</f>
        <v>0.54</v>
      </c>
    </row>
    <row r="6369" spans="1:18">
      <c r="A6369" t="s">
        <v>6376</v>
      </c>
      <c r="B6369" t="s">
        <v>13349</v>
      </c>
      <c r="C6369" t="s">
        <v>7013</v>
      </c>
      <c r="D6369" t="s">
        <v>14598</v>
      </c>
      <c r="E6369" t="s">
        <v>14154</v>
      </c>
      <c r="F6369" t="s">
        <v>14297</v>
      </c>
      <c r="G6369" t="s">
        <v>13915</v>
      </c>
      <c r="H6369" s="1">
        <v>3677</v>
      </c>
      <c r="I6369" s="1">
        <v>3665</v>
      </c>
      <c r="J6369" s="1">
        <v>3102</v>
      </c>
      <c r="K6369" s="1">
        <v>3213</v>
      </c>
      <c r="L6369" s="1">
        <v>4423</v>
      </c>
      <c r="M6369" s="1">
        <v>1685</v>
      </c>
      <c r="N6369" s="1">
        <v>2270</v>
      </c>
      <c r="O6369" s="1">
        <v>3627</v>
      </c>
      <c r="P6369">
        <f>ROUNDUP(VLOOKUP(A6369,A:O,VLOOKUP('Local Authority Analysis'!$E$4,'Local Authority Analysis'!$M$5:$N$12,2,FALSE)+7,FALSE)/6976,2)</f>
        <v>0.52</v>
      </c>
      <c r="Q6369">
        <f>ROUNDUP(VLOOKUP(A6369,A:O,VLOOKUP('SPC Analysis'!$E$4,'SPC Analysis'!$M$5:$N$12,2,FALSE)+7,FALSE)/6976,2)</f>
        <v>0.52</v>
      </c>
      <c r="R6369">
        <f>ROUNDUP(VLOOKUP(A6369,A:O,VLOOKUP('MMW Analysis'!$E$4,'MMW Analysis'!$L$5:$M$12,2,FALSE)+7,FALSE)/6976,2)</f>
        <v>0.52</v>
      </c>
    </row>
    <row r="6370" spans="1:18">
      <c r="A6370" t="s">
        <v>6377</v>
      </c>
      <c r="B6370" t="s">
        <v>13350</v>
      </c>
      <c r="C6370" t="s">
        <v>7013</v>
      </c>
      <c r="D6370" t="s">
        <v>14599</v>
      </c>
      <c r="E6370" t="s">
        <v>14153</v>
      </c>
      <c r="F6370" t="s">
        <v>14297</v>
      </c>
      <c r="G6370" t="s">
        <v>13915</v>
      </c>
      <c r="H6370" s="1">
        <v>699</v>
      </c>
      <c r="I6370" s="1">
        <v>752</v>
      </c>
      <c r="J6370" s="1">
        <v>1734</v>
      </c>
      <c r="K6370" s="1">
        <v>678</v>
      </c>
      <c r="L6370" s="1">
        <v>2353</v>
      </c>
      <c r="M6370" s="1">
        <v>4337</v>
      </c>
      <c r="N6370" s="1">
        <v>1478</v>
      </c>
      <c r="O6370" s="1">
        <v>833</v>
      </c>
      <c r="P6370">
        <f>ROUNDUP(VLOOKUP(A6370,A:O,VLOOKUP('Local Authority Analysis'!$E$4,'Local Authority Analysis'!$M$5:$N$12,2,FALSE)+7,FALSE)/6976,2)</f>
        <v>0.12</v>
      </c>
      <c r="Q6370">
        <f>ROUNDUP(VLOOKUP(A6370,A:O,VLOOKUP('SPC Analysis'!$E$4,'SPC Analysis'!$M$5:$N$12,2,FALSE)+7,FALSE)/6976,2)</f>
        <v>0.12</v>
      </c>
      <c r="R6370">
        <f>ROUNDUP(VLOOKUP(A6370,A:O,VLOOKUP('MMW Analysis'!$E$4,'MMW Analysis'!$L$5:$M$12,2,FALSE)+7,FALSE)/6976,2)</f>
        <v>0.12</v>
      </c>
    </row>
    <row r="6371" spans="1:18">
      <c r="A6371" t="s">
        <v>6378</v>
      </c>
      <c r="B6371" t="s">
        <v>13351</v>
      </c>
      <c r="C6371" t="s">
        <v>7013</v>
      </c>
      <c r="D6371" t="s">
        <v>14599</v>
      </c>
      <c r="E6371" t="s">
        <v>14153</v>
      </c>
      <c r="F6371" t="s">
        <v>14297</v>
      </c>
      <c r="G6371" t="s">
        <v>13915</v>
      </c>
      <c r="H6371" s="1">
        <v>1368</v>
      </c>
      <c r="I6371" s="1">
        <v>1395</v>
      </c>
      <c r="J6371" s="1">
        <v>1634</v>
      </c>
      <c r="K6371" s="1">
        <v>1681</v>
      </c>
      <c r="L6371" s="1">
        <v>3907</v>
      </c>
      <c r="M6371" s="1">
        <v>1539</v>
      </c>
      <c r="N6371" s="1">
        <v>1926</v>
      </c>
      <c r="O6371" s="1">
        <v>1486</v>
      </c>
      <c r="P6371">
        <f>ROUNDUP(VLOOKUP(A6371,A:O,VLOOKUP('Local Authority Analysis'!$E$4,'Local Authority Analysis'!$M$5:$N$12,2,FALSE)+7,FALSE)/6976,2)</f>
        <v>0.22</v>
      </c>
      <c r="Q6371">
        <f>ROUNDUP(VLOOKUP(A6371,A:O,VLOOKUP('SPC Analysis'!$E$4,'SPC Analysis'!$M$5:$N$12,2,FALSE)+7,FALSE)/6976,2)</f>
        <v>0.22</v>
      </c>
      <c r="R6371">
        <f>ROUNDUP(VLOOKUP(A6371,A:O,VLOOKUP('MMW Analysis'!$E$4,'MMW Analysis'!$L$5:$M$12,2,FALSE)+7,FALSE)/6976,2)</f>
        <v>0.22</v>
      </c>
    </row>
    <row r="6372" spans="1:18">
      <c r="A6372" t="s">
        <v>6379</v>
      </c>
      <c r="B6372" t="s">
        <v>13352</v>
      </c>
      <c r="C6372" t="s">
        <v>7013</v>
      </c>
      <c r="D6372" t="s">
        <v>14599</v>
      </c>
      <c r="E6372" t="s">
        <v>14153</v>
      </c>
      <c r="F6372" t="s">
        <v>14297</v>
      </c>
      <c r="G6372" t="s">
        <v>13915</v>
      </c>
      <c r="H6372" s="1">
        <v>820</v>
      </c>
      <c r="I6372" s="1">
        <v>1180</v>
      </c>
      <c r="J6372" s="1">
        <v>1668</v>
      </c>
      <c r="K6372" s="1">
        <v>756</v>
      </c>
      <c r="L6372" s="1">
        <v>5889</v>
      </c>
      <c r="M6372" s="1">
        <v>2370</v>
      </c>
      <c r="N6372" s="1">
        <v>1232</v>
      </c>
      <c r="O6372" s="1">
        <v>1121</v>
      </c>
      <c r="P6372">
        <f>ROUNDUP(VLOOKUP(A6372,A:O,VLOOKUP('Local Authority Analysis'!$E$4,'Local Authority Analysis'!$M$5:$N$12,2,FALSE)+7,FALSE)/6976,2)</f>
        <v>0.17</v>
      </c>
      <c r="Q6372">
        <f>ROUNDUP(VLOOKUP(A6372,A:O,VLOOKUP('SPC Analysis'!$E$4,'SPC Analysis'!$M$5:$N$12,2,FALSE)+7,FALSE)/6976,2)</f>
        <v>0.17</v>
      </c>
      <c r="R6372">
        <f>ROUNDUP(VLOOKUP(A6372,A:O,VLOOKUP('MMW Analysis'!$E$4,'MMW Analysis'!$L$5:$M$12,2,FALSE)+7,FALSE)/6976,2)</f>
        <v>0.17</v>
      </c>
    </row>
    <row r="6373" spans="1:18">
      <c r="A6373" t="s">
        <v>6380</v>
      </c>
      <c r="B6373" t="s">
        <v>13353</v>
      </c>
      <c r="C6373" t="s">
        <v>7013</v>
      </c>
      <c r="D6373" t="s">
        <v>14599</v>
      </c>
      <c r="E6373" t="s">
        <v>14153</v>
      </c>
      <c r="F6373" t="s">
        <v>14297</v>
      </c>
      <c r="G6373" t="s">
        <v>13915</v>
      </c>
      <c r="H6373" s="1">
        <v>1024</v>
      </c>
      <c r="I6373" s="1">
        <v>1719.5</v>
      </c>
      <c r="J6373" s="1">
        <v>2143</v>
      </c>
      <c r="K6373" s="1">
        <v>1172</v>
      </c>
      <c r="L6373" s="1">
        <v>5493</v>
      </c>
      <c r="M6373" s="1">
        <v>3445</v>
      </c>
      <c r="N6373" s="1">
        <v>2976</v>
      </c>
      <c r="O6373" s="1">
        <v>1577</v>
      </c>
      <c r="P6373">
        <f>ROUNDUP(VLOOKUP(A6373,A:O,VLOOKUP('Local Authority Analysis'!$E$4,'Local Authority Analysis'!$M$5:$N$12,2,FALSE)+7,FALSE)/6976,2)</f>
        <v>0.23</v>
      </c>
      <c r="Q6373">
        <f>ROUNDUP(VLOOKUP(A6373,A:O,VLOOKUP('SPC Analysis'!$E$4,'SPC Analysis'!$M$5:$N$12,2,FALSE)+7,FALSE)/6976,2)</f>
        <v>0.23</v>
      </c>
      <c r="R6373">
        <f>ROUNDUP(VLOOKUP(A6373,A:O,VLOOKUP('MMW Analysis'!$E$4,'MMW Analysis'!$L$5:$M$12,2,FALSE)+7,FALSE)/6976,2)</f>
        <v>0.23</v>
      </c>
    </row>
    <row r="6374" spans="1:18">
      <c r="A6374" t="s">
        <v>6381</v>
      </c>
      <c r="B6374" t="s">
        <v>13354</v>
      </c>
      <c r="C6374" t="s">
        <v>7013</v>
      </c>
      <c r="D6374" t="s">
        <v>14599</v>
      </c>
      <c r="E6374" t="s">
        <v>14153</v>
      </c>
      <c r="F6374" t="s">
        <v>14297</v>
      </c>
      <c r="G6374" t="s">
        <v>13915</v>
      </c>
      <c r="H6374" s="1">
        <v>6616</v>
      </c>
      <c r="I6374" s="1">
        <v>5894</v>
      </c>
      <c r="J6374" s="1">
        <v>5932</v>
      </c>
      <c r="K6374" s="1">
        <v>5836</v>
      </c>
      <c r="L6374" s="1">
        <v>3912</v>
      </c>
      <c r="M6374" s="1">
        <v>1916</v>
      </c>
      <c r="N6374" s="1">
        <v>5496</v>
      </c>
      <c r="O6374" s="1">
        <v>6313</v>
      </c>
      <c r="P6374">
        <f>ROUNDUP(VLOOKUP(A6374,A:O,VLOOKUP('Local Authority Analysis'!$E$4,'Local Authority Analysis'!$M$5:$N$12,2,FALSE)+7,FALSE)/6976,2)</f>
        <v>0.91</v>
      </c>
      <c r="Q6374">
        <f>ROUNDUP(VLOOKUP(A6374,A:O,VLOOKUP('SPC Analysis'!$E$4,'SPC Analysis'!$M$5:$N$12,2,FALSE)+7,FALSE)/6976,2)</f>
        <v>0.91</v>
      </c>
      <c r="R6374">
        <f>ROUNDUP(VLOOKUP(A6374,A:O,VLOOKUP('MMW Analysis'!$E$4,'MMW Analysis'!$L$5:$M$12,2,FALSE)+7,FALSE)/6976,2)</f>
        <v>0.91</v>
      </c>
    </row>
    <row r="6375" spans="1:18">
      <c r="A6375" t="s">
        <v>6382</v>
      </c>
      <c r="B6375" t="s">
        <v>13355</v>
      </c>
      <c r="C6375" t="s">
        <v>7013</v>
      </c>
      <c r="D6375" t="s">
        <v>14599</v>
      </c>
      <c r="E6375" t="s">
        <v>14153</v>
      </c>
      <c r="F6375" t="s">
        <v>14297</v>
      </c>
      <c r="G6375" t="s">
        <v>13915</v>
      </c>
      <c r="H6375" s="1">
        <v>5454</v>
      </c>
      <c r="I6375" s="1">
        <v>4866</v>
      </c>
      <c r="J6375" s="1">
        <v>5947</v>
      </c>
      <c r="K6375" s="1">
        <v>4567</v>
      </c>
      <c r="L6375" s="1">
        <v>6817</v>
      </c>
      <c r="M6375" s="1">
        <v>2031</v>
      </c>
      <c r="N6375" s="1">
        <v>3659</v>
      </c>
      <c r="O6375" s="1">
        <v>5712</v>
      </c>
      <c r="P6375">
        <f>ROUNDUP(VLOOKUP(A6375,A:O,VLOOKUP('Local Authority Analysis'!$E$4,'Local Authority Analysis'!$M$5:$N$12,2,FALSE)+7,FALSE)/6976,2)</f>
        <v>0.82000000000000006</v>
      </c>
      <c r="Q6375">
        <f>ROUNDUP(VLOOKUP(A6375,A:O,VLOOKUP('SPC Analysis'!$E$4,'SPC Analysis'!$M$5:$N$12,2,FALSE)+7,FALSE)/6976,2)</f>
        <v>0.82000000000000006</v>
      </c>
      <c r="R6375">
        <f>ROUNDUP(VLOOKUP(A6375,A:O,VLOOKUP('MMW Analysis'!$E$4,'MMW Analysis'!$L$5:$M$12,2,FALSE)+7,FALSE)/6976,2)</f>
        <v>0.82000000000000006</v>
      </c>
    </row>
    <row r="6376" spans="1:18">
      <c r="A6376" t="s">
        <v>6383</v>
      </c>
      <c r="B6376" t="s">
        <v>13356</v>
      </c>
      <c r="C6376" t="s">
        <v>7013</v>
      </c>
      <c r="D6376" t="s">
        <v>14599</v>
      </c>
      <c r="E6376" t="s">
        <v>14153</v>
      </c>
      <c r="F6376" t="s">
        <v>14297</v>
      </c>
      <c r="G6376" t="s">
        <v>13915</v>
      </c>
      <c r="H6376" s="1">
        <v>5347</v>
      </c>
      <c r="I6376" s="1">
        <v>4960</v>
      </c>
      <c r="J6376" s="1">
        <v>6544</v>
      </c>
      <c r="K6376" s="1">
        <v>5643</v>
      </c>
      <c r="L6376" s="1">
        <v>6275</v>
      </c>
      <c r="M6376" s="1">
        <v>4622</v>
      </c>
      <c r="N6376" s="1">
        <v>5455.5</v>
      </c>
      <c r="O6376" s="1">
        <v>6238</v>
      </c>
      <c r="P6376">
        <f>ROUNDUP(VLOOKUP(A6376,A:O,VLOOKUP('Local Authority Analysis'!$E$4,'Local Authority Analysis'!$M$5:$N$12,2,FALSE)+7,FALSE)/6976,2)</f>
        <v>0.9</v>
      </c>
      <c r="Q6376">
        <f>ROUNDUP(VLOOKUP(A6376,A:O,VLOOKUP('SPC Analysis'!$E$4,'SPC Analysis'!$M$5:$N$12,2,FALSE)+7,FALSE)/6976,2)</f>
        <v>0.9</v>
      </c>
      <c r="R6376">
        <f>ROUNDUP(VLOOKUP(A6376,A:O,VLOOKUP('MMW Analysis'!$E$4,'MMW Analysis'!$L$5:$M$12,2,FALSE)+7,FALSE)/6976,2)</f>
        <v>0.9</v>
      </c>
    </row>
    <row r="6377" spans="1:18">
      <c r="A6377" t="s">
        <v>6384</v>
      </c>
      <c r="B6377" t="s">
        <v>13357</v>
      </c>
      <c r="C6377" t="s">
        <v>7013</v>
      </c>
      <c r="D6377" t="s">
        <v>14599</v>
      </c>
      <c r="E6377" t="s">
        <v>14153</v>
      </c>
      <c r="F6377" t="s">
        <v>14297</v>
      </c>
      <c r="G6377" t="s">
        <v>13915</v>
      </c>
      <c r="H6377" s="1">
        <v>4682</v>
      </c>
      <c r="I6377" s="1">
        <v>5054</v>
      </c>
      <c r="J6377" s="1">
        <v>5720</v>
      </c>
      <c r="K6377" s="1">
        <v>4397</v>
      </c>
      <c r="L6377" s="1">
        <v>6593</v>
      </c>
      <c r="M6377" s="1">
        <v>6522</v>
      </c>
      <c r="N6377" s="1">
        <v>5424</v>
      </c>
      <c r="O6377" s="1">
        <v>5840</v>
      </c>
      <c r="P6377">
        <f>ROUNDUP(VLOOKUP(A6377,A:O,VLOOKUP('Local Authority Analysis'!$E$4,'Local Authority Analysis'!$M$5:$N$12,2,FALSE)+7,FALSE)/6976,2)</f>
        <v>0.84</v>
      </c>
      <c r="Q6377">
        <f>ROUNDUP(VLOOKUP(A6377,A:O,VLOOKUP('SPC Analysis'!$E$4,'SPC Analysis'!$M$5:$N$12,2,FALSE)+7,FALSE)/6976,2)</f>
        <v>0.84</v>
      </c>
      <c r="R6377">
        <f>ROUNDUP(VLOOKUP(A6377,A:O,VLOOKUP('MMW Analysis'!$E$4,'MMW Analysis'!$L$5:$M$12,2,FALSE)+7,FALSE)/6976,2)</f>
        <v>0.84</v>
      </c>
    </row>
    <row r="6378" spans="1:18">
      <c r="A6378" t="s">
        <v>6385</v>
      </c>
      <c r="B6378" t="s">
        <v>13358</v>
      </c>
      <c r="C6378" t="s">
        <v>7013</v>
      </c>
      <c r="D6378" t="s">
        <v>14599</v>
      </c>
      <c r="E6378" t="s">
        <v>14153</v>
      </c>
      <c r="F6378" t="s">
        <v>14297</v>
      </c>
      <c r="G6378" t="s">
        <v>13915</v>
      </c>
      <c r="H6378" s="1">
        <v>623</v>
      </c>
      <c r="I6378" s="1">
        <v>1201</v>
      </c>
      <c r="J6378" s="1">
        <v>1852</v>
      </c>
      <c r="K6378" s="1">
        <v>822</v>
      </c>
      <c r="L6378" s="1">
        <v>3560</v>
      </c>
      <c r="M6378" s="1">
        <v>2872</v>
      </c>
      <c r="N6378" s="1">
        <v>1869</v>
      </c>
      <c r="O6378" s="1">
        <v>1011</v>
      </c>
      <c r="P6378">
        <f>ROUNDUP(VLOOKUP(A6378,A:O,VLOOKUP('Local Authority Analysis'!$E$4,'Local Authority Analysis'!$M$5:$N$12,2,FALSE)+7,FALSE)/6976,2)</f>
        <v>0.15000000000000002</v>
      </c>
      <c r="Q6378">
        <f>ROUNDUP(VLOOKUP(A6378,A:O,VLOOKUP('SPC Analysis'!$E$4,'SPC Analysis'!$M$5:$N$12,2,FALSE)+7,FALSE)/6976,2)</f>
        <v>0.15000000000000002</v>
      </c>
      <c r="R6378">
        <f>ROUNDUP(VLOOKUP(A6378,A:O,VLOOKUP('MMW Analysis'!$E$4,'MMW Analysis'!$L$5:$M$12,2,FALSE)+7,FALSE)/6976,2)</f>
        <v>0.15000000000000002</v>
      </c>
    </row>
    <row r="6379" spans="1:18">
      <c r="A6379" t="s">
        <v>6386</v>
      </c>
      <c r="B6379" t="s">
        <v>13359</v>
      </c>
      <c r="C6379" t="s">
        <v>7013</v>
      </c>
      <c r="D6379" t="s">
        <v>14599</v>
      </c>
      <c r="E6379" t="s">
        <v>14153</v>
      </c>
      <c r="F6379" t="s">
        <v>14297</v>
      </c>
      <c r="G6379" t="s">
        <v>13915</v>
      </c>
      <c r="H6379" s="1">
        <v>248</v>
      </c>
      <c r="I6379" s="1">
        <v>139</v>
      </c>
      <c r="J6379" s="1">
        <v>1056</v>
      </c>
      <c r="K6379" s="1">
        <v>145</v>
      </c>
      <c r="L6379" s="1">
        <v>3608</v>
      </c>
      <c r="M6379" s="1">
        <v>507</v>
      </c>
      <c r="N6379" s="1">
        <v>670</v>
      </c>
      <c r="O6379" s="1">
        <v>210</v>
      </c>
      <c r="P6379">
        <f>ROUNDUP(VLOOKUP(A6379,A:O,VLOOKUP('Local Authority Analysis'!$E$4,'Local Authority Analysis'!$M$5:$N$12,2,FALSE)+7,FALSE)/6976,2)</f>
        <v>0.04</v>
      </c>
      <c r="Q6379">
        <f>ROUNDUP(VLOOKUP(A6379,A:O,VLOOKUP('SPC Analysis'!$E$4,'SPC Analysis'!$M$5:$N$12,2,FALSE)+7,FALSE)/6976,2)</f>
        <v>0.04</v>
      </c>
      <c r="R6379">
        <f>ROUNDUP(VLOOKUP(A6379,A:O,VLOOKUP('MMW Analysis'!$E$4,'MMW Analysis'!$L$5:$M$12,2,FALSE)+7,FALSE)/6976,2)</f>
        <v>0.04</v>
      </c>
    </row>
    <row r="6380" spans="1:18">
      <c r="A6380" t="s">
        <v>6387</v>
      </c>
      <c r="B6380" t="s">
        <v>13360</v>
      </c>
      <c r="C6380" t="s">
        <v>7013</v>
      </c>
      <c r="D6380" t="s">
        <v>14599</v>
      </c>
      <c r="E6380" t="s">
        <v>14153</v>
      </c>
      <c r="F6380" t="s">
        <v>14297</v>
      </c>
      <c r="G6380" t="s">
        <v>13915</v>
      </c>
      <c r="H6380" s="1">
        <v>1217</v>
      </c>
      <c r="I6380" s="1">
        <v>1539.5</v>
      </c>
      <c r="J6380" s="1">
        <v>4913</v>
      </c>
      <c r="K6380" s="1">
        <v>1220</v>
      </c>
      <c r="L6380" s="1">
        <v>3359</v>
      </c>
      <c r="M6380" s="1">
        <v>728</v>
      </c>
      <c r="N6380" s="1">
        <v>1121</v>
      </c>
      <c r="O6380" s="1">
        <v>1574</v>
      </c>
      <c r="P6380">
        <f>ROUNDUP(VLOOKUP(A6380,A:O,VLOOKUP('Local Authority Analysis'!$E$4,'Local Authority Analysis'!$M$5:$N$12,2,FALSE)+7,FALSE)/6976,2)</f>
        <v>0.23</v>
      </c>
      <c r="Q6380">
        <f>ROUNDUP(VLOOKUP(A6380,A:O,VLOOKUP('SPC Analysis'!$E$4,'SPC Analysis'!$M$5:$N$12,2,FALSE)+7,FALSE)/6976,2)</f>
        <v>0.23</v>
      </c>
      <c r="R6380">
        <f>ROUNDUP(VLOOKUP(A6380,A:O,VLOOKUP('MMW Analysis'!$E$4,'MMW Analysis'!$L$5:$M$12,2,FALSE)+7,FALSE)/6976,2)</f>
        <v>0.23</v>
      </c>
    </row>
    <row r="6381" spans="1:18">
      <c r="A6381" t="s">
        <v>6388</v>
      </c>
      <c r="B6381" t="s">
        <v>13361</v>
      </c>
      <c r="C6381" t="s">
        <v>7013</v>
      </c>
      <c r="D6381" t="s">
        <v>14599</v>
      </c>
      <c r="E6381" t="s">
        <v>14153</v>
      </c>
      <c r="F6381" t="s">
        <v>14297</v>
      </c>
      <c r="G6381" t="s">
        <v>13915</v>
      </c>
      <c r="H6381" s="1">
        <v>336</v>
      </c>
      <c r="I6381" s="1">
        <v>328</v>
      </c>
      <c r="J6381" s="1">
        <v>13</v>
      </c>
      <c r="K6381" s="1">
        <v>338</v>
      </c>
      <c r="L6381" s="1">
        <v>4179</v>
      </c>
      <c r="M6381" s="1">
        <v>219</v>
      </c>
      <c r="N6381" s="1">
        <v>472</v>
      </c>
      <c r="O6381" s="1">
        <v>197</v>
      </c>
      <c r="P6381">
        <f>ROUNDUP(VLOOKUP(A6381,A:O,VLOOKUP('Local Authority Analysis'!$E$4,'Local Authority Analysis'!$M$5:$N$12,2,FALSE)+7,FALSE)/6976,2)</f>
        <v>0.03</v>
      </c>
      <c r="Q6381">
        <f>ROUNDUP(VLOOKUP(A6381,A:O,VLOOKUP('SPC Analysis'!$E$4,'SPC Analysis'!$M$5:$N$12,2,FALSE)+7,FALSE)/6976,2)</f>
        <v>0.03</v>
      </c>
      <c r="R6381">
        <f>ROUNDUP(VLOOKUP(A6381,A:O,VLOOKUP('MMW Analysis'!$E$4,'MMW Analysis'!$L$5:$M$12,2,FALSE)+7,FALSE)/6976,2)</f>
        <v>0.03</v>
      </c>
    </row>
    <row r="6382" spans="1:18">
      <c r="A6382" t="s">
        <v>6389</v>
      </c>
      <c r="B6382" t="s">
        <v>13362</v>
      </c>
      <c r="C6382" t="s">
        <v>7013</v>
      </c>
      <c r="D6382" t="s">
        <v>14599</v>
      </c>
      <c r="E6382" t="s">
        <v>14153</v>
      </c>
      <c r="F6382" t="s">
        <v>14297</v>
      </c>
      <c r="G6382" t="s">
        <v>13915</v>
      </c>
      <c r="H6382" s="1">
        <v>6122</v>
      </c>
      <c r="I6382" s="1">
        <v>5413</v>
      </c>
      <c r="J6382" s="1">
        <v>6303</v>
      </c>
      <c r="K6382" s="1">
        <v>5110</v>
      </c>
      <c r="L6382" s="1">
        <v>2771</v>
      </c>
      <c r="M6382" s="1">
        <v>6340</v>
      </c>
      <c r="N6382" s="1">
        <v>4854</v>
      </c>
      <c r="O6382" s="1">
        <v>6135</v>
      </c>
      <c r="P6382">
        <f>ROUNDUP(VLOOKUP(A6382,A:O,VLOOKUP('Local Authority Analysis'!$E$4,'Local Authority Analysis'!$M$5:$N$12,2,FALSE)+7,FALSE)/6976,2)</f>
        <v>0.88</v>
      </c>
      <c r="Q6382">
        <f>ROUNDUP(VLOOKUP(A6382,A:O,VLOOKUP('SPC Analysis'!$E$4,'SPC Analysis'!$M$5:$N$12,2,FALSE)+7,FALSE)/6976,2)</f>
        <v>0.88</v>
      </c>
      <c r="R6382">
        <f>ROUNDUP(VLOOKUP(A6382,A:O,VLOOKUP('MMW Analysis'!$E$4,'MMW Analysis'!$L$5:$M$12,2,FALSE)+7,FALSE)/6976,2)</f>
        <v>0.88</v>
      </c>
    </row>
    <row r="6383" spans="1:18">
      <c r="A6383" t="s">
        <v>6390</v>
      </c>
      <c r="B6383" t="s">
        <v>13363</v>
      </c>
      <c r="C6383" t="s">
        <v>7013</v>
      </c>
      <c r="D6383" t="s">
        <v>14599</v>
      </c>
      <c r="E6383" t="s">
        <v>14153</v>
      </c>
      <c r="F6383" t="s">
        <v>14297</v>
      </c>
      <c r="G6383" t="s">
        <v>13915</v>
      </c>
      <c r="H6383" s="1">
        <v>4746</v>
      </c>
      <c r="I6383" s="1">
        <v>4971</v>
      </c>
      <c r="J6383" s="1">
        <v>5777</v>
      </c>
      <c r="K6383" s="1">
        <v>4291</v>
      </c>
      <c r="L6383" s="1">
        <v>5262</v>
      </c>
      <c r="M6383" s="1">
        <v>6337</v>
      </c>
      <c r="N6383" s="1">
        <v>6413</v>
      </c>
      <c r="O6383" s="1">
        <v>5695</v>
      </c>
      <c r="P6383">
        <f>ROUNDUP(VLOOKUP(A6383,A:O,VLOOKUP('Local Authority Analysis'!$E$4,'Local Authority Analysis'!$M$5:$N$12,2,FALSE)+7,FALSE)/6976,2)</f>
        <v>0.82000000000000006</v>
      </c>
      <c r="Q6383">
        <f>ROUNDUP(VLOOKUP(A6383,A:O,VLOOKUP('SPC Analysis'!$E$4,'SPC Analysis'!$M$5:$N$12,2,FALSE)+7,FALSE)/6976,2)</f>
        <v>0.82000000000000006</v>
      </c>
      <c r="R6383">
        <f>ROUNDUP(VLOOKUP(A6383,A:O,VLOOKUP('MMW Analysis'!$E$4,'MMW Analysis'!$L$5:$M$12,2,FALSE)+7,FALSE)/6976,2)</f>
        <v>0.82000000000000006</v>
      </c>
    </row>
    <row r="6384" spans="1:18">
      <c r="A6384" t="s">
        <v>6391</v>
      </c>
      <c r="B6384" t="s">
        <v>13364</v>
      </c>
      <c r="C6384" t="s">
        <v>7013</v>
      </c>
      <c r="D6384" t="s">
        <v>14599</v>
      </c>
      <c r="E6384" t="s">
        <v>14153</v>
      </c>
      <c r="F6384" t="s">
        <v>14297</v>
      </c>
      <c r="G6384" t="s">
        <v>13915</v>
      </c>
      <c r="H6384" s="1">
        <v>5507</v>
      </c>
      <c r="I6384" s="1">
        <v>6039.5</v>
      </c>
      <c r="J6384" s="1">
        <v>6339</v>
      </c>
      <c r="K6384" s="1">
        <v>5011</v>
      </c>
      <c r="L6384" s="1">
        <v>4865</v>
      </c>
      <c r="M6384" s="1">
        <v>5937</v>
      </c>
      <c r="N6384" s="1">
        <v>6165</v>
      </c>
      <c r="O6384" s="1">
        <v>6446</v>
      </c>
      <c r="P6384">
        <f>ROUNDUP(VLOOKUP(A6384,A:O,VLOOKUP('Local Authority Analysis'!$E$4,'Local Authority Analysis'!$M$5:$N$12,2,FALSE)+7,FALSE)/6976,2)</f>
        <v>0.93</v>
      </c>
      <c r="Q6384">
        <f>ROUNDUP(VLOOKUP(A6384,A:O,VLOOKUP('SPC Analysis'!$E$4,'SPC Analysis'!$M$5:$N$12,2,FALSE)+7,FALSE)/6976,2)</f>
        <v>0.93</v>
      </c>
      <c r="R6384">
        <f>ROUNDUP(VLOOKUP(A6384,A:O,VLOOKUP('MMW Analysis'!$E$4,'MMW Analysis'!$L$5:$M$12,2,FALSE)+7,FALSE)/6976,2)</f>
        <v>0.93</v>
      </c>
    </row>
    <row r="6385" spans="1:18">
      <c r="A6385" t="s">
        <v>6392</v>
      </c>
      <c r="B6385" t="s">
        <v>13365</v>
      </c>
      <c r="C6385" t="s">
        <v>7013</v>
      </c>
      <c r="D6385" t="s">
        <v>14599</v>
      </c>
      <c r="E6385" t="s">
        <v>14153</v>
      </c>
      <c r="F6385" t="s">
        <v>14297</v>
      </c>
      <c r="G6385" t="s">
        <v>13915</v>
      </c>
      <c r="H6385" s="1">
        <v>4243</v>
      </c>
      <c r="I6385" s="1">
        <v>4241.5</v>
      </c>
      <c r="J6385" s="1">
        <v>5139</v>
      </c>
      <c r="K6385" s="1">
        <v>4168</v>
      </c>
      <c r="L6385" s="1">
        <v>1192</v>
      </c>
      <c r="M6385" s="1">
        <v>4935</v>
      </c>
      <c r="N6385" s="1">
        <v>4946</v>
      </c>
      <c r="O6385" s="1">
        <v>4339</v>
      </c>
      <c r="P6385">
        <f>ROUNDUP(VLOOKUP(A6385,A:O,VLOOKUP('Local Authority Analysis'!$E$4,'Local Authority Analysis'!$M$5:$N$12,2,FALSE)+7,FALSE)/6976,2)</f>
        <v>0.63</v>
      </c>
      <c r="Q6385">
        <f>ROUNDUP(VLOOKUP(A6385,A:O,VLOOKUP('SPC Analysis'!$E$4,'SPC Analysis'!$M$5:$N$12,2,FALSE)+7,FALSE)/6976,2)</f>
        <v>0.63</v>
      </c>
      <c r="R6385">
        <f>ROUNDUP(VLOOKUP(A6385,A:O,VLOOKUP('MMW Analysis'!$E$4,'MMW Analysis'!$L$5:$M$12,2,FALSE)+7,FALSE)/6976,2)</f>
        <v>0.63</v>
      </c>
    </row>
    <row r="6386" spans="1:18">
      <c r="A6386" t="s">
        <v>6393</v>
      </c>
      <c r="B6386" t="s">
        <v>13366</v>
      </c>
      <c r="C6386" t="s">
        <v>7013</v>
      </c>
      <c r="D6386" t="s">
        <v>14599</v>
      </c>
      <c r="E6386" t="s">
        <v>14153</v>
      </c>
      <c r="F6386" t="s">
        <v>14297</v>
      </c>
      <c r="G6386" t="s">
        <v>13915</v>
      </c>
      <c r="H6386" s="1">
        <v>1101</v>
      </c>
      <c r="I6386" s="1">
        <v>865</v>
      </c>
      <c r="J6386" s="1">
        <v>1948</v>
      </c>
      <c r="K6386" s="1">
        <v>748</v>
      </c>
      <c r="L6386" s="1">
        <v>1785</v>
      </c>
      <c r="M6386" s="1">
        <v>3647</v>
      </c>
      <c r="N6386" s="1">
        <v>1539</v>
      </c>
      <c r="O6386" s="1">
        <v>1021</v>
      </c>
      <c r="P6386">
        <f>ROUNDUP(VLOOKUP(A6386,A:O,VLOOKUP('Local Authority Analysis'!$E$4,'Local Authority Analysis'!$M$5:$N$12,2,FALSE)+7,FALSE)/6976,2)</f>
        <v>0.15000000000000002</v>
      </c>
      <c r="Q6386">
        <f>ROUNDUP(VLOOKUP(A6386,A:O,VLOOKUP('SPC Analysis'!$E$4,'SPC Analysis'!$M$5:$N$12,2,FALSE)+7,FALSE)/6976,2)</f>
        <v>0.15000000000000002</v>
      </c>
      <c r="R6386">
        <f>ROUNDUP(VLOOKUP(A6386,A:O,VLOOKUP('MMW Analysis'!$E$4,'MMW Analysis'!$L$5:$M$12,2,FALSE)+7,FALSE)/6976,2)</f>
        <v>0.15000000000000002</v>
      </c>
    </row>
    <row r="6387" spans="1:18">
      <c r="A6387" t="s">
        <v>6394</v>
      </c>
      <c r="B6387" t="s">
        <v>13367</v>
      </c>
      <c r="C6387" t="s">
        <v>7013</v>
      </c>
      <c r="D6387" t="s">
        <v>14599</v>
      </c>
      <c r="E6387" t="s">
        <v>14153</v>
      </c>
      <c r="F6387" t="s">
        <v>14297</v>
      </c>
      <c r="G6387" t="s">
        <v>13915</v>
      </c>
      <c r="H6387" s="1">
        <v>1470.5</v>
      </c>
      <c r="I6387" s="1">
        <v>2461</v>
      </c>
      <c r="J6387" s="1">
        <v>2205</v>
      </c>
      <c r="K6387" s="1">
        <v>1567</v>
      </c>
      <c r="L6387" s="1">
        <v>2248</v>
      </c>
      <c r="M6387" s="1">
        <v>1673</v>
      </c>
      <c r="N6387" s="1">
        <v>1733</v>
      </c>
      <c r="O6387" s="1">
        <v>1812</v>
      </c>
      <c r="P6387">
        <f>ROUNDUP(VLOOKUP(A6387,A:O,VLOOKUP('Local Authority Analysis'!$E$4,'Local Authority Analysis'!$M$5:$N$12,2,FALSE)+7,FALSE)/6976,2)</f>
        <v>0.26</v>
      </c>
      <c r="Q6387">
        <f>ROUNDUP(VLOOKUP(A6387,A:O,VLOOKUP('SPC Analysis'!$E$4,'SPC Analysis'!$M$5:$N$12,2,FALSE)+7,FALSE)/6976,2)</f>
        <v>0.26</v>
      </c>
      <c r="R6387">
        <f>ROUNDUP(VLOOKUP(A6387,A:O,VLOOKUP('MMW Analysis'!$E$4,'MMW Analysis'!$L$5:$M$12,2,FALSE)+7,FALSE)/6976,2)</f>
        <v>0.26</v>
      </c>
    </row>
    <row r="6388" spans="1:18">
      <c r="A6388" t="s">
        <v>6395</v>
      </c>
      <c r="B6388" t="s">
        <v>13368</v>
      </c>
      <c r="C6388" t="s">
        <v>7013</v>
      </c>
      <c r="D6388" t="s">
        <v>14599</v>
      </c>
      <c r="E6388" t="s">
        <v>14153</v>
      </c>
      <c r="F6388" t="s">
        <v>14297</v>
      </c>
      <c r="G6388" t="s">
        <v>13915</v>
      </c>
      <c r="H6388" s="1">
        <v>745</v>
      </c>
      <c r="I6388" s="1">
        <v>642</v>
      </c>
      <c r="J6388" s="1">
        <v>679</v>
      </c>
      <c r="K6388" s="1">
        <v>535</v>
      </c>
      <c r="L6388" s="1">
        <v>2661</v>
      </c>
      <c r="M6388" s="1">
        <v>2380</v>
      </c>
      <c r="N6388" s="1">
        <v>891</v>
      </c>
      <c r="O6388" s="1">
        <v>641</v>
      </c>
      <c r="P6388">
        <f>ROUNDUP(VLOOKUP(A6388,A:O,VLOOKUP('Local Authority Analysis'!$E$4,'Local Authority Analysis'!$M$5:$N$12,2,FALSE)+7,FALSE)/6976,2)</f>
        <v>9.9999999999999992E-2</v>
      </c>
      <c r="Q6388">
        <f>ROUNDUP(VLOOKUP(A6388,A:O,VLOOKUP('SPC Analysis'!$E$4,'SPC Analysis'!$M$5:$N$12,2,FALSE)+7,FALSE)/6976,2)</f>
        <v>9.9999999999999992E-2</v>
      </c>
      <c r="R6388">
        <f>ROUNDUP(VLOOKUP(A6388,A:O,VLOOKUP('MMW Analysis'!$E$4,'MMW Analysis'!$L$5:$M$12,2,FALSE)+7,FALSE)/6976,2)</f>
        <v>9.9999999999999992E-2</v>
      </c>
    </row>
    <row r="6389" spans="1:18">
      <c r="A6389" t="s">
        <v>6396</v>
      </c>
      <c r="B6389" t="s">
        <v>13369</v>
      </c>
      <c r="C6389" t="s">
        <v>7013</v>
      </c>
      <c r="D6389" t="s">
        <v>14599</v>
      </c>
      <c r="E6389" t="s">
        <v>14153</v>
      </c>
      <c r="F6389" t="s">
        <v>14297</v>
      </c>
      <c r="G6389" t="s">
        <v>13915</v>
      </c>
      <c r="H6389" s="1">
        <v>458</v>
      </c>
      <c r="I6389" s="1">
        <v>499</v>
      </c>
      <c r="J6389" s="1">
        <v>303</v>
      </c>
      <c r="K6389" s="1">
        <v>661</v>
      </c>
      <c r="L6389" s="1">
        <v>3785</v>
      </c>
      <c r="M6389" s="1">
        <v>1353</v>
      </c>
      <c r="N6389" s="1">
        <v>560</v>
      </c>
      <c r="O6389" s="1">
        <v>423</v>
      </c>
      <c r="P6389">
        <f>ROUNDUP(VLOOKUP(A6389,A:O,VLOOKUP('Local Authority Analysis'!$E$4,'Local Authority Analysis'!$M$5:$N$12,2,FALSE)+7,FALSE)/6976,2)</f>
        <v>6.9999999999999993E-2</v>
      </c>
      <c r="Q6389">
        <f>ROUNDUP(VLOOKUP(A6389,A:O,VLOOKUP('SPC Analysis'!$E$4,'SPC Analysis'!$M$5:$N$12,2,FALSE)+7,FALSE)/6976,2)</f>
        <v>6.9999999999999993E-2</v>
      </c>
      <c r="R6389">
        <f>ROUNDUP(VLOOKUP(A6389,A:O,VLOOKUP('MMW Analysis'!$E$4,'MMW Analysis'!$L$5:$M$12,2,FALSE)+7,FALSE)/6976,2)</f>
        <v>6.9999999999999993E-2</v>
      </c>
    </row>
    <row r="6390" spans="1:18">
      <c r="A6390" t="s">
        <v>6397</v>
      </c>
      <c r="B6390" t="s">
        <v>13370</v>
      </c>
      <c r="C6390" t="s">
        <v>7013</v>
      </c>
      <c r="D6390" t="s">
        <v>14600</v>
      </c>
      <c r="E6390" t="s">
        <v>14155</v>
      </c>
      <c r="F6390" t="s">
        <v>14298</v>
      </c>
      <c r="G6390" t="s">
        <v>13916</v>
      </c>
      <c r="H6390" s="1">
        <v>5511</v>
      </c>
      <c r="I6390" s="1">
        <v>5435</v>
      </c>
      <c r="J6390" s="1">
        <v>4920</v>
      </c>
      <c r="K6390" s="1">
        <v>3974</v>
      </c>
      <c r="L6390" s="1">
        <v>2016</v>
      </c>
      <c r="M6390" s="1">
        <v>6029</v>
      </c>
      <c r="N6390" s="1">
        <v>5768</v>
      </c>
      <c r="O6390" s="1">
        <v>5366</v>
      </c>
      <c r="P6390">
        <f>ROUNDUP(VLOOKUP(A6390,A:O,VLOOKUP('Local Authority Analysis'!$E$4,'Local Authority Analysis'!$M$5:$N$12,2,FALSE)+7,FALSE)/6976,2)</f>
        <v>0.77</v>
      </c>
      <c r="Q6390">
        <f>ROUNDUP(VLOOKUP(A6390,A:O,VLOOKUP('SPC Analysis'!$E$4,'SPC Analysis'!$M$5:$N$12,2,FALSE)+7,FALSE)/6976,2)</f>
        <v>0.77</v>
      </c>
      <c r="R6390">
        <f>ROUNDUP(VLOOKUP(A6390,A:O,VLOOKUP('MMW Analysis'!$E$4,'MMW Analysis'!$L$5:$M$12,2,FALSE)+7,FALSE)/6976,2)</f>
        <v>0.77</v>
      </c>
    </row>
    <row r="6391" spans="1:18">
      <c r="A6391" t="s">
        <v>6398</v>
      </c>
      <c r="B6391" t="s">
        <v>13371</v>
      </c>
      <c r="C6391" t="s">
        <v>7013</v>
      </c>
      <c r="D6391" t="s">
        <v>14600</v>
      </c>
      <c r="E6391" t="s">
        <v>14155</v>
      </c>
      <c r="F6391" t="s">
        <v>14298</v>
      </c>
      <c r="G6391" t="s">
        <v>13916</v>
      </c>
      <c r="H6391" s="1">
        <v>6286</v>
      </c>
      <c r="I6391" s="1">
        <v>6183</v>
      </c>
      <c r="J6391" s="1">
        <v>5914</v>
      </c>
      <c r="K6391" s="1">
        <v>5375</v>
      </c>
      <c r="L6391" s="1">
        <v>598</v>
      </c>
      <c r="M6391" s="1">
        <v>776</v>
      </c>
      <c r="N6391" s="1">
        <v>5239.5</v>
      </c>
      <c r="O6391" s="1">
        <v>5026</v>
      </c>
      <c r="P6391">
        <f>ROUNDUP(VLOOKUP(A6391,A:O,VLOOKUP('Local Authority Analysis'!$E$4,'Local Authority Analysis'!$M$5:$N$12,2,FALSE)+7,FALSE)/6976,2)</f>
        <v>0.73</v>
      </c>
      <c r="Q6391">
        <f>ROUNDUP(VLOOKUP(A6391,A:O,VLOOKUP('SPC Analysis'!$E$4,'SPC Analysis'!$M$5:$N$12,2,FALSE)+7,FALSE)/6976,2)</f>
        <v>0.73</v>
      </c>
      <c r="R6391">
        <f>ROUNDUP(VLOOKUP(A6391,A:O,VLOOKUP('MMW Analysis'!$E$4,'MMW Analysis'!$L$5:$M$12,2,FALSE)+7,FALSE)/6976,2)</f>
        <v>0.73</v>
      </c>
    </row>
    <row r="6392" spans="1:18">
      <c r="A6392" t="s">
        <v>6399</v>
      </c>
      <c r="B6392" t="s">
        <v>13372</v>
      </c>
      <c r="C6392" t="s">
        <v>7013</v>
      </c>
      <c r="D6392" t="s">
        <v>14601</v>
      </c>
      <c r="E6392" t="s">
        <v>14156</v>
      </c>
      <c r="F6392" t="s">
        <v>14298</v>
      </c>
      <c r="G6392" t="s">
        <v>13916</v>
      </c>
      <c r="H6392" s="1">
        <v>1144</v>
      </c>
      <c r="I6392" s="1">
        <v>838</v>
      </c>
      <c r="J6392" s="1">
        <v>4306</v>
      </c>
      <c r="K6392" s="1">
        <v>996</v>
      </c>
      <c r="L6392" s="1">
        <v>2013</v>
      </c>
      <c r="M6392" s="1">
        <v>4848</v>
      </c>
      <c r="N6392" s="1">
        <v>1431.5</v>
      </c>
      <c r="O6392" s="1">
        <v>1268</v>
      </c>
      <c r="P6392">
        <f>ROUNDUP(VLOOKUP(A6392,A:O,VLOOKUP('Local Authority Analysis'!$E$4,'Local Authority Analysis'!$M$5:$N$12,2,FALSE)+7,FALSE)/6976,2)</f>
        <v>0.19</v>
      </c>
      <c r="Q6392">
        <f>ROUNDUP(VLOOKUP(A6392,A:O,VLOOKUP('SPC Analysis'!$E$4,'SPC Analysis'!$M$5:$N$12,2,FALSE)+7,FALSE)/6976,2)</f>
        <v>0.19</v>
      </c>
      <c r="R6392">
        <f>ROUNDUP(VLOOKUP(A6392,A:O,VLOOKUP('MMW Analysis'!$E$4,'MMW Analysis'!$L$5:$M$12,2,FALSE)+7,FALSE)/6976,2)</f>
        <v>0.19</v>
      </c>
    </row>
    <row r="6393" spans="1:18">
      <c r="A6393" t="s">
        <v>6400</v>
      </c>
      <c r="B6393" t="s">
        <v>13373</v>
      </c>
      <c r="C6393" t="s">
        <v>7013</v>
      </c>
      <c r="D6393" t="s">
        <v>14593</v>
      </c>
      <c r="E6393" t="s">
        <v>14148</v>
      </c>
      <c r="F6393" t="s">
        <v>14296</v>
      </c>
      <c r="G6393" t="s">
        <v>13914</v>
      </c>
      <c r="H6393" s="1">
        <v>5285</v>
      </c>
      <c r="I6393" s="1">
        <v>5869</v>
      </c>
      <c r="J6393" s="1">
        <v>5160</v>
      </c>
      <c r="K6393" s="1">
        <v>5058</v>
      </c>
      <c r="L6393" s="1">
        <v>680</v>
      </c>
      <c r="M6393" s="1">
        <v>5357</v>
      </c>
      <c r="N6393" s="1">
        <v>6242</v>
      </c>
      <c r="O6393" s="1">
        <v>5115</v>
      </c>
      <c r="P6393">
        <f>ROUNDUP(VLOOKUP(A6393,A:O,VLOOKUP('Local Authority Analysis'!$E$4,'Local Authority Analysis'!$M$5:$N$12,2,FALSE)+7,FALSE)/6976,2)</f>
        <v>0.74</v>
      </c>
      <c r="Q6393">
        <f>ROUNDUP(VLOOKUP(A6393,A:O,VLOOKUP('SPC Analysis'!$E$4,'SPC Analysis'!$M$5:$N$12,2,FALSE)+7,FALSE)/6976,2)</f>
        <v>0.74</v>
      </c>
      <c r="R6393">
        <f>ROUNDUP(VLOOKUP(A6393,A:O,VLOOKUP('MMW Analysis'!$E$4,'MMW Analysis'!$L$5:$M$12,2,FALSE)+7,FALSE)/6976,2)</f>
        <v>0.74</v>
      </c>
    </row>
    <row r="6394" spans="1:18">
      <c r="A6394" t="s">
        <v>6401</v>
      </c>
      <c r="B6394" t="s">
        <v>13374</v>
      </c>
      <c r="C6394" t="s">
        <v>7013</v>
      </c>
      <c r="D6394" t="s">
        <v>14593</v>
      </c>
      <c r="E6394" t="s">
        <v>14148</v>
      </c>
      <c r="F6394" t="s">
        <v>14296</v>
      </c>
      <c r="G6394" t="s">
        <v>13914</v>
      </c>
      <c r="H6394" s="1">
        <v>6105.5</v>
      </c>
      <c r="I6394" s="1">
        <v>6633</v>
      </c>
      <c r="J6394" s="1">
        <v>5356</v>
      </c>
      <c r="K6394" s="1">
        <v>6621</v>
      </c>
      <c r="L6394" s="1">
        <v>763</v>
      </c>
      <c r="M6394" s="1">
        <v>6928</v>
      </c>
      <c r="N6394" s="1">
        <v>6513</v>
      </c>
      <c r="O6394" s="1">
        <v>5943</v>
      </c>
      <c r="P6394">
        <f>ROUNDUP(VLOOKUP(A6394,A:O,VLOOKUP('Local Authority Analysis'!$E$4,'Local Authority Analysis'!$M$5:$N$12,2,FALSE)+7,FALSE)/6976,2)</f>
        <v>0.86</v>
      </c>
      <c r="Q6394">
        <f>ROUNDUP(VLOOKUP(A6394,A:O,VLOOKUP('SPC Analysis'!$E$4,'SPC Analysis'!$M$5:$N$12,2,FALSE)+7,FALSE)/6976,2)</f>
        <v>0.86</v>
      </c>
      <c r="R6394">
        <f>ROUNDUP(VLOOKUP(A6394,A:O,VLOOKUP('MMW Analysis'!$E$4,'MMW Analysis'!$L$5:$M$12,2,FALSE)+7,FALSE)/6976,2)</f>
        <v>0.86</v>
      </c>
    </row>
    <row r="6395" spans="1:18">
      <c r="A6395" t="s">
        <v>6402</v>
      </c>
      <c r="B6395" t="s">
        <v>13375</v>
      </c>
      <c r="C6395" t="s">
        <v>7013</v>
      </c>
      <c r="D6395" t="s">
        <v>14602</v>
      </c>
      <c r="E6395" t="s">
        <v>14157</v>
      </c>
      <c r="F6395" t="s">
        <v>14298</v>
      </c>
      <c r="G6395" t="s">
        <v>13916</v>
      </c>
      <c r="H6395" s="1">
        <v>1074</v>
      </c>
      <c r="I6395" s="1">
        <v>454</v>
      </c>
      <c r="J6395" s="1">
        <v>2792</v>
      </c>
      <c r="K6395" s="1">
        <v>809</v>
      </c>
      <c r="L6395" s="1">
        <v>1772</v>
      </c>
      <c r="M6395" s="1">
        <v>1701</v>
      </c>
      <c r="N6395" s="1">
        <v>3920</v>
      </c>
      <c r="O6395" s="1">
        <v>861</v>
      </c>
      <c r="P6395">
        <f>ROUNDUP(VLOOKUP(A6395,A:O,VLOOKUP('Local Authority Analysis'!$E$4,'Local Authority Analysis'!$M$5:$N$12,2,FALSE)+7,FALSE)/6976,2)</f>
        <v>0.13</v>
      </c>
      <c r="Q6395">
        <f>ROUNDUP(VLOOKUP(A6395,A:O,VLOOKUP('SPC Analysis'!$E$4,'SPC Analysis'!$M$5:$N$12,2,FALSE)+7,FALSE)/6976,2)</f>
        <v>0.13</v>
      </c>
      <c r="R6395">
        <f>ROUNDUP(VLOOKUP(A6395,A:O,VLOOKUP('MMW Analysis'!$E$4,'MMW Analysis'!$L$5:$M$12,2,FALSE)+7,FALSE)/6976,2)</f>
        <v>0.13</v>
      </c>
    </row>
    <row r="6396" spans="1:18">
      <c r="A6396" t="s">
        <v>6403</v>
      </c>
      <c r="B6396" t="s">
        <v>13376</v>
      </c>
      <c r="C6396" t="s">
        <v>7013</v>
      </c>
      <c r="D6396" t="s">
        <v>14602</v>
      </c>
      <c r="E6396" t="s">
        <v>14157</v>
      </c>
      <c r="F6396" t="s">
        <v>14298</v>
      </c>
      <c r="G6396" t="s">
        <v>13916</v>
      </c>
      <c r="H6396" s="1">
        <v>2300.5</v>
      </c>
      <c r="I6396" s="1">
        <v>3498</v>
      </c>
      <c r="J6396" s="1">
        <v>5438</v>
      </c>
      <c r="K6396" s="1">
        <v>1545</v>
      </c>
      <c r="L6396" s="1">
        <v>790</v>
      </c>
      <c r="M6396" s="1">
        <v>1029</v>
      </c>
      <c r="N6396" s="1">
        <v>4939</v>
      </c>
      <c r="O6396" s="1">
        <v>2400</v>
      </c>
      <c r="P6396">
        <f>ROUNDUP(VLOOKUP(A6396,A:O,VLOOKUP('Local Authority Analysis'!$E$4,'Local Authority Analysis'!$M$5:$N$12,2,FALSE)+7,FALSE)/6976,2)</f>
        <v>0.35000000000000003</v>
      </c>
      <c r="Q6396">
        <f>ROUNDUP(VLOOKUP(A6396,A:O,VLOOKUP('SPC Analysis'!$E$4,'SPC Analysis'!$M$5:$N$12,2,FALSE)+7,FALSE)/6976,2)</f>
        <v>0.35000000000000003</v>
      </c>
      <c r="R6396">
        <f>ROUNDUP(VLOOKUP(A6396,A:O,VLOOKUP('MMW Analysis'!$E$4,'MMW Analysis'!$L$5:$M$12,2,FALSE)+7,FALSE)/6976,2)</f>
        <v>0.35000000000000003</v>
      </c>
    </row>
    <row r="6397" spans="1:18">
      <c r="A6397" t="s">
        <v>6404</v>
      </c>
      <c r="B6397" t="s">
        <v>13377</v>
      </c>
      <c r="C6397" t="s">
        <v>7013</v>
      </c>
      <c r="D6397" t="s">
        <v>14602</v>
      </c>
      <c r="E6397" t="s">
        <v>14157</v>
      </c>
      <c r="F6397" t="s">
        <v>14298</v>
      </c>
      <c r="G6397" t="s">
        <v>13916</v>
      </c>
      <c r="H6397" s="1">
        <v>3606</v>
      </c>
      <c r="I6397" s="1">
        <v>3272</v>
      </c>
      <c r="J6397" s="1">
        <v>3513</v>
      </c>
      <c r="K6397" s="1">
        <v>2990</v>
      </c>
      <c r="L6397" s="1">
        <v>2705</v>
      </c>
      <c r="M6397" s="1">
        <v>4454</v>
      </c>
      <c r="N6397" s="1">
        <v>3698</v>
      </c>
      <c r="O6397" s="1">
        <v>3555</v>
      </c>
      <c r="P6397">
        <f>ROUNDUP(VLOOKUP(A6397,A:O,VLOOKUP('Local Authority Analysis'!$E$4,'Local Authority Analysis'!$M$5:$N$12,2,FALSE)+7,FALSE)/6976,2)</f>
        <v>0.51</v>
      </c>
      <c r="Q6397">
        <f>ROUNDUP(VLOOKUP(A6397,A:O,VLOOKUP('SPC Analysis'!$E$4,'SPC Analysis'!$M$5:$N$12,2,FALSE)+7,FALSE)/6976,2)</f>
        <v>0.51</v>
      </c>
      <c r="R6397">
        <f>ROUNDUP(VLOOKUP(A6397,A:O,VLOOKUP('MMW Analysis'!$E$4,'MMW Analysis'!$L$5:$M$12,2,FALSE)+7,FALSE)/6976,2)</f>
        <v>0.51</v>
      </c>
    </row>
    <row r="6398" spans="1:18">
      <c r="A6398" t="s">
        <v>6405</v>
      </c>
      <c r="B6398" t="s">
        <v>13378</v>
      </c>
      <c r="C6398" t="s">
        <v>7013</v>
      </c>
      <c r="D6398" t="s">
        <v>14602</v>
      </c>
      <c r="E6398" t="s">
        <v>14157</v>
      </c>
      <c r="F6398" t="s">
        <v>14298</v>
      </c>
      <c r="G6398" t="s">
        <v>13916</v>
      </c>
      <c r="H6398" s="1">
        <v>3408</v>
      </c>
      <c r="I6398" s="1">
        <v>2333</v>
      </c>
      <c r="J6398" s="1">
        <v>3829</v>
      </c>
      <c r="K6398" s="1">
        <v>2717</v>
      </c>
      <c r="L6398" s="1">
        <v>3367</v>
      </c>
      <c r="M6398" s="1">
        <v>5121</v>
      </c>
      <c r="N6398" s="1">
        <v>3037</v>
      </c>
      <c r="O6398" s="1">
        <v>3184</v>
      </c>
      <c r="P6398">
        <f>ROUNDUP(VLOOKUP(A6398,A:O,VLOOKUP('Local Authority Analysis'!$E$4,'Local Authority Analysis'!$M$5:$N$12,2,FALSE)+7,FALSE)/6976,2)</f>
        <v>0.46</v>
      </c>
      <c r="Q6398">
        <f>ROUNDUP(VLOOKUP(A6398,A:O,VLOOKUP('SPC Analysis'!$E$4,'SPC Analysis'!$M$5:$N$12,2,FALSE)+7,FALSE)/6976,2)</f>
        <v>0.46</v>
      </c>
      <c r="R6398">
        <f>ROUNDUP(VLOOKUP(A6398,A:O,VLOOKUP('MMW Analysis'!$E$4,'MMW Analysis'!$L$5:$M$12,2,FALSE)+7,FALSE)/6976,2)</f>
        <v>0.46</v>
      </c>
    </row>
    <row r="6399" spans="1:18">
      <c r="A6399" t="s">
        <v>6406</v>
      </c>
      <c r="B6399" t="s">
        <v>13379</v>
      </c>
      <c r="C6399" t="s">
        <v>7013</v>
      </c>
      <c r="D6399" t="s">
        <v>14602</v>
      </c>
      <c r="E6399" t="s">
        <v>14157</v>
      </c>
      <c r="F6399" t="s">
        <v>14298</v>
      </c>
      <c r="G6399" t="s">
        <v>13916</v>
      </c>
      <c r="H6399" s="1">
        <v>2941</v>
      </c>
      <c r="I6399" s="1">
        <v>2767</v>
      </c>
      <c r="J6399" s="1">
        <v>2649</v>
      </c>
      <c r="K6399" s="1">
        <v>2312</v>
      </c>
      <c r="L6399" s="1">
        <v>3369</v>
      </c>
      <c r="M6399" s="1">
        <v>4333</v>
      </c>
      <c r="N6399" s="1">
        <v>1887</v>
      </c>
      <c r="O6399" s="1">
        <v>2859</v>
      </c>
      <c r="P6399">
        <f>ROUNDUP(VLOOKUP(A6399,A:O,VLOOKUP('Local Authority Analysis'!$E$4,'Local Authority Analysis'!$M$5:$N$12,2,FALSE)+7,FALSE)/6976,2)</f>
        <v>0.41000000000000003</v>
      </c>
      <c r="Q6399">
        <f>ROUNDUP(VLOOKUP(A6399,A:O,VLOOKUP('SPC Analysis'!$E$4,'SPC Analysis'!$M$5:$N$12,2,FALSE)+7,FALSE)/6976,2)</f>
        <v>0.41000000000000003</v>
      </c>
      <c r="R6399">
        <f>ROUNDUP(VLOOKUP(A6399,A:O,VLOOKUP('MMW Analysis'!$E$4,'MMW Analysis'!$L$5:$M$12,2,FALSE)+7,FALSE)/6976,2)</f>
        <v>0.41000000000000003</v>
      </c>
    </row>
    <row r="6400" spans="1:18">
      <c r="A6400" t="s">
        <v>6407</v>
      </c>
      <c r="B6400" t="s">
        <v>13380</v>
      </c>
      <c r="C6400" t="s">
        <v>7013</v>
      </c>
      <c r="D6400" t="s">
        <v>14602</v>
      </c>
      <c r="E6400" t="s">
        <v>14157</v>
      </c>
      <c r="F6400" t="s">
        <v>14298</v>
      </c>
      <c r="G6400" t="s">
        <v>13916</v>
      </c>
      <c r="H6400" s="1">
        <v>2608</v>
      </c>
      <c r="I6400" s="1">
        <v>3153</v>
      </c>
      <c r="J6400" s="1">
        <v>2941</v>
      </c>
      <c r="K6400" s="1">
        <v>2402</v>
      </c>
      <c r="L6400" s="1">
        <v>4555</v>
      </c>
      <c r="M6400" s="1">
        <v>1727</v>
      </c>
      <c r="N6400" s="1">
        <v>3484</v>
      </c>
      <c r="O6400" s="1">
        <v>2920</v>
      </c>
      <c r="P6400">
        <f>ROUNDUP(VLOOKUP(A6400,A:O,VLOOKUP('Local Authority Analysis'!$E$4,'Local Authority Analysis'!$M$5:$N$12,2,FALSE)+7,FALSE)/6976,2)</f>
        <v>0.42</v>
      </c>
      <c r="Q6400">
        <f>ROUNDUP(VLOOKUP(A6400,A:O,VLOOKUP('SPC Analysis'!$E$4,'SPC Analysis'!$M$5:$N$12,2,FALSE)+7,FALSE)/6976,2)</f>
        <v>0.42</v>
      </c>
      <c r="R6400">
        <f>ROUNDUP(VLOOKUP(A6400,A:O,VLOOKUP('MMW Analysis'!$E$4,'MMW Analysis'!$L$5:$M$12,2,FALSE)+7,FALSE)/6976,2)</f>
        <v>0.42</v>
      </c>
    </row>
    <row r="6401" spans="1:18">
      <c r="A6401" t="s">
        <v>6408</v>
      </c>
      <c r="B6401" t="s">
        <v>13381</v>
      </c>
      <c r="C6401" t="s">
        <v>7013</v>
      </c>
      <c r="D6401" t="s">
        <v>14602</v>
      </c>
      <c r="E6401" t="s">
        <v>14157</v>
      </c>
      <c r="F6401" t="s">
        <v>14298</v>
      </c>
      <c r="G6401" t="s">
        <v>13916</v>
      </c>
      <c r="H6401" s="1">
        <v>2029</v>
      </c>
      <c r="I6401" s="1">
        <v>1831</v>
      </c>
      <c r="J6401" s="1">
        <v>2760</v>
      </c>
      <c r="K6401" s="1">
        <v>1395</v>
      </c>
      <c r="L6401" s="1">
        <v>2153</v>
      </c>
      <c r="M6401" s="1">
        <v>2789</v>
      </c>
      <c r="N6401" s="1">
        <v>1476</v>
      </c>
      <c r="O6401" s="1">
        <v>1901</v>
      </c>
      <c r="P6401">
        <f>ROUNDUP(VLOOKUP(A6401,A:O,VLOOKUP('Local Authority Analysis'!$E$4,'Local Authority Analysis'!$M$5:$N$12,2,FALSE)+7,FALSE)/6976,2)</f>
        <v>0.28000000000000003</v>
      </c>
      <c r="Q6401">
        <f>ROUNDUP(VLOOKUP(A6401,A:O,VLOOKUP('SPC Analysis'!$E$4,'SPC Analysis'!$M$5:$N$12,2,FALSE)+7,FALSE)/6976,2)</f>
        <v>0.28000000000000003</v>
      </c>
      <c r="R6401">
        <f>ROUNDUP(VLOOKUP(A6401,A:O,VLOOKUP('MMW Analysis'!$E$4,'MMW Analysis'!$L$5:$M$12,2,FALSE)+7,FALSE)/6976,2)</f>
        <v>0.28000000000000003</v>
      </c>
    </row>
    <row r="6402" spans="1:18">
      <c r="A6402" t="s">
        <v>6409</v>
      </c>
      <c r="B6402" t="s">
        <v>13382</v>
      </c>
      <c r="C6402" t="s">
        <v>7013</v>
      </c>
      <c r="D6402" t="s">
        <v>14602</v>
      </c>
      <c r="E6402" t="s">
        <v>14157</v>
      </c>
      <c r="F6402" t="s">
        <v>14298</v>
      </c>
      <c r="G6402" t="s">
        <v>13916</v>
      </c>
      <c r="H6402" s="1">
        <v>3745</v>
      </c>
      <c r="I6402" s="1">
        <v>3810</v>
      </c>
      <c r="J6402" s="1">
        <v>5821</v>
      </c>
      <c r="K6402" s="1">
        <v>3263</v>
      </c>
      <c r="L6402" s="1">
        <v>3778</v>
      </c>
      <c r="M6402" s="1">
        <v>6205</v>
      </c>
      <c r="N6402" s="1">
        <v>1611</v>
      </c>
      <c r="O6402" s="1">
        <v>4397</v>
      </c>
      <c r="P6402">
        <f>ROUNDUP(VLOOKUP(A6402,A:O,VLOOKUP('Local Authority Analysis'!$E$4,'Local Authority Analysis'!$M$5:$N$12,2,FALSE)+7,FALSE)/6976,2)</f>
        <v>0.64</v>
      </c>
      <c r="Q6402">
        <f>ROUNDUP(VLOOKUP(A6402,A:O,VLOOKUP('SPC Analysis'!$E$4,'SPC Analysis'!$M$5:$N$12,2,FALSE)+7,FALSE)/6976,2)</f>
        <v>0.64</v>
      </c>
      <c r="R6402">
        <f>ROUNDUP(VLOOKUP(A6402,A:O,VLOOKUP('MMW Analysis'!$E$4,'MMW Analysis'!$L$5:$M$12,2,FALSE)+7,FALSE)/6976,2)</f>
        <v>0.64</v>
      </c>
    </row>
    <row r="6403" spans="1:18">
      <c r="A6403" t="s">
        <v>6410</v>
      </c>
      <c r="B6403" t="s">
        <v>13383</v>
      </c>
      <c r="C6403" t="s">
        <v>7013</v>
      </c>
      <c r="D6403" t="s">
        <v>14602</v>
      </c>
      <c r="E6403" t="s">
        <v>14157</v>
      </c>
      <c r="F6403" t="s">
        <v>14298</v>
      </c>
      <c r="G6403" t="s">
        <v>13916</v>
      </c>
      <c r="H6403" s="1">
        <v>2382</v>
      </c>
      <c r="I6403" s="1">
        <v>2630</v>
      </c>
      <c r="J6403" s="1">
        <v>4663</v>
      </c>
      <c r="K6403" s="1">
        <v>2322</v>
      </c>
      <c r="L6403" s="1">
        <v>6280</v>
      </c>
      <c r="M6403" s="1">
        <v>3466</v>
      </c>
      <c r="N6403" s="1">
        <v>3239</v>
      </c>
      <c r="O6403" s="1">
        <v>3085</v>
      </c>
      <c r="P6403">
        <f>ROUNDUP(VLOOKUP(A6403,A:O,VLOOKUP('Local Authority Analysis'!$E$4,'Local Authority Analysis'!$M$5:$N$12,2,FALSE)+7,FALSE)/6976,2)</f>
        <v>0.45</v>
      </c>
      <c r="Q6403">
        <f>ROUNDUP(VLOOKUP(A6403,A:O,VLOOKUP('SPC Analysis'!$E$4,'SPC Analysis'!$M$5:$N$12,2,FALSE)+7,FALSE)/6976,2)</f>
        <v>0.45</v>
      </c>
      <c r="R6403">
        <f>ROUNDUP(VLOOKUP(A6403,A:O,VLOOKUP('MMW Analysis'!$E$4,'MMW Analysis'!$L$5:$M$12,2,FALSE)+7,FALSE)/6976,2)</f>
        <v>0.45</v>
      </c>
    </row>
    <row r="6404" spans="1:18">
      <c r="A6404" t="s">
        <v>6411</v>
      </c>
      <c r="B6404" t="s">
        <v>13384</v>
      </c>
      <c r="C6404" t="s">
        <v>7013</v>
      </c>
      <c r="D6404" t="s">
        <v>14602</v>
      </c>
      <c r="E6404" t="s">
        <v>14157</v>
      </c>
      <c r="F6404" t="s">
        <v>14298</v>
      </c>
      <c r="G6404" t="s">
        <v>13916</v>
      </c>
      <c r="H6404" s="1">
        <v>2757</v>
      </c>
      <c r="I6404" s="1">
        <v>2531</v>
      </c>
      <c r="J6404" s="1">
        <v>2781</v>
      </c>
      <c r="K6404" s="1">
        <v>1785</v>
      </c>
      <c r="L6404" s="1">
        <v>6616</v>
      </c>
      <c r="M6404" s="1">
        <v>2749</v>
      </c>
      <c r="N6404" s="1">
        <v>2833</v>
      </c>
      <c r="O6404" s="1">
        <v>2759</v>
      </c>
      <c r="P6404">
        <f>ROUNDUP(VLOOKUP(A6404,A:O,VLOOKUP('Local Authority Analysis'!$E$4,'Local Authority Analysis'!$M$5:$N$12,2,FALSE)+7,FALSE)/6976,2)</f>
        <v>0.4</v>
      </c>
      <c r="Q6404">
        <f>ROUNDUP(VLOOKUP(A6404,A:O,VLOOKUP('SPC Analysis'!$E$4,'SPC Analysis'!$M$5:$N$12,2,FALSE)+7,FALSE)/6976,2)</f>
        <v>0.4</v>
      </c>
      <c r="R6404">
        <f>ROUNDUP(VLOOKUP(A6404,A:O,VLOOKUP('MMW Analysis'!$E$4,'MMW Analysis'!$L$5:$M$12,2,FALSE)+7,FALSE)/6976,2)</f>
        <v>0.4</v>
      </c>
    </row>
    <row r="6405" spans="1:18">
      <c r="A6405" t="s">
        <v>6412</v>
      </c>
      <c r="B6405" t="s">
        <v>13385</v>
      </c>
      <c r="C6405" t="s">
        <v>7013</v>
      </c>
      <c r="D6405" t="s">
        <v>14602</v>
      </c>
      <c r="E6405" t="s">
        <v>14157</v>
      </c>
      <c r="F6405" t="s">
        <v>14298</v>
      </c>
      <c r="G6405" t="s">
        <v>13916</v>
      </c>
      <c r="H6405" s="1">
        <v>1895.5</v>
      </c>
      <c r="I6405" s="1">
        <v>2464</v>
      </c>
      <c r="J6405" s="1">
        <v>4579</v>
      </c>
      <c r="K6405" s="1">
        <v>1529</v>
      </c>
      <c r="L6405" s="1">
        <v>5209</v>
      </c>
      <c r="M6405" s="1">
        <v>2769</v>
      </c>
      <c r="N6405" s="1">
        <v>4495</v>
      </c>
      <c r="O6405" s="1">
        <v>2512</v>
      </c>
      <c r="P6405">
        <f>ROUNDUP(VLOOKUP(A6405,A:O,VLOOKUP('Local Authority Analysis'!$E$4,'Local Authority Analysis'!$M$5:$N$12,2,FALSE)+7,FALSE)/6976,2)</f>
        <v>0.37</v>
      </c>
      <c r="Q6405">
        <f>ROUNDUP(VLOOKUP(A6405,A:O,VLOOKUP('SPC Analysis'!$E$4,'SPC Analysis'!$M$5:$N$12,2,FALSE)+7,FALSE)/6976,2)</f>
        <v>0.37</v>
      </c>
      <c r="R6405">
        <f>ROUNDUP(VLOOKUP(A6405,A:O,VLOOKUP('MMW Analysis'!$E$4,'MMW Analysis'!$L$5:$M$12,2,FALSE)+7,FALSE)/6976,2)</f>
        <v>0.37</v>
      </c>
    </row>
    <row r="6406" spans="1:18">
      <c r="A6406" t="s">
        <v>6413</v>
      </c>
      <c r="B6406" t="s">
        <v>13386</v>
      </c>
      <c r="C6406" t="s">
        <v>7013</v>
      </c>
      <c r="D6406" t="s">
        <v>14602</v>
      </c>
      <c r="E6406" t="s">
        <v>14157</v>
      </c>
      <c r="F6406" t="s">
        <v>14298</v>
      </c>
      <c r="G6406" t="s">
        <v>13916</v>
      </c>
      <c r="H6406" s="1">
        <v>1408</v>
      </c>
      <c r="I6406" s="1">
        <v>1251</v>
      </c>
      <c r="J6406" s="1">
        <v>3117</v>
      </c>
      <c r="K6406" s="1">
        <v>1052</v>
      </c>
      <c r="L6406" s="1">
        <v>4920</v>
      </c>
      <c r="M6406" s="1">
        <v>3645</v>
      </c>
      <c r="N6406" s="1">
        <v>2733</v>
      </c>
      <c r="O6406" s="1">
        <v>1629</v>
      </c>
      <c r="P6406">
        <f>ROUNDUP(VLOOKUP(A6406,A:O,VLOOKUP('Local Authority Analysis'!$E$4,'Local Authority Analysis'!$M$5:$N$12,2,FALSE)+7,FALSE)/6976,2)</f>
        <v>0.24000000000000002</v>
      </c>
      <c r="Q6406">
        <f>ROUNDUP(VLOOKUP(A6406,A:O,VLOOKUP('SPC Analysis'!$E$4,'SPC Analysis'!$M$5:$N$12,2,FALSE)+7,FALSE)/6976,2)</f>
        <v>0.24000000000000002</v>
      </c>
      <c r="R6406">
        <f>ROUNDUP(VLOOKUP(A6406,A:O,VLOOKUP('MMW Analysis'!$E$4,'MMW Analysis'!$L$5:$M$12,2,FALSE)+7,FALSE)/6976,2)</f>
        <v>0.24000000000000002</v>
      </c>
    </row>
    <row r="6407" spans="1:18">
      <c r="A6407" t="s">
        <v>6414</v>
      </c>
      <c r="B6407" t="s">
        <v>13387</v>
      </c>
      <c r="C6407" t="s">
        <v>7013</v>
      </c>
      <c r="D6407" t="s">
        <v>14601</v>
      </c>
      <c r="E6407" t="s">
        <v>14156</v>
      </c>
      <c r="F6407" t="s">
        <v>14298</v>
      </c>
      <c r="G6407" t="s">
        <v>13916</v>
      </c>
      <c r="H6407" s="1">
        <v>3723</v>
      </c>
      <c r="I6407" s="1">
        <v>3895</v>
      </c>
      <c r="J6407" s="1">
        <v>3655</v>
      </c>
      <c r="K6407" s="1">
        <v>2690</v>
      </c>
      <c r="L6407" s="1">
        <v>5054</v>
      </c>
      <c r="M6407" s="1">
        <v>3642</v>
      </c>
      <c r="N6407" s="1">
        <v>4186</v>
      </c>
      <c r="O6407" s="1">
        <v>4023</v>
      </c>
      <c r="P6407">
        <f>ROUNDUP(VLOOKUP(A6407,A:O,VLOOKUP('Local Authority Analysis'!$E$4,'Local Authority Analysis'!$M$5:$N$12,2,FALSE)+7,FALSE)/6976,2)</f>
        <v>0.57999999999999996</v>
      </c>
      <c r="Q6407">
        <f>ROUNDUP(VLOOKUP(A6407,A:O,VLOOKUP('SPC Analysis'!$E$4,'SPC Analysis'!$M$5:$N$12,2,FALSE)+7,FALSE)/6976,2)</f>
        <v>0.57999999999999996</v>
      </c>
      <c r="R6407">
        <f>ROUNDUP(VLOOKUP(A6407,A:O,VLOOKUP('MMW Analysis'!$E$4,'MMW Analysis'!$L$5:$M$12,2,FALSE)+7,FALSE)/6976,2)</f>
        <v>0.57999999999999996</v>
      </c>
    </row>
    <row r="6408" spans="1:18">
      <c r="A6408" t="s">
        <v>6415</v>
      </c>
      <c r="B6408" t="s">
        <v>13388</v>
      </c>
      <c r="C6408" t="s">
        <v>7013</v>
      </c>
      <c r="D6408" t="s">
        <v>14601</v>
      </c>
      <c r="E6408" t="s">
        <v>14156</v>
      </c>
      <c r="F6408" t="s">
        <v>14298</v>
      </c>
      <c r="G6408" t="s">
        <v>13916</v>
      </c>
      <c r="H6408" s="1">
        <v>1898</v>
      </c>
      <c r="I6408" s="1">
        <v>1860</v>
      </c>
      <c r="J6408" s="1">
        <v>3462</v>
      </c>
      <c r="K6408" s="1">
        <v>1597</v>
      </c>
      <c r="L6408" s="1">
        <v>6823</v>
      </c>
      <c r="M6408" s="1">
        <v>1676</v>
      </c>
      <c r="N6408" s="1">
        <v>2992</v>
      </c>
      <c r="O6408" s="1">
        <v>2183</v>
      </c>
      <c r="P6408">
        <f>ROUNDUP(VLOOKUP(A6408,A:O,VLOOKUP('Local Authority Analysis'!$E$4,'Local Authority Analysis'!$M$5:$N$12,2,FALSE)+7,FALSE)/6976,2)</f>
        <v>0.32</v>
      </c>
      <c r="Q6408">
        <f>ROUNDUP(VLOOKUP(A6408,A:O,VLOOKUP('SPC Analysis'!$E$4,'SPC Analysis'!$M$5:$N$12,2,FALSE)+7,FALSE)/6976,2)</f>
        <v>0.32</v>
      </c>
      <c r="R6408">
        <f>ROUNDUP(VLOOKUP(A6408,A:O,VLOOKUP('MMW Analysis'!$E$4,'MMW Analysis'!$L$5:$M$12,2,FALSE)+7,FALSE)/6976,2)</f>
        <v>0.32</v>
      </c>
    </row>
    <row r="6409" spans="1:18">
      <c r="A6409" t="s">
        <v>6416</v>
      </c>
      <c r="B6409" t="s">
        <v>13389</v>
      </c>
      <c r="C6409" t="s">
        <v>7013</v>
      </c>
      <c r="D6409" t="s">
        <v>14601</v>
      </c>
      <c r="E6409" t="s">
        <v>14156</v>
      </c>
      <c r="F6409" t="s">
        <v>14298</v>
      </c>
      <c r="G6409" t="s">
        <v>13916</v>
      </c>
      <c r="H6409" s="1">
        <v>3212</v>
      </c>
      <c r="I6409" s="1">
        <v>3421</v>
      </c>
      <c r="J6409" s="1">
        <v>4360</v>
      </c>
      <c r="K6409" s="1">
        <v>2374</v>
      </c>
      <c r="L6409" s="1">
        <v>6506</v>
      </c>
      <c r="M6409" s="1">
        <v>3966</v>
      </c>
      <c r="N6409" s="1">
        <v>3197</v>
      </c>
      <c r="O6409" s="1">
        <v>3790</v>
      </c>
      <c r="P6409">
        <f>ROUNDUP(VLOOKUP(A6409,A:O,VLOOKUP('Local Authority Analysis'!$E$4,'Local Authority Analysis'!$M$5:$N$12,2,FALSE)+7,FALSE)/6976,2)</f>
        <v>0.55000000000000004</v>
      </c>
      <c r="Q6409">
        <f>ROUNDUP(VLOOKUP(A6409,A:O,VLOOKUP('SPC Analysis'!$E$4,'SPC Analysis'!$M$5:$N$12,2,FALSE)+7,FALSE)/6976,2)</f>
        <v>0.55000000000000004</v>
      </c>
      <c r="R6409">
        <f>ROUNDUP(VLOOKUP(A6409,A:O,VLOOKUP('MMW Analysis'!$E$4,'MMW Analysis'!$L$5:$M$12,2,FALSE)+7,FALSE)/6976,2)</f>
        <v>0.55000000000000004</v>
      </c>
    </row>
    <row r="6410" spans="1:18">
      <c r="A6410" t="s">
        <v>6417</v>
      </c>
      <c r="B6410" t="s">
        <v>13390</v>
      </c>
      <c r="C6410" t="s">
        <v>7013</v>
      </c>
      <c r="D6410" t="s">
        <v>14601</v>
      </c>
      <c r="E6410" t="s">
        <v>14156</v>
      </c>
      <c r="F6410" t="s">
        <v>14298</v>
      </c>
      <c r="G6410" t="s">
        <v>13916</v>
      </c>
      <c r="H6410" s="1">
        <v>3444</v>
      </c>
      <c r="I6410" s="1">
        <v>3574</v>
      </c>
      <c r="J6410" s="1">
        <v>3380</v>
      </c>
      <c r="K6410" s="1">
        <v>3143</v>
      </c>
      <c r="L6410" s="1">
        <v>3742</v>
      </c>
      <c r="M6410" s="1">
        <v>4058</v>
      </c>
      <c r="N6410" s="1">
        <v>4073</v>
      </c>
      <c r="O6410" s="1">
        <v>3739</v>
      </c>
      <c r="P6410">
        <f>ROUNDUP(VLOOKUP(A6410,A:O,VLOOKUP('Local Authority Analysis'!$E$4,'Local Authority Analysis'!$M$5:$N$12,2,FALSE)+7,FALSE)/6976,2)</f>
        <v>0.54</v>
      </c>
      <c r="Q6410">
        <f>ROUNDUP(VLOOKUP(A6410,A:O,VLOOKUP('SPC Analysis'!$E$4,'SPC Analysis'!$M$5:$N$12,2,FALSE)+7,FALSE)/6976,2)</f>
        <v>0.54</v>
      </c>
      <c r="R6410">
        <f>ROUNDUP(VLOOKUP(A6410,A:O,VLOOKUP('MMW Analysis'!$E$4,'MMW Analysis'!$L$5:$M$12,2,FALSE)+7,FALSE)/6976,2)</f>
        <v>0.54</v>
      </c>
    </row>
    <row r="6411" spans="1:18">
      <c r="A6411" t="s">
        <v>6418</v>
      </c>
      <c r="B6411" t="s">
        <v>13391</v>
      </c>
      <c r="C6411" t="s">
        <v>7013</v>
      </c>
      <c r="D6411" t="s">
        <v>14601</v>
      </c>
      <c r="E6411" t="s">
        <v>14156</v>
      </c>
      <c r="F6411" t="s">
        <v>14298</v>
      </c>
      <c r="G6411" t="s">
        <v>13916</v>
      </c>
      <c r="H6411" s="1">
        <v>3799</v>
      </c>
      <c r="I6411" s="1">
        <v>4549</v>
      </c>
      <c r="J6411" s="1">
        <v>4344</v>
      </c>
      <c r="K6411" s="1">
        <v>3260</v>
      </c>
      <c r="L6411" s="1">
        <v>3551</v>
      </c>
      <c r="M6411" s="1">
        <v>3404</v>
      </c>
      <c r="N6411" s="1">
        <v>5886</v>
      </c>
      <c r="O6411" s="1">
        <v>4409</v>
      </c>
      <c r="P6411">
        <f>ROUNDUP(VLOOKUP(A6411,A:O,VLOOKUP('Local Authority Analysis'!$E$4,'Local Authority Analysis'!$M$5:$N$12,2,FALSE)+7,FALSE)/6976,2)</f>
        <v>0.64</v>
      </c>
      <c r="Q6411">
        <f>ROUNDUP(VLOOKUP(A6411,A:O,VLOOKUP('SPC Analysis'!$E$4,'SPC Analysis'!$M$5:$N$12,2,FALSE)+7,FALSE)/6976,2)</f>
        <v>0.64</v>
      </c>
      <c r="R6411">
        <f>ROUNDUP(VLOOKUP(A6411,A:O,VLOOKUP('MMW Analysis'!$E$4,'MMW Analysis'!$L$5:$M$12,2,FALSE)+7,FALSE)/6976,2)</f>
        <v>0.64</v>
      </c>
    </row>
    <row r="6412" spans="1:18">
      <c r="A6412" t="s">
        <v>6419</v>
      </c>
      <c r="B6412" t="s">
        <v>13392</v>
      </c>
      <c r="C6412" t="s">
        <v>7013</v>
      </c>
      <c r="D6412" t="s">
        <v>14601</v>
      </c>
      <c r="E6412" t="s">
        <v>14156</v>
      </c>
      <c r="F6412" t="s">
        <v>14298</v>
      </c>
      <c r="G6412" t="s">
        <v>13916</v>
      </c>
      <c r="H6412" s="1">
        <v>3598</v>
      </c>
      <c r="I6412" s="1">
        <v>2971</v>
      </c>
      <c r="J6412" s="1">
        <v>5237</v>
      </c>
      <c r="K6412" s="1">
        <v>2502</v>
      </c>
      <c r="L6412" s="1">
        <v>3521</v>
      </c>
      <c r="M6412" s="1">
        <v>1877</v>
      </c>
      <c r="N6412" s="1">
        <v>3753</v>
      </c>
      <c r="O6412" s="1">
        <v>3482</v>
      </c>
      <c r="P6412">
        <f>ROUNDUP(VLOOKUP(A6412,A:O,VLOOKUP('Local Authority Analysis'!$E$4,'Local Authority Analysis'!$M$5:$N$12,2,FALSE)+7,FALSE)/6976,2)</f>
        <v>0.5</v>
      </c>
      <c r="Q6412">
        <f>ROUNDUP(VLOOKUP(A6412,A:O,VLOOKUP('SPC Analysis'!$E$4,'SPC Analysis'!$M$5:$N$12,2,FALSE)+7,FALSE)/6976,2)</f>
        <v>0.5</v>
      </c>
      <c r="R6412">
        <f>ROUNDUP(VLOOKUP(A6412,A:O,VLOOKUP('MMW Analysis'!$E$4,'MMW Analysis'!$L$5:$M$12,2,FALSE)+7,FALSE)/6976,2)</f>
        <v>0.5</v>
      </c>
    </row>
    <row r="6413" spans="1:18">
      <c r="A6413" t="s">
        <v>6420</v>
      </c>
      <c r="B6413" t="s">
        <v>13393</v>
      </c>
      <c r="C6413" t="s">
        <v>7013</v>
      </c>
      <c r="D6413" t="s">
        <v>14602</v>
      </c>
      <c r="E6413" t="s">
        <v>14157</v>
      </c>
      <c r="F6413" t="s">
        <v>14298</v>
      </c>
      <c r="G6413" t="s">
        <v>13916</v>
      </c>
      <c r="H6413" s="1">
        <v>6576</v>
      </c>
      <c r="I6413" s="1">
        <v>6578</v>
      </c>
      <c r="J6413" s="1">
        <v>6363</v>
      </c>
      <c r="K6413" s="1">
        <v>5159</v>
      </c>
      <c r="L6413" s="1">
        <v>3452</v>
      </c>
      <c r="M6413" s="1">
        <v>5351</v>
      </c>
      <c r="N6413" s="1">
        <v>6673</v>
      </c>
      <c r="O6413" s="1">
        <v>6695</v>
      </c>
      <c r="P6413">
        <f>ROUNDUP(VLOOKUP(A6413,A:O,VLOOKUP('Local Authority Analysis'!$E$4,'Local Authority Analysis'!$M$5:$N$12,2,FALSE)+7,FALSE)/6976,2)</f>
        <v>0.96</v>
      </c>
      <c r="Q6413">
        <f>ROUNDUP(VLOOKUP(A6413,A:O,VLOOKUP('SPC Analysis'!$E$4,'SPC Analysis'!$M$5:$N$12,2,FALSE)+7,FALSE)/6976,2)</f>
        <v>0.96</v>
      </c>
      <c r="R6413">
        <f>ROUNDUP(VLOOKUP(A6413,A:O,VLOOKUP('MMW Analysis'!$E$4,'MMW Analysis'!$L$5:$M$12,2,FALSE)+7,FALSE)/6976,2)</f>
        <v>0.96</v>
      </c>
    </row>
    <row r="6414" spans="1:18">
      <c r="A6414" t="s">
        <v>6421</v>
      </c>
      <c r="B6414" t="s">
        <v>13394</v>
      </c>
      <c r="C6414" t="s">
        <v>7013</v>
      </c>
      <c r="D6414" t="s">
        <v>14602</v>
      </c>
      <c r="E6414" t="s">
        <v>14157</v>
      </c>
      <c r="F6414" t="s">
        <v>14298</v>
      </c>
      <c r="G6414" t="s">
        <v>13916</v>
      </c>
      <c r="H6414" s="1">
        <v>3862</v>
      </c>
      <c r="I6414" s="1">
        <v>3300</v>
      </c>
      <c r="J6414" s="1">
        <v>5673</v>
      </c>
      <c r="K6414" s="1">
        <v>3259</v>
      </c>
      <c r="L6414" s="1">
        <v>4902</v>
      </c>
      <c r="M6414" s="1">
        <v>5449</v>
      </c>
      <c r="N6414" s="1">
        <v>2553</v>
      </c>
      <c r="O6414" s="1">
        <v>4334</v>
      </c>
      <c r="P6414">
        <f>ROUNDUP(VLOOKUP(A6414,A:O,VLOOKUP('Local Authority Analysis'!$E$4,'Local Authority Analysis'!$M$5:$N$12,2,FALSE)+7,FALSE)/6976,2)</f>
        <v>0.63</v>
      </c>
      <c r="Q6414">
        <f>ROUNDUP(VLOOKUP(A6414,A:O,VLOOKUP('SPC Analysis'!$E$4,'SPC Analysis'!$M$5:$N$12,2,FALSE)+7,FALSE)/6976,2)</f>
        <v>0.63</v>
      </c>
      <c r="R6414">
        <f>ROUNDUP(VLOOKUP(A6414,A:O,VLOOKUP('MMW Analysis'!$E$4,'MMW Analysis'!$L$5:$M$12,2,FALSE)+7,FALSE)/6976,2)</f>
        <v>0.63</v>
      </c>
    </row>
    <row r="6415" spans="1:18">
      <c r="A6415" t="s">
        <v>6422</v>
      </c>
      <c r="B6415" t="s">
        <v>13395</v>
      </c>
      <c r="C6415" t="s">
        <v>7013</v>
      </c>
      <c r="D6415" t="s">
        <v>14602</v>
      </c>
      <c r="E6415" t="s">
        <v>14157</v>
      </c>
      <c r="F6415" t="s">
        <v>14298</v>
      </c>
      <c r="G6415" t="s">
        <v>13916</v>
      </c>
      <c r="H6415" s="1">
        <v>3608.5</v>
      </c>
      <c r="I6415" s="1">
        <v>3422</v>
      </c>
      <c r="J6415" s="1">
        <v>4623</v>
      </c>
      <c r="K6415" s="1">
        <v>3370</v>
      </c>
      <c r="L6415" s="1">
        <v>3791</v>
      </c>
      <c r="M6415" s="1">
        <v>3811</v>
      </c>
      <c r="N6415" s="1">
        <v>2297</v>
      </c>
      <c r="O6415" s="1">
        <v>3953</v>
      </c>
      <c r="P6415">
        <f>ROUNDUP(VLOOKUP(A6415,A:O,VLOOKUP('Local Authority Analysis'!$E$4,'Local Authority Analysis'!$M$5:$N$12,2,FALSE)+7,FALSE)/6976,2)</f>
        <v>0.57000000000000006</v>
      </c>
      <c r="Q6415">
        <f>ROUNDUP(VLOOKUP(A6415,A:O,VLOOKUP('SPC Analysis'!$E$4,'SPC Analysis'!$M$5:$N$12,2,FALSE)+7,FALSE)/6976,2)</f>
        <v>0.57000000000000006</v>
      </c>
      <c r="R6415">
        <f>ROUNDUP(VLOOKUP(A6415,A:O,VLOOKUP('MMW Analysis'!$E$4,'MMW Analysis'!$L$5:$M$12,2,FALSE)+7,FALSE)/6976,2)</f>
        <v>0.57000000000000006</v>
      </c>
    </row>
    <row r="6416" spans="1:18">
      <c r="A6416" t="s">
        <v>6423</v>
      </c>
      <c r="B6416" t="s">
        <v>13396</v>
      </c>
      <c r="C6416" t="s">
        <v>7013</v>
      </c>
      <c r="D6416" t="s">
        <v>14602</v>
      </c>
      <c r="E6416" t="s">
        <v>14157</v>
      </c>
      <c r="F6416" t="s">
        <v>14298</v>
      </c>
      <c r="G6416" t="s">
        <v>13916</v>
      </c>
      <c r="H6416" s="1">
        <v>5903.5</v>
      </c>
      <c r="I6416" s="1">
        <v>5820</v>
      </c>
      <c r="J6416" s="1">
        <v>6675</v>
      </c>
      <c r="K6416" s="1">
        <v>4881</v>
      </c>
      <c r="L6416" s="1">
        <v>2646</v>
      </c>
      <c r="M6416" s="1">
        <v>5732</v>
      </c>
      <c r="N6416" s="1">
        <v>6213</v>
      </c>
      <c r="O6416" s="1">
        <v>6184</v>
      </c>
      <c r="P6416">
        <f>ROUNDUP(VLOOKUP(A6416,A:O,VLOOKUP('Local Authority Analysis'!$E$4,'Local Authority Analysis'!$M$5:$N$12,2,FALSE)+7,FALSE)/6976,2)</f>
        <v>0.89</v>
      </c>
      <c r="Q6416">
        <f>ROUNDUP(VLOOKUP(A6416,A:O,VLOOKUP('SPC Analysis'!$E$4,'SPC Analysis'!$M$5:$N$12,2,FALSE)+7,FALSE)/6976,2)</f>
        <v>0.89</v>
      </c>
      <c r="R6416">
        <f>ROUNDUP(VLOOKUP(A6416,A:O,VLOOKUP('MMW Analysis'!$E$4,'MMW Analysis'!$L$5:$M$12,2,FALSE)+7,FALSE)/6976,2)</f>
        <v>0.89</v>
      </c>
    </row>
    <row r="6417" spans="1:18">
      <c r="A6417" t="s">
        <v>6424</v>
      </c>
      <c r="B6417" t="s">
        <v>13397</v>
      </c>
      <c r="C6417" t="s">
        <v>7013</v>
      </c>
      <c r="D6417" t="s">
        <v>14602</v>
      </c>
      <c r="E6417" t="s">
        <v>14157</v>
      </c>
      <c r="F6417" t="s">
        <v>14298</v>
      </c>
      <c r="G6417" t="s">
        <v>13916</v>
      </c>
      <c r="H6417" s="1">
        <v>2491.5</v>
      </c>
      <c r="I6417" s="1">
        <v>2444</v>
      </c>
      <c r="J6417" s="1">
        <v>3257</v>
      </c>
      <c r="K6417" s="1">
        <v>2743</v>
      </c>
      <c r="L6417" s="1">
        <v>5635</v>
      </c>
      <c r="M6417" s="1">
        <v>4196</v>
      </c>
      <c r="N6417" s="1">
        <v>2476.5</v>
      </c>
      <c r="O6417" s="1">
        <v>2946</v>
      </c>
      <c r="P6417">
        <f>ROUNDUP(VLOOKUP(A6417,A:O,VLOOKUP('Local Authority Analysis'!$E$4,'Local Authority Analysis'!$M$5:$N$12,2,FALSE)+7,FALSE)/6976,2)</f>
        <v>0.43</v>
      </c>
      <c r="Q6417">
        <f>ROUNDUP(VLOOKUP(A6417,A:O,VLOOKUP('SPC Analysis'!$E$4,'SPC Analysis'!$M$5:$N$12,2,FALSE)+7,FALSE)/6976,2)</f>
        <v>0.43</v>
      </c>
      <c r="R6417">
        <f>ROUNDUP(VLOOKUP(A6417,A:O,VLOOKUP('MMW Analysis'!$E$4,'MMW Analysis'!$L$5:$M$12,2,FALSE)+7,FALSE)/6976,2)</f>
        <v>0.43</v>
      </c>
    </row>
    <row r="6418" spans="1:18">
      <c r="A6418" t="s">
        <v>6425</v>
      </c>
      <c r="B6418" t="s">
        <v>13398</v>
      </c>
      <c r="C6418" t="s">
        <v>7013</v>
      </c>
      <c r="D6418" t="s">
        <v>14602</v>
      </c>
      <c r="E6418" t="s">
        <v>14157</v>
      </c>
      <c r="F6418" t="s">
        <v>14298</v>
      </c>
      <c r="G6418" t="s">
        <v>13916</v>
      </c>
      <c r="H6418" s="1">
        <v>4519</v>
      </c>
      <c r="I6418" s="1">
        <v>3701</v>
      </c>
      <c r="J6418" s="1">
        <v>5164</v>
      </c>
      <c r="K6418" s="1">
        <v>3798</v>
      </c>
      <c r="L6418" s="1">
        <v>3877</v>
      </c>
      <c r="M6418" s="1">
        <v>4540</v>
      </c>
      <c r="N6418" s="1">
        <v>4108</v>
      </c>
      <c r="O6418" s="1">
        <v>4707</v>
      </c>
      <c r="P6418">
        <f>ROUNDUP(VLOOKUP(A6418,A:O,VLOOKUP('Local Authority Analysis'!$E$4,'Local Authority Analysis'!$M$5:$N$12,2,FALSE)+7,FALSE)/6976,2)</f>
        <v>0.68</v>
      </c>
      <c r="Q6418">
        <f>ROUNDUP(VLOOKUP(A6418,A:O,VLOOKUP('SPC Analysis'!$E$4,'SPC Analysis'!$M$5:$N$12,2,FALSE)+7,FALSE)/6976,2)</f>
        <v>0.68</v>
      </c>
      <c r="R6418">
        <f>ROUNDUP(VLOOKUP(A6418,A:O,VLOOKUP('MMW Analysis'!$E$4,'MMW Analysis'!$L$5:$M$12,2,FALSE)+7,FALSE)/6976,2)</f>
        <v>0.68</v>
      </c>
    </row>
    <row r="6419" spans="1:18">
      <c r="A6419" t="s">
        <v>6426</v>
      </c>
      <c r="B6419" t="s">
        <v>13399</v>
      </c>
      <c r="C6419" t="s">
        <v>7013</v>
      </c>
      <c r="D6419" t="s">
        <v>14602</v>
      </c>
      <c r="E6419" t="s">
        <v>14157</v>
      </c>
      <c r="F6419" t="s">
        <v>14298</v>
      </c>
      <c r="G6419" t="s">
        <v>13916</v>
      </c>
      <c r="H6419" s="1">
        <v>4376</v>
      </c>
      <c r="I6419" s="1">
        <v>3930</v>
      </c>
      <c r="J6419" s="1">
        <v>4290</v>
      </c>
      <c r="K6419" s="1">
        <v>3659</v>
      </c>
      <c r="L6419" s="1">
        <v>2060</v>
      </c>
      <c r="M6419" s="1">
        <v>4505</v>
      </c>
      <c r="N6419" s="1">
        <v>2400</v>
      </c>
      <c r="O6419" s="1">
        <v>4187</v>
      </c>
      <c r="P6419">
        <f>ROUNDUP(VLOOKUP(A6419,A:O,VLOOKUP('Local Authority Analysis'!$E$4,'Local Authority Analysis'!$M$5:$N$12,2,FALSE)+7,FALSE)/6976,2)</f>
        <v>0.61</v>
      </c>
      <c r="Q6419">
        <f>ROUNDUP(VLOOKUP(A6419,A:O,VLOOKUP('SPC Analysis'!$E$4,'SPC Analysis'!$M$5:$N$12,2,FALSE)+7,FALSE)/6976,2)</f>
        <v>0.61</v>
      </c>
      <c r="R6419">
        <f>ROUNDUP(VLOOKUP(A6419,A:O,VLOOKUP('MMW Analysis'!$E$4,'MMW Analysis'!$L$5:$M$12,2,FALSE)+7,FALSE)/6976,2)</f>
        <v>0.61</v>
      </c>
    </row>
    <row r="6420" spans="1:18">
      <c r="A6420" t="s">
        <v>6427</v>
      </c>
      <c r="B6420" t="s">
        <v>13400</v>
      </c>
      <c r="C6420" t="s">
        <v>7013</v>
      </c>
      <c r="D6420" t="s">
        <v>14601</v>
      </c>
      <c r="E6420" t="s">
        <v>14156</v>
      </c>
      <c r="F6420" t="s">
        <v>14298</v>
      </c>
      <c r="G6420" t="s">
        <v>13916</v>
      </c>
      <c r="H6420" s="1">
        <v>2902</v>
      </c>
      <c r="I6420" s="1">
        <v>2802</v>
      </c>
      <c r="J6420" s="1">
        <v>4182</v>
      </c>
      <c r="K6420" s="1">
        <v>3314</v>
      </c>
      <c r="L6420" s="1">
        <v>2573</v>
      </c>
      <c r="M6420" s="1">
        <v>2728</v>
      </c>
      <c r="N6420" s="1">
        <v>5018</v>
      </c>
      <c r="O6420" s="1">
        <v>3188</v>
      </c>
      <c r="P6420">
        <f>ROUNDUP(VLOOKUP(A6420,A:O,VLOOKUP('Local Authority Analysis'!$E$4,'Local Authority Analysis'!$M$5:$N$12,2,FALSE)+7,FALSE)/6976,2)</f>
        <v>0.46</v>
      </c>
      <c r="Q6420">
        <f>ROUNDUP(VLOOKUP(A6420,A:O,VLOOKUP('SPC Analysis'!$E$4,'SPC Analysis'!$M$5:$N$12,2,FALSE)+7,FALSE)/6976,2)</f>
        <v>0.46</v>
      </c>
      <c r="R6420">
        <f>ROUNDUP(VLOOKUP(A6420,A:O,VLOOKUP('MMW Analysis'!$E$4,'MMW Analysis'!$L$5:$M$12,2,FALSE)+7,FALSE)/6976,2)</f>
        <v>0.46</v>
      </c>
    </row>
    <row r="6421" spans="1:18">
      <c r="A6421" t="s">
        <v>6428</v>
      </c>
      <c r="B6421" t="s">
        <v>13401</v>
      </c>
      <c r="C6421" t="s">
        <v>7013</v>
      </c>
      <c r="D6421" t="s">
        <v>14601</v>
      </c>
      <c r="E6421" t="s">
        <v>14156</v>
      </c>
      <c r="F6421" t="s">
        <v>14298</v>
      </c>
      <c r="G6421" t="s">
        <v>13916</v>
      </c>
      <c r="H6421" s="1">
        <v>4952</v>
      </c>
      <c r="I6421" s="1">
        <v>5211</v>
      </c>
      <c r="J6421" s="1">
        <v>6184</v>
      </c>
      <c r="K6421" s="1">
        <v>5366</v>
      </c>
      <c r="L6421" s="1">
        <v>1880</v>
      </c>
      <c r="M6421" s="1">
        <v>5057</v>
      </c>
      <c r="N6421" s="1">
        <v>4997</v>
      </c>
      <c r="O6421" s="1">
        <v>5449</v>
      </c>
      <c r="P6421">
        <f>ROUNDUP(VLOOKUP(A6421,A:O,VLOOKUP('Local Authority Analysis'!$E$4,'Local Authority Analysis'!$M$5:$N$12,2,FALSE)+7,FALSE)/6976,2)</f>
        <v>0.79</v>
      </c>
      <c r="Q6421">
        <f>ROUNDUP(VLOOKUP(A6421,A:O,VLOOKUP('SPC Analysis'!$E$4,'SPC Analysis'!$M$5:$N$12,2,FALSE)+7,FALSE)/6976,2)</f>
        <v>0.79</v>
      </c>
      <c r="R6421">
        <f>ROUNDUP(VLOOKUP(A6421,A:O,VLOOKUP('MMW Analysis'!$E$4,'MMW Analysis'!$L$5:$M$12,2,FALSE)+7,FALSE)/6976,2)</f>
        <v>0.79</v>
      </c>
    </row>
    <row r="6422" spans="1:18">
      <c r="A6422" t="s">
        <v>6429</v>
      </c>
      <c r="B6422" t="s">
        <v>13402</v>
      </c>
      <c r="C6422" t="s">
        <v>7013</v>
      </c>
      <c r="D6422" t="s">
        <v>14601</v>
      </c>
      <c r="E6422" t="s">
        <v>14156</v>
      </c>
      <c r="F6422" t="s">
        <v>14298</v>
      </c>
      <c r="G6422" t="s">
        <v>13916</v>
      </c>
      <c r="H6422" s="1">
        <v>3766</v>
      </c>
      <c r="I6422" s="1">
        <v>3132</v>
      </c>
      <c r="J6422" s="1">
        <v>4838</v>
      </c>
      <c r="K6422" s="1">
        <v>3516</v>
      </c>
      <c r="L6422" s="1">
        <v>1603</v>
      </c>
      <c r="M6422" s="1">
        <v>3486</v>
      </c>
      <c r="N6422" s="1">
        <v>2989</v>
      </c>
      <c r="O6422" s="1">
        <v>3580</v>
      </c>
      <c r="P6422">
        <f>ROUNDUP(VLOOKUP(A6422,A:O,VLOOKUP('Local Authority Analysis'!$E$4,'Local Authority Analysis'!$M$5:$N$12,2,FALSE)+7,FALSE)/6976,2)</f>
        <v>0.52</v>
      </c>
      <c r="Q6422">
        <f>ROUNDUP(VLOOKUP(A6422,A:O,VLOOKUP('SPC Analysis'!$E$4,'SPC Analysis'!$M$5:$N$12,2,FALSE)+7,FALSE)/6976,2)</f>
        <v>0.52</v>
      </c>
      <c r="R6422">
        <f>ROUNDUP(VLOOKUP(A6422,A:O,VLOOKUP('MMW Analysis'!$E$4,'MMW Analysis'!$L$5:$M$12,2,FALSE)+7,FALSE)/6976,2)</f>
        <v>0.52</v>
      </c>
    </row>
    <row r="6423" spans="1:18">
      <c r="A6423" t="s">
        <v>6430</v>
      </c>
      <c r="B6423" t="s">
        <v>13403</v>
      </c>
      <c r="C6423" t="s">
        <v>7013</v>
      </c>
      <c r="D6423" t="s">
        <v>14601</v>
      </c>
      <c r="E6423" t="s">
        <v>14156</v>
      </c>
      <c r="F6423" t="s">
        <v>14298</v>
      </c>
      <c r="G6423" t="s">
        <v>13916</v>
      </c>
      <c r="H6423" s="1">
        <v>4036</v>
      </c>
      <c r="I6423" s="1">
        <v>4034</v>
      </c>
      <c r="J6423" s="1">
        <v>3917</v>
      </c>
      <c r="K6423" s="1">
        <v>3319</v>
      </c>
      <c r="L6423" s="1">
        <v>3518</v>
      </c>
      <c r="M6423" s="1">
        <v>3847</v>
      </c>
      <c r="N6423" s="1">
        <v>2449</v>
      </c>
      <c r="O6423" s="1">
        <v>4176</v>
      </c>
      <c r="P6423">
        <f>ROUNDUP(VLOOKUP(A6423,A:O,VLOOKUP('Local Authority Analysis'!$E$4,'Local Authority Analysis'!$M$5:$N$12,2,FALSE)+7,FALSE)/6976,2)</f>
        <v>0.6</v>
      </c>
      <c r="Q6423">
        <f>ROUNDUP(VLOOKUP(A6423,A:O,VLOOKUP('SPC Analysis'!$E$4,'SPC Analysis'!$M$5:$N$12,2,FALSE)+7,FALSE)/6976,2)</f>
        <v>0.6</v>
      </c>
      <c r="R6423">
        <f>ROUNDUP(VLOOKUP(A6423,A:O,VLOOKUP('MMW Analysis'!$E$4,'MMW Analysis'!$L$5:$M$12,2,FALSE)+7,FALSE)/6976,2)</f>
        <v>0.6</v>
      </c>
    </row>
    <row r="6424" spans="1:18">
      <c r="A6424" t="s">
        <v>6431</v>
      </c>
      <c r="B6424" t="s">
        <v>13404</v>
      </c>
      <c r="C6424" t="s">
        <v>7013</v>
      </c>
      <c r="D6424" t="s">
        <v>14601</v>
      </c>
      <c r="E6424" t="s">
        <v>14156</v>
      </c>
      <c r="F6424" t="s">
        <v>14298</v>
      </c>
      <c r="G6424" t="s">
        <v>13916</v>
      </c>
      <c r="H6424" s="1">
        <v>4833</v>
      </c>
      <c r="I6424" s="1">
        <v>5297</v>
      </c>
      <c r="J6424" s="1">
        <v>4798</v>
      </c>
      <c r="K6424" s="1">
        <v>4686</v>
      </c>
      <c r="L6424" s="1">
        <v>3153</v>
      </c>
      <c r="M6424" s="1">
        <v>117</v>
      </c>
      <c r="N6424" s="1">
        <v>4546</v>
      </c>
      <c r="O6424" s="1">
        <v>4491</v>
      </c>
      <c r="P6424">
        <f>ROUNDUP(VLOOKUP(A6424,A:O,VLOOKUP('Local Authority Analysis'!$E$4,'Local Authority Analysis'!$M$5:$N$12,2,FALSE)+7,FALSE)/6976,2)</f>
        <v>0.65</v>
      </c>
      <c r="Q6424">
        <f>ROUNDUP(VLOOKUP(A6424,A:O,VLOOKUP('SPC Analysis'!$E$4,'SPC Analysis'!$M$5:$N$12,2,FALSE)+7,FALSE)/6976,2)</f>
        <v>0.65</v>
      </c>
      <c r="R6424">
        <f>ROUNDUP(VLOOKUP(A6424,A:O,VLOOKUP('MMW Analysis'!$E$4,'MMW Analysis'!$L$5:$M$12,2,FALSE)+7,FALSE)/6976,2)</f>
        <v>0.65</v>
      </c>
    </row>
    <row r="6425" spans="1:18">
      <c r="A6425" t="s">
        <v>6432</v>
      </c>
      <c r="B6425" t="s">
        <v>13405</v>
      </c>
      <c r="C6425" t="s">
        <v>7013</v>
      </c>
      <c r="D6425" t="s">
        <v>14601</v>
      </c>
      <c r="E6425" t="s">
        <v>14156</v>
      </c>
      <c r="F6425" t="s">
        <v>14298</v>
      </c>
      <c r="G6425" t="s">
        <v>13916</v>
      </c>
      <c r="H6425" s="1">
        <v>4610</v>
      </c>
      <c r="I6425" s="1">
        <v>4262</v>
      </c>
      <c r="J6425" s="1">
        <v>5581</v>
      </c>
      <c r="K6425" s="1">
        <v>3657</v>
      </c>
      <c r="L6425" s="1">
        <v>4331</v>
      </c>
      <c r="M6425" s="1">
        <v>3400</v>
      </c>
      <c r="N6425" s="1">
        <v>4630</v>
      </c>
      <c r="O6425" s="1">
        <v>4954</v>
      </c>
      <c r="P6425">
        <f>ROUNDUP(VLOOKUP(A6425,A:O,VLOOKUP('Local Authority Analysis'!$E$4,'Local Authority Analysis'!$M$5:$N$12,2,FALSE)+7,FALSE)/6976,2)</f>
        <v>0.72</v>
      </c>
      <c r="Q6425">
        <f>ROUNDUP(VLOOKUP(A6425,A:O,VLOOKUP('SPC Analysis'!$E$4,'SPC Analysis'!$M$5:$N$12,2,FALSE)+7,FALSE)/6976,2)</f>
        <v>0.72</v>
      </c>
      <c r="R6425">
        <f>ROUNDUP(VLOOKUP(A6425,A:O,VLOOKUP('MMW Analysis'!$E$4,'MMW Analysis'!$L$5:$M$12,2,FALSE)+7,FALSE)/6976,2)</f>
        <v>0.72</v>
      </c>
    </row>
    <row r="6426" spans="1:18">
      <c r="A6426" t="s">
        <v>6433</v>
      </c>
      <c r="B6426" t="s">
        <v>13406</v>
      </c>
      <c r="C6426" t="s">
        <v>7013</v>
      </c>
      <c r="D6426" t="s">
        <v>14601</v>
      </c>
      <c r="E6426" t="s">
        <v>14156</v>
      </c>
      <c r="F6426" t="s">
        <v>14298</v>
      </c>
      <c r="G6426" t="s">
        <v>13916</v>
      </c>
      <c r="H6426" s="1">
        <v>1568</v>
      </c>
      <c r="I6426" s="1">
        <v>1149</v>
      </c>
      <c r="J6426" s="1">
        <v>3323</v>
      </c>
      <c r="K6426" s="1">
        <v>676</v>
      </c>
      <c r="L6426" s="1">
        <v>5899</v>
      </c>
      <c r="M6426" s="1">
        <v>192</v>
      </c>
      <c r="N6426" s="1">
        <v>4403</v>
      </c>
      <c r="O6426" s="1">
        <v>1361</v>
      </c>
      <c r="P6426">
        <f>ROUNDUP(VLOOKUP(A6426,A:O,VLOOKUP('Local Authority Analysis'!$E$4,'Local Authority Analysis'!$M$5:$N$12,2,FALSE)+7,FALSE)/6976,2)</f>
        <v>0.2</v>
      </c>
      <c r="Q6426">
        <f>ROUNDUP(VLOOKUP(A6426,A:O,VLOOKUP('SPC Analysis'!$E$4,'SPC Analysis'!$M$5:$N$12,2,FALSE)+7,FALSE)/6976,2)</f>
        <v>0.2</v>
      </c>
      <c r="R6426">
        <f>ROUNDUP(VLOOKUP(A6426,A:O,VLOOKUP('MMW Analysis'!$E$4,'MMW Analysis'!$L$5:$M$12,2,FALSE)+7,FALSE)/6976,2)</f>
        <v>0.2</v>
      </c>
    </row>
    <row r="6427" spans="1:18">
      <c r="A6427" t="s">
        <v>6434</v>
      </c>
      <c r="B6427" t="s">
        <v>13407</v>
      </c>
      <c r="C6427" t="s">
        <v>7013</v>
      </c>
      <c r="D6427" t="s">
        <v>14601</v>
      </c>
      <c r="E6427" t="s">
        <v>14156</v>
      </c>
      <c r="F6427" t="s">
        <v>14298</v>
      </c>
      <c r="G6427" t="s">
        <v>13916</v>
      </c>
      <c r="H6427" s="1">
        <v>3075</v>
      </c>
      <c r="I6427" s="1">
        <v>2500</v>
      </c>
      <c r="J6427" s="1">
        <v>4056</v>
      </c>
      <c r="K6427" s="1">
        <v>2977</v>
      </c>
      <c r="L6427" s="1">
        <v>3237</v>
      </c>
      <c r="M6427" s="1">
        <v>3124</v>
      </c>
      <c r="N6427" s="1">
        <v>4314</v>
      </c>
      <c r="O6427" s="1">
        <v>3146</v>
      </c>
      <c r="P6427">
        <f>ROUNDUP(VLOOKUP(A6427,A:O,VLOOKUP('Local Authority Analysis'!$E$4,'Local Authority Analysis'!$M$5:$N$12,2,FALSE)+7,FALSE)/6976,2)</f>
        <v>0.46</v>
      </c>
      <c r="Q6427">
        <f>ROUNDUP(VLOOKUP(A6427,A:O,VLOOKUP('SPC Analysis'!$E$4,'SPC Analysis'!$M$5:$N$12,2,FALSE)+7,FALSE)/6976,2)</f>
        <v>0.46</v>
      </c>
      <c r="R6427">
        <f>ROUNDUP(VLOOKUP(A6427,A:O,VLOOKUP('MMW Analysis'!$E$4,'MMW Analysis'!$L$5:$M$12,2,FALSE)+7,FALSE)/6976,2)</f>
        <v>0.46</v>
      </c>
    </row>
    <row r="6428" spans="1:18">
      <c r="A6428" t="s">
        <v>6435</v>
      </c>
      <c r="B6428" t="s">
        <v>13408</v>
      </c>
      <c r="C6428" t="s">
        <v>7013</v>
      </c>
      <c r="D6428" t="s">
        <v>14601</v>
      </c>
      <c r="E6428" t="s">
        <v>14156</v>
      </c>
      <c r="F6428" t="s">
        <v>14298</v>
      </c>
      <c r="G6428" t="s">
        <v>13916</v>
      </c>
      <c r="H6428" s="1">
        <v>4377.5</v>
      </c>
      <c r="I6428" s="1">
        <v>4586</v>
      </c>
      <c r="J6428" s="1">
        <v>5432</v>
      </c>
      <c r="K6428" s="1">
        <v>4548</v>
      </c>
      <c r="L6428" s="1">
        <v>2923</v>
      </c>
      <c r="M6428" s="1">
        <v>5263</v>
      </c>
      <c r="N6428" s="1">
        <v>5919.5</v>
      </c>
      <c r="O6428" s="1">
        <v>5077</v>
      </c>
      <c r="P6428">
        <f>ROUNDUP(VLOOKUP(A6428,A:O,VLOOKUP('Local Authority Analysis'!$E$4,'Local Authority Analysis'!$M$5:$N$12,2,FALSE)+7,FALSE)/6976,2)</f>
        <v>0.73</v>
      </c>
      <c r="Q6428">
        <f>ROUNDUP(VLOOKUP(A6428,A:O,VLOOKUP('SPC Analysis'!$E$4,'SPC Analysis'!$M$5:$N$12,2,FALSE)+7,FALSE)/6976,2)</f>
        <v>0.73</v>
      </c>
      <c r="R6428">
        <f>ROUNDUP(VLOOKUP(A6428,A:O,VLOOKUP('MMW Analysis'!$E$4,'MMW Analysis'!$L$5:$M$12,2,FALSE)+7,FALSE)/6976,2)</f>
        <v>0.73</v>
      </c>
    </row>
    <row r="6429" spans="1:18">
      <c r="A6429" t="s">
        <v>6436</v>
      </c>
      <c r="B6429" t="s">
        <v>13409</v>
      </c>
      <c r="C6429" t="s">
        <v>7013</v>
      </c>
      <c r="D6429" t="s">
        <v>14601</v>
      </c>
      <c r="E6429" t="s">
        <v>14156</v>
      </c>
      <c r="F6429" t="s">
        <v>14298</v>
      </c>
      <c r="G6429" t="s">
        <v>13916</v>
      </c>
      <c r="H6429" s="1">
        <v>3560</v>
      </c>
      <c r="I6429" s="1">
        <v>2452</v>
      </c>
      <c r="J6429" s="1">
        <v>3150</v>
      </c>
      <c r="K6429" s="1">
        <v>2896</v>
      </c>
      <c r="L6429" s="1">
        <v>3806</v>
      </c>
      <c r="M6429" s="1">
        <v>3949</v>
      </c>
      <c r="N6429" s="1">
        <v>2883</v>
      </c>
      <c r="O6429" s="1">
        <v>3212</v>
      </c>
      <c r="P6429">
        <f>ROUNDUP(VLOOKUP(A6429,A:O,VLOOKUP('Local Authority Analysis'!$E$4,'Local Authority Analysis'!$M$5:$N$12,2,FALSE)+7,FALSE)/6976,2)</f>
        <v>0.47000000000000003</v>
      </c>
      <c r="Q6429">
        <f>ROUNDUP(VLOOKUP(A6429,A:O,VLOOKUP('SPC Analysis'!$E$4,'SPC Analysis'!$M$5:$N$12,2,FALSE)+7,FALSE)/6976,2)</f>
        <v>0.47000000000000003</v>
      </c>
      <c r="R6429">
        <f>ROUNDUP(VLOOKUP(A6429,A:O,VLOOKUP('MMW Analysis'!$E$4,'MMW Analysis'!$L$5:$M$12,2,FALSE)+7,FALSE)/6976,2)</f>
        <v>0.47000000000000003</v>
      </c>
    </row>
    <row r="6430" spans="1:18">
      <c r="A6430" t="s">
        <v>6437</v>
      </c>
      <c r="B6430" t="s">
        <v>13410</v>
      </c>
      <c r="C6430" t="s">
        <v>7013</v>
      </c>
      <c r="D6430" t="s">
        <v>14601</v>
      </c>
      <c r="E6430" t="s">
        <v>14156</v>
      </c>
      <c r="F6430" t="s">
        <v>14298</v>
      </c>
      <c r="G6430" t="s">
        <v>13916</v>
      </c>
      <c r="H6430" s="1">
        <v>1807</v>
      </c>
      <c r="I6430" s="1">
        <v>2036</v>
      </c>
      <c r="J6430" s="1">
        <v>3326</v>
      </c>
      <c r="K6430" s="1">
        <v>1952</v>
      </c>
      <c r="L6430" s="1">
        <v>4600</v>
      </c>
      <c r="M6430" s="1">
        <v>118</v>
      </c>
      <c r="N6430" s="1">
        <v>3551</v>
      </c>
      <c r="O6430" s="1">
        <v>1949</v>
      </c>
      <c r="P6430">
        <f>ROUNDUP(VLOOKUP(A6430,A:O,VLOOKUP('Local Authority Analysis'!$E$4,'Local Authority Analysis'!$M$5:$N$12,2,FALSE)+7,FALSE)/6976,2)</f>
        <v>0.28000000000000003</v>
      </c>
      <c r="Q6430">
        <f>ROUNDUP(VLOOKUP(A6430,A:O,VLOOKUP('SPC Analysis'!$E$4,'SPC Analysis'!$M$5:$N$12,2,FALSE)+7,FALSE)/6976,2)</f>
        <v>0.28000000000000003</v>
      </c>
      <c r="R6430">
        <f>ROUNDUP(VLOOKUP(A6430,A:O,VLOOKUP('MMW Analysis'!$E$4,'MMW Analysis'!$L$5:$M$12,2,FALSE)+7,FALSE)/6976,2)</f>
        <v>0.28000000000000003</v>
      </c>
    </row>
    <row r="6431" spans="1:18">
      <c r="A6431" t="s">
        <v>6438</v>
      </c>
      <c r="B6431" t="s">
        <v>13411</v>
      </c>
      <c r="C6431" t="s">
        <v>7013</v>
      </c>
      <c r="D6431" t="s">
        <v>14601</v>
      </c>
      <c r="E6431" t="s">
        <v>14156</v>
      </c>
      <c r="F6431" t="s">
        <v>14298</v>
      </c>
      <c r="G6431" t="s">
        <v>13916</v>
      </c>
      <c r="H6431" s="1">
        <v>3680</v>
      </c>
      <c r="I6431" s="1">
        <v>3369</v>
      </c>
      <c r="J6431" s="1">
        <v>4329</v>
      </c>
      <c r="K6431" s="1">
        <v>2815</v>
      </c>
      <c r="L6431" s="1">
        <v>2779</v>
      </c>
      <c r="M6431" s="1">
        <v>5468</v>
      </c>
      <c r="N6431" s="1">
        <v>3027</v>
      </c>
      <c r="O6431" s="1">
        <v>3764</v>
      </c>
      <c r="P6431">
        <f>ROUNDUP(VLOOKUP(A6431,A:O,VLOOKUP('Local Authority Analysis'!$E$4,'Local Authority Analysis'!$M$5:$N$12,2,FALSE)+7,FALSE)/6976,2)</f>
        <v>0.54</v>
      </c>
      <c r="Q6431">
        <f>ROUNDUP(VLOOKUP(A6431,A:O,VLOOKUP('SPC Analysis'!$E$4,'SPC Analysis'!$M$5:$N$12,2,FALSE)+7,FALSE)/6976,2)</f>
        <v>0.54</v>
      </c>
      <c r="R6431">
        <f>ROUNDUP(VLOOKUP(A6431,A:O,VLOOKUP('MMW Analysis'!$E$4,'MMW Analysis'!$L$5:$M$12,2,FALSE)+7,FALSE)/6976,2)</f>
        <v>0.54</v>
      </c>
    </row>
    <row r="6432" spans="1:18">
      <c r="A6432" t="s">
        <v>6439</v>
      </c>
      <c r="B6432" t="s">
        <v>13412</v>
      </c>
      <c r="C6432" t="s">
        <v>7013</v>
      </c>
      <c r="D6432" t="s">
        <v>14601</v>
      </c>
      <c r="E6432" t="s">
        <v>14156</v>
      </c>
      <c r="F6432" t="s">
        <v>14298</v>
      </c>
      <c r="G6432" t="s">
        <v>13916</v>
      </c>
      <c r="H6432" s="1">
        <v>3712</v>
      </c>
      <c r="I6432" s="1">
        <v>3709</v>
      </c>
      <c r="J6432" s="1">
        <v>4989</v>
      </c>
      <c r="K6432" s="1">
        <v>2491</v>
      </c>
      <c r="L6432" s="1">
        <v>4229</v>
      </c>
      <c r="M6432" s="1">
        <v>3291</v>
      </c>
      <c r="N6432" s="1">
        <v>2897</v>
      </c>
      <c r="O6432" s="1">
        <v>3979</v>
      </c>
      <c r="P6432">
        <f>ROUNDUP(VLOOKUP(A6432,A:O,VLOOKUP('Local Authority Analysis'!$E$4,'Local Authority Analysis'!$M$5:$N$12,2,FALSE)+7,FALSE)/6976,2)</f>
        <v>0.57999999999999996</v>
      </c>
      <c r="Q6432">
        <f>ROUNDUP(VLOOKUP(A6432,A:O,VLOOKUP('SPC Analysis'!$E$4,'SPC Analysis'!$M$5:$N$12,2,FALSE)+7,FALSE)/6976,2)</f>
        <v>0.57999999999999996</v>
      </c>
      <c r="R6432">
        <f>ROUNDUP(VLOOKUP(A6432,A:O,VLOOKUP('MMW Analysis'!$E$4,'MMW Analysis'!$L$5:$M$12,2,FALSE)+7,FALSE)/6976,2)</f>
        <v>0.57999999999999996</v>
      </c>
    </row>
    <row r="6433" spans="1:18">
      <c r="A6433" t="s">
        <v>6440</v>
      </c>
      <c r="B6433" t="s">
        <v>13413</v>
      </c>
      <c r="C6433" t="s">
        <v>7013</v>
      </c>
      <c r="D6433" t="s">
        <v>14601</v>
      </c>
      <c r="E6433" t="s">
        <v>14156</v>
      </c>
      <c r="F6433" t="s">
        <v>14298</v>
      </c>
      <c r="G6433" t="s">
        <v>13916</v>
      </c>
      <c r="H6433" s="1">
        <v>3555</v>
      </c>
      <c r="I6433" s="1">
        <v>3735</v>
      </c>
      <c r="J6433" s="1">
        <v>3854</v>
      </c>
      <c r="K6433" s="1">
        <v>3782</v>
      </c>
      <c r="L6433" s="1">
        <v>1654</v>
      </c>
      <c r="M6433" s="1">
        <v>2885</v>
      </c>
      <c r="N6433" s="1">
        <v>4962</v>
      </c>
      <c r="O6433" s="1">
        <v>3644</v>
      </c>
      <c r="P6433">
        <f>ROUNDUP(VLOOKUP(A6433,A:O,VLOOKUP('Local Authority Analysis'!$E$4,'Local Authority Analysis'!$M$5:$N$12,2,FALSE)+7,FALSE)/6976,2)</f>
        <v>0.53</v>
      </c>
      <c r="Q6433">
        <f>ROUNDUP(VLOOKUP(A6433,A:O,VLOOKUP('SPC Analysis'!$E$4,'SPC Analysis'!$M$5:$N$12,2,FALSE)+7,FALSE)/6976,2)</f>
        <v>0.53</v>
      </c>
      <c r="R6433">
        <f>ROUNDUP(VLOOKUP(A6433,A:O,VLOOKUP('MMW Analysis'!$E$4,'MMW Analysis'!$L$5:$M$12,2,FALSE)+7,FALSE)/6976,2)</f>
        <v>0.53</v>
      </c>
    </row>
    <row r="6434" spans="1:18">
      <c r="A6434" t="s">
        <v>6441</v>
      </c>
      <c r="B6434" t="s">
        <v>13414</v>
      </c>
      <c r="C6434" t="s">
        <v>7013</v>
      </c>
      <c r="D6434" t="s">
        <v>14603</v>
      </c>
      <c r="E6434" t="s">
        <v>14158</v>
      </c>
      <c r="F6434" t="s">
        <v>14298</v>
      </c>
      <c r="G6434" t="s">
        <v>13916</v>
      </c>
      <c r="H6434" s="1">
        <v>5091</v>
      </c>
      <c r="I6434" s="1">
        <v>5583</v>
      </c>
      <c r="J6434" s="1">
        <v>6604</v>
      </c>
      <c r="K6434" s="1">
        <v>4519</v>
      </c>
      <c r="L6434" s="1">
        <v>995</v>
      </c>
      <c r="M6434" s="1">
        <v>6267</v>
      </c>
      <c r="N6434" s="1">
        <v>6690</v>
      </c>
      <c r="O6434" s="1">
        <v>5314</v>
      </c>
      <c r="P6434">
        <f>ROUNDUP(VLOOKUP(A6434,A:O,VLOOKUP('Local Authority Analysis'!$E$4,'Local Authority Analysis'!$M$5:$N$12,2,FALSE)+7,FALSE)/6976,2)</f>
        <v>0.77</v>
      </c>
      <c r="Q6434">
        <f>ROUNDUP(VLOOKUP(A6434,A:O,VLOOKUP('SPC Analysis'!$E$4,'SPC Analysis'!$M$5:$N$12,2,FALSE)+7,FALSE)/6976,2)</f>
        <v>0.77</v>
      </c>
      <c r="R6434">
        <f>ROUNDUP(VLOOKUP(A6434,A:O,VLOOKUP('MMW Analysis'!$E$4,'MMW Analysis'!$L$5:$M$12,2,FALSE)+7,FALSE)/6976,2)</f>
        <v>0.77</v>
      </c>
    </row>
    <row r="6435" spans="1:18">
      <c r="A6435" t="s">
        <v>6442</v>
      </c>
      <c r="B6435" t="s">
        <v>13415</v>
      </c>
      <c r="C6435" t="s">
        <v>7013</v>
      </c>
      <c r="D6435" t="s">
        <v>14603</v>
      </c>
      <c r="E6435" t="s">
        <v>14158</v>
      </c>
      <c r="F6435" t="s">
        <v>14298</v>
      </c>
      <c r="G6435" t="s">
        <v>13916</v>
      </c>
      <c r="H6435" s="1">
        <v>6554</v>
      </c>
      <c r="I6435" s="1">
        <v>6275</v>
      </c>
      <c r="J6435" s="1">
        <v>6471</v>
      </c>
      <c r="K6435" s="1">
        <v>6340</v>
      </c>
      <c r="L6435" s="1">
        <v>998</v>
      </c>
      <c r="M6435" s="1">
        <v>6928</v>
      </c>
      <c r="N6435" s="1">
        <v>6847</v>
      </c>
      <c r="O6435" s="1">
        <v>6243</v>
      </c>
      <c r="P6435">
        <f>ROUNDUP(VLOOKUP(A6435,A:O,VLOOKUP('Local Authority Analysis'!$E$4,'Local Authority Analysis'!$M$5:$N$12,2,FALSE)+7,FALSE)/6976,2)</f>
        <v>0.9</v>
      </c>
      <c r="Q6435">
        <f>ROUNDUP(VLOOKUP(A6435,A:O,VLOOKUP('SPC Analysis'!$E$4,'SPC Analysis'!$M$5:$N$12,2,FALSE)+7,FALSE)/6976,2)</f>
        <v>0.9</v>
      </c>
      <c r="R6435">
        <f>ROUNDUP(VLOOKUP(A6435,A:O,VLOOKUP('MMW Analysis'!$E$4,'MMW Analysis'!$L$5:$M$12,2,FALSE)+7,FALSE)/6976,2)</f>
        <v>0.9</v>
      </c>
    </row>
    <row r="6436" spans="1:18">
      <c r="A6436" t="s">
        <v>6443</v>
      </c>
      <c r="B6436" t="s">
        <v>13416</v>
      </c>
      <c r="C6436" t="s">
        <v>7013</v>
      </c>
      <c r="D6436" t="s">
        <v>14603</v>
      </c>
      <c r="E6436" t="s">
        <v>14158</v>
      </c>
      <c r="F6436" t="s">
        <v>14298</v>
      </c>
      <c r="G6436" t="s">
        <v>13916</v>
      </c>
      <c r="H6436" s="1">
        <v>6695</v>
      </c>
      <c r="I6436" s="1">
        <v>6339.5</v>
      </c>
      <c r="J6436" s="1">
        <v>6333</v>
      </c>
      <c r="K6436" s="1">
        <v>6219</v>
      </c>
      <c r="L6436" s="1">
        <v>812</v>
      </c>
      <c r="M6436" s="1">
        <v>5976</v>
      </c>
      <c r="N6436" s="1">
        <v>6723</v>
      </c>
      <c r="O6436" s="1">
        <v>6107</v>
      </c>
      <c r="P6436">
        <f>ROUNDUP(VLOOKUP(A6436,A:O,VLOOKUP('Local Authority Analysis'!$E$4,'Local Authority Analysis'!$M$5:$N$12,2,FALSE)+7,FALSE)/6976,2)</f>
        <v>0.88</v>
      </c>
      <c r="Q6436">
        <f>ROUNDUP(VLOOKUP(A6436,A:O,VLOOKUP('SPC Analysis'!$E$4,'SPC Analysis'!$M$5:$N$12,2,FALSE)+7,FALSE)/6976,2)</f>
        <v>0.88</v>
      </c>
      <c r="R6436">
        <f>ROUNDUP(VLOOKUP(A6436,A:O,VLOOKUP('MMW Analysis'!$E$4,'MMW Analysis'!$L$5:$M$12,2,FALSE)+7,FALSE)/6976,2)</f>
        <v>0.88</v>
      </c>
    </row>
    <row r="6437" spans="1:18">
      <c r="A6437" t="s">
        <v>6444</v>
      </c>
      <c r="B6437" t="s">
        <v>13417</v>
      </c>
      <c r="C6437" t="s">
        <v>7013</v>
      </c>
      <c r="D6437" t="s">
        <v>14603</v>
      </c>
      <c r="E6437" t="s">
        <v>14158</v>
      </c>
      <c r="F6437" t="s">
        <v>14298</v>
      </c>
      <c r="G6437" t="s">
        <v>13916</v>
      </c>
      <c r="H6437" s="1">
        <v>6950</v>
      </c>
      <c r="I6437" s="1">
        <v>5778</v>
      </c>
      <c r="J6437" s="1">
        <v>6900</v>
      </c>
      <c r="K6437" s="1">
        <v>6016</v>
      </c>
      <c r="L6437" s="1">
        <v>826</v>
      </c>
      <c r="M6437" s="1">
        <v>3978</v>
      </c>
      <c r="N6437" s="1">
        <v>6915</v>
      </c>
      <c r="O6437" s="1">
        <v>5939</v>
      </c>
      <c r="P6437">
        <f>ROUNDUP(VLOOKUP(A6437,A:O,VLOOKUP('Local Authority Analysis'!$E$4,'Local Authority Analysis'!$M$5:$N$12,2,FALSE)+7,FALSE)/6976,2)</f>
        <v>0.86</v>
      </c>
      <c r="Q6437">
        <f>ROUNDUP(VLOOKUP(A6437,A:O,VLOOKUP('SPC Analysis'!$E$4,'SPC Analysis'!$M$5:$N$12,2,FALSE)+7,FALSE)/6976,2)</f>
        <v>0.86</v>
      </c>
      <c r="R6437">
        <f>ROUNDUP(VLOOKUP(A6437,A:O,VLOOKUP('MMW Analysis'!$E$4,'MMW Analysis'!$L$5:$M$12,2,FALSE)+7,FALSE)/6976,2)</f>
        <v>0.86</v>
      </c>
    </row>
    <row r="6438" spans="1:18">
      <c r="A6438" t="s">
        <v>6445</v>
      </c>
      <c r="B6438" t="s">
        <v>13418</v>
      </c>
      <c r="C6438" t="s">
        <v>7013</v>
      </c>
      <c r="D6438" t="s">
        <v>14601</v>
      </c>
      <c r="E6438" t="s">
        <v>14156</v>
      </c>
      <c r="F6438" t="s">
        <v>14298</v>
      </c>
      <c r="G6438" t="s">
        <v>13916</v>
      </c>
      <c r="H6438" s="1">
        <v>2275</v>
      </c>
      <c r="I6438" s="1">
        <v>1917.5</v>
      </c>
      <c r="J6438" s="1">
        <v>3011</v>
      </c>
      <c r="K6438" s="1">
        <v>1783</v>
      </c>
      <c r="L6438" s="1">
        <v>1690</v>
      </c>
      <c r="M6438" s="1">
        <v>5776</v>
      </c>
      <c r="N6438" s="1">
        <v>1807</v>
      </c>
      <c r="O6438" s="1">
        <v>2141</v>
      </c>
      <c r="P6438">
        <f>ROUNDUP(VLOOKUP(A6438,A:O,VLOOKUP('Local Authority Analysis'!$E$4,'Local Authority Analysis'!$M$5:$N$12,2,FALSE)+7,FALSE)/6976,2)</f>
        <v>0.31</v>
      </c>
      <c r="Q6438">
        <f>ROUNDUP(VLOOKUP(A6438,A:O,VLOOKUP('SPC Analysis'!$E$4,'SPC Analysis'!$M$5:$N$12,2,FALSE)+7,FALSE)/6976,2)</f>
        <v>0.31</v>
      </c>
      <c r="R6438">
        <f>ROUNDUP(VLOOKUP(A6438,A:O,VLOOKUP('MMW Analysis'!$E$4,'MMW Analysis'!$L$5:$M$12,2,FALSE)+7,FALSE)/6976,2)</f>
        <v>0.31</v>
      </c>
    </row>
    <row r="6439" spans="1:18">
      <c r="A6439" t="s">
        <v>6446</v>
      </c>
      <c r="B6439" t="s">
        <v>13419</v>
      </c>
      <c r="C6439" t="s">
        <v>7013</v>
      </c>
      <c r="D6439" t="s">
        <v>14601</v>
      </c>
      <c r="E6439" t="s">
        <v>14156</v>
      </c>
      <c r="F6439" t="s">
        <v>14298</v>
      </c>
      <c r="G6439" t="s">
        <v>13916</v>
      </c>
      <c r="H6439" s="1">
        <v>4616</v>
      </c>
      <c r="I6439" s="1">
        <v>5483</v>
      </c>
      <c r="J6439" s="1">
        <v>5103</v>
      </c>
      <c r="K6439" s="1">
        <v>4049</v>
      </c>
      <c r="L6439" s="1">
        <v>1746</v>
      </c>
      <c r="M6439" s="1">
        <v>4977</v>
      </c>
      <c r="N6439" s="1">
        <v>6449</v>
      </c>
      <c r="O6439" s="1">
        <v>5047</v>
      </c>
      <c r="P6439">
        <f>ROUNDUP(VLOOKUP(A6439,A:O,VLOOKUP('Local Authority Analysis'!$E$4,'Local Authority Analysis'!$M$5:$N$12,2,FALSE)+7,FALSE)/6976,2)</f>
        <v>0.73</v>
      </c>
      <c r="Q6439">
        <f>ROUNDUP(VLOOKUP(A6439,A:O,VLOOKUP('SPC Analysis'!$E$4,'SPC Analysis'!$M$5:$N$12,2,FALSE)+7,FALSE)/6976,2)</f>
        <v>0.73</v>
      </c>
      <c r="R6439">
        <f>ROUNDUP(VLOOKUP(A6439,A:O,VLOOKUP('MMW Analysis'!$E$4,'MMW Analysis'!$L$5:$M$12,2,FALSE)+7,FALSE)/6976,2)</f>
        <v>0.73</v>
      </c>
    </row>
    <row r="6440" spans="1:18">
      <c r="A6440" t="s">
        <v>6447</v>
      </c>
      <c r="B6440" t="s">
        <v>13420</v>
      </c>
      <c r="C6440" t="s">
        <v>7013</v>
      </c>
      <c r="D6440" t="s">
        <v>14603</v>
      </c>
      <c r="E6440" t="s">
        <v>14158</v>
      </c>
      <c r="F6440" t="s">
        <v>14298</v>
      </c>
      <c r="G6440" t="s">
        <v>13916</v>
      </c>
      <c r="H6440" s="1">
        <v>5878</v>
      </c>
      <c r="I6440" s="1">
        <v>6098</v>
      </c>
      <c r="J6440" s="1">
        <v>6419</v>
      </c>
      <c r="K6440" s="1">
        <v>5248</v>
      </c>
      <c r="L6440" s="1">
        <v>1084</v>
      </c>
      <c r="M6440" s="1">
        <v>6016</v>
      </c>
      <c r="N6440" s="1">
        <v>6770.5</v>
      </c>
      <c r="O6440" s="1">
        <v>5829</v>
      </c>
      <c r="P6440">
        <f>ROUNDUP(VLOOKUP(A6440,A:O,VLOOKUP('Local Authority Analysis'!$E$4,'Local Authority Analysis'!$M$5:$N$12,2,FALSE)+7,FALSE)/6976,2)</f>
        <v>0.84</v>
      </c>
      <c r="Q6440">
        <f>ROUNDUP(VLOOKUP(A6440,A:O,VLOOKUP('SPC Analysis'!$E$4,'SPC Analysis'!$M$5:$N$12,2,FALSE)+7,FALSE)/6976,2)</f>
        <v>0.84</v>
      </c>
      <c r="R6440">
        <f>ROUNDUP(VLOOKUP(A6440,A:O,VLOOKUP('MMW Analysis'!$E$4,'MMW Analysis'!$L$5:$M$12,2,FALSE)+7,FALSE)/6976,2)</f>
        <v>0.84</v>
      </c>
    </row>
    <row r="6441" spans="1:18">
      <c r="A6441" t="s">
        <v>6448</v>
      </c>
      <c r="B6441" t="s">
        <v>13421</v>
      </c>
      <c r="C6441" t="s">
        <v>7013</v>
      </c>
      <c r="D6441" t="s">
        <v>14603</v>
      </c>
      <c r="E6441" t="s">
        <v>14158</v>
      </c>
      <c r="F6441" t="s">
        <v>14298</v>
      </c>
      <c r="G6441" t="s">
        <v>13916</v>
      </c>
      <c r="H6441" s="1">
        <v>5668</v>
      </c>
      <c r="I6441" s="1">
        <v>6319</v>
      </c>
      <c r="J6441" s="1">
        <v>6571</v>
      </c>
      <c r="K6441" s="1">
        <v>5234</v>
      </c>
      <c r="L6441" s="1">
        <v>579</v>
      </c>
      <c r="M6441" s="1">
        <v>1865</v>
      </c>
      <c r="N6441" s="1">
        <v>6204</v>
      </c>
      <c r="O6441" s="1">
        <v>5189</v>
      </c>
      <c r="P6441">
        <f>ROUNDUP(VLOOKUP(A6441,A:O,VLOOKUP('Local Authority Analysis'!$E$4,'Local Authority Analysis'!$M$5:$N$12,2,FALSE)+7,FALSE)/6976,2)</f>
        <v>0.75</v>
      </c>
      <c r="Q6441">
        <f>ROUNDUP(VLOOKUP(A6441,A:O,VLOOKUP('SPC Analysis'!$E$4,'SPC Analysis'!$M$5:$N$12,2,FALSE)+7,FALSE)/6976,2)</f>
        <v>0.75</v>
      </c>
      <c r="R6441">
        <f>ROUNDUP(VLOOKUP(A6441,A:O,VLOOKUP('MMW Analysis'!$E$4,'MMW Analysis'!$L$5:$M$12,2,FALSE)+7,FALSE)/6976,2)</f>
        <v>0.75</v>
      </c>
    </row>
    <row r="6442" spans="1:18">
      <c r="A6442" t="s">
        <v>6449</v>
      </c>
      <c r="B6442" t="s">
        <v>13422</v>
      </c>
      <c r="C6442" t="s">
        <v>7013</v>
      </c>
      <c r="D6442" t="s">
        <v>14603</v>
      </c>
      <c r="E6442" t="s">
        <v>14158</v>
      </c>
      <c r="F6442" t="s">
        <v>14298</v>
      </c>
      <c r="G6442" t="s">
        <v>13916</v>
      </c>
      <c r="H6442" s="1">
        <v>6941</v>
      </c>
      <c r="I6442" s="1">
        <v>6286</v>
      </c>
      <c r="J6442" s="1">
        <v>6245</v>
      </c>
      <c r="K6442" s="1">
        <v>5379</v>
      </c>
      <c r="L6442" s="1">
        <v>852</v>
      </c>
      <c r="M6442" s="1">
        <v>5959</v>
      </c>
      <c r="N6442" s="1">
        <v>6474</v>
      </c>
      <c r="O6442" s="1">
        <v>6041</v>
      </c>
      <c r="P6442">
        <f>ROUNDUP(VLOOKUP(A6442,A:O,VLOOKUP('Local Authority Analysis'!$E$4,'Local Authority Analysis'!$M$5:$N$12,2,FALSE)+7,FALSE)/6976,2)</f>
        <v>0.87</v>
      </c>
      <c r="Q6442">
        <f>ROUNDUP(VLOOKUP(A6442,A:O,VLOOKUP('SPC Analysis'!$E$4,'SPC Analysis'!$M$5:$N$12,2,FALSE)+7,FALSE)/6976,2)</f>
        <v>0.87</v>
      </c>
      <c r="R6442">
        <f>ROUNDUP(VLOOKUP(A6442,A:O,VLOOKUP('MMW Analysis'!$E$4,'MMW Analysis'!$L$5:$M$12,2,FALSE)+7,FALSE)/6976,2)</f>
        <v>0.87</v>
      </c>
    </row>
    <row r="6443" spans="1:18">
      <c r="A6443" t="s">
        <v>6450</v>
      </c>
      <c r="B6443" t="s">
        <v>13423</v>
      </c>
      <c r="C6443" t="s">
        <v>7013</v>
      </c>
      <c r="D6443" t="s">
        <v>14603</v>
      </c>
      <c r="E6443" t="s">
        <v>14158</v>
      </c>
      <c r="F6443" t="s">
        <v>14298</v>
      </c>
      <c r="G6443" t="s">
        <v>13916</v>
      </c>
      <c r="H6443" s="1">
        <v>6824</v>
      </c>
      <c r="I6443" s="1">
        <v>6731</v>
      </c>
      <c r="J6443" s="1">
        <v>6655</v>
      </c>
      <c r="K6443" s="1">
        <v>6018</v>
      </c>
      <c r="L6443" s="1">
        <v>684</v>
      </c>
      <c r="M6443" s="1">
        <v>5728</v>
      </c>
      <c r="N6443" s="1">
        <v>6752</v>
      </c>
      <c r="O6443" s="1">
        <v>6163</v>
      </c>
      <c r="P6443">
        <f>ROUNDUP(VLOOKUP(A6443,A:O,VLOOKUP('Local Authority Analysis'!$E$4,'Local Authority Analysis'!$M$5:$N$12,2,FALSE)+7,FALSE)/6976,2)</f>
        <v>0.89</v>
      </c>
      <c r="Q6443">
        <f>ROUNDUP(VLOOKUP(A6443,A:O,VLOOKUP('SPC Analysis'!$E$4,'SPC Analysis'!$M$5:$N$12,2,FALSE)+7,FALSE)/6976,2)</f>
        <v>0.89</v>
      </c>
      <c r="R6443">
        <f>ROUNDUP(VLOOKUP(A6443,A:O,VLOOKUP('MMW Analysis'!$E$4,'MMW Analysis'!$L$5:$M$12,2,FALSE)+7,FALSE)/6976,2)</f>
        <v>0.89</v>
      </c>
    </row>
    <row r="6444" spans="1:18">
      <c r="A6444" t="s">
        <v>6451</v>
      </c>
      <c r="B6444" t="s">
        <v>13424</v>
      </c>
      <c r="C6444" t="s">
        <v>7013</v>
      </c>
      <c r="D6444" t="s">
        <v>14603</v>
      </c>
      <c r="E6444" t="s">
        <v>14158</v>
      </c>
      <c r="F6444" t="s">
        <v>14298</v>
      </c>
      <c r="G6444" t="s">
        <v>13916</v>
      </c>
      <c r="H6444" s="1">
        <v>6854</v>
      </c>
      <c r="I6444" s="1">
        <v>5798</v>
      </c>
      <c r="J6444" s="1">
        <v>5264</v>
      </c>
      <c r="K6444" s="1">
        <v>6272</v>
      </c>
      <c r="L6444" s="1">
        <v>2237</v>
      </c>
      <c r="M6444" s="1">
        <v>6928</v>
      </c>
      <c r="N6444" s="1">
        <v>5688.5</v>
      </c>
      <c r="O6444" s="1">
        <v>6402</v>
      </c>
      <c r="P6444">
        <f>ROUNDUP(VLOOKUP(A6444,A:O,VLOOKUP('Local Authority Analysis'!$E$4,'Local Authority Analysis'!$M$5:$N$12,2,FALSE)+7,FALSE)/6976,2)</f>
        <v>0.92</v>
      </c>
      <c r="Q6444">
        <f>ROUNDUP(VLOOKUP(A6444,A:O,VLOOKUP('SPC Analysis'!$E$4,'SPC Analysis'!$M$5:$N$12,2,FALSE)+7,FALSE)/6976,2)</f>
        <v>0.92</v>
      </c>
      <c r="R6444">
        <f>ROUNDUP(VLOOKUP(A6444,A:O,VLOOKUP('MMW Analysis'!$E$4,'MMW Analysis'!$L$5:$M$12,2,FALSE)+7,FALSE)/6976,2)</f>
        <v>0.92</v>
      </c>
    </row>
    <row r="6445" spans="1:18">
      <c r="A6445" t="s">
        <v>6452</v>
      </c>
      <c r="B6445" t="s">
        <v>13425</v>
      </c>
      <c r="C6445" t="s">
        <v>7013</v>
      </c>
      <c r="D6445" t="s">
        <v>14603</v>
      </c>
      <c r="E6445" t="s">
        <v>14158</v>
      </c>
      <c r="F6445" t="s">
        <v>14298</v>
      </c>
      <c r="G6445" t="s">
        <v>13916</v>
      </c>
      <c r="H6445" s="1">
        <v>6459</v>
      </c>
      <c r="I6445" s="1">
        <v>6565</v>
      </c>
      <c r="J6445" s="1">
        <v>6210</v>
      </c>
      <c r="K6445" s="1">
        <v>5598</v>
      </c>
      <c r="L6445" s="1">
        <v>1204</v>
      </c>
      <c r="M6445" s="1">
        <v>4886</v>
      </c>
      <c r="N6445" s="1">
        <v>3592.5</v>
      </c>
      <c r="O6445" s="1">
        <v>6059</v>
      </c>
      <c r="P6445">
        <f>ROUNDUP(VLOOKUP(A6445,A:O,VLOOKUP('Local Authority Analysis'!$E$4,'Local Authority Analysis'!$M$5:$N$12,2,FALSE)+7,FALSE)/6976,2)</f>
        <v>0.87</v>
      </c>
      <c r="Q6445">
        <f>ROUNDUP(VLOOKUP(A6445,A:O,VLOOKUP('SPC Analysis'!$E$4,'SPC Analysis'!$M$5:$N$12,2,FALSE)+7,FALSE)/6976,2)</f>
        <v>0.87</v>
      </c>
      <c r="R6445">
        <f>ROUNDUP(VLOOKUP(A6445,A:O,VLOOKUP('MMW Analysis'!$E$4,'MMW Analysis'!$L$5:$M$12,2,FALSE)+7,FALSE)/6976,2)</f>
        <v>0.87</v>
      </c>
    </row>
    <row r="6446" spans="1:18">
      <c r="A6446" t="s">
        <v>6453</v>
      </c>
      <c r="B6446" t="s">
        <v>13426</v>
      </c>
      <c r="C6446" t="s">
        <v>7013</v>
      </c>
      <c r="D6446" t="s">
        <v>14603</v>
      </c>
      <c r="E6446" t="s">
        <v>14158</v>
      </c>
      <c r="F6446" t="s">
        <v>14298</v>
      </c>
      <c r="G6446" t="s">
        <v>13916</v>
      </c>
      <c r="H6446" s="1">
        <v>6751.5</v>
      </c>
      <c r="I6446" s="1">
        <v>6646</v>
      </c>
      <c r="J6446" s="1">
        <v>6700</v>
      </c>
      <c r="K6446" s="1">
        <v>5861</v>
      </c>
      <c r="L6446" s="1">
        <v>1072</v>
      </c>
      <c r="M6446" s="1">
        <v>4471</v>
      </c>
      <c r="N6446" s="1">
        <v>6140</v>
      </c>
      <c r="O6446" s="1">
        <v>6247</v>
      </c>
      <c r="P6446">
        <f>ROUNDUP(VLOOKUP(A6446,A:O,VLOOKUP('Local Authority Analysis'!$E$4,'Local Authority Analysis'!$M$5:$N$12,2,FALSE)+7,FALSE)/6976,2)</f>
        <v>0.9</v>
      </c>
      <c r="Q6446">
        <f>ROUNDUP(VLOOKUP(A6446,A:O,VLOOKUP('SPC Analysis'!$E$4,'SPC Analysis'!$M$5:$N$12,2,FALSE)+7,FALSE)/6976,2)</f>
        <v>0.9</v>
      </c>
      <c r="R6446">
        <f>ROUNDUP(VLOOKUP(A6446,A:O,VLOOKUP('MMW Analysis'!$E$4,'MMW Analysis'!$L$5:$M$12,2,FALSE)+7,FALSE)/6976,2)</f>
        <v>0.9</v>
      </c>
    </row>
    <row r="6447" spans="1:18">
      <c r="A6447" t="s">
        <v>6454</v>
      </c>
      <c r="B6447" t="s">
        <v>13427</v>
      </c>
      <c r="C6447" t="s">
        <v>7013</v>
      </c>
      <c r="D6447" t="s">
        <v>14603</v>
      </c>
      <c r="E6447" t="s">
        <v>14158</v>
      </c>
      <c r="F6447" t="s">
        <v>14298</v>
      </c>
      <c r="G6447" t="s">
        <v>13916</v>
      </c>
      <c r="H6447" s="1">
        <v>6781</v>
      </c>
      <c r="I6447" s="1">
        <v>6904</v>
      </c>
      <c r="J6447" s="1">
        <v>6740</v>
      </c>
      <c r="K6447" s="1">
        <v>6671</v>
      </c>
      <c r="L6447" s="1">
        <v>847</v>
      </c>
      <c r="M6447" s="1">
        <v>6542</v>
      </c>
      <c r="N6447" s="1">
        <v>6493</v>
      </c>
      <c r="O6447" s="1">
        <v>6432</v>
      </c>
      <c r="P6447">
        <f>ROUNDUP(VLOOKUP(A6447,A:O,VLOOKUP('Local Authority Analysis'!$E$4,'Local Authority Analysis'!$M$5:$N$12,2,FALSE)+7,FALSE)/6976,2)</f>
        <v>0.93</v>
      </c>
      <c r="Q6447">
        <f>ROUNDUP(VLOOKUP(A6447,A:O,VLOOKUP('SPC Analysis'!$E$4,'SPC Analysis'!$M$5:$N$12,2,FALSE)+7,FALSE)/6976,2)</f>
        <v>0.93</v>
      </c>
      <c r="R6447">
        <f>ROUNDUP(VLOOKUP(A6447,A:O,VLOOKUP('MMW Analysis'!$E$4,'MMW Analysis'!$L$5:$M$12,2,FALSE)+7,FALSE)/6976,2)</f>
        <v>0.93</v>
      </c>
    </row>
    <row r="6448" spans="1:18">
      <c r="A6448" t="s">
        <v>6455</v>
      </c>
      <c r="B6448" t="s">
        <v>13428</v>
      </c>
      <c r="C6448" t="s">
        <v>7013</v>
      </c>
      <c r="D6448" t="s">
        <v>14603</v>
      </c>
      <c r="E6448" t="s">
        <v>14158</v>
      </c>
      <c r="F6448" t="s">
        <v>14298</v>
      </c>
      <c r="G6448" t="s">
        <v>13916</v>
      </c>
      <c r="H6448" s="1">
        <v>6623</v>
      </c>
      <c r="I6448" s="1">
        <v>6625</v>
      </c>
      <c r="J6448" s="1">
        <v>6499</v>
      </c>
      <c r="K6448" s="1">
        <v>6477</v>
      </c>
      <c r="L6448" s="1">
        <v>455</v>
      </c>
      <c r="M6448" s="1">
        <v>4215</v>
      </c>
      <c r="N6448" s="1">
        <v>6078</v>
      </c>
      <c r="O6448" s="1">
        <v>5816</v>
      </c>
      <c r="P6448">
        <f>ROUNDUP(VLOOKUP(A6448,A:O,VLOOKUP('Local Authority Analysis'!$E$4,'Local Authority Analysis'!$M$5:$N$12,2,FALSE)+7,FALSE)/6976,2)</f>
        <v>0.84</v>
      </c>
      <c r="Q6448">
        <f>ROUNDUP(VLOOKUP(A6448,A:O,VLOOKUP('SPC Analysis'!$E$4,'SPC Analysis'!$M$5:$N$12,2,FALSE)+7,FALSE)/6976,2)</f>
        <v>0.84</v>
      </c>
      <c r="R6448">
        <f>ROUNDUP(VLOOKUP(A6448,A:O,VLOOKUP('MMW Analysis'!$E$4,'MMW Analysis'!$L$5:$M$12,2,FALSE)+7,FALSE)/6976,2)</f>
        <v>0.84</v>
      </c>
    </row>
    <row r="6449" spans="1:18">
      <c r="A6449" t="s">
        <v>6456</v>
      </c>
      <c r="B6449" t="s">
        <v>13429</v>
      </c>
      <c r="C6449" t="s">
        <v>7013</v>
      </c>
      <c r="D6449" t="s">
        <v>14603</v>
      </c>
      <c r="E6449" t="s">
        <v>14158</v>
      </c>
      <c r="F6449" t="s">
        <v>14298</v>
      </c>
      <c r="G6449" t="s">
        <v>13916</v>
      </c>
      <c r="H6449" s="1">
        <v>5576.5</v>
      </c>
      <c r="I6449" s="1">
        <v>4888</v>
      </c>
      <c r="J6449" s="1">
        <v>6652</v>
      </c>
      <c r="K6449" s="1">
        <v>5214</v>
      </c>
      <c r="L6449" s="1">
        <v>2017</v>
      </c>
      <c r="M6449" s="1">
        <v>6928</v>
      </c>
      <c r="N6449" s="1">
        <v>5125</v>
      </c>
      <c r="O6449" s="1">
        <v>5717</v>
      </c>
      <c r="P6449">
        <f>ROUNDUP(VLOOKUP(A6449,A:O,VLOOKUP('Local Authority Analysis'!$E$4,'Local Authority Analysis'!$M$5:$N$12,2,FALSE)+7,FALSE)/6976,2)</f>
        <v>0.82000000000000006</v>
      </c>
      <c r="Q6449">
        <f>ROUNDUP(VLOOKUP(A6449,A:O,VLOOKUP('SPC Analysis'!$E$4,'SPC Analysis'!$M$5:$N$12,2,FALSE)+7,FALSE)/6976,2)</f>
        <v>0.82000000000000006</v>
      </c>
      <c r="R6449">
        <f>ROUNDUP(VLOOKUP(A6449,A:O,VLOOKUP('MMW Analysis'!$E$4,'MMW Analysis'!$L$5:$M$12,2,FALSE)+7,FALSE)/6976,2)</f>
        <v>0.82000000000000006</v>
      </c>
    </row>
    <row r="6450" spans="1:18">
      <c r="A6450" t="s">
        <v>6457</v>
      </c>
      <c r="B6450" t="s">
        <v>13430</v>
      </c>
      <c r="C6450" t="s">
        <v>7013</v>
      </c>
      <c r="D6450" t="s">
        <v>14603</v>
      </c>
      <c r="E6450" t="s">
        <v>14158</v>
      </c>
      <c r="F6450" t="s">
        <v>14298</v>
      </c>
      <c r="G6450" t="s">
        <v>13916</v>
      </c>
      <c r="H6450" s="1">
        <v>6716</v>
      </c>
      <c r="I6450" s="1">
        <v>6778</v>
      </c>
      <c r="J6450" s="1">
        <v>5230</v>
      </c>
      <c r="K6450" s="1">
        <v>4570</v>
      </c>
      <c r="L6450" s="1">
        <v>2543</v>
      </c>
      <c r="M6450" s="1">
        <v>6685</v>
      </c>
      <c r="N6450" s="1">
        <v>3812</v>
      </c>
      <c r="O6450" s="1">
        <v>6357</v>
      </c>
      <c r="P6450">
        <f>ROUNDUP(VLOOKUP(A6450,A:O,VLOOKUP('Local Authority Analysis'!$E$4,'Local Authority Analysis'!$M$5:$N$12,2,FALSE)+7,FALSE)/6976,2)</f>
        <v>0.92</v>
      </c>
      <c r="Q6450">
        <f>ROUNDUP(VLOOKUP(A6450,A:O,VLOOKUP('SPC Analysis'!$E$4,'SPC Analysis'!$M$5:$N$12,2,FALSE)+7,FALSE)/6976,2)</f>
        <v>0.92</v>
      </c>
      <c r="R6450">
        <f>ROUNDUP(VLOOKUP(A6450,A:O,VLOOKUP('MMW Analysis'!$E$4,'MMW Analysis'!$L$5:$M$12,2,FALSE)+7,FALSE)/6976,2)</f>
        <v>0.92</v>
      </c>
    </row>
    <row r="6451" spans="1:18">
      <c r="A6451" t="s">
        <v>6458</v>
      </c>
      <c r="B6451" t="s">
        <v>13431</v>
      </c>
      <c r="C6451" t="s">
        <v>7013</v>
      </c>
      <c r="D6451" t="s">
        <v>14603</v>
      </c>
      <c r="E6451" t="s">
        <v>14158</v>
      </c>
      <c r="F6451" t="s">
        <v>14298</v>
      </c>
      <c r="G6451" t="s">
        <v>13916</v>
      </c>
      <c r="H6451" s="1">
        <v>6318</v>
      </c>
      <c r="I6451" s="1">
        <v>5433</v>
      </c>
      <c r="J6451" s="1">
        <v>5517</v>
      </c>
      <c r="K6451" s="1">
        <v>5367</v>
      </c>
      <c r="L6451" s="1">
        <v>1162</v>
      </c>
      <c r="M6451" s="1">
        <v>600</v>
      </c>
      <c r="N6451" s="1">
        <v>5471</v>
      </c>
      <c r="O6451" s="1">
        <v>5021</v>
      </c>
      <c r="P6451">
        <f>ROUNDUP(VLOOKUP(A6451,A:O,VLOOKUP('Local Authority Analysis'!$E$4,'Local Authority Analysis'!$M$5:$N$12,2,FALSE)+7,FALSE)/6976,2)</f>
        <v>0.72</v>
      </c>
      <c r="Q6451">
        <f>ROUNDUP(VLOOKUP(A6451,A:O,VLOOKUP('SPC Analysis'!$E$4,'SPC Analysis'!$M$5:$N$12,2,FALSE)+7,FALSE)/6976,2)</f>
        <v>0.72</v>
      </c>
      <c r="R6451">
        <f>ROUNDUP(VLOOKUP(A6451,A:O,VLOOKUP('MMW Analysis'!$E$4,'MMW Analysis'!$L$5:$M$12,2,FALSE)+7,FALSE)/6976,2)</f>
        <v>0.72</v>
      </c>
    </row>
    <row r="6452" spans="1:18">
      <c r="A6452" t="s">
        <v>6459</v>
      </c>
      <c r="B6452" t="s">
        <v>13432</v>
      </c>
      <c r="C6452" t="s">
        <v>7013</v>
      </c>
      <c r="D6452" t="s">
        <v>14604</v>
      </c>
      <c r="E6452" t="s">
        <v>14159</v>
      </c>
      <c r="F6452" t="s">
        <v>14298</v>
      </c>
      <c r="G6452" t="s">
        <v>13916</v>
      </c>
      <c r="H6452" s="1">
        <v>1722</v>
      </c>
      <c r="I6452" s="1">
        <v>2243</v>
      </c>
      <c r="J6452" s="1">
        <v>3914</v>
      </c>
      <c r="K6452" s="1">
        <v>2397</v>
      </c>
      <c r="L6452" s="1">
        <v>5410</v>
      </c>
      <c r="M6452" s="1">
        <v>1654</v>
      </c>
      <c r="N6452" s="1">
        <v>1948</v>
      </c>
      <c r="O6452" s="1">
        <v>2354</v>
      </c>
      <c r="P6452">
        <f>ROUNDUP(VLOOKUP(A6452,A:O,VLOOKUP('Local Authority Analysis'!$E$4,'Local Authority Analysis'!$M$5:$N$12,2,FALSE)+7,FALSE)/6976,2)</f>
        <v>0.34</v>
      </c>
      <c r="Q6452">
        <f>ROUNDUP(VLOOKUP(A6452,A:O,VLOOKUP('SPC Analysis'!$E$4,'SPC Analysis'!$M$5:$N$12,2,FALSE)+7,FALSE)/6976,2)</f>
        <v>0.34</v>
      </c>
      <c r="R6452">
        <f>ROUNDUP(VLOOKUP(A6452,A:O,VLOOKUP('MMW Analysis'!$E$4,'MMW Analysis'!$L$5:$M$12,2,FALSE)+7,FALSE)/6976,2)</f>
        <v>0.34</v>
      </c>
    </row>
    <row r="6453" spans="1:18">
      <c r="A6453" t="s">
        <v>6460</v>
      </c>
      <c r="B6453" t="s">
        <v>13433</v>
      </c>
      <c r="C6453" t="s">
        <v>7013</v>
      </c>
      <c r="D6453" t="s">
        <v>14604</v>
      </c>
      <c r="E6453" t="s">
        <v>14159</v>
      </c>
      <c r="F6453" t="s">
        <v>14298</v>
      </c>
      <c r="G6453" t="s">
        <v>13916</v>
      </c>
      <c r="H6453" s="1">
        <v>2665</v>
      </c>
      <c r="I6453" s="1">
        <v>2841</v>
      </c>
      <c r="J6453" s="1">
        <v>3358</v>
      </c>
      <c r="K6453" s="1">
        <v>2890</v>
      </c>
      <c r="L6453" s="1">
        <v>2905</v>
      </c>
      <c r="M6453" s="1">
        <v>2857</v>
      </c>
      <c r="N6453" s="1">
        <v>3152</v>
      </c>
      <c r="O6453" s="1">
        <v>2938</v>
      </c>
      <c r="P6453">
        <f>ROUNDUP(VLOOKUP(A6453,A:O,VLOOKUP('Local Authority Analysis'!$E$4,'Local Authority Analysis'!$M$5:$N$12,2,FALSE)+7,FALSE)/6976,2)</f>
        <v>0.43</v>
      </c>
      <c r="Q6453">
        <f>ROUNDUP(VLOOKUP(A6453,A:O,VLOOKUP('SPC Analysis'!$E$4,'SPC Analysis'!$M$5:$N$12,2,FALSE)+7,FALSE)/6976,2)</f>
        <v>0.43</v>
      </c>
      <c r="R6453">
        <f>ROUNDUP(VLOOKUP(A6453,A:O,VLOOKUP('MMW Analysis'!$E$4,'MMW Analysis'!$L$5:$M$12,2,FALSE)+7,FALSE)/6976,2)</f>
        <v>0.43</v>
      </c>
    </row>
    <row r="6454" spans="1:18">
      <c r="A6454" t="s">
        <v>6461</v>
      </c>
      <c r="B6454" t="s">
        <v>13434</v>
      </c>
      <c r="C6454" t="s">
        <v>7013</v>
      </c>
      <c r="D6454" t="s">
        <v>14600</v>
      </c>
      <c r="E6454" t="s">
        <v>14155</v>
      </c>
      <c r="F6454" t="s">
        <v>14298</v>
      </c>
      <c r="G6454" t="s">
        <v>13916</v>
      </c>
      <c r="H6454" s="1">
        <v>3459</v>
      </c>
      <c r="I6454" s="1">
        <v>3758</v>
      </c>
      <c r="J6454" s="1">
        <v>3727</v>
      </c>
      <c r="K6454" s="1">
        <v>3132</v>
      </c>
      <c r="L6454" s="1">
        <v>3193</v>
      </c>
      <c r="M6454" s="1">
        <v>3551</v>
      </c>
      <c r="N6454" s="1">
        <v>2763</v>
      </c>
      <c r="O6454" s="1">
        <v>3737</v>
      </c>
      <c r="P6454">
        <f>ROUNDUP(VLOOKUP(A6454,A:O,VLOOKUP('Local Authority Analysis'!$E$4,'Local Authority Analysis'!$M$5:$N$12,2,FALSE)+7,FALSE)/6976,2)</f>
        <v>0.54</v>
      </c>
      <c r="Q6454">
        <f>ROUNDUP(VLOOKUP(A6454,A:O,VLOOKUP('SPC Analysis'!$E$4,'SPC Analysis'!$M$5:$N$12,2,FALSE)+7,FALSE)/6976,2)</f>
        <v>0.54</v>
      </c>
      <c r="R6454">
        <f>ROUNDUP(VLOOKUP(A6454,A:O,VLOOKUP('MMW Analysis'!$E$4,'MMW Analysis'!$L$5:$M$12,2,FALSE)+7,FALSE)/6976,2)</f>
        <v>0.54</v>
      </c>
    </row>
    <row r="6455" spans="1:18">
      <c r="A6455" t="s">
        <v>6462</v>
      </c>
      <c r="B6455" t="s">
        <v>13435</v>
      </c>
      <c r="C6455" t="s">
        <v>7013</v>
      </c>
      <c r="D6455" t="s">
        <v>14603</v>
      </c>
      <c r="E6455" t="s">
        <v>14158</v>
      </c>
      <c r="F6455" t="s">
        <v>14298</v>
      </c>
      <c r="G6455" t="s">
        <v>13916</v>
      </c>
      <c r="H6455" s="1">
        <v>4575.5</v>
      </c>
      <c r="I6455" s="1">
        <v>4757</v>
      </c>
      <c r="J6455" s="1">
        <v>4465</v>
      </c>
      <c r="K6455" s="1">
        <v>3931</v>
      </c>
      <c r="L6455" s="1">
        <v>4035</v>
      </c>
      <c r="M6455" s="1">
        <v>4220</v>
      </c>
      <c r="N6455" s="1">
        <v>4649</v>
      </c>
      <c r="O6455" s="1">
        <v>5010</v>
      </c>
      <c r="P6455">
        <f>ROUNDUP(VLOOKUP(A6455,A:O,VLOOKUP('Local Authority Analysis'!$E$4,'Local Authority Analysis'!$M$5:$N$12,2,FALSE)+7,FALSE)/6976,2)</f>
        <v>0.72</v>
      </c>
      <c r="Q6455">
        <f>ROUNDUP(VLOOKUP(A6455,A:O,VLOOKUP('SPC Analysis'!$E$4,'SPC Analysis'!$M$5:$N$12,2,FALSE)+7,FALSE)/6976,2)</f>
        <v>0.72</v>
      </c>
      <c r="R6455">
        <f>ROUNDUP(VLOOKUP(A6455,A:O,VLOOKUP('MMW Analysis'!$E$4,'MMW Analysis'!$L$5:$M$12,2,FALSE)+7,FALSE)/6976,2)</f>
        <v>0.72</v>
      </c>
    </row>
    <row r="6456" spans="1:18">
      <c r="A6456" t="s">
        <v>6463</v>
      </c>
      <c r="B6456" t="s">
        <v>13436</v>
      </c>
      <c r="C6456" t="s">
        <v>7013</v>
      </c>
      <c r="D6456" t="s">
        <v>14603</v>
      </c>
      <c r="E6456" t="s">
        <v>14158</v>
      </c>
      <c r="F6456" t="s">
        <v>14298</v>
      </c>
      <c r="G6456" t="s">
        <v>13916</v>
      </c>
      <c r="H6456" s="1">
        <v>3233</v>
      </c>
      <c r="I6456" s="1">
        <v>3195</v>
      </c>
      <c r="J6456" s="1">
        <v>4296</v>
      </c>
      <c r="K6456" s="1">
        <v>2773</v>
      </c>
      <c r="L6456" s="1">
        <v>3191</v>
      </c>
      <c r="M6456" s="1">
        <v>5210</v>
      </c>
      <c r="N6456" s="1">
        <v>4940.5</v>
      </c>
      <c r="O6456" s="1">
        <v>3596</v>
      </c>
      <c r="P6456">
        <f>ROUNDUP(VLOOKUP(A6456,A:O,VLOOKUP('Local Authority Analysis'!$E$4,'Local Authority Analysis'!$M$5:$N$12,2,FALSE)+7,FALSE)/6976,2)</f>
        <v>0.52</v>
      </c>
      <c r="Q6456">
        <f>ROUNDUP(VLOOKUP(A6456,A:O,VLOOKUP('SPC Analysis'!$E$4,'SPC Analysis'!$M$5:$N$12,2,FALSE)+7,FALSE)/6976,2)</f>
        <v>0.52</v>
      </c>
      <c r="R6456">
        <f>ROUNDUP(VLOOKUP(A6456,A:O,VLOOKUP('MMW Analysis'!$E$4,'MMW Analysis'!$L$5:$M$12,2,FALSE)+7,FALSE)/6976,2)</f>
        <v>0.52</v>
      </c>
    </row>
    <row r="6457" spans="1:18">
      <c r="A6457" t="s">
        <v>6464</v>
      </c>
      <c r="B6457" t="s">
        <v>13437</v>
      </c>
      <c r="C6457" t="s">
        <v>7013</v>
      </c>
      <c r="D6457" t="s">
        <v>14603</v>
      </c>
      <c r="E6457" t="s">
        <v>14158</v>
      </c>
      <c r="F6457" t="s">
        <v>14298</v>
      </c>
      <c r="G6457" t="s">
        <v>13916</v>
      </c>
      <c r="H6457" s="1">
        <v>6394</v>
      </c>
      <c r="I6457" s="1">
        <v>5567</v>
      </c>
      <c r="J6457" s="1">
        <v>5105</v>
      </c>
      <c r="K6457" s="1">
        <v>4805</v>
      </c>
      <c r="L6457" s="1">
        <v>2567</v>
      </c>
      <c r="M6457" s="1">
        <v>6928</v>
      </c>
      <c r="N6457" s="1">
        <v>6417</v>
      </c>
      <c r="O6457" s="1">
        <v>6046</v>
      </c>
      <c r="P6457">
        <f>ROUNDUP(VLOOKUP(A6457,A:O,VLOOKUP('Local Authority Analysis'!$E$4,'Local Authority Analysis'!$M$5:$N$12,2,FALSE)+7,FALSE)/6976,2)</f>
        <v>0.87</v>
      </c>
      <c r="Q6457">
        <f>ROUNDUP(VLOOKUP(A6457,A:O,VLOOKUP('SPC Analysis'!$E$4,'SPC Analysis'!$M$5:$N$12,2,FALSE)+7,FALSE)/6976,2)</f>
        <v>0.87</v>
      </c>
      <c r="R6457">
        <f>ROUNDUP(VLOOKUP(A6457,A:O,VLOOKUP('MMW Analysis'!$E$4,'MMW Analysis'!$L$5:$M$12,2,FALSE)+7,FALSE)/6976,2)</f>
        <v>0.87</v>
      </c>
    </row>
    <row r="6458" spans="1:18">
      <c r="A6458" t="s">
        <v>6465</v>
      </c>
      <c r="B6458" t="s">
        <v>13438</v>
      </c>
      <c r="C6458" t="s">
        <v>7013</v>
      </c>
      <c r="D6458" t="s">
        <v>14603</v>
      </c>
      <c r="E6458" t="s">
        <v>14158</v>
      </c>
      <c r="F6458" t="s">
        <v>14298</v>
      </c>
      <c r="G6458" t="s">
        <v>13916</v>
      </c>
      <c r="H6458" s="1">
        <v>6013</v>
      </c>
      <c r="I6458" s="1">
        <v>6358</v>
      </c>
      <c r="J6458" s="1">
        <v>6202</v>
      </c>
      <c r="K6458" s="1">
        <v>4949</v>
      </c>
      <c r="L6458" s="1">
        <v>2756</v>
      </c>
      <c r="M6458" s="1">
        <v>6502</v>
      </c>
      <c r="N6458" s="1">
        <v>6574</v>
      </c>
      <c r="O6458" s="1">
        <v>6381</v>
      </c>
      <c r="P6458">
        <f>ROUNDUP(VLOOKUP(A6458,A:O,VLOOKUP('Local Authority Analysis'!$E$4,'Local Authority Analysis'!$M$5:$N$12,2,FALSE)+7,FALSE)/6976,2)</f>
        <v>0.92</v>
      </c>
      <c r="Q6458">
        <f>ROUNDUP(VLOOKUP(A6458,A:O,VLOOKUP('SPC Analysis'!$E$4,'SPC Analysis'!$M$5:$N$12,2,FALSE)+7,FALSE)/6976,2)</f>
        <v>0.92</v>
      </c>
      <c r="R6458">
        <f>ROUNDUP(VLOOKUP(A6458,A:O,VLOOKUP('MMW Analysis'!$E$4,'MMW Analysis'!$L$5:$M$12,2,FALSE)+7,FALSE)/6976,2)</f>
        <v>0.92</v>
      </c>
    </row>
    <row r="6459" spans="1:18">
      <c r="A6459" t="s">
        <v>6466</v>
      </c>
      <c r="B6459" t="s">
        <v>13439</v>
      </c>
      <c r="C6459" t="s">
        <v>7013</v>
      </c>
      <c r="D6459" t="s">
        <v>14600</v>
      </c>
      <c r="E6459" t="s">
        <v>14155</v>
      </c>
      <c r="F6459" t="s">
        <v>14298</v>
      </c>
      <c r="G6459" t="s">
        <v>13916</v>
      </c>
      <c r="H6459" s="1">
        <v>5912</v>
      </c>
      <c r="I6459" s="1">
        <v>6710.5</v>
      </c>
      <c r="J6459" s="1">
        <v>5792</v>
      </c>
      <c r="K6459" s="1">
        <v>5965</v>
      </c>
      <c r="L6459" s="1">
        <v>2102</v>
      </c>
      <c r="M6459" s="1">
        <v>6651</v>
      </c>
      <c r="N6459" s="1">
        <v>6754</v>
      </c>
      <c r="O6459" s="1">
        <v>6412</v>
      </c>
      <c r="P6459">
        <f>ROUNDUP(VLOOKUP(A6459,A:O,VLOOKUP('Local Authority Analysis'!$E$4,'Local Authority Analysis'!$M$5:$N$12,2,FALSE)+7,FALSE)/6976,2)</f>
        <v>0.92</v>
      </c>
      <c r="Q6459">
        <f>ROUNDUP(VLOOKUP(A6459,A:O,VLOOKUP('SPC Analysis'!$E$4,'SPC Analysis'!$M$5:$N$12,2,FALSE)+7,FALSE)/6976,2)</f>
        <v>0.92</v>
      </c>
      <c r="R6459">
        <f>ROUNDUP(VLOOKUP(A6459,A:O,VLOOKUP('MMW Analysis'!$E$4,'MMW Analysis'!$L$5:$M$12,2,FALSE)+7,FALSE)/6976,2)</f>
        <v>0.92</v>
      </c>
    </row>
    <row r="6460" spans="1:18">
      <c r="A6460" t="s">
        <v>6467</v>
      </c>
      <c r="B6460" t="s">
        <v>13440</v>
      </c>
      <c r="C6460" t="s">
        <v>7013</v>
      </c>
      <c r="D6460" t="s">
        <v>14600</v>
      </c>
      <c r="E6460" t="s">
        <v>14155</v>
      </c>
      <c r="F6460" t="s">
        <v>14298</v>
      </c>
      <c r="G6460" t="s">
        <v>13916</v>
      </c>
      <c r="H6460" s="1">
        <v>6872</v>
      </c>
      <c r="I6460" s="1">
        <v>6614</v>
      </c>
      <c r="J6460" s="1">
        <v>6560</v>
      </c>
      <c r="K6460" s="1">
        <v>5476</v>
      </c>
      <c r="L6460" s="1">
        <v>1614</v>
      </c>
      <c r="M6460" s="1">
        <v>6779</v>
      </c>
      <c r="N6460" s="1">
        <v>6144</v>
      </c>
      <c r="O6460" s="1">
        <v>6531</v>
      </c>
      <c r="P6460">
        <f>ROUNDUP(VLOOKUP(A6460,A:O,VLOOKUP('Local Authority Analysis'!$E$4,'Local Authority Analysis'!$M$5:$N$12,2,FALSE)+7,FALSE)/6976,2)</f>
        <v>0.94000000000000006</v>
      </c>
      <c r="Q6460">
        <f>ROUNDUP(VLOOKUP(A6460,A:O,VLOOKUP('SPC Analysis'!$E$4,'SPC Analysis'!$M$5:$N$12,2,FALSE)+7,FALSE)/6976,2)</f>
        <v>0.94000000000000006</v>
      </c>
      <c r="R6460">
        <f>ROUNDUP(VLOOKUP(A6460,A:O,VLOOKUP('MMW Analysis'!$E$4,'MMW Analysis'!$L$5:$M$12,2,FALSE)+7,FALSE)/6976,2)</f>
        <v>0.94000000000000006</v>
      </c>
    </row>
    <row r="6461" spans="1:18">
      <c r="A6461" t="s">
        <v>6468</v>
      </c>
      <c r="B6461" t="s">
        <v>13441</v>
      </c>
      <c r="C6461" t="s">
        <v>7013</v>
      </c>
      <c r="D6461" t="s">
        <v>14600</v>
      </c>
      <c r="E6461" t="s">
        <v>14155</v>
      </c>
      <c r="F6461" t="s">
        <v>14298</v>
      </c>
      <c r="G6461" t="s">
        <v>13916</v>
      </c>
      <c r="H6461" s="1">
        <v>3128</v>
      </c>
      <c r="I6461" s="1">
        <v>3572</v>
      </c>
      <c r="J6461" s="1">
        <v>4925</v>
      </c>
      <c r="K6461" s="1">
        <v>1735</v>
      </c>
      <c r="L6461" s="1">
        <v>4196</v>
      </c>
      <c r="M6461" s="1">
        <v>2532</v>
      </c>
      <c r="N6461" s="1">
        <v>4741</v>
      </c>
      <c r="O6461" s="1">
        <v>3430</v>
      </c>
      <c r="P6461">
        <f>ROUNDUP(VLOOKUP(A6461,A:O,VLOOKUP('Local Authority Analysis'!$E$4,'Local Authority Analysis'!$M$5:$N$12,2,FALSE)+7,FALSE)/6976,2)</f>
        <v>0.5</v>
      </c>
      <c r="Q6461">
        <f>ROUNDUP(VLOOKUP(A6461,A:O,VLOOKUP('SPC Analysis'!$E$4,'SPC Analysis'!$M$5:$N$12,2,FALSE)+7,FALSE)/6976,2)</f>
        <v>0.5</v>
      </c>
      <c r="R6461">
        <f>ROUNDUP(VLOOKUP(A6461,A:O,VLOOKUP('MMW Analysis'!$E$4,'MMW Analysis'!$L$5:$M$12,2,FALSE)+7,FALSE)/6976,2)</f>
        <v>0.5</v>
      </c>
    </row>
    <row r="6462" spans="1:18">
      <c r="A6462" t="s">
        <v>6469</v>
      </c>
      <c r="B6462" t="s">
        <v>13442</v>
      </c>
      <c r="C6462" t="s">
        <v>7013</v>
      </c>
      <c r="D6462" t="s">
        <v>14600</v>
      </c>
      <c r="E6462" t="s">
        <v>14155</v>
      </c>
      <c r="F6462" t="s">
        <v>14298</v>
      </c>
      <c r="G6462" t="s">
        <v>13916</v>
      </c>
      <c r="H6462" s="1">
        <v>4659</v>
      </c>
      <c r="I6462" s="1">
        <v>5331</v>
      </c>
      <c r="J6462" s="1">
        <v>4883</v>
      </c>
      <c r="K6462" s="1">
        <v>4167</v>
      </c>
      <c r="L6462" s="1">
        <v>6340</v>
      </c>
      <c r="M6462" s="1">
        <v>5246</v>
      </c>
      <c r="N6462" s="1">
        <v>5758</v>
      </c>
      <c r="O6462" s="1">
        <v>5644</v>
      </c>
      <c r="P6462">
        <f>ROUNDUP(VLOOKUP(A6462,A:O,VLOOKUP('Local Authority Analysis'!$E$4,'Local Authority Analysis'!$M$5:$N$12,2,FALSE)+7,FALSE)/6976,2)</f>
        <v>0.81</v>
      </c>
      <c r="Q6462">
        <f>ROUNDUP(VLOOKUP(A6462,A:O,VLOOKUP('SPC Analysis'!$E$4,'SPC Analysis'!$M$5:$N$12,2,FALSE)+7,FALSE)/6976,2)</f>
        <v>0.81</v>
      </c>
      <c r="R6462">
        <f>ROUNDUP(VLOOKUP(A6462,A:O,VLOOKUP('MMW Analysis'!$E$4,'MMW Analysis'!$L$5:$M$12,2,FALSE)+7,FALSE)/6976,2)</f>
        <v>0.81</v>
      </c>
    </row>
    <row r="6463" spans="1:18">
      <c r="A6463" t="s">
        <v>6470</v>
      </c>
      <c r="B6463" t="s">
        <v>13443</v>
      </c>
      <c r="C6463" t="s">
        <v>7013</v>
      </c>
      <c r="D6463" t="s">
        <v>14600</v>
      </c>
      <c r="E6463" t="s">
        <v>14155</v>
      </c>
      <c r="F6463" t="s">
        <v>14298</v>
      </c>
      <c r="G6463" t="s">
        <v>13916</v>
      </c>
      <c r="H6463" s="1">
        <v>2057</v>
      </c>
      <c r="I6463" s="1">
        <v>3137</v>
      </c>
      <c r="J6463" s="1">
        <v>2109</v>
      </c>
      <c r="K6463" s="1">
        <v>1848</v>
      </c>
      <c r="L6463" s="1">
        <v>5981</v>
      </c>
      <c r="M6463" s="1">
        <v>3214</v>
      </c>
      <c r="N6463" s="1">
        <v>1668</v>
      </c>
      <c r="O6463" s="1">
        <v>2527</v>
      </c>
      <c r="P6463">
        <f>ROUNDUP(VLOOKUP(A6463,A:O,VLOOKUP('Local Authority Analysis'!$E$4,'Local Authority Analysis'!$M$5:$N$12,2,FALSE)+7,FALSE)/6976,2)</f>
        <v>0.37</v>
      </c>
      <c r="Q6463">
        <f>ROUNDUP(VLOOKUP(A6463,A:O,VLOOKUP('SPC Analysis'!$E$4,'SPC Analysis'!$M$5:$N$12,2,FALSE)+7,FALSE)/6976,2)</f>
        <v>0.37</v>
      </c>
      <c r="R6463">
        <f>ROUNDUP(VLOOKUP(A6463,A:O,VLOOKUP('MMW Analysis'!$E$4,'MMW Analysis'!$L$5:$M$12,2,FALSE)+7,FALSE)/6976,2)</f>
        <v>0.37</v>
      </c>
    </row>
    <row r="6464" spans="1:18">
      <c r="A6464" t="s">
        <v>6471</v>
      </c>
      <c r="B6464" t="s">
        <v>13444</v>
      </c>
      <c r="C6464" t="s">
        <v>7013</v>
      </c>
      <c r="D6464" t="s">
        <v>14600</v>
      </c>
      <c r="E6464" t="s">
        <v>14155</v>
      </c>
      <c r="F6464" t="s">
        <v>14298</v>
      </c>
      <c r="G6464" t="s">
        <v>13916</v>
      </c>
      <c r="H6464" s="1">
        <v>2296</v>
      </c>
      <c r="I6464" s="1">
        <v>1586</v>
      </c>
      <c r="J6464" s="1">
        <v>1679</v>
      </c>
      <c r="K6464" s="1">
        <v>1907</v>
      </c>
      <c r="L6464" s="1">
        <v>5084</v>
      </c>
      <c r="M6464" s="1">
        <v>3361.5</v>
      </c>
      <c r="N6464" s="1">
        <v>4752.5</v>
      </c>
      <c r="O6464" s="1">
        <v>2076</v>
      </c>
      <c r="P6464">
        <f>ROUNDUP(VLOOKUP(A6464,A:O,VLOOKUP('Local Authority Analysis'!$E$4,'Local Authority Analysis'!$M$5:$N$12,2,FALSE)+7,FALSE)/6976,2)</f>
        <v>0.3</v>
      </c>
      <c r="Q6464">
        <f>ROUNDUP(VLOOKUP(A6464,A:O,VLOOKUP('SPC Analysis'!$E$4,'SPC Analysis'!$M$5:$N$12,2,FALSE)+7,FALSE)/6976,2)</f>
        <v>0.3</v>
      </c>
      <c r="R6464">
        <f>ROUNDUP(VLOOKUP(A6464,A:O,VLOOKUP('MMW Analysis'!$E$4,'MMW Analysis'!$L$5:$M$12,2,FALSE)+7,FALSE)/6976,2)</f>
        <v>0.3</v>
      </c>
    </row>
    <row r="6465" spans="1:18">
      <c r="A6465" t="s">
        <v>6472</v>
      </c>
      <c r="B6465" t="s">
        <v>13445</v>
      </c>
      <c r="C6465" t="s">
        <v>7013</v>
      </c>
      <c r="D6465" t="s">
        <v>14600</v>
      </c>
      <c r="E6465" t="s">
        <v>14155</v>
      </c>
      <c r="F6465" t="s">
        <v>14298</v>
      </c>
      <c r="G6465" t="s">
        <v>13916</v>
      </c>
      <c r="H6465" s="1">
        <v>1116</v>
      </c>
      <c r="I6465" s="1">
        <v>1699</v>
      </c>
      <c r="J6465" s="1">
        <v>2623</v>
      </c>
      <c r="K6465" s="1">
        <v>937</v>
      </c>
      <c r="L6465" s="1">
        <v>5221</v>
      </c>
      <c r="M6465" s="1">
        <v>2774</v>
      </c>
      <c r="N6465" s="1">
        <v>2608</v>
      </c>
      <c r="O6465" s="1">
        <v>1576</v>
      </c>
      <c r="P6465">
        <f>ROUNDUP(VLOOKUP(A6465,A:O,VLOOKUP('Local Authority Analysis'!$E$4,'Local Authority Analysis'!$M$5:$N$12,2,FALSE)+7,FALSE)/6976,2)</f>
        <v>0.23</v>
      </c>
      <c r="Q6465">
        <f>ROUNDUP(VLOOKUP(A6465,A:O,VLOOKUP('SPC Analysis'!$E$4,'SPC Analysis'!$M$5:$N$12,2,FALSE)+7,FALSE)/6976,2)</f>
        <v>0.23</v>
      </c>
      <c r="R6465">
        <f>ROUNDUP(VLOOKUP(A6465,A:O,VLOOKUP('MMW Analysis'!$E$4,'MMW Analysis'!$L$5:$M$12,2,FALSE)+7,FALSE)/6976,2)</f>
        <v>0.23</v>
      </c>
    </row>
    <row r="6466" spans="1:18">
      <c r="A6466" t="s">
        <v>6473</v>
      </c>
      <c r="B6466" t="s">
        <v>13446</v>
      </c>
      <c r="C6466" t="s">
        <v>7013</v>
      </c>
      <c r="D6466" t="s">
        <v>14600</v>
      </c>
      <c r="E6466" t="s">
        <v>14155</v>
      </c>
      <c r="F6466" t="s">
        <v>14298</v>
      </c>
      <c r="G6466" t="s">
        <v>13916</v>
      </c>
      <c r="H6466" s="1">
        <v>3032</v>
      </c>
      <c r="I6466" s="1">
        <v>2490.5</v>
      </c>
      <c r="J6466" s="1">
        <v>1488</v>
      </c>
      <c r="K6466" s="1">
        <v>1602</v>
      </c>
      <c r="L6466" s="1">
        <v>1676</v>
      </c>
      <c r="M6466" s="1">
        <v>3349</v>
      </c>
      <c r="N6466" s="1">
        <v>3969.5</v>
      </c>
      <c r="O6466" s="1">
        <v>2204</v>
      </c>
      <c r="P6466">
        <f>ROUNDUP(VLOOKUP(A6466,A:O,VLOOKUP('Local Authority Analysis'!$E$4,'Local Authority Analysis'!$M$5:$N$12,2,FALSE)+7,FALSE)/6976,2)</f>
        <v>0.32</v>
      </c>
      <c r="Q6466">
        <f>ROUNDUP(VLOOKUP(A6466,A:O,VLOOKUP('SPC Analysis'!$E$4,'SPC Analysis'!$M$5:$N$12,2,FALSE)+7,FALSE)/6976,2)</f>
        <v>0.32</v>
      </c>
      <c r="R6466">
        <f>ROUNDUP(VLOOKUP(A6466,A:O,VLOOKUP('MMW Analysis'!$E$4,'MMW Analysis'!$L$5:$M$12,2,FALSE)+7,FALSE)/6976,2)</f>
        <v>0.32</v>
      </c>
    </row>
    <row r="6467" spans="1:18">
      <c r="A6467" t="s">
        <v>6474</v>
      </c>
      <c r="B6467" t="s">
        <v>13447</v>
      </c>
      <c r="C6467" t="s">
        <v>7013</v>
      </c>
      <c r="D6467" t="s">
        <v>14600</v>
      </c>
      <c r="E6467" t="s">
        <v>14155</v>
      </c>
      <c r="F6467" t="s">
        <v>14298</v>
      </c>
      <c r="G6467" t="s">
        <v>13916</v>
      </c>
      <c r="H6467" s="1">
        <v>1381</v>
      </c>
      <c r="I6467" s="1">
        <v>1950</v>
      </c>
      <c r="J6467" s="1">
        <v>1710</v>
      </c>
      <c r="K6467" s="1">
        <v>1459</v>
      </c>
      <c r="L6467" s="1">
        <v>4218</v>
      </c>
      <c r="M6467" s="1">
        <v>2708</v>
      </c>
      <c r="N6467" s="1">
        <v>1429</v>
      </c>
      <c r="O6467" s="1">
        <v>1695</v>
      </c>
      <c r="P6467">
        <f>ROUNDUP(VLOOKUP(A6467,A:O,VLOOKUP('Local Authority Analysis'!$E$4,'Local Authority Analysis'!$M$5:$N$12,2,FALSE)+7,FALSE)/6976,2)</f>
        <v>0.25</v>
      </c>
      <c r="Q6467">
        <f>ROUNDUP(VLOOKUP(A6467,A:O,VLOOKUP('SPC Analysis'!$E$4,'SPC Analysis'!$M$5:$N$12,2,FALSE)+7,FALSE)/6976,2)</f>
        <v>0.25</v>
      </c>
      <c r="R6467">
        <f>ROUNDUP(VLOOKUP(A6467,A:O,VLOOKUP('MMW Analysis'!$E$4,'MMW Analysis'!$L$5:$M$12,2,FALSE)+7,FALSE)/6976,2)</f>
        <v>0.25</v>
      </c>
    </row>
    <row r="6468" spans="1:18">
      <c r="A6468" t="s">
        <v>6475</v>
      </c>
      <c r="B6468" t="s">
        <v>13448</v>
      </c>
      <c r="C6468" t="s">
        <v>7013</v>
      </c>
      <c r="D6468" t="s">
        <v>14600</v>
      </c>
      <c r="E6468" t="s">
        <v>14155</v>
      </c>
      <c r="F6468" t="s">
        <v>14298</v>
      </c>
      <c r="G6468" t="s">
        <v>13916</v>
      </c>
      <c r="H6468" s="1">
        <v>1285</v>
      </c>
      <c r="I6468" s="1">
        <v>2410</v>
      </c>
      <c r="J6468" s="1">
        <v>1523</v>
      </c>
      <c r="K6468" s="1">
        <v>1424</v>
      </c>
      <c r="L6468" s="1">
        <v>2549</v>
      </c>
      <c r="M6468" s="1">
        <v>3023</v>
      </c>
      <c r="N6468" s="1">
        <v>3115</v>
      </c>
      <c r="O6468" s="1">
        <v>1686</v>
      </c>
      <c r="P6468">
        <f>ROUNDUP(VLOOKUP(A6468,A:O,VLOOKUP('Local Authority Analysis'!$E$4,'Local Authority Analysis'!$M$5:$N$12,2,FALSE)+7,FALSE)/6976,2)</f>
        <v>0.25</v>
      </c>
      <c r="Q6468">
        <f>ROUNDUP(VLOOKUP(A6468,A:O,VLOOKUP('SPC Analysis'!$E$4,'SPC Analysis'!$M$5:$N$12,2,FALSE)+7,FALSE)/6976,2)</f>
        <v>0.25</v>
      </c>
      <c r="R6468">
        <f>ROUNDUP(VLOOKUP(A6468,A:O,VLOOKUP('MMW Analysis'!$E$4,'MMW Analysis'!$L$5:$M$12,2,FALSE)+7,FALSE)/6976,2)</f>
        <v>0.25</v>
      </c>
    </row>
    <row r="6469" spans="1:18">
      <c r="A6469" t="s">
        <v>6476</v>
      </c>
      <c r="B6469" t="s">
        <v>13449</v>
      </c>
      <c r="C6469" t="s">
        <v>7013</v>
      </c>
      <c r="D6469" t="s">
        <v>14600</v>
      </c>
      <c r="E6469" t="s">
        <v>14155</v>
      </c>
      <c r="F6469" t="s">
        <v>14298</v>
      </c>
      <c r="G6469" t="s">
        <v>13916</v>
      </c>
      <c r="H6469" s="1">
        <v>3263.5</v>
      </c>
      <c r="I6469" s="1">
        <v>3319</v>
      </c>
      <c r="J6469" s="1">
        <v>2654</v>
      </c>
      <c r="K6469" s="1">
        <v>2456</v>
      </c>
      <c r="L6469" s="1">
        <v>3242</v>
      </c>
      <c r="M6469" s="1">
        <v>3986</v>
      </c>
      <c r="N6469" s="1">
        <v>4838</v>
      </c>
      <c r="O6469" s="1">
        <v>3248</v>
      </c>
      <c r="P6469">
        <f>ROUNDUP(VLOOKUP(A6469,A:O,VLOOKUP('Local Authority Analysis'!$E$4,'Local Authority Analysis'!$M$5:$N$12,2,FALSE)+7,FALSE)/6976,2)</f>
        <v>0.47000000000000003</v>
      </c>
      <c r="Q6469">
        <f>ROUNDUP(VLOOKUP(A6469,A:O,VLOOKUP('SPC Analysis'!$E$4,'SPC Analysis'!$M$5:$N$12,2,FALSE)+7,FALSE)/6976,2)</f>
        <v>0.47000000000000003</v>
      </c>
      <c r="R6469">
        <f>ROUNDUP(VLOOKUP(A6469,A:O,VLOOKUP('MMW Analysis'!$E$4,'MMW Analysis'!$L$5:$M$12,2,FALSE)+7,FALSE)/6976,2)</f>
        <v>0.47000000000000003</v>
      </c>
    </row>
    <row r="6470" spans="1:18">
      <c r="A6470" t="s">
        <v>6477</v>
      </c>
      <c r="B6470" t="s">
        <v>13450</v>
      </c>
      <c r="C6470" t="s">
        <v>7013</v>
      </c>
      <c r="D6470" t="s">
        <v>14604</v>
      </c>
      <c r="E6470" t="s">
        <v>14159</v>
      </c>
      <c r="F6470" t="s">
        <v>14298</v>
      </c>
      <c r="G6470" t="s">
        <v>13916</v>
      </c>
      <c r="H6470" s="1">
        <v>1223</v>
      </c>
      <c r="I6470" s="1">
        <v>1211</v>
      </c>
      <c r="J6470" s="1">
        <v>2150</v>
      </c>
      <c r="K6470" s="1">
        <v>572</v>
      </c>
      <c r="L6470" s="1">
        <v>3342</v>
      </c>
      <c r="M6470" s="1">
        <v>1261</v>
      </c>
      <c r="N6470" s="1">
        <v>2968</v>
      </c>
      <c r="O6470" s="1">
        <v>1183</v>
      </c>
      <c r="P6470">
        <f>ROUNDUP(VLOOKUP(A6470,A:O,VLOOKUP('Local Authority Analysis'!$E$4,'Local Authority Analysis'!$M$5:$N$12,2,FALSE)+7,FALSE)/6976,2)</f>
        <v>0.17</v>
      </c>
      <c r="Q6470">
        <f>ROUNDUP(VLOOKUP(A6470,A:O,VLOOKUP('SPC Analysis'!$E$4,'SPC Analysis'!$M$5:$N$12,2,FALSE)+7,FALSE)/6976,2)</f>
        <v>0.17</v>
      </c>
      <c r="R6470">
        <f>ROUNDUP(VLOOKUP(A6470,A:O,VLOOKUP('MMW Analysis'!$E$4,'MMW Analysis'!$L$5:$M$12,2,FALSE)+7,FALSE)/6976,2)</f>
        <v>0.17</v>
      </c>
    </row>
    <row r="6471" spans="1:18">
      <c r="A6471" t="s">
        <v>6478</v>
      </c>
      <c r="B6471" t="s">
        <v>13451</v>
      </c>
      <c r="C6471" t="s">
        <v>7013</v>
      </c>
      <c r="D6471" t="s">
        <v>14600</v>
      </c>
      <c r="E6471" t="s">
        <v>14155</v>
      </c>
      <c r="F6471" t="s">
        <v>14298</v>
      </c>
      <c r="G6471" t="s">
        <v>13916</v>
      </c>
      <c r="H6471" s="1">
        <v>1484</v>
      </c>
      <c r="I6471" s="1">
        <v>1853</v>
      </c>
      <c r="J6471" s="1">
        <v>1978</v>
      </c>
      <c r="K6471" s="1">
        <v>1650</v>
      </c>
      <c r="L6471" s="1">
        <v>3694</v>
      </c>
      <c r="M6471" s="1">
        <v>2594</v>
      </c>
      <c r="N6471" s="1">
        <v>3168</v>
      </c>
      <c r="O6471" s="1">
        <v>1798</v>
      </c>
      <c r="P6471">
        <f>ROUNDUP(VLOOKUP(A6471,A:O,VLOOKUP('Local Authority Analysis'!$E$4,'Local Authority Analysis'!$M$5:$N$12,2,FALSE)+7,FALSE)/6976,2)</f>
        <v>0.26</v>
      </c>
      <c r="Q6471">
        <f>ROUNDUP(VLOOKUP(A6471,A:O,VLOOKUP('SPC Analysis'!$E$4,'SPC Analysis'!$M$5:$N$12,2,FALSE)+7,FALSE)/6976,2)</f>
        <v>0.26</v>
      </c>
      <c r="R6471">
        <f>ROUNDUP(VLOOKUP(A6471,A:O,VLOOKUP('MMW Analysis'!$E$4,'MMW Analysis'!$L$5:$M$12,2,FALSE)+7,FALSE)/6976,2)</f>
        <v>0.26</v>
      </c>
    </row>
    <row r="6472" spans="1:18">
      <c r="A6472" t="s">
        <v>6479</v>
      </c>
      <c r="B6472" t="s">
        <v>13452</v>
      </c>
      <c r="C6472" t="s">
        <v>7013</v>
      </c>
      <c r="D6472" t="s">
        <v>14600</v>
      </c>
      <c r="E6472" t="s">
        <v>14155</v>
      </c>
      <c r="F6472" t="s">
        <v>14298</v>
      </c>
      <c r="G6472" t="s">
        <v>13916</v>
      </c>
      <c r="H6472" s="1">
        <v>1639</v>
      </c>
      <c r="I6472" s="1">
        <v>2111</v>
      </c>
      <c r="J6472" s="1">
        <v>3083</v>
      </c>
      <c r="K6472" s="1">
        <v>2295</v>
      </c>
      <c r="L6472" s="1">
        <v>5458</v>
      </c>
      <c r="M6472" s="1">
        <v>2008</v>
      </c>
      <c r="N6472" s="1">
        <v>2932</v>
      </c>
      <c r="O6472" s="1">
        <v>2224</v>
      </c>
      <c r="P6472">
        <f>ROUNDUP(VLOOKUP(A6472,A:O,VLOOKUP('Local Authority Analysis'!$E$4,'Local Authority Analysis'!$M$5:$N$12,2,FALSE)+7,FALSE)/6976,2)</f>
        <v>0.32</v>
      </c>
      <c r="Q6472">
        <f>ROUNDUP(VLOOKUP(A6472,A:O,VLOOKUP('SPC Analysis'!$E$4,'SPC Analysis'!$M$5:$N$12,2,FALSE)+7,FALSE)/6976,2)</f>
        <v>0.32</v>
      </c>
      <c r="R6472">
        <f>ROUNDUP(VLOOKUP(A6472,A:O,VLOOKUP('MMW Analysis'!$E$4,'MMW Analysis'!$L$5:$M$12,2,FALSE)+7,FALSE)/6976,2)</f>
        <v>0.32</v>
      </c>
    </row>
    <row r="6473" spans="1:18">
      <c r="A6473" t="s">
        <v>6480</v>
      </c>
      <c r="B6473" t="s">
        <v>13453</v>
      </c>
      <c r="C6473" t="s">
        <v>7013</v>
      </c>
      <c r="D6473" t="s">
        <v>14600</v>
      </c>
      <c r="E6473" t="s">
        <v>14155</v>
      </c>
      <c r="F6473" t="s">
        <v>14298</v>
      </c>
      <c r="G6473" t="s">
        <v>13916</v>
      </c>
      <c r="H6473" s="1">
        <v>2234.5</v>
      </c>
      <c r="I6473" s="1">
        <v>2348</v>
      </c>
      <c r="J6473" s="1">
        <v>1407</v>
      </c>
      <c r="K6473" s="1">
        <v>1613</v>
      </c>
      <c r="L6473" s="1">
        <v>3339</v>
      </c>
      <c r="M6473" s="1">
        <v>1323</v>
      </c>
      <c r="N6473" s="1">
        <v>2395</v>
      </c>
      <c r="O6473" s="1">
        <v>1980</v>
      </c>
      <c r="P6473">
        <f>ROUNDUP(VLOOKUP(A6473,A:O,VLOOKUP('Local Authority Analysis'!$E$4,'Local Authority Analysis'!$M$5:$N$12,2,FALSE)+7,FALSE)/6976,2)</f>
        <v>0.29000000000000004</v>
      </c>
      <c r="Q6473">
        <f>ROUNDUP(VLOOKUP(A6473,A:O,VLOOKUP('SPC Analysis'!$E$4,'SPC Analysis'!$M$5:$N$12,2,FALSE)+7,FALSE)/6976,2)</f>
        <v>0.29000000000000004</v>
      </c>
      <c r="R6473">
        <f>ROUNDUP(VLOOKUP(A6473,A:O,VLOOKUP('MMW Analysis'!$E$4,'MMW Analysis'!$L$5:$M$12,2,FALSE)+7,FALSE)/6976,2)</f>
        <v>0.29000000000000004</v>
      </c>
    </row>
    <row r="6474" spans="1:18">
      <c r="A6474" t="s">
        <v>6481</v>
      </c>
      <c r="B6474" t="s">
        <v>13454</v>
      </c>
      <c r="C6474" t="s">
        <v>7013</v>
      </c>
      <c r="D6474" t="s">
        <v>14600</v>
      </c>
      <c r="E6474" t="s">
        <v>14155</v>
      </c>
      <c r="F6474" t="s">
        <v>14298</v>
      </c>
      <c r="G6474" t="s">
        <v>13916</v>
      </c>
      <c r="H6474" s="1">
        <v>1756</v>
      </c>
      <c r="I6474" s="1">
        <v>1985</v>
      </c>
      <c r="J6474" s="1">
        <v>1886</v>
      </c>
      <c r="K6474" s="1">
        <v>1185</v>
      </c>
      <c r="L6474" s="1">
        <v>4791</v>
      </c>
      <c r="M6474" s="1">
        <v>2359</v>
      </c>
      <c r="N6474" s="1">
        <v>2790.5</v>
      </c>
      <c r="O6474" s="1">
        <v>1868</v>
      </c>
      <c r="P6474">
        <f>ROUNDUP(VLOOKUP(A6474,A:O,VLOOKUP('Local Authority Analysis'!$E$4,'Local Authority Analysis'!$M$5:$N$12,2,FALSE)+7,FALSE)/6976,2)</f>
        <v>0.27</v>
      </c>
      <c r="Q6474">
        <f>ROUNDUP(VLOOKUP(A6474,A:O,VLOOKUP('SPC Analysis'!$E$4,'SPC Analysis'!$M$5:$N$12,2,FALSE)+7,FALSE)/6976,2)</f>
        <v>0.27</v>
      </c>
      <c r="R6474">
        <f>ROUNDUP(VLOOKUP(A6474,A:O,VLOOKUP('MMW Analysis'!$E$4,'MMW Analysis'!$L$5:$M$12,2,FALSE)+7,FALSE)/6976,2)</f>
        <v>0.27</v>
      </c>
    </row>
    <row r="6475" spans="1:18">
      <c r="A6475" t="s">
        <v>6482</v>
      </c>
      <c r="B6475" t="s">
        <v>13455</v>
      </c>
      <c r="C6475" t="s">
        <v>7013</v>
      </c>
      <c r="D6475" t="s">
        <v>14600</v>
      </c>
      <c r="E6475" t="s">
        <v>14155</v>
      </c>
      <c r="F6475" t="s">
        <v>14298</v>
      </c>
      <c r="G6475" t="s">
        <v>13916</v>
      </c>
      <c r="H6475" s="1">
        <v>3019.5</v>
      </c>
      <c r="I6475" s="1">
        <v>2684.5</v>
      </c>
      <c r="J6475" s="1">
        <v>3651</v>
      </c>
      <c r="K6475" s="1">
        <v>2104</v>
      </c>
      <c r="L6475" s="1">
        <v>2873</v>
      </c>
      <c r="M6475" s="1">
        <v>2480</v>
      </c>
      <c r="N6475" s="1">
        <v>4987</v>
      </c>
      <c r="O6475" s="1">
        <v>2886</v>
      </c>
      <c r="P6475">
        <f>ROUNDUP(VLOOKUP(A6475,A:O,VLOOKUP('Local Authority Analysis'!$E$4,'Local Authority Analysis'!$M$5:$N$12,2,FALSE)+7,FALSE)/6976,2)</f>
        <v>0.42</v>
      </c>
      <c r="Q6475">
        <f>ROUNDUP(VLOOKUP(A6475,A:O,VLOOKUP('SPC Analysis'!$E$4,'SPC Analysis'!$M$5:$N$12,2,FALSE)+7,FALSE)/6976,2)</f>
        <v>0.42</v>
      </c>
      <c r="R6475">
        <f>ROUNDUP(VLOOKUP(A6475,A:O,VLOOKUP('MMW Analysis'!$E$4,'MMW Analysis'!$L$5:$M$12,2,FALSE)+7,FALSE)/6976,2)</f>
        <v>0.42</v>
      </c>
    </row>
    <row r="6476" spans="1:18">
      <c r="A6476" t="s">
        <v>6483</v>
      </c>
      <c r="B6476" t="s">
        <v>13456</v>
      </c>
      <c r="C6476" t="s">
        <v>7013</v>
      </c>
      <c r="D6476" t="s">
        <v>14604</v>
      </c>
      <c r="E6476" t="s">
        <v>14159</v>
      </c>
      <c r="F6476" t="s">
        <v>14298</v>
      </c>
      <c r="G6476" t="s">
        <v>13916</v>
      </c>
      <c r="H6476" s="1">
        <v>1934</v>
      </c>
      <c r="I6476" s="1">
        <v>2463</v>
      </c>
      <c r="J6476" s="1">
        <v>2500</v>
      </c>
      <c r="K6476" s="1">
        <v>2979</v>
      </c>
      <c r="L6476" s="1">
        <v>3151</v>
      </c>
      <c r="M6476" s="1">
        <v>3729</v>
      </c>
      <c r="N6476" s="1">
        <v>2009</v>
      </c>
      <c r="O6476" s="1">
        <v>2402</v>
      </c>
      <c r="P6476">
        <f>ROUNDUP(VLOOKUP(A6476,A:O,VLOOKUP('Local Authority Analysis'!$E$4,'Local Authority Analysis'!$M$5:$N$12,2,FALSE)+7,FALSE)/6976,2)</f>
        <v>0.35000000000000003</v>
      </c>
      <c r="Q6476">
        <f>ROUNDUP(VLOOKUP(A6476,A:O,VLOOKUP('SPC Analysis'!$E$4,'SPC Analysis'!$M$5:$N$12,2,FALSE)+7,FALSE)/6976,2)</f>
        <v>0.35000000000000003</v>
      </c>
      <c r="R6476">
        <f>ROUNDUP(VLOOKUP(A6476,A:O,VLOOKUP('MMW Analysis'!$E$4,'MMW Analysis'!$L$5:$M$12,2,FALSE)+7,FALSE)/6976,2)</f>
        <v>0.35000000000000003</v>
      </c>
    </row>
    <row r="6477" spans="1:18">
      <c r="A6477" t="s">
        <v>6484</v>
      </c>
      <c r="B6477" t="s">
        <v>13457</v>
      </c>
      <c r="C6477" t="s">
        <v>7013</v>
      </c>
      <c r="D6477" t="s">
        <v>14604</v>
      </c>
      <c r="E6477" t="s">
        <v>14159</v>
      </c>
      <c r="F6477" t="s">
        <v>14298</v>
      </c>
      <c r="G6477" t="s">
        <v>13916</v>
      </c>
      <c r="H6477" s="1">
        <v>3300</v>
      </c>
      <c r="I6477" s="1">
        <v>2693</v>
      </c>
      <c r="J6477" s="1">
        <v>3507</v>
      </c>
      <c r="K6477" s="1">
        <v>2401</v>
      </c>
      <c r="L6477" s="1">
        <v>4222</v>
      </c>
      <c r="M6477" s="1">
        <v>2468</v>
      </c>
      <c r="N6477" s="1">
        <v>2888</v>
      </c>
      <c r="O6477" s="1">
        <v>3117</v>
      </c>
      <c r="P6477">
        <f>ROUNDUP(VLOOKUP(A6477,A:O,VLOOKUP('Local Authority Analysis'!$E$4,'Local Authority Analysis'!$M$5:$N$12,2,FALSE)+7,FALSE)/6976,2)</f>
        <v>0.45</v>
      </c>
      <c r="Q6477">
        <f>ROUNDUP(VLOOKUP(A6477,A:O,VLOOKUP('SPC Analysis'!$E$4,'SPC Analysis'!$M$5:$N$12,2,FALSE)+7,FALSE)/6976,2)</f>
        <v>0.45</v>
      </c>
      <c r="R6477">
        <f>ROUNDUP(VLOOKUP(A6477,A:O,VLOOKUP('MMW Analysis'!$E$4,'MMW Analysis'!$L$5:$M$12,2,FALSE)+7,FALSE)/6976,2)</f>
        <v>0.45</v>
      </c>
    </row>
    <row r="6478" spans="1:18">
      <c r="A6478" t="s">
        <v>6485</v>
      </c>
      <c r="B6478" t="s">
        <v>13458</v>
      </c>
      <c r="C6478" t="s">
        <v>7013</v>
      </c>
      <c r="D6478" t="s">
        <v>14604</v>
      </c>
      <c r="E6478" t="s">
        <v>14159</v>
      </c>
      <c r="F6478" t="s">
        <v>14298</v>
      </c>
      <c r="G6478" t="s">
        <v>13916</v>
      </c>
      <c r="H6478" s="1">
        <v>3132</v>
      </c>
      <c r="I6478" s="1">
        <v>3562</v>
      </c>
      <c r="J6478" s="1">
        <v>2636</v>
      </c>
      <c r="K6478" s="1">
        <v>3150</v>
      </c>
      <c r="L6478" s="1">
        <v>3846</v>
      </c>
      <c r="M6478" s="1">
        <v>3504</v>
      </c>
      <c r="N6478" s="1">
        <v>2962</v>
      </c>
      <c r="O6478" s="1">
        <v>3410</v>
      </c>
      <c r="P6478">
        <f>ROUNDUP(VLOOKUP(A6478,A:O,VLOOKUP('Local Authority Analysis'!$E$4,'Local Authority Analysis'!$M$5:$N$12,2,FALSE)+7,FALSE)/6976,2)</f>
        <v>0.49</v>
      </c>
      <c r="Q6478">
        <f>ROUNDUP(VLOOKUP(A6478,A:O,VLOOKUP('SPC Analysis'!$E$4,'SPC Analysis'!$M$5:$N$12,2,FALSE)+7,FALSE)/6976,2)</f>
        <v>0.49</v>
      </c>
      <c r="R6478">
        <f>ROUNDUP(VLOOKUP(A6478,A:O,VLOOKUP('MMW Analysis'!$E$4,'MMW Analysis'!$L$5:$M$12,2,FALSE)+7,FALSE)/6976,2)</f>
        <v>0.49</v>
      </c>
    </row>
    <row r="6479" spans="1:18">
      <c r="A6479" t="s">
        <v>6486</v>
      </c>
      <c r="B6479" t="s">
        <v>13459</v>
      </c>
      <c r="C6479" t="s">
        <v>7013</v>
      </c>
      <c r="D6479" t="s">
        <v>14604</v>
      </c>
      <c r="E6479" t="s">
        <v>14159</v>
      </c>
      <c r="F6479" t="s">
        <v>14298</v>
      </c>
      <c r="G6479" t="s">
        <v>13916</v>
      </c>
      <c r="H6479" s="1">
        <v>5309.5</v>
      </c>
      <c r="I6479" s="1">
        <v>6377</v>
      </c>
      <c r="J6479" s="1">
        <v>5195</v>
      </c>
      <c r="K6479" s="1">
        <v>3973</v>
      </c>
      <c r="L6479" s="1">
        <v>4049</v>
      </c>
      <c r="M6479" s="1">
        <v>2433</v>
      </c>
      <c r="N6479" s="1">
        <v>5752</v>
      </c>
      <c r="O6479" s="1">
        <v>5720</v>
      </c>
      <c r="P6479">
        <f>ROUNDUP(VLOOKUP(A6479,A:O,VLOOKUP('Local Authority Analysis'!$E$4,'Local Authority Analysis'!$M$5:$N$12,2,FALSE)+7,FALSE)/6976,2)</f>
        <v>0.82000000000000006</v>
      </c>
      <c r="Q6479">
        <f>ROUNDUP(VLOOKUP(A6479,A:O,VLOOKUP('SPC Analysis'!$E$4,'SPC Analysis'!$M$5:$N$12,2,FALSE)+7,FALSE)/6976,2)</f>
        <v>0.82000000000000006</v>
      </c>
      <c r="R6479">
        <f>ROUNDUP(VLOOKUP(A6479,A:O,VLOOKUP('MMW Analysis'!$E$4,'MMW Analysis'!$L$5:$M$12,2,FALSE)+7,FALSE)/6976,2)</f>
        <v>0.82000000000000006</v>
      </c>
    </row>
    <row r="6480" spans="1:18">
      <c r="A6480" t="s">
        <v>6487</v>
      </c>
      <c r="B6480" t="s">
        <v>13460</v>
      </c>
      <c r="C6480" t="s">
        <v>7013</v>
      </c>
      <c r="D6480" t="s">
        <v>14604</v>
      </c>
      <c r="E6480" t="s">
        <v>14159</v>
      </c>
      <c r="F6480" t="s">
        <v>14298</v>
      </c>
      <c r="G6480" t="s">
        <v>13916</v>
      </c>
      <c r="H6480" s="1">
        <v>3605</v>
      </c>
      <c r="I6480" s="1">
        <v>4067</v>
      </c>
      <c r="J6480" s="1">
        <v>3546</v>
      </c>
      <c r="K6480" s="1">
        <v>3058</v>
      </c>
      <c r="L6480" s="1">
        <v>5578</v>
      </c>
      <c r="M6480" s="1">
        <v>1679</v>
      </c>
      <c r="N6480" s="1">
        <v>3645</v>
      </c>
      <c r="O6480" s="1">
        <v>3955</v>
      </c>
      <c r="P6480">
        <f>ROUNDUP(VLOOKUP(A6480,A:O,VLOOKUP('Local Authority Analysis'!$E$4,'Local Authority Analysis'!$M$5:$N$12,2,FALSE)+7,FALSE)/6976,2)</f>
        <v>0.57000000000000006</v>
      </c>
      <c r="Q6480">
        <f>ROUNDUP(VLOOKUP(A6480,A:O,VLOOKUP('SPC Analysis'!$E$4,'SPC Analysis'!$M$5:$N$12,2,FALSE)+7,FALSE)/6976,2)</f>
        <v>0.57000000000000006</v>
      </c>
      <c r="R6480">
        <f>ROUNDUP(VLOOKUP(A6480,A:O,VLOOKUP('MMW Analysis'!$E$4,'MMW Analysis'!$L$5:$M$12,2,FALSE)+7,FALSE)/6976,2)</f>
        <v>0.57000000000000006</v>
      </c>
    </row>
    <row r="6481" spans="1:18">
      <c r="A6481" t="s">
        <v>6488</v>
      </c>
      <c r="B6481" t="s">
        <v>13461</v>
      </c>
      <c r="C6481" t="s">
        <v>7013</v>
      </c>
      <c r="D6481" t="s">
        <v>14604</v>
      </c>
      <c r="E6481" t="s">
        <v>14159</v>
      </c>
      <c r="F6481" t="s">
        <v>14298</v>
      </c>
      <c r="G6481" t="s">
        <v>13916</v>
      </c>
      <c r="H6481" s="1">
        <v>4151</v>
      </c>
      <c r="I6481" s="1">
        <v>4189</v>
      </c>
      <c r="J6481" s="1">
        <v>2878</v>
      </c>
      <c r="K6481" s="1">
        <v>3549</v>
      </c>
      <c r="L6481" s="1">
        <v>5563</v>
      </c>
      <c r="M6481" s="1">
        <v>3255</v>
      </c>
      <c r="N6481" s="1">
        <v>3750</v>
      </c>
      <c r="O6481" s="1">
        <v>4314</v>
      </c>
      <c r="P6481">
        <f>ROUNDUP(VLOOKUP(A6481,A:O,VLOOKUP('Local Authority Analysis'!$E$4,'Local Authority Analysis'!$M$5:$N$12,2,FALSE)+7,FALSE)/6976,2)</f>
        <v>0.62</v>
      </c>
      <c r="Q6481">
        <f>ROUNDUP(VLOOKUP(A6481,A:O,VLOOKUP('SPC Analysis'!$E$4,'SPC Analysis'!$M$5:$N$12,2,FALSE)+7,FALSE)/6976,2)</f>
        <v>0.62</v>
      </c>
      <c r="R6481">
        <f>ROUNDUP(VLOOKUP(A6481,A:O,VLOOKUP('MMW Analysis'!$E$4,'MMW Analysis'!$L$5:$M$12,2,FALSE)+7,FALSE)/6976,2)</f>
        <v>0.62</v>
      </c>
    </row>
    <row r="6482" spans="1:18">
      <c r="A6482" t="s">
        <v>6489</v>
      </c>
      <c r="B6482" t="s">
        <v>13462</v>
      </c>
      <c r="C6482" t="s">
        <v>7013</v>
      </c>
      <c r="D6482" t="s">
        <v>14604</v>
      </c>
      <c r="E6482" t="s">
        <v>14159</v>
      </c>
      <c r="F6482" t="s">
        <v>14298</v>
      </c>
      <c r="G6482" t="s">
        <v>13916</v>
      </c>
      <c r="H6482" s="1">
        <v>3660.5</v>
      </c>
      <c r="I6482" s="1">
        <v>2226</v>
      </c>
      <c r="J6482" s="1">
        <v>3398</v>
      </c>
      <c r="K6482" s="1">
        <v>1561</v>
      </c>
      <c r="L6482" s="1">
        <v>5400</v>
      </c>
      <c r="M6482" s="1">
        <v>1576.5</v>
      </c>
      <c r="N6482" s="1">
        <v>3722</v>
      </c>
      <c r="O6482" s="1">
        <v>2811</v>
      </c>
      <c r="P6482">
        <f>ROUNDUP(VLOOKUP(A6482,A:O,VLOOKUP('Local Authority Analysis'!$E$4,'Local Authority Analysis'!$M$5:$N$12,2,FALSE)+7,FALSE)/6976,2)</f>
        <v>0.41000000000000003</v>
      </c>
      <c r="Q6482">
        <f>ROUNDUP(VLOOKUP(A6482,A:O,VLOOKUP('SPC Analysis'!$E$4,'SPC Analysis'!$M$5:$N$12,2,FALSE)+7,FALSE)/6976,2)</f>
        <v>0.41000000000000003</v>
      </c>
      <c r="R6482">
        <f>ROUNDUP(VLOOKUP(A6482,A:O,VLOOKUP('MMW Analysis'!$E$4,'MMW Analysis'!$L$5:$M$12,2,FALSE)+7,FALSE)/6976,2)</f>
        <v>0.41000000000000003</v>
      </c>
    </row>
    <row r="6483" spans="1:18">
      <c r="A6483" t="s">
        <v>6490</v>
      </c>
      <c r="B6483" t="s">
        <v>13463</v>
      </c>
      <c r="C6483" t="s">
        <v>7013</v>
      </c>
      <c r="D6483" t="s">
        <v>14604</v>
      </c>
      <c r="E6483" t="s">
        <v>14159</v>
      </c>
      <c r="F6483" t="s">
        <v>14298</v>
      </c>
      <c r="G6483" t="s">
        <v>13916</v>
      </c>
      <c r="H6483" s="1">
        <v>2413</v>
      </c>
      <c r="I6483" s="1">
        <v>3165</v>
      </c>
      <c r="J6483" s="1">
        <v>2668</v>
      </c>
      <c r="K6483" s="1">
        <v>3051</v>
      </c>
      <c r="L6483" s="1">
        <v>4378</v>
      </c>
      <c r="M6483" s="1">
        <v>5537</v>
      </c>
      <c r="N6483" s="1">
        <v>3313</v>
      </c>
      <c r="O6483" s="1">
        <v>3111</v>
      </c>
      <c r="P6483">
        <f>ROUNDUP(VLOOKUP(A6483,A:O,VLOOKUP('Local Authority Analysis'!$E$4,'Local Authority Analysis'!$M$5:$N$12,2,FALSE)+7,FALSE)/6976,2)</f>
        <v>0.45</v>
      </c>
      <c r="Q6483">
        <f>ROUNDUP(VLOOKUP(A6483,A:O,VLOOKUP('SPC Analysis'!$E$4,'SPC Analysis'!$M$5:$N$12,2,FALSE)+7,FALSE)/6976,2)</f>
        <v>0.45</v>
      </c>
      <c r="R6483">
        <f>ROUNDUP(VLOOKUP(A6483,A:O,VLOOKUP('MMW Analysis'!$E$4,'MMW Analysis'!$L$5:$M$12,2,FALSE)+7,FALSE)/6976,2)</f>
        <v>0.45</v>
      </c>
    </row>
    <row r="6484" spans="1:18">
      <c r="A6484" t="s">
        <v>6491</v>
      </c>
      <c r="B6484" t="s">
        <v>13464</v>
      </c>
      <c r="C6484" t="s">
        <v>7013</v>
      </c>
      <c r="D6484" t="s">
        <v>14604</v>
      </c>
      <c r="E6484" t="s">
        <v>14159</v>
      </c>
      <c r="F6484" t="s">
        <v>14298</v>
      </c>
      <c r="G6484" t="s">
        <v>13916</v>
      </c>
      <c r="H6484" s="1">
        <v>2601</v>
      </c>
      <c r="I6484" s="1">
        <v>2749</v>
      </c>
      <c r="J6484" s="1">
        <v>3089</v>
      </c>
      <c r="K6484" s="1">
        <v>2208</v>
      </c>
      <c r="L6484" s="1">
        <v>3537</v>
      </c>
      <c r="M6484" s="1">
        <v>4895</v>
      </c>
      <c r="N6484" s="1">
        <v>3744</v>
      </c>
      <c r="O6484" s="1">
        <v>2873</v>
      </c>
      <c r="P6484">
        <f>ROUNDUP(VLOOKUP(A6484,A:O,VLOOKUP('Local Authority Analysis'!$E$4,'Local Authority Analysis'!$M$5:$N$12,2,FALSE)+7,FALSE)/6976,2)</f>
        <v>0.42</v>
      </c>
      <c r="Q6484">
        <f>ROUNDUP(VLOOKUP(A6484,A:O,VLOOKUP('SPC Analysis'!$E$4,'SPC Analysis'!$M$5:$N$12,2,FALSE)+7,FALSE)/6976,2)</f>
        <v>0.42</v>
      </c>
      <c r="R6484">
        <f>ROUNDUP(VLOOKUP(A6484,A:O,VLOOKUP('MMW Analysis'!$E$4,'MMW Analysis'!$L$5:$M$12,2,FALSE)+7,FALSE)/6976,2)</f>
        <v>0.42</v>
      </c>
    </row>
    <row r="6485" spans="1:18">
      <c r="A6485" t="s">
        <v>6492</v>
      </c>
      <c r="B6485" t="s">
        <v>13465</v>
      </c>
      <c r="C6485" t="s">
        <v>7013</v>
      </c>
      <c r="D6485" t="s">
        <v>14604</v>
      </c>
      <c r="E6485" t="s">
        <v>14159</v>
      </c>
      <c r="F6485" t="s">
        <v>14298</v>
      </c>
      <c r="G6485" t="s">
        <v>13916</v>
      </c>
      <c r="H6485" s="1">
        <v>2981</v>
      </c>
      <c r="I6485" s="1">
        <v>3974</v>
      </c>
      <c r="J6485" s="1">
        <v>4151</v>
      </c>
      <c r="K6485" s="1">
        <v>2646</v>
      </c>
      <c r="L6485" s="1">
        <v>3528</v>
      </c>
      <c r="M6485" s="1">
        <v>5702</v>
      </c>
      <c r="N6485" s="1">
        <v>3101</v>
      </c>
      <c r="O6485" s="1">
        <v>3748</v>
      </c>
      <c r="P6485">
        <f>ROUNDUP(VLOOKUP(A6485,A:O,VLOOKUP('Local Authority Analysis'!$E$4,'Local Authority Analysis'!$M$5:$N$12,2,FALSE)+7,FALSE)/6976,2)</f>
        <v>0.54</v>
      </c>
      <c r="Q6485">
        <f>ROUNDUP(VLOOKUP(A6485,A:O,VLOOKUP('SPC Analysis'!$E$4,'SPC Analysis'!$M$5:$N$12,2,FALSE)+7,FALSE)/6976,2)</f>
        <v>0.54</v>
      </c>
      <c r="R6485">
        <f>ROUNDUP(VLOOKUP(A6485,A:O,VLOOKUP('MMW Analysis'!$E$4,'MMW Analysis'!$L$5:$M$12,2,FALSE)+7,FALSE)/6976,2)</f>
        <v>0.54</v>
      </c>
    </row>
    <row r="6486" spans="1:18">
      <c r="A6486" t="s">
        <v>6493</v>
      </c>
      <c r="B6486" t="s">
        <v>13466</v>
      </c>
      <c r="C6486" t="s">
        <v>7013</v>
      </c>
      <c r="D6486" t="s">
        <v>14604</v>
      </c>
      <c r="E6486" t="s">
        <v>14159</v>
      </c>
      <c r="F6486" t="s">
        <v>14298</v>
      </c>
      <c r="G6486" t="s">
        <v>13916</v>
      </c>
      <c r="H6486" s="1">
        <v>2156.5</v>
      </c>
      <c r="I6486" s="1">
        <v>2709</v>
      </c>
      <c r="J6486" s="1">
        <v>3800</v>
      </c>
      <c r="K6486" s="1">
        <v>1937</v>
      </c>
      <c r="L6486" s="1">
        <v>6510</v>
      </c>
      <c r="M6486" s="1">
        <v>5312.5</v>
      </c>
      <c r="N6486" s="1">
        <v>2669</v>
      </c>
      <c r="O6486" s="1">
        <v>2898</v>
      </c>
      <c r="P6486">
        <f>ROUNDUP(VLOOKUP(A6486,A:O,VLOOKUP('Local Authority Analysis'!$E$4,'Local Authority Analysis'!$M$5:$N$12,2,FALSE)+7,FALSE)/6976,2)</f>
        <v>0.42</v>
      </c>
      <c r="Q6486">
        <f>ROUNDUP(VLOOKUP(A6486,A:O,VLOOKUP('SPC Analysis'!$E$4,'SPC Analysis'!$M$5:$N$12,2,FALSE)+7,FALSE)/6976,2)</f>
        <v>0.42</v>
      </c>
      <c r="R6486">
        <f>ROUNDUP(VLOOKUP(A6486,A:O,VLOOKUP('MMW Analysis'!$E$4,'MMW Analysis'!$L$5:$M$12,2,FALSE)+7,FALSE)/6976,2)</f>
        <v>0.42</v>
      </c>
    </row>
    <row r="6487" spans="1:18">
      <c r="A6487" t="s">
        <v>6494</v>
      </c>
      <c r="B6487" t="s">
        <v>13467</v>
      </c>
      <c r="C6487" t="s">
        <v>7013</v>
      </c>
      <c r="D6487" t="s">
        <v>14604</v>
      </c>
      <c r="E6487" t="s">
        <v>14159</v>
      </c>
      <c r="F6487" t="s">
        <v>14298</v>
      </c>
      <c r="G6487" t="s">
        <v>13916</v>
      </c>
      <c r="H6487" s="1">
        <v>2357</v>
      </c>
      <c r="I6487" s="1">
        <v>2687</v>
      </c>
      <c r="J6487" s="1">
        <v>2843</v>
      </c>
      <c r="K6487" s="1">
        <v>2289</v>
      </c>
      <c r="L6487" s="1">
        <v>4456</v>
      </c>
      <c r="M6487" s="1">
        <v>1659</v>
      </c>
      <c r="N6487" s="1">
        <v>2844</v>
      </c>
      <c r="O6487" s="1">
        <v>2579</v>
      </c>
      <c r="P6487">
        <f>ROUNDUP(VLOOKUP(A6487,A:O,VLOOKUP('Local Authority Analysis'!$E$4,'Local Authority Analysis'!$M$5:$N$12,2,FALSE)+7,FALSE)/6976,2)</f>
        <v>0.37</v>
      </c>
      <c r="Q6487">
        <f>ROUNDUP(VLOOKUP(A6487,A:O,VLOOKUP('SPC Analysis'!$E$4,'SPC Analysis'!$M$5:$N$12,2,FALSE)+7,FALSE)/6976,2)</f>
        <v>0.37</v>
      </c>
      <c r="R6487">
        <f>ROUNDUP(VLOOKUP(A6487,A:O,VLOOKUP('MMW Analysis'!$E$4,'MMW Analysis'!$L$5:$M$12,2,FALSE)+7,FALSE)/6976,2)</f>
        <v>0.37</v>
      </c>
    </row>
    <row r="6488" spans="1:18">
      <c r="A6488" t="s">
        <v>6495</v>
      </c>
      <c r="B6488" t="s">
        <v>13468</v>
      </c>
      <c r="C6488" t="s">
        <v>7013</v>
      </c>
      <c r="D6488" t="s">
        <v>14604</v>
      </c>
      <c r="E6488" t="s">
        <v>14159</v>
      </c>
      <c r="F6488" t="s">
        <v>14298</v>
      </c>
      <c r="G6488" t="s">
        <v>13916</v>
      </c>
      <c r="H6488" s="1">
        <v>2706.5</v>
      </c>
      <c r="I6488" s="1">
        <v>2959</v>
      </c>
      <c r="J6488" s="1">
        <v>4695</v>
      </c>
      <c r="K6488" s="1">
        <v>2204</v>
      </c>
      <c r="L6488" s="1">
        <v>5120</v>
      </c>
      <c r="M6488" s="1">
        <v>3150</v>
      </c>
      <c r="N6488" s="1">
        <v>2686</v>
      </c>
      <c r="O6488" s="1">
        <v>3239</v>
      </c>
      <c r="P6488">
        <f>ROUNDUP(VLOOKUP(A6488,A:O,VLOOKUP('Local Authority Analysis'!$E$4,'Local Authority Analysis'!$M$5:$N$12,2,FALSE)+7,FALSE)/6976,2)</f>
        <v>0.47000000000000003</v>
      </c>
      <c r="Q6488">
        <f>ROUNDUP(VLOOKUP(A6488,A:O,VLOOKUP('SPC Analysis'!$E$4,'SPC Analysis'!$M$5:$N$12,2,FALSE)+7,FALSE)/6976,2)</f>
        <v>0.47000000000000003</v>
      </c>
      <c r="R6488">
        <f>ROUNDUP(VLOOKUP(A6488,A:O,VLOOKUP('MMW Analysis'!$E$4,'MMW Analysis'!$L$5:$M$12,2,FALSE)+7,FALSE)/6976,2)</f>
        <v>0.47000000000000003</v>
      </c>
    </row>
    <row r="6489" spans="1:18">
      <c r="A6489" t="s">
        <v>6496</v>
      </c>
      <c r="B6489" t="s">
        <v>13469</v>
      </c>
      <c r="C6489" t="s">
        <v>7013</v>
      </c>
      <c r="D6489" t="s">
        <v>14604</v>
      </c>
      <c r="E6489" t="s">
        <v>14159</v>
      </c>
      <c r="F6489" t="s">
        <v>14298</v>
      </c>
      <c r="G6489" t="s">
        <v>13916</v>
      </c>
      <c r="H6489" s="1">
        <v>2287</v>
      </c>
      <c r="I6489" s="1">
        <v>2616</v>
      </c>
      <c r="J6489" s="1">
        <v>1998</v>
      </c>
      <c r="K6489" s="1">
        <v>1420</v>
      </c>
      <c r="L6489" s="1">
        <v>2803</v>
      </c>
      <c r="M6489" s="1">
        <v>2220</v>
      </c>
      <c r="N6489" s="1">
        <v>3499</v>
      </c>
      <c r="O6489" s="1">
        <v>2163</v>
      </c>
      <c r="P6489">
        <f>ROUNDUP(VLOOKUP(A6489,A:O,VLOOKUP('Local Authority Analysis'!$E$4,'Local Authority Analysis'!$M$5:$N$12,2,FALSE)+7,FALSE)/6976,2)</f>
        <v>0.32</v>
      </c>
      <c r="Q6489">
        <f>ROUNDUP(VLOOKUP(A6489,A:O,VLOOKUP('SPC Analysis'!$E$4,'SPC Analysis'!$M$5:$N$12,2,FALSE)+7,FALSE)/6976,2)</f>
        <v>0.32</v>
      </c>
      <c r="R6489">
        <f>ROUNDUP(VLOOKUP(A6489,A:O,VLOOKUP('MMW Analysis'!$E$4,'MMW Analysis'!$L$5:$M$12,2,FALSE)+7,FALSE)/6976,2)</f>
        <v>0.32</v>
      </c>
    </row>
    <row r="6490" spans="1:18">
      <c r="A6490" t="s">
        <v>6497</v>
      </c>
      <c r="B6490" t="s">
        <v>13470</v>
      </c>
      <c r="C6490" t="s">
        <v>7013</v>
      </c>
      <c r="D6490" t="s">
        <v>14604</v>
      </c>
      <c r="E6490" t="s">
        <v>14159</v>
      </c>
      <c r="F6490" t="s">
        <v>14298</v>
      </c>
      <c r="G6490" t="s">
        <v>13916</v>
      </c>
      <c r="H6490" s="1">
        <v>2316</v>
      </c>
      <c r="I6490" s="1">
        <v>1506</v>
      </c>
      <c r="J6490" s="1">
        <v>3352</v>
      </c>
      <c r="K6490" s="1">
        <v>1614</v>
      </c>
      <c r="L6490" s="1">
        <v>3925</v>
      </c>
      <c r="M6490" s="1">
        <v>3165</v>
      </c>
      <c r="N6490" s="1">
        <v>2442</v>
      </c>
      <c r="O6490" s="1">
        <v>2127</v>
      </c>
      <c r="P6490">
        <f>ROUNDUP(VLOOKUP(A6490,A:O,VLOOKUP('Local Authority Analysis'!$E$4,'Local Authority Analysis'!$M$5:$N$12,2,FALSE)+7,FALSE)/6976,2)</f>
        <v>0.31</v>
      </c>
      <c r="Q6490">
        <f>ROUNDUP(VLOOKUP(A6490,A:O,VLOOKUP('SPC Analysis'!$E$4,'SPC Analysis'!$M$5:$N$12,2,FALSE)+7,FALSE)/6976,2)</f>
        <v>0.31</v>
      </c>
      <c r="R6490">
        <f>ROUNDUP(VLOOKUP(A6490,A:O,VLOOKUP('MMW Analysis'!$E$4,'MMW Analysis'!$L$5:$M$12,2,FALSE)+7,FALSE)/6976,2)</f>
        <v>0.31</v>
      </c>
    </row>
    <row r="6491" spans="1:18">
      <c r="A6491" t="s">
        <v>6498</v>
      </c>
      <c r="B6491" t="s">
        <v>13471</v>
      </c>
      <c r="C6491" t="s">
        <v>7013</v>
      </c>
      <c r="D6491" t="s">
        <v>14600</v>
      </c>
      <c r="E6491" t="s">
        <v>14155</v>
      </c>
      <c r="F6491" t="s">
        <v>14298</v>
      </c>
      <c r="G6491" t="s">
        <v>13916</v>
      </c>
      <c r="H6491" s="1">
        <v>4279</v>
      </c>
      <c r="I6491" s="1">
        <v>2987</v>
      </c>
      <c r="J6491" s="1">
        <v>3215</v>
      </c>
      <c r="K6491" s="1">
        <v>3072</v>
      </c>
      <c r="L6491" s="1">
        <v>1367</v>
      </c>
      <c r="M6491" s="1">
        <v>5437</v>
      </c>
      <c r="N6491" s="1">
        <v>5206</v>
      </c>
      <c r="O6491" s="1">
        <v>3420</v>
      </c>
      <c r="P6491">
        <f>ROUNDUP(VLOOKUP(A6491,A:O,VLOOKUP('Local Authority Analysis'!$E$4,'Local Authority Analysis'!$M$5:$N$12,2,FALSE)+7,FALSE)/6976,2)</f>
        <v>0.5</v>
      </c>
      <c r="Q6491">
        <f>ROUNDUP(VLOOKUP(A6491,A:O,VLOOKUP('SPC Analysis'!$E$4,'SPC Analysis'!$M$5:$N$12,2,FALSE)+7,FALSE)/6976,2)</f>
        <v>0.5</v>
      </c>
      <c r="R6491">
        <f>ROUNDUP(VLOOKUP(A6491,A:O,VLOOKUP('MMW Analysis'!$E$4,'MMW Analysis'!$L$5:$M$12,2,FALSE)+7,FALSE)/6976,2)</f>
        <v>0.5</v>
      </c>
    </row>
    <row r="6492" spans="1:18">
      <c r="A6492" t="s">
        <v>6499</v>
      </c>
      <c r="B6492" t="s">
        <v>13472</v>
      </c>
      <c r="C6492" t="s">
        <v>7013</v>
      </c>
      <c r="D6492" t="s">
        <v>14600</v>
      </c>
      <c r="E6492" t="s">
        <v>14155</v>
      </c>
      <c r="F6492" t="s">
        <v>14298</v>
      </c>
      <c r="G6492" t="s">
        <v>13916</v>
      </c>
      <c r="H6492" s="1">
        <v>3208.5</v>
      </c>
      <c r="I6492" s="1">
        <v>3382</v>
      </c>
      <c r="J6492" s="1">
        <v>2117</v>
      </c>
      <c r="K6492" s="1">
        <v>2915</v>
      </c>
      <c r="L6492" s="1">
        <v>1249</v>
      </c>
      <c r="M6492" s="1">
        <v>1894</v>
      </c>
      <c r="N6492" s="1">
        <v>2184</v>
      </c>
      <c r="O6492" s="1">
        <v>2687</v>
      </c>
      <c r="P6492">
        <f>ROUNDUP(VLOOKUP(A6492,A:O,VLOOKUP('Local Authority Analysis'!$E$4,'Local Authority Analysis'!$M$5:$N$12,2,FALSE)+7,FALSE)/6976,2)</f>
        <v>0.39</v>
      </c>
      <c r="Q6492">
        <f>ROUNDUP(VLOOKUP(A6492,A:O,VLOOKUP('SPC Analysis'!$E$4,'SPC Analysis'!$M$5:$N$12,2,FALSE)+7,FALSE)/6976,2)</f>
        <v>0.39</v>
      </c>
      <c r="R6492">
        <f>ROUNDUP(VLOOKUP(A6492,A:O,VLOOKUP('MMW Analysis'!$E$4,'MMW Analysis'!$L$5:$M$12,2,FALSE)+7,FALSE)/6976,2)</f>
        <v>0.39</v>
      </c>
    </row>
    <row r="6493" spans="1:18">
      <c r="A6493" t="s">
        <v>6500</v>
      </c>
      <c r="B6493" t="s">
        <v>13473</v>
      </c>
      <c r="C6493" t="s">
        <v>7013</v>
      </c>
      <c r="D6493" t="s">
        <v>14600</v>
      </c>
      <c r="E6493" t="s">
        <v>14155</v>
      </c>
      <c r="F6493" t="s">
        <v>14298</v>
      </c>
      <c r="G6493" t="s">
        <v>13916</v>
      </c>
      <c r="H6493" s="1">
        <v>2937.5</v>
      </c>
      <c r="I6493" s="1">
        <v>3346</v>
      </c>
      <c r="J6493" s="1">
        <v>2959</v>
      </c>
      <c r="K6493" s="1">
        <v>3290</v>
      </c>
      <c r="L6493" s="1">
        <v>1022</v>
      </c>
      <c r="M6493" s="1">
        <v>4500</v>
      </c>
      <c r="N6493" s="1">
        <v>1666</v>
      </c>
      <c r="O6493" s="1">
        <v>2901</v>
      </c>
      <c r="P6493">
        <f>ROUNDUP(VLOOKUP(A6493,A:O,VLOOKUP('Local Authority Analysis'!$E$4,'Local Authority Analysis'!$M$5:$N$12,2,FALSE)+7,FALSE)/6976,2)</f>
        <v>0.42</v>
      </c>
      <c r="Q6493">
        <f>ROUNDUP(VLOOKUP(A6493,A:O,VLOOKUP('SPC Analysis'!$E$4,'SPC Analysis'!$M$5:$N$12,2,FALSE)+7,FALSE)/6976,2)</f>
        <v>0.42</v>
      </c>
      <c r="R6493">
        <f>ROUNDUP(VLOOKUP(A6493,A:O,VLOOKUP('MMW Analysis'!$E$4,'MMW Analysis'!$L$5:$M$12,2,FALSE)+7,FALSE)/6976,2)</f>
        <v>0.42</v>
      </c>
    </row>
    <row r="6494" spans="1:18">
      <c r="A6494" t="s">
        <v>6501</v>
      </c>
      <c r="B6494" t="s">
        <v>13474</v>
      </c>
      <c r="C6494" t="s">
        <v>7013</v>
      </c>
      <c r="D6494" t="s">
        <v>14604</v>
      </c>
      <c r="E6494" t="s">
        <v>14159</v>
      </c>
      <c r="F6494" t="s">
        <v>14298</v>
      </c>
      <c r="G6494" t="s">
        <v>13916</v>
      </c>
      <c r="H6494" s="1">
        <v>3259</v>
      </c>
      <c r="I6494" s="1">
        <v>2762</v>
      </c>
      <c r="J6494" s="1">
        <v>5071</v>
      </c>
      <c r="K6494" s="1">
        <v>2395</v>
      </c>
      <c r="L6494" s="1">
        <v>2750</v>
      </c>
      <c r="M6494" s="1">
        <v>1947</v>
      </c>
      <c r="N6494" s="1">
        <v>2958</v>
      </c>
      <c r="O6494" s="1">
        <v>3145</v>
      </c>
      <c r="P6494">
        <f>ROUNDUP(VLOOKUP(A6494,A:O,VLOOKUP('Local Authority Analysis'!$E$4,'Local Authority Analysis'!$M$5:$N$12,2,FALSE)+7,FALSE)/6976,2)</f>
        <v>0.46</v>
      </c>
      <c r="Q6494">
        <f>ROUNDUP(VLOOKUP(A6494,A:O,VLOOKUP('SPC Analysis'!$E$4,'SPC Analysis'!$M$5:$N$12,2,FALSE)+7,FALSE)/6976,2)</f>
        <v>0.46</v>
      </c>
      <c r="R6494">
        <f>ROUNDUP(VLOOKUP(A6494,A:O,VLOOKUP('MMW Analysis'!$E$4,'MMW Analysis'!$L$5:$M$12,2,FALSE)+7,FALSE)/6976,2)</f>
        <v>0.46</v>
      </c>
    </row>
    <row r="6495" spans="1:18">
      <c r="A6495" t="s">
        <v>6502</v>
      </c>
      <c r="B6495" t="s">
        <v>13475</v>
      </c>
      <c r="C6495" t="s">
        <v>7013</v>
      </c>
      <c r="D6495" t="s">
        <v>14604</v>
      </c>
      <c r="E6495" t="s">
        <v>14159</v>
      </c>
      <c r="F6495" t="s">
        <v>14298</v>
      </c>
      <c r="G6495" t="s">
        <v>13916</v>
      </c>
      <c r="H6495" s="1">
        <v>2884</v>
      </c>
      <c r="I6495" s="1">
        <v>2699</v>
      </c>
      <c r="J6495" s="1">
        <v>2855</v>
      </c>
      <c r="K6495" s="1">
        <v>2095</v>
      </c>
      <c r="L6495" s="1">
        <v>2078</v>
      </c>
      <c r="M6495" s="1">
        <v>3474</v>
      </c>
      <c r="N6495" s="1">
        <v>3347</v>
      </c>
      <c r="O6495" s="1">
        <v>2638</v>
      </c>
      <c r="P6495">
        <f>ROUNDUP(VLOOKUP(A6495,A:O,VLOOKUP('Local Authority Analysis'!$E$4,'Local Authority Analysis'!$M$5:$N$12,2,FALSE)+7,FALSE)/6976,2)</f>
        <v>0.38</v>
      </c>
      <c r="Q6495">
        <f>ROUNDUP(VLOOKUP(A6495,A:O,VLOOKUP('SPC Analysis'!$E$4,'SPC Analysis'!$M$5:$N$12,2,FALSE)+7,FALSE)/6976,2)</f>
        <v>0.38</v>
      </c>
      <c r="R6495">
        <f>ROUNDUP(VLOOKUP(A6495,A:O,VLOOKUP('MMW Analysis'!$E$4,'MMW Analysis'!$L$5:$M$12,2,FALSE)+7,FALSE)/6976,2)</f>
        <v>0.38</v>
      </c>
    </row>
    <row r="6496" spans="1:18">
      <c r="A6496" t="s">
        <v>6503</v>
      </c>
      <c r="B6496" t="s">
        <v>13476</v>
      </c>
      <c r="C6496" t="s">
        <v>7013</v>
      </c>
      <c r="D6496" t="s">
        <v>14604</v>
      </c>
      <c r="E6496" t="s">
        <v>14159</v>
      </c>
      <c r="F6496" t="s">
        <v>14298</v>
      </c>
      <c r="G6496" t="s">
        <v>13916</v>
      </c>
      <c r="H6496" s="1">
        <v>2163</v>
      </c>
      <c r="I6496" s="1">
        <v>1978.5</v>
      </c>
      <c r="J6496" s="1">
        <v>3811</v>
      </c>
      <c r="K6496" s="1">
        <v>1533</v>
      </c>
      <c r="L6496" s="1">
        <v>4108</v>
      </c>
      <c r="M6496" s="1">
        <v>2377</v>
      </c>
      <c r="N6496" s="1">
        <v>3618</v>
      </c>
      <c r="O6496" s="1">
        <v>2260</v>
      </c>
      <c r="P6496">
        <f>ROUNDUP(VLOOKUP(A6496,A:O,VLOOKUP('Local Authority Analysis'!$E$4,'Local Authority Analysis'!$M$5:$N$12,2,FALSE)+7,FALSE)/6976,2)</f>
        <v>0.33</v>
      </c>
      <c r="Q6496">
        <f>ROUNDUP(VLOOKUP(A6496,A:O,VLOOKUP('SPC Analysis'!$E$4,'SPC Analysis'!$M$5:$N$12,2,FALSE)+7,FALSE)/6976,2)</f>
        <v>0.33</v>
      </c>
      <c r="R6496">
        <f>ROUNDUP(VLOOKUP(A6496,A:O,VLOOKUP('MMW Analysis'!$E$4,'MMW Analysis'!$L$5:$M$12,2,FALSE)+7,FALSE)/6976,2)</f>
        <v>0.33</v>
      </c>
    </row>
    <row r="6497" spans="1:18">
      <c r="A6497" t="s">
        <v>6504</v>
      </c>
      <c r="B6497" t="s">
        <v>13477</v>
      </c>
      <c r="C6497" t="s">
        <v>7014</v>
      </c>
      <c r="D6497" t="s">
        <v>14605</v>
      </c>
      <c r="E6497" t="s">
        <v>14160</v>
      </c>
      <c r="F6497" t="s">
        <v>14299</v>
      </c>
      <c r="G6497" t="s">
        <v>7014</v>
      </c>
      <c r="H6497" s="1">
        <v>6401</v>
      </c>
      <c r="I6497" s="1">
        <v>6056.5</v>
      </c>
      <c r="J6497" s="1">
        <v>5409</v>
      </c>
      <c r="K6497" s="1">
        <v>6019</v>
      </c>
      <c r="L6497" s="1">
        <v>271</v>
      </c>
      <c r="M6497" s="1">
        <v>4972.5</v>
      </c>
      <c r="N6497" s="1">
        <v>5004</v>
      </c>
      <c r="O6497" s="1">
        <v>5203</v>
      </c>
      <c r="P6497">
        <f>ROUNDUP(VLOOKUP(A6497,A:O,VLOOKUP('Local Authority Analysis'!$E$4,'Local Authority Analysis'!$M$5:$N$12,2,FALSE)+7,FALSE)/6976,2)</f>
        <v>0.75</v>
      </c>
      <c r="Q6497">
        <f>ROUNDUP(VLOOKUP(A6497,A:O,VLOOKUP('SPC Analysis'!$E$4,'SPC Analysis'!$M$5:$N$12,2,FALSE)+7,FALSE)/6976,2)</f>
        <v>0.75</v>
      </c>
      <c r="R6497">
        <f>ROUNDUP(VLOOKUP(A6497,A:O,VLOOKUP('MMW Analysis'!$E$4,'MMW Analysis'!$L$5:$M$12,2,FALSE)+7,FALSE)/6976,2)</f>
        <v>0.75</v>
      </c>
    </row>
    <row r="6498" spans="1:18">
      <c r="A6498" t="s">
        <v>6505</v>
      </c>
      <c r="B6498" t="s">
        <v>13478</v>
      </c>
      <c r="C6498" t="s">
        <v>7014</v>
      </c>
      <c r="D6498" t="s">
        <v>14605</v>
      </c>
      <c r="E6498" t="s">
        <v>14160</v>
      </c>
      <c r="F6498" t="s">
        <v>14299</v>
      </c>
      <c r="G6498" t="s">
        <v>7014</v>
      </c>
      <c r="H6498" s="1">
        <v>5507</v>
      </c>
      <c r="I6498" s="1">
        <v>5712</v>
      </c>
      <c r="J6498" s="1">
        <v>5489</v>
      </c>
      <c r="K6498" s="1">
        <v>6515</v>
      </c>
      <c r="L6498" s="1">
        <v>278</v>
      </c>
      <c r="M6498" s="1">
        <v>4849</v>
      </c>
      <c r="N6498" s="1">
        <v>4540</v>
      </c>
      <c r="O6498" s="1">
        <v>4952</v>
      </c>
      <c r="P6498">
        <f>ROUNDUP(VLOOKUP(A6498,A:O,VLOOKUP('Local Authority Analysis'!$E$4,'Local Authority Analysis'!$M$5:$N$12,2,FALSE)+7,FALSE)/6976,2)</f>
        <v>0.71</v>
      </c>
      <c r="Q6498">
        <f>ROUNDUP(VLOOKUP(A6498,A:O,VLOOKUP('SPC Analysis'!$E$4,'SPC Analysis'!$M$5:$N$12,2,FALSE)+7,FALSE)/6976,2)</f>
        <v>0.71</v>
      </c>
      <c r="R6498">
        <f>ROUNDUP(VLOOKUP(A6498,A:O,VLOOKUP('MMW Analysis'!$E$4,'MMW Analysis'!$L$5:$M$12,2,FALSE)+7,FALSE)/6976,2)</f>
        <v>0.71</v>
      </c>
    </row>
    <row r="6499" spans="1:18">
      <c r="A6499" t="s">
        <v>6506</v>
      </c>
      <c r="B6499" t="s">
        <v>13479</v>
      </c>
      <c r="C6499" t="s">
        <v>7014</v>
      </c>
      <c r="D6499" t="s">
        <v>14605</v>
      </c>
      <c r="E6499" t="s">
        <v>14160</v>
      </c>
      <c r="F6499" t="s">
        <v>14299</v>
      </c>
      <c r="G6499" t="s">
        <v>7014</v>
      </c>
      <c r="H6499" s="1">
        <v>6835</v>
      </c>
      <c r="I6499" s="1">
        <v>6701</v>
      </c>
      <c r="J6499" s="1">
        <v>6846</v>
      </c>
      <c r="K6499" s="1">
        <v>6526</v>
      </c>
      <c r="L6499" s="1">
        <v>772</v>
      </c>
      <c r="M6499" s="1">
        <v>6557</v>
      </c>
      <c r="N6499" s="1">
        <v>6955</v>
      </c>
      <c r="O6499" s="1">
        <v>6347</v>
      </c>
      <c r="P6499">
        <f>ROUNDUP(VLOOKUP(A6499,A:O,VLOOKUP('Local Authority Analysis'!$E$4,'Local Authority Analysis'!$M$5:$N$12,2,FALSE)+7,FALSE)/6976,2)</f>
        <v>0.91</v>
      </c>
      <c r="Q6499">
        <f>ROUNDUP(VLOOKUP(A6499,A:O,VLOOKUP('SPC Analysis'!$E$4,'SPC Analysis'!$M$5:$N$12,2,FALSE)+7,FALSE)/6976,2)</f>
        <v>0.91</v>
      </c>
      <c r="R6499">
        <f>ROUNDUP(VLOOKUP(A6499,A:O,VLOOKUP('MMW Analysis'!$E$4,'MMW Analysis'!$L$5:$M$12,2,FALSE)+7,FALSE)/6976,2)</f>
        <v>0.91</v>
      </c>
    </row>
    <row r="6500" spans="1:18">
      <c r="A6500" t="s">
        <v>6507</v>
      </c>
      <c r="B6500" t="s">
        <v>13480</v>
      </c>
      <c r="C6500" t="s">
        <v>7014</v>
      </c>
      <c r="D6500" t="s">
        <v>14605</v>
      </c>
      <c r="E6500" t="s">
        <v>14160</v>
      </c>
      <c r="F6500" t="s">
        <v>14299</v>
      </c>
      <c r="G6500" t="s">
        <v>7014</v>
      </c>
      <c r="H6500" s="1">
        <v>4536</v>
      </c>
      <c r="I6500" s="1">
        <v>5311</v>
      </c>
      <c r="J6500" s="1">
        <v>6309</v>
      </c>
      <c r="K6500" s="1">
        <v>4017</v>
      </c>
      <c r="L6500" s="1">
        <v>2076</v>
      </c>
      <c r="M6500" s="1">
        <v>6541</v>
      </c>
      <c r="N6500" s="1">
        <v>6760</v>
      </c>
      <c r="O6500" s="1">
        <v>5298</v>
      </c>
      <c r="P6500">
        <f>ROUNDUP(VLOOKUP(A6500,A:O,VLOOKUP('Local Authority Analysis'!$E$4,'Local Authority Analysis'!$M$5:$N$12,2,FALSE)+7,FALSE)/6976,2)</f>
        <v>0.76</v>
      </c>
      <c r="Q6500">
        <f>ROUNDUP(VLOOKUP(A6500,A:O,VLOOKUP('SPC Analysis'!$E$4,'SPC Analysis'!$M$5:$N$12,2,FALSE)+7,FALSE)/6976,2)</f>
        <v>0.76</v>
      </c>
      <c r="R6500">
        <f>ROUNDUP(VLOOKUP(A6500,A:O,VLOOKUP('MMW Analysis'!$E$4,'MMW Analysis'!$L$5:$M$12,2,FALSE)+7,FALSE)/6976,2)</f>
        <v>0.76</v>
      </c>
    </row>
    <row r="6501" spans="1:18">
      <c r="A6501" t="s">
        <v>6508</v>
      </c>
      <c r="B6501" t="s">
        <v>13481</v>
      </c>
      <c r="C6501" t="s">
        <v>7014</v>
      </c>
      <c r="D6501" t="s">
        <v>14605</v>
      </c>
      <c r="E6501" t="s">
        <v>14160</v>
      </c>
      <c r="F6501" t="s">
        <v>14299</v>
      </c>
      <c r="G6501" t="s">
        <v>7014</v>
      </c>
      <c r="H6501" s="1">
        <v>5995.5</v>
      </c>
      <c r="I6501" s="1">
        <v>4967</v>
      </c>
      <c r="J6501" s="1">
        <v>6103</v>
      </c>
      <c r="K6501" s="1">
        <v>6176</v>
      </c>
      <c r="L6501" s="1">
        <v>689</v>
      </c>
      <c r="M6501" s="1">
        <v>619</v>
      </c>
      <c r="N6501" s="1">
        <v>5297</v>
      </c>
      <c r="O6501" s="1">
        <v>4770</v>
      </c>
      <c r="P6501">
        <f>ROUNDUP(VLOOKUP(A6501,A:O,VLOOKUP('Local Authority Analysis'!$E$4,'Local Authority Analysis'!$M$5:$N$12,2,FALSE)+7,FALSE)/6976,2)</f>
        <v>0.69000000000000006</v>
      </c>
      <c r="Q6501">
        <f>ROUNDUP(VLOOKUP(A6501,A:O,VLOOKUP('SPC Analysis'!$E$4,'SPC Analysis'!$M$5:$N$12,2,FALSE)+7,FALSE)/6976,2)</f>
        <v>0.69000000000000006</v>
      </c>
      <c r="R6501">
        <f>ROUNDUP(VLOOKUP(A6501,A:O,VLOOKUP('MMW Analysis'!$E$4,'MMW Analysis'!$L$5:$M$12,2,FALSE)+7,FALSE)/6976,2)</f>
        <v>0.69000000000000006</v>
      </c>
    </row>
    <row r="6502" spans="1:18">
      <c r="A6502" t="s">
        <v>6509</v>
      </c>
      <c r="B6502" t="s">
        <v>13482</v>
      </c>
      <c r="C6502" t="s">
        <v>7014</v>
      </c>
      <c r="D6502" t="s">
        <v>14605</v>
      </c>
      <c r="E6502" t="s">
        <v>14160</v>
      </c>
      <c r="F6502" t="s">
        <v>14299</v>
      </c>
      <c r="G6502" t="s">
        <v>7014</v>
      </c>
      <c r="H6502" s="1">
        <v>5747</v>
      </c>
      <c r="I6502" s="1">
        <v>4787</v>
      </c>
      <c r="J6502" s="1">
        <v>5263</v>
      </c>
      <c r="K6502" s="1">
        <v>6357</v>
      </c>
      <c r="L6502" s="1">
        <v>407</v>
      </c>
      <c r="M6502" s="1">
        <v>3208</v>
      </c>
      <c r="N6502" s="1">
        <v>6299</v>
      </c>
      <c r="O6502" s="1">
        <v>4779</v>
      </c>
      <c r="P6502">
        <f>ROUNDUP(VLOOKUP(A6502,A:O,VLOOKUP('Local Authority Analysis'!$E$4,'Local Authority Analysis'!$M$5:$N$12,2,FALSE)+7,FALSE)/6976,2)</f>
        <v>0.69000000000000006</v>
      </c>
      <c r="Q6502">
        <f>ROUNDUP(VLOOKUP(A6502,A:O,VLOOKUP('SPC Analysis'!$E$4,'SPC Analysis'!$M$5:$N$12,2,FALSE)+7,FALSE)/6976,2)</f>
        <v>0.69000000000000006</v>
      </c>
      <c r="R6502">
        <f>ROUNDUP(VLOOKUP(A6502,A:O,VLOOKUP('MMW Analysis'!$E$4,'MMW Analysis'!$L$5:$M$12,2,FALSE)+7,FALSE)/6976,2)</f>
        <v>0.69000000000000006</v>
      </c>
    </row>
    <row r="6503" spans="1:18">
      <c r="A6503" t="s">
        <v>6510</v>
      </c>
      <c r="B6503" t="s">
        <v>13483</v>
      </c>
      <c r="C6503" t="s">
        <v>7014</v>
      </c>
      <c r="D6503" t="s">
        <v>14605</v>
      </c>
      <c r="E6503" t="s">
        <v>14160</v>
      </c>
      <c r="F6503" t="s">
        <v>14299</v>
      </c>
      <c r="G6503" t="s">
        <v>7014</v>
      </c>
      <c r="H6503" s="1">
        <v>5370.5</v>
      </c>
      <c r="I6503" s="1">
        <v>5712</v>
      </c>
      <c r="J6503" s="1">
        <v>6746</v>
      </c>
      <c r="K6503" s="1">
        <v>5340</v>
      </c>
      <c r="L6503" s="1">
        <v>1132</v>
      </c>
      <c r="M6503" s="1">
        <v>5815</v>
      </c>
      <c r="N6503" s="1">
        <v>6132</v>
      </c>
      <c r="O6503" s="1">
        <v>5602</v>
      </c>
      <c r="P6503">
        <f>ROUNDUP(VLOOKUP(A6503,A:O,VLOOKUP('Local Authority Analysis'!$E$4,'Local Authority Analysis'!$M$5:$N$12,2,FALSE)+7,FALSE)/6976,2)</f>
        <v>0.81</v>
      </c>
      <c r="Q6503">
        <f>ROUNDUP(VLOOKUP(A6503,A:O,VLOOKUP('SPC Analysis'!$E$4,'SPC Analysis'!$M$5:$N$12,2,FALSE)+7,FALSE)/6976,2)</f>
        <v>0.81</v>
      </c>
      <c r="R6503">
        <f>ROUNDUP(VLOOKUP(A6503,A:O,VLOOKUP('MMW Analysis'!$E$4,'MMW Analysis'!$L$5:$M$12,2,FALSE)+7,FALSE)/6976,2)</f>
        <v>0.81</v>
      </c>
    </row>
    <row r="6504" spans="1:18">
      <c r="A6504" t="s">
        <v>6511</v>
      </c>
      <c r="B6504" t="s">
        <v>13484</v>
      </c>
      <c r="C6504" t="s">
        <v>7014</v>
      </c>
      <c r="D6504" t="s">
        <v>14605</v>
      </c>
      <c r="E6504" t="s">
        <v>14160</v>
      </c>
      <c r="F6504" t="s">
        <v>14299</v>
      </c>
      <c r="G6504" t="s">
        <v>7014</v>
      </c>
      <c r="H6504" s="1">
        <v>4640</v>
      </c>
      <c r="I6504" s="1">
        <v>4158</v>
      </c>
      <c r="J6504" s="1">
        <v>6221</v>
      </c>
      <c r="K6504" s="1">
        <v>4892</v>
      </c>
      <c r="L6504" s="1">
        <v>2942</v>
      </c>
      <c r="M6504" s="1">
        <v>6391</v>
      </c>
      <c r="N6504" s="1">
        <v>6112</v>
      </c>
      <c r="O6504" s="1">
        <v>5244</v>
      </c>
      <c r="P6504">
        <f>ROUNDUP(VLOOKUP(A6504,A:O,VLOOKUP('Local Authority Analysis'!$E$4,'Local Authority Analysis'!$M$5:$N$12,2,FALSE)+7,FALSE)/6976,2)</f>
        <v>0.76</v>
      </c>
      <c r="Q6504">
        <f>ROUNDUP(VLOOKUP(A6504,A:O,VLOOKUP('SPC Analysis'!$E$4,'SPC Analysis'!$M$5:$N$12,2,FALSE)+7,FALSE)/6976,2)</f>
        <v>0.76</v>
      </c>
      <c r="R6504">
        <f>ROUNDUP(VLOOKUP(A6504,A:O,VLOOKUP('MMW Analysis'!$E$4,'MMW Analysis'!$L$5:$M$12,2,FALSE)+7,FALSE)/6976,2)</f>
        <v>0.76</v>
      </c>
    </row>
    <row r="6505" spans="1:18">
      <c r="A6505" t="s">
        <v>6512</v>
      </c>
      <c r="B6505" t="s">
        <v>13485</v>
      </c>
      <c r="C6505" t="s">
        <v>7014</v>
      </c>
      <c r="D6505" t="s">
        <v>14605</v>
      </c>
      <c r="E6505" t="s">
        <v>14160</v>
      </c>
      <c r="F6505" t="s">
        <v>14299</v>
      </c>
      <c r="G6505" t="s">
        <v>7014</v>
      </c>
      <c r="H6505" s="1">
        <v>3100</v>
      </c>
      <c r="I6505" s="1">
        <v>3929</v>
      </c>
      <c r="J6505" s="1">
        <v>5047</v>
      </c>
      <c r="K6505" s="1">
        <v>3883</v>
      </c>
      <c r="L6505" s="1">
        <v>3760</v>
      </c>
      <c r="M6505" s="1">
        <v>2823</v>
      </c>
      <c r="N6505" s="1">
        <v>4366</v>
      </c>
      <c r="O6505" s="1">
        <v>4067</v>
      </c>
      <c r="P6505">
        <f>ROUNDUP(VLOOKUP(A6505,A:O,VLOOKUP('Local Authority Analysis'!$E$4,'Local Authority Analysis'!$M$5:$N$12,2,FALSE)+7,FALSE)/6976,2)</f>
        <v>0.59</v>
      </c>
      <c r="Q6505">
        <f>ROUNDUP(VLOOKUP(A6505,A:O,VLOOKUP('SPC Analysis'!$E$4,'SPC Analysis'!$M$5:$N$12,2,FALSE)+7,FALSE)/6976,2)</f>
        <v>0.59</v>
      </c>
      <c r="R6505">
        <f>ROUNDUP(VLOOKUP(A6505,A:O,VLOOKUP('MMW Analysis'!$E$4,'MMW Analysis'!$L$5:$M$12,2,FALSE)+7,FALSE)/6976,2)</f>
        <v>0.59</v>
      </c>
    </row>
    <row r="6506" spans="1:18">
      <c r="A6506" t="s">
        <v>6513</v>
      </c>
      <c r="B6506" t="s">
        <v>13486</v>
      </c>
      <c r="C6506" t="s">
        <v>7014</v>
      </c>
      <c r="D6506" t="s">
        <v>14605</v>
      </c>
      <c r="E6506" t="s">
        <v>14160</v>
      </c>
      <c r="F6506" t="s">
        <v>14299</v>
      </c>
      <c r="G6506" t="s">
        <v>7014</v>
      </c>
      <c r="H6506" s="1">
        <v>6296.5</v>
      </c>
      <c r="I6506" s="1">
        <v>6462.5</v>
      </c>
      <c r="J6506" s="1">
        <v>6706</v>
      </c>
      <c r="K6506" s="1">
        <v>6371</v>
      </c>
      <c r="L6506" s="1">
        <v>484</v>
      </c>
      <c r="M6506" s="1">
        <v>4604</v>
      </c>
      <c r="N6506" s="1">
        <v>5202</v>
      </c>
      <c r="O6506" s="1">
        <v>5730</v>
      </c>
      <c r="P6506">
        <f>ROUNDUP(VLOOKUP(A6506,A:O,VLOOKUP('Local Authority Analysis'!$E$4,'Local Authority Analysis'!$M$5:$N$12,2,FALSE)+7,FALSE)/6976,2)</f>
        <v>0.83</v>
      </c>
      <c r="Q6506">
        <f>ROUNDUP(VLOOKUP(A6506,A:O,VLOOKUP('SPC Analysis'!$E$4,'SPC Analysis'!$M$5:$N$12,2,FALSE)+7,FALSE)/6976,2)</f>
        <v>0.83</v>
      </c>
      <c r="R6506">
        <f>ROUNDUP(VLOOKUP(A6506,A:O,VLOOKUP('MMW Analysis'!$E$4,'MMW Analysis'!$L$5:$M$12,2,FALSE)+7,FALSE)/6976,2)</f>
        <v>0.83</v>
      </c>
    </row>
    <row r="6507" spans="1:18">
      <c r="A6507" t="s">
        <v>6514</v>
      </c>
      <c r="B6507" t="s">
        <v>13487</v>
      </c>
      <c r="C6507" t="s">
        <v>7014</v>
      </c>
      <c r="D6507" t="s">
        <v>14605</v>
      </c>
      <c r="E6507" t="s">
        <v>14160</v>
      </c>
      <c r="F6507" t="s">
        <v>14299</v>
      </c>
      <c r="G6507" t="s">
        <v>7014</v>
      </c>
      <c r="H6507" s="1">
        <v>5253</v>
      </c>
      <c r="I6507" s="1">
        <v>4948</v>
      </c>
      <c r="J6507" s="1">
        <v>6199</v>
      </c>
      <c r="K6507" s="1">
        <v>5772</v>
      </c>
      <c r="L6507" s="1">
        <v>4846</v>
      </c>
      <c r="M6507" s="1">
        <v>4037</v>
      </c>
      <c r="N6507" s="1">
        <v>6115</v>
      </c>
      <c r="O6507" s="1">
        <v>6012</v>
      </c>
      <c r="P6507">
        <f>ROUNDUP(VLOOKUP(A6507,A:O,VLOOKUP('Local Authority Analysis'!$E$4,'Local Authority Analysis'!$M$5:$N$12,2,FALSE)+7,FALSE)/6976,2)</f>
        <v>0.87</v>
      </c>
      <c r="Q6507">
        <f>ROUNDUP(VLOOKUP(A6507,A:O,VLOOKUP('SPC Analysis'!$E$4,'SPC Analysis'!$M$5:$N$12,2,FALSE)+7,FALSE)/6976,2)</f>
        <v>0.87</v>
      </c>
      <c r="R6507">
        <f>ROUNDUP(VLOOKUP(A6507,A:O,VLOOKUP('MMW Analysis'!$E$4,'MMW Analysis'!$L$5:$M$12,2,FALSE)+7,FALSE)/6976,2)</f>
        <v>0.87</v>
      </c>
    </row>
    <row r="6508" spans="1:18">
      <c r="A6508" t="s">
        <v>6515</v>
      </c>
      <c r="B6508" t="s">
        <v>13488</v>
      </c>
      <c r="C6508" t="s">
        <v>7014</v>
      </c>
      <c r="D6508" t="s">
        <v>14605</v>
      </c>
      <c r="E6508" t="s">
        <v>14160</v>
      </c>
      <c r="F6508" t="s">
        <v>14299</v>
      </c>
      <c r="G6508" t="s">
        <v>7014</v>
      </c>
      <c r="H6508" s="1">
        <v>4337.5</v>
      </c>
      <c r="I6508" s="1">
        <v>3997</v>
      </c>
      <c r="J6508" s="1">
        <v>5000</v>
      </c>
      <c r="K6508" s="1">
        <v>4286</v>
      </c>
      <c r="L6508" s="1">
        <v>6735</v>
      </c>
      <c r="M6508" s="1">
        <v>3840</v>
      </c>
      <c r="N6508" s="1">
        <v>3516</v>
      </c>
      <c r="O6508" s="1">
        <v>5011</v>
      </c>
      <c r="P6508">
        <f>ROUNDUP(VLOOKUP(A6508,A:O,VLOOKUP('Local Authority Analysis'!$E$4,'Local Authority Analysis'!$M$5:$N$12,2,FALSE)+7,FALSE)/6976,2)</f>
        <v>0.72</v>
      </c>
      <c r="Q6508">
        <f>ROUNDUP(VLOOKUP(A6508,A:O,VLOOKUP('SPC Analysis'!$E$4,'SPC Analysis'!$M$5:$N$12,2,FALSE)+7,FALSE)/6976,2)</f>
        <v>0.72</v>
      </c>
      <c r="R6508">
        <f>ROUNDUP(VLOOKUP(A6508,A:O,VLOOKUP('MMW Analysis'!$E$4,'MMW Analysis'!$L$5:$M$12,2,FALSE)+7,FALSE)/6976,2)</f>
        <v>0.72</v>
      </c>
    </row>
    <row r="6509" spans="1:18">
      <c r="A6509" t="s">
        <v>6516</v>
      </c>
      <c r="B6509" t="s">
        <v>13489</v>
      </c>
      <c r="C6509" t="s">
        <v>7014</v>
      </c>
      <c r="D6509" t="s">
        <v>14605</v>
      </c>
      <c r="E6509" t="s">
        <v>14160</v>
      </c>
      <c r="F6509" t="s">
        <v>14299</v>
      </c>
      <c r="G6509" t="s">
        <v>7014</v>
      </c>
      <c r="H6509" s="1">
        <v>5541</v>
      </c>
      <c r="I6509" s="1">
        <v>5446</v>
      </c>
      <c r="J6509" s="1">
        <v>5757</v>
      </c>
      <c r="K6509" s="1">
        <v>5339</v>
      </c>
      <c r="L6509" s="1">
        <v>4633</v>
      </c>
      <c r="M6509" s="1">
        <v>1803</v>
      </c>
      <c r="N6509" s="1">
        <v>5427</v>
      </c>
      <c r="O6509" s="1">
        <v>5842</v>
      </c>
      <c r="P6509">
        <f>ROUNDUP(VLOOKUP(A6509,A:O,VLOOKUP('Local Authority Analysis'!$E$4,'Local Authority Analysis'!$M$5:$N$12,2,FALSE)+7,FALSE)/6976,2)</f>
        <v>0.84</v>
      </c>
      <c r="Q6509">
        <f>ROUNDUP(VLOOKUP(A6509,A:O,VLOOKUP('SPC Analysis'!$E$4,'SPC Analysis'!$M$5:$N$12,2,FALSE)+7,FALSE)/6976,2)</f>
        <v>0.84</v>
      </c>
      <c r="R6509">
        <f>ROUNDUP(VLOOKUP(A6509,A:O,VLOOKUP('MMW Analysis'!$E$4,'MMW Analysis'!$L$5:$M$12,2,FALSE)+7,FALSE)/6976,2)</f>
        <v>0.84</v>
      </c>
    </row>
    <row r="6510" spans="1:18">
      <c r="A6510" t="s">
        <v>6517</v>
      </c>
      <c r="B6510" t="s">
        <v>13490</v>
      </c>
      <c r="C6510" t="s">
        <v>7014</v>
      </c>
      <c r="D6510" t="s">
        <v>14605</v>
      </c>
      <c r="E6510" t="s">
        <v>14160</v>
      </c>
      <c r="F6510" t="s">
        <v>14299</v>
      </c>
      <c r="G6510" t="s">
        <v>7014</v>
      </c>
      <c r="H6510" s="1">
        <v>4658</v>
      </c>
      <c r="I6510" s="1">
        <v>5111</v>
      </c>
      <c r="J6510" s="1">
        <v>5819</v>
      </c>
      <c r="K6510" s="1">
        <v>5130</v>
      </c>
      <c r="L6510" s="1">
        <v>3789</v>
      </c>
      <c r="M6510" s="1">
        <v>5024</v>
      </c>
      <c r="N6510" s="1">
        <v>5314</v>
      </c>
      <c r="O6510" s="1">
        <v>5589</v>
      </c>
      <c r="P6510">
        <f>ROUNDUP(VLOOKUP(A6510,A:O,VLOOKUP('Local Authority Analysis'!$E$4,'Local Authority Analysis'!$M$5:$N$12,2,FALSE)+7,FALSE)/6976,2)</f>
        <v>0.81</v>
      </c>
      <c r="Q6510">
        <f>ROUNDUP(VLOOKUP(A6510,A:O,VLOOKUP('SPC Analysis'!$E$4,'SPC Analysis'!$M$5:$N$12,2,FALSE)+7,FALSE)/6976,2)</f>
        <v>0.81</v>
      </c>
      <c r="R6510">
        <f>ROUNDUP(VLOOKUP(A6510,A:O,VLOOKUP('MMW Analysis'!$E$4,'MMW Analysis'!$L$5:$M$12,2,FALSE)+7,FALSE)/6976,2)</f>
        <v>0.81</v>
      </c>
    </row>
    <row r="6511" spans="1:18">
      <c r="A6511" t="s">
        <v>6518</v>
      </c>
      <c r="B6511" t="s">
        <v>13491</v>
      </c>
      <c r="C6511" t="s">
        <v>7014</v>
      </c>
      <c r="D6511" t="s">
        <v>14605</v>
      </c>
      <c r="E6511" t="s">
        <v>14160</v>
      </c>
      <c r="F6511" t="s">
        <v>14299</v>
      </c>
      <c r="G6511" t="s">
        <v>7014</v>
      </c>
      <c r="H6511" s="1">
        <v>6427</v>
      </c>
      <c r="I6511" s="1">
        <v>5812</v>
      </c>
      <c r="J6511" s="1">
        <v>6323</v>
      </c>
      <c r="K6511" s="1">
        <v>6253</v>
      </c>
      <c r="L6511" s="1">
        <v>133</v>
      </c>
      <c r="M6511" s="1">
        <v>6643</v>
      </c>
      <c r="N6511" s="1">
        <v>4499</v>
      </c>
      <c r="O6511" s="1">
        <v>5121</v>
      </c>
      <c r="P6511">
        <f>ROUNDUP(VLOOKUP(A6511,A:O,VLOOKUP('Local Authority Analysis'!$E$4,'Local Authority Analysis'!$M$5:$N$12,2,FALSE)+7,FALSE)/6976,2)</f>
        <v>0.74</v>
      </c>
      <c r="Q6511">
        <f>ROUNDUP(VLOOKUP(A6511,A:O,VLOOKUP('SPC Analysis'!$E$4,'SPC Analysis'!$M$5:$N$12,2,FALSE)+7,FALSE)/6976,2)</f>
        <v>0.74</v>
      </c>
      <c r="R6511">
        <f>ROUNDUP(VLOOKUP(A6511,A:O,VLOOKUP('MMW Analysis'!$E$4,'MMW Analysis'!$L$5:$M$12,2,FALSE)+7,FALSE)/6976,2)</f>
        <v>0.74</v>
      </c>
    </row>
    <row r="6512" spans="1:18">
      <c r="A6512" t="s">
        <v>6519</v>
      </c>
      <c r="B6512" t="s">
        <v>13492</v>
      </c>
      <c r="C6512" t="s">
        <v>7014</v>
      </c>
      <c r="D6512" t="s">
        <v>14605</v>
      </c>
      <c r="E6512" t="s">
        <v>14160</v>
      </c>
      <c r="F6512" t="s">
        <v>14299</v>
      </c>
      <c r="G6512" t="s">
        <v>7014</v>
      </c>
      <c r="H6512" s="1">
        <v>5168</v>
      </c>
      <c r="I6512" s="1">
        <v>6084</v>
      </c>
      <c r="J6512" s="1">
        <v>5730</v>
      </c>
      <c r="K6512" s="1">
        <v>6077</v>
      </c>
      <c r="L6512" s="1">
        <v>287</v>
      </c>
      <c r="M6512" s="1">
        <v>2981</v>
      </c>
      <c r="N6512" s="1">
        <v>6854</v>
      </c>
      <c r="O6512" s="1">
        <v>4857</v>
      </c>
      <c r="P6512">
        <f>ROUNDUP(VLOOKUP(A6512,A:O,VLOOKUP('Local Authority Analysis'!$E$4,'Local Authority Analysis'!$M$5:$N$12,2,FALSE)+7,FALSE)/6976,2)</f>
        <v>0.7</v>
      </c>
      <c r="Q6512">
        <f>ROUNDUP(VLOOKUP(A6512,A:O,VLOOKUP('SPC Analysis'!$E$4,'SPC Analysis'!$M$5:$N$12,2,FALSE)+7,FALSE)/6976,2)</f>
        <v>0.7</v>
      </c>
      <c r="R6512">
        <f>ROUNDUP(VLOOKUP(A6512,A:O,VLOOKUP('MMW Analysis'!$E$4,'MMW Analysis'!$L$5:$M$12,2,FALSE)+7,FALSE)/6976,2)</f>
        <v>0.7</v>
      </c>
    </row>
    <row r="6513" spans="1:18">
      <c r="A6513" t="s">
        <v>6520</v>
      </c>
      <c r="B6513" t="s">
        <v>13493</v>
      </c>
      <c r="C6513" t="s">
        <v>7014</v>
      </c>
      <c r="D6513" t="s">
        <v>14605</v>
      </c>
      <c r="E6513" t="s">
        <v>14160</v>
      </c>
      <c r="F6513" t="s">
        <v>14299</v>
      </c>
      <c r="G6513" t="s">
        <v>7014</v>
      </c>
      <c r="H6513" s="1">
        <v>4053</v>
      </c>
      <c r="I6513" s="1">
        <v>3506</v>
      </c>
      <c r="J6513" s="1">
        <v>5157</v>
      </c>
      <c r="K6513" s="1">
        <v>5035</v>
      </c>
      <c r="L6513" s="1">
        <v>2139</v>
      </c>
      <c r="M6513" s="1">
        <v>6455</v>
      </c>
      <c r="N6513" s="1">
        <v>4065</v>
      </c>
      <c r="O6513" s="1">
        <v>4464</v>
      </c>
      <c r="P6513">
        <f>ROUNDUP(VLOOKUP(A6513,A:O,VLOOKUP('Local Authority Analysis'!$E$4,'Local Authority Analysis'!$M$5:$N$12,2,FALSE)+7,FALSE)/6976,2)</f>
        <v>0.64</v>
      </c>
      <c r="Q6513">
        <f>ROUNDUP(VLOOKUP(A6513,A:O,VLOOKUP('SPC Analysis'!$E$4,'SPC Analysis'!$M$5:$N$12,2,FALSE)+7,FALSE)/6976,2)</f>
        <v>0.64</v>
      </c>
      <c r="R6513">
        <f>ROUNDUP(VLOOKUP(A6513,A:O,VLOOKUP('MMW Analysis'!$E$4,'MMW Analysis'!$L$5:$M$12,2,FALSE)+7,FALSE)/6976,2)</f>
        <v>0.64</v>
      </c>
    </row>
    <row r="6514" spans="1:18">
      <c r="A6514" t="s">
        <v>6521</v>
      </c>
      <c r="B6514" t="s">
        <v>13494</v>
      </c>
      <c r="C6514" t="s">
        <v>7014</v>
      </c>
      <c r="D6514" t="s">
        <v>14605</v>
      </c>
      <c r="E6514" t="s">
        <v>14160</v>
      </c>
      <c r="F6514" t="s">
        <v>14299</v>
      </c>
      <c r="G6514" t="s">
        <v>7014</v>
      </c>
      <c r="H6514" s="1">
        <v>5374</v>
      </c>
      <c r="I6514" s="1">
        <v>5416</v>
      </c>
      <c r="J6514" s="1">
        <v>6512</v>
      </c>
      <c r="K6514" s="1">
        <v>5879</v>
      </c>
      <c r="L6514" s="1">
        <v>538</v>
      </c>
      <c r="M6514" s="1">
        <v>5830</v>
      </c>
      <c r="N6514" s="1">
        <v>5769</v>
      </c>
      <c r="O6514" s="1">
        <v>5227</v>
      </c>
      <c r="P6514">
        <f>ROUNDUP(VLOOKUP(A6514,A:O,VLOOKUP('Local Authority Analysis'!$E$4,'Local Authority Analysis'!$M$5:$N$12,2,FALSE)+7,FALSE)/6976,2)</f>
        <v>0.75</v>
      </c>
      <c r="Q6514">
        <f>ROUNDUP(VLOOKUP(A6514,A:O,VLOOKUP('SPC Analysis'!$E$4,'SPC Analysis'!$M$5:$N$12,2,FALSE)+7,FALSE)/6976,2)</f>
        <v>0.75</v>
      </c>
      <c r="R6514">
        <f>ROUNDUP(VLOOKUP(A6514,A:O,VLOOKUP('MMW Analysis'!$E$4,'MMW Analysis'!$L$5:$M$12,2,FALSE)+7,FALSE)/6976,2)</f>
        <v>0.75</v>
      </c>
    </row>
    <row r="6515" spans="1:18">
      <c r="A6515" t="s">
        <v>6522</v>
      </c>
      <c r="B6515" t="s">
        <v>13495</v>
      </c>
      <c r="C6515" t="s">
        <v>7014</v>
      </c>
      <c r="D6515" t="s">
        <v>14606</v>
      </c>
      <c r="E6515" t="s">
        <v>14161</v>
      </c>
      <c r="F6515" t="s">
        <v>14299</v>
      </c>
      <c r="G6515" t="s">
        <v>7014</v>
      </c>
      <c r="H6515" s="1">
        <v>6682</v>
      </c>
      <c r="I6515" s="1">
        <v>6812</v>
      </c>
      <c r="J6515" s="1">
        <v>6711</v>
      </c>
      <c r="K6515" s="1">
        <v>6875</v>
      </c>
      <c r="L6515" s="1">
        <v>653</v>
      </c>
      <c r="M6515" s="1">
        <v>6516</v>
      </c>
      <c r="N6515" s="1">
        <v>4056</v>
      </c>
      <c r="O6515" s="1">
        <v>6222</v>
      </c>
      <c r="P6515">
        <f>ROUNDUP(VLOOKUP(A6515,A:O,VLOOKUP('Local Authority Analysis'!$E$4,'Local Authority Analysis'!$M$5:$N$12,2,FALSE)+7,FALSE)/6976,2)</f>
        <v>0.9</v>
      </c>
      <c r="Q6515">
        <f>ROUNDUP(VLOOKUP(A6515,A:O,VLOOKUP('SPC Analysis'!$E$4,'SPC Analysis'!$M$5:$N$12,2,FALSE)+7,FALSE)/6976,2)</f>
        <v>0.9</v>
      </c>
      <c r="R6515">
        <f>ROUNDUP(VLOOKUP(A6515,A:O,VLOOKUP('MMW Analysis'!$E$4,'MMW Analysis'!$L$5:$M$12,2,FALSE)+7,FALSE)/6976,2)</f>
        <v>0.9</v>
      </c>
    </row>
    <row r="6516" spans="1:18">
      <c r="A6516" t="s">
        <v>6523</v>
      </c>
      <c r="B6516" t="s">
        <v>13496</v>
      </c>
      <c r="C6516" t="s">
        <v>7014</v>
      </c>
      <c r="D6516" t="s">
        <v>14606</v>
      </c>
      <c r="E6516" t="s">
        <v>14161</v>
      </c>
      <c r="F6516" t="s">
        <v>14299</v>
      </c>
      <c r="G6516" t="s">
        <v>7014</v>
      </c>
      <c r="H6516" s="1">
        <v>3027</v>
      </c>
      <c r="I6516" s="1">
        <v>2393</v>
      </c>
      <c r="J6516" s="1">
        <v>3125</v>
      </c>
      <c r="K6516" s="1">
        <v>2814</v>
      </c>
      <c r="L6516" s="1">
        <v>2121</v>
      </c>
      <c r="M6516" s="1">
        <v>2191</v>
      </c>
      <c r="N6516" s="1">
        <v>3111</v>
      </c>
      <c r="O6516" s="1">
        <v>2674</v>
      </c>
      <c r="P6516">
        <f>ROUNDUP(VLOOKUP(A6516,A:O,VLOOKUP('Local Authority Analysis'!$E$4,'Local Authority Analysis'!$M$5:$N$12,2,FALSE)+7,FALSE)/6976,2)</f>
        <v>0.39</v>
      </c>
      <c r="Q6516">
        <f>ROUNDUP(VLOOKUP(A6516,A:O,VLOOKUP('SPC Analysis'!$E$4,'SPC Analysis'!$M$5:$N$12,2,FALSE)+7,FALSE)/6976,2)</f>
        <v>0.39</v>
      </c>
      <c r="R6516">
        <f>ROUNDUP(VLOOKUP(A6516,A:O,VLOOKUP('MMW Analysis'!$E$4,'MMW Analysis'!$L$5:$M$12,2,FALSE)+7,FALSE)/6976,2)</f>
        <v>0.39</v>
      </c>
    </row>
    <row r="6517" spans="1:18">
      <c r="A6517" t="s">
        <v>6524</v>
      </c>
      <c r="B6517" t="s">
        <v>13497</v>
      </c>
      <c r="C6517" t="s">
        <v>7014</v>
      </c>
      <c r="D6517" t="s">
        <v>14606</v>
      </c>
      <c r="E6517" t="s">
        <v>14161</v>
      </c>
      <c r="F6517" t="s">
        <v>14299</v>
      </c>
      <c r="G6517" t="s">
        <v>7014</v>
      </c>
      <c r="H6517" s="1">
        <v>2952</v>
      </c>
      <c r="I6517" s="1">
        <v>3705</v>
      </c>
      <c r="J6517" s="1">
        <v>3074</v>
      </c>
      <c r="K6517" s="1">
        <v>3163</v>
      </c>
      <c r="L6517" s="1">
        <v>1420</v>
      </c>
      <c r="M6517" s="1">
        <v>6682</v>
      </c>
      <c r="N6517" s="1">
        <v>4345</v>
      </c>
      <c r="O6517" s="1">
        <v>3283</v>
      </c>
      <c r="P6517">
        <f>ROUNDUP(VLOOKUP(A6517,A:O,VLOOKUP('Local Authority Analysis'!$E$4,'Local Authority Analysis'!$M$5:$N$12,2,FALSE)+7,FALSE)/6976,2)</f>
        <v>0.48</v>
      </c>
      <c r="Q6517">
        <f>ROUNDUP(VLOOKUP(A6517,A:O,VLOOKUP('SPC Analysis'!$E$4,'SPC Analysis'!$M$5:$N$12,2,FALSE)+7,FALSE)/6976,2)</f>
        <v>0.48</v>
      </c>
      <c r="R6517">
        <f>ROUNDUP(VLOOKUP(A6517,A:O,VLOOKUP('MMW Analysis'!$E$4,'MMW Analysis'!$L$5:$M$12,2,FALSE)+7,FALSE)/6976,2)</f>
        <v>0.48</v>
      </c>
    </row>
    <row r="6518" spans="1:18">
      <c r="A6518" t="s">
        <v>6525</v>
      </c>
      <c r="B6518" t="s">
        <v>13498</v>
      </c>
      <c r="C6518" t="s">
        <v>7014</v>
      </c>
      <c r="D6518" t="s">
        <v>14606</v>
      </c>
      <c r="E6518" t="s">
        <v>14161</v>
      </c>
      <c r="F6518" t="s">
        <v>14299</v>
      </c>
      <c r="G6518" t="s">
        <v>7014</v>
      </c>
      <c r="H6518" s="1">
        <v>3147</v>
      </c>
      <c r="I6518" s="1">
        <v>2690.5</v>
      </c>
      <c r="J6518" s="1">
        <v>3271</v>
      </c>
      <c r="K6518" s="1">
        <v>4163</v>
      </c>
      <c r="L6518" s="1">
        <v>1919</v>
      </c>
      <c r="M6518" s="1">
        <v>4474</v>
      </c>
      <c r="N6518" s="1">
        <v>3395</v>
      </c>
      <c r="O6518" s="1">
        <v>3185</v>
      </c>
      <c r="P6518">
        <f>ROUNDUP(VLOOKUP(A6518,A:O,VLOOKUP('Local Authority Analysis'!$E$4,'Local Authority Analysis'!$M$5:$N$12,2,FALSE)+7,FALSE)/6976,2)</f>
        <v>0.46</v>
      </c>
      <c r="Q6518">
        <f>ROUNDUP(VLOOKUP(A6518,A:O,VLOOKUP('SPC Analysis'!$E$4,'SPC Analysis'!$M$5:$N$12,2,FALSE)+7,FALSE)/6976,2)</f>
        <v>0.46</v>
      </c>
      <c r="R6518">
        <f>ROUNDUP(VLOOKUP(A6518,A:O,VLOOKUP('MMW Analysis'!$E$4,'MMW Analysis'!$L$5:$M$12,2,FALSE)+7,FALSE)/6976,2)</f>
        <v>0.46</v>
      </c>
    </row>
    <row r="6519" spans="1:18">
      <c r="A6519" t="s">
        <v>6526</v>
      </c>
      <c r="B6519" t="s">
        <v>13499</v>
      </c>
      <c r="C6519" t="s">
        <v>7014</v>
      </c>
      <c r="D6519" t="s">
        <v>14606</v>
      </c>
      <c r="E6519" t="s">
        <v>14161</v>
      </c>
      <c r="F6519" t="s">
        <v>14299</v>
      </c>
      <c r="G6519" t="s">
        <v>7014</v>
      </c>
      <c r="H6519" s="1">
        <v>6913</v>
      </c>
      <c r="I6519" s="1">
        <v>6339.5</v>
      </c>
      <c r="J6519" s="1">
        <v>6842</v>
      </c>
      <c r="K6519" s="1">
        <v>6396</v>
      </c>
      <c r="L6519" s="1">
        <v>1434</v>
      </c>
      <c r="M6519" s="1">
        <v>6173</v>
      </c>
      <c r="N6519" s="1">
        <v>6826</v>
      </c>
      <c r="O6519" s="1">
        <v>6573</v>
      </c>
      <c r="P6519">
        <f>ROUNDUP(VLOOKUP(A6519,A:O,VLOOKUP('Local Authority Analysis'!$E$4,'Local Authority Analysis'!$M$5:$N$12,2,FALSE)+7,FALSE)/6976,2)</f>
        <v>0.95</v>
      </c>
      <c r="Q6519">
        <f>ROUNDUP(VLOOKUP(A6519,A:O,VLOOKUP('SPC Analysis'!$E$4,'SPC Analysis'!$M$5:$N$12,2,FALSE)+7,FALSE)/6976,2)</f>
        <v>0.95</v>
      </c>
      <c r="R6519">
        <f>ROUNDUP(VLOOKUP(A6519,A:O,VLOOKUP('MMW Analysis'!$E$4,'MMW Analysis'!$L$5:$M$12,2,FALSE)+7,FALSE)/6976,2)</f>
        <v>0.95</v>
      </c>
    </row>
    <row r="6520" spans="1:18">
      <c r="A6520" t="s">
        <v>6527</v>
      </c>
      <c r="B6520" t="s">
        <v>13500</v>
      </c>
      <c r="C6520" t="s">
        <v>7014</v>
      </c>
      <c r="D6520" t="s">
        <v>14606</v>
      </c>
      <c r="E6520" t="s">
        <v>14161</v>
      </c>
      <c r="F6520" t="s">
        <v>14299</v>
      </c>
      <c r="G6520" t="s">
        <v>7014</v>
      </c>
      <c r="H6520" s="1">
        <v>5901</v>
      </c>
      <c r="I6520" s="1">
        <v>5477</v>
      </c>
      <c r="J6520" s="1">
        <v>5830</v>
      </c>
      <c r="K6520" s="1">
        <v>6528</v>
      </c>
      <c r="L6520" s="1">
        <v>1158</v>
      </c>
      <c r="M6520" s="1">
        <v>2599</v>
      </c>
      <c r="N6520" s="1">
        <v>6811.5</v>
      </c>
      <c r="O6520" s="1">
        <v>5534</v>
      </c>
      <c r="P6520">
        <f>ROUNDUP(VLOOKUP(A6520,A:O,VLOOKUP('Local Authority Analysis'!$E$4,'Local Authority Analysis'!$M$5:$N$12,2,FALSE)+7,FALSE)/6976,2)</f>
        <v>0.8</v>
      </c>
      <c r="Q6520">
        <f>ROUNDUP(VLOOKUP(A6520,A:O,VLOOKUP('SPC Analysis'!$E$4,'SPC Analysis'!$M$5:$N$12,2,FALSE)+7,FALSE)/6976,2)</f>
        <v>0.8</v>
      </c>
      <c r="R6520">
        <f>ROUNDUP(VLOOKUP(A6520,A:O,VLOOKUP('MMW Analysis'!$E$4,'MMW Analysis'!$L$5:$M$12,2,FALSE)+7,FALSE)/6976,2)</f>
        <v>0.8</v>
      </c>
    </row>
    <row r="6521" spans="1:18">
      <c r="A6521" t="s">
        <v>6528</v>
      </c>
      <c r="B6521" t="s">
        <v>13501</v>
      </c>
      <c r="C6521" t="s">
        <v>7014</v>
      </c>
      <c r="D6521" t="s">
        <v>14606</v>
      </c>
      <c r="E6521" t="s">
        <v>14161</v>
      </c>
      <c r="F6521" t="s">
        <v>14299</v>
      </c>
      <c r="G6521" t="s">
        <v>7014</v>
      </c>
      <c r="H6521" s="1">
        <v>5871.5</v>
      </c>
      <c r="I6521" s="1">
        <v>6142</v>
      </c>
      <c r="J6521" s="1">
        <v>4456</v>
      </c>
      <c r="K6521" s="1">
        <v>5935</v>
      </c>
      <c r="L6521" s="1">
        <v>365</v>
      </c>
      <c r="M6521" s="1">
        <v>1257</v>
      </c>
      <c r="N6521" s="1">
        <v>3924</v>
      </c>
      <c r="O6521" s="1">
        <v>4673</v>
      </c>
      <c r="P6521">
        <f>ROUNDUP(VLOOKUP(A6521,A:O,VLOOKUP('Local Authority Analysis'!$E$4,'Local Authority Analysis'!$M$5:$N$12,2,FALSE)+7,FALSE)/6976,2)</f>
        <v>0.67</v>
      </c>
      <c r="Q6521">
        <f>ROUNDUP(VLOOKUP(A6521,A:O,VLOOKUP('SPC Analysis'!$E$4,'SPC Analysis'!$M$5:$N$12,2,FALSE)+7,FALSE)/6976,2)</f>
        <v>0.67</v>
      </c>
      <c r="R6521">
        <f>ROUNDUP(VLOOKUP(A6521,A:O,VLOOKUP('MMW Analysis'!$E$4,'MMW Analysis'!$L$5:$M$12,2,FALSE)+7,FALSE)/6976,2)</f>
        <v>0.67</v>
      </c>
    </row>
    <row r="6522" spans="1:18">
      <c r="A6522" t="s">
        <v>6529</v>
      </c>
      <c r="B6522" t="s">
        <v>13502</v>
      </c>
      <c r="C6522" t="s">
        <v>7014</v>
      </c>
      <c r="D6522" t="s">
        <v>14607</v>
      </c>
      <c r="E6522" t="s">
        <v>14162</v>
      </c>
      <c r="F6522" t="s">
        <v>14299</v>
      </c>
      <c r="G6522" t="s">
        <v>7014</v>
      </c>
      <c r="H6522" s="1">
        <v>2513</v>
      </c>
      <c r="I6522" s="1">
        <v>1915</v>
      </c>
      <c r="J6522" s="1">
        <v>2093</v>
      </c>
      <c r="K6522" s="1">
        <v>1520</v>
      </c>
      <c r="L6522" s="1">
        <v>2490</v>
      </c>
      <c r="M6522" s="1">
        <v>1484</v>
      </c>
      <c r="N6522" s="1">
        <v>4485</v>
      </c>
      <c r="O6522" s="1">
        <v>2008</v>
      </c>
      <c r="P6522">
        <f>ROUNDUP(VLOOKUP(A6522,A:O,VLOOKUP('Local Authority Analysis'!$E$4,'Local Authority Analysis'!$M$5:$N$12,2,FALSE)+7,FALSE)/6976,2)</f>
        <v>0.29000000000000004</v>
      </c>
      <c r="Q6522">
        <f>ROUNDUP(VLOOKUP(A6522,A:O,VLOOKUP('SPC Analysis'!$E$4,'SPC Analysis'!$M$5:$N$12,2,FALSE)+7,FALSE)/6976,2)</f>
        <v>0.29000000000000004</v>
      </c>
      <c r="R6522">
        <f>ROUNDUP(VLOOKUP(A6522,A:O,VLOOKUP('MMW Analysis'!$E$4,'MMW Analysis'!$L$5:$M$12,2,FALSE)+7,FALSE)/6976,2)</f>
        <v>0.29000000000000004</v>
      </c>
    </row>
    <row r="6523" spans="1:18">
      <c r="A6523" t="s">
        <v>6530</v>
      </c>
      <c r="B6523" t="s">
        <v>13503</v>
      </c>
      <c r="C6523" t="s">
        <v>7014</v>
      </c>
      <c r="D6523" t="s">
        <v>14607</v>
      </c>
      <c r="E6523" t="s">
        <v>14162</v>
      </c>
      <c r="F6523" t="s">
        <v>14299</v>
      </c>
      <c r="G6523" t="s">
        <v>7014</v>
      </c>
      <c r="H6523" s="1">
        <v>778</v>
      </c>
      <c r="I6523" s="1">
        <v>945</v>
      </c>
      <c r="J6523" s="1">
        <v>222</v>
      </c>
      <c r="K6523" s="1">
        <v>814</v>
      </c>
      <c r="L6523" s="1">
        <v>3436</v>
      </c>
      <c r="M6523" s="1">
        <v>2200</v>
      </c>
      <c r="N6523" s="1">
        <v>1924</v>
      </c>
      <c r="O6523" s="1">
        <v>708</v>
      </c>
      <c r="P6523">
        <f>ROUNDUP(VLOOKUP(A6523,A:O,VLOOKUP('Local Authority Analysis'!$E$4,'Local Authority Analysis'!$M$5:$N$12,2,FALSE)+7,FALSE)/6976,2)</f>
        <v>0.11</v>
      </c>
      <c r="Q6523">
        <f>ROUNDUP(VLOOKUP(A6523,A:O,VLOOKUP('SPC Analysis'!$E$4,'SPC Analysis'!$M$5:$N$12,2,FALSE)+7,FALSE)/6976,2)</f>
        <v>0.11</v>
      </c>
      <c r="R6523">
        <f>ROUNDUP(VLOOKUP(A6523,A:O,VLOOKUP('MMW Analysis'!$E$4,'MMW Analysis'!$L$5:$M$12,2,FALSE)+7,FALSE)/6976,2)</f>
        <v>0.11</v>
      </c>
    </row>
    <row r="6524" spans="1:18">
      <c r="A6524" t="s">
        <v>6531</v>
      </c>
      <c r="B6524" t="s">
        <v>13504</v>
      </c>
      <c r="C6524" t="s">
        <v>7014</v>
      </c>
      <c r="D6524" t="s">
        <v>14607</v>
      </c>
      <c r="E6524" t="s">
        <v>14162</v>
      </c>
      <c r="F6524" t="s">
        <v>14299</v>
      </c>
      <c r="G6524" t="s">
        <v>7014</v>
      </c>
      <c r="H6524" s="1">
        <v>4482</v>
      </c>
      <c r="I6524" s="1">
        <v>4432</v>
      </c>
      <c r="J6524" s="1">
        <v>2803</v>
      </c>
      <c r="K6524" s="1">
        <v>4675</v>
      </c>
      <c r="L6524" s="1">
        <v>636</v>
      </c>
      <c r="M6524" s="1">
        <v>2416</v>
      </c>
      <c r="N6524" s="1">
        <v>5023</v>
      </c>
      <c r="O6524" s="1">
        <v>3686</v>
      </c>
      <c r="P6524">
        <f>ROUNDUP(VLOOKUP(A6524,A:O,VLOOKUP('Local Authority Analysis'!$E$4,'Local Authority Analysis'!$M$5:$N$12,2,FALSE)+7,FALSE)/6976,2)</f>
        <v>0.53</v>
      </c>
      <c r="Q6524">
        <f>ROUNDUP(VLOOKUP(A6524,A:O,VLOOKUP('SPC Analysis'!$E$4,'SPC Analysis'!$M$5:$N$12,2,FALSE)+7,FALSE)/6976,2)</f>
        <v>0.53</v>
      </c>
      <c r="R6524">
        <f>ROUNDUP(VLOOKUP(A6524,A:O,VLOOKUP('MMW Analysis'!$E$4,'MMW Analysis'!$L$5:$M$12,2,FALSE)+7,FALSE)/6976,2)</f>
        <v>0.53</v>
      </c>
    </row>
    <row r="6525" spans="1:18">
      <c r="A6525" t="s">
        <v>6532</v>
      </c>
      <c r="B6525" t="s">
        <v>13505</v>
      </c>
      <c r="C6525" t="s">
        <v>7014</v>
      </c>
      <c r="D6525" t="s">
        <v>14607</v>
      </c>
      <c r="E6525" t="s">
        <v>14162</v>
      </c>
      <c r="F6525" t="s">
        <v>14299</v>
      </c>
      <c r="G6525" t="s">
        <v>7014</v>
      </c>
      <c r="H6525" s="1">
        <v>1728</v>
      </c>
      <c r="I6525" s="1">
        <v>1188</v>
      </c>
      <c r="J6525" s="1">
        <v>468</v>
      </c>
      <c r="K6525" s="1">
        <v>1066</v>
      </c>
      <c r="L6525" s="1">
        <v>1463</v>
      </c>
      <c r="M6525" s="1">
        <v>2056</v>
      </c>
      <c r="N6525" s="1">
        <v>2144</v>
      </c>
      <c r="O6525" s="1">
        <v>1054</v>
      </c>
      <c r="P6525">
        <f>ROUNDUP(VLOOKUP(A6525,A:O,VLOOKUP('Local Authority Analysis'!$E$4,'Local Authority Analysis'!$M$5:$N$12,2,FALSE)+7,FALSE)/6976,2)</f>
        <v>0.16</v>
      </c>
      <c r="Q6525">
        <f>ROUNDUP(VLOOKUP(A6525,A:O,VLOOKUP('SPC Analysis'!$E$4,'SPC Analysis'!$M$5:$N$12,2,FALSE)+7,FALSE)/6976,2)</f>
        <v>0.16</v>
      </c>
      <c r="R6525">
        <f>ROUNDUP(VLOOKUP(A6525,A:O,VLOOKUP('MMW Analysis'!$E$4,'MMW Analysis'!$L$5:$M$12,2,FALSE)+7,FALSE)/6976,2)</f>
        <v>0.16</v>
      </c>
    </row>
    <row r="6526" spans="1:18">
      <c r="A6526" t="s">
        <v>6533</v>
      </c>
      <c r="B6526" t="s">
        <v>13506</v>
      </c>
      <c r="C6526" t="s">
        <v>7014</v>
      </c>
      <c r="D6526" t="s">
        <v>14607</v>
      </c>
      <c r="E6526" t="s">
        <v>14162</v>
      </c>
      <c r="F6526" t="s">
        <v>14299</v>
      </c>
      <c r="G6526" t="s">
        <v>7014</v>
      </c>
      <c r="H6526" s="1">
        <v>1392</v>
      </c>
      <c r="I6526" s="1">
        <v>1771</v>
      </c>
      <c r="J6526" s="1">
        <v>387</v>
      </c>
      <c r="K6526" s="1">
        <v>2308</v>
      </c>
      <c r="L6526" s="1">
        <v>1594</v>
      </c>
      <c r="M6526" s="1">
        <v>801</v>
      </c>
      <c r="N6526" s="1">
        <v>2331</v>
      </c>
      <c r="O6526" s="1">
        <v>1199</v>
      </c>
      <c r="P6526">
        <f>ROUNDUP(VLOOKUP(A6526,A:O,VLOOKUP('Local Authority Analysis'!$E$4,'Local Authority Analysis'!$M$5:$N$12,2,FALSE)+7,FALSE)/6976,2)</f>
        <v>0.18000000000000002</v>
      </c>
      <c r="Q6526">
        <f>ROUNDUP(VLOOKUP(A6526,A:O,VLOOKUP('SPC Analysis'!$E$4,'SPC Analysis'!$M$5:$N$12,2,FALSE)+7,FALSE)/6976,2)</f>
        <v>0.18000000000000002</v>
      </c>
      <c r="R6526">
        <f>ROUNDUP(VLOOKUP(A6526,A:O,VLOOKUP('MMW Analysis'!$E$4,'MMW Analysis'!$L$5:$M$12,2,FALSE)+7,FALSE)/6976,2)</f>
        <v>0.18000000000000002</v>
      </c>
    </row>
    <row r="6527" spans="1:18">
      <c r="A6527" t="s">
        <v>6534</v>
      </c>
      <c r="B6527" t="s">
        <v>13507</v>
      </c>
      <c r="C6527" t="s">
        <v>7014</v>
      </c>
      <c r="D6527" t="s">
        <v>14607</v>
      </c>
      <c r="E6527" t="s">
        <v>14162</v>
      </c>
      <c r="F6527" t="s">
        <v>14299</v>
      </c>
      <c r="G6527" t="s">
        <v>7014</v>
      </c>
      <c r="H6527" s="1">
        <v>1631</v>
      </c>
      <c r="I6527" s="1">
        <v>1250</v>
      </c>
      <c r="J6527" s="1">
        <v>820</v>
      </c>
      <c r="K6527" s="1">
        <v>1189</v>
      </c>
      <c r="L6527" s="1">
        <v>1168</v>
      </c>
      <c r="M6527" s="1">
        <v>2798</v>
      </c>
      <c r="N6527" s="1">
        <v>1713</v>
      </c>
      <c r="O6527" s="1">
        <v>1168</v>
      </c>
      <c r="P6527">
        <f>ROUNDUP(VLOOKUP(A6527,A:O,VLOOKUP('Local Authority Analysis'!$E$4,'Local Authority Analysis'!$M$5:$N$12,2,FALSE)+7,FALSE)/6976,2)</f>
        <v>0.17</v>
      </c>
      <c r="Q6527">
        <f>ROUNDUP(VLOOKUP(A6527,A:O,VLOOKUP('SPC Analysis'!$E$4,'SPC Analysis'!$M$5:$N$12,2,FALSE)+7,FALSE)/6976,2)</f>
        <v>0.17</v>
      </c>
      <c r="R6527">
        <f>ROUNDUP(VLOOKUP(A6527,A:O,VLOOKUP('MMW Analysis'!$E$4,'MMW Analysis'!$L$5:$M$12,2,FALSE)+7,FALSE)/6976,2)</f>
        <v>0.17</v>
      </c>
    </row>
    <row r="6528" spans="1:18">
      <c r="A6528" t="s">
        <v>6535</v>
      </c>
      <c r="B6528" t="s">
        <v>13508</v>
      </c>
      <c r="C6528" t="s">
        <v>7014</v>
      </c>
      <c r="D6528" t="s">
        <v>14607</v>
      </c>
      <c r="E6528" t="s">
        <v>14162</v>
      </c>
      <c r="F6528" t="s">
        <v>14299</v>
      </c>
      <c r="G6528" t="s">
        <v>7014</v>
      </c>
      <c r="H6528" s="1">
        <v>5102</v>
      </c>
      <c r="I6528" s="1">
        <v>5286.5</v>
      </c>
      <c r="J6528" s="1">
        <v>3768</v>
      </c>
      <c r="K6528" s="1">
        <v>5235</v>
      </c>
      <c r="L6528" s="1">
        <v>1212</v>
      </c>
      <c r="M6528" s="1">
        <v>6194</v>
      </c>
      <c r="N6528" s="1">
        <v>4500</v>
      </c>
      <c r="O6528" s="1">
        <v>4964</v>
      </c>
      <c r="P6528">
        <f>ROUNDUP(VLOOKUP(A6528,A:O,VLOOKUP('Local Authority Analysis'!$E$4,'Local Authority Analysis'!$M$5:$N$12,2,FALSE)+7,FALSE)/6976,2)</f>
        <v>0.72</v>
      </c>
      <c r="Q6528">
        <f>ROUNDUP(VLOOKUP(A6528,A:O,VLOOKUP('SPC Analysis'!$E$4,'SPC Analysis'!$M$5:$N$12,2,FALSE)+7,FALSE)/6976,2)</f>
        <v>0.72</v>
      </c>
      <c r="R6528">
        <f>ROUNDUP(VLOOKUP(A6528,A:O,VLOOKUP('MMW Analysis'!$E$4,'MMW Analysis'!$L$5:$M$12,2,FALSE)+7,FALSE)/6976,2)</f>
        <v>0.72</v>
      </c>
    </row>
    <row r="6529" spans="1:18">
      <c r="A6529" t="s">
        <v>6536</v>
      </c>
      <c r="B6529" t="s">
        <v>13509</v>
      </c>
      <c r="C6529" t="s">
        <v>7014</v>
      </c>
      <c r="D6529" t="s">
        <v>14607</v>
      </c>
      <c r="E6529" t="s">
        <v>14162</v>
      </c>
      <c r="F6529" t="s">
        <v>14299</v>
      </c>
      <c r="G6529" t="s">
        <v>7014</v>
      </c>
      <c r="H6529" s="1">
        <v>4000</v>
      </c>
      <c r="I6529" s="1">
        <v>3896</v>
      </c>
      <c r="J6529" s="1">
        <v>1919</v>
      </c>
      <c r="K6529" s="1">
        <v>3491</v>
      </c>
      <c r="L6529" s="1">
        <v>3362</v>
      </c>
      <c r="M6529" s="1">
        <v>2585</v>
      </c>
      <c r="N6529" s="1">
        <v>4363</v>
      </c>
      <c r="O6529" s="1">
        <v>3611</v>
      </c>
      <c r="P6529">
        <f>ROUNDUP(VLOOKUP(A6529,A:O,VLOOKUP('Local Authority Analysis'!$E$4,'Local Authority Analysis'!$M$5:$N$12,2,FALSE)+7,FALSE)/6976,2)</f>
        <v>0.52</v>
      </c>
      <c r="Q6529">
        <f>ROUNDUP(VLOOKUP(A6529,A:O,VLOOKUP('SPC Analysis'!$E$4,'SPC Analysis'!$M$5:$N$12,2,FALSE)+7,FALSE)/6976,2)</f>
        <v>0.52</v>
      </c>
      <c r="R6529">
        <f>ROUNDUP(VLOOKUP(A6529,A:O,VLOOKUP('MMW Analysis'!$E$4,'MMW Analysis'!$L$5:$M$12,2,FALSE)+7,FALSE)/6976,2)</f>
        <v>0.52</v>
      </c>
    </row>
    <row r="6530" spans="1:18">
      <c r="A6530" t="s">
        <v>6537</v>
      </c>
      <c r="B6530" t="s">
        <v>13510</v>
      </c>
      <c r="C6530" t="s">
        <v>7014</v>
      </c>
      <c r="D6530" t="s">
        <v>14607</v>
      </c>
      <c r="E6530" t="s">
        <v>14162</v>
      </c>
      <c r="F6530" t="s">
        <v>14299</v>
      </c>
      <c r="G6530" t="s">
        <v>7014</v>
      </c>
      <c r="H6530" s="1">
        <v>1777</v>
      </c>
      <c r="I6530" s="1">
        <v>2159</v>
      </c>
      <c r="J6530" s="1">
        <v>539</v>
      </c>
      <c r="K6530" s="1">
        <v>1476</v>
      </c>
      <c r="L6530" s="1">
        <v>4084</v>
      </c>
      <c r="M6530" s="1">
        <v>2090</v>
      </c>
      <c r="N6530" s="1">
        <v>2721</v>
      </c>
      <c r="O6530" s="1">
        <v>1588</v>
      </c>
      <c r="P6530">
        <f>ROUNDUP(VLOOKUP(A6530,A:O,VLOOKUP('Local Authority Analysis'!$E$4,'Local Authority Analysis'!$M$5:$N$12,2,FALSE)+7,FALSE)/6976,2)</f>
        <v>0.23</v>
      </c>
      <c r="Q6530">
        <f>ROUNDUP(VLOOKUP(A6530,A:O,VLOOKUP('SPC Analysis'!$E$4,'SPC Analysis'!$M$5:$N$12,2,FALSE)+7,FALSE)/6976,2)</f>
        <v>0.23</v>
      </c>
      <c r="R6530">
        <f>ROUNDUP(VLOOKUP(A6530,A:O,VLOOKUP('MMW Analysis'!$E$4,'MMW Analysis'!$L$5:$M$12,2,FALSE)+7,FALSE)/6976,2)</f>
        <v>0.23</v>
      </c>
    </row>
    <row r="6531" spans="1:18">
      <c r="A6531" t="s">
        <v>6538</v>
      </c>
      <c r="B6531" t="s">
        <v>13511</v>
      </c>
      <c r="C6531" t="s">
        <v>7014</v>
      </c>
      <c r="D6531" t="s">
        <v>14607</v>
      </c>
      <c r="E6531" t="s">
        <v>14162</v>
      </c>
      <c r="F6531" t="s">
        <v>14299</v>
      </c>
      <c r="G6531" t="s">
        <v>7014</v>
      </c>
      <c r="H6531" s="1">
        <v>2342</v>
      </c>
      <c r="I6531" s="1">
        <v>2106</v>
      </c>
      <c r="J6531" s="1">
        <v>866</v>
      </c>
      <c r="K6531" s="1">
        <v>1379</v>
      </c>
      <c r="L6531" s="1">
        <v>5589</v>
      </c>
      <c r="M6531" s="1">
        <v>3459</v>
      </c>
      <c r="N6531" s="1">
        <v>1710</v>
      </c>
      <c r="O6531" s="1">
        <v>1947</v>
      </c>
      <c r="P6531">
        <f>ROUNDUP(VLOOKUP(A6531,A:O,VLOOKUP('Local Authority Analysis'!$E$4,'Local Authority Analysis'!$M$5:$N$12,2,FALSE)+7,FALSE)/6976,2)</f>
        <v>0.28000000000000003</v>
      </c>
      <c r="Q6531">
        <f>ROUNDUP(VLOOKUP(A6531,A:O,VLOOKUP('SPC Analysis'!$E$4,'SPC Analysis'!$M$5:$N$12,2,FALSE)+7,FALSE)/6976,2)</f>
        <v>0.28000000000000003</v>
      </c>
      <c r="R6531">
        <f>ROUNDUP(VLOOKUP(A6531,A:O,VLOOKUP('MMW Analysis'!$E$4,'MMW Analysis'!$L$5:$M$12,2,FALSE)+7,FALSE)/6976,2)</f>
        <v>0.28000000000000003</v>
      </c>
    </row>
    <row r="6532" spans="1:18">
      <c r="A6532" t="s">
        <v>6539</v>
      </c>
      <c r="B6532" t="s">
        <v>13512</v>
      </c>
      <c r="C6532" t="s">
        <v>7014</v>
      </c>
      <c r="D6532" t="s">
        <v>14607</v>
      </c>
      <c r="E6532" t="s">
        <v>14162</v>
      </c>
      <c r="F6532" t="s">
        <v>14299</v>
      </c>
      <c r="G6532" t="s">
        <v>7014</v>
      </c>
      <c r="H6532" s="1">
        <v>1509</v>
      </c>
      <c r="I6532" s="1">
        <v>1419</v>
      </c>
      <c r="J6532" s="1">
        <v>197</v>
      </c>
      <c r="K6532" s="1">
        <v>2000</v>
      </c>
      <c r="L6532" s="1">
        <v>5764</v>
      </c>
      <c r="M6532" s="1">
        <v>1908</v>
      </c>
      <c r="N6532" s="1">
        <v>1062</v>
      </c>
      <c r="O6532" s="1">
        <v>1215</v>
      </c>
      <c r="P6532">
        <f>ROUNDUP(VLOOKUP(A6532,A:O,VLOOKUP('Local Authority Analysis'!$E$4,'Local Authority Analysis'!$M$5:$N$12,2,FALSE)+7,FALSE)/6976,2)</f>
        <v>0.18000000000000002</v>
      </c>
      <c r="Q6532">
        <f>ROUNDUP(VLOOKUP(A6532,A:O,VLOOKUP('SPC Analysis'!$E$4,'SPC Analysis'!$M$5:$N$12,2,FALSE)+7,FALSE)/6976,2)</f>
        <v>0.18000000000000002</v>
      </c>
      <c r="R6532">
        <f>ROUNDUP(VLOOKUP(A6532,A:O,VLOOKUP('MMW Analysis'!$E$4,'MMW Analysis'!$L$5:$M$12,2,FALSE)+7,FALSE)/6976,2)</f>
        <v>0.18000000000000002</v>
      </c>
    </row>
    <row r="6533" spans="1:18">
      <c r="A6533" t="s">
        <v>6540</v>
      </c>
      <c r="B6533" t="s">
        <v>13513</v>
      </c>
      <c r="C6533" t="s">
        <v>7014</v>
      </c>
      <c r="D6533" t="s">
        <v>14607</v>
      </c>
      <c r="E6533" t="s">
        <v>14162</v>
      </c>
      <c r="F6533" t="s">
        <v>14299</v>
      </c>
      <c r="G6533" t="s">
        <v>7014</v>
      </c>
      <c r="H6533" s="1">
        <v>4755</v>
      </c>
      <c r="I6533" s="1">
        <v>5055</v>
      </c>
      <c r="J6533" s="1">
        <v>4832</v>
      </c>
      <c r="K6533" s="1">
        <v>3437</v>
      </c>
      <c r="L6533" s="1">
        <v>2319</v>
      </c>
      <c r="M6533" s="1">
        <v>6349</v>
      </c>
      <c r="N6533" s="1">
        <v>5429.5</v>
      </c>
      <c r="O6533" s="1">
        <v>4986</v>
      </c>
      <c r="P6533">
        <f>ROUNDUP(VLOOKUP(A6533,A:O,VLOOKUP('Local Authority Analysis'!$E$4,'Local Authority Analysis'!$M$5:$N$12,2,FALSE)+7,FALSE)/6976,2)</f>
        <v>0.72</v>
      </c>
      <c r="Q6533">
        <f>ROUNDUP(VLOOKUP(A6533,A:O,VLOOKUP('SPC Analysis'!$E$4,'SPC Analysis'!$M$5:$N$12,2,FALSE)+7,FALSE)/6976,2)</f>
        <v>0.72</v>
      </c>
      <c r="R6533">
        <f>ROUNDUP(VLOOKUP(A6533,A:O,VLOOKUP('MMW Analysis'!$E$4,'MMW Analysis'!$L$5:$M$12,2,FALSE)+7,FALSE)/6976,2)</f>
        <v>0.72</v>
      </c>
    </row>
    <row r="6534" spans="1:18">
      <c r="A6534" t="s">
        <v>6541</v>
      </c>
      <c r="B6534" t="s">
        <v>13514</v>
      </c>
      <c r="C6534" t="s">
        <v>7014</v>
      </c>
      <c r="D6534" t="s">
        <v>14607</v>
      </c>
      <c r="E6534" t="s">
        <v>14162</v>
      </c>
      <c r="F6534" t="s">
        <v>14299</v>
      </c>
      <c r="G6534" t="s">
        <v>7014</v>
      </c>
      <c r="H6534" s="1">
        <v>2621</v>
      </c>
      <c r="I6534" s="1">
        <v>3255</v>
      </c>
      <c r="J6534" s="1">
        <v>2345</v>
      </c>
      <c r="K6534" s="1">
        <v>2552</v>
      </c>
      <c r="L6534" s="1">
        <v>5136</v>
      </c>
      <c r="M6534" s="1">
        <v>3433</v>
      </c>
      <c r="N6534" s="1">
        <v>3766</v>
      </c>
      <c r="O6534" s="1">
        <v>3049</v>
      </c>
      <c r="P6534">
        <f>ROUNDUP(VLOOKUP(A6534,A:O,VLOOKUP('Local Authority Analysis'!$E$4,'Local Authority Analysis'!$M$5:$N$12,2,FALSE)+7,FALSE)/6976,2)</f>
        <v>0.44</v>
      </c>
      <c r="Q6534">
        <f>ROUNDUP(VLOOKUP(A6534,A:O,VLOOKUP('SPC Analysis'!$E$4,'SPC Analysis'!$M$5:$N$12,2,FALSE)+7,FALSE)/6976,2)</f>
        <v>0.44</v>
      </c>
      <c r="R6534">
        <f>ROUNDUP(VLOOKUP(A6534,A:O,VLOOKUP('MMW Analysis'!$E$4,'MMW Analysis'!$L$5:$M$12,2,FALSE)+7,FALSE)/6976,2)</f>
        <v>0.44</v>
      </c>
    </row>
    <row r="6535" spans="1:18">
      <c r="A6535" t="s">
        <v>6542</v>
      </c>
      <c r="B6535" t="s">
        <v>13515</v>
      </c>
      <c r="C6535" t="s">
        <v>7014</v>
      </c>
      <c r="D6535" t="s">
        <v>14607</v>
      </c>
      <c r="E6535" t="s">
        <v>14162</v>
      </c>
      <c r="F6535" t="s">
        <v>14299</v>
      </c>
      <c r="G6535" t="s">
        <v>7014</v>
      </c>
      <c r="H6535" s="1">
        <v>6499.5</v>
      </c>
      <c r="I6535" s="1">
        <v>6240.5</v>
      </c>
      <c r="J6535" s="1">
        <v>4866</v>
      </c>
      <c r="K6535" s="1">
        <v>5963</v>
      </c>
      <c r="L6535" s="1">
        <v>2755</v>
      </c>
      <c r="M6535" s="1">
        <v>3244</v>
      </c>
      <c r="N6535" s="1">
        <v>6811.5</v>
      </c>
      <c r="O6535" s="1">
        <v>6225</v>
      </c>
      <c r="P6535">
        <f>ROUNDUP(VLOOKUP(A6535,A:O,VLOOKUP('Local Authority Analysis'!$E$4,'Local Authority Analysis'!$M$5:$N$12,2,FALSE)+7,FALSE)/6976,2)</f>
        <v>0.9</v>
      </c>
      <c r="Q6535">
        <f>ROUNDUP(VLOOKUP(A6535,A:O,VLOOKUP('SPC Analysis'!$E$4,'SPC Analysis'!$M$5:$N$12,2,FALSE)+7,FALSE)/6976,2)</f>
        <v>0.9</v>
      </c>
      <c r="R6535">
        <f>ROUNDUP(VLOOKUP(A6535,A:O,VLOOKUP('MMW Analysis'!$E$4,'MMW Analysis'!$L$5:$M$12,2,FALSE)+7,FALSE)/6976,2)</f>
        <v>0.9</v>
      </c>
    </row>
    <row r="6536" spans="1:18">
      <c r="A6536" t="s">
        <v>6543</v>
      </c>
      <c r="B6536" t="s">
        <v>13516</v>
      </c>
      <c r="C6536" t="s">
        <v>7014</v>
      </c>
      <c r="D6536" t="s">
        <v>14607</v>
      </c>
      <c r="E6536" t="s">
        <v>14162</v>
      </c>
      <c r="F6536" t="s">
        <v>14299</v>
      </c>
      <c r="G6536" t="s">
        <v>7014</v>
      </c>
      <c r="H6536" s="1">
        <v>3082</v>
      </c>
      <c r="I6536" s="1">
        <v>3083</v>
      </c>
      <c r="J6536" s="1">
        <v>3748</v>
      </c>
      <c r="K6536" s="1">
        <v>3080</v>
      </c>
      <c r="L6536" s="1">
        <v>5403</v>
      </c>
      <c r="M6536" s="1">
        <v>3217</v>
      </c>
      <c r="N6536" s="1">
        <v>3323</v>
      </c>
      <c r="O6536" s="1">
        <v>3540</v>
      </c>
      <c r="P6536">
        <f>ROUNDUP(VLOOKUP(A6536,A:O,VLOOKUP('Local Authority Analysis'!$E$4,'Local Authority Analysis'!$M$5:$N$12,2,FALSE)+7,FALSE)/6976,2)</f>
        <v>0.51</v>
      </c>
      <c r="Q6536">
        <f>ROUNDUP(VLOOKUP(A6536,A:O,VLOOKUP('SPC Analysis'!$E$4,'SPC Analysis'!$M$5:$N$12,2,FALSE)+7,FALSE)/6976,2)</f>
        <v>0.51</v>
      </c>
      <c r="R6536">
        <f>ROUNDUP(VLOOKUP(A6536,A:O,VLOOKUP('MMW Analysis'!$E$4,'MMW Analysis'!$L$5:$M$12,2,FALSE)+7,FALSE)/6976,2)</f>
        <v>0.51</v>
      </c>
    </row>
    <row r="6537" spans="1:18">
      <c r="A6537" t="s">
        <v>6544</v>
      </c>
      <c r="B6537" t="s">
        <v>13517</v>
      </c>
      <c r="C6537" t="s">
        <v>7014</v>
      </c>
      <c r="D6537" t="s">
        <v>14607</v>
      </c>
      <c r="E6537" t="s">
        <v>14162</v>
      </c>
      <c r="F6537" t="s">
        <v>14299</v>
      </c>
      <c r="G6537" t="s">
        <v>7014</v>
      </c>
      <c r="H6537" s="1">
        <v>3119</v>
      </c>
      <c r="I6537" s="1">
        <v>3328</v>
      </c>
      <c r="J6537" s="1">
        <v>3000</v>
      </c>
      <c r="K6537" s="1">
        <v>2932</v>
      </c>
      <c r="L6537" s="1">
        <v>4729</v>
      </c>
      <c r="M6537" s="1">
        <v>1938</v>
      </c>
      <c r="N6537" s="1">
        <v>2764</v>
      </c>
      <c r="O6537" s="1">
        <v>3307</v>
      </c>
      <c r="P6537">
        <f>ROUNDUP(VLOOKUP(A6537,A:O,VLOOKUP('Local Authority Analysis'!$E$4,'Local Authority Analysis'!$M$5:$N$12,2,FALSE)+7,FALSE)/6976,2)</f>
        <v>0.48</v>
      </c>
      <c r="Q6537">
        <f>ROUNDUP(VLOOKUP(A6537,A:O,VLOOKUP('SPC Analysis'!$E$4,'SPC Analysis'!$M$5:$N$12,2,FALSE)+7,FALSE)/6976,2)</f>
        <v>0.48</v>
      </c>
      <c r="R6537">
        <f>ROUNDUP(VLOOKUP(A6537,A:O,VLOOKUP('MMW Analysis'!$E$4,'MMW Analysis'!$L$5:$M$12,2,FALSE)+7,FALSE)/6976,2)</f>
        <v>0.48</v>
      </c>
    </row>
    <row r="6538" spans="1:18">
      <c r="A6538" t="s">
        <v>6545</v>
      </c>
      <c r="B6538" t="s">
        <v>13518</v>
      </c>
      <c r="C6538" t="s">
        <v>7014</v>
      </c>
      <c r="D6538" t="s">
        <v>14608</v>
      </c>
      <c r="E6538" t="s">
        <v>14163</v>
      </c>
      <c r="F6538" t="s">
        <v>14299</v>
      </c>
      <c r="G6538" t="s">
        <v>7014</v>
      </c>
      <c r="H6538" s="1">
        <v>4256</v>
      </c>
      <c r="I6538" s="1">
        <v>3609</v>
      </c>
      <c r="J6538" s="1">
        <v>2913</v>
      </c>
      <c r="K6538" s="1">
        <v>3618</v>
      </c>
      <c r="L6538" s="1">
        <v>3223</v>
      </c>
      <c r="M6538" s="1">
        <v>3800</v>
      </c>
      <c r="N6538" s="1">
        <v>4289</v>
      </c>
      <c r="O6538" s="1">
        <v>3967</v>
      </c>
      <c r="P6538">
        <f>ROUNDUP(VLOOKUP(A6538,A:O,VLOOKUP('Local Authority Analysis'!$E$4,'Local Authority Analysis'!$M$5:$N$12,2,FALSE)+7,FALSE)/6976,2)</f>
        <v>0.57000000000000006</v>
      </c>
      <c r="Q6538">
        <f>ROUNDUP(VLOOKUP(A6538,A:O,VLOOKUP('SPC Analysis'!$E$4,'SPC Analysis'!$M$5:$N$12,2,FALSE)+7,FALSE)/6976,2)</f>
        <v>0.57000000000000006</v>
      </c>
      <c r="R6538">
        <f>ROUNDUP(VLOOKUP(A6538,A:O,VLOOKUP('MMW Analysis'!$E$4,'MMW Analysis'!$L$5:$M$12,2,FALSE)+7,FALSE)/6976,2)</f>
        <v>0.57000000000000006</v>
      </c>
    </row>
    <row r="6539" spans="1:18">
      <c r="A6539" t="s">
        <v>6546</v>
      </c>
      <c r="B6539" t="s">
        <v>13519</v>
      </c>
      <c r="C6539" t="s">
        <v>7014</v>
      </c>
      <c r="D6539" t="s">
        <v>14608</v>
      </c>
      <c r="E6539" t="s">
        <v>14163</v>
      </c>
      <c r="F6539" t="s">
        <v>14299</v>
      </c>
      <c r="G6539" t="s">
        <v>7014</v>
      </c>
      <c r="H6539" s="1">
        <v>1186</v>
      </c>
      <c r="I6539" s="1">
        <v>1556</v>
      </c>
      <c r="J6539" s="1">
        <v>725</v>
      </c>
      <c r="K6539" s="1">
        <v>1314</v>
      </c>
      <c r="L6539" s="1">
        <v>5375</v>
      </c>
      <c r="M6539" s="1">
        <v>2404</v>
      </c>
      <c r="N6539" s="1">
        <v>1372</v>
      </c>
      <c r="O6539" s="1">
        <v>1311</v>
      </c>
      <c r="P6539">
        <f>ROUNDUP(VLOOKUP(A6539,A:O,VLOOKUP('Local Authority Analysis'!$E$4,'Local Authority Analysis'!$M$5:$N$12,2,FALSE)+7,FALSE)/6976,2)</f>
        <v>0.19</v>
      </c>
      <c r="Q6539">
        <f>ROUNDUP(VLOOKUP(A6539,A:O,VLOOKUP('SPC Analysis'!$E$4,'SPC Analysis'!$M$5:$N$12,2,FALSE)+7,FALSE)/6976,2)</f>
        <v>0.19</v>
      </c>
      <c r="R6539">
        <f>ROUNDUP(VLOOKUP(A6539,A:O,VLOOKUP('MMW Analysis'!$E$4,'MMW Analysis'!$L$5:$M$12,2,FALSE)+7,FALSE)/6976,2)</f>
        <v>0.19</v>
      </c>
    </row>
    <row r="6540" spans="1:18">
      <c r="A6540" t="s">
        <v>6547</v>
      </c>
      <c r="B6540" t="s">
        <v>13520</v>
      </c>
      <c r="C6540" t="s">
        <v>7014</v>
      </c>
      <c r="D6540" t="s">
        <v>14608</v>
      </c>
      <c r="E6540" t="s">
        <v>14163</v>
      </c>
      <c r="F6540" t="s">
        <v>14299</v>
      </c>
      <c r="G6540" t="s">
        <v>7014</v>
      </c>
      <c r="H6540" s="1">
        <v>2506</v>
      </c>
      <c r="I6540" s="1">
        <v>2608</v>
      </c>
      <c r="J6540" s="1">
        <v>1352</v>
      </c>
      <c r="K6540" s="1">
        <v>2811</v>
      </c>
      <c r="L6540" s="1">
        <v>6138</v>
      </c>
      <c r="M6540" s="1">
        <v>2765</v>
      </c>
      <c r="N6540" s="1">
        <v>3657</v>
      </c>
      <c r="O6540" s="1">
        <v>2559</v>
      </c>
      <c r="P6540">
        <f>ROUNDUP(VLOOKUP(A6540,A:O,VLOOKUP('Local Authority Analysis'!$E$4,'Local Authority Analysis'!$M$5:$N$12,2,FALSE)+7,FALSE)/6976,2)</f>
        <v>0.37</v>
      </c>
      <c r="Q6540">
        <f>ROUNDUP(VLOOKUP(A6540,A:O,VLOOKUP('SPC Analysis'!$E$4,'SPC Analysis'!$M$5:$N$12,2,FALSE)+7,FALSE)/6976,2)</f>
        <v>0.37</v>
      </c>
      <c r="R6540">
        <f>ROUNDUP(VLOOKUP(A6540,A:O,VLOOKUP('MMW Analysis'!$E$4,'MMW Analysis'!$L$5:$M$12,2,FALSE)+7,FALSE)/6976,2)</f>
        <v>0.37</v>
      </c>
    </row>
    <row r="6541" spans="1:18">
      <c r="A6541" t="s">
        <v>6548</v>
      </c>
      <c r="B6541" t="s">
        <v>13521</v>
      </c>
      <c r="C6541" t="s">
        <v>7014</v>
      </c>
      <c r="D6541" t="s">
        <v>14608</v>
      </c>
      <c r="E6541" t="s">
        <v>14163</v>
      </c>
      <c r="F6541" t="s">
        <v>14299</v>
      </c>
      <c r="G6541" t="s">
        <v>7014</v>
      </c>
      <c r="H6541" s="1">
        <v>3564</v>
      </c>
      <c r="I6541" s="1">
        <v>3505</v>
      </c>
      <c r="J6541" s="1">
        <v>2886</v>
      </c>
      <c r="K6541" s="1">
        <v>3393</v>
      </c>
      <c r="L6541" s="1">
        <v>6418</v>
      </c>
      <c r="M6541" s="1">
        <v>2445.5</v>
      </c>
      <c r="N6541" s="1">
        <v>4172</v>
      </c>
      <c r="O6541" s="1">
        <v>3828</v>
      </c>
      <c r="P6541">
        <f>ROUNDUP(VLOOKUP(A6541,A:O,VLOOKUP('Local Authority Analysis'!$E$4,'Local Authority Analysis'!$M$5:$N$12,2,FALSE)+7,FALSE)/6976,2)</f>
        <v>0.55000000000000004</v>
      </c>
      <c r="Q6541">
        <f>ROUNDUP(VLOOKUP(A6541,A:O,VLOOKUP('SPC Analysis'!$E$4,'SPC Analysis'!$M$5:$N$12,2,FALSE)+7,FALSE)/6976,2)</f>
        <v>0.55000000000000004</v>
      </c>
      <c r="R6541">
        <f>ROUNDUP(VLOOKUP(A6541,A:O,VLOOKUP('MMW Analysis'!$E$4,'MMW Analysis'!$L$5:$M$12,2,FALSE)+7,FALSE)/6976,2)</f>
        <v>0.55000000000000004</v>
      </c>
    </row>
    <row r="6542" spans="1:18">
      <c r="A6542" t="s">
        <v>6549</v>
      </c>
      <c r="B6542" t="s">
        <v>13522</v>
      </c>
      <c r="C6542" t="s">
        <v>7014</v>
      </c>
      <c r="D6542" t="s">
        <v>14608</v>
      </c>
      <c r="E6542" t="s">
        <v>14163</v>
      </c>
      <c r="F6542" t="s">
        <v>14299</v>
      </c>
      <c r="G6542" t="s">
        <v>7014</v>
      </c>
      <c r="H6542" s="1">
        <v>2544.5</v>
      </c>
      <c r="I6542" s="1">
        <v>2614</v>
      </c>
      <c r="J6542" s="1">
        <v>1166</v>
      </c>
      <c r="K6542" s="1">
        <v>1966</v>
      </c>
      <c r="L6542" s="1">
        <v>6448</v>
      </c>
      <c r="M6542" s="1">
        <v>3192</v>
      </c>
      <c r="N6542" s="1">
        <v>2507</v>
      </c>
      <c r="O6542" s="1">
        <v>2383</v>
      </c>
      <c r="P6542">
        <f>ROUNDUP(VLOOKUP(A6542,A:O,VLOOKUP('Local Authority Analysis'!$E$4,'Local Authority Analysis'!$M$5:$N$12,2,FALSE)+7,FALSE)/6976,2)</f>
        <v>0.35000000000000003</v>
      </c>
      <c r="Q6542">
        <f>ROUNDUP(VLOOKUP(A6542,A:O,VLOOKUP('SPC Analysis'!$E$4,'SPC Analysis'!$M$5:$N$12,2,FALSE)+7,FALSE)/6976,2)</f>
        <v>0.35000000000000003</v>
      </c>
      <c r="R6542">
        <f>ROUNDUP(VLOOKUP(A6542,A:O,VLOOKUP('MMW Analysis'!$E$4,'MMW Analysis'!$L$5:$M$12,2,FALSE)+7,FALSE)/6976,2)</f>
        <v>0.35000000000000003</v>
      </c>
    </row>
    <row r="6543" spans="1:18">
      <c r="A6543" t="s">
        <v>6550</v>
      </c>
      <c r="B6543" t="s">
        <v>13523</v>
      </c>
      <c r="C6543" t="s">
        <v>7014</v>
      </c>
      <c r="D6543" t="s">
        <v>14608</v>
      </c>
      <c r="E6543" t="s">
        <v>14163</v>
      </c>
      <c r="F6543" t="s">
        <v>14299</v>
      </c>
      <c r="G6543" t="s">
        <v>7014</v>
      </c>
      <c r="H6543" s="1">
        <v>5999</v>
      </c>
      <c r="I6543" s="1">
        <v>5750</v>
      </c>
      <c r="J6543" s="1">
        <v>5430</v>
      </c>
      <c r="K6543" s="1">
        <v>6044</v>
      </c>
      <c r="L6543" s="1">
        <v>1138</v>
      </c>
      <c r="M6543" s="1">
        <v>5786</v>
      </c>
      <c r="N6543" s="1">
        <v>6627</v>
      </c>
      <c r="O6543" s="1">
        <v>5752</v>
      </c>
      <c r="P6543">
        <f>ROUNDUP(VLOOKUP(A6543,A:O,VLOOKUP('Local Authority Analysis'!$E$4,'Local Authority Analysis'!$M$5:$N$12,2,FALSE)+7,FALSE)/6976,2)</f>
        <v>0.83</v>
      </c>
      <c r="Q6543">
        <f>ROUNDUP(VLOOKUP(A6543,A:O,VLOOKUP('SPC Analysis'!$E$4,'SPC Analysis'!$M$5:$N$12,2,FALSE)+7,FALSE)/6976,2)</f>
        <v>0.83</v>
      </c>
      <c r="R6543">
        <f>ROUNDUP(VLOOKUP(A6543,A:O,VLOOKUP('MMW Analysis'!$E$4,'MMW Analysis'!$L$5:$M$12,2,FALSE)+7,FALSE)/6976,2)</f>
        <v>0.83</v>
      </c>
    </row>
    <row r="6544" spans="1:18">
      <c r="A6544" t="s">
        <v>6551</v>
      </c>
      <c r="B6544" t="s">
        <v>13524</v>
      </c>
      <c r="C6544" t="s">
        <v>7014</v>
      </c>
      <c r="D6544" t="s">
        <v>14608</v>
      </c>
      <c r="E6544" t="s">
        <v>14163</v>
      </c>
      <c r="F6544" t="s">
        <v>14299</v>
      </c>
      <c r="G6544" t="s">
        <v>7014</v>
      </c>
      <c r="H6544" s="1">
        <v>4555</v>
      </c>
      <c r="I6544" s="1">
        <v>3219</v>
      </c>
      <c r="J6544" s="1">
        <v>5254</v>
      </c>
      <c r="K6544" s="1">
        <v>4446</v>
      </c>
      <c r="L6544" s="1">
        <v>1837</v>
      </c>
      <c r="M6544" s="1">
        <v>2922</v>
      </c>
      <c r="N6544" s="1">
        <v>2860</v>
      </c>
      <c r="O6544" s="1">
        <v>4095</v>
      </c>
      <c r="P6544">
        <f>ROUNDUP(VLOOKUP(A6544,A:O,VLOOKUP('Local Authority Analysis'!$E$4,'Local Authority Analysis'!$M$5:$N$12,2,FALSE)+7,FALSE)/6976,2)</f>
        <v>0.59</v>
      </c>
      <c r="Q6544">
        <f>ROUNDUP(VLOOKUP(A6544,A:O,VLOOKUP('SPC Analysis'!$E$4,'SPC Analysis'!$M$5:$N$12,2,FALSE)+7,FALSE)/6976,2)</f>
        <v>0.59</v>
      </c>
      <c r="R6544">
        <f>ROUNDUP(VLOOKUP(A6544,A:O,VLOOKUP('MMW Analysis'!$E$4,'MMW Analysis'!$L$5:$M$12,2,FALSE)+7,FALSE)/6976,2)</f>
        <v>0.59</v>
      </c>
    </row>
    <row r="6545" spans="1:18">
      <c r="A6545" t="s">
        <v>6552</v>
      </c>
      <c r="B6545" t="s">
        <v>13525</v>
      </c>
      <c r="C6545" t="s">
        <v>7014</v>
      </c>
      <c r="D6545" t="s">
        <v>14608</v>
      </c>
      <c r="E6545" t="s">
        <v>14163</v>
      </c>
      <c r="F6545" t="s">
        <v>14299</v>
      </c>
      <c r="G6545" t="s">
        <v>7014</v>
      </c>
      <c r="H6545" s="1">
        <v>6125</v>
      </c>
      <c r="I6545" s="1">
        <v>5302</v>
      </c>
      <c r="J6545" s="1">
        <v>6132</v>
      </c>
      <c r="K6545" s="1">
        <v>5303</v>
      </c>
      <c r="L6545" s="1">
        <v>4013</v>
      </c>
      <c r="M6545" s="1">
        <v>4021</v>
      </c>
      <c r="N6545" s="1">
        <v>4368</v>
      </c>
      <c r="O6545" s="1">
        <v>6159</v>
      </c>
      <c r="P6545">
        <f>ROUNDUP(VLOOKUP(A6545,A:O,VLOOKUP('Local Authority Analysis'!$E$4,'Local Authority Analysis'!$M$5:$N$12,2,FALSE)+7,FALSE)/6976,2)</f>
        <v>0.89</v>
      </c>
      <c r="Q6545">
        <f>ROUNDUP(VLOOKUP(A6545,A:O,VLOOKUP('SPC Analysis'!$E$4,'SPC Analysis'!$M$5:$N$12,2,FALSE)+7,FALSE)/6976,2)</f>
        <v>0.89</v>
      </c>
      <c r="R6545">
        <f>ROUNDUP(VLOOKUP(A6545,A:O,VLOOKUP('MMW Analysis'!$E$4,'MMW Analysis'!$L$5:$M$12,2,FALSE)+7,FALSE)/6976,2)</f>
        <v>0.89</v>
      </c>
    </row>
    <row r="6546" spans="1:18">
      <c r="A6546" t="s">
        <v>6553</v>
      </c>
      <c r="B6546" t="s">
        <v>13526</v>
      </c>
      <c r="C6546" t="s">
        <v>7014</v>
      </c>
      <c r="D6546" t="s">
        <v>14608</v>
      </c>
      <c r="E6546" t="s">
        <v>14163</v>
      </c>
      <c r="F6546" t="s">
        <v>14299</v>
      </c>
      <c r="G6546" t="s">
        <v>7014</v>
      </c>
      <c r="H6546" s="1">
        <v>1816</v>
      </c>
      <c r="I6546" s="1">
        <v>826</v>
      </c>
      <c r="J6546" s="1">
        <v>3884</v>
      </c>
      <c r="K6546" s="1">
        <v>1398</v>
      </c>
      <c r="L6546" s="1">
        <v>4677</v>
      </c>
      <c r="M6546" s="1">
        <v>3374</v>
      </c>
      <c r="N6546" s="1">
        <v>2941</v>
      </c>
      <c r="O6546" s="1">
        <v>1667</v>
      </c>
      <c r="P6546">
        <f>ROUNDUP(VLOOKUP(A6546,A:O,VLOOKUP('Local Authority Analysis'!$E$4,'Local Authority Analysis'!$M$5:$N$12,2,FALSE)+7,FALSE)/6976,2)</f>
        <v>0.24000000000000002</v>
      </c>
      <c r="Q6546">
        <f>ROUNDUP(VLOOKUP(A6546,A:O,VLOOKUP('SPC Analysis'!$E$4,'SPC Analysis'!$M$5:$N$12,2,FALSE)+7,FALSE)/6976,2)</f>
        <v>0.24000000000000002</v>
      </c>
      <c r="R6546">
        <f>ROUNDUP(VLOOKUP(A6546,A:O,VLOOKUP('MMW Analysis'!$E$4,'MMW Analysis'!$L$5:$M$12,2,FALSE)+7,FALSE)/6976,2)</f>
        <v>0.24000000000000002</v>
      </c>
    </row>
    <row r="6547" spans="1:18">
      <c r="A6547" t="s">
        <v>6554</v>
      </c>
      <c r="B6547" t="s">
        <v>13527</v>
      </c>
      <c r="C6547" t="s">
        <v>7014</v>
      </c>
      <c r="D6547" t="s">
        <v>14608</v>
      </c>
      <c r="E6547" t="s">
        <v>14163</v>
      </c>
      <c r="F6547" t="s">
        <v>14299</v>
      </c>
      <c r="G6547" t="s">
        <v>7014</v>
      </c>
      <c r="H6547" s="1">
        <v>1644</v>
      </c>
      <c r="I6547" s="1">
        <v>1640</v>
      </c>
      <c r="J6547" s="1">
        <v>2451</v>
      </c>
      <c r="K6547" s="1">
        <v>2418</v>
      </c>
      <c r="L6547" s="1">
        <v>5277</v>
      </c>
      <c r="M6547" s="1">
        <v>2706</v>
      </c>
      <c r="N6547" s="1">
        <v>3525.5</v>
      </c>
      <c r="O6547" s="1">
        <v>2057</v>
      </c>
      <c r="P6547">
        <f>ROUNDUP(VLOOKUP(A6547,A:O,VLOOKUP('Local Authority Analysis'!$E$4,'Local Authority Analysis'!$M$5:$N$12,2,FALSE)+7,FALSE)/6976,2)</f>
        <v>0.3</v>
      </c>
      <c r="Q6547">
        <f>ROUNDUP(VLOOKUP(A6547,A:O,VLOOKUP('SPC Analysis'!$E$4,'SPC Analysis'!$M$5:$N$12,2,FALSE)+7,FALSE)/6976,2)</f>
        <v>0.3</v>
      </c>
      <c r="R6547">
        <f>ROUNDUP(VLOOKUP(A6547,A:O,VLOOKUP('MMW Analysis'!$E$4,'MMW Analysis'!$L$5:$M$12,2,FALSE)+7,FALSE)/6976,2)</f>
        <v>0.3</v>
      </c>
    </row>
    <row r="6548" spans="1:18">
      <c r="A6548" t="s">
        <v>6555</v>
      </c>
      <c r="B6548" t="s">
        <v>13528</v>
      </c>
      <c r="C6548" t="s">
        <v>7014</v>
      </c>
      <c r="D6548" t="s">
        <v>14608</v>
      </c>
      <c r="E6548" t="s">
        <v>14163</v>
      </c>
      <c r="F6548" t="s">
        <v>14299</v>
      </c>
      <c r="G6548" t="s">
        <v>7014</v>
      </c>
      <c r="H6548" s="1">
        <v>1672</v>
      </c>
      <c r="I6548" s="1">
        <v>2174</v>
      </c>
      <c r="J6548" s="1">
        <v>2108</v>
      </c>
      <c r="K6548" s="1">
        <v>1993</v>
      </c>
      <c r="L6548" s="1">
        <v>4667</v>
      </c>
      <c r="M6548" s="1">
        <v>3007</v>
      </c>
      <c r="N6548" s="1">
        <v>2632</v>
      </c>
      <c r="O6548" s="1">
        <v>2104</v>
      </c>
      <c r="P6548">
        <f>ROUNDUP(VLOOKUP(A6548,A:O,VLOOKUP('Local Authority Analysis'!$E$4,'Local Authority Analysis'!$M$5:$N$12,2,FALSE)+7,FALSE)/6976,2)</f>
        <v>0.31</v>
      </c>
      <c r="Q6548">
        <f>ROUNDUP(VLOOKUP(A6548,A:O,VLOOKUP('SPC Analysis'!$E$4,'SPC Analysis'!$M$5:$N$12,2,FALSE)+7,FALSE)/6976,2)</f>
        <v>0.31</v>
      </c>
      <c r="R6548">
        <f>ROUNDUP(VLOOKUP(A6548,A:O,VLOOKUP('MMW Analysis'!$E$4,'MMW Analysis'!$L$5:$M$12,2,FALSE)+7,FALSE)/6976,2)</f>
        <v>0.31</v>
      </c>
    </row>
    <row r="6549" spans="1:18">
      <c r="A6549" t="s">
        <v>6556</v>
      </c>
      <c r="B6549" t="s">
        <v>13529</v>
      </c>
      <c r="C6549" t="s">
        <v>7014</v>
      </c>
      <c r="D6549" t="s">
        <v>14608</v>
      </c>
      <c r="E6549" t="s">
        <v>14163</v>
      </c>
      <c r="F6549" t="s">
        <v>14299</v>
      </c>
      <c r="G6549" t="s">
        <v>7014</v>
      </c>
      <c r="H6549" s="1">
        <v>1094</v>
      </c>
      <c r="I6549" s="1">
        <v>396</v>
      </c>
      <c r="J6549" s="1">
        <v>572</v>
      </c>
      <c r="K6549" s="1">
        <v>924</v>
      </c>
      <c r="L6549" s="1">
        <v>6763</v>
      </c>
      <c r="M6549" s="1">
        <v>294</v>
      </c>
      <c r="N6549" s="1">
        <v>1303</v>
      </c>
      <c r="O6549" s="1">
        <v>666</v>
      </c>
      <c r="P6549">
        <f>ROUNDUP(VLOOKUP(A6549,A:O,VLOOKUP('Local Authority Analysis'!$E$4,'Local Authority Analysis'!$M$5:$N$12,2,FALSE)+7,FALSE)/6976,2)</f>
        <v>9.9999999999999992E-2</v>
      </c>
      <c r="Q6549">
        <f>ROUNDUP(VLOOKUP(A6549,A:O,VLOOKUP('SPC Analysis'!$E$4,'SPC Analysis'!$M$5:$N$12,2,FALSE)+7,FALSE)/6976,2)</f>
        <v>9.9999999999999992E-2</v>
      </c>
      <c r="R6549">
        <f>ROUNDUP(VLOOKUP(A6549,A:O,VLOOKUP('MMW Analysis'!$E$4,'MMW Analysis'!$L$5:$M$12,2,FALSE)+7,FALSE)/6976,2)</f>
        <v>9.9999999999999992E-2</v>
      </c>
    </row>
    <row r="6550" spans="1:18">
      <c r="A6550" t="s">
        <v>6557</v>
      </c>
      <c r="B6550" t="s">
        <v>13530</v>
      </c>
      <c r="C6550" t="s">
        <v>7014</v>
      </c>
      <c r="D6550" t="s">
        <v>14606</v>
      </c>
      <c r="E6550" t="s">
        <v>14161</v>
      </c>
      <c r="F6550" t="s">
        <v>14299</v>
      </c>
      <c r="G6550" t="s">
        <v>7014</v>
      </c>
      <c r="H6550" s="1">
        <v>3673</v>
      </c>
      <c r="I6550" s="1">
        <v>3272</v>
      </c>
      <c r="J6550" s="1">
        <v>3522</v>
      </c>
      <c r="K6550" s="1">
        <v>3313</v>
      </c>
      <c r="L6550" s="1">
        <v>3060</v>
      </c>
      <c r="M6550" s="1">
        <v>3029</v>
      </c>
      <c r="N6550" s="1">
        <v>3794</v>
      </c>
      <c r="O6550" s="1">
        <v>3617</v>
      </c>
      <c r="P6550">
        <f>ROUNDUP(VLOOKUP(A6550,A:O,VLOOKUP('Local Authority Analysis'!$E$4,'Local Authority Analysis'!$M$5:$N$12,2,FALSE)+7,FALSE)/6976,2)</f>
        <v>0.52</v>
      </c>
      <c r="Q6550">
        <f>ROUNDUP(VLOOKUP(A6550,A:O,VLOOKUP('SPC Analysis'!$E$4,'SPC Analysis'!$M$5:$N$12,2,FALSE)+7,FALSE)/6976,2)</f>
        <v>0.52</v>
      </c>
      <c r="R6550">
        <f>ROUNDUP(VLOOKUP(A6550,A:O,VLOOKUP('MMW Analysis'!$E$4,'MMW Analysis'!$L$5:$M$12,2,FALSE)+7,FALSE)/6976,2)</f>
        <v>0.52</v>
      </c>
    </row>
    <row r="6551" spans="1:18">
      <c r="A6551" t="s">
        <v>6558</v>
      </c>
      <c r="B6551" t="s">
        <v>13531</v>
      </c>
      <c r="C6551" t="s">
        <v>7014</v>
      </c>
      <c r="D6551" t="s">
        <v>14606</v>
      </c>
      <c r="E6551" t="s">
        <v>14161</v>
      </c>
      <c r="F6551" t="s">
        <v>14299</v>
      </c>
      <c r="G6551" t="s">
        <v>7014</v>
      </c>
      <c r="H6551" s="1">
        <v>2682</v>
      </c>
      <c r="I6551" s="1">
        <v>2387</v>
      </c>
      <c r="J6551" s="1">
        <v>2081</v>
      </c>
      <c r="K6551" s="1">
        <v>2337</v>
      </c>
      <c r="L6551" s="1">
        <v>5538</v>
      </c>
      <c r="M6551" s="1">
        <v>1443</v>
      </c>
      <c r="N6551" s="1">
        <v>3921</v>
      </c>
      <c r="O6551" s="1">
        <v>2522</v>
      </c>
      <c r="P6551">
        <f>ROUNDUP(VLOOKUP(A6551,A:O,VLOOKUP('Local Authority Analysis'!$E$4,'Local Authority Analysis'!$M$5:$N$12,2,FALSE)+7,FALSE)/6976,2)</f>
        <v>0.37</v>
      </c>
      <c r="Q6551">
        <f>ROUNDUP(VLOOKUP(A6551,A:O,VLOOKUP('SPC Analysis'!$E$4,'SPC Analysis'!$M$5:$N$12,2,FALSE)+7,FALSE)/6976,2)</f>
        <v>0.37</v>
      </c>
      <c r="R6551">
        <f>ROUNDUP(VLOOKUP(A6551,A:O,VLOOKUP('MMW Analysis'!$E$4,'MMW Analysis'!$L$5:$M$12,2,FALSE)+7,FALSE)/6976,2)</f>
        <v>0.37</v>
      </c>
    </row>
    <row r="6552" spans="1:18">
      <c r="A6552" t="s">
        <v>6559</v>
      </c>
      <c r="B6552" t="s">
        <v>13532</v>
      </c>
      <c r="C6552" t="s">
        <v>7014</v>
      </c>
      <c r="D6552" t="s">
        <v>14606</v>
      </c>
      <c r="E6552" t="s">
        <v>14161</v>
      </c>
      <c r="F6552" t="s">
        <v>14299</v>
      </c>
      <c r="G6552" t="s">
        <v>7014</v>
      </c>
      <c r="H6552" s="1">
        <v>1733</v>
      </c>
      <c r="I6552" s="1">
        <v>1744</v>
      </c>
      <c r="J6552" s="1">
        <v>2323</v>
      </c>
      <c r="K6552" s="1">
        <v>1502</v>
      </c>
      <c r="L6552" s="1">
        <v>3445</v>
      </c>
      <c r="M6552" s="1">
        <v>1540</v>
      </c>
      <c r="N6552" s="1">
        <v>2242</v>
      </c>
      <c r="O6552" s="1">
        <v>1787</v>
      </c>
      <c r="P6552">
        <f>ROUNDUP(VLOOKUP(A6552,A:O,VLOOKUP('Local Authority Analysis'!$E$4,'Local Authority Analysis'!$M$5:$N$12,2,FALSE)+7,FALSE)/6976,2)</f>
        <v>0.26</v>
      </c>
      <c r="Q6552">
        <f>ROUNDUP(VLOOKUP(A6552,A:O,VLOOKUP('SPC Analysis'!$E$4,'SPC Analysis'!$M$5:$N$12,2,FALSE)+7,FALSE)/6976,2)</f>
        <v>0.26</v>
      </c>
      <c r="R6552">
        <f>ROUNDUP(VLOOKUP(A6552,A:O,VLOOKUP('MMW Analysis'!$E$4,'MMW Analysis'!$L$5:$M$12,2,FALSE)+7,FALSE)/6976,2)</f>
        <v>0.26</v>
      </c>
    </row>
    <row r="6553" spans="1:18">
      <c r="A6553" t="s">
        <v>6560</v>
      </c>
      <c r="B6553" t="s">
        <v>13533</v>
      </c>
      <c r="C6553" t="s">
        <v>7014</v>
      </c>
      <c r="D6553" t="s">
        <v>14606</v>
      </c>
      <c r="E6553" t="s">
        <v>14161</v>
      </c>
      <c r="F6553" t="s">
        <v>14299</v>
      </c>
      <c r="G6553" t="s">
        <v>7014</v>
      </c>
      <c r="H6553" s="1">
        <v>551</v>
      </c>
      <c r="I6553" s="1">
        <v>580</v>
      </c>
      <c r="J6553" s="1">
        <v>254</v>
      </c>
      <c r="K6553" s="1">
        <v>789</v>
      </c>
      <c r="L6553" s="1">
        <v>2969</v>
      </c>
      <c r="M6553" s="1">
        <v>551</v>
      </c>
      <c r="N6553" s="1">
        <v>2623</v>
      </c>
      <c r="O6553" s="1">
        <v>460</v>
      </c>
      <c r="P6553">
        <f>ROUNDUP(VLOOKUP(A6553,A:O,VLOOKUP('Local Authority Analysis'!$E$4,'Local Authority Analysis'!$M$5:$N$12,2,FALSE)+7,FALSE)/6976,2)</f>
        <v>6.9999999999999993E-2</v>
      </c>
      <c r="Q6553">
        <f>ROUNDUP(VLOOKUP(A6553,A:O,VLOOKUP('SPC Analysis'!$E$4,'SPC Analysis'!$M$5:$N$12,2,FALSE)+7,FALSE)/6976,2)</f>
        <v>6.9999999999999993E-2</v>
      </c>
      <c r="R6553">
        <f>ROUNDUP(VLOOKUP(A6553,A:O,VLOOKUP('MMW Analysis'!$E$4,'MMW Analysis'!$L$5:$M$12,2,FALSE)+7,FALSE)/6976,2)</f>
        <v>6.9999999999999993E-2</v>
      </c>
    </row>
    <row r="6554" spans="1:18">
      <c r="A6554" t="s">
        <v>6561</v>
      </c>
      <c r="B6554" t="s">
        <v>13534</v>
      </c>
      <c r="C6554" t="s">
        <v>7014</v>
      </c>
      <c r="D6554" t="s">
        <v>14606</v>
      </c>
      <c r="E6554" t="s">
        <v>14161</v>
      </c>
      <c r="F6554" t="s">
        <v>14299</v>
      </c>
      <c r="G6554" t="s">
        <v>7014</v>
      </c>
      <c r="H6554" s="1">
        <v>5977</v>
      </c>
      <c r="I6554" s="1">
        <v>5043</v>
      </c>
      <c r="J6554" s="1">
        <v>6340</v>
      </c>
      <c r="K6554" s="1">
        <v>5903</v>
      </c>
      <c r="L6554" s="1">
        <v>1063</v>
      </c>
      <c r="M6554" s="1">
        <v>2600</v>
      </c>
      <c r="N6554" s="1">
        <v>5867</v>
      </c>
      <c r="O6554" s="1">
        <v>5348</v>
      </c>
      <c r="P6554">
        <f>ROUNDUP(VLOOKUP(A6554,A:O,VLOOKUP('Local Authority Analysis'!$E$4,'Local Authority Analysis'!$M$5:$N$12,2,FALSE)+7,FALSE)/6976,2)</f>
        <v>0.77</v>
      </c>
      <c r="Q6554">
        <f>ROUNDUP(VLOOKUP(A6554,A:O,VLOOKUP('SPC Analysis'!$E$4,'SPC Analysis'!$M$5:$N$12,2,FALSE)+7,FALSE)/6976,2)</f>
        <v>0.77</v>
      </c>
      <c r="R6554">
        <f>ROUNDUP(VLOOKUP(A6554,A:O,VLOOKUP('MMW Analysis'!$E$4,'MMW Analysis'!$L$5:$M$12,2,FALSE)+7,FALSE)/6976,2)</f>
        <v>0.77</v>
      </c>
    </row>
    <row r="6555" spans="1:18">
      <c r="A6555" t="s">
        <v>6562</v>
      </c>
      <c r="B6555" t="s">
        <v>13535</v>
      </c>
      <c r="C6555" t="s">
        <v>7014</v>
      </c>
      <c r="D6555" t="s">
        <v>14606</v>
      </c>
      <c r="E6555" t="s">
        <v>14161</v>
      </c>
      <c r="F6555" t="s">
        <v>14299</v>
      </c>
      <c r="G6555" t="s">
        <v>7014</v>
      </c>
      <c r="H6555" s="1">
        <v>5390</v>
      </c>
      <c r="I6555" s="1">
        <v>5465.5</v>
      </c>
      <c r="J6555" s="1">
        <v>5284</v>
      </c>
      <c r="K6555" s="1">
        <v>5586</v>
      </c>
      <c r="L6555" s="1">
        <v>2918</v>
      </c>
      <c r="M6555" s="1">
        <v>1632</v>
      </c>
      <c r="N6555" s="1">
        <v>6342</v>
      </c>
      <c r="O6555" s="1">
        <v>5502</v>
      </c>
      <c r="P6555">
        <f>ROUNDUP(VLOOKUP(A6555,A:O,VLOOKUP('Local Authority Analysis'!$E$4,'Local Authority Analysis'!$M$5:$N$12,2,FALSE)+7,FALSE)/6976,2)</f>
        <v>0.79</v>
      </c>
      <c r="Q6555">
        <f>ROUNDUP(VLOOKUP(A6555,A:O,VLOOKUP('SPC Analysis'!$E$4,'SPC Analysis'!$M$5:$N$12,2,FALSE)+7,FALSE)/6976,2)</f>
        <v>0.79</v>
      </c>
      <c r="R6555">
        <f>ROUNDUP(VLOOKUP(A6555,A:O,VLOOKUP('MMW Analysis'!$E$4,'MMW Analysis'!$L$5:$M$12,2,FALSE)+7,FALSE)/6976,2)</f>
        <v>0.79</v>
      </c>
    </row>
    <row r="6556" spans="1:18">
      <c r="A6556" t="s">
        <v>6563</v>
      </c>
      <c r="B6556" t="s">
        <v>13536</v>
      </c>
      <c r="C6556" t="s">
        <v>7014</v>
      </c>
      <c r="D6556" t="s">
        <v>14606</v>
      </c>
      <c r="E6556" t="s">
        <v>14161</v>
      </c>
      <c r="F6556" t="s">
        <v>14299</v>
      </c>
      <c r="G6556" t="s">
        <v>7014</v>
      </c>
      <c r="H6556" s="1">
        <v>4251</v>
      </c>
      <c r="I6556" s="1">
        <v>3878</v>
      </c>
      <c r="J6556" s="1">
        <v>5865</v>
      </c>
      <c r="K6556" s="1">
        <v>4041</v>
      </c>
      <c r="L6556" s="1">
        <v>3185</v>
      </c>
      <c r="M6556" s="1">
        <v>1346</v>
      </c>
      <c r="N6556" s="1">
        <v>6711</v>
      </c>
      <c r="O6556" s="1">
        <v>4448</v>
      </c>
      <c r="P6556">
        <f>ROUNDUP(VLOOKUP(A6556,A:O,VLOOKUP('Local Authority Analysis'!$E$4,'Local Authority Analysis'!$M$5:$N$12,2,FALSE)+7,FALSE)/6976,2)</f>
        <v>0.64</v>
      </c>
      <c r="Q6556">
        <f>ROUNDUP(VLOOKUP(A6556,A:O,VLOOKUP('SPC Analysis'!$E$4,'SPC Analysis'!$M$5:$N$12,2,FALSE)+7,FALSE)/6976,2)</f>
        <v>0.64</v>
      </c>
      <c r="R6556">
        <f>ROUNDUP(VLOOKUP(A6556,A:O,VLOOKUP('MMW Analysis'!$E$4,'MMW Analysis'!$L$5:$M$12,2,FALSE)+7,FALSE)/6976,2)</f>
        <v>0.64</v>
      </c>
    </row>
    <row r="6557" spans="1:18">
      <c r="A6557" t="s">
        <v>6564</v>
      </c>
      <c r="B6557" t="s">
        <v>13537</v>
      </c>
      <c r="C6557" t="s">
        <v>7014</v>
      </c>
      <c r="D6557" t="s">
        <v>14606</v>
      </c>
      <c r="E6557" t="s">
        <v>14161</v>
      </c>
      <c r="F6557" t="s">
        <v>14299</v>
      </c>
      <c r="G6557" t="s">
        <v>7014</v>
      </c>
      <c r="H6557" s="1">
        <v>6683</v>
      </c>
      <c r="I6557" s="1">
        <v>5968</v>
      </c>
      <c r="J6557" s="1">
        <v>6824</v>
      </c>
      <c r="K6557" s="1">
        <v>6454</v>
      </c>
      <c r="L6557" s="1">
        <v>1753</v>
      </c>
      <c r="M6557" s="1">
        <v>4132</v>
      </c>
      <c r="N6557" s="1">
        <v>6851</v>
      </c>
      <c r="O6557" s="1">
        <v>6390</v>
      </c>
      <c r="P6557">
        <f>ROUNDUP(VLOOKUP(A6557,A:O,VLOOKUP('Local Authority Analysis'!$E$4,'Local Authority Analysis'!$M$5:$N$12,2,FALSE)+7,FALSE)/6976,2)</f>
        <v>0.92</v>
      </c>
      <c r="Q6557">
        <f>ROUNDUP(VLOOKUP(A6557,A:O,VLOOKUP('SPC Analysis'!$E$4,'SPC Analysis'!$M$5:$N$12,2,FALSE)+7,FALSE)/6976,2)</f>
        <v>0.92</v>
      </c>
      <c r="R6557">
        <f>ROUNDUP(VLOOKUP(A6557,A:O,VLOOKUP('MMW Analysis'!$E$4,'MMW Analysis'!$L$5:$M$12,2,FALSE)+7,FALSE)/6976,2)</f>
        <v>0.92</v>
      </c>
    </row>
    <row r="6558" spans="1:18">
      <c r="A6558" t="s">
        <v>6565</v>
      </c>
      <c r="B6558" t="s">
        <v>13538</v>
      </c>
      <c r="C6558" t="s">
        <v>7014</v>
      </c>
      <c r="D6558" t="s">
        <v>14606</v>
      </c>
      <c r="E6558" t="s">
        <v>14161</v>
      </c>
      <c r="F6558" t="s">
        <v>14299</v>
      </c>
      <c r="G6558" t="s">
        <v>7014</v>
      </c>
      <c r="H6558" s="1">
        <v>5989</v>
      </c>
      <c r="I6558" s="1">
        <v>6332</v>
      </c>
      <c r="J6558" s="1">
        <v>6690</v>
      </c>
      <c r="K6558" s="1">
        <v>5302</v>
      </c>
      <c r="L6558" s="1">
        <v>2800</v>
      </c>
      <c r="M6558" s="1">
        <v>2776</v>
      </c>
      <c r="N6558" s="1">
        <v>6607</v>
      </c>
      <c r="O6558" s="1">
        <v>6242</v>
      </c>
      <c r="P6558">
        <f>ROUNDUP(VLOOKUP(A6558,A:O,VLOOKUP('Local Authority Analysis'!$E$4,'Local Authority Analysis'!$M$5:$N$12,2,FALSE)+7,FALSE)/6976,2)</f>
        <v>0.9</v>
      </c>
      <c r="Q6558">
        <f>ROUNDUP(VLOOKUP(A6558,A:O,VLOOKUP('SPC Analysis'!$E$4,'SPC Analysis'!$M$5:$N$12,2,FALSE)+7,FALSE)/6976,2)</f>
        <v>0.9</v>
      </c>
      <c r="R6558">
        <f>ROUNDUP(VLOOKUP(A6558,A:O,VLOOKUP('MMW Analysis'!$E$4,'MMW Analysis'!$L$5:$M$12,2,FALSE)+7,FALSE)/6976,2)</f>
        <v>0.9</v>
      </c>
    </row>
    <row r="6559" spans="1:18">
      <c r="A6559" t="s">
        <v>6566</v>
      </c>
      <c r="B6559" t="s">
        <v>13539</v>
      </c>
      <c r="C6559" t="s">
        <v>7014</v>
      </c>
      <c r="D6559" t="s">
        <v>14606</v>
      </c>
      <c r="E6559" t="s">
        <v>14161</v>
      </c>
      <c r="F6559" t="s">
        <v>14299</v>
      </c>
      <c r="G6559" t="s">
        <v>7014</v>
      </c>
      <c r="H6559" s="1">
        <v>4875</v>
      </c>
      <c r="I6559" s="1">
        <v>6192.5</v>
      </c>
      <c r="J6559" s="1">
        <v>6862</v>
      </c>
      <c r="K6559" s="1">
        <v>5511</v>
      </c>
      <c r="L6559" s="1">
        <v>5655</v>
      </c>
      <c r="M6559" s="1">
        <v>2702</v>
      </c>
      <c r="N6559" s="1">
        <v>5989</v>
      </c>
      <c r="O6559" s="1">
        <v>6264</v>
      </c>
      <c r="P6559">
        <f>ROUNDUP(VLOOKUP(A6559,A:O,VLOOKUP('Local Authority Analysis'!$E$4,'Local Authority Analysis'!$M$5:$N$12,2,FALSE)+7,FALSE)/6976,2)</f>
        <v>0.9</v>
      </c>
      <c r="Q6559">
        <f>ROUNDUP(VLOOKUP(A6559,A:O,VLOOKUP('SPC Analysis'!$E$4,'SPC Analysis'!$M$5:$N$12,2,FALSE)+7,FALSE)/6976,2)</f>
        <v>0.9</v>
      </c>
      <c r="R6559">
        <f>ROUNDUP(VLOOKUP(A6559,A:O,VLOOKUP('MMW Analysis'!$E$4,'MMW Analysis'!$L$5:$M$12,2,FALSE)+7,FALSE)/6976,2)</f>
        <v>0.9</v>
      </c>
    </row>
    <row r="6560" spans="1:18">
      <c r="A6560" t="s">
        <v>6567</v>
      </c>
      <c r="B6560" t="s">
        <v>13540</v>
      </c>
      <c r="C6560" t="s">
        <v>7014</v>
      </c>
      <c r="D6560" t="s">
        <v>14608</v>
      </c>
      <c r="E6560" t="s">
        <v>14163</v>
      </c>
      <c r="F6560" t="s">
        <v>14299</v>
      </c>
      <c r="G6560" t="s">
        <v>7014</v>
      </c>
      <c r="H6560" s="1">
        <v>2275</v>
      </c>
      <c r="I6560" s="1">
        <v>1684</v>
      </c>
      <c r="J6560" s="1">
        <v>2705</v>
      </c>
      <c r="K6560" s="1">
        <v>2021</v>
      </c>
      <c r="L6560" s="1">
        <v>2828</v>
      </c>
      <c r="M6560" s="1">
        <v>3680</v>
      </c>
      <c r="N6560" s="1">
        <v>3305</v>
      </c>
      <c r="O6560" s="1">
        <v>2145</v>
      </c>
      <c r="P6560">
        <f>ROUNDUP(VLOOKUP(A6560,A:O,VLOOKUP('Local Authority Analysis'!$E$4,'Local Authority Analysis'!$M$5:$N$12,2,FALSE)+7,FALSE)/6976,2)</f>
        <v>0.31</v>
      </c>
      <c r="Q6560">
        <f>ROUNDUP(VLOOKUP(A6560,A:O,VLOOKUP('SPC Analysis'!$E$4,'SPC Analysis'!$M$5:$N$12,2,FALSE)+7,FALSE)/6976,2)</f>
        <v>0.31</v>
      </c>
      <c r="R6560">
        <f>ROUNDUP(VLOOKUP(A6560,A:O,VLOOKUP('MMW Analysis'!$E$4,'MMW Analysis'!$L$5:$M$12,2,FALSE)+7,FALSE)/6976,2)</f>
        <v>0.31</v>
      </c>
    </row>
    <row r="6561" spans="1:18">
      <c r="A6561" t="s">
        <v>6568</v>
      </c>
      <c r="B6561" t="s">
        <v>13541</v>
      </c>
      <c r="C6561" t="s">
        <v>7014</v>
      </c>
      <c r="D6561" t="s">
        <v>14608</v>
      </c>
      <c r="E6561" t="s">
        <v>14163</v>
      </c>
      <c r="F6561" t="s">
        <v>14299</v>
      </c>
      <c r="G6561" t="s">
        <v>7014</v>
      </c>
      <c r="H6561" s="1">
        <v>2455</v>
      </c>
      <c r="I6561" s="1">
        <v>2295</v>
      </c>
      <c r="J6561" s="1">
        <v>2599</v>
      </c>
      <c r="K6561" s="1">
        <v>2228</v>
      </c>
      <c r="L6561" s="1">
        <v>3586</v>
      </c>
      <c r="M6561" s="1">
        <v>3690</v>
      </c>
      <c r="N6561" s="1">
        <v>1841</v>
      </c>
      <c r="O6561" s="1">
        <v>2464</v>
      </c>
      <c r="P6561">
        <f>ROUNDUP(VLOOKUP(A6561,A:O,VLOOKUP('Local Authority Analysis'!$E$4,'Local Authority Analysis'!$M$5:$N$12,2,FALSE)+7,FALSE)/6976,2)</f>
        <v>0.36</v>
      </c>
      <c r="Q6561">
        <f>ROUNDUP(VLOOKUP(A6561,A:O,VLOOKUP('SPC Analysis'!$E$4,'SPC Analysis'!$M$5:$N$12,2,FALSE)+7,FALSE)/6976,2)</f>
        <v>0.36</v>
      </c>
      <c r="R6561">
        <f>ROUNDUP(VLOOKUP(A6561,A:O,VLOOKUP('MMW Analysis'!$E$4,'MMW Analysis'!$L$5:$M$12,2,FALSE)+7,FALSE)/6976,2)</f>
        <v>0.36</v>
      </c>
    </row>
    <row r="6562" spans="1:18">
      <c r="A6562" t="s">
        <v>6569</v>
      </c>
      <c r="B6562" t="s">
        <v>13542</v>
      </c>
      <c r="C6562" t="s">
        <v>7014</v>
      </c>
      <c r="D6562" t="s">
        <v>14608</v>
      </c>
      <c r="E6562" t="s">
        <v>14163</v>
      </c>
      <c r="F6562" t="s">
        <v>14299</v>
      </c>
      <c r="G6562" t="s">
        <v>7014</v>
      </c>
      <c r="H6562" s="1">
        <v>2951</v>
      </c>
      <c r="I6562" s="1">
        <v>1680</v>
      </c>
      <c r="J6562" s="1">
        <v>2667</v>
      </c>
      <c r="K6562" s="1">
        <v>1909</v>
      </c>
      <c r="L6562" s="1">
        <v>2672</v>
      </c>
      <c r="M6562" s="1">
        <v>106</v>
      </c>
      <c r="N6562" s="1">
        <v>2960</v>
      </c>
      <c r="O6562" s="1">
        <v>1932</v>
      </c>
      <c r="P6562">
        <f>ROUNDUP(VLOOKUP(A6562,A:O,VLOOKUP('Local Authority Analysis'!$E$4,'Local Authority Analysis'!$M$5:$N$12,2,FALSE)+7,FALSE)/6976,2)</f>
        <v>0.28000000000000003</v>
      </c>
      <c r="Q6562">
        <f>ROUNDUP(VLOOKUP(A6562,A:O,VLOOKUP('SPC Analysis'!$E$4,'SPC Analysis'!$M$5:$N$12,2,FALSE)+7,FALSE)/6976,2)</f>
        <v>0.28000000000000003</v>
      </c>
      <c r="R6562">
        <f>ROUNDUP(VLOOKUP(A6562,A:O,VLOOKUP('MMW Analysis'!$E$4,'MMW Analysis'!$L$5:$M$12,2,FALSE)+7,FALSE)/6976,2)</f>
        <v>0.28000000000000003</v>
      </c>
    </row>
    <row r="6563" spans="1:18">
      <c r="A6563" t="s">
        <v>6570</v>
      </c>
      <c r="B6563" t="s">
        <v>8231</v>
      </c>
      <c r="C6563" t="s">
        <v>7014</v>
      </c>
      <c r="D6563" t="s">
        <v>14609</v>
      </c>
      <c r="E6563" t="s">
        <v>14681</v>
      </c>
      <c r="F6563" t="s">
        <v>14299</v>
      </c>
      <c r="G6563" t="s">
        <v>7014</v>
      </c>
      <c r="H6563" s="1">
        <v>6144</v>
      </c>
      <c r="I6563" s="1">
        <v>6108</v>
      </c>
      <c r="J6563" s="1">
        <v>4459</v>
      </c>
      <c r="K6563" s="1">
        <v>6285</v>
      </c>
      <c r="L6563" s="1">
        <v>5106</v>
      </c>
      <c r="M6563" s="1">
        <v>57</v>
      </c>
      <c r="N6563" s="1">
        <v>72</v>
      </c>
      <c r="O6563" s="1">
        <v>5004</v>
      </c>
      <c r="P6563">
        <f>ROUNDUP(VLOOKUP(A6563,A:O,VLOOKUP('Local Authority Analysis'!$E$4,'Local Authority Analysis'!$M$5:$N$12,2,FALSE)+7,FALSE)/6976,2)</f>
        <v>0.72</v>
      </c>
      <c r="Q6563">
        <f>ROUNDUP(VLOOKUP(A6563,A:O,VLOOKUP('SPC Analysis'!$E$4,'SPC Analysis'!$M$5:$N$12,2,FALSE)+7,FALSE)/6976,2)</f>
        <v>0.72</v>
      </c>
      <c r="R6563">
        <f>ROUNDUP(VLOOKUP(A6563,A:O,VLOOKUP('MMW Analysis'!$E$4,'MMW Analysis'!$L$5:$M$12,2,FALSE)+7,FALSE)/6976,2)</f>
        <v>0.72</v>
      </c>
    </row>
    <row r="6564" spans="1:18">
      <c r="A6564" t="s">
        <v>6571</v>
      </c>
      <c r="B6564" t="s">
        <v>8232</v>
      </c>
      <c r="C6564" t="s">
        <v>7014</v>
      </c>
      <c r="D6564" t="s">
        <v>14609</v>
      </c>
      <c r="E6564" t="s">
        <v>14681</v>
      </c>
      <c r="F6564" t="s">
        <v>14299</v>
      </c>
      <c r="G6564" t="s">
        <v>7014</v>
      </c>
      <c r="H6564" s="1">
        <v>1617</v>
      </c>
      <c r="I6564" s="1">
        <v>907</v>
      </c>
      <c r="J6564" s="1">
        <v>1029</v>
      </c>
      <c r="K6564" s="1">
        <v>1077</v>
      </c>
      <c r="L6564" s="1">
        <v>5160</v>
      </c>
      <c r="M6564" s="1">
        <v>380</v>
      </c>
      <c r="N6564" s="1">
        <v>381.5</v>
      </c>
      <c r="O6564" s="1">
        <v>1078</v>
      </c>
      <c r="P6564">
        <f>ROUNDUP(VLOOKUP(A6564,A:O,VLOOKUP('Local Authority Analysis'!$E$4,'Local Authority Analysis'!$M$5:$N$12,2,FALSE)+7,FALSE)/6976,2)</f>
        <v>0.16</v>
      </c>
      <c r="Q6564">
        <f>ROUNDUP(VLOOKUP(A6564,A:O,VLOOKUP('SPC Analysis'!$E$4,'SPC Analysis'!$M$5:$N$12,2,FALSE)+7,FALSE)/6976,2)</f>
        <v>0.16</v>
      </c>
      <c r="R6564">
        <f>ROUNDUP(VLOOKUP(A6564,A:O,VLOOKUP('MMW Analysis'!$E$4,'MMW Analysis'!$L$5:$M$12,2,FALSE)+7,FALSE)/6976,2)</f>
        <v>0.16</v>
      </c>
    </row>
    <row r="6565" spans="1:18">
      <c r="A6565" t="s">
        <v>6572</v>
      </c>
      <c r="B6565" t="s">
        <v>8233</v>
      </c>
      <c r="C6565" t="s">
        <v>7014</v>
      </c>
      <c r="D6565" t="s">
        <v>14609</v>
      </c>
      <c r="E6565" t="s">
        <v>14681</v>
      </c>
      <c r="F6565" t="s">
        <v>14299</v>
      </c>
      <c r="G6565" t="s">
        <v>7014</v>
      </c>
      <c r="H6565" s="1">
        <v>4687</v>
      </c>
      <c r="I6565" s="1">
        <v>3557</v>
      </c>
      <c r="J6565" s="1">
        <v>2251</v>
      </c>
      <c r="K6565" s="1">
        <v>3620</v>
      </c>
      <c r="L6565" s="1">
        <v>6335</v>
      </c>
      <c r="M6565" s="1">
        <v>115</v>
      </c>
      <c r="N6565" s="1">
        <v>310</v>
      </c>
      <c r="O6565" s="1">
        <v>3275</v>
      </c>
      <c r="P6565">
        <f>ROUNDUP(VLOOKUP(A6565,A:O,VLOOKUP('Local Authority Analysis'!$E$4,'Local Authority Analysis'!$M$5:$N$12,2,FALSE)+7,FALSE)/6976,2)</f>
        <v>0.47000000000000003</v>
      </c>
      <c r="Q6565">
        <f>ROUNDUP(VLOOKUP(A6565,A:O,VLOOKUP('SPC Analysis'!$E$4,'SPC Analysis'!$M$5:$N$12,2,FALSE)+7,FALSE)/6976,2)</f>
        <v>0.47000000000000003</v>
      </c>
      <c r="R6565">
        <f>ROUNDUP(VLOOKUP(A6565,A:O,VLOOKUP('MMW Analysis'!$E$4,'MMW Analysis'!$L$5:$M$12,2,FALSE)+7,FALSE)/6976,2)</f>
        <v>0.47000000000000003</v>
      </c>
    </row>
    <row r="6566" spans="1:18">
      <c r="A6566" t="s">
        <v>6573</v>
      </c>
      <c r="B6566" t="s">
        <v>8234</v>
      </c>
      <c r="C6566" t="s">
        <v>7014</v>
      </c>
      <c r="D6566" t="s">
        <v>14609</v>
      </c>
      <c r="E6566" t="s">
        <v>14681</v>
      </c>
      <c r="F6566" t="s">
        <v>14299</v>
      </c>
      <c r="G6566" t="s">
        <v>7014</v>
      </c>
      <c r="H6566" s="1">
        <v>3514</v>
      </c>
      <c r="I6566" s="1">
        <v>2829</v>
      </c>
      <c r="J6566" s="1">
        <v>896</v>
      </c>
      <c r="K6566" s="1">
        <v>3553</v>
      </c>
      <c r="L6566" s="1">
        <v>5279</v>
      </c>
      <c r="M6566" s="1">
        <v>533</v>
      </c>
      <c r="N6566" s="1">
        <v>301</v>
      </c>
      <c r="O6566" s="1">
        <v>2432</v>
      </c>
      <c r="P6566">
        <f>ROUNDUP(VLOOKUP(A6566,A:O,VLOOKUP('Local Authority Analysis'!$E$4,'Local Authority Analysis'!$M$5:$N$12,2,FALSE)+7,FALSE)/6976,2)</f>
        <v>0.35000000000000003</v>
      </c>
      <c r="Q6566">
        <f>ROUNDUP(VLOOKUP(A6566,A:O,VLOOKUP('SPC Analysis'!$E$4,'SPC Analysis'!$M$5:$N$12,2,FALSE)+7,FALSE)/6976,2)</f>
        <v>0.35000000000000003</v>
      </c>
      <c r="R6566">
        <f>ROUNDUP(VLOOKUP(A6566,A:O,VLOOKUP('MMW Analysis'!$E$4,'MMW Analysis'!$L$5:$M$12,2,FALSE)+7,FALSE)/6976,2)</f>
        <v>0.35000000000000003</v>
      </c>
    </row>
    <row r="6567" spans="1:18">
      <c r="A6567" t="s">
        <v>6574</v>
      </c>
      <c r="B6567" t="s">
        <v>8235</v>
      </c>
      <c r="C6567" t="s">
        <v>7014</v>
      </c>
      <c r="D6567" t="s">
        <v>14609</v>
      </c>
      <c r="E6567" t="s">
        <v>14681</v>
      </c>
      <c r="F6567" t="s">
        <v>14299</v>
      </c>
      <c r="G6567" t="s">
        <v>7014</v>
      </c>
      <c r="H6567" s="1">
        <v>6705</v>
      </c>
      <c r="I6567" s="1">
        <v>6719.5</v>
      </c>
      <c r="J6567" s="1">
        <v>3787</v>
      </c>
      <c r="K6567" s="1">
        <v>6617</v>
      </c>
      <c r="L6567" s="1">
        <v>6561</v>
      </c>
      <c r="M6567" s="1">
        <v>2492</v>
      </c>
      <c r="N6567" s="1">
        <v>218</v>
      </c>
      <c r="O6567" s="1">
        <v>6287</v>
      </c>
      <c r="P6567">
        <f>ROUNDUP(VLOOKUP(A6567,A:O,VLOOKUP('Local Authority Analysis'!$E$4,'Local Authority Analysis'!$M$5:$N$12,2,FALSE)+7,FALSE)/6976,2)</f>
        <v>0.91</v>
      </c>
      <c r="Q6567">
        <f>ROUNDUP(VLOOKUP(A6567,A:O,VLOOKUP('SPC Analysis'!$E$4,'SPC Analysis'!$M$5:$N$12,2,FALSE)+7,FALSE)/6976,2)</f>
        <v>0.91</v>
      </c>
      <c r="R6567">
        <f>ROUNDUP(VLOOKUP(A6567,A:O,VLOOKUP('MMW Analysis'!$E$4,'MMW Analysis'!$L$5:$M$12,2,FALSE)+7,FALSE)/6976,2)</f>
        <v>0.91</v>
      </c>
    </row>
    <row r="6568" spans="1:18">
      <c r="A6568" t="s">
        <v>6575</v>
      </c>
      <c r="B6568" t="s">
        <v>13543</v>
      </c>
      <c r="C6568" t="s">
        <v>7014</v>
      </c>
      <c r="D6568" t="s">
        <v>14609</v>
      </c>
      <c r="E6568" t="s">
        <v>14681</v>
      </c>
      <c r="F6568" t="s">
        <v>14299</v>
      </c>
      <c r="G6568" t="s">
        <v>7014</v>
      </c>
      <c r="H6568" s="1">
        <v>687</v>
      </c>
      <c r="I6568" s="1">
        <v>479</v>
      </c>
      <c r="J6568" s="1">
        <v>367</v>
      </c>
      <c r="K6568" s="1">
        <v>232</v>
      </c>
      <c r="L6568" s="1">
        <v>2385</v>
      </c>
      <c r="M6568" s="1">
        <v>3605</v>
      </c>
      <c r="N6568" s="1">
        <v>2247</v>
      </c>
      <c r="O6568" s="1">
        <v>436</v>
      </c>
      <c r="P6568">
        <f>ROUNDUP(VLOOKUP(A6568,A:O,VLOOKUP('Local Authority Analysis'!$E$4,'Local Authority Analysis'!$M$5:$N$12,2,FALSE)+7,FALSE)/6976,2)</f>
        <v>6.9999999999999993E-2</v>
      </c>
      <c r="Q6568">
        <f>ROUNDUP(VLOOKUP(A6568,A:O,VLOOKUP('SPC Analysis'!$E$4,'SPC Analysis'!$M$5:$N$12,2,FALSE)+7,FALSE)/6976,2)</f>
        <v>6.9999999999999993E-2</v>
      </c>
      <c r="R6568">
        <f>ROUNDUP(VLOOKUP(A6568,A:O,VLOOKUP('MMW Analysis'!$E$4,'MMW Analysis'!$L$5:$M$12,2,FALSE)+7,FALSE)/6976,2)</f>
        <v>6.9999999999999993E-2</v>
      </c>
    </row>
    <row r="6569" spans="1:18">
      <c r="A6569" t="s">
        <v>6576</v>
      </c>
      <c r="B6569" t="s">
        <v>13544</v>
      </c>
      <c r="C6569" t="s">
        <v>7014</v>
      </c>
      <c r="D6569" t="s">
        <v>14609</v>
      </c>
      <c r="E6569" t="s">
        <v>14681</v>
      </c>
      <c r="F6569" t="s">
        <v>14299</v>
      </c>
      <c r="G6569" t="s">
        <v>7014</v>
      </c>
      <c r="H6569" s="1">
        <v>1578</v>
      </c>
      <c r="I6569" s="1">
        <v>2114</v>
      </c>
      <c r="J6569" s="1">
        <v>275</v>
      </c>
      <c r="K6569" s="1">
        <v>1728</v>
      </c>
      <c r="L6569" s="1">
        <v>4070</v>
      </c>
      <c r="M6569" s="1">
        <v>941</v>
      </c>
      <c r="N6569" s="1">
        <v>2757</v>
      </c>
      <c r="O6569" s="1">
        <v>1344</v>
      </c>
      <c r="P6569">
        <f>ROUNDUP(VLOOKUP(A6569,A:O,VLOOKUP('Local Authority Analysis'!$E$4,'Local Authority Analysis'!$M$5:$N$12,2,FALSE)+7,FALSE)/6976,2)</f>
        <v>0.2</v>
      </c>
      <c r="Q6569">
        <f>ROUNDUP(VLOOKUP(A6569,A:O,VLOOKUP('SPC Analysis'!$E$4,'SPC Analysis'!$M$5:$N$12,2,FALSE)+7,FALSE)/6976,2)</f>
        <v>0.2</v>
      </c>
      <c r="R6569">
        <f>ROUNDUP(VLOOKUP(A6569,A:O,VLOOKUP('MMW Analysis'!$E$4,'MMW Analysis'!$L$5:$M$12,2,FALSE)+7,FALSE)/6976,2)</f>
        <v>0.2</v>
      </c>
    </row>
    <row r="6570" spans="1:18">
      <c r="A6570" t="s">
        <v>6577</v>
      </c>
      <c r="B6570" t="s">
        <v>13545</v>
      </c>
      <c r="C6570" t="s">
        <v>7014</v>
      </c>
      <c r="D6570" t="s">
        <v>14609</v>
      </c>
      <c r="E6570" t="s">
        <v>14681</v>
      </c>
      <c r="F6570" t="s">
        <v>14299</v>
      </c>
      <c r="G6570" t="s">
        <v>7014</v>
      </c>
      <c r="H6570" s="1">
        <v>153</v>
      </c>
      <c r="I6570" s="1">
        <v>475</v>
      </c>
      <c r="J6570" s="1">
        <v>31</v>
      </c>
      <c r="K6570" s="1">
        <v>420</v>
      </c>
      <c r="L6570" s="1">
        <v>3969</v>
      </c>
      <c r="M6570" s="1">
        <v>155</v>
      </c>
      <c r="N6570" s="1">
        <v>817</v>
      </c>
      <c r="O6570" s="1">
        <v>185</v>
      </c>
      <c r="P6570">
        <f>ROUNDUP(VLOOKUP(A6570,A:O,VLOOKUP('Local Authority Analysis'!$E$4,'Local Authority Analysis'!$M$5:$N$12,2,FALSE)+7,FALSE)/6976,2)</f>
        <v>0.03</v>
      </c>
      <c r="Q6570">
        <f>ROUNDUP(VLOOKUP(A6570,A:O,VLOOKUP('SPC Analysis'!$E$4,'SPC Analysis'!$M$5:$N$12,2,FALSE)+7,FALSE)/6976,2)</f>
        <v>0.03</v>
      </c>
      <c r="R6570">
        <f>ROUNDUP(VLOOKUP(A6570,A:O,VLOOKUP('MMW Analysis'!$E$4,'MMW Analysis'!$L$5:$M$12,2,FALSE)+7,FALSE)/6976,2)</f>
        <v>0.03</v>
      </c>
    </row>
    <row r="6571" spans="1:18">
      <c r="A6571" t="s">
        <v>6578</v>
      </c>
      <c r="B6571" t="s">
        <v>13546</v>
      </c>
      <c r="C6571" t="s">
        <v>7014</v>
      </c>
      <c r="D6571" t="s">
        <v>14609</v>
      </c>
      <c r="E6571" t="s">
        <v>14681</v>
      </c>
      <c r="F6571" t="s">
        <v>14299</v>
      </c>
      <c r="G6571" t="s">
        <v>7014</v>
      </c>
      <c r="H6571" s="1">
        <v>119</v>
      </c>
      <c r="I6571" s="1">
        <v>61</v>
      </c>
      <c r="J6571" s="1">
        <v>59</v>
      </c>
      <c r="K6571" s="1">
        <v>75</v>
      </c>
      <c r="L6571" s="1">
        <v>5021</v>
      </c>
      <c r="M6571" s="1">
        <v>971</v>
      </c>
      <c r="N6571" s="1">
        <v>757</v>
      </c>
      <c r="O6571" s="1">
        <v>49</v>
      </c>
      <c r="P6571">
        <f>ROUNDUP(VLOOKUP(A6571,A:O,VLOOKUP('Local Authority Analysis'!$E$4,'Local Authority Analysis'!$M$5:$N$12,2,FALSE)+7,FALSE)/6976,2)</f>
        <v>0.01</v>
      </c>
      <c r="Q6571">
        <f>ROUNDUP(VLOOKUP(A6571,A:O,VLOOKUP('SPC Analysis'!$E$4,'SPC Analysis'!$M$5:$N$12,2,FALSE)+7,FALSE)/6976,2)</f>
        <v>0.01</v>
      </c>
      <c r="R6571">
        <f>ROUNDUP(VLOOKUP(A6571,A:O,VLOOKUP('MMW Analysis'!$E$4,'MMW Analysis'!$L$5:$M$12,2,FALSE)+7,FALSE)/6976,2)</f>
        <v>0.01</v>
      </c>
    </row>
    <row r="6572" spans="1:18">
      <c r="A6572" t="s">
        <v>6579</v>
      </c>
      <c r="B6572" t="s">
        <v>13547</v>
      </c>
      <c r="C6572" t="s">
        <v>7014</v>
      </c>
      <c r="D6572" t="s">
        <v>14609</v>
      </c>
      <c r="E6572" t="s">
        <v>14681</v>
      </c>
      <c r="F6572" t="s">
        <v>14299</v>
      </c>
      <c r="G6572" t="s">
        <v>7014</v>
      </c>
      <c r="H6572" s="1">
        <v>6219</v>
      </c>
      <c r="I6572" s="1">
        <v>6821</v>
      </c>
      <c r="J6572" s="1">
        <v>4134</v>
      </c>
      <c r="K6572" s="1">
        <v>6435</v>
      </c>
      <c r="L6572" s="1">
        <v>3892</v>
      </c>
      <c r="M6572" s="1">
        <v>4349</v>
      </c>
      <c r="N6572" s="1">
        <v>4717</v>
      </c>
      <c r="O6572" s="1">
        <v>6466</v>
      </c>
      <c r="P6572">
        <f>ROUNDUP(VLOOKUP(A6572,A:O,VLOOKUP('Local Authority Analysis'!$E$4,'Local Authority Analysis'!$M$5:$N$12,2,FALSE)+7,FALSE)/6976,2)</f>
        <v>0.93</v>
      </c>
      <c r="Q6572">
        <f>ROUNDUP(VLOOKUP(A6572,A:O,VLOOKUP('SPC Analysis'!$E$4,'SPC Analysis'!$M$5:$N$12,2,FALSE)+7,FALSE)/6976,2)</f>
        <v>0.93</v>
      </c>
      <c r="R6572">
        <f>ROUNDUP(VLOOKUP(A6572,A:O,VLOOKUP('MMW Analysis'!$E$4,'MMW Analysis'!$L$5:$M$12,2,FALSE)+7,FALSE)/6976,2)</f>
        <v>0.93</v>
      </c>
    </row>
    <row r="6573" spans="1:18">
      <c r="A6573" t="s">
        <v>6580</v>
      </c>
      <c r="B6573" t="s">
        <v>13548</v>
      </c>
      <c r="C6573" t="s">
        <v>7014</v>
      </c>
      <c r="D6573" t="s">
        <v>14609</v>
      </c>
      <c r="E6573" t="s">
        <v>14681</v>
      </c>
      <c r="F6573" t="s">
        <v>14299</v>
      </c>
      <c r="G6573" t="s">
        <v>7014</v>
      </c>
      <c r="H6573" s="1">
        <v>532</v>
      </c>
      <c r="I6573" s="1">
        <v>534</v>
      </c>
      <c r="J6573" s="1">
        <v>974</v>
      </c>
      <c r="K6573" s="1">
        <v>842</v>
      </c>
      <c r="L6573" s="1">
        <v>3598</v>
      </c>
      <c r="M6573" s="1">
        <v>1775</v>
      </c>
      <c r="N6573" s="1">
        <v>1377</v>
      </c>
      <c r="O6573" s="1">
        <v>634</v>
      </c>
      <c r="P6573">
        <f>ROUNDUP(VLOOKUP(A6573,A:O,VLOOKUP('Local Authority Analysis'!$E$4,'Local Authority Analysis'!$M$5:$N$12,2,FALSE)+7,FALSE)/6976,2)</f>
        <v>9.9999999999999992E-2</v>
      </c>
      <c r="Q6573">
        <f>ROUNDUP(VLOOKUP(A6573,A:O,VLOOKUP('SPC Analysis'!$E$4,'SPC Analysis'!$M$5:$N$12,2,FALSE)+7,FALSE)/6976,2)</f>
        <v>9.9999999999999992E-2</v>
      </c>
      <c r="R6573">
        <f>ROUNDUP(VLOOKUP(A6573,A:O,VLOOKUP('MMW Analysis'!$E$4,'MMW Analysis'!$L$5:$M$12,2,FALSE)+7,FALSE)/6976,2)</f>
        <v>9.9999999999999992E-2</v>
      </c>
    </row>
    <row r="6574" spans="1:18">
      <c r="A6574" t="s">
        <v>6581</v>
      </c>
      <c r="B6574" t="s">
        <v>13549</v>
      </c>
      <c r="C6574" t="s">
        <v>7014</v>
      </c>
      <c r="D6574" t="s">
        <v>14609</v>
      </c>
      <c r="E6574" t="s">
        <v>14681</v>
      </c>
      <c r="F6574" t="s">
        <v>14299</v>
      </c>
      <c r="G6574" t="s">
        <v>7014</v>
      </c>
      <c r="H6574" s="1">
        <v>345</v>
      </c>
      <c r="I6574" s="1">
        <v>655</v>
      </c>
      <c r="J6574" s="1">
        <v>215</v>
      </c>
      <c r="K6574" s="1">
        <v>1188</v>
      </c>
      <c r="L6574" s="1">
        <v>2773</v>
      </c>
      <c r="M6574" s="1">
        <v>1068</v>
      </c>
      <c r="N6574" s="1">
        <v>2980</v>
      </c>
      <c r="O6574" s="1">
        <v>446</v>
      </c>
      <c r="P6574">
        <f>ROUNDUP(VLOOKUP(A6574,A:O,VLOOKUP('Local Authority Analysis'!$E$4,'Local Authority Analysis'!$M$5:$N$12,2,FALSE)+7,FALSE)/6976,2)</f>
        <v>6.9999999999999993E-2</v>
      </c>
      <c r="Q6574">
        <f>ROUNDUP(VLOOKUP(A6574,A:O,VLOOKUP('SPC Analysis'!$E$4,'SPC Analysis'!$M$5:$N$12,2,FALSE)+7,FALSE)/6976,2)</f>
        <v>6.9999999999999993E-2</v>
      </c>
      <c r="R6574">
        <f>ROUNDUP(VLOOKUP(A6574,A:O,VLOOKUP('MMW Analysis'!$E$4,'MMW Analysis'!$L$5:$M$12,2,FALSE)+7,FALSE)/6976,2)</f>
        <v>6.9999999999999993E-2</v>
      </c>
    </row>
    <row r="6575" spans="1:18">
      <c r="A6575" t="s">
        <v>6582</v>
      </c>
      <c r="B6575" t="s">
        <v>13550</v>
      </c>
      <c r="C6575" t="s">
        <v>7014</v>
      </c>
      <c r="D6575" t="s">
        <v>14609</v>
      </c>
      <c r="E6575" t="s">
        <v>14681</v>
      </c>
      <c r="F6575" t="s">
        <v>14299</v>
      </c>
      <c r="G6575" t="s">
        <v>7014</v>
      </c>
      <c r="H6575" s="1">
        <v>5476</v>
      </c>
      <c r="I6575" s="1">
        <v>5223</v>
      </c>
      <c r="J6575" s="1">
        <v>3995</v>
      </c>
      <c r="K6575" s="1">
        <v>3523</v>
      </c>
      <c r="L6575" s="1">
        <v>1959</v>
      </c>
      <c r="M6575" s="1">
        <v>1340</v>
      </c>
      <c r="N6575" s="1">
        <v>5715</v>
      </c>
      <c r="O6575" s="1">
        <v>4641</v>
      </c>
      <c r="P6575">
        <f>ROUNDUP(VLOOKUP(A6575,A:O,VLOOKUP('Local Authority Analysis'!$E$4,'Local Authority Analysis'!$M$5:$N$12,2,FALSE)+7,FALSE)/6976,2)</f>
        <v>0.67</v>
      </c>
      <c r="Q6575">
        <f>ROUNDUP(VLOOKUP(A6575,A:O,VLOOKUP('SPC Analysis'!$E$4,'SPC Analysis'!$M$5:$N$12,2,FALSE)+7,FALSE)/6976,2)</f>
        <v>0.67</v>
      </c>
      <c r="R6575">
        <f>ROUNDUP(VLOOKUP(A6575,A:O,VLOOKUP('MMW Analysis'!$E$4,'MMW Analysis'!$L$5:$M$12,2,FALSE)+7,FALSE)/6976,2)</f>
        <v>0.67</v>
      </c>
    </row>
    <row r="6576" spans="1:18">
      <c r="A6576" t="s">
        <v>6583</v>
      </c>
      <c r="B6576" t="s">
        <v>13551</v>
      </c>
      <c r="C6576" t="s">
        <v>7014</v>
      </c>
      <c r="D6576" t="s">
        <v>14609</v>
      </c>
      <c r="E6576" t="s">
        <v>14681</v>
      </c>
      <c r="F6576" t="s">
        <v>14299</v>
      </c>
      <c r="G6576" t="s">
        <v>7014</v>
      </c>
      <c r="H6576" s="1">
        <v>4692</v>
      </c>
      <c r="I6576" s="1">
        <v>4969</v>
      </c>
      <c r="J6576" s="1">
        <v>5958</v>
      </c>
      <c r="K6576" s="1">
        <v>4833</v>
      </c>
      <c r="L6576" s="1">
        <v>2687</v>
      </c>
      <c r="M6576" s="1">
        <v>5519</v>
      </c>
      <c r="N6576" s="1">
        <v>5498</v>
      </c>
      <c r="O6576" s="1">
        <v>5386</v>
      </c>
      <c r="P6576">
        <f>ROUNDUP(VLOOKUP(A6576,A:O,VLOOKUP('Local Authority Analysis'!$E$4,'Local Authority Analysis'!$M$5:$N$12,2,FALSE)+7,FALSE)/6976,2)</f>
        <v>0.78</v>
      </c>
      <c r="Q6576">
        <f>ROUNDUP(VLOOKUP(A6576,A:O,VLOOKUP('SPC Analysis'!$E$4,'SPC Analysis'!$M$5:$N$12,2,FALSE)+7,FALSE)/6976,2)</f>
        <v>0.78</v>
      </c>
      <c r="R6576">
        <f>ROUNDUP(VLOOKUP(A6576,A:O,VLOOKUP('MMW Analysis'!$E$4,'MMW Analysis'!$L$5:$M$12,2,FALSE)+7,FALSE)/6976,2)</f>
        <v>0.78</v>
      </c>
    </row>
    <row r="6577" spans="1:18">
      <c r="A6577" t="s">
        <v>6584</v>
      </c>
      <c r="B6577" t="s">
        <v>13552</v>
      </c>
      <c r="C6577" t="s">
        <v>7014</v>
      </c>
      <c r="D6577" t="s">
        <v>14609</v>
      </c>
      <c r="E6577" t="s">
        <v>14681</v>
      </c>
      <c r="F6577" t="s">
        <v>14299</v>
      </c>
      <c r="G6577" t="s">
        <v>7014</v>
      </c>
      <c r="H6577" s="1">
        <v>6612</v>
      </c>
      <c r="I6577" s="1">
        <v>6691</v>
      </c>
      <c r="J6577" s="1">
        <v>5756</v>
      </c>
      <c r="K6577" s="1">
        <v>6565</v>
      </c>
      <c r="L6577" s="1">
        <v>1810</v>
      </c>
      <c r="M6577" s="1">
        <v>6414</v>
      </c>
      <c r="N6577" s="1">
        <v>5927</v>
      </c>
      <c r="O6577" s="1">
        <v>6580</v>
      </c>
      <c r="P6577">
        <f>ROUNDUP(VLOOKUP(A6577,A:O,VLOOKUP('Local Authority Analysis'!$E$4,'Local Authority Analysis'!$M$5:$N$12,2,FALSE)+7,FALSE)/6976,2)</f>
        <v>0.95</v>
      </c>
      <c r="Q6577">
        <f>ROUNDUP(VLOOKUP(A6577,A:O,VLOOKUP('SPC Analysis'!$E$4,'SPC Analysis'!$M$5:$N$12,2,FALSE)+7,FALSE)/6976,2)</f>
        <v>0.95</v>
      </c>
      <c r="R6577">
        <f>ROUNDUP(VLOOKUP(A6577,A:O,VLOOKUP('MMW Analysis'!$E$4,'MMW Analysis'!$L$5:$M$12,2,FALSE)+7,FALSE)/6976,2)</f>
        <v>0.95</v>
      </c>
    </row>
    <row r="6578" spans="1:18">
      <c r="A6578" t="s">
        <v>6585</v>
      </c>
      <c r="B6578" t="s">
        <v>13553</v>
      </c>
      <c r="C6578" t="s">
        <v>7014</v>
      </c>
      <c r="D6578" t="s">
        <v>14609</v>
      </c>
      <c r="E6578" t="s">
        <v>14681</v>
      </c>
      <c r="F6578" t="s">
        <v>14299</v>
      </c>
      <c r="G6578" t="s">
        <v>7014</v>
      </c>
      <c r="H6578" s="1">
        <v>5586</v>
      </c>
      <c r="I6578" s="1">
        <v>5595</v>
      </c>
      <c r="J6578" s="1">
        <v>5607</v>
      </c>
      <c r="K6578" s="1">
        <v>5109</v>
      </c>
      <c r="L6578" s="1">
        <v>1250</v>
      </c>
      <c r="M6578" s="1">
        <v>4918</v>
      </c>
      <c r="N6578" s="1">
        <v>5948.5</v>
      </c>
      <c r="O6578" s="1">
        <v>5447</v>
      </c>
      <c r="P6578">
        <f>ROUNDUP(VLOOKUP(A6578,A:O,VLOOKUP('Local Authority Analysis'!$E$4,'Local Authority Analysis'!$M$5:$N$12,2,FALSE)+7,FALSE)/6976,2)</f>
        <v>0.79</v>
      </c>
      <c r="Q6578">
        <f>ROUNDUP(VLOOKUP(A6578,A:O,VLOOKUP('SPC Analysis'!$E$4,'SPC Analysis'!$M$5:$N$12,2,FALSE)+7,FALSE)/6976,2)</f>
        <v>0.79</v>
      </c>
      <c r="R6578">
        <f>ROUNDUP(VLOOKUP(A6578,A:O,VLOOKUP('MMW Analysis'!$E$4,'MMW Analysis'!$L$5:$M$12,2,FALSE)+7,FALSE)/6976,2)</f>
        <v>0.79</v>
      </c>
    </row>
    <row r="6579" spans="1:18">
      <c r="A6579" t="s">
        <v>6586</v>
      </c>
      <c r="B6579" t="s">
        <v>13554</v>
      </c>
      <c r="C6579" t="s">
        <v>7014</v>
      </c>
      <c r="D6579" t="s">
        <v>14610</v>
      </c>
      <c r="E6579" t="s">
        <v>14164</v>
      </c>
      <c r="F6579" t="s">
        <v>14200</v>
      </c>
      <c r="G6579" t="s">
        <v>13864</v>
      </c>
      <c r="H6579" s="1">
        <v>6963</v>
      </c>
      <c r="I6579" s="1">
        <v>6968</v>
      </c>
      <c r="J6579" s="1">
        <v>6079</v>
      </c>
      <c r="K6579" s="1">
        <v>6946</v>
      </c>
      <c r="L6579" s="1">
        <v>2978</v>
      </c>
      <c r="M6579" s="1">
        <v>5883.5</v>
      </c>
      <c r="N6579" s="1">
        <v>6517.5</v>
      </c>
      <c r="O6579" s="1">
        <v>6913</v>
      </c>
      <c r="P6579">
        <f>ROUNDUP(VLOOKUP(A6579,A:O,VLOOKUP('Local Authority Analysis'!$E$4,'Local Authority Analysis'!$M$5:$N$12,2,FALSE)+7,FALSE)/6976,2)</f>
        <v>1</v>
      </c>
      <c r="Q6579">
        <f>ROUNDUP(VLOOKUP(A6579,A:O,VLOOKUP('SPC Analysis'!$E$4,'SPC Analysis'!$M$5:$N$12,2,FALSE)+7,FALSE)/6976,2)</f>
        <v>1</v>
      </c>
      <c r="R6579">
        <f>ROUNDUP(VLOOKUP(A6579,A:O,VLOOKUP('MMW Analysis'!$E$4,'MMW Analysis'!$L$5:$M$12,2,FALSE)+7,FALSE)/6976,2)</f>
        <v>1</v>
      </c>
    </row>
    <row r="6580" spans="1:18">
      <c r="A6580" t="s">
        <v>6587</v>
      </c>
      <c r="B6580" t="s">
        <v>13555</v>
      </c>
      <c r="C6580" t="s">
        <v>7014</v>
      </c>
      <c r="D6580" t="s">
        <v>14610</v>
      </c>
      <c r="E6580" t="s">
        <v>14164</v>
      </c>
      <c r="F6580" t="s">
        <v>14200</v>
      </c>
      <c r="G6580" t="s">
        <v>13864</v>
      </c>
      <c r="H6580" s="1">
        <v>6228</v>
      </c>
      <c r="I6580" s="1">
        <v>6197</v>
      </c>
      <c r="J6580" s="1">
        <v>6695</v>
      </c>
      <c r="K6580" s="1">
        <v>6140</v>
      </c>
      <c r="L6580" s="1">
        <v>4450</v>
      </c>
      <c r="M6580" s="1">
        <v>4938</v>
      </c>
      <c r="N6580" s="1">
        <v>6857</v>
      </c>
      <c r="O6580" s="1">
        <v>6785</v>
      </c>
      <c r="P6580">
        <f>ROUNDUP(VLOOKUP(A6580,A:O,VLOOKUP('Local Authority Analysis'!$E$4,'Local Authority Analysis'!$M$5:$N$12,2,FALSE)+7,FALSE)/6976,2)</f>
        <v>0.98</v>
      </c>
      <c r="Q6580">
        <f>ROUNDUP(VLOOKUP(A6580,A:O,VLOOKUP('SPC Analysis'!$E$4,'SPC Analysis'!$M$5:$N$12,2,FALSE)+7,FALSE)/6976,2)</f>
        <v>0.98</v>
      </c>
      <c r="R6580">
        <f>ROUNDUP(VLOOKUP(A6580,A:O,VLOOKUP('MMW Analysis'!$E$4,'MMW Analysis'!$L$5:$M$12,2,FALSE)+7,FALSE)/6976,2)</f>
        <v>0.98</v>
      </c>
    </row>
    <row r="6581" spans="1:18">
      <c r="A6581" t="s">
        <v>6588</v>
      </c>
      <c r="B6581" t="s">
        <v>13556</v>
      </c>
      <c r="C6581" t="s">
        <v>7014</v>
      </c>
      <c r="D6581" t="s">
        <v>14610</v>
      </c>
      <c r="E6581" t="s">
        <v>14164</v>
      </c>
      <c r="F6581" t="s">
        <v>14200</v>
      </c>
      <c r="G6581" t="s">
        <v>13864</v>
      </c>
      <c r="H6581" s="1">
        <v>3667</v>
      </c>
      <c r="I6581" s="1">
        <v>5013</v>
      </c>
      <c r="J6581" s="1">
        <v>3972</v>
      </c>
      <c r="K6581" s="1">
        <v>3494</v>
      </c>
      <c r="L6581" s="1">
        <v>5252</v>
      </c>
      <c r="M6581" s="1">
        <v>6439</v>
      </c>
      <c r="N6581" s="1">
        <v>1335</v>
      </c>
      <c r="O6581" s="1">
        <v>4709</v>
      </c>
      <c r="P6581">
        <f>ROUNDUP(VLOOKUP(A6581,A:O,VLOOKUP('Local Authority Analysis'!$E$4,'Local Authority Analysis'!$M$5:$N$12,2,FALSE)+7,FALSE)/6976,2)</f>
        <v>0.68</v>
      </c>
      <c r="Q6581">
        <f>ROUNDUP(VLOOKUP(A6581,A:O,VLOOKUP('SPC Analysis'!$E$4,'SPC Analysis'!$M$5:$N$12,2,FALSE)+7,FALSE)/6976,2)</f>
        <v>0.68</v>
      </c>
      <c r="R6581">
        <f>ROUNDUP(VLOOKUP(A6581,A:O,VLOOKUP('MMW Analysis'!$E$4,'MMW Analysis'!$L$5:$M$12,2,FALSE)+7,FALSE)/6976,2)</f>
        <v>0.68</v>
      </c>
    </row>
    <row r="6582" spans="1:18">
      <c r="A6582" t="s">
        <v>6589</v>
      </c>
      <c r="B6582" t="s">
        <v>13557</v>
      </c>
      <c r="C6582" t="s">
        <v>7014</v>
      </c>
      <c r="D6582" t="s">
        <v>14610</v>
      </c>
      <c r="E6582" t="s">
        <v>14164</v>
      </c>
      <c r="F6582" t="s">
        <v>14200</v>
      </c>
      <c r="G6582" t="s">
        <v>13864</v>
      </c>
      <c r="H6582" s="1">
        <v>5361</v>
      </c>
      <c r="I6582" s="1">
        <v>5067</v>
      </c>
      <c r="J6582" s="1">
        <v>5614</v>
      </c>
      <c r="K6582" s="1">
        <v>5442</v>
      </c>
      <c r="L6582" s="1">
        <v>6705</v>
      </c>
      <c r="M6582" s="1">
        <v>5706</v>
      </c>
      <c r="N6582" s="1">
        <v>3447</v>
      </c>
      <c r="O6582" s="1">
        <v>6160</v>
      </c>
      <c r="P6582">
        <f>ROUNDUP(VLOOKUP(A6582,A:O,VLOOKUP('Local Authority Analysis'!$E$4,'Local Authority Analysis'!$M$5:$N$12,2,FALSE)+7,FALSE)/6976,2)</f>
        <v>0.89</v>
      </c>
      <c r="Q6582">
        <f>ROUNDUP(VLOOKUP(A6582,A:O,VLOOKUP('SPC Analysis'!$E$4,'SPC Analysis'!$M$5:$N$12,2,FALSE)+7,FALSE)/6976,2)</f>
        <v>0.89</v>
      </c>
      <c r="R6582">
        <f>ROUNDUP(VLOOKUP(A6582,A:O,VLOOKUP('MMW Analysis'!$E$4,'MMW Analysis'!$L$5:$M$12,2,FALSE)+7,FALSE)/6976,2)</f>
        <v>0.89</v>
      </c>
    </row>
    <row r="6583" spans="1:18">
      <c r="A6583" t="s">
        <v>6590</v>
      </c>
      <c r="B6583" t="s">
        <v>13558</v>
      </c>
      <c r="C6583" t="s">
        <v>7014</v>
      </c>
      <c r="D6583" t="s">
        <v>14610</v>
      </c>
      <c r="E6583" t="s">
        <v>14164</v>
      </c>
      <c r="F6583" t="s">
        <v>14200</v>
      </c>
      <c r="G6583" t="s">
        <v>13864</v>
      </c>
      <c r="H6583" s="1">
        <v>6856</v>
      </c>
      <c r="I6583" s="1">
        <v>6964</v>
      </c>
      <c r="J6583" s="1">
        <v>6732</v>
      </c>
      <c r="K6583" s="1">
        <v>6901</v>
      </c>
      <c r="L6583" s="1">
        <v>2658</v>
      </c>
      <c r="M6583" s="1">
        <v>6543</v>
      </c>
      <c r="N6583" s="1">
        <v>6427</v>
      </c>
      <c r="O6583" s="1">
        <v>6921</v>
      </c>
      <c r="P6583">
        <f>ROUNDUP(VLOOKUP(A6583,A:O,VLOOKUP('Local Authority Analysis'!$E$4,'Local Authority Analysis'!$M$5:$N$12,2,FALSE)+7,FALSE)/6976,2)</f>
        <v>1</v>
      </c>
      <c r="Q6583">
        <f>ROUNDUP(VLOOKUP(A6583,A:O,VLOOKUP('SPC Analysis'!$E$4,'SPC Analysis'!$M$5:$N$12,2,FALSE)+7,FALSE)/6976,2)</f>
        <v>1</v>
      </c>
      <c r="R6583">
        <f>ROUNDUP(VLOOKUP(A6583,A:O,VLOOKUP('MMW Analysis'!$E$4,'MMW Analysis'!$L$5:$M$12,2,FALSE)+7,FALSE)/6976,2)</f>
        <v>1</v>
      </c>
    </row>
    <row r="6584" spans="1:18">
      <c r="A6584" t="s">
        <v>6591</v>
      </c>
      <c r="B6584" t="s">
        <v>13559</v>
      </c>
      <c r="C6584" t="s">
        <v>7014</v>
      </c>
      <c r="D6584" t="s">
        <v>14610</v>
      </c>
      <c r="E6584" t="s">
        <v>14164</v>
      </c>
      <c r="F6584" t="s">
        <v>14200</v>
      </c>
      <c r="G6584" t="s">
        <v>13864</v>
      </c>
      <c r="H6584" s="1">
        <v>6928</v>
      </c>
      <c r="I6584" s="1">
        <v>6760</v>
      </c>
      <c r="J6584" s="1">
        <v>6828</v>
      </c>
      <c r="K6584" s="1">
        <v>6819</v>
      </c>
      <c r="L6584" s="1">
        <v>1195</v>
      </c>
      <c r="M6584" s="1">
        <v>6537</v>
      </c>
      <c r="N6584" s="1">
        <v>6893</v>
      </c>
      <c r="O6584" s="1">
        <v>6640</v>
      </c>
      <c r="P6584">
        <f>ROUNDUP(VLOOKUP(A6584,A:O,VLOOKUP('Local Authority Analysis'!$E$4,'Local Authority Analysis'!$M$5:$N$12,2,FALSE)+7,FALSE)/6976,2)</f>
        <v>0.96</v>
      </c>
      <c r="Q6584">
        <f>ROUNDUP(VLOOKUP(A6584,A:O,VLOOKUP('SPC Analysis'!$E$4,'SPC Analysis'!$M$5:$N$12,2,FALSE)+7,FALSE)/6976,2)</f>
        <v>0.96</v>
      </c>
      <c r="R6584">
        <f>ROUNDUP(VLOOKUP(A6584,A:O,VLOOKUP('MMW Analysis'!$E$4,'MMW Analysis'!$L$5:$M$12,2,FALSE)+7,FALSE)/6976,2)</f>
        <v>0.96</v>
      </c>
    </row>
    <row r="6585" spans="1:18">
      <c r="A6585" t="s">
        <v>6592</v>
      </c>
      <c r="B6585" t="s">
        <v>13560</v>
      </c>
      <c r="C6585" t="s">
        <v>7014</v>
      </c>
      <c r="D6585" t="s">
        <v>14610</v>
      </c>
      <c r="E6585" t="s">
        <v>14164</v>
      </c>
      <c r="F6585" t="s">
        <v>14200</v>
      </c>
      <c r="G6585" t="s">
        <v>13864</v>
      </c>
      <c r="H6585" s="1">
        <v>3852</v>
      </c>
      <c r="I6585" s="1">
        <v>4417</v>
      </c>
      <c r="J6585" s="1">
        <v>2871</v>
      </c>
      <c r="K6585" s="1">
        <v>4022</v>
      </c>
      <c r="L6585" s="1">
        <v>2684</v>
      </c>
      <c r="M6585" s="1">
        <v>4997</v>
      </c>
      <c r="N6585" s="1">
        <v>4895</v>
      </c>
      <c r="O6585" s="1">
        <v>4166</v>
      </c>
      <c r="P6585">
        <f>ROUNDUP(VLOOKUP(A6585,A:O,VLOOKUP('Local Authority Analysis'!$E$4,'Local Authority Analysis'!$M$5:$N$12,2,FALSE)+7,FALSE)/6976,2)</f>
        <v>0.6</v>
      </c>
      <c r="Q6585">
        <f>ROUNDUP(VLOOKUP(A6585,A:O,VLOOKUP('SPC Analysis'!$E$4,'SPC Analysis'!$M$5:$N$12,2,FALSE)+7,FALSE)/6976,2)</f>
        <v>0.6</v>
      </c>
      <c r="R6585">
        <f>ROUNDUP(VLOOKUP(A6585,A:O,VLOOKUP('MMW Analysis'!$E$4,'MMW Analysis'!$L$5:$M$12,2,FALSE)+7,FALSE)/6976,2)</f>
        <v>0.6</v>
      </c>
    </row>
    <row r="6586" spans="1:18">
      <c r="A6586" t="s">
        <v>6593</v>
      </c>
      <c r="B6586" t="s">
        <v>13561</v>
      </c>
      <c r="C6586" t="s">
        <v>7014</v>
      </c>
      <c r="D6586" t="s">
        <v>14609</v>
      </c>
      <c r="E6586" t="s">
        <v>14681</v>
      </c>
      <c r="F6586" t="s">
        <v>14299</v>
      </c>
      <c r="G6586" t="s">
        <v>7014</v>
      </c>
      <c r="H6586" s="1">
        <v>4996</v>
      </c>
      <c r="I6586" s="1">
        <v>4862</v>
      </c>
      <c r="J6586" s="1">
        <v>5301</v>
      </c>
      <c r="K6586" s="1">
        <v>5105</v>
      </c>
      <c r="L6586" s="1">
        <v>5318</v>
      </c>
      <c r="M6586" s="1">
        <v>5843</v>
      </c>
      <c r="N6586" s="1">
        <v>1787</v>
      </c>
      <c r="O6586" s="1">
        <v>5645</v>
      </c>
      <c r="P6586">
        <f>ROUNDUP(VLOOKUP(A6586,A:O,VLOOKUP('Local Authority Analysis'!$E$4,'Local Authority Analysis'!$M$5:$N$12,2,FALSE)+7,FALSE)/6976,2)</f>
        <v>0.81</v>
      </c>
      <c r="Q6586">
        <f>ROUNDUP(VLOOKUP(A6586,A:O,VLOOKUP('SPC Analysis'!$E$4,'SPC Analysis'!$M$5:$N$12,2,FALSE)+7,FALSE)/6976,2)</f>
        <v>0.81</v>
      </c>
      <c r="R6586">
        <f>ROUNDUP(VLOOKUP(A6586,A:O,VLOOKUP('MMW Analysis'!$E$4,'MMW Analysis'!$L$5:$M$12,2,FALSE)+7,FALSE)/6976,2)</f>
        <v>0.81</v>
      </c>
    </row>
    <row r="6587" spans="1:18">
      <c r="A6587" t="s">
        <v>6594</v>
      </c>
      <c r="B6587" t="s">
        <v>13562</v>
      </c>
      <c r="C6587" t="s">
        <v>7014</v>
      </c>
      <c r="D6587" t="s">
        <v>14609</v>
      </c>
      <c r="E6587" t="s">
        <v>14681</v>
      </c>
      <c r="F6587" t="s">
        <v>14299</v>
      </c>
      <c r="G6587" t="s">
        <v>7014</v>
      </c>
      <c r="H6587" s="1">
        <v>5777.5</v>
      </c>
      <c r="I6587" s="1">
        <v>5519.5</v>
      </c>
      <c r="J6587" s="1">
        <v>4400</v>
      </c>
      <c r="K6587" s="1">
        <v>6400</v>
      </c>
      <c r="L6587" s="1">
        <v>4291</v>
      </c>
      <c r="M6587" s="1">
        <v>390</v>
      </c>
      <c r="N6587" s="1">
        <v>484</v>
      </c>
      <c r="O6587" s="1">
        <v>5138</v>
      </c>
      <c r="P6587">
        <f>ROUNDUP(VLOOKUP(A6587,A:O,VLOOKUP('Local Authority Analysis'!$E$4,'Local Authority Analysis'!$M$5:$N$12,2,FALSE)+7,FALSE)/6976,2)</f>
        <v>0.74</v>
      </c>
      <c r="Q6587">
        <f>ROUNDUP(VLOOKUP(A6587,A:O,VLOOKUP('SPC Analysis'!$E$4,'SPC Analysis'!$M$5:$N$12,2,FALSE)+7,FALSE)/6976,2)</f>
        <v>0.74</v>
      </c>
      <c r="R6587">
        <f>ROUNDUP(VLOOKUP(A6587,A:O,VLOOKUP('MMW Analysis'!$E$4,'MMW Analysis'!$L$5:$M$12,2,FALSE)+7,FALSE)/6976,2)</f>
        <v>0.74</v>
      </c>
    </row>
    <row r="6588" spans="1:18">
      <c r="A6588" t="s">
        <v>6595</v>
      </c>
      <c r="B6588" t="s">
        <v>13563</v>
      </c>
      <c r="C6588" t="s">
        <v>7014</v>
      </c>
      <c r="D6588" t="s">
        <v>14609</v>
      </c>
      <c r="E6588" t="s">
        <v>14681</v>
      </c>
      <c r="F6588" t="s">
        <v>14299</v>
      </c>
      <c r="G6588" t="s">
        <v>7014</v>
      </c>
      <c r="H6588" s="1">
        <v>3936</v>
      </c>
      <c r="I6588" s="1">
        <v>3259</v>
      </c>
      <c r="J6588" s="1">
        <v>4717</v>
      </c>
      <c r="K6588" s="1">
        <v>4095</v>
      </c>
      <c r="L6588" s="1">
        <v>4427</v>
      </c>
      <c r="M6588" s="1">
        <v>5114</v>
      </c>
      <c r="N6588" s="1">
        <v>3095</v>
      </c>
      <c r="O6588" s="1">
        <v>4329</v>
      </c>
      <c r="P6588">
        <f>ROUNDUP(VLOOKUP(A6588,A:O,VLOOKUP('Local Authority Analysis'!$E$4,'Local Authority Analysis'!$M$5:$N$12,2,FALSE)+7,FALSE)/6976,2)</f>
        <v>0.63</v>
      </c>
      <c r="Q6588">
        <f>ROUNDUP(VLOOKUP(A6588,A:O,VLOOKUP('SPC Analysis'!$E$4,'SPC Analysis'!$M$5:$N$12,2,FALSE)+7,FALSE)/6976,2)</f>
        <v>0.63</v>
      </c>
      <c r="R6588">
        <f>ROUNDUP(VLOOKUP(A6588,A:O,VLOOKUP('MMW Analysis'!$E$4,'MMW Analysis'!$L$5:$M$12,2,FALSE)+7,FALSE)/6976,2)</f>
        <v>0.63</v>
      </c>
    </row>
    <row r="6589" spans="1:18">
      <c r="A6589" t="s">
        <v>6596</v>
      </c>
      <c r="B6589" t="s">
        <v>13564</v>
      </c>
      <c r="C6589" t="s">
        <v>7014</v>
      </c>
      <c r="D6589" t="s">
        <v>14609</v>
      </c>
      <c r="E6589" t="s">
        <v>14681</v>
      </c>
      <c r="F6589" t="s">
        <v>14299</v>
      </c>
      <c r="G6589" t="s">
        <v>7014</v>
      </c>
      <c r="H6589" s="1">
        <v>6737</v>
      </c>
      <c r="I6589" s="1">
        <v>6788</v>
      </c>
      <c r="J6589" s="1">
        <v>5728</v>
      </c>
      <c r="K6589" s="1">
        <v>6722</v>
      </c>
      <c r="L6589" s="1">
        <v>513</v>
      </c>
      <c r="M6589" s="1">
        <v>3073</v>
      </c>
      <c r="N6589" s="1">
        <v>6226.5</v>
      </c>
      <c r="O6589" s="1">
        <v>5780</v>
      </c>
      <c r="P6589">
        <f>ROUNDUP(VLOOKUP(A6589,A:O,VLOOKUP('Local Authority Analysis'!$E$4,'Local Authority Analysis'!$M$5:$N$12,2,FALSE)+7,FALSE)/6976,2)</f>
        <v>0.83</v>
      </c>
      <c r="Q6589">
        <f>ROUNDUP(VLOOKUP(A6589,A:O,VLOOKUP('SPC Analysis'!$E$4,'SPC Analysis'!$M$5:$N$12,2,FALSE)+7,FALSE)/6976,2)</f>
        <v>0.83</v>
      </c>
      <c r="R6589">
        <f>ROUNDUP(VLOOKUP(A6589,A:O,VLOOKUP('MMW Analysis'!$E$4,'MMW Analysis'!$L$5:$M$12,2,FALSE)+7,FALSE)/6976,2)</f>
        <v>0.83</v>
      </c>
    </row>
    <row r="6590" spans="1:18">
      <c r="A6590" t="s">
        <v>6597</v>
      </c>
      <c r="B6590" t="s">
        <v>13565</v>
      </c>
      <c r="C6590" t="s">
        <v>7014</v>
      </c>
      <c r="D6590" t="s">
        <v>14610</v>
      </c>
      <c r="E6590" t="s">
        <v>14164</v>
      </c>
      <c r="F6590" t="s">
        <v>14200</v>
      </c>
      <c r="G6590" t="s">
        <v>13864</v>
      </c>
      <c r="H6590" s="1">
        <v>6850</v>
      </c>
      <c r="I6590" s="1">
        <v>6663</v>
      </c>
      <c r="J6590" s="1">
        <v>6896</v>
      </c>
      <c r="K6590" s="1">
        <v>6842</v>
      </c>
      <c r="L6590" s="1">
        <v>1794</v>
      </c>
      <c r="M6590" s="1">
        <v>5883.5</v>
      </c>
      <c r="N6590" s="1">
        <v>6895</v>
      </c>
      <c r="O6590" s="1">
        <v>6763</v>
      </c>
      <c r="P6590">
        <f>ROUNDUP(VLOOKUP(A6590,A:O,VLOOKUP('Local Authority Analysis'!$E$4,'Local Authority Analysis'!$M$5:$N$12,2,FALSE)+7,FALSE)/6976,2)</f>
        <v>0.97</v>
      </c>
      <c r="Q6590">
        <f>ROUNDUP(VLOOKUP(A6590,A:O,VLOOKUP('SPC Analysis'!$E$4,'SPC Analysis'!$M$5:$N$12,2,FALSE)+7,FALSE)/6976,2)</f>
        <v>0.97</v>
      </c>
      <c r="R6590">
        <f>ROUNDUP(VLOOKUP(A6590,A:O,VLOOKUP('MMW Analysis'!$E$4,'MMW Analysis'!$L$5:$M$12,2,FALSE)+7,FALSE)/6976,2)</f>
        <v>0.97</v>
      </c>
    </row>
    <row r="6591" spans="1:18">
      <c r="A6591" t="s">
        <v>6598</v>
      </c>
      <c r="B6591" t="s">
        <v>13566</v>
      </c>
      <c r="C6591" t="s">
        <v>7014</v>
      </c>
      <c r="D6591" t="s">
        <v>14610</v>
      </c>
      <c r="E6591" t="s">
        <v>14164</v>
      </c>
      <c r="F6591" t="s">
        <v>14200</v>
      </c>
      <c r="G6591" t="s">
        <v>13864</v>
      </c>
      <c r="H6591" s="1">
        <v>6956</v>
      </c>
      <c r="I6591" s="1">
        <v>6890</v>
      </c>
      <c r="J6591" s="1">
        <v>6943</v>
      </c>
      <c r="K6591" s="1">
        <v>6967</v>
      </c>
      <c r="L6591" s="1">
        <v>1153</v>
      </c>
      <c r="M6591" s="1">
        <v>6026</v>
      </c>
      <c r="N6591" s="1">
        <v>6948</v>
      </c>
      <c r="O6591" s="1">
        <v>6677</v>
      </c>
      <c r="P6591">
        <f>ROUNDUP(VLOOKUP(A6591,A:O,VLOOKUP('Local Authority Analysis'!$E$4,'Local Authority Analysis'!$M$5:$N$12,2,FALSE)+7,FALSE)/6976,2)</f>
        <v>0.96</v>
      </c>
      <c r="Q6591">
        <f>ROUNDUP(VLOOKUP(A6591,A:O,VLOOKUP('SPC Analysis'!$E$4,'SPC Analysis'!$M$5:$N$12,2,FALSE)+7,FALSE)/6976,2)</f>
        <v>0.96</v>
      </c>
      <c r="R6591">
        <f>ROUNDUP(VLOOKUP(A6591,A:O,VLOOKUP('MMW Analysis'!$E$4,'MMW Analysis'!$L$5:$M$12,2,FALSE)+7,FALSE)/6976,2)</f>
        <v>0.96</v>
      </c>
    </row>
    <row r="6592" spans="1:18">
      <c r="A6592" t="s">
        <v>6599</v>
      </c>
      <c r="B6592" t="s">
        <v>13567</v>
      </c>
      <c r="C6592" t="s">
        <v>7014</v>
      </c>
      <c r="D6592" t="s">
        <v>14610</v>
      </c>
      <c r="E6592" t="s">
        <v>14164</v>
      </c>
      <c r="F6592" t="s">
        <v>14200</v>
      </c>
      <c r="G6592" t="s">
        <v>13864</v>
      </c>
      <c r="H6592" s="1">
        <v>4988.5</v>
      </c>
      <c r="I6592" s="1">
        <v>4721</v>
      </c>
      <c r="J6592" s="1">
        <v>3521</v>
      </c>
      <c r="K6592" s="1">
        <v>5317</v>
      </c>
      <c r="L6592" s="1">
        <v>1233</v>
      </c>
      <c r="M6592" s="1">
        <v>5417</v>
      </c>
      <c r="N6592" s="1">
        <v>4205</v>
      </c>
      <c r="O6592" s="1">
        <v>4695</v>
      </c>
      <c r="P6592">
        <f>ROUNDUP(VLOOKUP(A6592,A:O,VLOOKUP('Local Authority Analysis'!$E$4,'Local Authority Analysis'!$M$5:$N$12,2,FALSE)+7,FALSE)/6976,2)</f>
        <v>0.68</v>
      </c>
      <c r="Q6592">
        <f>ROUNDUP(VLOOKUP(A6592,A:O,VLOOKUP('SPC Analysis'!$E$4,'SPC Analysis'!$M$5:$N$12,2,FALSE)+7,FALSE)/6976,2)</f>
        <v>0.68</v>
      </c>
      <c r="R6592">
        <f>ROUNDUP(VLOOKUP(A6592,A:O,VLOOKUP('MMW Analysis'!$E$4,'MMW Analysis'!$L$5:$M$12,2,FALSE)+7,FALSE)/6976,2)</f>
        <v>0.68</v>
      </c>
    </row>
    <row r="6593" spans="1:18">
      <c r="A6593" t="s">
        <v>6600</v>
      </c>
      <c r="B6593" t="s">
        <v>13568</v>
      </c>
      <c r="C6593" t="s">
        <v>7014</v>
      </c>
      <c r="D6593" t="s">
        <v>14610</v>
      </c>
      <c r="E6593" t="s">
        <v>14164</v>
      </c>
      <c r="F6593" t="s">
        <v>14200</v>
      </c>
      <c r="G6593" t="s">
        <v>13864</v>
      </c>
      <c r="H6593" s="1">
        <v>5890</v>
      </c>
      <c r="I6593" s="1">
        <v>6459</v>
      </c>
      <c r="J6593" s="1">
        <v>6761</v>
      </c>
      <c r="K6593" s="1">
        <v>6706</v>
      </c>
      <c r="L6593" s="1">
        <v>593</v>
      </c>
      <c r="M6593" s="1">
        <v>6047</v>
      </c>
      <c r="N6593" s="1">
        <v>6088</v>
      </c>
      <c r="O6593" s="1">
        <v>5871</v>
      </c>
      <c r="P6593">
        <f>ROUNDUP(VLOOKUP(A6593,A:O,VLOOKUP('Local Authority Analysis'!$E$4,'Local Authority Analysis'!$M$5:$N$12,2,FALSE)+7,FALSE)/6976,2)</f>
        <v>0.85</v>
      </c>
      <c r="Q6593">
        <f>ROUNDUP(VLOOKUP(A6593,A:O,VLOOKUP('SPC Analysis'!$E$4,'SPC Analysis'!$M$5:$N$12,2,FALSE)+7,FALSE)/6976,2)</f>
        <v>0.85</v>
      </c>
      <c r="R6593">
        <f>ROUNDUP(VLOOKUP(A6593,A:O,VLOOKUP('MMW Analysis'!$E$4,'MMW Analysis'!$L$5:$M$12,2,FALSE)+7,FALSE)/6976,2)</f>
        <v>0.85</v>
      </c>
    </row>
    <row r="6594" spans="1:18">
      <c r="A6594" t="s">
        <v>6601</v>
      </c>
      <c r="B6594" t="s">
        <v>13569</v>
      </c>
      <c r="C6594" t="s">
        <v>7014</v>
      </c>
      <c r="D6594" t="s">
        <v>14610</v>
      </c>
      <c r="E6594" t="s">
        <v>14164</v>
      </c>
      <c r="F6594" t="s">
        <v>14200</v>
      </c>
      <c r="G6594" t="s">
        <v>13864</v>
      </c>
      <c r="H6594" s="1">
        <v>6970.5</v>
      </c>
      <c r="I6594" s="1">
        <v>6965</v>
      </c>
      <c r="J6594" s="1">
        <v>6958</v>
      </c>
      <c r="K6594" s="1">
        <v>6974</v>
      </c>
      <c r="L6594" s="1">
        <v>589</v>
      </c>
      <c r="M6594" s="1">
        <v>6928</v>
      </c>
      <c r="N6594" s="1">
        <v>6886</v>
      </c>
      <c r="O6594" s="1">
        <v>6408</v>
      </c>
      <c r="P6594">
        <f>ROUNDUP(VLOOKUP(A6594,A:O,VLOOKUP('Local Authority Analysis'!$E$4,'Local Authority Analysis'!$M$5:$N$12,2,FALSE)+7,FALSE)/6976,2)</f>
        <v>0.92</v>
      </c>
      <c r="Q6594">
        <f>ROUNDUP(VLOOKUP(A6594,A:O,VLOOKUP('SPC Analysis'!$E$4,'SPC Analysis'!$M$5:$N$12,2,FALSE)+7,FALSE)/6976,2)</f>
        <v>0.92</v>
      </c>
      <c r="R6594">
        <f>ROUNDUP(VLOOKUP(A6594,A:O,VLOOKUP('MMW Analysis'!$E$4,'MMW Analysis'!$L$5:$M$12,2,FALSE)+7,FALSE)/6976,2)</f>
        <v>0.92</v>
      </c>
    </row>
    <row r="6595" spans="1:18">
      <c r="A6595" t="s">
        <v>6602</v>
      </c>
      <c r="B6595" t="s">
        <v>13570</v>
      </c>
      <c r="C6595" t="s">
        <v>7014</v>
      </c>
      <c r="D6595" t="s">
        <v>14610</v>
      </c>
      <c r="E6595" t="s">
        <v>14164</v>
      </c>
      <c r="F6595" t="s">
        <v>14200</v>
      </c>
      <c r="G6595" t="s">
        <v>13864</v>
      </c>
      <c r="H6595" s="1">
        <v>3856</v>
      </c>
      <c r="I6595" s="1">
        <v>4553</v>
      </c>
      <c r="J6595" s="1">
        <v>6113</v>
      </c>
      <c r="K6595" s="1">
        <v>5042</v>
      </c>
      <c r="L6595" s="1">
        <v>2784</v>
      </c>
      <c r="M6595" s="1">
        <v>2884</v>
      </c>
      <c r="N6595" s="1">
        <v>4188</v>
      </c>
      <c r="O6595" s="1">
        <v>4826</v>
      </c>
      <c r="P6595">
        <f>ROUNDUP(VLOOKUP(A6595,A:O,VLOOKUP('Local Authority Analysis'!$E$4,'Local Authority Analysis'!$M$5:$N$12,2,FALSE)+7,FALSE)/6976,2)</f>
        <v>0.7</v>
      </c>
      <c r="Q6595">
        <f>ROUNDUP(VLOOKUP(A6595,A:O,VLOOKUP('SPC Analysis'!$E$4,'SPC Analysis'!$M$5:$N$12,2,FALSE)+7,FALSE)/6976,2)</f>
        <v>0.7</v>
      </c>
      <c r="R6595">
        <f>ROUNDUP(VLOOKUP(A6595,A:O,VLOOKUP('MMW Analysis'!$E$4,'MMW Analysis'!$L$5:$M$12,2,FALSE)+7,FALSE)/6976,2)</f>
        <v>0.7</v>
      </c>
    </row>
    <row r="6596" spans="1:18">
      <c r="A6596" t="s">
        <v>6603</v>
      </c>
      <c r="B6596" t="s">
        <v>13571</v>
      </c>
      <c r="C6596" t="s">
        <v>7014</v>
      </c>
      <c r="D6596" t="s">
        <v>14610</v>
      </c>
      <c r="E6596" t="s">
        <v>14164</v>
      </c>
      <c r="F6596" t="s">
        <v>14200</v>
      </c>
      <c r="G6596" t="s">
        <v>13864</v>
      </c>
      <c r="H6596" s="1">
        <v>6257</v>
      </c>
      <c r="I6596" s="1">
        <v>5736</v>
      </c>
      <c r="J6596" s="1">
        <v>6961</v>
      </c>
      <c r="K6596" s="1">
        <v>6739</v>
      </c>
      <c r="L6596" s="1">
        <v>2929</v>
      </c>
      <c r="M6596" s="1">
        <v>6021</v>
      </c>
      <c r="N6596" s="1">
        <v>6954</v>
      </c>
      <c r="O6596" s="1">
        <v>6648</v>
      </c>
      <c r="P6596">
        <f>ROUNDUP(VLOOKUP(A6596,A:O,VLOOKUP('Local Authority Analysis'!$E$4,'Local Authority Analysis'!$M$5:$N$12,2,FALSE)+7,FALSE)/6976,2)</f>
        <v>0.96</v>
      </c>
      <c r="Q6596">
        <f>ROUNDUP(VLOOKUP(A6596,A:O,VLOOKUP('SPC Analysis'!$E$4,'SPC Analysis'!$M$5:$N$12,2,FALSE)+7,FALSE)/6976,2)</f>
        <v>0.96</v>
      </c>
      <c r="R6596">
        <f>ROUNDUP(VLOOKUP(A6596,A:O,VLOOKUP('MMW Analysis'!$E$4,'MMW Analysis'!$L$5:$M$12,2,FALSE)+7,FALSE)/6976,2)</f>
        <v>0.96</v>
      </c>
    </row>
    <row r="6597" spans="1:18">
      <c r="A6597" t="s">
        <v>6604</v>
      </c>
      <c r="B6597" t="s">
        <v>13572</v>
      </c>
      <c r="C6597" t="s">
        <v>7014</v>
      </c>
      <c r="D6597" t="s">
        <v>14610</v>
      </c>
      <c r="E6597" t="s">
        <v>14164</v>
      </c>
      <c r="F6597" t="s">
        <v>14200</v>
      </c>
      <c r="G6597" t="s">
        <v>13864</v>
      </c>
      <c r="H6597" s="1">
        <v>2183</v>
      </c>
      <c r="I6597" s="1">
        <v>1933</v>
      </c>
      <c r="J6597" s="1">
        <v>3146</v>
      </c>
      <c r="K6597" s="1">
        <v>2586</v>
      </c>
      <c r="L6597" s="1">
        <v>5253</v>
      </c>
      <c r="M6597" s="1">
        <v>2445.5</v>
      </c>
      <c r="N6597" s="1">
        <v>2640</v>
      </c>
      <c r="O6597" s="1">
        <v>2431</v>
      </c>
      <c r="P6597">
        <f>ROUNDUP(VLOOKUP(A6597,A:O,VLOOKUP('Local Authority Analysis'!$E$4,'Local Authority Analysis'!$M$5:$N$12,2,FALSE)+7,FALSE)/6976,2)</f>
        <v>0.35000000000000003</v>
      </c>
      <c r="Q6597">
        <f>ROUNDUP(VLOOKUP(A6597,A:O,VLOOKUP('SPC Analysis'!$E$4,'SPC Analysis'!$M$5:$N$12,2,FALSE)+7,FALSE)/6976,2)</f>
        <v>0.35000000000000003</v>
      </c>
      <c r="R6597">
        <f>ROUNDUP(VLOOKUP(A6597,A:O,VLOOKUP('MMW Analysis'!$E$4,'MMW Analysis'!$L$5:$M$12,2,FALSE)+7,FALSE)/6976,2)</f>
        <v>0.35000000000000003</v>
      </c>
    </row>
    <row r="6598" spans="1:18">
      <c r="A6598" t="s">
        <v>6605</v>
      </c>
      <c r="B6598" t="s">
        <v>13573</v>
      </c>
      <c r="C6598" t="s">
        <v>7014</v>
      </c>
      <c r="D6598" t="s">
        <v>14610</v>
      </c>
      <c r="E6598" t="s">
        <v>14164</v>
      </c>
      <c r="F6598" t="s">
        <v>14200</v>
      </c>
      <c r="G6598" t="s">
        <v>13864</v>
      </c>
      <c r="H6598" s="1">
        <v>5019</v>
      </c>
      <c r="I6598" s="1">
        <v>6511</v>
      </c>
      <c r="J6598" s="1">
        <v>6546</v>
      </c>
      <c r="K6598" s="1">
        <v>6415</v>
      </c>
      <c r="L6598" s="1">
        <v>3431</v>
      </c>
      <c r="M6598" s="1">
        <v>6774</v>
      </c>
      <c r="N6598" s="1">
        <v>6337</v>
      </c>
      <c r="O6598" s="1">
        <v>6509</v>
      </c>
      <c r="P6598">
        <f>ROUNDUP(VLOOKUP(A6598,A:O,VLOOKUP('Local Authority Analysis'!$E$4,'Local Authority Analysis'!$M$5:$N$12,2,FALSE)+7,FALSE)/6976,2)</f>
        <v>0.94000000000000006</v>
      </c>
      <c r="Q6598">
        <f>ROUNDUP(VLOOKUP(A6598,A:O,VLOOKUP('SPC Analysis'!$E$4,'SPC Analysis'!$M$5:$N$12,2,FALSE)+7,FALSE)/6976,2)</f>
        <v>0.94000000000000006</v>
      </c>
      <c r="R6598">
        <f>ROUNDUP(VLOOKUP(A6598,A:O,VLOOKUP('MMW Analysis'!$E$4,'MMW Analysis'!$L$5:$M$12,2,FALSE)+7,FALSE)/6976,2)</f>
        <v>0.94000000000000006</v>
      </c>
    </row>
    <row r="6599" spans="1:18">
      <c r="A6599" t="s">
        <v>6606</v>
      </c>
      <c r="B6599" t="s">
        <v>13574</v>
      </c>
      <c r="C6599" t="s">
        <v>7014</v>
      </c>
      <c r="D6599" t="s">
        <v>14610</v>
      </c>
      <c r="E6599" t="s">
        <v>14164</v>
      </c>
      <c r="F6599" t="s">
        <v>14200</v>
      </c>
      <c r="G6599" t="s">
        <v>13864</v>
      </c>
      <c r="H6599" s="1">
        <v>6462.5</v>
      </c>
      <c r="I6599" s="1">
        <v>6509</v>
      </c>
      <c r="J6599" s="1">
        <v>6724</v>
      </c>
      <c r="K6599" s="1">
        <v>6701</v>
      </c>
      <c r="L6599" s="1">
        <v>2245</v>
      </c>
      <c r="M6599" s="1">
        <v>5216</v>
      </c>
      <c r="N6599" s="1">
        <v>6689</v>
      </c>
      <c r="O6599" s="1">
        <v>6688</v>
      </c>
      <c r="P6599">
        <f>ROUNDUP(VLOOKUP(A6599,A:O,VLOOKUP('Local Authority Analysis'!$E$4,'Local Authority Analysis'!$M$5:$N$12,2,FALSE)+7,FALSE)/6976,2)</f>
        <v>0.96</v>
      </c>
      <c r="Q6599">
        <f>ROUNDUP(VLOOKUP(A6599,A:O,VLOOKUP('SPC Analysis'!$E$4,'SPC Analysis'!$M$5:$N$12,2,FALSE)+7,FALSE)/6976,2)</f>
        <v>0.96</v>
      </c>
      <c r="R6599">
        <f>ROUNDUP(VLOOKUP(A6599,A:O,VLOOKUP('MMW Analysis'!$E$4,'MMW Analysis'!$L$5:$M$12,2,FALSE)+7,FALSE)/6976,2)</f>
        <v>0.96</v>
      </c>
    </row>
    <row r="6600" spans="1:18">
      <c r="A6600" t="s">
        <v>6607</v>
      </c>
      <c r="B6600" t="s">
        <v>13575</v>
      </c>
      <c r="C6600" t="s">
        <v>7014</v>
      </c>
      <c r="D6600" t="s">
        <v>14610</v>
      </c>
      <c r="E6600" t="s">
        <v>14164</v>
      </c>
      <c r="F6600" t="s">
        <v>14200</v>
      </c>
      <c r="G6600" t="s">
        <v>13864</v>
      </c>
      <c r="H6600" s="1">
        <v>6362</v>
      </c>
      <c r="I6600" s="1">
        <v>6367</v>
      </c>
      <c r="J6600" s="1">
        <v>6527</v>
      </c>
      <c r="K6600" s="1">
        <v>6078</v>
      </c>
      <c r="L6600" s="1">
        <v>3414</v>
      </c>
      <c r="M6600" s="1">
        <v>6696</v>
      </c>
      <c r="N6600" s="1">
        <v>6425</v>
      </c>
      <c r="O6600" s="1">
        <v>6779</v>
      </c>
      <c r="P6600">
        <f>ROUNDUP(VLOOKUP(A6600,A:O,VLOOKUP('Local Authority Analysis'!$E$4,'Local Authority Analysis'!$M$5:$N$12,2,FALSE)+7,FALSE)/6976,2)</f>
        <v>0.98</v>
      </c>
      <c r="Q6600">
        <f>ROUNDUP(VLOOKUP(A6600,A:O,VLOOKUP('SPC Analysis'!$E$4,'SPC Analysis'!$M$5:$N$12,2,FALSE)+7,FALSE)/6976,2)</f>
        <v>0.98</v>
      </c>
      <c r="R6600">
        <f>ROUNDUP(VLOOKUP(A6600,A:O,VLOOKUP('MMW Analysis'!$E$4,'MMW Analysis'!$L$5:$M$12,2,FALSE)+7,FALSE)/6976,2)</f>
        <v>0.98</v>
      </c>
    </row>
    <row r="6601" spans="1:18">
      <c r="A6601" t="s">
        <v>6608</v>
      </c>
      <c r="B6601" t="s">
        <v>13576</v>
      </c>
      <c r="C6601" t="s">
        <v>7014</v>
      </c>
      <c r="D6601" t="s">
        <v>14610</v>
      </c>
      <c r="E6601" t="s">
        <v>14164</v>
      </c>
      <c r="F6601" t="s">
        <v>14200</v>
      </c>
      <c r="G6601" t="s">
        <v>13864</v>
      </c>
      <c r="H6601" s="1">
        <v>5683.5</v>
      </c>
      <c r="I6601" s="1">
        <v>5233</v>
      </c>
      <c r="J6601" s="1">
        <v>6413</v>
      </c>
      <c r="K6601" s="1">
        <v>5976</v>
      </c>
      <c r="L6601" s="1">
        <v>2984</v>
      </c>
      <c r="M6601" s="1">
        <v>5568</v>
      </c>
      <c r="N6601" s="1">
        <v>6818</v>
      </c>
      <c r="O6601" s="1">
        <v>6148</v>
      </c>
      <c r="P6601">
        <f>ROUNDUP(VLOOKUP(A6601,A:O,VLOOKUP('Local Authority Analysis'!$E$4,'Local Authority Analysis'!$M$5:$N$12,2,FALSE)+7,FALSE)/6976,2)</f>
        <v>0.89</v>
      </c>
      <c r="Q6601">
        <f>ROUNDUP(VLOOKUP(A6601,A:O,VLOOKUP('SPC Analysis'!$E$4,'SPC Analysis'!$M$5:$N$12,2,FALSE)+7,FALSE)/6976,2)</f>
        <v>0.89</v>
      </c>
      <c r="R6601">
        <f>ROUNDUP(VLOOKUP(A6601,A:O,VLOOKUP('MMW Analysis'!$E$4,'MMW Analysis'!$L$5:$M$12,2,FALSE)+7,FALSE)/6976,2)</f>
        <v>0.89</v>
      </c>
    </row>
    <row r="6602" spans="1:18">
      <c r="A6602" t="s">
        <v>6609</v>
      </c>
      <c r="B6602" t="s">
        <v>13577</v>
      </c>
      <c r="C6602" t="s">
        <v>7014</v>
      </c>
      <c r="D6602" t="s">
        <v>14611</v>
      </c>
      <c r="E6602" t="s">
        <v>14165</v>
      </c>
      <c r="F6602" t="s">
        <v>14299</v>
      </c>
      <c r="G6602" t="s">
        <v>7014</v>
      </c>
      <c r="H6602" s="1">
        <v>3911</v>
      </c>
      <c r="I6602" s="1">
        <v>4627</v>
      </c>
      <c r="J6602" s="1">
        <v>6399</v>
      </c>
      <c r="K6602" s="1">
        <v>4623</v>
      </c>
      <c r="L6602" s="1">
        <v>6520</v>
      </c>
      <c r="M6602" s="1">
        <v>2849</v>
      </c>
      <c r="N6602" s="1">
        <v>3020</v>
      </c>
      <c r="O6602" s="1">
        <v>5217</v>
      </c>
      <c r="P6602">
        <f>ROUNDUP(VLOOKUP(A6602,A:O,VLOOKUP('Local Authority Analysis'!$E$4,'Local Authority Analysis'!$M$5:$N$12,2,FALSE)+7,FALSE)/6976,2)</f>
        <v>0.75</v>
      </c>
      <c r="Q6602">
        <f>ROUNDUP(VLOOKUP(A6602,A:O,VLOOKUP('SPC Analysis'!$E$4,'SPC Analysis'!$M$5:$N$12,2,FALSE)+7,FALSE)/6976,2)</f>
        <v>0.75</v>
      </c>
      <c r="R6602">
        <f>ROUNDUP(VLOOKUP(A6602,A:O,VLOOKUP('MMW Analysis'!$E$4,'MMW Analysis'!$L$5:$M$12,2,FALSE)+7,FALSE)/6976,2)</f>
        <v>0.75</v>
      </c>
    </row>
    <row r="6603" spans="1:18">
      <c r="A6603" t="s">
        <v>6610</v>
      </c>
      <c r="B6603" t="s">
        <v>13578</v>
      </c>
      <c r="C6603" t="s">
        <v>7014</v>
      </c>
      <c r="D6603" t="s">
        <v>14611</v>
      </c>
      <c r="E6603" t="s">
        <v>14165</v>
      </c>
      <c r="F6603" t="s">
        <v>14299</v>
      </c>
      <c r="G6603" t="s">
        <v>7014</v>
      </c>
      <c r="H6603" s="1">
        <v>4971</v>
      </c>
      <c r="I6603" s="1">
        <v>5734</v>
      </c>
      <c r="J6603" s="1">
        <v>6453</v>
      </c>
      <c r="K6603" s="1">
        <v>6641</v>
      </c>
      <c r="L6603" s="1">
        <v>769</v>
      </c>
      <c r="M6603" s="1">
        <v>6240</v>
      </c>
      <c r="N6603" s="1">
        <v>6456</v>
      </c>
      <c r="O6603" s="1">
        <v>5470</v>
      </c>
      <c r="P6603">
        <f>ROUNDUP(VLOOKUP(A6603,A:O,VLOOKUP('Local Authority Analysis'!$E$4,'Local Authority Analysis'!$M$5:$N$12,2,FALSE)+7,FALSE)/6976,2)</f>
        <v>0.79</v>
      </c>
      <c r="Q6603">
        <f>ROUNDUP(VLOOKUP(A6603,A:O,VLOOKUP('SPC Analysis'!$E$4,'SPC Analysis'!$M$5:$N$12,2,FALSE)+7,FALSE)/6976,2)</f>
        <v>0.79</v>
      </c>
      <c r="R6603">
        <f>ROUNDUP(VLOOKUP(A6603,A:O,VLOOKUP('MMW Analysis'!$E$4,'MMW Analysis'!$L$5:$M$12,2,FALSE)+7,FALSE)/6976,2)</f>
        <v>0.79</v>
      </c>
    </row>
    <row r="6604" spans="1:18">
      <c r="A6604" t="s">
        <v>6611</v>
      </c>
      <c r="B6604" t="s">
        <v>13579</v>
      </c>
      <c r="C6604" t="s">
        <v>7014</v>
      </c>
      <c r="D6604" t="s">
        <v>14611</v>
      </c>
      <c r="E6604" t="s">
        <v>14165</v>
      </c>
      <c r="F6604" t="s">
        <v>14299</v>
      </c>
      <c r="G6604" t="s">
        <v>7014</v>
      </c>
      <c r="H6604" s="1">
        <v>4091</v>
      </c>
      <c r="I6604" s="1">
        <v>3672</v>
      </c>
      <c r="J6604" s="1">
        <v>3487</v>
      </c>
      <c r="K6604" s="1">
        <v>5003</v>
      </c>
      <c r="L6604" s="1">
        <v>1273</v>
      </c>
      <c r="M6604" s="1">
        <v>4972.5</v>
      </c>
      <c r="N6604" s="1">
        <v>3406</v>
      </c>
      <c r="O6604" s="1">
        <v>3919</v>
      </c>
      <c r="P6604">
        <f>ROUNDUP(VLOOKUP(A6604,A:O,VLOOKUP('Local Authority Analysis'!$E$4,'Local Authority Analysis'!$M$5:$N$12,2,FALSE)+7,FALSE)/6976,2)</f>
        <v>0.57000000000000006</v>
      </c>
      <c r="Q6604">
        <f>ROUNDUP(VLOOKUP(A6604,A:O,VLOOKUP('SPC Analysis'!$E$4,'SPC Analysis'!$M$5:$N$12,2,FALSE)+7,FALSE)/6976,2)</f>
        <v>0.57000000000000006</v>
      </c>
      <c r="R6604">
        <f>ROUNDUP(VLOOKUP(A6604,A:O,VLOOKUP('MMW Analysis'!$E$4,'MMW Analysis'!$L$5:$M$12,2,FALSE)+7,FALSE)/6976,2)</f>
        <v>0.57000000000000006</v>
      </c>
    </row>
    <row r="6605" spans="1:18">
      <c r="A6605" t="s">
        <v>6612</v>
      </c>
      <c r="B6605" t="s">
        <v>13580</v>
      </c>
      <c r="C6605" t="s">
        <v>7014</v>
      </c>
      <c r="D6605" t="s">
        <v>14611</v>
      </c>
      <c r="E6605" t="s">
        <v>14165</v>
      </c>
      <c r="F6605" t="s">
        <v>14299</v>
      </c>
      <c r="G6605" t="s">
        <v>7014</v>
      </c>
      <c r="H6605" s="1">
        <v>4810</v>
      </c>
      <c r="I6605" s="1">
        <v>3802</v>
      </c>
      <c r="J6605" s="1">
        <v>5515</v>
      </c>
      <c r="K6605" s="1">
        <v>5607</v>
      </c>
      <c r="L6605" s="1">
        <v>337</v>
      </c>
      <c r="M6605" s="1">
        <v>3639</v>
      </c>
      <c r="N6605" s="1">
        <v>3960</v>
      </c>
      <c r="O6605" s="1">
        <v>4004</v>
      </c>
      <c r="P6605">
        <f>ROUNDUP(VLOOKUP(A6605,A:O,VLOOKUP('Local Authority Analysis'!$E$4,'Local Authority Analysis'!$M$5:$N$12,2,FALSE)+7,FALSE)/6976,2)</f>
        <v>0.57999999999999996</v>
      </c>
      <c r="Q6605">
        <f>ROUNDUP(VLOOKUP(A6605,A:O,VLOOKUP('SPC Analysis'!$E$4,'SPC Analysis'!$M$5:$N$12,2,FALSE)+7,FALSE)/6976,2)</f>
        <v>0.57999999999999996</v>
      </c>
      <c r="R6605">
        <f>ROUNDUP(VLOOKUP(A6605,A:O,VLOOKUP('MMW Analysis'!$E$4,'MMW Analysis'!$L$5:$M$12,2,FALSE)+7,FALSE)/6976,2)</f>
        <v>0.57999999999999996</v>
      </c>
    </row>
    <row r="6606" spans="1:18">
      <c r="A6606" t="s">
        <v>6613</v>
      </c>
      <c r="B6606" t="s">
        <v>13581</v>
      </c>
      <c r="C6606" t="s">
        <v>7014</v>
      </c>
      <c r="D6606" t="s">
        <v>14611</v>
      </c>
      <c r="E6606" t="s">
        <v>14165</v>
      </c>
      <c r="F6606" t="s">
        <v>14299</v>
      </c>
      <c r="G6606" t="s">
        <v>7014</v>
      </c>
      <c r="H6606" s="1">
        <v>5325</v>
      </c>
      <c r="I6606" s="1">
        <v>5384</v>
      </c>
      <c r="J6606" s="1">
        <v>5663</v>
      </c>
      <c r="K6606" s="1">
        <v>6395</v>
      </c>
      <c r="L6606" s="1">
        <v>196</v>
      </c>
      <c r="M6606" s="1">
        <v>6000</v>
      </c>
      <c r="N6606" s="1">
        <v>4219</v>
      </c>
      <c r="O6606" s="1">
        <v>4753</v>
      </c>
      <c r="P6606">
        <f>ROUNDUP(VLOOKUP(A6606,A:O,VLOOKUP('Local Authority Analysis'!$E$4,'Local Authority Analysis'!$M$5:$N$12,2,FALSE)+7,FALSE)/6976,2)</f>
        <v>0.69000000000000006</v>
      </c>
      <c r="Q6606">
        <f>ROUNDUP(VLOOKUP(A6606,A:O,VLOOKUP('SPC Analysis'!$E$4,'SPC Analysis'!$M$5:$N$12,2,FALSE)+7,FALSE)/6976,2)</f>
        <v>0.69000000000000006</v>
      </c>
      <c r="R6606">
        <f>ROUNDUP(VLOOKUP(A6606,A:O,VLOOKUP('MMW Analysis'!$E$4,'MMW Analysis'!$L$5:$M$12,2,FALSE)+7,FALSE)/6976,2)</f>
        <v>0.69000000000000006</v>
      </c>
    </row>
    <row r="6607" spans="1:18">
      <c r="A6607" t="s">
        <v>6614</v>
      </c>
      <c r="B6607" t="s">
        <v>13582</v>
      </c>
      <c r="C6607" t="s">
        <v>7014</v>
      </c>
      <c r="D6607" t="s">
        <v>14611</v>
      </c>
      <c r="E6607" t="s">
        <v>14165</v>
      </c>
      <c r="F6607" t="s">
        <v>14299</v>
      </c>
      <c r="G6607" t="s">
        <v>7014</v>
      </c>
      <c r="H6607" s="1">
        <v>4819</v>
      </c>
      <c r="I6607" s="1">
        <v>5075</v>
      </c>
      <c r="J6607" s="1">
        <v>6222</v>
      </c>
      <c r="K6607" s="1">
        <v>4604</v>
      </c>
      <c r="L6607" s="1">
        <v>622</v>
      </c>
      <c r="M6607" s="1">
        <v>2225</v>
      </c>
      <c r="N6607" s="1">
        <v>6309</v>
      </c>
      <c r="O6607" s="1">
        <v>4562</v>
      </c>
      <c r="P6607">
        <f>ROUNDUP(VLOOKUP(A6607,A:O,VLOOKUP('Local Authority Analysis'!$E$4,'Local Authority Analysis'!$M$5:$N$12,2,FALSE)+7,FALSE)/6976,2)</f>
        <v>0.66</v>
      </c>
      <c r="Q6607">
        <f>ROUNDUP(VLOOKUP(A6607,A:O,VLOOKUP('SPC Analysis'!$E$4,'SPC Analysis'!$M$5:$N$12,2,FALSE)+7,FALSE)/6976,2)</f>
        <v>0.66</v>
      </c>
      <c r="R6607">
        <f>ROUNDUP(VLOOKUP(A6607,A:O,VLOOKUP('MMW Analysis'!$E$4,'MMW Analysis'!$L$5:$M$12,2,FALSE)+7,FALSE)/6976,2)</f>
        <v>0.66</v>
      </c>
    </row>
    <row r="6608" spans="1:18">
      <c r="A6608" t="s">
        <v>6615</v>
      </c>
      <c r="B6608" t="s">
        <v>13583</v>
      </c>
      <c r="C6608" t="s">
        <v>7014</v>
      </c>
      <c r="D6608" t="s">
        <v>14611</v>
      </c>
      <c r="E6608" t="s">
        <v>14165</v>
      </c>
      <c r="F6608" t="s">
        <v>14299</v>
      </c>
      <c r="G6608" t="s">
        <v>7014</v>
      </c>
      <c r="H6608" s="1">
        <v>3300</v>
      </c>
      <c r="I6608" s="1">
        <v>3640</v>
      </c>
      <c r="J6608" s="1">
        <v>5320</v>
      </c>
      <c r="K6608" s="1">
        <v>4595</v>
      </c>
      <c r="L6608" s="1">
        <v>6259</v>
      </c>
      <c r="M6608" s="1">
        <v>1914</v>
      </c>
      <c r="N6608" s="1">
        <v>5439</v>
      </c>
      <c r="O6608" s="1">
        <v>4382</v>
      </c>
      <c r="P6608">
        <f>ROUNDUP(VLOOKUP(A6608,A:O,VLOOKUP('Local Authority Analysis'!$E$4,'Local Authority Analysis'!$M$5:$N$12,2,FALSE)+7,FALSE)/6976,2)</f>
        <v>0.63</v>
      </c>
      <c r="Q6608">
        <f>ROUNDUP(VLOOKUP(A6608,A:O,VLOOKUP('SPC Analysis'!$E$4,'SPC Analysis'!$M$5:$N$12,2,FALSE)+7,FALSE)/6976,2)</f>
        <v>0.63</v>
      </c>
      <c r="R6608">
        <f>ROUNDUP(VLOOKUP(A6608,A:O,VLOOKUP('MMW Analysis'!$E$4,'MMW Analysis'!$L$5:$M$12,2,FALSE)+7,FALSE)/6976,2)</f>
        <v>0.63</v>
      </c>
    </row>
    <row r="6609" spans="1:18">
      <c r="A6609" t="s">
        <v>6616</v>
      </c>
      <c r="B6609" t="s">
        <v>13584</v>
      </c>
      <c r="C6609" t="s">
        <v>7014</v>
      </c>
      <c r="D6609" t="s">
        <v>14611</v>
      </c>
      <c r="E6609" t="s">
        <v>14165</v>
      </c>
      <c r="F6609" t="s">
        <v>14299</v>
      </c>
      <c r="G6609" t="s">
        <v>7014</v>
      </c>
      <c r="H6609" s="1">
        <v>2399</v>
      </c>
      <c r="I6609" s="1">
        <v>2910</v>
      </c>
      <c r="J6609" s="1">
        <v>3463</v>
      </c>
      <c r="K6609" s="1">
        <v>3945</v>
      </c>
      <c r="L6609" s="1">
        <v>5691</v>
      </c>
      <c r="M6609" s="1">
        <v>2390</v>
      </c>
      <c r="N6609" s="1">
        <v>3637</v>
      </c>
      <c r="O6609" s="1">
        <v>3249</v>
      </c>
      <c r="P6609">
        <f>ROUNDUP(VLOOKUP(A6609,A:O,VLOOKUP('Local Authority Analysis'!$E$4,'Local Authority Analysis'!$M$5:$N$12,2,FALSE)+7,FALSE)/6976,2)</f>
        <v>0.47000000000000003</v>
      </c>
      <c r="Q6609">
        <f>ROUNDUP(VLOOKUP(A6609,A:O,VLOOKUP('SPC Analysis'!$E$4,'SPC Analysis'!$M$5:$N$12,2,FALSE)+7,FALSE)/6976,2)</f>
        <v>0.47000000000000003</v>
      </c>
      <c r="R6609">
        <f>ROUNDUP(VLOOKUP(A6609,A:O,VLOOKUP('MMW Analysis'!$E$4,'MMW Analysis'!$L$5:$M$12,2,FALSE)+7,FALSE)/6976,2)</f>
        <v>0.47000000000000003</v>
      </c>
    </row>
    <row r="6610" spans="1:18">
      <c r="A6610" t="s">
        <v>6617</v>
      </c>
      <c r="B6610" t="s">
        <v>13585</v>
      </c>
      <c r="C6610" t="s">
        <v>7014</v>
      </c>
      <c r="D6610" t="s">
        <v>14611</v>
      </c>
      <c r="E6610" t="s">
        <v>14165</v>
      </c>
      <c r="F6610" t="s">
        <v>14299</v>
      </c>
      <c r="G6610" t="s">
        <v>7014</v>
      </c>
      <c r="H6610" s="1">
        <v>5335</v>
      </c>
      <c r="I6610" s="1">
        <v>4966</v>
      </c>
      <c r="J6610" s="1">
        <v>5681</v>
      </c>
      <c r="K6610" s="1">
        <v>5959</v>
      </c>
      <c r="L6610" s="1">
        <v>429</v>
      </c>
      <c r="M6610" s="1">
        <v>1176</v>
      </c>
      <c r="N6610" s="1">
        <v>3931</v>
      </c>
      <c r="O6610" s="1">
        <v>4426</v>
      </c>
      <c r="P6610">
        <f>ROUNDUP(VLOOKUP(A6610,A:O,VLOOKUP('Local Authority Analysis'!$E$4,'Local Authority Analysis'!$M$5:$N$12,2,FALSE)+7,FALSE)/6976,2)</f>
        <v>0.64</v>
      </c>
      <c r="Q6610">
        <f>ROUNDUP(VLOOKUP(A6610,A:O,VLOOKUP('SPC Analysis'!$E$4,'SPC Analysis'!$M$5:$N$12,2,FALSE)+7,FALSE)/6976,2)</f>
        <v>0.64</v>
      </c>
      <c r="R6610">
        <f>ROUNDUP(VLOOKUP(A6610,A:O,VLOOKUP('MMW Analysis'!$E$4,'MMW Analysis'!$L$5:$M$12,2,FALSE)+7,FALSE)/6976,2)</f>
        <v>0.64</v>
      </c>
    </row>
    <row r="6611" spans="1:18">
      <c r="A6611" t="s">
        <v>6618</v>
      </c>
      <c r="B6611" t="s">
        <v>13586</v>
      </c>
      <c r="C6611" t="s">
        <v>7014</v>
      </c>
      <c r="D6611" t="s">
        <v>14611</v>
      </c>
      <c r="E6611" t="s">
        <v>14165</v>
      </c>
      <c r="F6611" t="s">
        <v>14299</v>
      </c>
      <c r="G6611" t="s">
        <v>7014</v>
      </c>
      <c r="H6611" s="1">
        <v>3047</v>
      </c>
      <c r="I6611" s="1">
        <v>3934</v>
      </c>
      <c r="J6611" s="1">
        <v>4664</v>
      </c>
      <c r="K6611" s="1">
        <v>4169</v>
      </c>
      <c r="L6611" s="1">
        <v>6513</v>
      </c>
      <c r="M6611" s="1">
        <v>2449</v>
      </c>
      <c r="N6611" s="1">
        <v>2551</v>
      </c>
      <c r="O6611" s="1">
        <v>4207</v>
      </c>
      <c r="P6611">
        <f>ROUNDUP(VLOOKUP(A6611,A:O,VLOOKUP('Local Authority Analysis'!$E$4,'Local Authority Analysis'!$M$5:$N$12,2,FALSE)+7,FALSE)/6976,2)</f>
        <v>0.61</v>
      </c>
      <c r="Q6611">
        <f>ROUNDUP(VLOOKUP(A6611,A:O,VLOOKUP('SPC Analysis'!$E$4,'SPC Analysis'!$M$5:$N$12,2,FALSE)+7,FALSE)/6976,2)</f>
        <v>0.61</v>
      </c>
      <c r="R6611">
        <f>ROUNDUP(VLOOKUP(A6611,A:O,VLOOKUP('MMW Analysis'!$E$4,'MMW Analysis'!$L$5:$M$12,2,FALSE)+7,FALSE)/6976,2)</f>
        <v>0.61</v>
      </c>
    </row>
    <row r="6612" spans="1:18">
      <c r="A6612" t="s">
        <v>6619</v>
      </c>
      <c r="B6612" t="s">
        <v>13587</v>
      </c>
      <c r="C6612" t="s">
        <v>7014</v>
      </c>
      <c r="D6612" t="s">
        <v>14611</v>
      </c>
      <c r="E6612" t="s">
        <v>14165</v>
      </c>
      <c r="F6612" t="s">
        <v>14299</v>
      </c>
      <c r="G6612" t="s">
        <v>7014</v>
      </c>
      <c r="H6612" s="1">
        <v>5836</v>
      </c>
      <c r="I6612" s="1">
        <v>6311</v>
      </c>
      <c r="J6612" s="1">
        <v>6682</v>
      </c>
      <c r="K6612" s="1">
        <v>6046</v>
      </c>
      <c r="L6612" s="1">
        <v>3252</v>
      </c>
      <c r="M6612" s="1">
        <v>3326</v>
      </c>
      <c r="N6612" s="1">
        <v>6787</v>
      </c>
      <c r="O6612" s="1">
        <v>6442</v>
      </c>
      <c r="P6612">
        <f>ROUNDUP(VLOOKUP(A6612,A:O,VLOOKUP('Local Authority Analysis'!$E$4,'Local Authority Analysis'!$M$5:$N$12,2,FALSE)+7,FALSE)/6976,2)</f>
        <v>0.93</v>
      </c>
      <c r="Q6612">
        <f>ROUNDUP(VLOOKUP(A6612,A:O,VLOOKUP('SPC Analysis'!$E$4,'SPC Analysis'!$M$5:$N$12,2,FALSE)+7,FALSE)/6976,2)</f>
        <v>0.93</v>
      </c>
      <c r="R6612">
        <f>ROUNDUP(VLOOKUP(A6612,A:O,VLOOKUP('MMW Analysis'!$E$4,'MMW Analysis'!$L$5:$M$12,2,FALSE)+7,FALSE)/6976,2)</f>
        <v>0.93</v>
      </c>
    </row>
    <row r="6613" spans="1:18">
      <c r="A6613" t="s">
        <v>6620</v>
      </c>
      <c r="B6613" t="s">
        <v>13588</v>
      </c>
      <c r="C6613" t="s">
        <v>7014</v>
      </c>
      <c r="D6613" t="s">
        <v>14611</v>
      </c>
      <c r="E6613" t="s">
        <v>14165</v>
      </c>
      <c r="F6613" t="s">
        <v>14299</v>
      </c>
      <c r="G6613" t="s">
        <v>7014</v>
      </c>
      <c r="H6613" s="1">
        <v>4102.5</v>
      </c>
      <c r="I6613" s="1">
        <v>3993</v>
      </c>
      <c r="J6613" s="1">
        <v>4442</v>
      </c>
      <c r="K6613" s="1">
        <v>4256</v>
      </c>
      <c r="L6613" s="1">
        <v>5738</v>
      </c>
      <c r="M6613" s="1">
        <v>5435</v>
      </c>
      <c r="N6613" s="1">
        <v>2570</v>
      </c>
      <c r="O6613" s="1">
        <v>4815</v>
      </c>
      <c r="P6613">
        <f>ROUNDUP(VLOOKUP(A6613,A:O,VLOOKUP('Local Authority Analysis'!$E$4,'Local Authority Analysis'!$M$5:$N$12,2,FALSE)+7,FALSE)/6976,2)</f>
        <v>0.7</v>
      </c>
      <c r="Q6613">
        <f>ROUNDUP(VLOOKUP(A6613,A:O,VLOOKUP('SPC Analysis'!$E$4,'SPC Analysis'!$M$5:$N$12,2,FALSE)+7,FALSE)/6976,2)</f>
        <v>0.7</v>
      </c>
      <c r="R6613">
        <f>ROUNDUP(VLOOKUP(A6613,A:O,VLOOKUP('MMW Analysis'!$E$4,'MMW Analysis'!$L$5:$M$12,2,FALSE)+7,FALSE)/6976,2)</f>
        <v>0.7</v>
      </c>
    </row>
    <row r="6614" spans="1:18">
      <c r="A6614" t="s">
        <v>6621</v>
      </c>
      <c r="B6614" t="s">
        <v>13589</v>
      </c>
      <c r="C6614" t="s">
        <v>7014</v>
      </c>
      <c r="D6614" t="s">
        <v>14611</v>
      </c>
      <c r="E6614" t="s">
        <v>14165</v>
      </c>
      <c r="F6614" t="s">
        <v>14299</v>
      </c>
      <c r="G6614" t="s">
        <v>7014</v>
      </c>
      <c r="H6614" s="1">
        <v>6419</v>
      </c>
      <c r="I6614" s="1">
        <v>6504</v>
      </c>
      <c r="J6614" s="1">
        <v>6102</v>
      </c>
      <c r="K6614" s="1">
        <v>6791</v>
      </c>
      <c r="L6614" s="1">
        <v>17</v>
      </c>
      <c r="M6614" s="1">
        <v>4274</v>
      </c>
      <c r="N6614" s="1">
        <v>4937</v>
      </c>
      <c r="O6614" s="1">
        <v>4864</v>
      </c>
      <c r="P6614">
        <f>ROUNDUP(VLOOKUP(A6614,A:O,VLOOKUP('Local Authority Analysis'!$E$4,'Local Authority Analysis'!$M$5:$N$12,2,FALSE)+7,FALSE)/6976,2)</f>
        <v>0.7</v>
      </c>
      <c r="Q6614">
        <f>ROUNDUP(VLOOKUP(A6614,A:O,VLOOKUP('SPC Analysis'!$E$4,'SPC Analysis'!$M$5:$N$12,2,FALSE)+7,FALSE)/6976,2)</f>
        <v>0.7</v>
      </c>
      <c r="R6614">
        <f>ROUNDUP(VLOOKUP(A6614,A:O,VLOOKUP('MMW Analysis'!$E$4,'MMW Analysis'!$L$5:$M$12,2,FALSE)+7,FALSE)/6976,2)</f>
        <v>0.7</v>
      </c>
    </row>
    <row r="6615" spans="1:18">
      <c r="A6615" t="s">
        <v>6622</v>
      </c>
      <c r="B6615" t="s">
        <v>13590</v>
      </c>
      <c r="C6615" t="s">
        <v>7014</v>
      </c>
      <c r="D6615" t="s">
        <v>14611</v>
      </c>
      <c r="E6615" t="s">
        <v>14165</v>
      </c>
      <c r="F6615" t="s">
        <v>14299</v>
      </c>
      <c r="G6615" t="s">
        <v>7014</v>
      </c>
      <c r="H6615" s="1">
        <v>3855</v>
      </c>
      <c r="I6615" s="1">
        <v>3757</v>
      </c>
      <c r="J6615" s="1">
        <v>3686</v>
      </c>
      <c r="K6615" s="1">
        <v>5746</v>
      </c>
      <c r="L6615" s="1">
        <v>83</v>
      </c>
      <c r="M6615" s="1">
        <v>6044</v>
      </c>
      <c r="N6615" s="1">
        <v>3994</v>
      </c>
      <c r="O6615" s="1">
        <v>3213</v>
      </c>
      <c r="P6615">
        <f>ROUNDUP(VLOOKUP(A6615,A:O,VLOOKUP('Local Authority Analysis'!$E$4,'Local Authority Analysis'!$M$5:$N$12,2,FALSE)+7,FALSE)/6976,2)</f>
        <v>0.47000000000000003</v>
      </c>
      <c r="Q6615">
        <f>ROUNDUP(VLOOKUP(A6615,A:O,VLOOKUP('SPC Analysis'!$E$4,'SPC Analysis'!$M$5:$N$12,2,FALSE)+7,FALSE)/6976,2)</f>
        <v>0.47000000000000003</v>
      </c>
      <c r="R6615">
        <f>ROUNDUP(VLOOKUP(A6615,A:O,VLOOKUP('MMW Analysis'!$E$4,'MMW Analysis'!$L$5:$M$12,2,FALSE)+7,FALSE)/6976,2)</f>
        <v>0.47000000000000003</v>
      </c>
    </row>
    <row r="6616" spans="1:18">
      <c r="A6616" t="s">
        <v>6623</v>
      </c>
      <c r="B6616" t="s">
        <v>13591</v>
      </c>
      <c r="C6616" t="s">
        <v>7014</v>
      </c>
      <c r="D6616" t="s">
        <v>14611</v>
      </c>
      <c r="E6616" t="s">
        <v>14165</v>
      </c>
      <c r="F6616" t="s">
        <v>14299</v>
      </c>
      <c r="G6616" t="s">
        <v>7014</v>
      </c>
      <c r="H6616" s="1">
        <v>4250</v>
      </c>
      <c r="I6616" s="1">
        <v>4755</v>
      </c>
      <c r="J6616" s="1">
        <v>4587</v>
      </c>
      <c r="K6616" s="1">
        <v>5322</v>
      </c>
      <c r="L6616" s="1">
        <v>348</v>
      </c>
      <c r="M6616" s="1">
        <v>5358</v>
      </c>
      <c r="N6616" s="1">
        <v>4813</v>
      </c>
      <c r="O6616" s="1">
        <v>4097</v>
      </c>
      <c r="P6616">
        <f>ROUNDUP(VLOOKUP(A6616,A:O,VLOOKUP('Local Authority Analysis'!$E$4,'Local Authority Analysis'!$M$5:$N$12,2,FALSE)+7,FALSE)/6976,2)</f>
        <v>0.59</v>
      </c>
      <c r="Q6616">
        <f>ROUNDUP(VLOOKUP(A6616,A:O,VLOOKUP('SPC Analysis'!$E$4,'SPC Analysis'!$M$5:$N$12,2,FALSE)+7,FALSE)/6976,2)</f>
        <v>0.59</v>
      </c>
      <c r="R6616">
        <f>ROUNDUP(VLOOKUP(A6616,A:O,VLOOKUP('MMW Analysis'!$E$4,'MMW Analysis'!$L$5:$M$12,2,FALSE)+7,FALSE)/6976,2)</f>
        <v>0.59</v>
      </c>
    </row>
    <row r="6617" spans="1:18">
      <c r="A6617" t="s">
        <v>6624</v>
      </c>
      <c r="B6617" t="s">
        <v>13592</v>
      </c>
      <c r="C6617" t="s">
        <v>7014</v>
      </c>
      <c r="D6617" t="s">
        <v>14611</v>
      </c>
      <c r="E6617" t="s">
        <v>14165</v>
      </c>
      <c r="F6617" t="s">
        <v>14299</v>
      </c>
      <c r="G6617" t="s">
        <v>7014</v>
      </c>
      <c r="H6617" s="1">
        <v>3790</v>
      </c>
      <c r="I6617" s="1">
        <v>3390</v>
      </c>
      <c r="J6617" s="1">
        <v>2837</v>
      </c>
      <c r="K6617" s="1">
        <v>5501</v>
      </c>
      <c r="L6617" s="1">
        <v>82</v>
      </c>
      <c r="M6617" s="1">
        <v>4059</v>
      </c>
      <c r="N6617" s="1">
        <v>2511</v>
      </c>
      <c r="O6617" s="1">
        <v>2800</v>
      </c>
      <c r="P6617">
        <f>ROUNDUP(VLOOKUP(A6617,A:O,VLOOKUP('Local Authority Analysis'!$E$4,'Local Authority Analysis'!$M$5:$N$12,2,FALSE)+7,FALSE)/6976,2)</f>
        <v>0.41000000000000003</v>
      </c>
      <c r="Q6617">
        <f>ROUNDUP(VLOOKUP(A6617,A:O,VLOOKUP('SPC Analysis'!$E$4,'SPC Analysis'!$M$5:$N$12,2,FALSE)+7,FALSE)/6976,2)</f>
        <v>0.41000000000000003</v>
      </c>
      <c r="R6617">
        <f>ROUNDUP(VLOOKUP(A6617,A:O,VLOOKUP('MMW Analysis'!$E$4,'MMW Analysis'!$L$5:$M$12,2,FALSE)+7,FALSE)/6976,2)</f>
        <v>0.41000000000000003</v>
      </c>
    </row>
    <row r="6618" spans="1:18">
      <c r="A6618" t="s">
        <v>6625</v>
      </c>
      <c r="B6618" t="s">
        <v>8693</v>
      </c>
      <c r="C6618" t="s">
        <v>7015</v>
      </c>
      <c r="D6618" t="s">
        <v>14612</v>
      </c>
      <c r="E6618" t="s">
        <v>14166</v>
      </c>
      <c r="F6618" t="s">
        <v>14215</v>
      </c>
      <c r="G6618" t="s">
        <v>13871</v>
      </c>
      <c r="H6618" s="1">
        <v>527</v>
      </c>
      <c r="I6618" s="1">
        <v>338</v>
      </c>
      <c r="J6618" s="1">
        <v>1905</v>
      </c>
      <c r="K6618" s="1">
        <v>1875</v>
      </c>
      <c r="L6618" s="1">
        <v>4625</v>
      </c>
      <c r="M6618" s="1">
        <v>366</v>
      </c>
      <c r="N6618" s="1">
        <v>1537</v>
      </c>
      <c r="O6618" s="1">
        <v>675</v>
      </c>
      <c r="P6618">
        <f>ROUNDUP(VLOOKUP(A6618,A:O,VLOOKUP('Local Authority Analysis'!$E$4,'Local Authority Analysis'!$M$5:$N$12,2,FALSE)+7,FALSE)/6976,2)</f>
        <v>9.9999999999999992E-2</v>
      </c>
      <c r="Q6618">
        <f>ROUNDUP(VLOOKUP(A6618,A:O,VLOOKUP('SPC Analysis'!$E$4,'SPC Analysis'!$M$5:$N$12,2,FALSE)+7,FALSE)/6976,2)</f>
        <v>9.9999999999999992E-2</v>
      </c>
      <c r="R6618">
        <f>ROUNDUP(VLOOKUP(A6618,A:O,VLOOKUP('MMW Analysis'!$E$4,'MMW Analysis'!$L$5:$M$12,2,FALSE)+7,FALSE)/6976,2)</f>
        <v>9.9999999999999992E-2</v>
      </c>
    </row>
    <row r="6619" spans="1:18">
      <c r="A6619" t="s">
        <v>6626</v>
      </c>
      <c r="B6619" t="s">
        <v>8694</v>
      </c>
      <c r="C6619" t="s">
        <v>7015</v>
      </c>
      <c r="D6619" t="s">
        <v>14612</v>
      </c>
      <c r="E6619" t="s">
        <v>14166</v>
      </c>
      <c r="F6619" t="s">
        <v>14215</v>
      </c>
      <c r="G6619" t="s">
        <v>13871</v>
      </c>
      <c r="H6619" s="1">
        <v>1593.5</v>
      </c>
      <c r="I6619" s="1">
        <v>1056</v>
      </c>
      <c r="J6619" s="1">
        <v>2048</v>
      </c>
      <c r="K6619" s="1">
        <v>1337</v>
      </c>
      <c r="L6619" s="1">
        <v>3344</v>
      </c>
      <c r="M6619" s="1">
        <v>337</v>
      </c>
      <c r="N6619" s="1">
        <v>2023</v>
      </c>
      <c r="O6619" s="1">
        <v>1289</v>
      </c>
      <c r="P6619">
        <f>ROUNDUP(VLOOKUP(A6619,A:O,VLOOKUP('Local Authority Analysis'!$E$4,'Local Authority Analysis'!$M$5:$N$12,2,FALSE)+7,FALSE)/6976,2)</f>
        <v>0.19</v>
      </c>
      <c r="Q6619">
        <f>ROUNDUP(VLOOKUP(A6619,A:O,VLOOKUP('SPC Analysis'!$E$4,'SPC Analysis'!$M$5:$N$12,2,FALSE)+7,FALSE)/6976,2)</f>
        <v>0.19</v>
      </c>
      <c r="R6619">
        <f>ROUNDUP(VLOOKUP(A6619,A:O,VLOOKUP('MMW Analysis'!$E$4,'MMW Analysis'!$L$5:$M$12,2,FALSE)+7,FALSE)/6976,2)</f>
        <v>0.19</v>
      </c>
    </row>
    <row r="6620" spans="1:18">
      <c r="A6620" t="s">
        <v>6627</v>
      </c>
      <c r="B6620" t="s">
        <v>8695</v>
      </c>
      <c r="C6620" t="s">
        <v>7015</v>
      </c>
      <c r="D6620" t="s">
        <v>14612</v>
      </c>
      <c r="E6620" t="s">
        <v>14166</v>
      </c>
      <c r="F6620" t="s">
        <v>14215</v>
      </c>
      <c r="G6620" t="s">
        <v>13871</v>
      </c>
      <c r="H6620" s="1">
        <v>2128</v>
      </c>
      <c r="I6620" s="1">
        <v>2175</v>
      </c>
      <c r="J6620" s="1">
        <v>3644</v>
      </c>
      <c r="K6620" s="1">
        <v>1948</v>
      </c>
      <c r="L6620" s="1">
        <v>3297</v>
      </c>
      <c r="M6620" s="1">
        <v>3988</v>
      </c>
      <c r="N6620" s="1">
        <v>3243</v>
      </c>
      <c r="O6620" s="1">
        <v>2412</v>
      </c>
      <c r="P6620">
        <f>ROUNDUP(VLOOKUP(A6620,A:O,VLOOKUP('Local Authority Analysis'!$E$4,'Local Authority Analysis'!$M$5:$N$12,2,FALSE)+7,FALSE)/6976,2)</f>
        <v>0.35000000000000003</v>
      </c>
      <c r="Q6620">
        <f>ROUNDUP(VLOOKUP(A6620,A:O,VLOOKUP('SPC Analysis'!$E$4,'SPC Analysis'!$M$5:$N$12,2,FALSE)+7,FALSE)/6976,2)</f>
        <v>0.35000000000000003</v>
      </c>
      <c r="R6620">
        <f>ROUNDUP(VLOOKUP(A6620,A:O,VLOOKUP('MMW Analysis'!$E$4,'MMW Analysis'!$L$5:$M$12,2,FALSE)+7,FALSE)/6976,2)</f>
        <v>0.35000000000000003</v>
      </c>
    </row>
    <row r="6621" spans="1:18">
      <c r="A6621" t="s">
        <v>6628</v>
      </c>
      <c r="B6621" t="s">
        <v>8696</v>
      </c>
      <c r="C6621" t="s">
        <v>7015</v>
      </c>
      <c r="D6621" t="s">
        <v>14612</v>
      </c>
      <c r="E6621" t="s">
        <v>14166</v>
      </c>
      <c r="F6621" t="s">
        <v>14215</v>
      </c>
      <c r="G6621" t="s">
        <v>13871</v>
      </c>
      <c r="H6621" s="1">
        <v>2009.5</v>
      </c>
      <c r="I6621" s="1">
        <v>3378</v>
      </c>
      <c r="J6621" s="1">
        <v>2650</v>
      </c>
      <c r="K6621" s="1">
        <v>1812</v>
      </c>
      <c r="L6621" s="1">
        <v>3936</v>
      </c>
      <c r="M6621" s="1">
        <v>2903</v>
      </c>
      <c r="N6621" s="1">
        <v>2473</v>
      </c>
      <c r="O6621" s="1">
        <v>2547</v>
      </c>
      <c r="P6621">
        <f>ROUNDUP(VLOOKUP(A6621,A:O,VLOOKUP('Local Authority Analysis'!$E$4,'Local Authority Analysis'!$M$5:$N$12,2,FALSE)+7,FALSE)/6976,2)</f>
        <v>0.37</v>
      </c>
      <c r="Q6621">
        <f>ROUNDUP(VLOOKUP(A6621,A:O,VLOOKUP('SPC Analysis'!$E$4,'SPC Analysis'!$M$5:$N$12,2,FALSE)+7,FALSE)/6976,2)</f>
        <v>0.37</v>
      </c>
      <c r="R6621">
        <f>ROUNDUP(VLOOKUP(A6621,A:O,VLOOKUP('MMW Analysis'!$E$4,'MMW Analysis'!$L$5:$M$12,2,FALSE)+7,FALSE)/6976,2)</f>
        <v>0.37</v>
      </c>
    </row>
    <row r="6622" spans="1:18">
      <c r="A6622" t="s">
        <v>6629</v>
      </c>
      <c r="B6622" t="s">
        <v>8697</v>
      </c>
      <c r="C6622" t="s">
        <v>7015</v>
      </c>
      <c r="D6622" t="s">
        <v>14612</v>
      </c>
      <c r="E6622" t="s">
        <v>14166</v>
      </c>
      <c r="F6622" t="s">
        <v>14215</v>
      </c>
      <c r="G6622" t="s">
        <v>13871</v>
      </c>
      <c r="H6622" s="1">
        <v>462</v>
      </c>
      <c r="I6622" s="1">
        <v>503</v>
      </c>
      <c r="J6622" s="1">
        <v>441</v>
      </c>
      <c r="K6622" s="1">
        <v>363</v>
      </c>
      <c r="L6622" s="1">
        <v>1200</v>
      </c>
      <c r="M6622" s="1">
        <v>2273</v>
      </c>
      <c r="N6622" s="1">
        <v>1180</v>
      </c>
      <c r="O6622" s="1">
        <v>377</v>
      </c>
      <c r="P6622">
        <f>ROUNDUP(VLOOKUP(A6622,A:O,VLOOKUP('Local Authority Analysis'!$E$4,'Local Authority Analysis'!$M$5:$N$12,2,FALSE)+7,FALSE)/6976,2)</f>
        <v>6.0000000000000005E-2</v>
      </c>
      <c r="Q6622">
        <f>ROUNDUP(VLOOKUP(A6622,A:O,VLOOKUP('SPC Analysis'!$E$4,'SPC Analysis'!$M$5:$N$12,2,FALSE)+7,FALSE)/6976,2)</f>
        <v>6.0000000000000005E-2</v>
      </c>
      <c r="R6622">
        <f>ROUNDUP(VLOOKUP(A6622,A:O,VLOOKUP('MMW Analysis'!$E$4,'MMW Analysis'!$L$5:$M$12,2,FALSE)+7,FALSE)/6976,2)</f>
        <v>6.0000000000000005E-2</v>
      </c>
    </row>
    <row r="6623" spans="1:18">
      <c r="A6623" t="s">
        <v>6630</v>
      </c>
      <c r="B6623" t="s">
        <v>8698</v>
      </c>
      <c r="C6623" t="s">
        <v>7015</v>
      </c>
      <c r="D6623" t="s">
        <v>14612</v>
      </c>
      <c r="E6623" t="s">
        <v>14166</v>
      </c>
      <c r="F6623" t="s">
        <v>14215</v>
      </c>
      <c r="G6623" t="s">
        <v>13871</v>
      </c>
      <c r="H6623" s="1">
        <v>379</v>
      </c>
      <c r="I6623" s="1">
        <v>832</v>
      </c>
      <c r="J6623" s="1">
        <v>277</v>
      </c>
      <c r="K6623" s="1">
        <v>671</v>
      </c>
      <c r="L6623" s="1">
        <v>1278</v>
      </c>
      <c r="M6623" s="1">
        <v>946</v>
      </c>
      <c r="N6623" s="1">
        <v>1105</v>
      </c>
      <c r="O6623" s="1">
        <v>412</v>
      </c>
      <c r="P6623">
        <f>ROUNDUP(VLOOKUP(A6623,A:O,VLOOKUP('Local Authority Analysis'!$E$4,'Local Authority Analysis'!$M$5:$N$12,2,FALSE)+7,FALSE)/6976,2)</f>
        <v>6.0000000000000005E-2</v>
      </c>
      <c r="Q6623">
        <f>ROUNDUP(VLOOKUP(A6623,A:O,VLOOKUP('SPC Analysis'!$E$4,'SPC Analysis'!$M$5:$N$12,2,FALSE)+7,FALSE)/6976,2)</f>
        <v>6.0000000000000005E-2</v>
      </c>
      <c r="R6623">
        <f>ROUNDUP(VLOOKUP(A6623,A:O,VLOOKUP('MMW Analysis'!$E$4,'MMW Analysis'!$L$5:$M$12,2,FALSE)+7,FALSE)/6976,2)</f>
        <v>6.0000000000000005E-2</v>
      </c>
    </row>
    <row r="6624" spans="1:18">
      <c r="A6624" t="s">
        <v>6631</v>
      </c>
      <c r="B6624" t="s">
        <v>8700</v>
      </c>
      <c r="C6624" t="s">
        <v>7015</v>
      </c>
      <c r="D6624" t="s">
        <v>14612</v>
      </c>
      <c r="E6624" t="s">
        <v>14166</v>
      </c>
      <c r="F6624" t="s">
        <v>14215</v>
      </c>
      <c r="G6624" t="s">
        <v>13871</v>
      </c>
      <c r="H6624" s="1">
        <v>1569.5</v>
      </c>
      <c r="I6624" s="1">
        <v>679</v>
      </c>
      <c r="J6624" s="1">
        <v>424</v>
      </c>
      <c r="K6624" s="1">
        <v>718</v>
      </c>
      <c r="L6624" s="1">
        <v>2290</v>
      </c>
      <c r="M6624" s="1">
        <v>581</v>
      </c>
      <c r="N6624" s="1">
        <v>464</v>
      </c>
      <c r="O6624" s="1">
        <v>735</v>
      </c>
      <c r="P6624">
        <f>ROUNDUP(VLOOKUP(A6624,A:O,VLOOKUP('Local Authority Analysis'!$E$4,'Local Authority Analysis'!$M$5:$N$12,2,FALSE)+7,FALSE)/6976,2)</f>
        <v>0.11</v>
      </c>
      <c r="Q6624">
        <f>ROUNDUP(VLOOKUP(A6624,A:O,VLOOKUP('SPC Analysis'!$E$4,'SPC Analysis'!$M$5:$N$12,2,FALSE)+7,FALSE)/6976,2)</f>
        <v>0.11</v>
      </c>
      <c r="R6624">
        <f>ROUNDUP(VLOOKUP(A6624,A:O,VLOOKUP('MMW Analysis'!$E$4,'MMW Analysis'!$L$5:$M$12,2,FALSE)+7,FALSE)/6976,2)</f>
        <v>0.11</v>
      </c>
    </row>
    <row r="6625" spans="1:18">
      <c r="A6625" t="s">
        <v>6632</v>
      </c>
      <c r="B6625" t="s">
        <v>8701</v>
      </c>
      <c r="C6625" t="s">
        <v>7015</v>
      </c>
      <c r="D6625" t="s">
        <v>14612</v>
      </c>
      <c r="E6625" t="s">
        <v>14166</v>
      </c>
      <c r="F6625" t="s">
        <v>14215</v>
      </c>
      <c r="G6625" t="s">
        <v>13871</v>
      </c>
      <c r="H6625" s="1">
        <v>1087</v>
      </c>
      <c r="I6625" s="1">
        <v>1071</v>
      </c>
      <c r="J6625" s="1">
        <v>2160</v>
      </c>
      <c r="K6625" s="1">
        <v>758</v>
      </c>
      <c r="L6625" s="1">
        <v>2393</v>
      </c>
      <c r="M6625" s="1">
        <v>156</v>
      </c>
      <c r="N6625" s="1">
        <v>2034</v>
      </c>
      <c r="O6625" s="1">
        <v>968</v>
      </c>
      <c r="P6625">
        <f>ROUNDUP(VLOOKUP(A6625,A:O,VLOOKUP('Local Authority Analysis'!$E$4,'Local Authority Analysis'!$M$5:$N$12,2,FALSE)+7,FALSE)/6976,2)</f>
        <v>0.14000000000000001</v>
      </c>
      <c r="Q6625">
        <f>ROUNDUP(VLOOKUP(A6625,A:O,VLOOKUP('SPC Analysis'!$E$4,'SPC Analysis'!$M$5:$N$12,2,FALSE)+7,FALSE)/6976,2)</f>
        <v>0.14000000000000001</v>
      </c>
      <c r="R6625">
        <f>ROUNDUP(VLOOKUP(A6625,A:O,VLOOKUP('MMW Analysis'!$E$4,'MMW Analysis'!$L$5:$M$12,2,FALSE)+7,FALSE)/6976,2)</f>
        <v>0.14000000000000001</v>
      </c>
    </row>
    <row r="6626" spans="1:18">
      <c r="A6626" t="s">
        <v>6633</v>
      </c>
      <c r="B6626" t="s">
        <v>8702</v>
      </c>
      <c r="C6626" t="s">
        <v>7015</v>
      </c>
      <c r="D6626" t="s">
        <v>14613</v>
      </c>
      <c r="E6626" t="s">
        <v>14167</v>
      </c>
      <c r="F6626" t="s">
        <v>14215</v>
      </c>
      <c r="G6626" t="s">
        <v>13871</v>
      </c>
      <c r="H6626" s="1">
        <v>74</v>
      </c>
      <c r="I6626" s="1">
        <v>387</v>
      </c>
      <c r="J6626" s="1">
        <v>827</v>
      </c>
      <c r="K6626" s="1">
        <v>597</v>
      </c>
      <c r="L6626" s="1">
        <v>4294</v>
      </c>
      <c r="M6626" s="1">
        <v>389</v>
      </c>
      <c r="N6626" s="1">
        <v>863</v>
      </c>
      <c r="O6626" s="1">
        <v>253</v>
      </c>
      <c r="P6626">
        <f>ROUNDUP(VLOOKUP(A6626,A:O,VLOOKUP('Local Authority Analysis'!$E$4,'Local Authority Analysis'!$M$5:$N$12,2,FALSE)+7,FALSE)/6976,2)</f>
        <v>0.04</v>
      </c>
      <c r="Q6626">
        <f>ROUNDUP(VLOOKUP(A6626,A:O,VLOOKUP('SPC Analysis'!$E$4,'SPC Analysis'!$M$5:$N$12,2,FALSE)+7,FALSE)/6976,2)</f>
        <v>0.04</v>
      </c>
      <c r="R6626">
        <f>ROUNDUP(VLOOKUP(A6626,A:O,VLOOKUP('MMW Analysis'!$E$4,'MMW Analysis'!$L$5:$M$12,2,FALSE)+7,FALSE)/6976,2)</f>
        <v>0.04</v>
      </c>
    </row>
    <row r="6627" spans="1:18">
      <c r="A6627" t="s">
        <v>6634</v>
      </c>
      <c r="B6627" t="s">
        <v>8703</v>
      </c>
      <c r="C6627" t="s">
        <v>7015</v>
      </c>
      <c r="D6627" t="s">
        <v>14612</v>
      </c>
      <c r="E6627" t="s">
        <v>14166</v>
      </c>
      <c r="F6627" t="s">
        <v>14215</v>
      </c>
      <c r="G6627" t="s">
        <v>13871</v>
      </c>
      <c r="H6627" s="1">
        <v>2123.5</v>
      </c>
      <c r="I6627" s="1">
        <v>1801</v>
      </c>
      <c r="J6627" s="1">
        <v>2432</v>
      </c>
      <c r="K6627" s="1">
        <v>2618</v>
      </c>
      <c r="L6627" s="1">
        <v>2571</v>
      </c>
      <c r="M6627" s="1">
        <v>2213</v>
      </c>
      <c r="N6627" s="1">
        <v>1313</v>
      </c>
      <c r="O6627" s="1">
        <v>2077</v>
      </c>
      <c r="P6627">
        <f>ROUNDUP(VLOOKUP(A6627,A:O,VLOOKUP('Local Authority Analysis'!$E$4,'Local Authority Analysis'!$M$5:$N$12,2,FALSE)+7,FALSE)/6976,2)</f>
        <v>0.3</v>
      </c>
      <c r="Q6627">
        <f>ROUNDUP(VLOOKUP(A6627,A:O,VLOOKUP('SPC Analysis'!$E$4,'SPC Analysis'!$M$5:$N$12,2,FALSE)+7,FALSE)/6976,2)</f>
        <v>0.3</v>
      </c>
      <c r="R6627">
        <f>ROUNDUP(VLOOKUP(A6627,A:O,VLOOKUP('MMW Analysis'!$E$4,'MMW Analysis'!$L$5:$M$12,2,FALSE)+7,FALSE)/6976,2)</f>
        <v>0.3</v>
      </c>
    </row>
    <row r="6628" spans="1:18">
      <c r="A6628" t="s">
        <v>6635</v>
      </c>
      <c r="B6628" t="s">
        <v>8704</v>
      </c>
      <c r="C6628" t="s">
        <v>7015</v>
      </c>
      <c r="D6628" t="s">
        <v>14612</v>
      </c>
      <c r="E6628" t="s">
        <v>14166</v>
      </c>
      <c r="F6628" t="s">
        <v>14215</v>
      </c>
      <c r="G6628" t="s">
        <v>13871</v>
      </c>
      <c r="H6628" s="1">
        <v>808.5</v>
      </c>
      <c r="I6628" s="1">
        <v>1000</v>
      </c>
      <c r="J6628" s="1">
        <v>877</v>
      </c>
      <c r="K6628" s="1">
        <v>705</v>
      </c>
      <c r="L6628" s="1">
        <v>4088</v>
      </c>
      <c r="M6628" s="1">
        <v>2071</v>
      </c>
      <c r="N6628" s="1">
        <v>712</v>
      </c>
      <c r="O6628" s="1">
        <v>863</v>
      </c>
      <c r="P6628">
        <f>ROUNDUP(VLOOKUP(A6628,A:O,VLOOKUP('Local Authority Analysis'!$E$4,'Local Authority Analysis'!$M$5:$N$12,2,FALSE)+7,FALSE)/6976,2)</f>
        <v>0.13</v>
      </c>
      <c r="Q6628">
        <f>ROUNDUP(VLOOKUP(A6628,A:O,VLOOKUP('SPC Analysis'!$E$4,'SPC Analysis'!$M$5:$N$12,2,FALSE)+7,FALSE)/6976,2)</f>
        <v>0.13</v>
      </c>
      <c r="R6628">
        <f>ROUNDUP(VLOOKUP(A6628,A:O,VLOOKUP('MMW Analysis'!$E$4,'MMW Analysis'!$L$5:$M$12,2,FALSE)+7,FALSE)/6976,2)</f>
        <v>0.13</v>
      </c>
    </row>
    <row r="6629" spans="1:18">
      <c r="A6629" t="s">
        <v>6636</v>
      </c>
      <c r="B6629" t="s">
        <v>8705</v>
      </c>
      <c r="C6629" t="s">
        <v>7015</v>
      </c>
      <c r="D6629" t="s">
        <v>14612</v>
      </c>
      <c r="E6629" t="s">
        <v>14166</v>
      </c>
      <c r="F6629" t="s">
        <v>14215</v>
      </c>
      <c r="G6629" t="s">
        <v>13871</v>
      </c>
      <c r="H6629" s="1">
        <v>886</v>
      </c>
      <c r="I6629" s="1">
        <v>666</v>
      </c>
      <c r="J6629" s="1">
        <v>1603</v>
      </c>
      <c r="K6629" s="1">
        <v>637</v>
      </c>
      <c r="L6629" s="1">
        <v>4326</v>
      </c>
      <c r="M6629" s="1">
        <v>1264</v>
      </c>
      <c r="N6629" s="1">
        <v>2321</v>
      </c>
      <c r="O6629" s="1">
        <v>847</v>
      </c>
      <c r="P6629">
        <f>ROUNDUP(VLOOKUP(A6629,A:O,VLOOKUP('Local Authority Analysis'!$E$4,'Local Authority Analysis'!$M$5:$N$12,2,FALSE)+7,FALSE)/6976,2)</f>
        <v>0.13</v>
      </c>
      <c r="Q6629">
        <f>ROUNDUP(VLOOKUP(A6629,A:O,VLOOKUP('SPC Analysis'!$E$4,'SPC Analysis'!$M$5:$N$12,2,FALSE)+7,FALSE)/6976,2)</f>
        <v>0.13</v>
      </c>
      <c r="R6629">
        <f>ROUNDUP(VLOOKUP(A6629,A:O,VLOOKUP('MMW Analysis'!$E$4,'MMW Analysis'!$L$5:$M$12,2,FALSE)+7,FALSE)/6976,2)</f>
        <v>0.13</v>
      </c>
    </row>
    <row r="6630" spans="1:18">
      <c r="A6630" t="s">
        <v>6637</v>
      </c>
      <c r="B6630" t="s">
        <v>8707</v>
      </c>
      <c r="C6630" t="s">
        <v>7015</v>
      </c>
      <c r="D6630" t="s">
        <v>14613</v>
      </c>
      <c r="E6630" t="s">
        <v>14167</v>
      </c>
      <c r="F6630" t="s">
        <v>14215</v>
      </c>
      <c r="G6630" t="s">
        <v>13871</v>
      </c>
      <c r="H6630" s="1">
        <v>1990</v>
      </c>
      <c r="I6630" s="1">
        <v>2775</v>
      </c>
      <c r="J6630" s="1">
        <v>3347</v>
      </c>
      <c r="K6630" s="1">
        <v>2371</v>
      </c>
      <c r="L6630" s="1">
        <v>3881</v>
      </c>
      <c r="M6630" s="1">
        <v>2177</v>
      </c>
      <c r="N6630" s="1">
        <v>3271</v>
      </c>
      <c r="O6630" s="1">
        <v>2555</v>
      </c>
      <c r="P6630">
        <f>ROUNDUP(VLOOKUP(A6630,A:O,VLOOKUP('Local Authority Analysis'!$E$4,'Local Authority Analysis'!$M$5:$N$12,2,FALSE)+7,FALSE)/6976,2)</f>
        <v>0.37</v>
      </c>
      <c r="Q6630">
        <f>ROUNDUP(VLOOKUP(A6630,A:O,VLOOKUP('SPC Analysis'!$E$4,'SPC Analysis'!$M$5:$N$12,2,FALSE)+7,FALSE)/6976,2)</f>
        <v>0.37</v>
      </c>
      <c r="R6630">
        <f>ROUNDUP(VLOOKUP(A6630,A:O,VLOOKUP('MMW Analysis'!$E$4,'MMW Analysis'!$L$5:$M$12,2,FALSE)+7,FALSE)/6976,2)</f>
        <v>0.37</v>
      </c>
    </row>
    <row r="6631" spans="1:18">
      <c r="A6631" t="s">
        <v>6638</v>
      </c>
      <c r="B6631" t="s">
        <v>8708</v>
      </c>
      <c r="C6631" t="s">
        <v>7015</v>
      </c>
      <c r="D6631" t="s">
        <v>14613</v>
      </c>
      <c r="E6631" t="s">
        <v>14167</v>
      </c>
      <c r="F6631" t="s">
        <v>14215</v>
      </c>
      <c r="G6631" t="s">
        <v>13871</v>
      </c>
      <c r="H6631" s="1">
        <v>110</v>
      </c>
      <c r="I6631" s="1">
        <v>55</v>
      </c>
      <c r="J6631" s="1">
        <v>438</v>
      </c>
      <c r="K6631" s="1">
        <v>105</v>
      </c>
      <c r="L6631" s="1">
        <v>2708</v>
      </c>
      <c r="M6631" s="1">
        <v>287</v>
      </c>
      <c r="N6631" s="1">
        <v>675</v>
      </c>
      <c r="O6631" s="1">
        <v>68</v>
      </c>
      <c r="P6631">
        <f>ROUNDUP(VLOOKUP(A6631,A:O,VLOOKUP('Local Authority Analysis'!$E$4,'Local Authority Analysis'!$M$5:$N$12,2,FALSE)+7,FALSE)/6976,2)</f>
        <v>0.01</v>
      </c>
      <c r="Q6631">
        <f>ROUNDUP(VLOOKUP(A6631,A:O,VLOOKUP('SPC Analysis'!$E$4,'SPC Analysis'!$M$5:$N$12,2,FALSE)+7,FALSE)/6976,2)</f>
        <v>0.01</v>
      </c>
      <c r="R6631">
        <f>ROUNDUP(VLOOKUP(A6631,A:O,VLOOKUP('MMW Analysis'!$E$4,'MMW Analysis'!$L$5:$M$12,2,FALSE)+7,FALSE)/6976,2)</f>
        <v>0.01</v>
      </c>
    </row>
    <row r="6632" spans="1:18">
      <c r="A6632" t="s">
        <v>6639</v>
      </c>
      <c r="B6632" t="s">
        <v>8709</v>
      </c>
      <c r="C6632" t="s">
        <v>7015</v>
      </c>
      <c r="D6632" t="s">
        <v>14613</v>
      </c>
      <c r="E6632" t="s">
        <v>14167</v>
      </c>
      <c r="F6632" t="s">
        <v>14215</v>
      </c>
      <c r="G6632" t="s">
        <v>13871</v>
      </c>
      <c r="H6632" s="1">
        <v>2204</v>
      </c>
      <c r="I6632" s="1">
        <v>2300</v>
      </c>
      <c r="J6632" s="1">
        <v>1809</v>
      </c>
      <c r="K6632" s="1">
        <v>1737</v>
      </c>
      <c r="L6632" s="1">
        <v>2441</v>
      </c>
      <c r="M6632" s="1">
        <v>2996</v>
      </c>
      <c r="N6632" s="1">
        <v>1567</v>
      </c>
      <c r="O6632" s="1">
        <v>2067</v>
      </c>
      <c r="P6632">
        <f>ROUNDUP(VLOOKUP(A6632,A:O,VLOOKUP('Local Authority Analysis'!$E$4,'Local Authority Analysis'!$M$5:$N$12,2,FALSE)+7,FALSE)/6976,2)</f>
        <v>0.3</v>
      </c>
      <c r="Q6632">
        <f>ROUNDUP(VLOOKUP(A6632,A:O,VLOOKUP('SPC Analysis'!$E$4,'SPC Analysis'!$M$5:$N$12,2,FALSE)+7,FALSE)/6976,2)</f>
        <v>0.3</v>
      </c>
      <c r="R6632">
        <f>ROUNDUP(VLOOKUP(A6632,A:O,VLOOKUP('MMW Analysis'!$E$4,'MMW Analysis'!$L$5:$M$12,2,FALSE)+7,FALSE)/6976,2)</f>
        <v>0.3</v>
      </c>
    </row>
    <row r="6633" spans="1:18">
      <c r="A6633" t="s">
        <v>6640</v>
      </c>
      <c r="B6633" t="s">
        <v>8710</v>
      </c>
      <c r="C6633" t="s">
        <v>7015</v>
      </c>
      <c r="D6633" t="s">
        <v>14613</v>
      </c>
      <c r="E6633" t="s">
        <v>14167</v>
      </c>
      <c r="F6633" t="s">
        <v>14215</v>
      </c>
      <c r="G6633" t="s">
        <v>13871</v>
      </c>
      <c r="H6633" s="1">
        <v>1918</v>
      </c>
      <c r="I6633" s="1">
        <v>2158</v>
      </c>
      <c r="J6633" s="1">
        <v>1628</v>
      </c>
      <c r="K6633" s="1">
        <v>1861</v>
      </c>
      <c r="L6633" s="1">
        <v>1597</v>
      </c>
      <c r="M6633" s="1">
        <v>5125</v>
      </c>
      <c r="N6633" s="1">
        <v>2455</v>
      </c>
      <c r="O6633" s="1">
        <v>1926</v>
      </c>
      <c r="P6633">
        <f>ROUNDUP(VLOOKUP(A6633,A:O,VLOOKUP('Local Authority Analysis'!$E$4,'Local Authority Analysis'!$M$5:$N$12,2,FALSE)+7,FALSE)/6976,2)</f>
        <v>0.28000000000000003</v>
      </c>
      <c r="Q6633">
        <f>ROUNDUP(VLOOKUP(A6633,A:O,VLOOKUP('SPC Analysis'!$E$4,'SPC Analysis'!$M$5:$N$12,2,FALSE)+7,FALSE)/6976,2)</f>
        <v>0.28000000000000003</v>
      </c>
      <c r="R6633">
        <f>ROUNDUP(VLOOKUP(A6633,A:O,VLOOKUP('MMW Analysis'!$E$4,'MMW Analysis'!$L$5:$M$12,2,FALSE)+7,FALSE)/6976,2)</f>
        <v>0.28000000000000003</v>
      </c>
    </row>
    <row r="6634" spans="1:18">
      <c r="A6634" t="s">
        <v>6641</v>
      </c>
      <c r="B6634" t="s">
        <v>8711</v>
      </c>
      <c r="C6634" t="s">
        <v>7015</v>
      </c>
      <c r="D6634" t="s">
        <v>14613</v>
      </c>
      <c r="E6634" t="s">
        <v>14167</v>
      </c>
      <c r="F6634" t="s">
        <v>14215</v>
      </c>
      <c r="G6634" t="s">
        <v>13871</v>
      </c>
      <c r="H6634" s="1">
        <v>51</v>
      </c>
      <c r="I6634" s="1">
        <v>120</v>
      </c>
      <c r="J6634" s="1">
        <v>37</v>
      </c>
      <c r="K6634" s="1">
        <v>121</v>
      </c>
      <c r="L6634" s="1">
        <v>4045</v>
      </c>
      <c r="M6634" s="1">
        <v>769</v>
      </c>
      <c r="N6634" s="1">
        <v>1582</v>
      </c>
      <c r="O6634" s="1">
        <v>46</v>
      </c>
      <c r="P6634">
        <f>ROUNDUP(VLOOKUP(A6634,A:O,VLOOKUP('Local Authority Analysis'!$E$4,'Local Authority Analysis'!$M$5:$N$12,2,FALSE)+7,FALSE)/6976,2)</f>
        <v>0.01</v>
      </c>
      <c r="Q6634">
        <f>ROUNDUP(VLOOKUP(A6634,A:O,VLOOKUP('SPC Analysis'!$E$4,'SPC Analysis'!$M$5:$N$12,2,FALSE)+7,FALSE)/6976,2)</f>
        <v>0.01</v>
      </c>
      <c r="R6634">
        <f>ROUNDUP(VLOOKUP(A6634,A:O,VLOOKUP('MMW Analysis'!$E$4,'MMW Analysis'!$L$5:$M$12,2,FALSE)+7,FALSE)/6976,2)</f>
        <v>0.01</v>
      </c>
    </row>
    <row r="6635" spans="1:18">
      <c r="A6635" t="s">
        <v>6642</v>
      </c>
      <c r="B6635" t="s">
        <v>13593</v>
      </c>
      <c r="C6635" t="s">
        <v>7015</v>
      </c>
      <c r="D6635" t="s">
        <v>14613</v>
      </c>
      <c r="E6635" t="s">
        <v>14167</v>
      </c>
      <c r="F6635" t="s">
        <v>14215</v>
      </c>
      <c r="G6635" t="s">
        <v>13871</v>
      </c>
      <c r="H6635" s="1">
        <v>273</v>
      </c>
      <c r="I6635" s="1">
        <v>258</v>
      </c>
      <c r="J6635" s="1">
        <v>598</v>
      </c>
      <c r="K6635" s="1">
        <v>617</v>
      </c>
      <c r="L6635" s="1">
        <v>4681</v>
      </c>
      <c r="M6635" s="1">
        <v>1608</v>
      </c>
      <c r="N6635" s="1">
        <v>1156</v>
      </c>
      <c r="O6635" s="1">
        <v>333</v>
      </c>
      <c r="P6635">
        <f>ROUNDUP(VLOOKUP(A6635,A:O,VLOOKUP('Local Authority Analysis'!$E$4,'Local Authority Analysis'!$M$5:$N$12,2,FALSE)+7,FALSE)/6976,2)</f>
        <v>0.05</v>
      </c>
      <c r="Q6635">
        <f>ROUNDUP(VLOOKUP(A6635,A:O,VLOOKUP('SPC Analysis'!$E$4,'SPC Analysis'!$M$5:$N$12,2,FALSE)+7,FALSE)/6976,2)</f>
        <v>0.05</v>
      </c>
      <c r="R6635">
        <f>ROUNDUP(VLOOKUP(A6635,A:O,VLOOKUP('MMW Analysis'!$E$4,'MMW Analysis'!$L$5:$M$12,2,FALSE)+7,FALSE)/6976,2)</f>
        <v>0.05</v>
      </c>
    </row>
    <row r="6636" spans="1:18">
      <c r="A6636" t="s">
        <v>6643</v>
      </c>
      <c r="B6636" t="s">
        <v>13594</v>
      </c>
      <c r="C6636" t="s">
        <v>7015</v>
      </c>
      <c r="D6636" t="s">
        <v>14613</v>
      </c>
      <c r="E6636" t="s">
        <v>14167</v>
      </c>
      <c r="F6636" t="s">
        <v>14215</v>
      </c>
      <c r="G6636" t="s">
        <v>13871</v>
      </c>
      <c r="H6636" s="1">
        <v>382</v>
      </c>
      <c r="I6636" s="1">
        <v>492</v>
      </c>
      <c r="J6636" s="1">
        <v>1318</v>
      </c>
      <c r="K6636" s="1">
        <v>638</v>
      </c>
      <c r="L6636" s="1">
        <v>4493</v>
      </c>
      <c r="M6636" s="1">
        <v>1414</v>
      </c>
      <c r="N6636" s="1">
        <v>1620</v>
      </c>
      <c r="O6636" s="1">
        <v>559</v>
      </c>
      <c r="P6636">
        <f>ROUNDUP(VLOOKUP(A6636,A:O,VLOOKUP('Local Authority Analysis'!$E$4,'Local Authority Analysis'!$M$5:$N$12,2,FALSE)+7,FALSE)/6976,2)</f>
        <v>0.09</v>
      </c>
      <c r="Q6636">
        <f>ROUNDUP(VLOOKUP(A6636,A:O,VLOOKUP('SPC Analysis'!$E$4,'SPC Analysis'!$M$5:$N$12,2,FALSE)+7,FALSE)/6976,2)</f>
        <v>0.09</v>
      </c>
      <c r="R6636">
        <f>ROUNDUP(VLOOKUP(A6636,A:O,VLOOKUP('MMW Analysis'!$E$4,'MMW Analysis'!$L$5:$M$12,2,FALSE)+7,FALSE)/6976,2)</f>
        <v>0.09</v>
      </c>
    </row>
    <row r="6637" spans="1:18">
      <c r="A6637" t="s">
        <v>6644</v>
      </c>
      <c r="B6637" t="s">
        <v>8712</v>
      </c>
      <c r="C6637" t="s">
        <v>7015</v>
      </c>
      <c r="D6637" t="s">
        <v>14613</v>
      </c>
      <c r="E6637" t="s">
        <v>14167</v>
      </c>
      <c r="F6637" t="s">
        <v>14215</v>
      </c>
      <c r="G6637" t="s">
        <v>13871</v>
      </c>
      <c r="H6637" s="1">
        <v>1055</v>
      </c>
      <c r="I6637" s="1">
        <v>1285</v>
      </c>
      <c r="J6637" s="1">
        <v>1502</v>
      </c>
      <c r="K6637" s="1">
        <v>777</v>
      </c>
      <c r="L6637" s="1">
        <v>4451</v>
      </c>
      <c r="M6637" s="1">
        <v>2771</v>
      </c>
      <c r="N6637" s="1">
        <v>1771</v>
      </c>
      <c r="O6637" s="1">
        <v>1220</v>
      </c>
      <c r="P6637">
        <f>ROUNDUP(VLOOKUP(A6637,A:O,VLOOKUP('Local Authority Analysis'!$E$4,'Local Authority Analysis'!$M$5:$N$12,2,FALSE)+7,FALSE)/6976,2)</f>
        <v>0.18000000000000002</v>
      </c>
      <c r="Q6637">
        <f>ROUNDUP(VLOOKUP(A6637,A:O,VLOOKUP('SPC Analysis'!$E$4,'SPC Analysis'!$M$5:$N$12,2,FALSE)+7,FALSE)/6976,2)</f>
        <v>0.18000000000000002</v>
      </c>
      <c r="R6637">
        <f>ROUNDUP(VLOOKUP(A6637,A:O,VLOOKUP('MMW Analysis'!$E$4,'MMW Analysis'!$L$5:$M$12,2,FALSE)+7,FALSE)/6976,2)</f>
        <v>0.18000000000000002</v>
      </c>
    </row>
    <row r="6638" spans="1:18">
      <c r="A6638" t="s">
        <v>6645</v>
      </c>
      <c r="B6638" t="s">
        <v>8713</v>
      </c>
      <c r="C6638" t="s">
        <v>7015</v>
      </c>
      <c r="D6638" t="s">
        <v>14613</v>
      </c>
      <c r="E6638" t="s">
        <v>14167</v>
      </c>
      <c r="F6638" t="s">
        <v>14215</v>
      </c>
      <c r="G6638" t="s">
        <v>13871</v>
      </c>
      <c r="H6638" s="1">
        <v>660</v>
      </c>
      <c r="I6638" s="1">
        <v>529</v>
      </c>
      <c r="J6638" s="1">
        <v>1169</v>
      </c>
      <c r="K6638" s="1">
        <v>518</v>
      </c>
      <c r="L6638" s="1">
        <v>4249</v>
      </c>
      <c r="M6638" s="1">
        <v>2928</v>
      </c>
      <c r="N6638" s="1">
        <v>1952</v>
      </c>
      <c r="O6638" s="1">
        <v>692</v>
      </c>
      <c r="P6638">
        <f>ROUNDUP(VLOOKUP(A6638,A:O,VLOOKUP('Local Authority Analysis'!$E$4,'Local Authority Analysis'!$M$5:$N$12,2,FALSE)+7,FALSE)/6976,2)</f>
        <v>9.9999999999999992E-2</v>
      </c>
      <c r="Q6638">
        <f>ROUNDUP(VLOOKUP(A6638,A:O,VLOOKUP('SPC Analysis'!$E$4,'SPC Analysis'!$M$5:$N$12,2,FALSE)+7,FALSE)/6976,2)</f>
        <v>9.9999999999999992E-2</v>
      </c>
      <c r="R6638">
        <f>ROUNDUP(VLOOKUP(A6638,A:O,VLOOKUP('MMW Analysis'!$E$4,'MMW Analysis'!$L$5:$M$12,2,FALSE)+7,FALSE)/6976,2)</f>
        <v>9.9999999999999992E-2</v>
      </c>
    </row>
    <row r="6639" spans="1:18">
      <c r="A6639" t="s">
        <v>6646</v>
      </c>
      <c r="B6639" t="s">
        <v>8714</v>
      </c>
      <c r="C6639" t="s">
        <v>7015</v>
      </c>
      <c r="D6639" t="s">
        <v>14613</v>
      </c>
      <c r="E6639" t="s">
        <v>14167</v>
      </c>
      <c r="F6639" t="s">
        <v>14215</v>
      </c>
      <c r="G6639" t="s">
        <v>13871</v>
      </c>
      <c r="H6639" s="1">
        <v>1994</v>
      </c>
      <c r="I6639" s="1">
        <v>2074</v>
      </c>
      <c r="J6639" s="1">
        <v>3103</v>
      </c>
      <c r="K6639" s="1">
        <v>1998</v>
      </c>
      <c r="L6639" s="1">
        <v>3461</v>
      </c>
      <c r="M6639" s="1">
        <v>3337</v>
      </c>
      <c r="N6639" s="1">
        <v>1800</v>
      </c>
      <c r="O6639" s="1">
        <v>2231</v>
      </c>
      <c r="P6639">
        <f>ROUNDUP(VLOOKUP(A6639,A:O,VLOOKUP('Local Authority Analysis'!$E$4,'Local Authority Analysis'!$M$5:$N$12,2,FALSE)+7,FALSE)/6976,2)</f>
        <v>0.32</v>
      </c>
      <c r="Q6639">
        <f>ROUNDUP(VLOOKUP(A6639,A:O,VLOOKUP('SPC Analysis'!$E$4,'SPC Analysis'!$M$5:$N$12,2,FALSE)+7,FALSE)/6976,2)</f>
        <v>0.32</v>
      </c>
      <c r="R6639">
        <f>ROUNDUP(VLOOKUP(A6639,A:O,VLOOKUP('MMW Analysis'!$E$4,'MMW Analysis'!$L$5:$M$12,2,FALSE)+7,FALSE)/6976,2)</f>
        <v>0.32</v>
      </c>
    </row>
    <row r="6640" spans="1:18">
      <c r="A6640" t="s">
        <v>6647</v>
      </c>
      <c r="B6640" t="s">
        <v>8715</v>
      </c>
      <c r="C6640" t="s">
        <v>7015</v>
      </c>
      <c r="D6640" t="s">
        <v>14613</v>
      </c>
      <c r="E6640" t="s">
        <v>14167</v>
      </c>
      <c r="F6640" t="s">
        <v>14215</v>
      </c>
      <c r="G6640" t="s">
        <v>13871</v>
      </c>
      <c r="H6640" s="1">
        <v>2077</v>
      </c>
      <c r="I6640" s="1">
        <v>1890</v>
      </c>
      <c r="J6640" s="1">
        <v>2291</v>
      </c>
      <c r="K6640" s="1">
        <v>1764</v>
      </c>
      <c r="L6640" s="1">
        <v>2457</v>
      </c>
      <c r="M6640" s="1">
        <v>3635</v>
      </c>
      <c r="N6640" s="1">
        <v>2344</v>
      </c>
      <c r="O6640" s="1">
        <v>2024</v>
      </c>
      <c r="P6640">
        <f>ROUNDUP(VLOOKUP(A6640,A:O,VLOOKUP('Local Authority Analysis'!$E$4,'Local Authority Analysis'!$M$5:$N$12,2,FALSE)+7,FALSE)/6976,2)</f>
        <v>0.3</v>
      </c>
      <c r="Q6640">
        <f>ROUNDUP(VLOOKUP(A6640,A:O,VLOOKUP('SPC Analysis'!$E$4,'SPC Analysis'!$M$5:$N$12,2,FALSE)+7,FALSE)/6976,2)</f>
        <v>0.3</v>
      </c>
      <c r="R6640">
        <f>ROUNDUP(VLOOKUP(A6640,A:O,VLOOKUP('MMW Analysis'!$E$4,'MMW Analysis'!$L$5:$M$12,2,FALSE)+7,FALSE)/6976,2)</f>
        <v>0.3</v>
      </c>
    </row>
    <row r="6641" spans="1:18">
      <c r="A6641" t="s">
        <v>6648</v>
      </c>
      <c r="B6641" t="s">
        <v>8716</v>
      </c>
      <c r="C6641" t="s">
        <v>7015</v>
      </c>
      <c r="D6641" t="s">
        <v>14613</v>
      </c>
      <c r="E6641" t="s">
        <v>14167</v>
      </c>
      <c r="F6641" t="s">
        <v>14215</v>
      </c>
      <c r="G6641" t="s">
        <v>13871</v>
      </c>
      <c r="H6641" s="1">
        <v>1641</v>
      </c>
      <c r="I6641" s="1">
        <v>2343</v>
      </c>
      <c r="J6641" s="1">
        <v>1532</v>
      </c>
      <c r="K6641" s="1">
        <v>1357</v>
      </c>
      <c r="L6641" s="1">
        <v>2443</v>
      </c>
      <c r="M6641" s="1">
        <v>4120</v>
      </c>
      <c r="N6641" s="1">
        <v>2467.5</v>
      </c>
      <c r="O6641" s="1">
        <v>1827</v>
      </c>
      <c r="P6641">
        <f>ROUNDUP(VLOOKUP(A6641,A:O,VLOOKUP('Local Authority Analysis'!$E$4,'Local Authority Analysis'!$M$5:$N$12,2,FALSE)+7,FALSE)/6976,2)</f>
        <v>0.27</v>
      </c>
      <c r="Q6641">
        <f>ROUNDUP(VLOOKUP(A6641,A:O,VLOOKUP('SPC Analysis'!$E$4,'SPC Analysis'!$M$5:$N$12,2,FALSE)+7,FALSE)/6976,2)</f>
        <v>0.27</v>
      </c>
      <c r="R6641">
        <f>ROUNDUP(VLOOKUP(A6641,A:O,VLOOKUP('MMW Analysis'!$E$4,'MMW Analysis'!$L$5:$M$12,2,FALSE)+7,FALSE)/6976,2)</f>
        <v>0.27</v>
      </c>
    </row>
    <row r="6642" spans="1:18">
      <c r="A6642" t="s">
        <v>6649</v>
      </c>
      <c r="B6642" t="s">
        <v>8717</v>
      </c>
      <c r="C6642" t="s">
        <v>7015</v>
      </c>
      <c r="D6642" t="s">
        <v>14613</v>
      </c>
      <c r="E6642" t="s">
        <v>14167</v>
      </c>
      <c r="F6642" t="s">
        <v>14215</v>
      </c>
      <c r="G6642" t="s">
        <v>13871</v>
      </c>
      <c r="H6642" s="1">
        <v>2211</v>
      </c>
      <c r="I6642" s="1">
        <v>2984</v>
      </c>
      <c r="J6642" s="1">
        <v>2317</v>
      </c>
      <c r="K6642" s="1">
        <v>2365</v>
      </c>
      <c r="L6642" s="1">
        <v>2234</v>
      </c>
      <c r="M6642" s="1">
        <v>5373</v>
      </c>
      <c r="N6642" s="1">
        <v>3376.5</v>
      </c>
      <c r="O6642" s="1">
        <v>2540</v>
      </c>
      <c r="P6642">
        <f>ROUNDUP(VLOOKUP(A6642,A:O,VLOOKUP('Local Authority Analysis'!$E$4,'Local Authority Analysis'!$M$5:$N$12,2,FALSE)+7,FALSE)/6976,2)</f>
        <v>0.37</v>
      </c>
      <c r="Q6642">
        <f>ROUNDUP(VLOOKUP(A6642,A:O,VLOOKUP('SPC Analysis'!$E$4,'SPC Analysis'!$M$5:$N$12,2,FALSE)+7,FALSE)/6976,2)</f>
        <v>0.37</v>
      </c>
      <c r="R6642">
        <f>ROUNDUP(VLOOKUP(A6642,A:O,VLOOKUP('MMW Analysis'!$E$4,'MMW Analysis'!$L$5:$M$12,2,FALSE)+7,FALSE)/6976,2)</f>
        <v>0.37</v>
      </c>
    </row>
    <row r="6643" spans="1:18">
      <c r="A6643" t="s">
        <v>6650</v>
      </c>
      <c r="B6643" t="s">
        <v>8718</v>
      </c>
      <c r="C6643" t="s">
        <v>7015</v>
      </c>
      <c r="D6643" t="s">
        <v>14613</v>
      </c>
      <c r="E6643" t="s">
        <v>14167</v>
      </c>
      <c r="F6643" t="s">
        <v>14215</v>
      </c>
      <c r="G6643" t="s">
        <v>13871</v>
      </c>
      <c r="H6643" s="1">
        <v>2505</v>
      </c>
      <c r="I6643" s="1">
        <v>3398.5</v>
      </c>
      <c r="J6643" s="1">
        <v>4205</v>
      </c>
      <c r="K6643" s="1">
        <v>3100</v>
      </c>
      <c r="L6643" s="1">
        <v>3469</v>
      </c>
      <c r="M6643" s="1">
        <v>2326</v>
      </c>
      <c r="N6643" s="1">
        <v>3007</v>
      </c>
      <c r="O6643" s="1">
        <v>3246</v>
      </c>
      <c r="P6643">
        <f>ROUNDUP(VLOOKUP(A6643,A:O,VLOOKUP('Local Authority Analysis'!$E$4,'Local Authority Analysis'!$M$5:$N$12,2,FALSE)+7,FALSE)/6976,2)</f>
        <v>0.47000000000000003</v>
      </c>
      <c r="Q6643">
        <f>ROUNDUP(VLOOKUP(A6643,A:O,VLOOKUP('SPC Analysis'!$E$4,'SPC Analysis'!$M$5:$N$12,2,FALSE)+7,FALSE)/6976,2)</f>
        <v>0.47000000000000003</v>
      </c>
      <c r="R6643">
        <f>ROUNDUP(VLOOKUP(A6643,A:O,VLOOKUP('MMW Analysis'!$E$4,'MMW Analysis'!$L$5:$M$12,2,FALSE)+7,FALSE)/6976,2)</f>
        <v>0.47000000000000003</v>
      </c>
    </row>
    <row r="6644" spans="1:18">
      <c r="A6644" t="s">
        <v>6651</v>
      </c>
      <c r="B6644" t="s">
        <v>8719</v>
      </c>
      <c r="C6644" t="s">
        <v>7015</v>
      </c>
      <c r="D6644" t="s">
        <v>14614</v>
      </c>
      <c r="E6644" t="s">
        <v>14168</v>
      </c>
      <c r="F6644" t="s">
        <v>14215</v>
      </c>
      <c r="G6644" t="s">
        <v>13871</v>
      </c>
      <c r="H6644" s="1">
        <v>3414</v>
      </c>
      <c r="I6644" s="1">
        <v>3524</v>
      </c>
      <c r="J6644" s="1">
        <v>3670</v>
      </c>
      <c r="K6644" s="1">
        <v>3785</v>
      </c>
      <c r="L6644" s="1">
        <v>1940</v>
      </c>
      <c r="M6644" s="1">
        <v>3360</v>
      </c>
      <c r="N6644" s="1">
        <v>3255.5</v>
      </c>
      <c r="O6644" s="1">
        <v>3550</v>
      </c>
      <c r="P6644">
        <f>ROUNDUP(VLOOKUP(A6644,A:O,VLOOKUP('Local Authority Analysis'!$E$4,'Local Authority Analysis'!$M$5:$N$12,2,FALSE)+7,FALSE)/6976,2)</f>
        <v>0.51</v>
      </c>
      <c r="Q6644">
        <f>ROUNDUP(VLOOKUP(A6644,A:O,VLOOKUP('SPC Analysis'!$E$4,'SPC Analysis'!$M$5:$N$12,2,FALSE)+7,FALSE)/6976,2)</f>
        <v>0.51</v>
      </c>
      <c r="R6644">
        <f>ROUNDUP(VLOOKUP(A6644,A:O,VLOOKUP('MMW Analysis'!$E$4,'MMW Analysis'!$L$5:$M$12,2,FALSE)+7,FALSE)/6976,2)</f>
        <v>0.51</v>
      </c>
    </row>
    <row r="6645" spans="1:18">
      <c r="A6645" t="s">
        <v>6652</v>
      </c>
      <c r="B6645" t="s">
        <v>8720</v>
      </c>
      <c r="C6645" t="s">
        <v>7015</v>
      </c>
      <c r="D6645" t="s">
        <v>14614</v>
      </c>
      <c r="E6645" t="s">
        <v>14168</v>
      </c>
      <c r="F6645" t="s">
        <v>14215</v>
      </c>
      <c r="G6645" t="s">
        <v>13871</v>
      </c>
      <c r="H6645" s="1">
        <v>3371</v>
      </c>
      <c r="I6645" s="1">
        <v>3699</v>
      </c>
      <c r="J6645" s="1">
        <v>2743</v>
      </c>
      <c r="K6645" s="1">
        <v>2987</v>
      </c>
      <c r="L6645" s="1">
        <v>1557</v>
      </c>
      <c r="M6645" s="1">
        <v>3980</v>
      </c>
      <c r="N6645" s="1">
        <v>1483</v>
      </c>
      <c r="O6645" s="1">
        <v>3167</v>
      </c>
      <c r="P6645">
        <f>ROUNDUP(VLOOKUP(A6645,A:O,VLOOKUP('Local Authority Analysis'!$E$4,'Local Authority Analysis'!$M$5:$N$12,2,FALSE)+7,FALSE)/6976,2)</f>
        <v>0.46</v>
      </c>
      <c r="Q6645">
        <f>ROUNDUP(VLOOKUP(A6645,A:O,VLOOKUP('SPC Analysis'!$E$4,'SPC Analysis'!$M$5:$N$12,2,FALSE)+7,FALSE)/6976,2)</f>
        <v>0.46</v>
      </c>
      <c r="R6645">
        <f>ROUNDUP(VLOOKUP(A6645,A:O,VLOOKUP('MMW Analysis'!$E$4,'MMW Analysis'!$L$5:$M$12,2,FALSE)+7,FALSE)/6976,2)</f>
        <v>0.46</v>
      </c>
    </row>
    <row r="6646" spans="1:18">
      <c r="A6646" t="s">
        <v>6653</v>
      </c>
      <c r="B6646" t="s">
        <v>8721</v>
      </c>
      <c r="C6646" t="s">
        <v>7015</v>
      </c>
      <c r="D6646" t="s">
        <v>14614</v>
      </c>
      <c r="E6646" t="s">
        <v>14168</v>
      </c>
      <c r="F6646" t="s">
        <v>14215</v>
      </c>
      <c r="G6646" t="s">
        <v>13871</v>
      </c>
      <c r="H6646" s="1">
        <v>1975</v>
      </c>
      <c r="I6646" s="1">
        <v>2637.5</v>
      </c>
      <c r="J6646" s="1">
        <v>2343</v>
      </c>
      <c r="K6646" s="1">
        <v>2643</v>
      </c>
      <c r="L6646" s="1">
        <v>1933</v>
      </c>
      <c r="M6646" s="1">
        <v>4851</v>
      </c>
      <c r="N6646" s="1">
        <v>3299</v>
      </c>
      <c r="O6646" s="1">
        <v>2345</v>
      </c>
      <c r="P6646">
        <f>ROUNDUP(VLOOKUP(A6646,A:O,VLOOKUP('Local Authority Analysis'!$E$4,'Local Authority Analysis'!$M$5:$N$12,2,FALSE)+7,FALSE)/6976,2)</f>
        <v>0.34</v>
      </c>
      <c r="Q6646">
        <f>ROUNDUP(VLOOKUP(A6646,A:O,VLOOKUP('SPC Analysis'!$E$4,'SPC Analysis'!$M$5:$N$12,2,FALSE)+7,FALSE)/6976,2)</f>
        <v>0.34</v>
      </c>
      <c r="R6646">
        <f>ROUNDUP(VLOOKUP(A6646,A:O,VLOOKUP('MMW Analysis'!$E$4,'MMW Analysis'!$L$5:$M$12,2,FALSE)+7,FALSE)/6976,2)</f>
        <v>0.34</v>
      </c>
    </row>
    <row r="6647" spans="1:18">
      <c r="A6647" t="s">
        <v>6654</v>
      </c>
      <c r="B6647" t="s">
        <v>8722</v>
      </c>
      <c r="C6647" t="s">
        <v>7015</v>
      </c>
      <c r="D6647" t="s">
        <v>14614</v>
      </c>
      <c r="E6647" t="s">
        <v>14168</v>
      </c>
      <c r="F6647" t="s">
        <v>14215</v>
      </c>
      <c r="G6647" t="s">
        <v>13871</v>
      </c>
      <c r="H6647" s="1">
        <v>4802</v>
      </c>
      <c r="I6647" s="1">
        <v>4135</v>
      </c>
      <c r="J6647" s="1">
        <v>4277</v>
      </c>
      <c r="K6647" s="1">
        <v>3274</v>
      </c>
      <c r="L6647" s="1">
        <v>1970</v>
      </c>
      <c r="M6647" s="1">
        <v>1604</v>
      </c>
      <c r="N6647" s="1">
        <v>4618</v>
      </c>
      <c r="O6647" s="1">
        <v>4092</v>
      </c>
      <c r="P6647">
        <f>ROUNDUP(VLOOKUP(A6647,A:O,VLOOKUP('Local Authority Analysis'!$E$4,'Local Authority Analysis'!$M$5:$N$12,2,FALSE)+7,FALSE)/6976,2)</f>
        <v>0.59</v>
      </c>
      <c r="Q6647">
        <f>ROUNDUP(VLOOKUP(A6647,A:O,VLOOKUP('SPC Analysis'!$E$4,'SPC Analysis'!$M$5:$N$12,2,FALSE)+7,FALSE)/6976,2)</f>
        <v>0.59</v>
      </c>
      <c r="R6647">
        <f>ROUNDUP(VLOOKUP(A6647,A:O,VLOOKUP('MMW Analysis'!$E$4,'MMW Analysis'!$L$5:$M$12,2,FALSE)+7,FALSE)/6976,2)</f>
        <v>0.59</v>
      </c>
    </row>
    <row r="6648" spans="1:18">
      <c r="A6648" t="s">
        <v>6655</v>
      </c>
      <c r="B6648" t="s">
        <v>8724</v>
      </c>
      <c r="C6648" t="s">
        <v>7015</v>
      </c>
      <c r="D6648" t="s">
        <v>14614</v>
      </c>
      <c r="E6648" t="s">
        <v>14168</v>
      </c>
      <c r="F6648" t="s">
        <v>14215</v>
      </c>
      <c r="G6648" t="s">
        <v>13871</v>
      </c>
      <c r="H6648" s="1">
        <v>3024</v>
      </c>
      <c r="I6648" s="1">
        <v>3406</v>
      </c>
      <c r="J6648" s="1">
        <v>2631</v>
      </c>
      <c r="K6648" s="1">
        <v>2872</v>
      </c>
      <c r="L6648" s="1">
        <v>858</v>
      </c>
      <c r="M6648" s="1">
        <v>4133</v>
      </c>
      <c r="N6648" s="1">
        <v>3376.5</v>
      </c>
      <c r="O6648" s="1">
        <v>2801</v>
      </c>
      <c r="P6648">
        <f>ROUNDUP(VLOOKUP(A6648,A:O,VLOOKUP('Local Authority Analysis'!$E$4,'Local Authority Analysis'!$M$5:$N$12,2,FALSE)+7,FALSE)/6976,2)</f>
        <v>0.41000000000000003</v>
      </c>
      <c r="Q6648">
        <f>ROUNDUP(VLOOKUP(A6648,A:O,VLOOKUP('SPC Analysis'!$E$4,'SPC Analysis'!$M$5:$N$12,2,FALSE)+7,FALSE)/6976,2)</f>
        <v>0.41000000000000003</v>
      </c>
      <c r="R6648">
        <f>ROUNDUP(VLOOKUP(A6648,A:O,VLOOKUP('MMW Analysis'!$E$4,'MMW Analysis'!$L$5:$M$12,2,FALSE)+7,FALSE)/6976,2)</f>
        <v>0.41000000000000003</v>
      </c>
    </row>
    <row r="6649" spans="1:18">
      <c r="A6649" t="s">
        <v>6656</v>
      </c>
      <c r="B6649" t="s">
        <v>8725</v>
      </c>
      <c r="C6649" t="s">
        <v>7015</v>
      </c>
      <c r="D6649" t="s">
        <v>14614</v>
      </c>
      <c r="E6649" t="s">
        <v>14168</v>
      </c>
      <c r="F6649" t="s">
        <v>14215</v>
      </c>
      <c r="G6649" t="s">
        <v>13871</v>
      </c>
      <c r="H6649" s="1">
        <v>638</v>
      </c>
      <c r="I6649" s="1">
        <v>1151</v>
      </c>
      <c r="J6649" s="1">
        <v>944</v>
      </c>
      <c r="K6649" s="1">
        <v>1322</v>
      </c>
      <c r="L6649" s="1">
        <v>752</v>
      </c>
      <c r="M6649" s="1">
        <v>2670</v>
      </c>
      <c r="N6649" s="1">
        <v>1227</v>
      </c>
      <c r="O6649" s="1">
        <v>805</v>
      </c>
      <c r="P6649">
        <f>ROUNDUP(VLOOKUP(A6649,A:O,VLOOKUP('Local Authority Analysis'!$E$4,'Local Authority Analysis'!$M$5:$N$12,2,FALSE)+7,FALSE)/6976,2)</f>
        <v>0.12</v>
      </c>
      <c r="Q6649">
        <f>ROUNDUP(VLOOKUP(A6649,A:O,VLOOKUP('SPC Analysis'!$E$4,'SPC Analysis'!$M$5:$N$12,2,FALSE)+7,FALSE)/6976,2)</f>
        <v>0.12</v>
      </c>
      <c r="R6649">
        <f>ROUNDUP(VLOOKUP(A6649,A:O,VLOOKUP('MMW Analysis'!$E$4,'MMW Analysis'!$L$5:$M$12,2,FALSE)+7,FALSE)/6976,2)</f>
        <v>0.12</v>
      </c>
    </row>
    <row r="6650" spans="1:18">
      <c r="A6650" t="s">
        <v>6657</v>
      </c>
      <c r="B6650" t="s">
        <v>8726</v>
      </c>
      <c r="C6650" t="s">
        <v>7015</v>
      </c>
      <c r="D6650" t="s">
        <v>14614</v>
      </c>
      <c r="E6650" t="s">
        <v>14168</v>
      </c>
      <c r="F6650" t="s">
        <v>14215</v>
      </c>
      <c r="G6650" t="s">
        <v>13871</v>
      </c>
      <c r="H6650" s="1">
        <v>1596</v>
      </c>
      <c r="I6650" s="1">
        <v>1757</v>
      </c>
      <c r="J6650" s="1">
        <v>2080</v>
      </c>
      <c r="K6650" s="1">
        <v>1483</v>
      </c>
      <c r="L6650" s="1">
        <v>956</v>
      </c>
      <c r="M6650" s="1">
        <v>2546</v>
      </c>
      <c r="N6650" s="1">
        <v>2041</v>
      </c>
      <c r="O6650" s="1">
        <v>1527</v>
      </c>
      <c r="P6650">
        <f>ROUNDUP(VLOOKUP(A6650,A:O,VLOOKUP('Local Authority Analysis'!$E$4,'Local Authority Analysis'!$M$5:$N$12,2,FALSE)+7,FALSE)/6976,2)</f>
        <v>0.22</v>
      </c>
      <c r="Q6650">
        <f>ROUNDUP(VLOOKUP(A6650,A:O,VLOOKUP('SPC Analysis'!$E$4,'SPC Analysis'!$M$5:$N$12,2,FALSE)+7,FALSE)/6976,2)</f>
        <v>0.22</v>
      </c>
      <c r="R6650">
        <f>ROUNDUP(VLOOKUP(A6650,A:O,VLOOKUP('MMW Analysis'!$E$4,'MMW Analysis'!$L$5:$M$12,2,FALSE)+7,FALSE)/6976,2)</f>
        <v>0.22</v>
      </c>
    </row>
    <row r="6651" spans="1:18">
      <c r="A6651" t="s">
        <v>6658</v>
      </c>
      <c r="B6651" t="s">
        <v>13595</v>
      </c>
      <c r="C6651" t="s">
        <v>7015</v>
      </c>
      <c r="D6651" t="s">
        <v>14614</v>
      </c>
      <c r="E6651" t="s">
        <v>14168</v>
      </c>
      <c r="F6651" t="s">
        <v>14215</v>
      </c>
      <c r="G6651" t="s">
        <v>13871</v>
      </c>
      <c r="H6651" s="1">
        <v>756</v>
      </c>
      <c r="I6651" s="1">
        <v>1020</v>
      </c>
      <c r="J6651" s="1">
        <v>994</v>
      </c>
      <c r="K6651" s="1">
        <v>1029</v>
      </c>
      <c r="L6651" s="1">
        <v>807</v>
      </c>
      <c r="M6651" s="1">
        <v>3412</v>
      </c>
      <c r="N6651" s="1">
        <v>765</v>
      </c>
      <c r="O6651" s="1">
        <v>799</v>
      </c>
      <c r="P6651">
        <f>ROUNDUP(VLOOKUP(A6651,A:O,VLOOKUP('Local Authority Analysis'!$E$4,'Local Authority Analysis'!$M$5:$N$12,2,FALSE)+7,FALSE)/6976,2)</f>
        <v>0.12</v>
      </c>
      <c r="Q6651">
        <f>ROUNDUP(VLOOKUP(A6651,A:O,VLOOKUP('SPC Analysis'!$E$4,'SPC Analysis'!$M$5:$N$12,2,FALSE)+7,FALSE)/6976,2)</f>
        <v>0.12</v>
      </c>
      <c r="R6651">
        <f>ROUNDUP(VLOOKUP(A6651,A:O,VLOOKUP('MMW Analysis'!$E$4,'MMW Analysis'!$L$5:$M$12,2,FALSE)+7,FALSE)/6976,2)</f>
        <v>0.12</v>
      </c>
    </row>
    <row r="6652" spans="1:18">
      <c r="A6652" t="s">
        <v>6659</v>
      </c>
      <c r="B6652" t="s">
        <v>13596</v>
      </c>
      <c r="C6652" t="s">
        <v>7015</v>
      </c>
      <c r="D6652" t="s">
        <v>14614</v>
      </c>
      <c r="E6652" t="s">
        <v>14168</v>
      </c>
      <c r="F6652" t="s">
        <v>14215</v>
      </c>
      <c r="G6652" t="s">
        <v>13871</v>
      </c>
      <c r="H6652" s="1">
        <v>697</v>
      </c>
      <c r="I6652" s="1">
        <v>862</v>
      </c>
      <c r="J6652" s="1">
        <v>698</v>
      </c>
      <c r="K6652" s="1">
        <v>373</v>
      </c>
      <c r="L6652" s="1">
        <v>951</v>
      </c>
      <c r="M6652" s="1">
        <v>3174</v>
      </c>
      <c r="N6652" s="1">
        <v>927</v>
      </c>
      <c r="O6652" s="1">
        <v>583</v>
      </c>
      <c r="P6652">
        <f>ROUNDUP(VLOOKUP(A6652,A:O,VLOOKUP('Local Authority Analysis'!$E$4,'Local Authority Analysis'!$M$5:$N$12,2,FALSE)+7,FALSE)/6976,2)</f>
        <v>0.09</v>
      </c>
      <c r="Q6652">
        <f>ROUNDUP(VLOOKUP(A6652,A:O,VLOOKUP('SPC Analysis'!$E$4,'SPC Analysis'!$M$5:$N$12,2,FALSE)+7,FALSE)/6976,2)</f>
        <v>0.09</v>
      </c>
      <c r="R6652">
        <f>ROUNDUP(VLOOKUP(A6652,A:O,VLOOKUP('MMW Analysis'!$E$4,'MMW Analysis'!$L$5:$M$12,2,FALSE)+7,FALSE)/6976,2)</f>
        <v>0.09</v>
      </c>
    </row>
    <row r="6653" spans="1:18">
      <c r="A6653" t="s">
        <v>6660</v>
      </c>
      <c r="B6653" t="s">
        <v>13597</v>
      </c>
      <c r="C6653" t="s">
        <v>7015</v>
      </c>
      <c r="D6653" t="s">
        <v>14614</v>
      </c>
      <c r="E6653" t="s">
        <v>14168</v>
      </c>
      <c r="F6653" t="s">
        <v>14215</v>
      </c>
      <c r="G6653" t="s">
        <v>13871</v>
      </c>
      <c r="H6653" s="1">
        <v>590</v>
      </c>
      <c r="I6653" s="1">
        <v>738</v>
      </c>
      <c r="J6653" s="1">
        <v>1655</v>
      </c>
      <c r="K6653" s="1">
        <v>741</v>
      </c>
      <c r="L6653" s="1">
        <v>930</v>
      </c>
      <c r="M6653" s="1">
        <v>2671</v>
      </c>
      <c r="N6653" s="1">
        <v>1734</v>
      </c>
      <c r="O6653" s="1">
        <v>701</v>
      </c>
      <c r="P6653">
        <f>ROUNDUP(VLOOKUP(A6653,A:O,VLOOKUP('Local Authority Analysis'!$E$4,'Local Authority Analysis'!$M$5:$N$12,2,FALSE)+7,FALSE)/6976,2)</f>
        <v>0.11</v>
      </c>
      <c r="Q6653">
        <f>ROUNDUP(VLOOKUP(A6653,A:O,VLOOKUP('SPC Analysis'!$E$4,'SPC Analysis'!$M$5:$N$12,2,FALSE)+7,FALSE)/6976,2)</f>
        <v>0.11</v>
      </c>
      <c r="R6653">
        <f>ROUNDUP(VLOOKUP(A6653,A:O,VLOOKUP('MMW Analysis'!$E$4,'MMW Analysis'!$L$5:$M$12,2,FALSE)+7,FALSE)/6976,2)</f>
        <v>0.11</v>
      </c>
    </row>
    <row r="6654" spans="1:18">
      <c r="A6654" t="s">
        <v>6661</v>
      </c>
      <c r="B6654" t="s">
        <v>8727</v>
      </c>
      <c r="C6654" t="s">
        <v>7015</v>
      </c>
      <c r="D6654" t="s">
        <v>14614</v>
      </c>
      <c r="E6654" t="s">
        <v>14168</v>
      </c>
      <c r="F6654" t="s">
        <v>14215</v>
      </c>
      <c r="G6654" t="s">
        <v>13871</v>
      </c>
      <c r="H6654" s="1">
        <v>4562</v>
      </c>
      <c r="I6654" s="1">
        <v>5077</v>
      </c>
      <c r="J6654" s="1">
        <v>4466</v>
      </c>
      <c r="K6654" s="1">
        <v>4688</v>
      </c>
      <c r="L6654" s="1">
        <v>737</v>
      </c>
      <c r="M6654" s="1">
        <v>2850</v>
      </c>
      <c r="N6654" s="1">
        <v>6494</v>
      </c>
      <c r="O6654" s="1">
        <v>4368</v>
      </c>
      <c r="P6654">
        <f>ROUNDUP(VLOOKUP(A6654,A:O,VLOOKUP('Local Authority Analysis'!$E$4,'Local Authority Analysis'!$M$5:$N$12,2,FALSE)+7,FALSE)/6976,2)</f>
        <v>0.63</v>
      </c>
      <c r="Q6654">
        <f>ROUNDUP(VLOOKUP(A6654,A:O,VLOOKUP('SPC Analysis'!$E$4,'SPC Analysis'!$M$5:$N$12,2,FALSE)+7,FALSE)/6976,2)</f>
        <v>0.63</v>
      </c>
      <c r="R6654">
        <f>ROUNDUP(VLOOKUP(A6654,A:O,VLOOKUP('MMW Analysis'!$E$4,'MMW Analysis'!$L$5:$M$12,2,FALSE)+7,FALSE)/6976,2)</f>
        <v>0.63</v>
      </c>
    </row>
    <row r="6655" spans="1:18">
      <c r="A6655" t="s">
        <v>6662</v>
      </c>
      <c r="B6655" t="s">
        <v>8728</v>
      </c>
      <c r="C6655" t="s">
        <v>7015</v>
      </c>
      <c r="D6655" t="s">
        <v>14614</v>
      </c>
      <c r="E6655" t="s">
        <v>14168</v>
      </c>
      <c r="F6655" t="s">
        <v>14215</v>
      </c>
      <c r="G6655" t="s">
        <v>13871</v>
      </c>
      <c r="H6655" s="1">
        <v>5392.5</v>
      </c>
      <c r="I6655" s="1">
        <v>4366</v>
      </c>
      <c r="J6655" s="1">
        <v>5216</v>
      </c>
      <c r="K6655" s="1">
        <v>4713</v>
      </c>
      <c r="L6655" s="1">
        <v>905</v>
      </c>
      <c r="M6655" s="1">
        <v>6506</v>
      </c>
      <c r="N6655" s="1">
        <v>3289</v>
      </c>
      <c r="O6655" s="1">
        <v>4773</v>
      </c>
      <c r="P6655">
        <f>ROUNDUP(VLOOKUP(A6655,A:O,VLOOKUP('Local Authority Analysis'!$E$4,'Local Authority Analysis'!$M$5:$N$12,2,FALSE)+7,FALSE)/6976,2)</f>
        <v>0.69000000000000006</v>
      </c>
      <c r="Q6655">
        <f>ROUNDUP(VLOOKUP(A6655,A:O,VLOOKUP('SPC Analysis'!$E$4,'SPC Analysis'!$M$5:$N$12,2,FALSE)+7,FALSE)/6976,2)</f>
        <v>0.69000000000000006</v>
      </c>
      <c r="R6655">
        <f>ROUNDUP(VLOOKUP(A6655,A:O,VLOOKUP('MMW Analysis'!$E$4,'MMW Analysis'!$L$5:$M$12,2,FALSE)+7,FALSE)/6976,2)</f>
        <v>0.69000000000000006</v>
      </c>
    </row>
    <row r="6656" spans="1:18">
      <c r="A6656" t="s">
        <v>6663</v>
      </c>
      <c r="B6656" t="s">
        <v>8729</v>
      </c>
      <c r="C6656" t="s">
        <v>7015</v>
      </c>
      <c r="D6656" t="s">
        <v>14614</v>
      </c>
      <c r="E6656" t="s">
        <v>14168</v>
      </c>
      <c r="F6656" t="s">
        <v>14215</v>
      </c>
      <c r="G6656" t="s">
        <v>13871</v>
      </c>
      <c r="H6656" s="1">
        <v>6327.5</v>
      </c>
      <c r="I6656" s="1">
        <v>5474</v>
      </c>
      <c r="J6656" s="1">
        <v>5068</v>
      </c>
      <c r="K6656" s="1">
        <v>5742</v>
      </c>
      <c r="L6656" s="1">
        <v>886</v>
      </c>
      <c r="M6656" s="1">
        <v>6310</v>
      </c>
      <c r="N6656" s="1">
        <v>5963</v>
      </c>
      <c r="O6656" s="1">
        <v>5537</v>
      </c>
      <c r="P6656">
        <f>ROUNDUP(VLOOKUP(A6656,A:O,VLOOKUP('Local Authority Analysis'!$E$4,'Local Authority Analysis'!$M$5:$N$12,2,FALSE)+7,FALSE)/6976,2)</f>
        <v>0.8</v>
      </c>
      <c r="Q6656">
        <f>ROUNDUP(VLOOKUP(A6656,A:O,VLOOKUP('SPC Analysis'!$E$4,'SPC Analysis'!$M$5:$N$12,2,FALSE)+7,FALSE)/6976,2)</f>
        <v>0.8</v>
      </c>
      <c r="R6656">
        <f>ROUNDUP(VLOOKUP(A6656,A:O,VLOOKUP('MMW Analysis'!$E$4,'MMW Analysis'!$L$5:$M$12,2,FALSE)+7,FALSE)/6976,2)</f>
        <v>0.8</v>
      </c>
    </row>
    <row r="6657" spans="1:18">
      <c r="A6657" t="s">
        <v>6664</v>
      </c>
      <c r="B6657" t="s">
        <v>8730</v>
      </c>
      <c r="C6657" t="s">
        <v>7015</v>
      </c>
      <c r="D6657" t="s">
        <v>14614</v>
      </c>
      <c r="E6657" t="s">
        <v>14168</v>
      </c>
      <c r="F6657" t="s">
        <v>14215</v>
      </c>
      <c r="G6657" t="s">
        <v>13871</v>
      </c>
      <c r="H6657" s="1">
        <v>1685</v>
      </c>
      <c r="I6657" s="1">
        <v>2061</v>
      </c>
      <c r="J6657" s="1">
        <v>2629</v>
      </c>
      <c r="K6657" s="1">
        <v>2778</v>
      </c>
      <c r="L6657" s="1">
        <v>1284</v>
      </c>
      <c r="M6657" s="1">
        <v>2978</v>
      </c>
      <c r="N6657" s="1">
        <v>1667</v>
      </c>
      <c r="O6657" s="1">
        <v>1967</v>
      </c>
      <c r="P6657">
        <f>ROUNDUP(VLOOKUP(A6657,A:O,VLOOKUP('Local Authority Analysis'!$E$4,'Local Authority Analysis'!$M$5:$N$12,2,FALSE)+7,FALSE)/6976,2)</f>
        <v>0.29000000000000004</v>
      </c>
      <c r="Q6657">
        <f>ROUNDUP(VLOOKUP(A6657,A:O,VLOOKUP('SPC Analysis'!$E$4,'SPC Analysis'!$M$5:$N$12,2,FALSE)+7,FALSE)/6976,2)</f>
        <v>0.29000000000000004</v>
      </c>
      <c r="R6657">
        <f>ROUNDUP(VLOOKUP(A6657,A:O,VLOOKUP('MMW Analysis'!$E$4,'MMW Analysis'!$L$5:$M$12,2,FALSE)+7,FALSE)/6976,2)</f>
        <v>0.29000000000000004</v>
      </c>
    </row>
    <row r="6658" spans="1:18">
      <c r="A6658" t="s">
        <v>6665</v>
      </c>
      <c r="B6658" t="s">
        <v>8731</v>
      </c>
      <c r="C6658" t="s">
        <v>7015</v>
      </c>
      <c r="D6658" t="s">
        <v>14614</v>
      </c>
      <c r="E6658" t="s">
        <v>14168</v>
      </c>
      <c r="F6658" t="s">
        <v>14215</v>
      </c>
      <c r="G6658" t="s">
        <v>13871</v>
      </c>
      <c r="H6658" s="1">
        <v>1105</v>
      </c>
      <c r="I6658" s="1">
        <v>1244</v>
      </c>
      <c r="J6658" s="1">
        <v>2304</v>
      </c>
      <c r="K6658" s="1">
        <v>1402</v>
      </c>
      <c r="L6658" s="1">
        <v>889</v>
      </c>
      <c r="M6658" s="1">
        <v>4600</v>
      </c>
      <c r="N6658" s="1">
        <v>1295</v>
      </c>
      <c r="O6658" s="1">
        <v>1240</v>
      </c>
      <c r="P6658">
        <f>ROUNDUP(VLOOKUP(A6658,A:O,VLOOKUP('Local Authority Analysis'!$E$4,'Local Authority Analysis'!$M$5:$N$12,2,FALSE)+7,FALSE)/6976,2)</f>
        <v>0.18000000000000002</v>
      </c>
      <c r="Q6658">
        <f>ROUNDUP(VLOOKUP(A6658,A:O,VLOOKUP('SPC Analysis'!$E$4,'SPC Analysis'!$M$5:$N$12,2,FALSE)+7,FALSE)/6976,2)</f>
        <v>0.18000000000000002</v>
      </c>
      <c r="R6658">
        <f>ROUNDUP(VLOOKUP(A6658,A:O,VLOOKUP('MMW Analysis'!$E$4,'MMW Analysis'!$L$5:$M$12,2,FALSE)+7,FALSE)/6976,2)</f>
        <v>0.18000000000000002</v>
      </c>
    </row>
    <row r="6659" spans="1:18">
      <c r="A6659" t="s">
        <v>6666</v>
      </c>
      <c r="B6659" t="s">
        <v>8732</v>
      </c>
      <c r="C6659" t="s">
        <v>7015</v>
      </c>
      <c r="D6659" t="s">
        <v>14614</v>
      </c>
      <c r="E6659" t="s">
        <v>14168</v>
      </c>
      <c r="F6659" t="s">
        <v>14215</v>
      </c>
      <c r="G6659" t="s">
        <v>13871</v>
      </c>
      <c r="H6659" s="1">
        <v>4920.5</v>
      </c>
      <c r="I6659" s="1">
        <v>4698</v>
      </c>
      <c r="J6659" s="1">
        <v>4026</v>
      </c>
      <c r="K6659" s="1">
        <v>5794</v>
      </c>
      <c r="L6659" s="1">
        <v>641</v>
      </c>
      <c r="M6659" s="1">
        <v>4974</v>
      </c>
      <c r="N6659" s="1">
        <v>2724</v>
      </c>
      <c r="O6659" s="1">
        <v>4450</v>
      </c>
      <c r="P6659">
        <f>ROUNDUP(VLOOKUP(A6659,A:O,VLOOKUP('Local Authority Analysis'!$E$4,'Local Authority Analysis'!$M$5:$N$12,2,FALSE)+7,FALSE)/6976,2)</f>
        <v>0.64</v>
      </c>
      <c r="Q6659">
        <f>ROUNDUP(VLOOKUP(A6659,A:O,VLOOKUP('SPC Analysis'!$E$4,'SPC Analysis'!$M$5:$N$12,2,FALSE)+7,FALSE)/6976,2)</f>
        <v>0.64</v>
      </c>
      <c r="R6659">
        <f>ROUNDUP(VLOOKUP(A6659,A:O,VLOOKUP('MMW Analysis'!$E$4,'MMW Analysis'!$L$5:$M$12,2,FALSE)+7,FALSE)/6976,2)</f>
        <v>0.64</v>
      </c>
    </row>
    <row r="6660" spans="1:18">
      <c r="A6660" t="s">
        <v>6667</v>
      </c>
      <c r="B6660" t="s">
        <v>8734</v>
      </c>
      <c r="C6660" t="s">
        <v>7015</v>
      </c>
      <c r="D6660" t="s">
        <v>14613</v>
      </c>
      <c r="E6660" t="s">
        <v>14167</v>
      </c>
      <c r="F6660" t="s">
        <v>14215</v>
      </c>
      <c r="G6660" t="s">
        <v>13871</v>
      </c>
      <c r="H6660" s="1">
        <v>1903</v>
      </c>
      <c r="I6660" s="1">
        <v>1089</v>
      </c>
      <c r="J6660" s="1">
        <v>3072</v>
      </c>
      <c r="K6660" s="1">
        <v>1955</v>
      </c>
      <c r="L6660" s="1">
        <v>2249</v>
      </c>
      <c r="M6660" s="1">
        <v>1511</v>
      </c>
      <c r="N6660" s="1">
        <v>3106</v>
      </c>
      <c r="O6660" s="1">
        <v>1652</v>
      </c>
      <c r="P6660">
        <f>ROUNDUP(VLOOKUP(A6660,A:O,VLOOKUP('Local Authority Analysis'!$E$4,'Local Authority Analysis'!$M$5:$N$12,2,FALSE)+7,FALSE)/6976,2)</f>
        <v>0.24000000000000002</v>
      </c>
      <c r="Q6660">
        <f>ROUNDUP(VLOOKUP(A6660,A:O,VLOOKUP('SPC Analysis'!$E$4,'SPC Analysis'!$M$5:$N$12,2,FALSE)+7,FALSE)/6976,2)</f>
        <v>0.24000000000000002</v>
      </c>
      <c r="R6660">
        <f>ROUNDUP(VLOOKUP(A6660,A:O,VLOOKUP('MMW Analysis'!$E$4,'MMW Analysis'!$L$5:$M$12,2,FALSE)+7,FALSE)/6976,2)</f>
        <v>0.24000000000000002</v>
      </c>
    </row>
    <row r="6661" spans="1:18">
      <c r="A6661" t="s">
        <v>6668</v>
      </c>
      <c r="B6661" t="s">
        <v>8735</v>
      </c>
      <c r="C6661" t="s">
        <v>7015</v>
      </c>
      <c r="D6661" t="s">
        <v>14613</v>
      </c>
      <c r="E6661" t="s">
        <v>14167</v>
      </c>
      <c r="F6661" t="s">
        <v>14215</v>
      </c>
      <c r="G6661" t="s">
        <v>13871</v>
      </c>
      <c r="H6661" s="1">
        <v>2496</v>
      </c>
      <c r="I6661" s="1">
        <v>3020</v>
      </c>
      <c r="J6661" s="1">
        <v>3256</v>
      </c>
      <c r="K6661" s="1">
        <v>1865</v>
      </c>
      <c r="L6661" s="1">
        <v>4286</v>
      </c>
      <c r="M6661" s="1">
        <v>3175</v>
      </c>
      <c r="N6661" s="1">
        <v>3522</v>
      </c>
      <c r="O6661" s="1">
        <v>2843</v>
      </c>
      <c r="P6661">
        <f>ROUNDUP(VLOOKUP(A6661,A:O,VLOOKUP('Local Authority Analysis'!$E$4,'Local Authority Analysis'!$M$5:$N$12,2,FALSE)+7,FALSE)/6976,2)</f>
        <v>0.41000000000000003</v>
      </c>
      <c r="Q6661">
        <f>ROUNDUP(VLOOKUP(A6661,A:O,VLOOKUP('SPC Analysis'!$E$4,'SPC Analysis'!$M$5:$N$12,2,FALSE)+7,FALSE)/6976,2)</f>
        <v>0.41000000000000003</v>
      </c>
      <c r="R6661">
        <f>ROUNDUP(VLOOKUP(A6661,A:O,VLOOKUP('MMW Analysis'!$E$4,'MMW Analysis'!$L$5:$M$12,2,FALSE)+7,FALSE)/6976,2)</f>
        <v>0.41000000000000003</v>
      </c>
    </row>
    <row r="6662" spans="1:18">
      <c r="A6662" t="s">
        <v>6669</v>
      </c>
      <c r="B6662" t="s">
        <v>8736</v>
      </c>
      <c r="C6662" t="s">
        <v>7015</v>
      </c>
      <c r="D6662" t="s">
        <v>14612</v>
      </c>
      <c r="E6662" t="s">
        <v>14166</v>
      </c>
      <c r="F6662" t="s">
        <v>14215</v>
      </c>
      <c r="G6662" t="s">
        <v>13871</v>
      </c>
      <c r="H6662" s="1">
        <v>219</v>
      </c>
      <c r="I6662" s="1">
        <v>65</v>
      </c>
      <c r="J6662" s="1">
        <v>591</v>
      </c>
      <c r="K6662" s="1">
        <v>151</v>
      </c>
      <c r="L6662" s="1">
        <v>6308</v>
      </c>
      <c r="M6662" s="1">
        <v>246</v>
      </c>
      <c r="N6662" s="1">
        <v>1399</v>
      </c>
      <c r="O6662" s="1">
        <v>146</v>
      </c>
      <c r="P6662">
        <f>ROUNDUP(VLOOKUP(A6662,A:O,VLOOKUP('Local Authority Analysis'!$E$4,'Local Authority Analysis'!$M$5:$N$12,2,FALSE)+7,FALSE)/6976,2)</f>
        <v>0.03</v>
      </c>
      <c r="Q6662">
        <f>ROUNDUP(VLOOKUP(A6662,A:O,VLOOKUP('SPC Analysis'!$E$4,'SPC Analysis'!$M$5:$N$12,2,FALSE)+7,FALSE)/6976,2)</f>
        <v>0.03</v>
      </c>
      <c r="R6662">
        <f>ROUNDUP(VLOOKUP(A6662,A:O,VLOOKUP('MMW Analysis'!$E$4,'MMW Analysis'!$L$5:$M$12,2,FALSE)+7,FALSE)/6976,2)</f>
        <v>0.03</v>
      </c>
    </row>
    <row r="6663" spans="1:18">
      <c r="A6663" t="s">
        <v>6670</v>
      </c>
      <c r="B6663" t="s">
        <v>8737</v>
      </c>
      <c r="C6663" t="s">
        <v>7015</v>
      </c>
      <c r="D6663" t="s">
        <v>14612</v>
      </c>
      <c r="E6663" t="s">
        <v>14166</v>
      </c>
      <c r="F6663" t="s">
        <v>14215</v>
      </c>
      <c r="G6663" t="s">
        <v>13871</v>
      </c>
      <c r="H6663" s="1">
        <v>453</v>
      </c>
      <c r="I6663" s="1">
        <v>77</v>
      </c>
      <c r="J6663" s="1">
        <v>1212</v>
      </c>
      <c r="K6663" s="1">
        <v>469</v>
      </c>
      <c r="L6663" s="1">
        <v>5038</v>
      </c>
      <c r="M6663" s="1">
        <v>531</v>
      </c>
      <c r="N6663" s="1">
        <v>701</v>
      </c>
      <c r="O6663" s="1">
        <v>285</v>
      </c>
      <c r="P6663">
        <f>ROUNDUP(VLOOKUP(A6663,A:O,VLOOKUP('Local Authority Analysis'!$E$4,'Local Authority Analysis'!$M$5:$N$12,2,FALSE)+7,FALSE)/6976,2)</f>
        <v>0.05</v>
      </c>
      <c r="Q6663">
        <f>ROUNDUP(VLOOKUP(A6663,A:O,VLOOKUP('SPC Analysis'!$E$4,'SPC Analysis'!$M$5:$N$12,2,FALSE)+7,FALSE)/6976,2)</f>
        <v>0.05</v>
      </c>
      <c r="R6663">
        <f>ROUNDUP(VLOOKUP(A6663,A:O,VLOOKUP('MMW Analysis'!$E$4,'MMW Analysis'!$L$5:$M$12,2,FALSE)+7,FALSE)/6976,2)</f>
        <v>0.05</v>
      </c>
    </row>
    <row r="6664" spans="1:18">
      <c r="A6664" t="s">
        <v>6671</v>
      </c>
      <c r="B6664" t="s">
        <v>8738</v>
      </c>
      <c r="C6664" t="s">
        <v>7015</v>
      </c>
      <c r="D6664" t="s">
        <v>14612</v>
      </c>
      <c r="E6664" t="s">
        <v>14166</v>
      </c>
      <c r="F6664" t="s">
        <v>14215</v>
      </c>
      <c r="G6664" t="s">
        <v>13871</v>
      </c>
      <c r="H6664" s="1">
        <v>924</v>
      </c>
      <c r="I6664" s="1">
        <v>1135</v>
      </c>
      <c r="J6664" s="1">
        <v>1002</v>
      </c>
      <c r="K6664" s="1">
        <v>1196</v>
      </c>
      <c r="L6664" s="1">
        <v>2754</v>
      </c>
      <c r="M6664" s="1">
        <v>4028</v>
      </c>
      <c r="N6664" s="1">
        <v>2244</v>
      </c>
      <c r="O6664" s="1">
        <v>1090</v>
      </c>
      <c r="P6664">
        <f>ROUNDUP(VLOOKUP(A6664,A:O,VLOOKUP('Local Authority Analysis'!$E$4,'Local Authority Analysis'!$M$5:$N$12,2,FALSE)+7,FALSE)/6976,2)</f>
        <v>0.16</v>
      </c>
      <c r="Q6664">
        <f>ROUNDUP(VLOOKUP(A6664,A:O,VLOOKUP('SPC Analysis'!$E$4,'SPC Analysis'!$M$5:$N$12,2,FALSE)+7,FALSE)/6976,2)</f>
        <v>0.16</v>
      </c>
      <c r="R6664">
        <f>ROUNDUP(VLOOKUP(A6664,A:O,VLOOKUP('MMW Analysis'!$E$4,'MMW Analysis'!$L$5:$M$12,2,FALSE)+7,FALSE)/6976,2)</f>
        <v>0.16</v>
      </c>
    </row>
    <row r="6665" spans="1:18">
      <c r="A6665" t="s">
        <v>6672</v>
      </c>
      <c r="B6665" t="s">
        <v>8739</v>
      </c>
      <c r="C6665" t="s">
        <v>7015</v>
      </c>
      <c r="D6665" t="s">
        <v>14613</v>
      </c>
      <c r="E6665" t="s">
        <v>14167</v>
      </c>
      <c r="F6665" t="s">
        <v>14215</v>
      </c>
      <c r="G6665" t="s">
        <v>13871</v>
      </c>
      <c r="H6665" s="1">
        <v>870</v>
      </c>
      <c r="I6665" s="1">
        <v>793</v>
      </c>
      <c r="J6665" s="1">
        <v>1099</v>
      </c>
      <c r="K6665" s="1">
        <v>888</v>
      </c>
      <c r="L6665" s="1">
        <v>2772</v>
      </c>
      <c r="M6665" s="1">
        <v>2236</v>
      </c>
      <c r="N6665" s="1">
        <v>1772</v>
      </c>
      <c r="O6665" s="1">
        <v>869</v>
      </c>
      <c r="P6665">
        <f>ROUNDUP(VLOOKUP(A6665,A:O,VLOOKUP('Local Authority Analysis'!$E$4,'Local Authority Analysis'!$M$5:$N$12,2,FALSE)+7,FALSE)/6976,2)</f>
        <v>0.13</v>
      </c>
      <c r="Q6665">
        <f>ROUNDUP(VLOOKUP(A6665,A:O,VLOOKUP('SPC Analysis'!$E$4,'SPC Analysis'!$M$5:$N$12,2,FALSE)+7,FALSE)/6976,2)</f>
        <v>0.13</v>
      </c>
      <c r="R6665">
        <f>ROUNDUP(VLOOKUP(A6665,A:O,VLOOKUP('MMW Analysis'!$E$4,'MMW Analysis'!$L$5:$M$12,2,FALSE)+7,FALSE)/6976,2)</f>
        <v>0.13</v>
      </c>
    </row>
    <row r="6666" spans="1:18">
      <c r="A6666" t="s">
        <v>6673</v>
      </c>
      <c r="B6666" t="s">
        <v>13598</v>
      </c>
      <c r="C6666" t="s">
        <v>7015</v>
      </c>
      <c r="D6666" t="s">
        <v>14613</v>
      </c>
      <c r="E6666" t="s">
        <v>14167</v>
      </c>
      <c r="F6666" t="s">
        <v>14215</v>
      </c>
      <c r="G6666" t="s">
        <v>13871</v>
      </c>
      <c r="H6666" s="1">
        <v>665</v>
      </c>
      <c r="I6666" s="1">
        <v>623</v>
      </c>
      <c r="J6666" s="1">
        <v>214</v>
      </c>
      <c r="K6666" s="1">
        <v>932</v>
      </c>
      <c r="L6666" s="1">
        <v>1962</v>
      </c>
      <c r="M6666" s="1">
        <v>1857</v>
      </c>
      <c r="N6666" s="1">
        <v>1132</v>
      </c>
      <c r="O6666" s="1">
        <v>526</v>
      </c>
      <c r="P6666">
        <f>ROUNDUP(VLOOKUP(A6666,A:O,VLOOKUP('Local Authority Analysis'!$E$4,'Local Authority Analysis'!$M$5:$N$12,2,FALSE)+7,FALSE)/6976,2)</f>
        <v>0.08</v>
      </c>
      <c r="Q6666">
        <f>ROUNDUP(VLOOKUP(A6666,A:O,VLOOKUP('SPC Analysis'!$E$4,'SPC Analysis'!$M$5:$N$12,2,FALSE)+7,FALSE)/6976,2)</f>
        <v>0.08</v>
      </c>
      <c r="R6666">
        <f>ROUNDUP(VLOOKUP(A6666,A:O,VLOOKUP('MMW Analysis'!$E$4,'MMW Analysis'!$L$5:$M$12,2,FALSE)+7,FALSE)/6976,2)</f>
        <v>0.08</v>
      </c>
    </row>
    <row r="6667" spans="1:18">
      <c r="A6667" t="s">
        <v>6674</v>
      </c>
      <c r="B6667" t="s">
        <v>8740</v>
      </c>
      <c r="C6667" t="s">
        <v>7015</v>
      </c>
      <c r="D6667" t="s">
        <v>14612</v>
      </c>
      <c r="E6667" t="s">
        <v>14166</v>
      </c>
      <c r="F6667" t="s">
        <v>14215</v>
      </c>
      <c r="G6667" t="s">
        <v>13871</v>
      </c>
      <c r="H6667" s="1">
        <v>3981</v>
      </c>
      <c r="I6667" s="1">
        <v>3520</v>
      </c>
      <c r="J6667" s="1">
        <v>3998</v>
      </c>
      <c r="K6667" s="1">
        <v>3775</v>
      </c>
      <c r="L6667" s="1">
        <v>1044</v>
      </c>
      <c r="M6667" s="1">
        <v>3694</v>
      </c>
      <c r="N6667" s="1">
        <v>3991</v>
      </c>
      <c r="O6667" s="1">
        <v>3589</v>
      </c>
      <c r="P6667">
        <f>ROUNDUP(VLOOKUP(A6667,A:O,VLOOKUP('Local Authority Analysis'!$E$4,'Local Authority Analysis'!$M$5:$N$12,2,FALSE)+7,FALSE)/6976,2)</f>
        <v>0.52</v>
      </c>
      <c r="Q6667">
        <f>ROUNDUP(VLOOKUP(A6667,A:O,VLOOKUP('SPC Analysis'!$E$4,'SPC Analysis'!$M$5:$N$12,2,FALSE)+7,FALSE)/6976,2)</f>
        <v>0.52</v>
      </c>
      <c r="R6667">
        <f>ROUNDUP(VLOOKUP(A6667,A:O,VLOOKUP('MMW Analysis'!$E$4,'MMW Analysis'!$L$5:$M$12,2,FALSE)+7,FALSE)/6976,2)</f>
        <v>0.52</v>
      </c>
    </row>
    <row r="6668" spans="1:18">
      <c r="A6668" t="s">
        <v>6675</v>
      </c>
      <c r="B6668" t="s">
        <v>8741</v>
      </c>
      <c r="C6668" t="s">
        <v>7015</v>
      </c>
      <c r="D6668" t="s">
        <v>14612</v>
      </c>
      <c r="E6668" t="s">
        <v>14166</v>
      </c>
      <c r="F6668" t="s">
        <v>14215</v>
      </c>
      <c r="G6668" t="s">
        <v>13871</v>
      </c>
      <c r="H6668" s="1">
        <v>3049</v>
      </c>
      <c r="I6668" s="1">
        <v>2855</v>
      </c>
      <c r="J6668" s="1">
        <v>3704</v>
      </c>
      <c r="K6668" s="1">
        <v>2702</v>
      </c>
      <c r="L6668" s="1">
        <v>2934</v>
      </c>
      <c r="M6668" s="1">
        <v>5059</v>
      </c>
      <c r="N6668" s="1">
        <v>2692</v>
      </c>
      <c r="O6668" s="1">
        <v>3210</v>
      </c>
      <c r="P6668">
        <f>ROUNDUP(VLOOKUP(A6668,A:O,VLOOKUP('Local Authority Analysis'!$E$4,'Local Authority Analysis'!$M$5:$N$12,2,FALSE)+7,FALSE)/6976,2)</f>
        <v>0.47000000000000003</v>
      </c>
      <c r="Q6668">
        <f>ROUNDUP(VLOOKUP(A6668,A:O,VLOOKUP('SPC Analysis'!$E$4,'SPC Analysis'!$M$5:$N$12,2,FALSE)+7,FALSE)/6976,2)</f>
        <v>0.47000000000000003</v>
      </c>
      <c r="R6668">
        <f>ROUNDUP(VLOOKUP(A6668,A:O,VLOOKUP('MMW Analysis'!$E$4,'MMW Analysis'!$L$5:$M$12,2,FALSE)+7,FALSE)/6976,2)</f>
        <v>0.47000000000000003</v>
      </c>
    </row>
    <row r="6669" spans="1:18">
      <c r="A6669" t="s">
        <v>6676</v>
      </c>
      <c r="B6669" t="s">
        <v>8742</v>
      </c>
      <c r="C6669" t="s">
        <v>7015</v>
      </c>
      <c r="D6669" t="s">
        <v>14612</v>
      </c>
      <c r="E6669" t="s">
        <v>14166</v>
      </c>
      <c r="F6669" t="s">
        <v>14215</v>
      </c>
      <c r="G6669" t="s">
        <v>13871</v>
      </c>
      <c r="H6669" s="1">
        <v>4193</v>
      </c>
      <c r="I6669" s="1">
        <v>3681</v>
      </c>
      <c r="J6669" s="1">
        <v>3455</v>
      </c>
      <c r="K6669" s="1">
        <v>3964</v>
      </c>
      <c r="L6669" s="1">
        <v>2732</v>
      </c>
      <c r="M6669" s="1">
        <v>4276</v>
      </c>
      <c r="N6669" s="1">
        <v>3449</v>
      </c>
      <c r="O6669" s="1">
        <v>4087</v>
      </c>
      <c r="P6669">
        <f>ROUNDUP(VLOOKUP(A6669,A:O,VLOOKUP('Local Authority Analysis'!$E$4,'Local Authority Analysis'!$M$5:$N$12,2,FALSE)+7,FALSE)/6976,2)</f>
        <v>0.59</v>
      </c>
      <c r="Q6669">
        <f>ROUNDUP(VLOOKUP(A6669,A:O,VLOOKUP('SPC Analysis'!$E$4,'SPC Analysis'!$M$5:$N$12,2,FALSE)+7,FALSE)/6976,2)</f>
        <v>0.59</v>
      </c>
      <c r="R6669">
        <f>ROUNDUP(VLOOKUP(A6669,A:O,VLOOKUP('MMW Analysis'!$E$4,'MMW Analysis'!$L$5:$M$12,2,FALSE)+7,FALSE)/6976,2)</f>
        <v>0.59</v>
      </c>
    </row>
    <row r="6670" spans="1:18">
      <c r="A6670" t="s">
        <v>6677</v>
      </c>
      <c r="B6670" t="s">
        <v>8743</v>
      </c>
      <c r="C6670" t="s">
        <v>7015</v>
      </c>
      <c r="D6670" t="s">
        <v>14612</v>
      </c>
      <c r="E6670" t="s">
        <v>14166</v>
      </c>
      <c r="F6670" t="s">
        <v>14215</v>
      </c>
      <c r="G6670" t="s">
        <v>13871</v>
      </c>
      <c r="H6670" s="1">
        <v>6709</v>
      </c>
      <c r="I6670" s="1">
        <v>6268</v>
      </c>
      <c r="J6670" s="1">
        <v>5700</v>
      </c>
      <c r="K6670" s="1">
        <v>5877</v>
      </c>
      <c r="L6670" s="1">
        <v>1806</v>
      </c>
      <c r="M6670" s="1">
        <v>6626</v>
      </c>
      <c r="N6670" s="1">
        <v>6246</v>
      </c>
      <c r="O6670" s="1">
        <v>6393</v>
      </c>
      <c r="P6670">
        <f>ROUNDUP(VLOOKUP(A6670,A:O,VLOOKUP('Local Authority Analysis'!$E$4,'Local Authority Analysis'!$M$5:$N$12,2,FALSE)+7,FALSE)/6976,2)</f>
        <v>0.92</v>
      </c>
      <c r="Q6670">
        <f>ROUNDUP(VLOOKUP(A6670,A:O,VLOOKUP('SPC Analysis'!$E$4,'SPC Analysis'!$M$5:$N$12,2,FALSE)+7,FALSE)/6976,2)</f>
        <v>0.92</v>
      </c>
      <c r="R6670">
        <f>ROUNDUP(VLOOKUP(A6670,A:O,VLOOKUP('MMW Analysis'!$E$4,'MMW Analysis'!$L$5:$M$12,2,FALSE)+7,FALSE)/6976,2)</f>
        <v>0.92</v>
      </c>
    </row>
    <row r="6671" spans="1:18">
      <c r="A6671" t="s">
        <v>6678</v>
      </c>
      <c r="B6671" t="s">
        <v>8744</v>
      </c>
      <c r="C6671" t="s">
        <v>7015</v>
      </c>
      <c r="D6671" t="s">
        <v>14612</v>
      </c>
      <c r="E6671" t="s">
        <v>14166</v>
      </c>
      <c r="F6671" t="s">
        <v>14215</v>
      </c>
      <c r="G6671" t="s">
        <v>13871</v>
      </c>
      <c r="H6671" s="1">
        <v>5137</v>
      </c>
      <c r="I6671" s="1">
        <v>5027</v>
      </c>
      <c r="J6671" s="1">
        <v>5705</v>
      </c>
      <c r="K6671" s="1">
        <v>4007</v>
      </c>
      <c r="L6671" s="1">
        <v>1790</v>
      </c>
      <c r="M6671" s="1">
        <v>3489</v>
      </c>
      <c r="N6671" s="1">
        <v>4766</v>
      </c>
      <c r="O6671" s="1">
        <v>5036</v>
      </c>
      <c r="P6671">
        <f>ROUNDUP(VLOOKUP(A6671,A:O,VLOOKUP('Local Authority Analysis'!$E$4,'Local Authority Analysis'!$M$5:$N$12,2,FALSE)+7,FALSE)/6976,2)</f>
        <v>0.73</v>
      </c>
      <c r="Q6671">
        <f>ROUNDUP(VLOOKUP(A6671,A:O,VLOOKUP('SPC Analysis'!$E$4,'SPC Analysis'!$M$5:$N$12,2,FALSE)+7,FALSE)/6976,2)</f>
        <v>0.73</v>
      </c>
      <c r="R6671">
        <f>ROUNDUP(VLOOKUP(A6671,A:O,VLOOKUP('MMW Analysis'!$E$4,'MMW Analysis'!$L$5:$M$12,2,FALSE)+7,FALSE)/6976,2)</f>
        <v>0.73</v>
      </c>
    </row>
    <row r="6672" spans="1:18">
      <c r="A6672" t="s">
        <v>6679</v>
      </c>
      <c r="B6672" t="s">
        <v>8745</v>
      </c>
      <c r="C6672" t="s">
        <v>7015</v>
      </c>
      <c r="D6672" t="s">
        <v>14612</v>
      </c>
      <c r="E6672" t="s">
        <v>14166</v>
      </c>
      <c r="F6672" t="s">
        <v>14215</v>
      </c>
      <c r="G6672" t="s">
        <v>13871</v>
      </c>
      <c r="H6672" s="1">
        <v>2140</v>
      </c>
      <c r="I6672" s="1">
        <v>2657</v>
      </c>
      <c r="J6672" s="1">
        <v>3249</v>
      </c>
      <c r="K6672" s="1">
        <v>2022</v>
      </c>
      <c r="L6672" s="1">
        <v>5428</v>
      </c>
      <c r="M6672" s="1">
        <v>3887</v>
      </c>
      <c r="N6672" s="1">
        <v>1640</v>
      </c>
      <c r="O6672" s="1">
        <v>2653</v>
      </c>
      <c r="P6672">
        <f>ROUNDUP(VLOOKUP(A6672,A:O,VLOOKUP('Local Authority Analysis'!$E$4,'Local Authority Analysis'!$M$5:$N$12,2,FALSE)+7,FALSE)/6976,2)</f>
        <v>0.39</v>
      </c>
      <c r="Q6672">
        <f>ROUNDUP(VLOOKUP(A6672,A:O,VLOOKUP('SPC Analysis'!$E$4,'SPC Analysis'!$M$5:$N$12,2,FALSE)+7,FALSE)/6976,2)</f>
        <v>0.39</v>
      </c>
      <c r="R6672">
        <f>ROUNDUP(VLOOKUP(A6672,A:O,VLOOKUP('MMW Analysis'!$E$4,'MMW Analysis'!$L$5:$M$12,2,FALSE)+7,FALSE)/6976,2)</f>
        <v>0.39</v>
      </c>
    </row>
    <row r="6673" spans="1:18">
      <c r="A6673" t="s">
        <v>6680</v>
      </c>
      <c r="B6673" t="s">
        <v>8746</v>
      </c>
      <c r="C6673" t="s">
        <v>7015</v>
      </c>
      <c r="D6673" t="s">
        <v>14612</v>
      </c>
      <c r="E6673" t="s">
        <v>14166</v>
      </c>
      <c r="F6673" t="s">
        <v>14215</v>
      </c>
      <c r="G6673" t="s">
        <v>13871</v>
      </c>
      <c r="H6673" s="1">
        <v>4227</v>
      </c>
      <c r="I6673" s="1">
        <v>4498.5</v>
      </c>
      <c r="J6673" s="1">
        <v>3131</v>
      </c>
      <c r="K6673" s="1">
        <v>3608</v>
      </c>
      <c r="L6673" s="1">
        <v>4498</v>
      </c>
      <c r="M6673" s="1">
        <v>2503</v>
      </c>
      <c r="N6673" s="1">
        <v>1808</v>
      </c>
      <c r="O6673" s="1">
        <v>4282</v>
      </c>
      <c r="P6673">
        <f>ROUNDUP(VLOOKUP(A6673,A:O,VLOOKUP('Local Authority Analysis'!$E$4,'Local Authority Analysis'!$M$5:$N$12,2,FALSE)+7,FALSE)/6976,2)</f>
        <v>0.62</v>
      </c>
      <c r="Q6673">
        <f>ROUNDUP(VLOOKUP(A6673,A:O,VLOOKUP('SPC Analysis'!$E$4,'SPC Analysis'!$M$5:$N$12,2,FALSE)+7,FALSE)/6976,2)</f>
        <v>0.62</v>
      </c>
      <c r="R6673">
        <f>ROUNDUP(VLOOKUP(A6673,A:O,VLOOKUP('MMW Analysis'!$E$4,'MMW Analysis'!$L$5:$M$12,2,FALSE)+7,FALSE)/6976,2)</f>
        <v>0.62</v>
      </c>
    </row>
    <row r="6674" spans="1:18">
      <c r="A6674" t="s">
        <v>6681</v>
      </c>
      <c r="B6674" t="s">
        <v>8748</v>
      </c>
      <c r="C6674" t="s">
        <v>7015</v>
      </c>
      <c r="D6674" t="s">
        <v>14615</v>
      </c>
      <c r="E6674" t="s">
        <v>13863</v>
      </c>
      <c r="F6674" t="s">
        <v>14197</v>
      </c>
      <c r="G6674" t="s">
        <v>13863</v>
      </c>
      <c r="H6674" s="1">
        <v>4350</v>
      </c>
      <c r="I6674" s="1">
        <v>4126</v>
      </c>
      <c r="J6674" s="1">
        <v>3759</v>
      </c>
      <c r="K6674" s="1">
        <v>3826</v>
      </c>
      <c r="L6674" s="1">
        <v>1697</v>
      </c>
      <c r="M6674" s="1">
        <v>6133</v>
      </c>
      <c r="N6674" s="1">
        <v>2765</v>
      </c>
      <c r="O6674" s="1">
        <v>4194</v>
      </c>
      <c r="P6674">
        <f>ROUNDUP(VLOOKUP(A6674,A:O,VLOOKUP('Local Authority Analysis'!$E$4,'Local Authority Analysis'!$M$5:$N$12,2,FALSE)+7,FALSE)/6976,2)</f>
        <v>0.61</v>
      </c>
      <c r="Q6674">
        <f>ROUNDUP(VLOOKUP(A6674,A:O,VLOOKUP('SPC Analysis'!$E$4,'SPC Analysis'!$M$5:$N$12,2,FALSE)+7,FALSE)/6976,2)</f>
        <v>0.61</v>
      </c>
      <c r="R6674">
        <f>ROUNDUP(VLOOKUP(A6674,A:O,VLOOKUP('MMW Analysis'!$E$4,'MMW Analysis'!$L$5:$M$12,2,FALSE)+7,FALSE)/6976,2)</f>
        <v>0.61</v>
      </c>
    </row>
    <row r="6675" spans="1:18">
      <c r="A6675" t="s">
        <v>6682</v>
      </c>
      <c r="B6675" t="s">
        <v>8749</v>
      </c>
      <c r="C6675" t="s">
        <v>7015</v>
      </c>
      <c r="D6675" t="s">
        <v>14615</v>
      </c>
      <c r="E6675" t="s">
        <v>13863</v>
      </c>
      <c r="F6675" t="s">
        <v>14197</v>
      </c>
      <c r="G6675" t="s">
        <v>13863</v>
      </c>
      <c r="H6675" s="1">
        <v>4132</v>
      </c>
      <c r="I6675" s="1">
        <v>3854</v>
      </c>
      <c r="J6675" s="1">
        <v>2716</v>
      </c>
      <c r="K6675" s="1">
        <v>3147</v>
      </c>
      <c r="L6675" s="1">
        <v>658</v>
      </c>
      <c r="M6675" s="1">
        <v>1983</v>
      </c>
      <c r="N6675" s="1">
        <v>2969</v>
      </c>
      <c r="O6675" s="1">
        <v>3084</v>
      </c>
      <c r="P6675">
        <f>ROUNDUP(VLOOKUP(A6675,A:O,VLOOKUP('Local Authority Analysis'!$E$4,'Local Authority Analysis'!$M$5:$N$12,2,FALSE)+7,FALSE)/6976,2)</f>
        <v>0.45</v>
      </c>
      <c r="Q6675">
        <f>ROUNDUP(VLOOKUP(A6675,A:O,VLOOKUP('SPC Analysis'!$E$4,'SPC Analysis'!$M$5:$N$12,2,FALSE)+7,FALSE)/6976,2)</f>
        <v>0.45</v>
      </c>
      <c r="R6675">
        <f>ROUNDUP(VLOOKUP(A6675,A:O,VLOOKUP('MMW Analysis'!$E$4,'MMW Analysis'!$L$5:$M$12,2,FALSE)+7,FALSE)/6976,2)</f>
        <v>0.45</v>
      </c>
    </row>
    <row r="6676" spans="1:18">
      <c r="A6676" t="s">
        <v>6683</v>
      </c>
      <c r="B6676" t="s">
        <v>8750</v>
      </c>
      <c r="C6676" t="s">
        <v>7015</v>
      </c>
      <c r="D6676" t="s">
        <v>14615</v>
      </c>
      <c r="E6676" t="s">
        <v>13863</v>
      </c>
      <c r="F6676" t="s">
        <v>14197</v>
      </c>
      <c r="G6676" t="s">
        <v>13863</v>
      </c>
      <c r="H6676" s="1">
        <v>6065.5</v>
      </c>
      <c r="I6676" s="1">
        <v>4723.5</v>
      </c>
      <c r="J6676" s="1">
        <v>5221</v>
      </c>
      <c r="K6676" s="1">
        <v>4885</v>
      </c>
      <c r="L6676" s="1">
        <v>1883</v>
      </c>
      <c r="M6676" s="1">
        <v>5570</v>
      </c>
      <c r="N6676" s="1">
        <v>4969</v>
      </c>
      <c r="O6676" s="1">
        <v>5427</v>
      </c>
      <c r="P6676">
        <f>ROUNDUP(VLOOKUP(A6676,A:O,VLOOKUP('Local Authority Analysis'!$E$4,'Local Authority Analysis'!$M$5:$N$12,2,FALSE)+7,FALSE)/6976,2)</f>
        <v>0.78</v>
      </c>
      <c r="Q6676">
        <f>ROUNDUP(VLOOKUP(A6676,A:O,VLOOKUP('SPC Analysis'!$E$4,'SPC Analysis'!$M$5:$N$12,2,FALSE)+7,FALSE)/6976,2)</f>
        <v>0.78</v>
      </c>
      <c r="R6676">
        <f>ROUNDUP(VLOOKUP(A6676,A:O,VLOOKUP('MMW Analysis'!$E$4,'MMW Analysis'!$L$5:$M$12,2,FALSE)+7,FALSE)/6976,2)</f>
        <v>0.78</v>
      </c>
    </row>
    <row r="6677" spans="1:18">
      <c r="A6677" t="s">
        <v>6684</v>
      </c>
      <c r="B6677" t="s">
        <v>8751</v>
      </c>
      <c r="C6677" t="s">
        <v>7015</v>
      </c>
      <c r="D6677" t="s">
        <v>14615</v>
      </c>
      <c r="E6677" t="s">
        <v>13863</v>
      </c>
      <c r="F6677" t="s">
        <v>14197</v>
      </c>
      <c r="G6677" t="s">
        <v>13863</v>
      </c>
      <c r="H6677" s="1">
        <v>4429</v>
      </c>
      <c r="I6677" s="1">
        <v>3893</v>
      </c>
      <c r="J6677" s="1">
        <v>3139</v>
      </c>
      <c r="K6677" s="1">
        <v>3099</v>
      </c>
      <c r="L6677" s="1">
        <v>3795</v>
      </c>
      <c r="M6677" s="1">
        <v>5653</v>
      </c>
      <c r="N6677" s="1">
        <v>3369</v>
      </c>
      <c r="O6677" s="1">
        <v>4226</v>
      </c>
      <c r="P6677">
        <f>ROUNDUP(VLOOKUP(A6677,A:O,VLOOKUP('Local Authority Analysis'!$E$4,'Local Authority Analysis'!$M$5:$N$12,2,FALSE)+7,FALSE)/6976,2)</f>
        <v>0.61</v>
      </c>
      <c r="Q6677">
        <f>ROUNDUP(VLOOKUP(A6677,A:O,VLOOKUP('SPC Analysis'!$E$4,'SPC Analysis'!$M$5:$N$12,2,FALSE)+7,FALSE)/6976,2)</f>
        <v>0.61</v>
      </c>
      <c r="R6677">
        <f>ROUNDUP(VLOOKUP(A6677,A:O,VLOOKUP('MMW Analysis'!$E$4,'MMW Analysis'!$L$5:$M$12,2,FALSE)+7,FALSE)/6976,2)</f>
        <v>0.61</v>
      </c>
    </row>
    <row r="6678" spans="1:18">
      <c r="A6678" t="s">
        <v>6685</v>
      </c>
      <c r="B6678" t="s">
        <v>8752</v>
      </c>
      <c r="C6678" t="s">
        <v>7015</v>
      </c>
      <c r="D6678" t="s">
        <v>14615</v>
      </c>
      <c r="E6678" t="s">
        <v>13863</v>
      </c>
      <c r="F6678" t="s">
        <v>14197</v>
      </c>
      <c r="G6678" t="s">
        <v>13863</v>
      </c>
      <c r="H6678" s="1">
        <v>2782.5</v>
      </c>
      <c r="I6678" s="1">
        <v>2559</v>
      </c>
      <c r="J6678" s="1">
        <v>3389</v>
      </c>
      <c r="K6678" s="1">
        <v>1642</v>
      </c>
      <c r="L6678" s="1">
        <v>4550</v>
      </c>
      <c r="M6678" s="1">
        <v>4422</v>
      </c>
      <c r="N6678" s="1">
        <v>1988</v>
      </c>
      <c r="O6678" s="1">
        <v>2779</v>
      </c>
      <c r="P6678">
        <f>ROUNDUP(VLOOKUP(A6678,A:O,VLOOKUP('Local Authority Analysis'!$E$4,'Local Authority Analysis'!$M$5:$N$12,2,FALSE)+7,FALSE)/6976,2)</f>
        <v>0.4</v>
      </c>
      <c r="Q6678">
        <f>ROUNDUP(VLOOKUP(A6678,A:O,VLOOKUP('SPC Analysis'!$E$4,'SPC Analysis'!$M$5:$N$12,2,FALSE)+7,FALSE)/6976,2)</f>
        <v>0.4</v>
      </c>
      <c r="R6678">
        <f>ROUNDUP(VLOOKUP(A6678,A:O,VLOOKUP('MMW Analysis'!$E$4,'MMW Analysis'!$L$5:$M$12,2,FALSE)+7,FALSE)/6976,2)</f>
        <v>0.4</v>
      </c>
    </row>
    <row r="6679" spans="1:18">
      <c r="A6679" t="s">
        <v>6686</v>
      </c>
      <c r="B6679" t="s">
        <v>8753</v>
      </c>
      <c r="C6679" t="s">
        <v>7015</v>
      </c>
      <c r="D6679" t="s">
        <v>14615</v>
      </c>
      <c r="E6679" t="s">
        <v>13863</v>
      </c>
      <c r="F6679" t="s">
        <v>14197</v>
      </c>
      <c r="G6679" t="s">
        <v>13863</v>
      </c>
      <c r="H6679" s="1">
        <v>3959</v>
      </c>
      <c r="I6679" s="1">
        <v>2516</v>
      </c>
      <c r="J6679" s="1">
        <v>4490</v>
      </c>
      <c r="K6679" s="1">
        <v>3656</v>
      </c>
      <c r="L6679" s="1">
        <v>1005</v>
      </c>
      <c r="M6679" s="1">
        <v>4731</v>
      </c>
      <c r="N6679" s="1">
        <v>6166.5</v>
      </c>
      <c r="O6679" s="1">
        <v>3306</v>
      </c>
      <c r="P6679">
        <f>ROUNDUP(VLOOKUP(A6679,A:O,VLOOKUP('Local Authority Analysis'!$E$4,'Local Authority Analysis'!$M$5:$N$12,2,FALSE)+7,FALSE)/6976,2)</f>
        <v>0.48</v>
      </c>
      <c r="Q6679">
        <f>ROUNDUP(VLOOKUP(A6679,A:O,VLOOKUP('SPC Analysis'!$E$4,'SPC Analysis'!$M$5:$N$12,2,FALSE)+7,FALSE)/6976,2)</f>
        <v>0.48</v>
      </c>
      <c r="R6679">
        <f>ROUNDUP(VLOOKUP(A6679,A:O,VLOOKUP('MMW Analysis'!$E$4,'MMW Analysis'!$L$5:$M$12,2,FALSE)+7,FALSE)/6976,2)</f>
        <v>0.48</v>
      </c>
    </row>
    <row r="6680" spans="1:18">
      <c r="A6680" t="s">
        <v>6687</v>
      </c>
      <c r="B6680" t="s">
        <v>8756</v>
      </c>
      <c r="C6680" t="s">
        <v>7015</v>
      </c>
      <c r="D6680" t="s">
        <v>14616</v>
      </c>
      <c r="E6680" t="s">
        <v>14169</v>
      </c>
      <c r="F6680" t="s">
        <v>14197</v>
      </c>
      <c r="G6680" t="s">
        <v>13863</v>
      </c>
      <c r="H6680" s="1">
        <v>701</v>
      </c>
      <c r="I6680" s="1">
        <v>857</v>
      </c>
      <c r="J6680" s="1">
        <v>1106</v>
      </c>
      <c r="K6680" s="1">
        <v>1122</v>
      </c>
      <c r="L6680" s="1">
        <v>3258</v>
      </c>
      <c r="M6680" s="1">
        <v>1313</v>
      </c>
      <c r="N6680" s="1">
        <v>1796.5</v>
      </c>
      <c r="O6680" s="1">
        <v>845</v>
      </c>
      <c r="P6680">
        <f>ROUNDUP(VLOOKUP(A6680,A:O,VLOOKUP('Local Authority Analysis'!$E$4,'Local Authority Analysis'!$M$5:$N$12,2,FALSE)+7,FALSE)/6976,2)</f>
        <v>0.13</v>
      </c>
      <c r="Q6680">
        <f>ROUNDUP(VLOOKUP(A6680,A:O,VLOOKUP('SPC Analysis'!$E$4,'SPC Analysis'!$M$5:$N$12,2,FALSE)+7,FALSE)/6976,2)</f>
        <v>0.13</v>
      </c>
      <c r="R6680">
        <f>ROUNDUP(VLOOKUP(A6680,A:O,VLOOKUP('MMW Analysis'!$E$4,'MMW Analysis'!$L$5:$M$12,2,FALSE)+7,FALSE)/6976,2)</f>
        <v>0.13</v>
      </c>
    </row>
    <row r="6681" spans="1:18">
      <c r="A6681" t="s">
        <v>6688</v>
      </c>
      <c r="B6681" t="s">
        <v>8757</v>
      </c>
      <c r="C6681" t="s">
        <v>7015</v>
      </c>
      <c r="D6681" t="s">
        <v>14616</v>
      </c>
      <c r="E6681" t="s">
        <v>14169</v>
      </c>
      <c r="F6681" t="s">
        <v>14197</v>
      </c>
      <c r="G6681" t="s">
        <v>13863</v>
      </c>
      <c r="H6681" s="1">
        <v>1739.5</v>
      </c>
      <c r="I6681" s="1">
        <v>1752</v>
      </c>
      <c r="J6681" s="1">
        <v>2014</v>
      </c>
      <c r="K6681" s="1">
        <v>1991</v>
      </c>
      <c r="L6681" s="1">
        <v>3442</v>
      </c>
      <c r="M6681" s="1">
        <v>4045</v>
      </c>
      <c r="N6681" s="1">
        <v>1697</v>
      </c>
      <c r="O6681" s="1">
        <v>1934</v>
      </c>
      <c r="P6681">
        <f>ROUNDUP(VLOOKUP(A6681,A:O,VLOOKUP('Local Authority Analysis'!$E$4,'Local Authority Analysis'!$M$5:$N$12,2,FALSE)+7,FALSE)/6976,2)</f>
        <v>0.28000000000000003</v>
      </c>
      <c r="Q6681">
        <f>ROUNDUP(VLOOKUP(A6681,A:O,VLOOKUP('SPC Analysis'!$E$4,'SPC Analysis'!$M$5:$N$12,2,FALSE)+7,FALSE)/6976,2)</f>
        <v>0.28000000000000003</v>
      </c>
      <c r="R6681">
        <f>ROUNDUP(VLOOKUP(A6681,A:O,VLOOKUP('MMW Analysis'!$E$4,'MMW Analysis'!$L$5:$M$12,2,FALSE)+7,FALSE)/6976,2)</f>
        <v>0.28000000000000003</v>
      </c>
    </row>
    <row r="6682" spans="1:18">
      <c r="A6682" t="s">
        <v>6689</v>
      </c>
      <c r="B6682" t="s">
        <v>8758</v>
      </c>
      <c r="C6682" t="s">
        <v>7015</v>
      </c>
      <c r="D6682" t="s">
        <v>14616</v>
      </c>
      <c r="E6682" t="s">
        <v>14169</v>
      </c>
      <c r="F6682" t="s">
        <v>14197</v>
      </c>
      <c r="G6682" t="s">
        <v>13863</v>
      </c>
      <c r="H6682" s="1">
        <v>1788</v>
      </c>
      <c r="I6682" s="1">
        <v>1707</v>
      </c>
      <c r="J6682" s="1">
        <v>1170</v>
      </c>
      <c r="K6682" s="1">
        <v>1828</v>
      </c>
      <c r="L6682" s="1">
        <v>3679</v>
      </c>
      <c r="M6682" s="1">
        <v>3112</v>
      </c>
      <c r="N6682" s="1">
        <v>1656.5</v>
      </c>
      <c r="O6682" s="1">
        <v>1725</v>
      </c>
      <c r="P6682">
        <f>ROUNDUP(VLOOKUP(A6682,A:O,VLOOKUP('Local Authority Analysis'!$E$4,'Local Authority Analysis'!$M$5:$N$12,2,FALSE)+7,FALSE)/6976,2)</f>
        <v>0.25</v>
      </c>
      <c r="Q6682">
        <f>ROUNDUP(VLOOKUP(A6682,A:O,VLOOKUP('SPC Analysis'!$E$4,'SPC Analysis'!$M$5:$N$12,2,FALSE)+7,FALSE)/6976,2)</f>
        <v>0.25</v>
      </c>
      <c r="R6682">
        <f>ROUNDUP(VLOOKUP(A6682,A:O,VLOOKUP('MMW Analysis'!$E$4,'MMW Analysis'!$L$5:$M$12,2,FALSE)+7,FALSE)/6976,2)</f>
        <v>0.25</v>
      </c>
    </row>
    <row r="6683" spans="1:18">
      <c r="A6683" t="s">
        <v>6690</v>
      </c>
      <c r="B6683" t="s">
        <v>8759</v>
      </c>
      <c r="C6683" t="s">
        <v>7015</v>
      </c>
      <c r="D6683" t="s">
        <v>14616</v>
      </c>
      <c r="E6683" t="s">
        <v>14169</v>
      </c>
      <c r="F6683" t="s">
        <v>14197</v>
      </c>
      <c r="G6683" t="s">
        <v>13863</v>
      </c>
      <c r="H6683" s="1">
        <v>1915</v>
      </c>
      <c r="I6683" s="1">
        <v>1863</v>
      </c>
      <c r="J6683" s="1">
        <v>1624</v>
      </c>
      <c r="K6683" s="1">
        <v>1505</v>
      </c>
      <c r="L6683" s="1">
        <v>2847</v>
      </c>
      <c r="M6683" s="1">
        <v>3207</v>
      </c>
      <c r="N6683" s="1">
        <v>2318.5</v>
      </c>
      <c r="O6683" s="1">
        <v>1828</v>
      </c>
      <c r="P6683">
        <f>ROUNDUP(VLOOKUP(A6683,A:O,VLOOKUP('Local Authority Analysis'!$E$4,'Local Authority Analysis'!$M$5:$N$12,2,FALSE)+7,FALSE)/6976,2)</f>
        <v>0.27</v>
      </c>
      <c r="Q6683">
        <f>ROUNDUP(VLOOKUP(A6683,A:O,VLOOKUP('SPC Analysis'!$E$4,'SPC Analysis'!$M$5:$N$12,2,FALSE)+7,FALSE)/6976,2)</f>
        <v>0.27</v>
      </c>
      <c r="R6683">
        <f>ROUNDUP(VLOOKUP(A6683,A:O,VLOOKUP('MMW Analysis'!$E$4,'MMW Analysis'!$L$5:$M$12,2,FALSE)+7,FALSE)/6976,2)</f>
        <v>0.27</v>
      </c>
    </row>
    <row r="6684" spans="1:18">
      <c r="A6684" t="s">
        <v>6691</v>
      </c>
      <c r="B6684" t="s">
        <v>8760</v>
      </c>
      <c r="C6684" t="s">
        <v>7015</v>
      </c>
      <c r="D6684" t="s">
        <v>14616</v>
      </c>
      <c r="E6684" t="s">
        <v>14169</v>
      </c>
      <c r="F6684" t="s">
        <v>14197</v>
      </c>
      <c r="G6684" t="s">
        <v>13863</v>
      </c>
      <c r="H6684" s="1">
        <v>3676</v>
      </c>
      <c r="I6684" s="1">
        <v>3279</v>
      </c>
      <c r="J6684" s="1">
        <v>3369</v>
      </c>
      <c r="K6684" s="1">
        <v>3302</v>
      </c>
      <c r="L6684" s="1">
        <v>2039</v>
      </c>
      <c r="M6684" s="1">
        <v>5419</v>
      </c>
      <c r="N6684" s="1">
        <v>2755</v>
      </c>
      <c r="O6684" s="1">
        <v>3518</v>
      </c>
      <c r="P6684">
        <f>ROUNDUP(VLOOKUP(A6684,A:O,VLOOKUP('Local Authority Analysis'!$E$4,'Local Authority Analysis'!$M$5:$N$12,2,FALSE)+7,FALSE)/6976,2)</f>
        <v>0.51</v>
      </c>
      <c r="Q6684">
        <f>ROUNDUP(VLOOKUP(A6684,A:O,VLOOKUP('SPC Analysis'!$E$4,'SPC Analysis'!$M$5:$N$12,2,FALSE)+7,FALSE)/6976,2)</f>
        <v>0.51</v>
      </c>
      <c r="R6684">
        <f>ROUNDUP(VLOOKUP(A6684,A:O,VLOOKUP('MMW Analysis'!$E$4,'MMW Analysis'!$L$5:$M$12,2,FALSE)+7,FALSE)/6976,2)</f>
        <v>0.51</v>
      </c>
    </row>
    <row r="6685" spans="1:18">
      <c r="A6685" t="s">
        <v>6692</v>
      </c>
      <c r="B6685" t="s">
        <v>8761</v>
      </c>
      <c r="C6685" t="s">
        <v>7015</v>
      </c>
      <c r="D6685" t="s">
        <v>14615</v>
      </c>
      <c r="E6685" t="s">
        <v>13863</v>
      </c>
      <c r="F6685" t="s">
        <v>14197</v>
      </c>
      <c r="G6685" t="s">
        <v>13863</v>
      </c>
      <c r="H6685" s="1">
        <v>4908</v>
      </c>
      <c r="I6685" s="1">
        <v>4846</v>
      </c>
      <c r="J6685" s="1">
        <v>4324</v>
      </c>
      <c r="K6685" s="1">
        <v>4392</v>
      </c>
      <c r="L6685" s="1">
        <v>3397</v>
      </c>
      <c r="M6685" s="1">
        <v>4769</v>
      </c>
      <c r="N6685" s="1">
        <v>4877</v>
      </c>
      <c r="O6685" s="1">
        <v>5156</v>
      </c>
      <c r="P6685">
        <f>ROUNDUP(VLOOKUP(A6685,A:O,VLOOKUP('Local Authority Analysis'!$E$4,'Local Authority Analysis'!$M$5:$N$12,2,FALSE)+7,FALSE)/6976,2)</f>
        <v>0.74</v>
      </c>
      <c r="Q6685">
        <f>ROUNDUP(VLOOKUP(A6685,A:O,VLOOKUP('SPC Analysis'!$E$4,'SPC Analysis'!$M$5:$N$12,2,FALSE)+7,FALSE)/6976,2)</f>
        <v>0.74</v>
      </c>
      <c r="R6685">
        <f>ROUNDUP(VLOOKUP(A6685,A:O,VLOOKUP('MMW Analysis'!$E$4,'MMW Analysis'!$L$5:$M$12,2,FALSE)+7,FALSE)/6976,2)</f>
        <v>0.74</v>
      </c>
    </row>
    <row r="6686" spans="1:18">
      <c r="A6686" t="s">
        <v>6693</v>
      </c>
      <c r="B6686" t="s">
        <v>8762</v>
      </c>
      <c r="C6686" t="s">
        <v>7015</v>
      </c>
      <c r="D6686" t="s">
        <v>14615</v>
      </c>
      <c r="E6686" t="s">
        <v>13863</v>
      </c>
      <c r="F6686" t="s">
        <v>14197</v>
      </c>
      <c r="G6686" t="s">
        <v>13863</v>
      </c>
      <c r="H6686" s="1">
        <v>1998</v>
      </c>
      <c r="I6686" s="1">
        <v>1605</v>
      </c>
      <c r="J6686" s="1">
        <v>3355</v>
      </c>
      <c r="K6686" s="1">
        <v>1594</v>
      </c>
      <c r="L6686" s="1">
        <v>3177</v>
      </c>
      <c r="M6686" s="1">
        <v>3856</v>
      </c>
      <c r="N6686" s="1">
        <v>3112</v>
      </c>
      <c r="O6686" s="1">
        <v>2064</v>
      </c>
      <c r="P6686">
        <f>ROUNDUP(VLOOKUP(A6686,A:O,VLOOKUP('Local Authority Analysis'!$E$4,'Local Authority Analysis'!$M$5:$N$12,2,FALSE)+7,FALSE)/6976,2)</f>
        <v>0.3</v>
      </c>
      <c r="Q6686">
        <f>ROUNDUP(VLOOKUP(A6686,A:O,VLOOKUP('SPC Analysis'!$E$4,'SPC Analysis'!$M$5:$N$12,2,FALSE)+7,FALSE)/6976,2)</f>
        <v>0.3</v>
      </c>
      <c r="R6686">
        <f>ROUNDUP(VLOOKUP(A6686,A:O,VLOOKUP('MMW Analysis'!$E$4,'MMW Analysis'!$L$5:$M$12,2,FALSE)+7,FALSE)/6976,2)</f>
        <v>0.3</v>
      </c>
    </row>
    <row r="6687" spans="1:18">
      <c r="A6687" t="s">
        <v>6694</v>
      </c>
      <c r="B6687" t="s">
        <v>8764</v>
      </c>
      <c r="C6687" t="s">
        <v>7015</v>
      </c>
      <c r="D6687" t="s">
        <v>14615</v>
      </c>
      <c r="E6687" t="s">
        <v>13863</v>
      </c>
      <c r="F6687" t="s">
        <v>14197</v>
      </c>
      <c r="G6687" t="s">
        <v>13863</v>
      </c>
      <c r="H6687" s="1">
        <v>6917</v>
      </c>
      <c r="I6687" s="1">
        <v>6176</v>
      </c>
      <c r="J6687" s="1">
        <v>5832</v>
      </c>
      <c r="K6687" s="1">
        <v>6160</v>
      </c>
      <c r="L6687" s="1">
        <v>2068</v>
      </c>
      <c r="M6687" s="1">
        <v>6412</v>
      </c>
      <c r="N6687" s="1">
        <v>6023</v>
      </c>
      <c r="O6687" s="1">
        <v>6544</v>
      </c>
      <c r="P6687">
        <f>ROUNDUP(VLOOKUP(A6687,A:O,VLOOKUP('Local Authority Analysis'!$E$4,'Local Authority Analysis'!$M$5:$N$12,2,FALSE)+7,FALSE)/6976,2)</f>
        <v>0.94000000000000006</v>
      </c>
      <c r="Q6687">
        <f>ROUNDUP(VLOOKUP(A6687,A:O,VLOOKUP('SPC Analysis'!$E$4,'SPC Analysis'!$M$5:$N$12,2,FALSE)+7,FALSE)/6976,2)</f>
        <v>0.94000000000000006</v>
      </c>
      <c r="R6687">
        <f>ROUNDUP(VLOOKUP(A6687,A:O,VLOOKUP('MMW Analysis'!$E$4,'MMW Analysis'!$L$5:$M$12,2,FALSE)+7,FALSE)/6976,2)</f>
        <v>0.94000000000000006</v>
      </c>
    </row>
    <row r="6688" spans="1:18">
      <c r="A6688" t="s">
        <v>6695</v>
      </c>
      <c r="B6688" t="s">
        <v>8765</v>
      </c>
      <c r="C6688" t="s">
        <v>7015</v>
      </c>
      <c r="D6688" t="s">
        <v>14615</v>
      </c>
      <c r="E6688" t="s">
        <v>13863</v>
      </c>
      <c r="F6688" t="s">
        <v>14197</v>
      </c>
      <c r="G6688" t="s">
        <v>13863</v>
      </c>
      <c r="H6688" s="1">
        <v>3819</v>
      </c>
      <c r="I6688" s="1">
        <v>3475</v>
      </c>
      <c r="J6688" s="1">
        <v>5316</v>
      </c>
      <c r="K6688" s="1">
        <v>3251</v>
      </c>
      <c r="L6688" s="1">
        <v>4855</v>
      </c>
      <c r="M6688" s="1">
        <v>6551</v>
      </c>
      <c r="N6688" s="1">
        <v>3281</v>
      </c>
      <c r="O6688" s="1">
        <v>4430</v>
      </c>
      <c r="P6688">
        <f>ROUNDUP(VLOOKUP(A6688,A:O,VLOOKUP('Local Authority Analysis'!$E$4,'Local Authority Analysis'!$M$5:$N$12,2,FALSE)+7,FALSE)/6976,2)</f>
        <v>0.64</v>
      </c>
      <c r="Q6688">
        <f>ROUNDUP(VLOOKUP(A6688,A:O,VLOOKUP('SPC Analysis'!$E$4,'SPC Analysis'!$M$5:$N$12,2,FALSE)+7,FALSE)/6976,2)</f>
        <v>0.64</v>
      </c>
      <c r="R6688">
        <f>ROUNDUP(VLOOKUP(A6688,A:O,VLOOKUP('MMW Analysis'!$E$4,'MMW Analysis'!$L$5:$M$12,2,FALSE)+7,FALSE)/6976,2)</f>
        <v>0.64</v>
      </c>
    </row>
    <row r="6689" spans="1:18">
      <c r="A6689" t="s">
        <v>6696</v>
      </c>
      <c r="B6689" t="s">
        <v>8766</v>
      </c>
      <c r="C6689" t="s">
        <v>7015</v>
      </c>
      <c r="D6689" t="s">
        <v>14615</v>
      </c>
      <c r="E6689" t="s">
        <v>13863</v>
      </c>
      <c r="F6689" t="s">
        <v>14197</v>
      </c>
      <c r="G6689" t="s">
        <v>13863</v>
      </c>
      <c r="H6689" s="1">
        <v>3240</v>
      </c>
      <c r="I6689" s="1">
        <v>3685</v>
      </c>
      <c r="J6689" s="1">
        <v>5069</v>
      </c>
      <c r="K6689" s="1">
        <v>3000</v>
      </c>
      <c r="L6689" s="1">
        <v>4596</v>
      </c>
      <c r="M6689" s="1">
        <v>2717</v>
      </c>
      <c r="N6689" s="1">
        <v>2262</v>
      </c>
      <c r="O6689" s="1">
        <v>3880</v>
      </c>
      <c r="P6689">
        <f>ROUNDUP(VLOOKUP(A6689,A:O,VLOOKUP('Local Authority Analysis'!$E$4,'Local Authority Analysis'!$M$5:$N$12,2,FALSE)+7,FALSE)/6976,2)</f>
        <v>0.56000000000000005</v>
      </c>
      <c r="Q6689">
        <f>ROUNDUP(VLOOKUP(A6689,A:O,VLOOKUP('SPC Analysis'!$E$4,'SPC Analysis'!$M$5:$N$12,2,FALSE)+7,FALSE)/6976,2)</f>
        <v>0.56000000000000005</v>
      </c>
      <c r="R6689">
        <f>ROUNDUP(VLOOKUP(A6689,A:O,VLOOKUP('MMW Analysis'!$E$4,'MMW Analysis'!$L$5:$M$12,2,FALSE)+7,FALSE)/6976,2)</f>
        <v>0.56000000000000005</v>
      </c>
    </row>
    <row r="6690" spans="1:18">
      <c r="A6690" t="s">
        <v>6697</v>
      </c>
      <c r="B6690" t="s">
        <v>8767</v>
      </c>
      <c r="C6690" t="s">
        <v>7015</v>
      </c>
      <c r="D6690" t="s">
        <v>14615</v>
      </c>
      <c r="E6690" t="s">
        <v>13863</v>
      </c>
      <c r="F6690" t="s">
        <v>14197</v>
      </c>
      <c r="G6690" t="s">
        <v>13863</v>
      </c>
      <c r="H6690" s="1">
        <v>3833</v>
      </c>
      <c r="I6690" s="1">
        <v>2938</v>
      </c>
      <c r="J6690" s="1">
        <v>3327</v>
      </c>
      <c r="K6690" s="1">
        <v>3422</v>
      </c>
      <c r="L6690" s="1">
        <v>6391</v>
      </c>
      <c r="M6690" s="1">
        <v>2988</v>
      </c>
      <c r="N6690" s="1">
        <v>1353</v>
      </c>
      <c r="O6690" s="1">
        <v>3723</v>
      </c>
      <c r="P6690">
        <f>ROUNDUP(VLOOKUP(A6690,A:O,VLOOKUP('Local Authority Analysis'!$E$4,'Local Authority Analysis'!$M$5:$N$12,2,FALSE)+7,FALSE)/6976,2)</f>
        <v>0.54</v>
      </c>
      <c r="Q6690">
        <f>ROUNDUP(VLOOKUP(A6690,A:O,VLOOKUP('SPC Analysis'!$E$4,'SPC Analysis'!$M$5:$N$12,2,FALSE)+7,FALSE)/6976,2)</f>
        <v>0.54</v>
      </c>
      <c r="R6690">
        <f>ROUNDUP(VLOOKUP(A6690,A:O,VLOOKUP('MMW Analysis'!$E$4,'MMW Analysis'!$L$5:$M$12,2,FALSE)+7,FALSE)/6976,2)</f>
        <v>0.54</v>
      </c>
    </row>
    <row r="6691" spans="1:18">
      <c r="A6691" t="s">
        <v>6698</v>
      </c>
      <c r="B6691" t="s">
        <v>13599</v>
      </c>
      <c r="C6691" t="s">
        <v>7015</v>
      </c>
      <c r="D6691" t="s">
        <v>14615</v>
      </c>
      <c r="E6691" t="s">
        <v>13863</v>
      </c>
      <c r="F6691" t="s">
        <v>14197</v>
      </c>
      <c r="G6691" t="s">
        <v>13863</v>
      </c>
      <c r="H6691" s="1">
        <v>2207</v>
      </c>
      <c r="I6691" s="1">
        <v>2054</v>
      </c>
      <c r="J6691" s="1">
        <v>3642</v>
      </c>
      <c r="K6691" s="1">
        <v>1721</v>
      </c>
      <c r="L6691" s="1">
        <v>6476</v>
      </c>
      <c r="M6691" s="1">
        <v>88</v>
      </c>
      <c r="N6691" s="1">
        <v>1351</v>
      </c>
      <c r="O6691" s="1">
        <v>2073</v>
      </c>
      <c r="P6691">
        <f>ROUNDUP(VLOOKUP(A6691,A:O,VLOOKUP('Local Authority Analysis'!$E$4,'Local Authority Analysis'!$M$5:$N$12,2,FALSE)+7,FALSE)/6976,2)</f>
        <v>0.3</v>
      </c>
      <c r="Q6691">
        <f>ROUNDUP(VLOOKUP(A6691,A:O,VLOOKUP('SPC Analysis'!$E$4,'SPC Analysis'!$M$5:$N$12,2,FALSE)+7,FALSE)/6976,2)</f>
        <v>0.3</v>
      </c>
      <c r="R6691">
        <f>ROUNDUP(VLOOKUP(A6691,A:O,VLOOKUP('MMW Analysis'!$E$4,'MMW Analysis'!$L$5:$M$12,2,FALSE)+7,FALSE)/6976,2)</f>
        <v>0.3</v>
      </c>
    </row>
    <row r="6692" spans="1:18">
      <c r="A6692" t="s">
        <v>6699</v>
      </c>
      <c r="B6692" t="s">
        <v>13600</v>
      </c>
      <c r="C6692" t="s">
        <v>7015</v>
      </c>
      <c r="D6692" t="s">
        <v>14615</v>
      </c>
      <c r="E6692" t="s">
        <v>13863</v>
      </c>
      <c r="F6692" t="s">
        <v>14197</v>
      </c>
      <c r="G6692" t="s">
        <v>13863</v>
      </c>
      <c r="H6692" s="1">
        <v>4929</v>
      </c>
      <c r="I6692" s="1">
        <v>5005</v>
      </c>
      <c r="J6692" s="1">
        <v>5073</v>
      </c>
      <c r="K6692" s="1">
        <v>4748</v>
      </c>
      <c r="L6692" s="1">
        <v>6115</v>
      </c>
      <c r="M6692" s="1">
        <v>3616</v>
      </c>
      <c r="N6692" s="1">
        <v>2428</v>
      </c>
      <c r="O6692" s="1">
        <v>5549</v>
      </c>
      <c r="P6692">
        <f>ROUNDUP(VLOOKUP(A6692,A:O,VLOOKUP('Local Authority Analysis'!$E$4,'Local Authority Analysis'!$M$5:$N$12,2,FALSE)+7,FALSE)/6976,2)</f>
        <v>0.8</v>
      </c>
      <c r="Q6692">
        <f>ROUNDUP(VLOOKUP(A6692,A:O,VLOOKUP('SPC Analysis'!$E$4,'SPC Analysis'!$M$5:$N$12,2,FALSE)+7,FALSE)/6976,2)</f>
        <v>0.8</v>
      </c>
      <c r="R6692">
        <f>ROUNDUP(VLOOKUP(A6692,A:O,VLOOKUP('MMW Analysis'!$E$4,'MMW Analysis'!$L$5:$M$12,2,FALSE)+7,FALSE)/6976,2)</f>
        <v>0.8</v>
      </c>
    </row>
    <row r="6693" spans="1:18">
      <c r="A6693" t="s">
        <v>6700</v>
      </c>
      <c r="B6693" t="s">
        <v>13601</v>
      </c>
      <c r="C6693" t="s">
        <v>7015</v>
      </c>
      <c r="D6693" t="s">
        <v>14615</v>
      </c>
      <c r="E6693" t="s">
        <v>13863</v>
      </c>
      <c r="F6693" t="s">
        <v>14197</v>
      </c>
      <c r="G6693" t="s">
        <v>13863</v>
      </c>
      <c r="H6693" s="1">
        <v>3875</v>
      </c>
      <c r="I6693" s="1">
        <v>5046</v>
      </c>
      <c r="J6693" s="1">
        <v>4977</v>
      </c>
      <c r="K6693" s="1">
        <v>2945</v>
      </c>
      <c r="L6693" s="1">
        <v>3940</v>
      </c>
      <c r="M6693" s="1">
        <v>3290</v>
      </c>
      <c r="N6693" s="1">
        <v>4765</v>
      </c>
      <c r="O6693" s="1">
        <v>4654</v>
      </c>
      <c r="P6693">
        <f>ROUNDUP(VLOOKUP(A6693,A:O,VLOOKUP('Local Authority Analysis'!$E$4,'Local Authority Analysis'!$M$5:$N$12,2,FALSE)+7,FALSE)/6976,2)</f>
        <v>0.67</v>
      </c>
      <c r="Q6693">
        <f>ROUNDUP(VLOOKUP(A6693,A:O,VLOOKUP('SPC Analysis'!$E$4,'SPC Analysis'!$M$5:$N$12,2,FALSE)+7,FALSE)/6976,2)</f>
        <v>0.67</v>
      </c>
      <c r="R6693">
        <f>ROUNDUP(VLOOKUP(A6693,A:O,VLOOKUP('MMW Analysis'!$E$4,'MMW Analysis'!$L$5:$M$12,2,FALSE)+7,FALSE)/6976,2)</f>
        <v>0.67</v>
      </c>
    </row>
    <row r="6694" spans="1:18">
      <c r="A6694" t="s">
        <v>6701</v>
      </c>
      <c r="B6694" t="s">
        <v>13602</v>
      </c>
      <c r="C6694" t="s">
        <v>7015</v>
      </c>
      <c r="D6694" t="s">
        <v>14616</v>
      </c>
      <c r="E6694" t="s">
        <v>14169</v>
      </c>
      <c r="F6694" t="s">
        <v>14197</v>
      </c>
      <c r="G6694" t="s">
        <v>13863</v>
      </c>
      <c r="H6694" s="1">
        <v>3109</v>
      </c>
      <c r="I6694" s="1">
        <v>2921</v>
      </c>
      <c r="J6694" s="1">
        <v>2430</v>
      </c>
      <c r="K6694" s="1">
        <v>2385</v>
      </c>
      <c r="L6694" s="1">
        <v>3968</v>
      </c>
      <c r="M6694" s="1">
        <v>4277</v>
      </c>
      <c r="N6694" s="1">
        <v>2241</v>
      </c>
      <c r="O6694" s="1">
        <v>3013</v>
      </c>
      <c r="P6694">
        <f>ROUNDUP(VLOOKUP(A6694,A:O,VLOOKUP('Local Authority Analysis'!$E$4,'Local Authority Analysis'!$M$5:$N$12,2,FALSE)+7,FALSE)/6976,2)</f>
        <v>0.44</v>
      </c>
      <c r="Q6694">
        <f>ROUNDUP(VLOOKUP(A6694,A:O,VLOOKUP('SPC Analysis'!$E$4,'SPC Analysis'!$M$5:$N$12,2,FALSE)+7,FALSE)/6976,2)</f>
        <v>0.44</v>
      </c>
      <c r="R6694">
        <f>ROUNDUP(VLOOKUP(A6694,A:O,VLOOKUP('MMW Analysis'!$E$4,'MMW Analysis'!$L$5:$M$12,2,FALSE)+7,FALSE)/6976,2)</f>
        <v>0.44</v>
      </c>
    </row>
    <row r="6695" spans="1:18">
      <c r="A6695" t="s">
        <v>6702</v>
      </c>
      <c r="B6695" t="s">
        <v>8768</v>
      </c>
      <c r="C6695" t="s">
        <v>7015</v>
      </c>
      <c r="D6695" t="s">
        <v>14615</v>
      </c>
      <c r="E6695" t="s">
        <v>13863</v>
      </c>
      <c r="F6695" t="s">
        <v>14197</v>
      </c>
      <c r="G6695" t="s">
        <v>13863</v>
      </c>
      <c r="H6695" s="1">
        <v>2500</v>
      </c>
      <c r="I6695" s="1">
        <v>3092</v>
      </c>
      <c r="J6695" s="1">
        <v>3990</v>
      </c>
      <c r="K6695" s="1">
        <v>1606</v>
      </c>
      <c r="L6695" s="1">
        <v>3289</v>
      </c>
      <c r="M6695" s="1">
        <v>2030</v>
      </c>
      <c r="N6695" s="1">
        <v>4870</v>
      </c>
      <c r="O6695" s="1">
        <v>2750</v>
      </c>
      <c r="P6695">
        <f>ROUNDUP(VLOOKUP(A6695,A:O,VLOOKUP('Local Authority Analysis'!$E$4,'Local Authority Analysis'!$M$5:$N$12,2,FALSE)+7,FALSE)/6976,2)</f>
        <v>0.4</v>
      </c>
      <c r="Q6695">
        <f>ROUNDUP(VLOOKUP(A6695,A:O,VLOOKUP('SPC Analysis'!$E$4,'SPC Analysis'!$M$5:$N$12,2,FALSE)+7,FALSE)/6976,2)</f>
        <v>0.4</v>
      </c>
      <c r="R6695">
        <f>ROUNDUP(VLOOKUP(A6695,A:O,VLOOKUP('MMW Analysis'!$E$4,'MMW Analysis'!$L$5:$M$12,2,FALSE)+7,FALSE)/6976,2)</f>
        <v>0.4</v>
      </c>
    </row>
    <row r="6696" spans="1:18">
      <c r="A6696" t="s">
        <v>6703</v>
      </c>
      <c r="B6696" t="s">
        <v>8769</v>
      </c>
      <c r="C6696" t="s">
        <v>7015</v>
      </c>
      <c r="D6696" t="s">
        <v>14615</v>
      </c>
      <c r="E6696" t="s">
        <v>13863</v>
      </c>
      <c r="F6696" t="s">
        <v>14197</v>
      </c>
      <c r="G6696" t="s">
        <v>13863</v>
      </c>
      <c r="H6696" s="1">
        <v>610</v>
      </c>
      <c r="I6696" s="1">
        <v>1438</v>
      </c>
      <c r="J6696" s="1">
        <v>2199</v>
      </c>
      <c r="K6696" s="1">
        <v>1530</v>
      </c>
      <c r="L6696" s="1">
        <v>3960</v>
      </c>
      <c r="M6696" s="1">
        <v>1158</v>
      </c>
      <c r="N6696" s="1">
        <v>1966</v>
      </c>
      <c r="O6696" s="1">
        <v>1184</v>
      </c>
      <c r="P6696">
        <f>ROUNDUP(VLOOKUP(A6696,A:O,VLOOKUP('Local Authority Analysis'!$E$4,'Local Authority Analysis'!$M$5:$N$12,2,FALSE)+7,FALSE)/6976,2)</f>
        <v>0.17</v>
      </c>
      <c r="Q6696">
        <f>ROUNDUP(VLOOKUP(A6696,A:O,VLOOKUP('SPC Analysis'!$E$4,'SPC Analysis'!$M$5:$N$12,2,FALSE)+7,FALSE)/6976,2)</f>
        <v>0.17</v>
      </c>
      <c r="R6696">
        <f>ROUNDUP(VLOOKUP(A6696,A:O,VLOOKUP('MMW Analysis'!$E$4,'MMW Analysis'!$L$5:$M$12,2,FALSE)+7,FALSE)/6976,2)</f>
        <v>0.17</v>
      </c>
    </row>
    <row r="6697" spans="1:18">
      <c r="A6697" t="s">
        <v>6704</v>
      </c>
      <c r="B6697" t="s">
        <v>8770</v>
      </c>
      <c r="C6697" t="s">
        <v>7015</v>
      </c>
      <c r="D6697" t="s">
        <v>14615</v>
      </c>
      <c r="E6697" t="s">
        <v>13863</v>
      </c>
      <c r="F6697" t="s">
        <v>14197</v>
      </c>
      <c r="G6697" t="s">
        <v>13863</v>
      </c>
      <c r="H6697" s="1">
        <v>115</v>
      </c>
      <c r="I6697" s="1">
        <v>249</v>
      </c>
      <c r="J6697" s="1">
        <v>42</v>
      </c>
      <c r="K6697" s="1">
        <v>172</v>
      </c>
      <c r="L6697" s="1">
        <v>1607</v>
      </c>
      <c r="M6697" s="1">
        <v>1694</v>
      </c>
      <c r="N6697" s="1">
        <v>1649</v>
      </c>
      <c r="O6697" s="1">
        <v>102</v>
      </c>
      <c r="P6697">
        <f>ROUNDUP(VLOOKUP(A6697,A:O,VLOOKUP('Local Authority Analysis'!$E$4,'Local Authority Analysis'!$M$5:$N$12,2,FALSE)+7,FALSE)/6976,2)</f>
        <v>0.02</v>
      </c>
      <c r="Q6697">
        <f>ROUNDUP(VLOOKUP(A6697,A:O,VLOOKUP('SPC Analysis'!$E$4,'SPC Analysis'!$M$5:$N$12,2,FALSE)+7,FALSE)/6976,2)</f>
        <v>0.02</v>
      </c>
      <c r="R6697">
        <f>ROUNDUP(VLOOKUP(A6697,A:O,VLOOKUP('MMW Analysis'!$E$4,'MMW Analysis'!$L$5:$M$12,2,FALSE)+7,FALSE)/6976,2)</f>
        <v>0.02</v>
      </c>
    </row>
    <row r="6698" spans="1:18">
      <c r="A6698" t="s">
        <v>6705</v>
      </c>
      <c r="B6698" t="s">
        <v>8771</v>
      </c>
      <c r="C6698" t="s">
        <v>7015</v>
      </c>
      <c r="D6698" t="s">
        <v>14615</v>
      </c>
      <c r="E6698" t="s">
        <v>13863</v>
      </c>
      <c r="F6698" t="s">
        <v>14197</v>
      </c>
      <c r="G6698" t="s">
        <v>13863</v>
      </c>
      <c r="H6698" s="1">
        <v>2434</v>
      </c>
      <c r="I6698" s="1">
        <v>926</v>
      </c>
      <c r="J6698" s="1">
        <v>790</v>
      </c>
      <c r="K6698" s="1">
        <v>1532</v>
      </c>
      <c r="L6698" s="1">
        <v>1339</v>
      </c>
      <c r="M6698" s="1">
        <v>431</v>
      </c>
      <c r="N6698" s="1">
        <v>1508</v>
      </c>
      <c r="O6698" s="1">
        <v>1141</v>
      </c>
      <c r="P6698">
        <f>ROUNDUP(VLOOKUP(A6698,A:O,VLOOKUP('Local Authority Analysis'!$E$4,'Local Authority Analysis'!$M$5:$N$12,2,FALSE)+7,FALSE)/6976,2)</f>
        <v>0.17</v>
      </c>
      <c r="Q6698">
        <f>ROUNDUP(VLOOKUP(A6698,A:O,VLOOKUP('SPC Analysis'!$E$4,'SPC Analysis'!$M$5:$N$12,2,FALSE)+7,FALSE)/6976,2)</f>
        <v>0.17</v>
      </c>
      <c r="R6698">
        <f>ROUNDUP(VLOOKUP(A6698,A:O,VLOOKUP('MMW Analysis'!$E$4,'MMW Analysis'!$L$5:$M$12,2,FALSE)+7,FALSE)/6976,2)</f>
        <v>0.17</v>
      </c>
    </row>
    <row r="6699" spans="1:18">
      <c r="A6699" t="s">
        <v>6706</v>
      </c>
      <c r="B6699" t="s">
        <v>8772</v>
      </c>
      <c r="C6699" t="s">
        <v>7015</v>
      </c>
      <c r="D6699" t="s">
        <v>14615</v>
      </c>
      <c r="E6699" t="s">
        <v>13863</v>
      </c>
      <c r="F6699" t="s">
        <v>14197</v>
      </c>
      <c r="G6699" t="s">
        <v>13863</v>
      </c>
      <c r="H6699" s="1">
        <v>947</v>
      </c>
      <c r="I6699" s="1">
        <v>343</v>
      </c>
      <c r="J6699" s="1">
        <v>2046</v>
      </c>
      <c r="K6699" s="1">
        <v>890</v>
      </c>
      <c r="L6699" s="1">
        <v>741</v>
      </c>
      <c r="M6699" s="1">
        <v>1015</v>
      </c>
      <c r="N6699" s="1">
        <v>1195</v>
      </c>
      <c r="O6699" s="1">
        <v>611</v>
      </c>
      <c r="P6699">
        <f>ROUNDUP(VLOOKUP(A6699,A:O,VLOOKUP('Local Authority Analysis'!$E$4,'Local Authority Analysis'!$M$5:$N$12,2,FALSE)+7,FALSE)/6976,2)</f>
        <v>0.09</v>
      </c>
      <c r="Q6699">
        <f>ROUNDUP(VLOOKUP(A6699,A:O,VLOOKUP('SPC Analysis'!$E$4,'SPC Analysis'!$M$5:$N$12,2,FALSE)+7,FALSE)/6976,2)</f>
        <v>0.09</v>
      </c>
      <c r="R6699">
        <f>ROUNDUP(VLOOKUP(A6699,A:O,VLOOKUP('MMW Analysis'!$E$4,'MMW Analysis'!$L$5:$M$12,2,FALSE)+7,FALSE)/6976,2)</f>
        <v>0.09</v>
      </c>
    </row>
    <row r="6700" spans="1:18">
      <c r="A6700" t="s">
        <v>6707</v>
      </c>
      <c r="B6700" t="s">
        <v>8773</v>
      </c>
      <c r="C6700" t="s">
        <v>7015</v>
      </c>
      <c r="D6700" t="s">
        <v>14615</v>
      </c>
      <c r="E6700" t="s">
        <v>13863</v>
      </c>
      <c r="F6700" t="s">
        <v>14197</v>
      </c>
      <c r="G6700" t="s">
        <v>13863</v>
      </c>
      <c r="H6700" s="1">
        <v>4186</v>
      </c>
      <c r="I6700" s="1">
        <v>4205</v>
      </c>
      <c r="J6700" s="1">
        <v>3518</v>
      </c>
      <c r="K6700" s="1">
        <v>3311</v>
      </c>
      <c r="L6700" s="1">
        <v>613</v>
      </c>
      <c r="M6700" s="1">
        <v>4273</v>
      </c>
      <c r="N6700" s="1">
        <v>3382</v>
      </c>
      <c r="O6700" s="1">
        <v>3536</v>
      </c>
      <c r="P6700">
        <f>ROUNDUP(VLOOKUP(A6700,A:O,VLOOKUP('Local Authority Analysis'!$E$4,'Local Authority Analysis'!$M$5:$N$12,2,FALSE)+7,FALSE)/6976,2)</f>
        <v>0.51</v>
      </c>
      <c r="Q6700">
        <f>ROUNDUP(VLOOKUP(A6700,A:O,VLOOKUP('SPC Analysis'!$E$4,'SPC Analysis'!$M$5:$N$12,2,FALSE)+7,FALSE)/6976,2)</f>
        <v>0.51</v>
      </c>
      <c r="R6700">
        <f>ROUNDUP(VLOOKUP(A6700,A:O,VLOOKUP('MMW Analysis'!$E$4,'MMW Analysis'!$L$5:$M$12,2,FALSE)+7,FALSE)/6976,2)</f>
        <v>0.51</v>
      </c>
    </row>
    <row r="6701" spans="1:18">
      <c r="A6701" t="s">
        <v>6708</v>
      </c>
      <c r="B6701" t="s">
        <v>8774</v>
      </c>
      <c r="C6701" t="s">
        <v>7015</v>
      </c>
      <c r="D6701" t="s">
        <v>14615</v>
      </c>
      <c r="E6701" t="s">
        <v>13863</v>
      </c>
      <c r="F6701" t="s">
        <v>14197</v>
      </c>
      <c r="G6701" t="s">
        <v>13863</v>
      </c>
      <c r="H6701" s="1">
        <v>93</v>
      </c>
      <c r="I6701" s="1">
        <v>202</v>
      </c>
      <c r="J6701" s="1">
        <v>68</v>
      </c>
      <c r="K6701" s="1">
        <v>583</v>
      </c>
      <c r="L6701" s="1">
        <v>1067</v>
      </c>
      <c r="M6701" s="1">
        <v>572</v>
      </c>
      <c r="N6701" s="1">
        <v>1527</v>
      </c>
      <c r="O6701" s="1">
        <v>99</v>
      </c>
      <c r="P6701">
        <f>ROUNDUP(VLOOKUP(A6701,A:O,VLOOKUP('Local Authority Analysis'!$E$4,'Local Authority Analysis'!$M$5:$N$12,2,FALSE)+7,FALSE)/6976,2)</f>
        <v>0.02</v>
      </c>
      <c r="Q6701">
        <f>ROUNDUP(VLOOKUP(A6701,A:O,VLOOKUP('SPC Analysis'!$E$4,'SPC Analysis'!$M$5:$N$12,2,FALSE)+7,FALSE)/6976,2)</f>
        <v>0.02</v>
      </c>
      <c r="R6701">
        <f>ROUNDUP(VLOOKUP(A6701,A:O,VLOOKUP('MMW Analysis'!$E$4,'MMW Analysis'!$L$5:$M$12,2,FALSE)+7,FALSE)/6976,2)</f>
        <v>0.02</v>
      </c>
    </row>
    <row r="6702" spans="1:18">
      <c r="A6702" t="s">
        <v>6709</v>
      </c>
      <c r="B6702" t="s">
        <v>13603</v>
      </c>
      <c r="C6702" t="s">
        <v>7015</v>
      </c>
      <c r="D6702" t="s">
        <v>14615</v>
      </c>
      <c r="E6702" t="s">
        <v>13863</v>
      </c>
      <c r="F6702" t="s">
        <v>14197</v>
      </c>
      <c r="G6702" t="s">
        <v>13863</v>
      </c>
      <c r="H6702" s="1">
        <v>1433</v>
      </c>
      <c r="I6702" s="1">
        <v>848</v>
      </c>
      <c r="J6702" s="1">
        <v>1602</v>
      </c>
      <c r="K6702" s="1">
        <v>1069</v>
      </c>
      <c r="L6702" s="1">
        <v>1969</v>
      </c>
      <c r="M6702" s="1">
        <v>2263</v>
      </c>
      <c r="N6702" s="1">
        <v>1253</v>
      </c>
      <c r="O6702" s="1">
        <v>1122</v>
      </c>
      <c r="P6702">
        <f>ROUNDUP(VLOOKUP(A6702,A:O,VLOOKUP('Local Authority Analysis'!$E$4,'Local Authority Analysis'!$M$5:$N$12,2,FALSE)+7,FALSE)/6976,2)</f>
        <v>0.17</v>
      </c>
      <c r="Q6702">
        <f>ROUNDUP(VLOOKUP(A6702,A:O,VLOOKUP('SPC Analysis'!$E$4,'SPC Analysis'!$M$5:$N$12,2,FALSE)+7,FALSE)/6976,2)</f>
        <v>0.17</v>
      </c>
      <c r="R6702">
        <f>ROUNDUP(VLOOKUP(A6702,A:O,VLOOKUP('MMW Analysis'!$E$4,'MMW Analysis'!$L$5:$M$12,2,FALSE)+7,FALSE)/6976,2)</f>
        <v>0.17</v>
      </c>
    </row>
    <row r="6703" spans="1:18">
      <c r="A6703" t="s">
        <v>6710</v>
      </c>
      <c r="B6703" t="s">
        <v>8775</v>
      </c>
      <c r="C6703" t="s">
        <v>7015</v>
      </c>
      <c r="D6703" t="s">
        <v>14616</v>
      </c>
      <c r="E6703" t="s">
        <v>14169</v>
      </c>
      <c r="F6703" t="s">
        <v>14197</v>
      </c>
      <c r="G6703" t="s">
        <v>13863</v>
      </c>
      <c r="H6703" s="1">
        <v>724</v>
      </c>
      <c r="I6703" s="1">
        <v>727</v>
      </c>
      <c r="J6703" s="1">
        <v>2217</v>
      </c>
      <c r="K6703" s="1">
        <v>677</v>
      </c>
      <c r="L6703" s="1">
        <v>3466</v>
      </c>
      <c r="M6703" s="1">
        <v>644</v>
      </c>
      <c r="N6703" s="1">
        <v>2586</v>
      </c>
      <c r="O6703" s="1">
        <v>822</v>
      </c>
      <c r="P6703">
        <f>ROUNDUP(VLOOKUP(A6703,A:O,VLOOKUP('Local Authority Analysis'!$E$4,'Local Authority Analysis'!$M$5:$N$12,2,FALSE)+7,FALSE)/6976,2)</f>
        <v>0.12</v>
      </c>
      <c r="Q6703">
        <f>ROUNDUP(VLOOKUP(A6703,A:O,VLOOKUP('SPC Analysis'!$E$4,'SPC Analysis'!$M$5:$N$12,2,FALSE)+7,FALSE)/6976,2)</f>
        <v>0.12</v>
      </c>
      <c r="R6703">
        <f>ROUNDUP(VLOOKUP(A6703,A:O,VLOOKUP('MMW Analysis'!$E$4,'MMW Analysis'!$L$5:$M$12,2,FALSE)+7,FALSE)/6976,2)</f>
        <v>0.12</v>
      </c>
    </row>
    <row r="6704" spans="1:18">
      <c r="A6704" t="s">
        <v>6711</v>
      </c>
      <c r="B6704" t="s">
        <v>8776</v>
      </c>
      <c r="C6704" t="s">
        <v>7015</v>
      </c>
      <c r="D6704" t="s">
        <v>14616</v>
      </c>
      <c r="E6704" t="s">
        <v>14169</v>
      </c>
      <c r="F6704" t="s">
        <v>14197</v>
      </c>
      <c r="G6704" t="s">
        <v>13863</v>
      </c>
      <c r="H6704" s="1">
        <v>1258</v>
      </c>
      <c r="I6704" s="1">
        <v>713</v>
      </c>
      <c r="J6704" s="1">
        <v>559</v>
      </c>
      <c r="K6704" s="1">
        <v>434</v>
      </c>
      <c r="L6704" s="1">
        <v>4153</v>
      </c>
      <c r="M6704" s="1">
        <v>4930</v>
      </c>
      <c r="N6704" s="1">
        <v>2990</v>
      </c>
      <c r="O6704" s="1">
        <v>842</v>
      </c>
      <c r="P6704">
        <f>ROUNDUP(VLOOKUP(A6704,A:O,VLOOKUP('Local Authority Analysis'!$E$4,'Local Authority Analysis'!$M$5:$N$12,2,FALSE)+7,FALSE)/6976,2)</f>
        <v>0.13</v>
      </c>
      <c r="Q6704">
        <f>ROUNDUP(VLOOKUP(A6704,A:O,VLOOKUP('SPC Analysis'!$E$4,'SPC Analysis'!$M$5:$N$12,2,FALSE)+7,FALSE)/6976,2)</f>
        <v>0.13</v>
      </c>
      <c r="R6704">
        <f>ROUNDUP(VLOOKUP(A6704,A:O,VLOOKUP('MMW Analysis'!$E$4,'MMW Analysis'!$L$5:$M$12,2,FALSE)+7,FALSE)/6976,2)</f>
        <v>0.13</v>
      </c>
    </row>
    <row r="6705" spans="1:18">
      <c r="A6705" t="s">
        <v>6712</v>
      </c>
      <c r="B6705" t="s">
        <v>8777</v>
      </c>
      <c r="C6705" t="s">
        <v>7015</v>
      </c>
      <c r="D6705" t="s">
        <v>14616</v>
      </c>
      <c r="E6705" t="s">
        <v>14169</v>
      </c>
      <c r="F6705" t="s">
        <v>14197</v>
      </c>
      <c r="G6705" t="s">
        <v>13863</v>
      </c>
      <c r="H6705" s="1">
        <v>1461</v>
      </c>
      <c r="I6705" s="1">
        <v>1315</v>
      </c>
      <c r="J6705" s="1">
        <v>2163</v>
      </c>
      <c r="K6705" s="1">
        <v>1427</v>
      </c>
      <c r="L6705" s="1">
        <v>6049</v>
      </c>
      <c r="M6705" s="1">
        <v>2341</v>
      </c>
      <c r="N6705" s="1">
        <v>2630</v>
      </c>
      <c r="O6705" s="1">
        <v>1645</v>
      </c>
      <c r="P6705">
        <f>ROUNDUP(VLOOKUP(A6705,A:O,VLOOKUP('Local Authority Analysis'!$E$4,'Local Authority Analysis'!$M$5:$N$12,2,FALSE)+7,FALSE)/6976,2)</f>
        <v>0.24000000000000002</v>
      </c>
      <c r="Q6705">
        <f>ROUNDUP(VLOOKUP(A6705,A:O,VLOOKUP('SPC Analysis'!$E$4,'SPC Analysis'!$M$5:$N$12,2,FALSE)+7,FALSE)/6976,2)</f>
        <v>0.24000000000000002</v>
      </c>
      <c r="R6705">
        <f>ROUNDUP(VLOOKUP(A6705,A:O,VLOOKUP('MMW Analysis'!$E$4,'MMW Analysis'!$L$5:$M$12,2,FALSE)+7,FALSE)/6976,2)</f>
        <v>0.24000000000000002</v>
      </c>
    </row>
    <row r="6706" spans="1:18">
      <c r="A6706" t="s">
        <v>6713</v>
      </c>
      <c r="B6706" t="s">
        <v>8778</v>
      </c>
      <c r="C6706" t="s">
        <v>7015</v>
      </c>
      <c r="D6706" t="s">
        <v>14616</v>
      </c>
      <c r="E6706" t="s">
        <v>14169</v>
      </c>
      <c r="F6706" t="s">
        <v>14197</v>
      </c>
      <c r="G6706" t="s">
        <v>13863</v>
      </c>
      <c r="H6706" s="1">
        <v>5276</v>
      </c>
      <c r="I6706" s="1">
        <v>5090.5</v>
      </c>
      <c r="J6706" s="1">
        <v>5058</v>
      </c>
      <c r="K6706" s="1">
        <v>4560</v>
      </c>
      <c r="L6706" s="1">
        <v>6556</v>
      </c>
      <c r="M6706" s="1">
        <v>6053</v>
      </c>
      <c r="N6706" s="1">
        <v>6186</v>
      </c>
      <c r="O6706" s="1">
        <v>5975</v>
      </c>
      <c r="P6706">
        <f>ROUNDUP(VLOOKUP(A6706,A:O,VLOOKUP('Local Authority Analysis'!$E$4,'Local Authority Analysis'!$M$5:$N$12,2,FALSE)+7,FALSE)/6976,2)</f>
        <v>0.86</v>
      </c>
      <c r="Q6706">
        <f>ROUNDUP(VLOOKUP(A6706,A:O,VLOOKUP('SPC Analysis'!$E$4,'SPC Analysis'!$M$5:$N$12,2,FALSE)+7,FALSE)/6976,2)</f>
        <v>0.86</v>
      </c>
      <c r="R6706">
        <f>ROUNDUP(VLOOKUP(A6706,A:O,VLOOKUP('MMW Analysis'!$E$4,'MMW Analysis'!$L$5:$M$12,2,FALSE)+7,FALSE)/6976,2)</f>
        <v>0.86</v>
      </c>
    </row>
    <row r="6707" spans="1:18">
      <c r="A6707" t="s">
        <v>6714</v>
      </c>
      <c r="B6707" t="s">
        <v>8779</v>
      </c>
      <c r="C6707" t="s">
        <v>7015</v>
      </c>
      <c r="D6707" t="s">
        <v>14616</v>
      </c>
      <c r="E6707" t="s">
        <v>14169</v>
      </c>
      <c r="F6707" t="s">
        <v>14197</v>
      </c>
      <c r="G6707" t="s">
        <v>13863</v>
      </c>
      <c r="H6707" s="1">
        <v>2860.5</v>
      </c>
      <c r="I6707" s="1">
        <v>2086</v>
      </c>
      <c r="J6707" s="1">
        <v>3281</v>
      </c>
      <c r="K6707" s="1">
        <v>2207</v>
      </c>
      <c r="L6707" s="1">
        <v>3426</v>
      </c>
      <c r="M6707" s="1">
        <v>3238</v>
      </c>
      <c r="N6707" s="1">
        <v>2928</v>
      </c>
      <c r="O6707" s="1">
        <v>2606</v>
      </c>
      <c r="P6707">
        <f>ROUNDUP(VLOOKUP(A6707,A:O,VLOOKUP('Local Authority Analysis'!$E$4,'Local Authority Analysis'!$M$5:$N$12,2,FALSE)+7,FALSE)/6976,2)</f>
        <v>0.38</v>
      </c>
      <c r="Q6707">
        <f>ROUNDUP(VLOOKUP(A6707,A:O,VLOOKUP('SPC Analysis'!$E$4,'SPC Analysis'!$M$5:$N$12,2,FALSE)+7,FALSE)/6976,2)</f>
        <v>0.38</v>
      </c>
      <c r="R6707">
        <f>ROUNDUP(VLOOKUP(A6707,A:O,VLOOKUP('MMW Analysis'!$E$4,'MMW Analysis'!$L$5:$M$12,2,FALSE)+7,FALSE)/6976,2)</f>
        <v>0.38</v>
      </c>
    </row>
    <row r="6708" spans="1:18">
      <c r="A6708" t="s">
        <v>6715</v>
      </c>
      <c r="B6708" t="s">
        <v>8780</v>
      </c>
      <c r="C6708" t="s">
        <v>7015</v>
      </c>
      <c r="D6708" t="s">
        <v>14616</v>
      </c>
      <c r="E6708" t="s">
        <v>14169</v>
      </c>
      <c r="F6708" t="s">
        <v>14197</v>
      </c>
      <c r="G6708" t="s">
        <v>13863</v>
      </c>
      <c r="H6708" s="1">
        <v>6305</v>
      </c>
      <c r="I6708" s="1">
        <v>5617</v>
      </c>
      <c r="J6708" s="1">
        <v>4880</v>
      </c>
      <c r="K6708" s="1">
        <v>5277</v>
      </c>
      <c r="L6708" s="1">
        <v>1526</v>
      </c>
      <c r="M6708" s="1">
        <v>6724</v>
      </c>
      <c r="N6708" s="1">
        <v>6633</v>
      </c>
      <c r="O6708" s="1">
        <v>5794</v>
      </c>
      <c r="P6708">
        <f>ROUNDUP(VLOOKUP(A6708,A:O,VLOOKUP('Local Authority Analysis'!$E$4,'Local Authority Analysis'!$M$5:$N$12,2,FALSE)+7,FALSE)/6976,2)</f>
        <v>0.84</v>
      </c>
      <c r="Q6708">
        <f>ROUNDUP(VLOOKUP(A6708,A:O,VLOOKUP('SPC Analysis'!$E$4,'SPC Analysis'!$M$5:$N$12,2,FALSE)+7,FALSE)/6976,2)</f>
        <v>0.84</v>
      </c>
      <c r="R6708">
        <f>ROUNDUP(VLOOKUP(A6708,A:O,VLOOKUP('MMW Analysis'!$E$4,'MMW Analysis'!$L$5:$M$12,2,FALSE)+7,FALSE)/6976,2)</f>
        <v>0.84</v>
      </c>
    </row>
    <row r="6709" spans="1:18">
      <c r="A6709" t="s">
        <v>6716</v>
      </c>
      <c r="B6709" t="s">
        <v>13604</v>
      </c>
      <c r="C6709" t="s">
        <v>7015</v>
      </c>
      <c r="D6709" t="s">
        <v>14616</v>
      </c>
      <c r="E6709" t="s">
        <v>14169</v>
      </c>
      <c r="F6709" t="s">
        <v>14197</v>
      </c>
      <c r="G6709" t="s">
        <v>13863</v>
      </c>
      <c r="H6709" s="1">
        <v>6639</v>
      </c>
      <c r="I6709" s="1">
        <v>6600</v>
      </c>
      <c r="J6709" s="1">
        <v>4591</v>
      </c>
      <c r="K6709" s="1">
        <v>6498</v>
      </c>
      <c r="L6709" s="1">
        <v>1029</v>
      </c>
      <c r="M6709" s="1">
        <v>5647</v>
      </c>
      <c r="N6709" s="1">
        <v>5975.5</v>
      </c>
      <c r="O6709" s="1">
        <v>6021</v>
      </c>
      <c r="P6709">
        <f>ROUNDUP(VLOOKUP(A6709,A:O,VLOOKUP('Local Authority Analysis'!$E$4,'Local Authority Analysis'!$M$5:$N$12,2,FALSE)+7,FALSE)/6976,2)</f>
        <v>0.87</v>
      </c>
      <c r="Q6709">
        <f>ROUNDUP(VLOOKUP(A6709,A:O,VLOOKUP('SPC Analysis'!$E$4,'SPC Analysis'!$M$5:$N$12,2,FALSE)+7,FALSE)/6976,2)</f>
        <v>0.87</v>
      </c>
      <c r="R6709">
        <f>ROUNDUP(VLOOKUP(A6709,A:O,VLOOKUP('MMW Analysis'!$E$4,'MMW Analysis'!$L$5:$M$12,2,FALSE)+7,FALSE)/6976,2)</f>
        <v>0.87</v>
      </c>
    </row>
    <row r="6710" spans="1:18">
      <c r="A6710" t="s">
        <v>6717</v>
      </c>
      <c r="B6710" t="s">
        <v>8781</v>
      </c>
      <c r="C6710" t="s">
        <v>7015</v>
      </c>
      <c r="D6710" t="s">
        <v>14616</v>
      </c>
      <c r="E6710" t="s">
        <v>14169</v>
      </c>
      <c r="F6710" t="s">
        <v>14197</v>
      </c>
      <c r="G6710" t="s">
        <v>13863</v>
      </c>
      <c r="H6710" s="1">
        <v>6801</v>
      </c>
      <c r="I6710" s="1">
        <v>5779</v>
      </c>
      <c r="J6710" s="1">
        <v>4019</v>
      </c>
      <c r="K6710" s="1">
        <v>5144</v>
      </c>
      <c r="L6710" s="1">
        <v>724</v>
      </c>
      <c r="M6710" s="1">
        <v>6928</v>
      </c>
      <c r="N6710" s="1">
        <v>5405</v>
      </c>
      <c r="O6710" s="1">
        <v>5381</v>
      </c>
      <c r="P6710">
        <f>ROUNDUP(VLOOKUP(A6710,A:O,VLOOKUP('Local Authority Analysis'!$E$4,'Local Authority Analysis'!$M$5:$N$12,2,FALSE)+7,FALSE)/6976,2)</f>
        <v>0.78</v>
      </c>
      <c r="Q6710">
        <f>ROUNDUP(VLOOKUP(A6710,A:O,VLOOKUP('SPC Analysis'!$E$4,'SPC Analysis'!$M$5:$N$12,2,FALSE)+7,FALSE)/6976,2)</f>
        <v>0.78</v>
      </c>
      <c r="R6710">
        <f>ROUNDUP(VLOOKUP(A6710,A:O,VLOOKUP('MMW Analysis'!$E$4,'MMW Analysis'!$L$5:$M$12,2,FALSE)+7,FALSE)/6976,2)</f>
        <v>0.78</v>
      </c>
    </row>
    <row r="6711" spans="1:18">
      <c r="A6711" t="s">
        <v>6718</v>
      </c>
      <c r="B6711" t="s">
        <v>8782</v>
      </c>
      <c r="C6711" t="s">
        <v>7015</v>
      </c>
      <c r="D6711" t="s">
        <v>14616</v>
      </c>
      <c r="E6711" t="s">
        <v>14169</v>
      </c>
      <c r="F6711" t="s">
        <v>14197</v>
      </c>
      <c r="G6711" t="s">
        <v>13863</v>
      </c>
      <c r="H6711" s="1">
        <v>3382</v>
      </c>
      <c r="I6711" s="1">
        <v>3293</v>
      </c>
      <c r="J6711" s="1">
        <v>2645</v>
      </c>
      <c r="K6711" s="1">
        <v>2978</v>
      </c>
      <c r="L6711" s="1">
        <v>1053</v>
      </c>
      <c r="M6711" s="1">
        <v>2846</v>
      </c>
      <c r="N6711" s="1">
        <v>1178</v>
      </c>
      <c r="O6711" s="1">
        <v>2817</v>
      </c>
      <c r="P6711">
        <f>ROUNDUP(VLOOKUP(A6711,A:O,VLOOKUP('Local Authority Analysis'!$E$4,'Local Authority Analysis'!$M$5:$N$12,2,FALSE)+7,FALSE)/6976,2)</f>
        <v>0.41000000000000003</v>
      </c>
      <c r="Q6711">
        <f>ROUNDUP(VLOOKUP(A6711,A:O,VLOOKUP('SPC Analysis'!$E$4,'SPC Analysis'!$M$5:$N$12,2,FALSE)+7,FALSE)/6976,2)</f>
        <v>0.41000000000000003</v>
      </c>
      <c r="R6711">
        <f>ROUNDUP(VLOOKUP(A6711,A:O,VLOOKUP('MMW Analysis'!$E$4,'MMW Analysis'!$L$5:$M$12,2,FALSE)+7,FALSE)/6976,2)</f>
        <v>0.41000000000000003</v>
      </c>
    </row>
    <row r="6712" spans="1:18">
      <c r="A6712" t="s">
        <v>6719</v>
      </c>
      <c r="B6712" t="s">
        <v>8783</v>
      </c>
      <c r="C6712" t="s">
        <v>7015</v>
      </c>
      <c r="D6712" t="s">
        <v>14616</v>
      </c>
      <c r="E6712" t="s">
        <v>14169</v>
      </c>
      <c r="F6712" t="s">
        <v>14197</v>
      </c>
      <c r="G6712" t="s">
        <v>13863</v>
      </c>
      <c r="H6712" s="1">
        <v>1132</v>
      </c>
      <c r="I6712" s="1">
        <v>1115</v>
      </c>
      <c r="J6712" s="1">
        <v>521</v>
      </c>
      <c r="K6712" s="1">
        <v>1451</v>
      </c>
      <c r="L6712" s="1">
        <v>1664</v>
      </c>
      <c r="M6712" s="1">
        <v>1049</v>
      </c>
      <c r="N6712" s="1">
        <v>1276</v>
      </c>
      <c r="O6712" s="1">
        <v>911</v>
      </c>
      <c r="P6712">
        <f>ROUNDUP(VLOOKUP(A6712,A:O,VLOOKUP('Local Authority Analysis'!$E$4,'Local Authority Analysis'!$M$5:$N$12,2,FALSE)+7,FALSE)/6976,2)</f>
        <v>0.14000000000000001</v>
      </c>
      <c r="Q6712">
        <f>ROUNDUP(VLOOKUP(A6712,A:O,VLOOKUP('SPC Analysis'!$E$4,'SPC Analysis'!$M$5:$N$12,2,FALSE)+7,FALSE)/6976,2)</f>
        <v>0.14000000000000001</v>
      </c>
      <c r="R6712">
        <f>ROUNDUP(VLOOKUP(A6712,A:O,VLOOKUP('MMW Analysis'!$E$4,'MMW Analysis'!$L$5:$M$12,2,FALSE)+7,FALSE)/6976,2)</f>
        <v>0.14000000000000001</v>
      </c>
    </row>
    <row r="6713" spans="1:18">
      <c r="A6713" t="s">
        <v>6720</v>
      </c>
      <c r="B6713" t="s">
        <v>8784</v>
      </c>
      <c r="C6713" t="s">
        <v>7015</v>
      </c>
      <c r="D6713" t="s">
        <v>14616</v>
      </c>
      <c r="E6713" t="s">
        <v>14169</v>
      </c>
      <c r="F6713" t="s">
        <v>14197</v>
      </c>
      <c r="G6713" t="s">
        <v>13863</v>
      </c>
      <c r="H6713" s="1">
        <v>2142.5</v>
      </c>
      <c r="I6713" s="1">
        <v>2264</v>
      </c>
      <c r="J6713" s="1">
        <v>2001</v>
      </c>
      <c r="K6713" s="1">
        <v>2330</v>
      </c>
      <c r="L6713" s="1">
        <v>1839</v>
      </c>
      <c r="M6713" s="1">
        <v>2352</v>
      </c>
      <c r="N6713" s="1">
        <v>2174</v>
      </c>
      <c r="O6713" s="1">
        <v>2088</v>
      </c>
      <c r="P6713">
        <f>ROUNDUP(VLOOKUP(A6713,A:O,VLOOKUP('Local Authority Analysis'!$E$4,'Local Authority Analysis'!$M$5:$N$12,2,FALSE)+7,FALSE)/6976,2)</f>
        <v>0.3</v>
      </c>
      <c r="Q6713">
        <f>ROUNDUP(VLOOKUP(A6713,A:O,VLOOKUP('SPC Analysis'!$E$4,'SPC Analysis'!$M$5:$N$12,2,FALSE)+7,FALSE)/6976,2)</f>
        <v>0.3</v>
      </c>
      <c r="R6713">
        <f>ROUNDUP(VLOOKUP(A6713,A:O,VLOOKUP('MMW Analysis'!$E$4,'MMW Analysis'!$L$5:$M$12,2,FALSE)+7,FALSE)/6976,2)</f>
        <v>0.3</v>
      </c>
    </row>
    <row r="6714" spans="1:18">
      <c r="A6714" t="s">
        <v>6721</v>
      </c>
      <c r="B6714" t="s">
        <v>8785</v>
      </c>
      <c r="C6714" t="s">
        <v>7015</v>
      </c>
      <c r="D6714" t="s">
        <v>14616</v>
      </c>
      <c r="E6714" t="s">
        <v>14169</v>
      </c>
      <c r="F6714" t="s">
        <v>14197</v>
      </c>
      <c r="G6714" t="s">
        <v>13863</v>
      </c>
      <c r="H6714" s="1">
        <v>863</v>
      </c>
      <c r="I6714" s="1">
        <v>1120</v>
      </c>
      <c r="J6714" s="1">
        <v>601</v>
      </c>
      <c r="K6714" s="1">
        <v>1142</v>
      </c>
      <c r="L6714" s="1">
        <v>1655</v>
      </c>
      <c r="M6714" s="1">
        <v>2880</v>
      </c>
      <c r="N6714" s="1">
        <v>1511</v>
      </c>
      <c r="O6714" s="1">
        <v>878</v>
      </c>
      <c r="P6714">
        <f>ROUNDUP(VLOOKUP(A6714,A:O,VLOOKUP('Local Authority Analysis'!$E$4,'Local Authority Analysis'!$M$5:$N$12,2,FALSE)+7,FALSE)/6976,2)</f>
        <v>0.13</v>
      </c>
      <c r="Q6714">
        <f>ROUNDUP(VLOOKUP(A6714,A:O,VLOOKUP('SPC Analysis'!$E$4,'SPC Analysis'!$M$5:$N$12,2,FALSE)+7,FALSE)/6976,2)</f>
        <v>0.13</v>
      </c>
      <c r="R6714">
        <f>ROUNDUP(VLOOKUP(A6714,A:O,VLOOKUP('MMW Analysis'!$E$4,'MMW Analysis'!$L$5:$M$12,2,FALSE)+7,FALSE)/6976,2)</f>
        <v>0.13</v>
      </c>
    </row>
    <row r="6715" spans="1:18">
      <c r="A6715" t="s">
        <v>6722</v>
      </c>
      <c r="B6715" t="s">
        <v>13605</v>
      </c>
      <c r="C6715" t="s">
        <v>7015</v>
      </c>
      <c r="D6715" t="s">
        <v>14616</v>
      </c>
      <c r="E6715" t="s">
        <v>14169</v>
      </c>
      <c r="F6715" t="s">
        <v>14197</v>
      </c>
      <c r="G6715" t="s">
        <v>13863</v>
      </c>
      <c r="H6715" s="1">
        <v>775</v>
      </c>
      <c r="I6715" s="1">
        <v>1406</v>
      </c>
      <c r="J6715" s="1">
        <v>602</v>
      </c>
      <c r="K6715" s="1">
        <v>1537</v>
      </c>
      <c r="L6715" s="1">
        <v>1656</v>
      </c>
      <c r="M6715" s="1">
        <v>2738</v>
      </c>
      <c r="N6715" s="1">
        <v>531</v>
      </c>
      <c r="O6715" s="1">
        <v>931</v>
      </c>
      <c r="P6715">
        <f>ROUNDUP(VLOOKUP(A6715,A:O,VLOOKUP('Local Authority Analysis'!$E$4,'Local Authority Analysis'!$M$5:$N$12,2,FALSE)+7,FALSE)/6976,2)</f>
        <v>0.14000000000000001</v>
      </c>
      <c r="Q6715">
        <f>ROUNDUP(VLOOKUP(A6715,A:O,VLOOKUP('SPC Analysis'!$E$4,'SPC Analysis'!$M$5:$N$12,2,FALSE)+7,FALSE)/6976,2)</f>
        <v>0.14000000000000001</v>
      </c>
      <c r="R6715">
        <f>ROUNDUP(VLOOKUP(A6715,A:O,VLOOKUP('MMW Analysis'!$E$4,'MMW Analysis'!$L$5:$M$12,2,FALSE)+7,FALSE)/6976,2)</f>
        <v>0.14000000000000001</v>
      </c>
    </row>
    <row r="6716" spans="1:18">
      <c r="A6716" t="s">
        <v>6723</v>
      </c>
      <c r="B6716" t="s">
        <v>13606</v>
      </c>
      <c r="C6716" t="s">
        <v>7015</v>
      </c>
      <c r="D6716" t="s">
        <v>14616</v>
      </c>
      <c r="E6716" t="s">
        <v>14169</v>
      </c>
      <c r="F6716" t="s">
        <v>14197</v>
      </c>
      <c r="G6716" t="s">
        <v>13863</v>
      </c>
      <c r="H6716" s="1">
        <v>378</v>
      </c>
      <c r="I6716" s="1">
        <v>574</v>
      </c>
      <c r="J6716" s="1">
        <v>780</v>
      </c>
      <c r="K6716" s="1">
        <v>1558</v>
      </c>
      <c r="L6716" s="1">
        <v>3761</v>
      </c>
      <c r="M6716" s="1">
        <v>712</v>
      </c>
      <c r="N6716" s="1">
        <v>1600</v>
      </c>
      <c r="O6716" s="1">
        <v>585</v>
      </c>
      <c r="P6716">
        <f>ROUNDUP(VLOOKUP(A6716,A:O,VLOOKUP('Local Authority Analysis'!$E$4,'Local Authority Analysis'!$M$5:$N$12,2,FALSE)+7,FALSE)/6976,2)</f>
        <v>0.09</v>
      </c>
      <c r="Q6716">
        <f>ROUNDUP(VLOOKUP(A6716,A:O,VLOOKUP('SPC Analysis'!$E$4,'SPC Analysis'!$M$5:$N$12,2,FALSE)+7,FALSE)/6976,2)</f>
        <v>0.09</v>
      </c>
      <c r="R6716">
        <f>ROUNDUP(VLOOKUP(A6716,A:O,VLOOKUP('MMW Analysis'!$E$4,'MMW Analysis'!$L$5:$M$12,2,FALSE)+7,FALSE)/6976,2)</f>
        <v>0.09</v>
      </c>
    </row>
    <row r="6717" spans="1:18">
      <c r="A6717" t="s">
        <v>6724</v>
      </c>
      <c r="B6717" t="s">
        <v>13607</v>
      </c>
      <c r="C6717" t="s">
        <v>7015</v>
      </c>
      <c r="D6717" t="s">
        <v>14616</v>
      </c>
      <c r="E6717" t="s">
        <v>14169</v>
      </c>
      <c r="F6717" t="s">
        <v>14197</v>
      </c>
      <c r="G6717" t="s">
        <v>13863</v>
      </c>
      <c r="H6717" s="1">
        <v>1423</v>
      </c>
      <c r="I6717" s="1">
        <v>1994</v>
      </c>
      <c r="J6717" s="1">
        <v>2375</v>
      </c>
      <c r="K6717" s="1">
        <v>1717</v>
      </c>
      <c r="L6717" s="1">
        <v>1331</v>
      </c>
      <c r="M6717" s="1">
        <v>3049</v>
      </c>
      <c r="N6717" s="1">
        <v>2226</v>
      </c>
      <c r="O6717" s="1">
        <v>1682</v>
      </c>
      <c r="P6717">
        <f>ROUNDUP(VLOOKUP(A6717,A:O,VLOOKUP('Local Authority Analysis'!$E$4,'Local Authority Analysis'!$M$5:$N$12,2,FALSE)+7,FALSE)/6976,2)</f>
        <v>0.25</v>
      </c>
      <c r="Q6717">
        <f>ROUNDUP(VLOOKUP(A6717,A:O,VLOOKUP('SPC Analysis'!$E$4,'SPC Analysis'!$M$5:$N$12,2,FALSE)+7,FALSE)/6976,2)</f>
        <v>0.25</v>
      </c>
      <c r="R6717">
        <f>ROUNDUP(VLOOKUP(A6717,A:O,VLOOKUP('MMW Analysis'!$E$4,'MMW Analysis'!$L$5:$M$12,2,FALSE)+7,FALSE)/6976,2)</f>
        <v>0.25</v>
      </c>
    </row>
    <row r="6718" spans="1:18">
      <c r="A6718" t="s">
        <v>6725</v>
      </c>
      <c r="B6718" t="s">
        <v>13608</v>
      </c>
      <c r="C6718" t="s">
        <v>7015</v>
      </c>
      <c r="D6718" t="s">
        <v>14616</v>
      </c>
      <c r="E6718" t="s">
        <v>14169</v>
      </c>
      <c r="F6718" t="s">
        <v>14197</v>
      </c>
      <c r="G6718" t="s">
        <v>13863</v>
      </c>
      <c r="H6718" s="1">
        <v>242</v>
      </c>
      <c r="I6718" s="1">
        <v>896</v>
      </c>
      <c r="J6718" s="1">
        <v>1085</v>
      </c>
      <c r="K6718" s="1">
        <v>296</v>
      </c>
      <c r="L6718" s="1">
        <v>5642</v>
      </c>
      <c r="M6718" s="1">
        <v>1791</v>
      </c>
      <c r="N6718" s="1">
        <v>1984</v>
      </c>
      <c r="O6718" s="1">
        <v>536</v>
      </c>
      <c r="P6718">
        <f>ROUNDUP(VLOOKUP(A6718,A:O,VLOOKUP('Local Authority Analysis'!$E$4,'Local Authority Analysis'!$M$5:$N$12,2,FALSE)+7,FALSE)/6976,2)</f>
        <v>0.08</v>
      </c>
      <c r="Q6718">
        <f>ROUNDUP(VLOOKUP(A6718,A:O,VLOOKUP('SPC Analysis'!$E$4,'SPC Analysis'!$M$5:$N$12,2,FALSE)+7,FALSE)/6976,2)</f>
        <v>0.08</v>
      </c>
      <c r="R6718">
        <f>ROUNDUP(VLOOKUP(A6718,A:O,VLOOKUP('MMW Analysis'!$E$4,'MMW Analysis'!$L$5:$M$12,2,FALSE)+7,FALSE)/6976,2)</f>
        <v>0.08</v>
      </c>
    </row>
    <row r="6719" spans="1:18">
      <c r="A6719" t="s">
        <v>6726</v>
      </c>
      <c r="B6719" t="s">
        <v>8786</v>
      </c>
      <c r="C6719" t="s">
        <v>7015</v>
      </c>
      <c r="D6719" t="s">
        <v>14616</v>
      </c>
      <c r="E6719" t="s">
        <v>14169</v>
      </c>
      <c r="F6719" t="s">
        <v>14197</v>
      </c>
      <c r="G6719" t="s">
        <v>13863</v>
      </c>
      <c r="H6719" s="1">
        <v>833</v>
      </c>
      <c r="I6719" s="1">
        <v>1221</v>
      </c>
      <c r="J6719" s="1">
        <v>2497</v>
      </c>
      <c r="K6719" s="1">
        <v>849</v>
      </c>
      <c r="L6719" s="1">
        <v>6405</v>
      </c>
      <c r="M6719" s="1">
        <v>962</v>
      </c>
      <c r="N6719" s="1">
        <v>2802</v>
      </c>
      <c r="O6719" s="1">
        <v>1211</v>
      </c>
      <c r="P6719">
        <f>ROUNDUP(VLOOKUP(A6719,A:O,VLOOKUP('Local Authority Analysis'!$E$4,'Local Authority Analysis'!$M$5:$N$12,2,FALSE)+7,FALSE)/6976,2)</f>
        <v>0.18000000000000002</v>
      </c>
      <c r="Q6719">
        <f>ROUNDUP(VLOOKUP(A6719,A:O,VLOOKUP('SPC Analysis'!$E$4,'SPC Analysis'!$M$5:$N$12,2,FALSE)+7,FALSE)/6976,2)</f>
        <v>0.18000000000000002</v>
      </c>
      <c r="R6719">
        <f>ROUNDUP(VLOOKUP(A6719,A:O,VLOOKUP('MMW Analysis'!$E$4,'MMW Analysis'!$L$5:$M$12,2,FALSE)+7,FALSE)/6976,2)</f>
        <v>0.18000000000000002</v>
      </c>
    </row>
    <row r="6720" spans="1:18">
      <c r="A6720" t="s">
        <v>6727</v>
      </c>
      <c r="B6720" t="s">
        <v>8787</v>
      </c>
      <c r="C6720" t="s">
        <v>7015</v>
      </c>
      <c r="D6720" t="s">
        <v>14616</v>
      </c>
      <c r="E6720" t="s">
        <v>14169</v>
      </c>
      <c r="F6720" t="s">
        <v>14197</v>
      </c>
      <c r="G6720" t="s">
        <v>13863</v>
      </c>
      <c r="H6720" s="1">
        <v>2336</v>
      </c>
      <c r="I6720" s="1">
        <v>1440</v>
      </c>
      <c r="J6720" s="1">
        <v>1963</v>
      </c>
      <c r="K6720" s="1">
        <v>1682</v>
      </c>
      <c r="L6720" s="1">
        <v>2766</v>
      </c>
      <c r="M6720" s="1">
        <v>1434</v>
      </c>
      <c r="N6720" s="1">
        <v>1720</v>
      </c>
      <c r="O6720" s="1">
        <v>1774</v>
      </c>
      <c r="P6720">
        <f>ROUNDUP(VLOOKUP(A6720,A:O,VLOOKUP('Local Authority Analysis'!$E$4,'Local Authority Analysis'!$M$5:$N$12,2,FALSE)+7,FALSE)/6976,2)</f>
        <v>0.26</v>
      </c>
      <c r="Q6720">
        <f>ROUNDUP(VLOOKUP(A6720,A:O,VLOOKUP('SPC Analysis'!$E$4,'SPC Analysis'!$M$5:$N$12,2,FALSE)+7,FALSE)/6976,2)</f>
        <v>0.26</v>
      </c>
      <c r="R6720">
        <f>ROUNDUP(VLOOKUP(A6720,A:O,VLOOKUP('MMW Analysis'!$E$4,'MMW Analysis'!$L$5:$M$12,2,FALSE)+7,FALSE)/6976,2)</f>
        <v>0.26</v>
      </c>
    </row>
    <row r="6721" spans="1:18">
      <c r="A6721" t="s">
        <v>6728</v>
      </c>
      <c r="B6721" t="s">
        <v>8788</v>
      </c>
      <c r="C6721" t="s">
        <v>7015</v>
      </c>
      <c r="D6721" t="s">
        <v>14616</v>
      </c>
      <c r="E6721" t="s">
        <v>14169</v>
      </c>
      <c r="F6721" t="s">
        <v>14197</v>
      </c>
      <c r="G6721" t="s">
        <v>13863</v>
      </c>
      <c r="H6721" s="1">
        <v>391</v>
      </c>
      <c r="I6721" s="1">
        <v>1194</v>
      </c>
      <c r="J6721" s="1">
        <v>964</v>
      </c>
      <c r="K6721" s="1">
        <v>845</v>
      </c>
      <c r="L6721" s="1">
        <v>1831</v>
      </c>
      <c r="M6721" s="1">
        <v>4643</v>
      </c>
      <c r="N6721" s="1">
        <v>1501</v>
      </c>
      <c r="O6721" s="1">
        <v>756</v>
      </c>
      <c r="P6721">
        <f>ROUNDUP(VLOOKUP(A6721,A:O,VLOOKUP('Local Authority Analysis'!$E$4,'Local Authority Analysis'!$M$5:$N$12,2,FALSE)+7,FALSE)/6976,2)</f>
        <v>0.11</v>
      </c>
      <c r="Q6721">
        <f>ROUNDUP(VLOOKUP(A6721,A:O,VLOOKUP('SPC Analysis'!$E$4,'SPC Analysis'!$M$5:$N$12,2,FALSE)+7,FALSE)/6976,2)</f>
        <v>0.11</v>
      </c>
      <c r="R6721">
        <f>ROUNDUP(VLOOKUP(A6721,A:O,VLOOKUP('MMW Analysis'!$E$4,'MMW Analysis'!$L$5:$M$12,2,FALSE)+7,FALSE)/6976,2)</f>
        <v>0.11</v>
      </c>
    </row>
    <row r="6722" spans="1:18">
      <c r="A6722" t="s">
        <v>6729</v>
      </c>
      <c r="B6722" t="s">
        <v>8789</v>
      </c>
      <c r="C6722" t="s">
        <v>7015</v>
      </c>
      <c r="D6722" t="s">
        <v>14616</v>
      </c>
      <c r="E6722" t="s">
        <v>14169</v>
      </c>
      <c r="F6722" t="s">
        <v>14197</v>
      </c>
      <c r="G6722" t="s">
        <v>13863</v>
      </c>
      <c r="H6722" s="1">
        <v>4247</v>
      </c>
      <c r="I6722" s="1">
        <v>3035</v>
      </c>
      <c r="J6722" s="1">
        <v>2675</v>
      </c>
      <c r="K6722" s="1">
        <v>3108</v>
      </c>
      <c r="L6722" s="1">
        <v>2279</v>
      </c>
      <c r="M6722" s="1">
        <v>5032</v>
      </c>
      <c r="N6722" s="1">
        <v>3869.5</v>
      </c>
      <c r="O6722" s="1">
        <v>3479</v>
      </c>
      <c r="P6722">
        <f>ROUNDUP(VLOOKUP(A6722,A:O,VLOOKUP('Local Authority Analysis'!$E$4,'Local Authority Analysis'!$M$5:$N$12,2,FALSE)+7,FALSE)/6976,2)</f>
        <v>0.5</v>
      </c>
      <c r="Q6722">
        <f>ROUNDUP(VLOOKUP(A6722,A:O,VLOOKUP('SPC Analysis'!$E$4,'SPC Analysis'!$M$5:$N$12,2,FALSE)+7,FALSE)/6976,2)</f>
        <v>0.5</v>
      </c>
      <c r="R6722">
        <f>ROUNDUP(VLOOKUP(A6722,A:O,VLOOKUP('MMW Analysis'!$E$4,'MMW Analysis'!$L$5:$M$12,2,FALSE)+7,FALSE)/6976,2)</f>
        <v>0.5</v>
      </c>
    </row>
    <row r="6723" spans="1:18">
      <c r="A6723" t="s">
        <v>6730</v>
      </c>
      <c r="B6723" t="s">
        <v>8790</v>
      </c>
      <c r="C6723" t="s">
        <v>7015</v>
      </c>
      <c r="D6723" t="s">
        <v>14617</v>
      </c>
      <c r="E6723" t="s">
        <v>14170</v>
      </c>
      <c r="F6723" t="s">
        <v>14197</v>
      </c>
      <c r="G6723" t="s">
        <v>13863</v>
      </c>
      <c r="H6723" s="1">
        <v>748</v>
      </c>
      <c r="I6723" s="1">
        <v>526</v>
      </c>
      <c r="J6723" s="1">
        <v>1824</v>
      </c>
      <c r="K6723" s="1">
        <v>1191</v>
      </c>
      <c r="L6723" s="1">
        <v>3971</v>
      </c>
      <c r="M6723" s="1">
        <v>1759</v>
      </c>
      <c r="N6723" s="1">
        <v>3213</v>
      </c>
      <c r="O6723" s="1">
        <v>865</v>
      </c>
      <c r="P6723">
        <f>ROUNDUP(VLOOKUP(A6723,A:O,VLOOKUP('Local Authority Analysis'!$E$4,'Local Authority Analysis'!$M$5:$N$12,2,FALSE)+7,FALSE)/6976,2)</f>
        <v>0.13</v>
      </c>
      <c r="Q6723">
        <f>ROUNDUP(VLOOKUP(A6723,A:O,VLOOKUP('SPC Analysis'!$E$4,'SPC Analysis'!$M$5:$N$12,2,FALSE)+7,FALSE)/6976,2)</f>
        <v>0.13</v>
      </c>
      <c r="R6723">
        <f>ROUNDUP(VLOOKUP(A6723,A:O,VLOOKUP('MMW Analysis'!$E$4,'MMW Analysis'!$L$5:$M$12,2,FALSE)+7,FALSE)/6976,2)</f>
        <v>0.13</v>
      </c>
    </row>
    <row r="6724" spans="1:18">
      <c r="A6724" t="s">
        <v>6731</v>
      </c>
      <c r="B6724" t="s">
        <v>8792</v>
      </c>
      <c r="C6724" t="s">
        <v>7015</v>
      </c>
      <c r="D6724" t="s">
        <v>14617</v>
      </c>
      <c r="E6724" t="s">
        <v>14170</v>
      </c>
      <c r="F6724" t="s">
        <v>14197</v>
      </c>
      <c r="G6724" t="s">
        <v>13863</v>
      </c>
      <c r="H6724" s="1">
        <v>1106</v>
      </c>
      <c r="I6724" s="1">
        <v>1055</v>
      </c>
      <c r="J6724" s="1">
        <v>477</v>
      </c>
      <c r="K6724" s="1">
        <v>982</v>
      </c>
      <c r="L6724" s="1">
        <v>6398</v>
      </c>
      <c r="M6724" s="1">
        <v>828</v>
      </c>
      <c r="N6724" s="1">
        <v>1349.5</v>
      </c>
      <c r="O6724" s="1">
        <v>942</v>
      </c>
      <c r="P6724">
        <f>ROUNDUP(VLOOKUP(A6724,A:O,VLOOKUP('Local Authority Analysis'!$E$4,'Local Authority Analysis'!$M$5:$N$12,2,FALSE)+7,FALSE)/6976,2)</f>
        <v>0.14000000000000001</v>
      </c>
      <c r="Q6724">
        <f>ROUNDUP(VLOOKUP(A6724,A:O,VLOOKUP('SPC Analysis'!$E$4,'SPC Analysis'!$M$5:$N$12,2,FALSE)+7,FALSE)/6976,2)</f>
        <v>0.14000000000000001</v>
      </c>
      <c r="R6724">
        <f>ROUNDUP(VLOOKUP(A6724,A:O,VLOOKUP('MMW Analysis'!$E$4,'MMW Analysis'!$L$5:$M$12,2,FALSE)+7,FALSE)/6976,2)</f>
        <v>0.14000000000000001</v>
      </c>
    </row>
    <row r="6725" spans="1:18">
      <c r="A6725" t="s">
        <v>6732</v>
      </c>
      <c r="B6725" t="s">
        <v>8793</v>
      </c>
      <c r="C6725" t="s">
        <v>7015</v>
      </c>
      <c r="D6725" t="s">
        <v>14617</v>
      </c>
      <c r="E6725" t="s">
        <v>14170</v>
      </c>
      <c r="F6725" t="s">
        <v>14197</v>
      </c>
      <c r="G6725" t="s">
        <v>13863</v>
      </c>
      <c r="H6725" s="1">
        <v>1543</v>
      </c>
      <c r="I6725" s="1">
        <v>1179</v>
      </c>
      <c r="J6725" s="1">
        <v>1141</v>
      </c>
      <c r="K6725" s="1">
        <v>1392</v>
      </c>
      <c r="L6725" s="1">
        <v>4157</v>
      </c>
      <c r="M6725" s="1">
        <v>1717</v>
      </c>
      <c r="N6725" s="1">
        <v>2084</v>
      </c>
      <c r="O6725" s="1">
        <v>1359</v>
      </c>
      <c r="P6725">
        <f>ROUNDUP(VLOOKUP(A6725,A:O,VLOOKUP('Local Authority Analysis'!$E$4,'Local Authority Analysis'!$M$5:$N$12,2,FALSE)+7,FALSE)/6976,2)</f>
        <v>0.2</v>
      </c>
      <c r="Q6725">
        <f>ROUNDUP(VLOOKUP(A6725,A:O,VLOOKUP('SPC Analysis'!$E$4,'SPC Analysis'!$M$5:$N$12,2,FALSE)+7,FALSE)/6976,2)</f>
        <v>0.2</v>
      </c>
      <c r="R6725">
        <f>ROUNDUP(VLOOKUP(A6725,A:O,VLOOKUP('MMW Analysis'!$E$4,'MMW Analysis'!$L$5:$M$12,2,FALSE)+7,FALSE)/6976,2)</f>
        <v>0.2</v>
      </c>
    </row>
    <row r="6726" spans="1:18">
      <c r="A6726" t="s">
        <v>6733</v>
      </c>
      <c r="B6726" t="s">
        <v>8794</v>
      </c>
      <c r="C6726" t="s">
        <v>7015</v>
      </c>
      <c r="D6726" t="s">
        <v>14617</v>
      </c>
      <c r="E6726" t="s">
        <v>14170</v>
      </c>
      <c r="F6726" t="s">
        <v>14197</v>
      </c>
      <c r="G6726" t="s">
        <v>13863</v>
      </c>
      <c r="H6726" s="1">
        <v>2086</v>
      </c>
      <c r="I6726" s="1">
        <v>2485</v>
      </c>
      <c r="J6726" s="1">
        <v>2537</v>
      </c>
      <c r="K6726" s="1">
        <v>1711</v>
      </c>
      <c r="L6726" s="1">
        <v>4392</v>
      </c>
      <c r="M6726" s="1">
        <v>5293</v>
      </c>
      <c r="N6726" s="1">
        <v>3968</v>
      </c>
      <c r="O6726" s="1">
        <v>2434</v>
      </c>
      <c r="P6726">
        <f>ROUNDUP(VLOOKUP(A6726,A:O,VLOOKUP('Local Authority Analysis'!$E$4,'Local Authority Analysis'!$M$5:$N$12,2,FALSE)+7,FALSE)/6976,2)</f>
        <v>0.35000000000000003</v>
      </c>
      <c r="Q6726">
        <f>ROUNDUP(VLOOKUP(A6726,A:O,VLOOKUP('SPC Analysis'!$E$4,'SPC Analysis'!$M$5:$N$12,2,FALSE)+7,FALSE)/6976,2)</f>
        <v>0.35000000000000003</v>
      </c>
      <c r="R6726">
        <f>ROUNDUP(VLOOKUP(A6726,A:O,VLOOKUP('MMW Analysis'!$E$4,'MMW Analysis'!$L$5:$M$12,2,FALSE)+7,FALSE)/6976,2)</f>
        <v>0.35000000000000003</v>
      </c>
    </row>
    <row r="6727" spans="1:18">
      <c r="A6727" t="s">
        <v>6734</v>
      </c>
      <c r="B6727" t="s">
        <v>8795</v>
      </c>
      <c r="C6727" t="s">
        <v>7015</v>
      </c>
      <c r="D6727" t="s">
        <v>14617</v>
      </c>
      <c r="E6727" t="s">
        <v>14170</v>
      </c>
      <c r="F6727" t="s">
        <v>14197</v>
      </c>
      <c r="G6727" t="s">
        <v>13863</v>
      </c>
      <c r="H6727" s="1">
        <v>1452</v>
      </c>
      <c r="I6727" s="1">
        <v>814</v>
      </c>
      <c r="J6727" s="1">
        <v>1856</v>
      </c>
      <c r="K6727" s="1">
        <v>934</v>
      </c>
      <c r="L6727" s="1">
        <v>3959</v>
      </c>
      <c r="M6727" s="1">
        <v>688</v>
      </c>
      <c r="N6727" s="1">
        <v>2386</v>
      </c>
      <c r="O6727" s="1">
        <v>1139</v>
      </c>
      <c r="P6727">
        <f>ROUNDUP(VLOOKUP(A6727,A:O,VLOOKUP('Local Authority Analysis'!$E$4,'Local Authority Analysis'!$M$5:$N$12,2,FALSE)+7,FALSE)/6976,2)</f>
        <v>0.17</v>
      </c>
      <c r="Q6727">
        <f>ROUNDUP(VLOOKUP(A6727,A:O,VLOOKUP('SPC Analysis'!$E$4,'SPC Analysis'!$M$5:$N$12,2,FALSE)+7,FALSE)/6976,2)</f>
        <v>0.17</v>
      </c>
      <c r="R6727">
        <f>ROUNDUP(VLOOKUP(A6727,A:O,VLOOKUP('MMW Analysis'!$E$4,'MMW Analysis'!$L$5:$M$12,2,FALSE)+7,FALSE)/6976,2)</f>
        <v>0.17</v>
      </c>
    </row>
    <row r="6728" spans="1:18">
      <c r="A6728" t="s">
        <v>6735</v>
      </c>
      <c r="B6728" t="s">
        <v>8796</v>
      </c>
      <c r="C6728" t="s">
        <v>7015</v>
      </c>
      <c r="D6728" t="s">
        <v>14617</v>
      </c>
      <c r="E6728" t="s">
        <v>14170</v>
      </c>
      <c r="F6728" t="s">
        <v>14197</v>
      </c>
      <c r="G6728" t="s">
        <v>13863</v>
      </c>
      <c r="H6728" s="1">
        <v>2048</v>
      </c>
      <c r="I6728" s="1">
        <v>1400</v>
      </c>
      <c r="J6728" s="1">
        <v>1593</v>
      </c>
      <c r="K6728" s="1">
        <v>1366</v>
      </c>
      <c r="L6728" s="1">
        <v>5328</v>
      </c>
      <c r="M6728" s="1">
        <v>6566</v>
      </c>
      <c r="N6728" s="1">
        <v>3279</v>
      </c>
      <c r="O6728" s="1">
        <v>1887</v>
      </c>
      <c r="P6728">
        <f>ROUNDUP(VLOOKUP(A6728,A:O,VLOOKUP('Local Authority Analysis'!$E$4,'Local Authority Analysis'!$M$5:$N$12,2,FALSE)+7,FALSE)/6976,2)</f>
        <v>0.28000000000000003</v>
      </c>
      <c r="Q6728">
        <f>ROUNDUP(VLOOKUP(A6728,A:O,VLOOKUP('SPC Analysis'!$E$4,'SPC Analysis'!$M$5:$N$12,2,FALSE)+7,FALSE)/6976,2)</f>
        <v>0.28000000000000003</v>
      </c>
      <c r="R6728">
        <f>ROUNDUP(VLOOKUP(A6728,A:O,VLOOKUP('MMW Analysis'!$E$4,'MMW Analysis'!$L$5:$M$12,2,FALSE)+7,FALSE)/6976,2)</f>
        <v>0.28000000000000003</v>
      </c>
    </row>
    <row r="6729" spans="1:18">
      <c r="A6729" t="s">
        <v>6736</v>
      </c>
      <c r="B6729" t="s">
        <v>8797</v>
      </c>
      <c r="C6729" t="s">
        <v>7015</v>
      </c>
      <c r="D6729" t="s">
        <v>14617</v>
      </c>
      <c r="E6729" t="s">
        <v>14170</v>
      </c>
      <c r="F6729" t="s">
        <v>14197</v>
      </c>
      <c r="G6729" t="s">
        <v>13863</v>
      </c>
      <c r="H6729" s="1">
        <v>2787</v>
      </c>
      <c r="I6729" s="1">
        <v>2978</v>
      </c>
      <c r="J6729" s="1">
        <v>3774</v>
      </c>
      <c r="K6729" s="1">
        <v>3107</v>
      </c>
      <c r="L6729" s="1">
        <v>3430</v>
      </c>
      <c r="M6729" s="1">
        <v>931</v>
      </c>
      <c r="N6729" s="1">
        <v>4119</v>
      </c>
      <c r="O6729" s="1">
        <v>3005</v>
      </c>
      <c r="P6729">
        <f>ROUNDUP(VLOOKUP(A6729,A:O,VLOOKUP('Local Authority Analysis'!$E$4,'Local Authority Analysis'!$M$5:$N$12,2,FALSE)+7,FALSE)/6976,2)</f>
        <v>0.44</v>
      </c>
      <c r="Q6729">
        <f>ROUNDUP(VLOOKUP(A6729,A:O,VLOOKUP('SPC Analysis'!$E$4,'SPC Analysis'!$M$5:$N$12,2,FALSE)+7,FALSE)/6976,2)</f>
        <v>0.44</v>
      </c>
      <c r="R6729">
        <f>ROUNDUP(VLOOKUP(A6729,A:O,VLOOKUP('MMW Analysis'!$E$4,'MMW Analysis'!$L$5:$M$12,2,FALSE)+7,FALSE)/6976,2)</f>
        <v>0.44</v>
      </c>
    </row>
    <row r="6730" spans="1:18">
      <c r="A6730" t="s">
        <v>6737</v>
      </c>
      <c r="B6730" t="s">
        <v>13609</v>
      </c>
      <c r="C6730" t="s">
        <v>7015</v>
      </c>
      <c r="D6730" t="s">
        <v>14617</v>
      </c>
      <c r="E6730" t="s">
        <v>14170</v>
      </c>
      <c r="F6730" t="s">
        <v>14197</v>
      </c>
      <c r="G6730" t="s">
        <v>13863</v>
      </c>
      <c r="H6730" s="1">
        <v>6816.5</v>
      </c>
      <c r="I6730" s="1">
        <v>6704</v>
      </c>
      <c r="J6730" s="1">
        <v>6160</v>
      </c>
      <c r="K6730" s="1">
        <v>6522</v>
      </c>
      <c r="L6730" s="1">
        <v>2100</v>
      </c>
      <c r="M6730" s="1">
        <v>1995</v>
      </c>
      <c r="N6730" s="1">
        <v>6372</v>
      </c>
      <c r="O6730" s="1">
        <v>6411</v>
      </c>
      <c r="P6730">
        <f>ROUNDUP(VLOOKUP(A6730,A:O,VLOOKUP('Local Authority Analysis'!$E$4,'Local Authority Analysis'!$M$5:$N$12,2,FALSE)+7,FALSE)/6976,2)</f>
        <v>0.92</v>
      </c>
      <c r="Q6730">
        <f>ROUNDUP(VLOOKUP(A6730,A:O,VLOOKUP('SPC Analysis'!$E$4,'SPC Analysis'!$M$5:$N$12,2,FALSE)+7,FALSE)/6976,2)</f>
        <v>0.92</v>
      </c>
      <c r="R6730">
        <f>ROUNDUP(VLOOKUP(A6730,A:O,VLOOKUP('MMW Analysis'!$E$4,'MMW Analysis'!$L$5:$M$12,2,FALSE)+7,FALSE)/6976,2)</f>
        <v>0.92</v>
      </c>
    </row>
    <row r="6731" spans="1:18">
      <c r="A6731" t="s">
        <v>6738</v>
      </c>
      <c r="B6731" t="s">
        <v>13610</v>
      </c>
      <c r="C6731" t="s">
        <v>7015</v>
      </c>
      <c r="D6731" t="s">
        <v>14617</v>
      </c>
      <c r="E6731" t="s">
        <v>14170</v>
      </c>
      <c r="F6731" t="s">
        <v>14197</v>
      </c>
      <c r="G6731" t="s">
        <v>13863</v>
      </c>
      <c r="H6731" s="1">
        <v>3016</v>
      </c>
      <c r="I6731" s="1">
        <v>3272</v>
      </c>
      <c r="J6731" s="1">
        <v>4467</v>
      </c>
      <c r="K6731" s="1">
        <v>2548</v>
      </c>
      <c r="L6731" s="1">
        <v>4589</v>
      </c>
      <c r="M6731" s="1">
        <v>1503</v>
      </c>
      <c r="N6731" s="1">
        <v>2816</v>
      </c>
      <c r="O6731" s="1">
        <v>3336</v>
      </c>
      <c r="P6731">
        <f>ROUNDUP(VLOOKUP(A6731,A:O,VLOOKUP('Local Authority Analysis'!$E$4,'Local Authority Analysis'!$M$5:$N$12,2,FALSE)+7,FALSE)/6976,2)</f>
        <v>0.48</v>
      </c>
      <c r="Q6731">
        <f>ROUNDUP(VLOOKUP(A6731,A:O,VLOOKUP('SPC Analysis'!$E$4,'SPC Analysis'!$M$5:$N$12,2,FALSE)+7,FALSE)/6976,2)</f>
        <v>0.48</v>
      </c>
      <c r="R6731">
        <f>ROUNDUP(VLOOKUP(A6731,A:O,VLOOKUP('MMW Analysis'!$E$4,'MMW Analysis'!$L$5:$M$12,2,FALSE)+7,FALSE)/6976,2)</f>
        <v>0.48</v>
      </c>
    </row>
    <row r="6732" spans="1:18">
      <c r="A6732" t="s">
        <v>6739</v>
      </c>
      <c r="B6732" t="s">
        <v>13611</v>
      </c>
      <c r="C6732" t="s">
        <v>7015</v>
      </c>
      <c r="D6732" t="s">
        <v>14617</v>
      </c>
      <c r="E6732" t="s">
        <v>14170</v>
      </c>
      <c r="F6732" t="s">
        <v>14197</v>
      </c>
      <c r="G6732" t="s">
        <v>13863</v>
      </c>
      <c r="H6732" s="1">
        <v>4035</v>
      </c>
      <c r="I6732" s="1">
        <v>3955.5</v>
      </c>
      <c r="J6732" s="1">
        <v>4038</v>
      </c>
      <c r="K6732" s="1">
        <v>4731</v>
      </c>
      <c r="L6732" s="1">
        <v>2560</v>
      </c>
      <c r="M6732" s="1">
        <v>6190</v>
      </c>
      <c r="N6732" s="1">
        <v>5103</v>
      </c>
      <c r="O6732" s="1">
        <v>4507</v>
      </c>
      <c r="P6732">
        <f>ROUNDUP(VLOOKUP(A6732,A:O,VLOOKUP('Local Authority Analysis'!$E$4,'Local Authority Analysis'!$M$5:$N$12,2,FALSE)+7,FALSE)/6976,2)</f>
        <v>0.65</v>
      </c>
      <c r="Q6732">
        <f>ROUNDUP(VLOOKUP(A6732,A:O,VLOOKUP('SPC Analysis'!$E$4,'SPC Analysis'!$M$5:$N$12,2,FALSE)+7,FALSE)/6976,2)</f>
        <v>0.65</v>
      </c>
      <c r="R6732">
        <f>ROUNDUP(VLOOKUP(A6732,A:O,VLOOKUP('MMW Analysis'!$E$4,'MMW Analysis'!$L$5:$M$12,2,FALSE)+7,FALSE)/6976,2)</f>
        <v>0.65</v>
      </c>
    </row>
    <row r="6733" spans="1:18">
      <c r="A6733" t="s">
        <v>6740</v>
      </c>
      <c r="B6733" t="s">
        <v>8798</v>
      </c>
      <c r="C6733" t="s">
        <v>7015</v>
      </c>
      <c r="D6733" t="s">
        <v>14617</v>
      </c>
      <c r="E6733" t="s">
        <v>14170</v>
      </c>
      <c r="F6733" t="s">
        <v>14197</v>
      </c>
      <c r="G6733" t="s">
        <v>13863</v>
      </c>
      <c r="H6733" s="1">
        <v>3057</v>
      </c>
      <c r="I6733" s="1">
        <v>3346</v>
      </c>
      <c r="J6733" s="1">
        <v>2710</v>
      </c>
      <c r="K6733" s="1">
        <v>2693</v>
      </c>
      <c r="L6733" s="1">
        <v>2491</v>
      </c>
      <c r="M6733" s="1">
        <v>1222</v>
      </c>
      <c r="N6733" s="1">
        <v>4458</v>
      </c>
      <c r="O6733" s="1">
        <v>2916</v>
      </c>
      <c r="P6733">
        <f>ROUNDUP(VLOOKUP(A6733,A:O,VLOOKUP('Local Authority Analysis'!$E$4,'Local Authority Analysis'!$M$5:$N$12,2,FALSE)+7,FALSE)/6976,2)</f>
        <v>0.42</v>
      </c>
      <c r="Q6733">
        <f>ROUNDUP(VLOOKUP(A6733,A:O,VLOOKUP('SPC Analysis'!$E$4,'SPC Analysis'!$M$5:$N$12,2,FALSE)+7,FALSE)/6976,2)</f>
        <v>0.42</v>
      </c>
      <c r="R6733">
        <f>ROUNDUP(VLOOKUP(A6733,A:O,VLOOKUP('MMW Analysis'!$E$4,'MMW Analysis'!$L$5:$M$12,2,FALSE)+7,FALSE)/6976,2)</f>
        <v>0.42</v>
      </c>
    </row>
    <row r="6734" spans="1:18">
      <c r="A6734" t="s">
        <v>6741</v>
      </c>
      <c r="B6734" t="s">
        <v>8799</v>
      </c>
      <c r="C6734" t="s">
        <v>7015</v>
      </c>
      <c r="D6734" t="s">
        <v>14617</v>
      </c>
      <c r="E6734" t="s">
        <v>14170</v>
      </c>
      <c r="F6734" t="s">
        <v>14197</v>
      </c>
      <c r="G6734" t="s">
        <v>13863</v>
      </c>
      <c r="H6734" s="1">
        <v>564</v>
      </c>
      <c r="I6734" s="1">
        <v>589</v>
      </c>
      <c r="J6734" s="1">
        <v>1408</v>
      </c>
      <c r="K6734" s="1">
        <v>531</v>
      </c>
      <c r="L6734" s="1">
        <v>1935</v>
      </c>
      <c r="M6734" s="1">
        <v>1761</v>
      </c>
      <c r="N6734" s="1">
        <v>1286</v>
      </c>
      <c r="O6734" s="1">
        <v>603</v>
      </c>
      <c r="P6734">
        <f>ROUNDUP(VLOOKUP(A6734,A:O,VLOOKUP('Local Authority Analysis'!$E$4,'Local Authority Analysis'!$M$5:$N$12,2,FALSE)+7,FALSE)/6976,2)</f>
        <v>0.09</v>
      </c>
      <c r="Q6734">
        <f>ROUNDUP(VLOOKUP(A6734,A:O,VLOOKUP('SPC Analysis'!$E$4,'SPC Analysis'!$M$5:$N$12,2,FALSE)+7,FALSE)/6976,2)</f>
        <v>0.09</v>
      </c>
      <c r="R6734">
        <f>ROUNDUP(VLOOKUP(A6734,A:O,VLOOKUP('MMW Analysis'!$E$4,'MMW Analysis'!$L$5:$M$12,2,FALSE)+7,FALSE)/6976,2)</f>
        <v>0.09</v>
      </c>
    </row>
    <row r="6735" spans="1:18">
      <c r="A6735" t="s">
        <v>6742</v>
      </c>
      <c r="B6735" t="s">
        <v>8800</v>
      </c>
      <c r="C6735" t="s">
        <v>7015</v>
      </c>
      <c r="D6735" t="s">
        <v>14617</v>
      </c>
      <c r="E6735" t="s">
        <v>14170</v>
      </c>
      <c r="F6735" t="s">
        <v>14197</v>
      </c>
      <c r="G6735" t="s">
        <v>13863</v>
      </c>
      <c r="H6735" s="1">
        <v>332</v>
      </c>
      <c r="I6735" s="1">
        <v>639</v>
      </c>
      <c r="J6735" s="1">
        <v>815</v>
      </c>
      <c r="K6735" s="1">
        <v>447</v>
      </c>
      <c r="L6735" s="1">
        <v>1350</v>
      </c>
      <c r="M6735" s="1">
        <v>1900</v>
      </c>
      <c r="N6735" s="1">
        <v>4136</v>
      </c>
      <c r="O6735" s="1">
        <v>434</v>
      </c>
      <c r="P6735">
        <f>ROUNDUP(VLOOKUP(A6735,A:O,VLOOKUP('Local Authority Analysis'!$E$4,'Local Authority Analysis'!$M$5:$N$12,2,FALSE)+7,FALSE)/6976,2)</f>
        <v>6.9999999999999993E-2</v>
      </c>
      <c r="Q6735">
        <f>ROUNDUP(VLOOKUP(A6735,A:O,VLOOKUP('SPC Analysis'!$E$4,'SPC Analysis'!$M$5:$N$12,2,FALSE)+7,FALSE)/6976,2)</f>
        <v>6.9999999999999993E-2</v>
      </c>
      <c r="R6735">
        <f>ROUNDUP(VLOOKUP(A6735,A:O,VLOOKUP('MMW Analysis'!$E$4,'MMW Analysis'!$L$5:$M$12,2,FALSE)+7,FALSE)/6976,2)</f>
        <v>6.9999999999999993E-2</v>
      </c>
    </row>
    <row r="6736" spans="1:18">
      <c r="A6736" t="s">
        <v>6743</v>
      </c>
      <c r="B6736" t="s">
        <v>8801</v>
      </c>
      <c r="C6736" t="s">
        <v>7015</v>
      </c>
      <c r="D6736" t="s">
        <v>14617</v>
      </c>
      <c r="E6736" t="s">
        <v>14170</v>
      </c>
      <c r="F6736" t="s">
        <v>14197</v>
      </c>
      <c r="G6736" t="s">
        <v>13863</v>
      </c>
      <c r="H6736" s="1">
        <v>327</v>
      </c>
      <c r="I6736" s="1">
        <v>440</v>
      </c>
      <c r="J6736" s="1">
        <v>135</v>
      </c>
      <c r="K6736" s="1">
        <v>560</v>
      </c>
      <c r="L6736" s="1">
        <v>2304</v>
      </c>
      <c r="M6736" s="1">
        <v>2420</v>
      </c>
      <c r="N6736" s="1">
        <v>1633</v>
      </c>
      <c r="O6736" s="1">
        <v>299</v>
      </c>
      <c r="P6736">
        <f>ROUNDUP(VLOOKUP(A6736,A:O,VLOOKUP('Local Authority Analysis'!$E$4,'Local Authority Analysis'!$M$5:$N$12,2,FALSE)+7,FALSE)/6976,2)</f>
        <v>0.05</v>
      </c>
      <c r="Q6736">
        <f>ROUNDUP(VLOOKUP(A6736,A:O,VLOOKUP('SPC Analysis'!$E$4,'SPC Analysis'!$M$5:$N$12,2,FALSE)+7,FALSE)/6976,2)</f>
        <v>0.05</v>
      </c>
      <c r="R6736">
        <f>ROUNDUP(VLOOKUP(A6736,A:O,VLOOKUP('MMW Analysis'!$E$4,'MMW Analysis'!$L$5:$M$12,2,FALSE)+7,FALSE)/6976,2)</f>
        <v>0.05</v>
      </c>
    </row>
    <row r="6737" spans="1:18">
      <c r="A6737" t="s">
        <v>6744</v>
      </c>
      <c r="B6737" t="s">
        <v>13612</v>
      </c>
      <c r="C6737" t="s">
        <v>7015</v>
      </c>
      <c r="D6737" t="s">
        <v>14617</v>
      </c>
      <c r="E6737" t="s">
        <v>14170</v>
      </c>
      <c r="F6737" t="s">
        <v>14197</v>
      </c>
      <c r="G6737" t="s">
        <v>13863</v>
      </c>
      <c r="H6737" s="1">
        <v>6268</v>
      </c>
      <c r="I6737" s="1">
        <v>6548.5</v>
      </c>
      <c r="J6737" s="1">
        <v>4790</v>
      </c>
      <c r="K6737" s="1">
        <v>5454</v>
      </c>
      <c r="L6737" s="1">
        <v>890</v>
      </c>
      <c r="M6737" s="1">
        <v>4573</v>
      </c>
      <c r="N6737" s="1">
        <v>6623</v>
      </c>
      <c r="O6737" s="1">
        <v>5641</v>
      </c>
      <c r="P6737">
        <f>ROUNDUP(VLOOKUP(A6737,A:O,VLOOKUP('Local Authority Analysis'!$E$4,'Local Authority Analysis'!$M$5:$N$12,2,FALSE)+7,FALSE)/6976,2)</f>
        <v>0.81</v>
      </c>
      <c r="Q6737">
        <f>ROUNDUP(VLOOKUP(A6737,A:O,VLOOKUP('SPC Analysis'!$E$4,'SPC Analysis'!$M$5:$N$12,2,FALSE)+7,FALSE)/6976,2)</f>
        <v>0.81</v>
      </c>
      <c r="R6737">
        <f>ROUNDUP(VLOOKUP(A6737,A:O,VLOOKUP('MMW Analysis'!$E$4,'MMW Analysis'!$L$5:$M$12,2,FALSE)+7,FALSE)/6976,2)</f>
        <v>0.81</v>
      </c>
    </row>
    <row r="6738" spans="1:18">
      <c r="A6738" t="s">
        <v>6745</v>
      </c>
      <c r="B6738" t="s">
        <v>13613</v>
      </c>
      <c r="C6738" t="s">
        <v>7015</v>
      </c>
      <c r="D6738" t="s">
        <v>14617</v>
      </c>
      <c r="E6738" t="s">
        <v>14170</v>
      </c>
      <c r="F6738" t="s">
        <v>14197</v>
      </c>
      <c r="G6738" t="s">
        <v>13863</v>
      </c>
      <c r="H6738" s="1">
        <v>5485.5</v>
      </c>
      <c r="I6738" s="1">
        <v>5945</v>
      </c>
      <c r="J6738" s="1">
        <v>5926</v>
      </c>
      <c r="K6738" s="1">
        <v>5384</v>
      </c>
      <c r="L6738" s="1">
        <v>584</v>
      </c>
      <c r="M6738" s="1">
        <v>4516</v>
      </c>
      <c r="N6738" s="1">
        <v>5567</v>
      </c>
      <c r="O6738" s="1">
        <v>5223</v>
      </c>
      <c r="P6738">
        <f>ROUNDUP(VLOOKUP(A6738,A:O,VLOOKUP('Local Authority Analysis'!$E$4,'Local Authority Analysis'!$M$5:$N$12,2,FALSE)+7,FALSE)/6976,2)</f>
        <v>0.75</v>
      </c>
      <c r="Q6738">
        <f>ROUNDUP(VLOOKUP(A6738,A:O,VLOOKUP('SPC Analysis'!$E$4,'SPC Analysis'!$M$5:$N$12,2,FALSE)+7,FALSE)/6976,2)</f>
        <v>0.75</v>
      </c>
      <c r="R6738">
        <f>ROUNDUP(VLOOKUP(A6738,A:O,VLOOKUP('MMW Analysis'!$E$4,'MMW Analysis'!$L$5:$M$12,2,FALSE)+7,FALSE)/6976,2)</f>
        <v>0.75</v>
      </c>
    </row>
    <row r="6739" spans="1:18">
      <c r="A6739" t="s">
        <v>6746</v>
      </c>
      <c r="B6739" t="s">
        <v>13614</v>
      </c>
      <c r="C6739" t="s">
        <v>7016</v>
      </c>
      <c r="D6739" t="s">
        <v>14300</v>
      </c>
      <c r="E6739" t="s">
        <v>14171</v>
      </c>
      <c r="F6739" t="s">
        <v>14301</v>
      </c>
      <c r="G6739" t="s">
        <v>13917</v>
      </c>
      <c r="H6739" s="1">
        <v>2737</v>
      </c>
      <c r="I6739" s="1">
        <v>1615</v>
      </c>
      <c r="J6739" s="1">
        <v>1473</v>
      </c>
      <c r="K6739" s="1">
        <v>1878</v>
      </c>
      <c r="L6739" s="1">
        <v>4520</v>
      </c>
      <c r="M6739" s="1">
        <v>1999</v>
      </c>
      <c r="N6739" s="1">
        <v>2697</v>
      </c>
      <c r="O6739" s="1">
        <v>2054</v>
      </c>
      <c r="P6739">
        <f>ROUNDUP(VLOOKUP(A6739,A:O,VLOOKUP('Local Authority Analysis'!$E$4,'Local Authority Analysis'!$M$5:$N$12,2,FALSE)+7,FALSE)/6976,2)</f>
        <v>0.3</v>
      </c>
      <c r="Q6739">
        <f>ROUNDUP(VLOOKUP(A6739,A:O,VLOOKUP('SPC Analysis'!$E$4,'SPC Analysis'!$M$5:$N$12,2,FALSE)+7,FALSE)/6976,2)</f>
        <v>0.3</v>
      </c>
      <c r="R6739">
        <f>ROUNDUP(VLOOKUP(A6739,A:O,VLOOKUP('MMW Analysis'!$E$4,'MMW Analysis'!$L$5:$M$12,2,FALSE)+7,FALSE)/6976,2)</f>
        <v>0.3</v>
      </c>
    </row>
    <row r="6740" spans="1:18">
      <c r="A6740" t="s">
        <v>6747</v>
      </c>
      <c r="B6740" t="s">
        <v>13615</v>
      </c>
      <c r="C6740" t="s">
        <v>7016</v>
      </c>
      <c r="D6740" t="s">
        <v>14300</v>
      </c>
      <c r="E6740" t="s">
        <v>14171</v>
      </c>
      <c r="F6740" t="s">
        <v>14301</v>
      </c>
      <c r="G6740" t="s">
        <v>13917</v>
      </c>
      <c r="H6740" s="1">
        <v>898</v>
      </c>
      <c r="I6740" s="1">
        <v>1159</v>
      </c>
      <c r="J6740" s="1">
        <v>2000</v>
      </c>
      <c r="K6740" s="1">
        <v>797</v>
      </c>
      <c r="L6740" s="1">
        <v>6440</v>
      </c>
      <c r="M6740" s="1">
        <v>1050</v>
      </c>
      <c r="N6740" s="1">
        <v>2863</v>
      </c>
      <c r="O6740" s="1">
        <v>1169</v>
      </c>
      <c r="P6740">
        <f>ROUNDUP(VLOOKUP(A6740,A:O,VLOOKUP('Local Authority Analysis'!$E$4,'Local Authority Analysis'!$M$5:$N$12,2,FALSE)+7,FALSE)/6976,2)</f>
        <v>0.17</v>
      </c>
      <c r="Q6740">
        <f>ROUNDUP(VLOOKUP(A6740,A:O,VLOOKUP('SPC Analysis'!$E$4,'SPC Analysis'!$M$5:$N$12,2,FALSE)+7,FALSE)/6976,2)</f>
        <v>0.17</v>
      </c>
      <c r="R6740">
        <f>ROUNDUP(VLOOKUP(A6740,A:O,VLOOKUP('MMW Analysis'!$E$4,'MMW Analysis'!$L$5:$M$12,2,FALSE)+7,FALSE)/6976,2)</f>
        <v>0.17</v>
      </c>
    </row>
    <row r="6741" spans="1:18">
      <c r="A6741" t="s">
        <v>6748</v>
      </c>
      <c r="B6741" t="s">
        <v>13616</v>
      </c>
      <c r="C6741" t="s">
        <v>7016</v>
      </c>
      <c r="D6741" t="s">
        <v>14300</v>
      </c>
      <c r="E6741" t="s">
        <v>14171</v>
      </c>
      <c r="F6741" t="s">
        <v>14301</v>
      </c>
      <c r="G6741" t="s">
        <v>13917</v>
      </c>
      <c r="H6741" s="1">
        <v>4050</v>
      </c>
      <c r="I6741" s="1">
        <v>3461</v>
      </c>
      <c r="J6741" s="1">
        <v>3927</v>
      </c>
      <c r="K6741" s="1">
        <v>3106</v>
      </c>
      <c r="L6741" s="1">
        <v>2109</v>
      </c>
      <c r="M6741" s="1">
        <v>3606</v>
      </c>
      <c r="N6741" s="1">
        <v>4140</v>
      </c>
      <c r="O6741" s="1">
        <v>3733</v>
      </c>
      <c r="P6741">
        <f>ROUNDUP(VLOOKUP(A6741,A:O,VLOOKUP('Local Authority Analysis'!$E$4,'Local Authority Analysis'!$M$5:$N$12,2,FALSE)+7,FALSE)/6976,2)</f>
        <v>0.54</v>
      </c>
      <c r="Q6741">
        <f>ROUNDUP(VLOOKUP(A6741,A:O,VLOOKUP('SPC Analysis'!$E$4,'SPC Analysis'!$M$5:$N$12,2,FALSE)+7,FALSE)/6976,2)</f>
        <v>0.54</v>
      </c>
      <c r="R6741">
        <f>ROUNDUP(VLOOKUP(A6741,A:O,VLOOKUP('MMW Analysis'!$E$4,'MMW Analysis'!$L$5:$M$12,2,FALSE)+7,FALSE)/6976,2)</f>
        <v>0.54</v>
      </c>
    </row>
    <row r="6742" spans="1:18">
      <c r="A6742" t="s">
        <v>6749</v>
      </c>
      <c r="B6742" t="s">
        <v>13617</v>
      </c>
      <c r="C6742" t="s">
        <v>7016</v>
      </c>
      <c r="D6742" t="s">
        <v>14300</v>
      </c>
      <c r="E6742" t="s">
        <v>14171</v>
      </c>
      <c r="F6742" t="s">
        <v>14301</v>
      </c>
      <c r="G6742" t="s">
        <v>13917</v>
      </c>
      <c r="H6742" s="1">
        <v>3874</v>
      </c>
      <c r="I6742" s="1">
        <v>3493</v>
      </c>
      <c r="J6742" s="1">
        <v>3472</v>
      </c>
      <c r="K6742" s="1">
        <v>2002</v>
      </c>
      <c r="L6742" s="1">
        <v>3079</v>
      </c>
      <c r="M6742" s="1">
        <v>5550</v>
      </c>
      <c r="N6742" s="1">
        <v>2939</v>
      </c>
      <c r="O6742" s="1">
        <v>3553</v>
      </c>
      <c r="P6742">
        <f>ROUNDUP(VLOOKUP(A6742,A:O,VLOOKUP('Local Authority Analysis'!$E$4,'Local Authority Analysis'!$M$5:$N$12,2,FALSE)+7,FALSE)/6976,2)</f>
        <v>0.51</v>
      </c>
      <c r="Q6742">
        <f>ROUNDUP(VLOOKUP(A6742,A:O,VLOOKUP('SPC Analysis'!$E$4,'SPC Analysis'!$M$5:$N$12,2,FALSE)+7,FALSE)/6976,2)</f>
        <v>0.51</v>
      </c>
      <c r="R6742">
        <f>ROUNDUP(VLOOKUP(A6742,A:O,VLOOKUP('MMW Analysis'!$E$4,'MMW Analysis'!$L$5:$M$12,2,FALSE)+7,FALSE)/6976,2)</f>
        <v>0.51</v>
      </c>
    </row>
    <row r="6743" spans="1:18">
      <c r="A6743" t="s">
        <v>6750</v>
      </c>
      <c r="B6743" t="s">
        <v>13618</v>
      </c>
      <c r="C6743" t="s">
        <v>7016</v>
      </c>
      <c r="D6743" t="s">
        <v>14300</v>
      </c>
      <c r="E6743" t="s">
        <v>14171</v>
      </c>
      <c r="F6743" t="s">
        <v>14301</v>
      </c>
      <c r="G6743" t="s">
        <v>13917</v>
      </c>
      <c r="H6743" s="1">
        <v>1068</v>
      </c>
      <c r="I6743" s="1">
        <v>833</v>
      </c>
      <c r="J6743" s="1">
        <v>1325</v>
      </c>
      <c r="K6743" s="1">
        <v>431</v>
      </c>
      <c r="L6743" s="1">
        <v>6358</v>
      </c>
      <c r="M6743" s="1">
        <v>2301</v>
      </c>
      <c r="N6743" s="1">
        <v>1312</v>
      </c>
      <c r="O6743" s="1">
        <v>955</v>
      </c>
      <c r="P6743">
        <f>ROUNDUP(VLOOKUP(A6743,A:O,VLOOKUP('Local Authority Analysis'!$E$4,'Local Authority Analysis'!$M$5:$N$12,2,FALSE)+7,FALSE)/6976,2)</f>
        <v>0.14000000000000001</v>
      </c>
      <c r="Q6743">
        <f>ROUNDUP(VLOOKUP(A6743,A:O,VLOOKUP('SPC Analysis'!$E$4,'SPC Analysis'!$M$5:$N$12,2,FALSE)+7,FALSE)/6976,2)</f>
        <v>0.14000000000000001</v>
      </c>
      <c r="R6743">
        <f>ROUNDUP(VLOOKUP(A6743,A:O,VLOOKUP('MMW Analysis'!$E$4,'MMW Analysis'!$L$5:$M$12,2,FALSE)+7,FALSE)/6976,2)</f>
        <v>0.14000000000000001</v>
      </c>
    </row>
    <row r="6744" spans="1:18">
      <c r="A6744" t="s">
        <v>6751</v>
      </c>
      <c r="B6744" t="s">
        <v>13619</v>
      </c>
      <c r="C6744" t="s">
        <v>7016</v>
      </c>
      <c r="D6744" t="s">
        <v>14300</v>
      </c>
      <c r="E6744" t="s">
        <v>14171</v>
      </c>
      <c r="F6744" t="s">
        <v>14301</v>
      </c>
      <c r="G6744" t="s">
        <v>13917</v>
      </c>
      <c r="H6744" s="1">
        <v>725</v>
      </c>
      <c r="I6744" s="1">
        <v>430</v>
      </c>
      <c r="J6744" s="1">
        <v>740</v>
      </c>
      <c r="K6744" s="1">
        <v>564</v>
      </c>
      <c r="L6744" s="1">
        <v>6739</v>
      </c>
      <c r="M6744" s="1">
        <v>358</v>
      </c>
      <c r="N6744" s="1">
        <v>1345</v>
      </c>
      <c r="O6744" s="1">
        <v>564</v>
      </c>
      <c r="P6744">
        <f>ROUNDUP(VLOOKUP(A6744,A:O,VLOOKUP('Local Authority Analysis'!$E$4,'Local Authority Analysis'!$M$5:$N$12,2,FALSE)+7,FALSE)/6976,2)</f>
        <v>0.09</v>
      </c>
      <c r="Q6744">
        <f>ROUNDUP(VLOOKUP(A6744,A:O,VLOOKUP('SPC Analysis'!$E$4,'SPC Analysis'!$M$5:$N$12,2,FALSE)+7,FALSE)/6976,2)</f>
        <v>0.09</v>
      </c>
      <c r="R6744">
        <f>ROUNDUP(VLOOKUP(A6744,A:O,VLOOKUP('MMW Analysis'!$E$4,'MMW Analysis'!$L$5:$M$12,2,FALSE)+7,FALSE)/6976,2)</f>
        <v>0.09</v>
      </c>
    </row>
    <row r="6745" spans="1:18">
      <c r="A6745" t="s">
        <v>6752</v>
      </c>
      <c r="B6745" t="s">
        <v>13620</v>
      </c>
      <c r="C6745" t="s">
        <v>7016</v>
      </c>
      <c r="D6745" t="s">
        <v>14300</v>
      </c>
      <c r="E6745" t="s">
        <v>14171</v>
      </c>
      <c r="F6745" t="s">
        <v>14301</v>
      </c>
      <c r="G6745" t="s">
        <v>13917</v>
      </c>
      <c r="H6745" s="1">
        <v>2259</v>
      </c>
      <c r="I6745" s="1">
        <v>1773</v>
      </c>
      <c r="J6745" s="1">
        <v>2606</v>
      </c>
      <c r="K6745" s="1">
        <v>1638</v>
      </c>
      <c r="L6745" s="1">
        <v>6194</v>
      </c>
      <c r="M6745" s="1">
        <v>4847</v>
      </c>
      <c r="N6745" s="1">
        <v>3341</v>
      </c>
      <c r="O6745" s="1">
        <v>2283</v>
      </c>
      <c r="P6745">
        <f>ROUNDUP(VLOOKUP(A6745,A:O,VLOOKUP('Local Authority Analysis'!$E$4,'Local Authority Analysis'!$M$5:$N$12,2,FALSE)+7,FALSE)/6976,2)</f>
        <v>0.33</v>
      </c>
      <c r="Q6745">
        <f>ROUNDUP(VLOOKUP(A6745,A:O,VLOOKUP('SPC Analysis'!$E$4,'SPC Analysis'!$M$5:$N$12,2,FALSE)+7,FALSE)/6976,2)</f>
        <v>0.33</v>
      </c>
      <c r="R6745">
        <f>ROUNDUP(VLOOKUP(A6745,A:O,VLOOKUP('MMW Analysis'!$E$4,'MMW Analysis'!$L$5:$M$12,2,FALSE)+7,FALSE)/6976,2)</f>
        <v>0.33</v>
      </c>
    </row>
    <row r="6746" spans="1:18">
      <c r="A6746" t="s">
        <v>6753</v>
      </c>
      <c r="B6746" t="s">
        <v>13621</v>
      </c>
      <c r="C6746" t="s">
        <v>7016</v>
      </c>
      <c r="D6746" t="s">
        <v>14300</v>
      </c>
      <c r="E6746" t="s">
        <v>14171</v>
      </c>
      <c r="F6746" t="s">
        <v>14301</v>
      </c>
      <c r="G6746" t="s">
        <v>13917</v>
      </c>
      <c r="H6746" s="1">
        <v>4476</v>
      </c>
      <c r="I6746" s="1">
        <v>4361</v>
      </c>
      <c r="J6746" s="1">
        <v>3699</v>
      </c>
      <c r="K6746" s="1">
        <v>4272</v>
      </c>
      <c r="L6746" s="1">
        <v>552</v>
      </c>
      <c r="M6746" s="1">
        <v>2233</v>
      </c>
      <c r="N6746" s="1">
        <v>5103</v>
      </c>
      <c r="O6746" s="1">
        <v>3714</v>
      </c>
      <c r="P6746">
        <f>ROUNDUP(VLOOKUP(A6746,A:O,VLOOKUP('Local Authority Analysis'!$E$4,'Local Authority Analysis'!$M$5:$N$12,2,FALSE)+7,FALSE)/6976,2)</f>
        <v>0.54</v>
      </c>
      <c r="Q6746">
        <f>ROUNDUP(VLOOKUP(A6746,A:O,VLOOKUP('SPC Analysis'!$E$4,'SPC Analysis'!$M$5:$N$12,2,FALSE)+7,FALSE)/6976,2)</f>
        <v>0.54</v>
      </c>
      <c r="R6746">
        <f>ROUNDUP(VLOOKUP(A6746,A:O,VLOOKUP('MMW Analysis'!$E$4,'MMW Analysis'!$L$5:$M$12,2,FALSE)+7,FALSE)/6976,2)</f>
        <v>0.54</v>
      </c>
    </row>
    <row r="6747" spans="1:18">
      <c r="A6747" t="s">
        <v>6754</v>
      </c>
      <c r="B6747" t="s">
        <v>13622</v>
      </c>
      <c r="C6747" t="s">
        <v>7016</v>
      </c>
      <c r="D6747" t="s">
        <v>14300</v>
      </c>
      <c r="E6747" t="s">
        <v>14171</v>
      </c>
      <c r="F6747" t="s">
        <v>14301</v>
      </c>
      <c r="G6747" t="s">
        <v>13917</v>
      </c>
      <c r="H6747" s="1">
        <v>440</v>
      </c>
      <c r="I6747" s="1">
        <v>1047</v>
      </c>
      <c r="J6747" s="1">
        <v>1150</v>
      </c>
      <c r="K6747" s="1">
        <v>484</v>
      </c>
      <c r="L6747" s="1">
        <v>2246</v>
      </c>
      <c r="M6747" s="1">
        <v>1420</v>
      </c>
      <c r="N6747" s="1">
        <v>3165</v>
      </c>
      <c r="O6747" s="1">
        <v>677</v>
      </c>
      <c r="P6747">
        <f>ROUNDUP(VLOOKUP(A6747,A:O,VLOOKUP('Local Authority Analysis'!$E$4,'Local Authority Analysis'!$M$5:$N$12,2,FALSE)+7,FALSE)/6976,2)</f>
        <v>9.9999999999999992E-2</v>
      </c>
      <c r="Q6747">
        <f>ROUNDUP(VLOOKUP(A6747,A:O,VLOOKUP('SPC Analysis'!$E$4,'SPC Analysis'!$M$5:$N$12,2,FALSE)+7,FALSE)/6976,2)</f>
        <v>9.9999999999999992E-2</v>
      </c>
      <c r="R6747">
        <f>ROUNDUP(VLOOKUP(A6747,A:O,VLOOKUP('MMW Analysis'!$E$4,'MMW Analysis'!$L$5:$M$12,2,FALSE)+7,FALSE)/6976,2)</f>
        <v>9.9999999999999992E-2</v>
      </c>
    </row>
    <row r="6748" spans="1:18">
      <c r="A6748" t="s">
        <v>6755</v>
      </c>
      <c r="B6748" t="s">
        <v>13623</v>
      </c>
      <c r="C6748" t="s">
        <v>7016</v>
      </c>
      <c r="D6748" t="s">
        <v>14300</v>
      </c>
      <c r="E6748" t="s">
        <v>14171</v>
      </c>
      <c r="F6748" t="s">
        <v>14301</v>
      </c>
      <c r="G6748" t="s">
        <v>13917</v>
      </c>
      <c r="H6748" s="1">
        <v>3221</v>
      </c>
      <c r="I6748" s="1">
        <v>2896</v>
      </c>
      <c r="J6748" s="1">
        <v>3049</v>
      </c>
      <c r="K6748" s="1">
        <v>2464</v>
      </c>
      <c r="L6748" s="1">
        <v>1958</v>
      </c>
      <c r="M6748" s="1">
        <v>4531</v>
      </c>
      <c r="N6748" s="1">
        <v>3223</v>
      </c>
      <c r="O6748" s="1">
        <v>2985</v>
      </c>
      <c r="P6748">
        <f>ROUNDUP(VLOOKUP(A6748,A:O,VLOOKUP('Local Authority Analysis'!$E$4,'Local Authority Analysis'!$M$5:$N$12,2,FALSE)+7,FALSE)/6976,2)</f>
        <v>0.43</v>
      </c>
      <c r="Q6748">
        <f>ROUNDUP(VLOOKUP(A6748,A:O,VLOOKUP('SPC Analysis'!$E$4,'SPC Analysis'!$M$5:$N$12,2,FALSE)+7,FALSE)/6976,2)</f>
        <v>0.43</v>
      </c>
      <c r="R6748">
        <f>ROUNDUP(VLOOKUP(A6748,A:O,VLOOKUP('MMW Analysis'!$E$4,'MMW Analysis'!$L$5:$M$12,2,FALSE)+7,FALSE)/6976,2)</f>
        <v>0.43</v>
      </c>
    </row>
    <row r="6749" spans="1:18">
      <c r="A6749" t="s">
        <v>6756</v>
      </c>
      <c r="B6749" t="s">
        <v>13624</v>
      </c>
      <c r="C6749" t="s">
        <v>7016</v>
      </c>
      <c r="D6749" t="s">
        <v>14300</v>
      </c>
      <c r="E6749" t="s">
        <v>14171</v>
      </c>
      <c r="F6749" t="s">
        <v>14301</v>
      </c>
      <c r="G6749" t="s">
        <v>13917</v>
      </c>
      <c r="H6749" s="1">
        <v>4021</v>
      </c>
      <c r="I6749" s="1">
        <v>3645</v>
      </c>
      <c r="J6749" s="1">
        <v>3431</v>
      </c>
      <c r="K6749" s="1">
        <v>2802</v>
      </c>
      <c r="L6749" s="1">
        <v>3643</v>
      </c>
      <c r="M6749" s="1">
        <v>2403</v>
      </c>
      <c r="N6749" s="1">
        <v>4027.5</v>
      </c>
      <c r="O6749" s="1">
        <v>3781</v>
      </c>
      <c r="P6749">
        <f>ROUNDUP(VLOOKUP(A6749,A:O,VLOOKUP('Local Authority Analysis'!$E$4,'Local Authority Analysis'!$M$5:$N$12,2,FALSE)+7,FALSE)/6976,2)</f>
        <v>0.55000000000000004</v>
      </c>
      <c r="Q6749">
        <f>ROUNDUP(VLOOKUP(A6749,A:O,VLOOKUP('SPC Analysis'!$E$4,'SPC Analysis'!$M$5:$N$12,2,FALSE)+7,FALSE)/6976,2)</f>
        <v>0.55000000000000004</v>
      </c>
      <c r="R6749">
        <f>ROUNDUP(VLOOKUP(A6749,A:O,VLOOKUP('MMW Analysis'!$E$4,'MMW Analysis'!$L$5:$M$12,2,FALSE)+7,FALSE)/6976,2)</f>
        <v>0.55000000000000004</v>
      </c>
    </row>
    <row r="6750" spans="1:18">
      <c r="A6750" t="s">
        <v>6757</v>
      </c>
      <c r="B6750" t="s">
        <v>13625</v>
      </c>
      <c r="C6750" t="s">
        <v>7016</v>
      </c>
      <c r="D6750" t="s">
        <v>14300</v>
      </c>
      <c r="E6750" t="s">
        <v>14171</v>
      </c>
      <c r="F6750" t="s">
        <v>14301</v>
      </c>
      <c r="G6750" t="s">
        <v>13917</v>
      </c>
      <c r="H6750" s="1">
        <v>1469</v>
      </c>
      <c r="I6750" s="1">
        <v>979</v>
      </c>
      <c r="J6750" s="1">
        <v>1761</v>
      </c>
      <c r="K6750" s="1">
        <v>1117</v>
      </c>
      <c r="L6750" s="1">
        <v>4517</v>
      </c>
      <c r="M6750" s="1">
        <v>3034.5</v>
      </c>
      <c r="N6750" s="1">
        <v>5021</v>
      </c>
      <c r="O6750" s="1">
        <v>1389</v>
      </c>
      <c r="P6750">
        <f>ROUNDUP(VLOOKUP(A6750,A:O,VLOOKUP('Local Authority Analysis'!$E$4,'Local Authority Analysis'!$M$5:$N$12,2,FALSE)+7,FALSE)/6976,2)</f>
        <v>0.2</v>
      </c>
      <c r="Q6750">
        <f>ROUNDUP(VLOOKUP(A6750,A:O,VLOOKUP('SPC Analysis'!$E$4,'SPC Analysis'!$M$5:$N$12,2,FALSE)+7,FALSE)/6976,2)</f>
        <v>0.2</v>
      </c>
      <c r="R6750">
        <f>ROUNDUP(VLOOKUP(A6750,A:O,VLOOKUP('MMW Analysis'!$E$4,'MMW Analysis'!$L$5:$M$12,2,FALSE)+7,FALSE)/6976,2)</f>
        <v>0.2</v>
      </c>
    </row>
    <row r="6751" spans="1:18">
      <c r="A6751" t="s">
        <v>6758</v>
      </c>
      <c r="B6751" t="s">
        <v>13626</v>
      </c>
      <c r="C6751" t="s">
        <v>7016</v>
      </c>
      <c r="D6751" t="s">
        <v>14300</v>
      </c>
      <c r="E6751" t="s">
        <v>14171</v>
      </c>
      <c r="F6751" t="s">
        <v>14301</v>
      </c>
      <c r="G6751" t="s">
        <v>13917</v>
      </c>
      <c r="H6751" s="1">
        <v>4547</v>
      </c>
      <c r="I6751" s="1">
        <v>4341</v>
      </c>
      <c r="J6751" s="1">
        <v>1006</v>
      </c>
      <c r="K6751" s="1">
        <v>2463</v>
      </c>
      <c r="L6751" s="1">
        <v>1820</v>
      </c>
      <c r="M6751" s="1">
        <v>245</v>
      </c>
      <c r="N6751" s="1">
        <v>4521</v>
      </c>
      <c r="O6751" s="1">
        <v>2688</v>
      </c>
      <c r="P6751">
        <f>ROUNDUP(VLOOKUP(A6751,A:O,VLOOKUP('Local Authority Analysis'!$E$4,'Local Authority Analysis'!$M$5:$N$12,2,FALSE)+7,FALSE)/6976,2)</f>
        <v>0.39</v>
      </c>
      <c r="Q6751">
        <f>ROUNDUP(VLOOKUP(A6751,A:O,VLOOKUP('SPC Analysis'!$E$4,'SPC Analysis'!$M$5:$N$12,2,FALSE)+7,FALSE)/6976,2)</f>
        <v>0.39</v>
      </c>
      <c r="R6751">
        <f>ROUNDUP(VLOOKUP(A6751,A:O,VLOOKUP('MMW Analysis'!$E$4,'MMW Analysis'!$L$5:$M$12,2,FALSE)+7,FALSE)/6976,2)</f>
        <v>0.39</v>
      </c>
    </row>
    <row r="6752" spans="1:18">
      <c r="A6752" t="s">
        <v>6759</v>
      </c>
      <c r="B6752" t="s">
        <v>13627</v>
      </c>
      <c r="C6752" t="s">
        <v>7016</v>
      </c>
      <c r="D6752" t="s">
        <v>14300</v>
      </c>
      <c r="E6752" t="s">
        <v>14171</v>
      </c>
      <c r="F6752" t="s">
        <v>14301</v>
      </c>
      <c r="G6752" t="s">
        <v>13917</v>
      </c>
      <c r="H6752" s="1">
        <v>2961</v>
      </c>
      <c r="I6752" s="1">
        <v>2515</v>
      </c>
      <c r="J6752" s="1">
        <v>4107</v>
      </c>
      <c r="K6752" s="1">
        <v>2226</v>
      </c>
      <c r="L6752" s="1">
        <v>5774</v>
      </c>
      <c r="M6752" s="1">
        <v>3145</v>
      </c>
      <c r="N6752" s="1">
        <v>5664</v>
      </c>
      <c r="O6752" s="1">
        <v>3190</v>
      </c>
      <c r="P6752">
        <f>ROUNDUP(VLOOKUP(A6752,A:O,VLOOKUP('Local Authority Analysis'!$E$4,'Local Authority Analysis'!$M$5:$N$12,2,FALSE)+7,FALSE)/6976,2)</f>
        <v>0.46</v>
      </c>
      <c r="Q6752">
        <f>ROUNDUP(VLOOKUP(A6752,A:O,VLOOKUP('SPC Analysis'!$E$4,'SPC Analysis'!$M$5:$N$12,2,FALSE)+7,FALSE)/6976,2)</f>
        <v>0.46</v>
      </c>
      <c r="R6752">
        <f>ROUNDUP(VLOOKUP(A6752,A:O,VLOOKUP('MMW Analysis'!$E$4,'MMW Analysis'!$L$5:$M$12,2,FALSE)+7,FALSE)/6976,2)</f>
        <v>0.46</v>
      </c>
    </row>
    <row r="6753" spans="1:18">
      <c r="A6753" t="s">
        <v>6760</v>
      </c>
      <c r="B6753" t="s">
        <v>13628</v>
      </c>
      <c r="C6753" t="s">
        <v>7016</v>
      </c>
      <c r="D6753" t="s">
        <v>14300</v>
      </c>
      <c r="E6753" t="s">
        <v>14171</v>
      </c>
      <c r="F6753" t="s">
        <v>14301</v>
      </c>
      <c r="G6753" t="s">
        <v>13917</v>
      </c>
      <c r="H6753" s="1">
        <v>2291</v>
      </c>
      <c r="I6753" s="1">
        <v>2880</v>
      </c>
      <c r="J6753" s="1">
        <v>3970</v>
      </c>
      <c r="K6753" s="1">
        <v>1661</v>
      </c>
      <c r="L6753" s="1">
        <v>5893</v>
      </c>
      <c r="M6753" s="1">
        <v>3315</v>
      </c>
      <c r="N6753" s="1">
        <v>4169</v>
      </c>
      <c r="O6753" s="1">
        <v>2881</v>
      </c>
      <c r="P6753">
        <f>ROUNDUP(VLOOKUP(A6753,A:O,VLOOKUP('Local Authority Analysis'!$E$4,'Local Authority Analysis'!$M$5:$N$12,2,FALSE)+7,FALSE)/6976,2)</f>
        <v>0.42</v>
      </c>
      <c r="Q6753">
        <f>ROUNDUP(VLOOKUP(A6753,A:O,VLOOKUP('SPC Analysis'!$E$4,'SPC Analysis'!$M$5:$N$12,2,FALSE)+7,FALSE)/6976,2)</f>
        <v>0.42</v>
      </c>
      <c r="R6753">
        <f>ROUNDUP(VLOOKUP(A6753,A:O,VLOOKUP('MMW Analysis'!$E$4,'MMW Analysis'!$L$5:$M$12,2,FALSE)+7,FALSE)/6976,2)</f>
        <v>0.42</v>
      </c>
    </row>
    <row r="6754" spans="1:18">
      <c r="A6754" t="s">
        <v>6761</v>
      </c>
      <c r="B6754" t="s">
        <v>13629</v>
      </c>
      <c r="C6754" t="s">
        <v>7016</v>
      </c>
      <c r="D6754" t="s">
        <v>14300</v>
      </c>
      <c r="E6754" t="s">
        <v>14171</v>
      </c>
      <c r="F6754" t="s">
        <v>14301</v>
      </c>
      <c r="G6754" t="s">
        <v>13917</v>
      </c>
      <c r="H6754" s="1">
        <v>4965.5</v>
      </c>
      <c r="I6754" s="1">
        <v>4794</v>
      </c>
      <c r="J6754" s="1">
        <v>5031</v>
      </c>
      <c r="K6754" s="1">
        <v>4267</v>
      </c>
      <c r="L6754" s="1">
        <v>4871</v>
      </c>
      <c r="M6754" s="1">
        <v>4412</v>
      </c>
      <c r="N6754" s="1">
        <v>6358</v>
      </c>
      <c r="O6754" s="1">
        <v>5440</v>
      </c>
      <c r="P6754">
        <f>ROUNDUP(VLOOKUP(A6754,A:O,VLOOKUP('Local Authority Analysis'!$E$4,'Local Authority Analysis'!$M$5:$N$12,2,FALSE)+7,FALSE)/6976,2)</f>
        <v>0.78</v>
      </c>
      <c r="Q6754">
        <f>ROUNDUP(VLOOKUP(A6754,A:O,VLOOKUP('SPC Analysis'!$E$4,'SPC Analysis'!$M$5:$N$12,2,FALSE)+7,FALSE)/6976,2)</f>
        <v>0.78</v>
      </c>
      <c r="R6754">
        <f>ROUNDUP(VLOOKUP(A6754,A:O,VLOOKUP('MMW Analysis'!$E$4,'MMW Analysis'!$L$5:$M$12,2,FALSE)+7,FALSE)/6976,2)</f>
        <v>0.78</v>
      </c>
    </row>
    <row r="6755" spans="1:18">
      <c r="A6755" t="s">
        <v>6762</v>
      </c>
      <c r="B6755" t="s">
        <v>13630</v>
      </c>
      <c r="C6755" t="s">
        <v>7016</v>
      </c>
      <c r="D6755" t="s">
        <v>14300</v>
      </c>
      <c r="E6755" t="s">
        <v>14171</v>
      </c>
      <c r="F6755" t="s">
        <v>14301</v>
      </c>
      <c r="G6755" t="s">
        <v>13917</v>
      </c>
      <c r="H6755" s="1">
        <v>2472</v>
      </c>
      <c r="I6755" s="1">
        <v>2913</v>
      </c>
      <c r="J6755" s="1">
        <v>2505</v>
      </c>
      <c r="K6755" s="1">
        <v>2644</v>
      </c>
      <c r="L6755" s="1">
        <v>3613</v>
      </c>
      <c r="M6755" s="1">
        <v>3990</v>
      </c>
      <c r="N6755" s="1">
        <v>4285</v>
      </c>
      <c r="O6755" s="1">
        <v>2840</v>
      </c>
      <c r="P6755">
        <f>ROUNDUP(VLOOKUP(A6755,A:O,VLOOKUP('Local Authority Analysis'!$E$4,'Local Authority Analysis'!$M$5:$N$12,2,FALSE)+7,FALSE)/6976,2)</f>
        <v>0.41000000000000003</v>
      </c>
      <c r="Q6755">
        <f>ROUNDUP(VLOOKUP(A6755,A:O,VLOOKUP('SPC Analysis'!$E$4,'SPC Analysis'!$M$5:$N$12,2,FALSE)+7,FALSE)/6976,2)</f>
        <v>0.41000000000000003</v>
      </c>
      <c r="R6755">
        <f>ROUNDUP(VLOOKUP(A6755,A:O,VLOOKUP('MMW Analysis'!$E$4,'MMW Analysis'!$L$5:$M$12,2,FALSE)+7,FALSE)/6976,2)</f>
        <v>0.41000000000000003</v>
      </c>
    </row>
    <row r="6756" spans="1:18">
      <c r="A6756" t="s">
        <v>6763</v>
      </c>
      <c r="B6756" t="s">
        <v>13631</v>
      </c>
      <c r="C6756" t="s">
        <v>7016</v>
      </c>
      <c r="D6756" t="s">
        <v>14300</v>
      </c>
      <c r="E6756" t="s">
        <v>14171</v>
      </c>
      <c r="F6756" t="s">
        <v>14301</v>
      </c>
      <c r="G6756" t="s">
        <v>13917</v>
      </c>
      <c r="H6756" s="1">
        <v>2017</v>
      </c>
      <c r="I6756" s="1">
        <v>1379</v>
      </c>
      <c r="J6756" s="1">
        <v>1314</v>
      </c>
      <c r="K6756" s="1">
        <v>1526</v>
      </c>
      <c r="L6756" s="1">
        <v>3981</v>
      </c>
      <c r="M6756" s="1">
        <v>1242</v>
      </c>
      <c r="N6756" s="1">
        <v>3287</v>
      </c>
      <c r="O6756" s="1">
        <v>1606</v>
      </c>
      <c r="P6756">
        <f>ROUNDUP(VLOOKUP(A6756,A:O,VLOOKUP('Local Authority Analysis'!$E$4,'Local Authority Analysis'!$M$5:$N$12,2,FALSE)+7,FALSE)/6976,2)</f>
        <v>0.24000000000000002</v>
      </c>
      <c r="Q6756">
        <f>ROUNDUP(VLOOKUP(A6756,A:O,VLOOKUP('SPC Analysis'!$E$4,'SPC Analysis'!$M$5:$N$12,2,FALSE)+7,FALSE)/6976,2)</f>
        <v>0.24000000000000002</v>
      </c>
      <c r="R6756">
        <f>ROUNDUP(VLOOKUP(A6756,A:O,VLOOKUP('MMW Analysis'!$E$4,'MMW Analysis'!$L$5:$M$12,2,FALSE)+7,FALSE)/6976,2)</f>
        <v>0.24000000000000002</v>
      </c>
    </row>
    <row r="6757" spans="1:18">
      <c r="A6757" t="s">
        <v>6764</v>
      </c>
      <c r="B6757" t="s">
        <v>13632</v>
      </c>
      <c r="C6757" t="s">
        <v>7016</v>
      </c>
      <c r="D6757" t="s">
        <v>14300</v>
      </c>
      <c r="E6757" t="s">
        <v>14171</v>
      </c>
      <c r="F6757" t="s">
        <v>14301</v>
      </c>
      <c r="G6757" t="s">
        <v>13917</v>
      </c>
      <c r="H6757" s="1">
        <v>1419.5</v>
      </c>
      <c r="I6757" s="1">
        <v>1881.5</v>
      </c>
      <c r="J6757" s="1">
        <v>1981</v>
      </c>
      <c r="K6757" s="1">
        <v>1323</v>
      </c>
      <c r="L6757" s="1">
        <v>3659</v>
      </c>
      <c r="M6757" s="1">
        <v>4668</v>
      </c>
      <c r="N6757" s="1">
        <v>2126</v>
      </c>
      <c r="O6757" s="1">
        <v>1759</v>
      </c>
      <c r="P6757">
        <f>ROUNDUP(VLOOKUP(A6757,A:O,VLOOKUP('Local Authority Analysis'!$E$4,'Local Authority Analysis'!$M$5:$N$12,2,FALSE)+7,FALSE)/6976,2)</f>
        <v>0.26</v>
      </c>
      <c r="Q6757">
        <f>ROUNDUP(VLOOKUP(A6757,A:O,VLOOKUP('SPC Analysis'!$E$4,'SPC Analysis'!$M$5:$N$12,2,FALSE)+7,FALSE)/6976,2)</f>
        <v>0.26</v>
      </c>
      <c r="R6757">
        <f>ROUNDUP(VLOOKUP(A6757,A:O,VLOOKUP('MMW Analysis'!$E$4,'MMW Analysis'!$L$5:$M$12,2,FALSE)+7,FALSE)/6976,2)</f>
        <v>0.26</v>
      </c>
    </row>
    <row r="6758" spans="1:18">
      <c r="A6758" t="s">
        <v>6765</v>
      </c>
      <c r="B6758" t="s">
        <v>13633</v>
      </c>
      <c r="C6758" t="s">
        <v>7016</v>
      </c>
      <c r="D6758" t="s">
        <v>14300</v>
      </c>
      <c r="E6758" t="s">
        <v>14171</v>
      </c>
      <c r="F6758" t="s">
        <v>14301</v>
      </c>
      <c r="G6758" t="s">
        <v>13917</v>
      </c>
      <c r="H6758" s="1">
        <v>1872</v>
      </c>
      <c r="I6758" s="1">
        <v>1648.5</v>
      </c>
      <c r="J6758" s="1">
        <v>1335</v>
      </c>
      <c r="K6758" s="1">
        <v>2137</v>
      </c>
      <c r="L6758" s="1">
        <v>1825</v>
      </c>
      <c r="M6758" s="1">
        <v>3676</v>
      </c>
      <c r="N6758" s="1">
        <v>2871</v>
      </c>
      <c r="O6758" s="1">
        <v>1724</v>
      </c>
      <c r="P6758">
        <f>ROUNDUP(VLOOKUP(A6758,A:O,VLOOKUP('Local Authority Analysis'!$E$4,'Local Authority Analysis'!$M$5:$N$12,2,FALSE)+7,FALSE)/6976,2)</f>
        <v>0.25</v>
      </c>
      <c r="Q6758">
        <f>ROUNDUP(VLOOKUP(A6758,A:O,VLOOKUP('SPC Analysis'!$E$4,'SPC Analysis'!$M$5:$N$12,2,FALSE)+7,FALSE)/6976,2)</f>
        <v>0.25</v>
      </c>
      <c r="R6758">
        <f>ROUNDUP(VLOOKUP(A6758,A:O,VLOOKUP('MMW Analysis'!$E$4,'MMW Analysis'!$L$5:$M$12,2,FALSE)+7,FALSE)/6976,2)</f>
        <v>0.25</v>
      </c>
    </row>
    <row r="6759" spans="1:18">
      <c r="A6759" t="s">
        <v>6766</v>
      </c>
      <c r="B6759" t="s">
        <v>13634</v>
      </c>
      <c r="C6759" t="s">
        <v>7016</v>
      </c>
      <c r="D6759" t="s">
        <v>14302</v>
      </c>
      <c r="E6759" t="s">
        <v>14172</v>
      </c>
      <c r="F6759" t="s">
        <v>14301</v>
      </c>
      <c r="G6759" t="s">
        <v>13917</v>
      </c>
      <c r="H6759" s="1">
        <v>5791</v>
      </c>
      <c r="I6759" s="1">
        <v>6299</v>
      </c>
      <c r="J6759" s="1">
        <v>6261</v>
      </c>
      <c r="K6759" s="1">
        <v>6286</v>
      </c>
      <c r="L6759" s="1">
        <v>1320</v>
      </c>
      <c r="M6759" s="1">
        <v>1987</v>
      </c>
      <c r="N6759" s="1">
        <v>6828</v>
      </c>
      <c r="O6759" s="1">
        <v>5764</v>
      </c>
      <c r="P6759">
        <f>ROUNDUP(VLOOKUP(A6759,A:O,VLOOKUP('Local Authority Analysis'!$E$4,'Local Authority Analysis'!$M$5:$N$12,2,FALSE)+7,FALSE)/6976,2)</f>
        <v>0.83</v>
      </c>
      <c r="Q6759">
        <f>ROUNDUP(VLOOKUP(A6759,A:O,VLOOKUP('SPC Analysis'!$E$4,'SPC Analysis'!$M$5:$N$12,2,FALSE)+7,FALSE)/6976,2)</f>
        <v>0.83</v>
      </c>
      <c r="R6759">
        <f>ROUNDUP(VLOOKUP(A6759,A:O,VLOOKUP('MMW Analysis'!$E$4,'MMW Analysis'!$L$5:$M$12,2,FALSE)+7,FALSE)/6976,2)</f>
        <v>0.83</v>
      </c>
    </row>
    <row r="6760" spans="1:18">
      <c r="A6760" t="s">
        <v>6767</v>
      </c>
      <c r="B6760" t="s">
        <v>13635</v>
      </c>
      <c r="C6760" t="s">
        <v>7016</v>
      </c>
      <c r="D6760" t="s">
        <v>14302</v>
      </c>
      <c r="E6760" t="s">
        <v>14172</v>
      </c>
      <c r="F6760" t="s">
        <v>14301</v>
      </c>
      <c r="G6760" t="s">
        <v>13917</v>
      </c>
      <c r="H6760" s="1">
        <v>6287</v>
      </c>
      <c r="I6760" s="1">
        <v>5722</v>
      </c>
      <c r="J6760" s="1">
        <v>6469</v>
      </c>
      <c r="K6760" s="1">
        <v>6124</v>
      </c>
      <c r="L6760" s="1">
        <v>2420</v>
      </c>
      <c r="M6760" s="1">
        <v>6718</v>
      </c>
      <c r="N6760" s="1">
        <v>6974</v>
      </c>
      <c r="O6760" s="1">
        <v>6443</v>
      </c>
      <c r="P6760">
        <f>ROUNDUP(VLOOKUP(A6760,A:O,VLOOKUP('Local Authority Analysis'!$E$4,'Local Authority Analysis'!$M$5:$N$12,2,FALSE)+7,FALSE)/6976,2)</f>
        <v>0.93</v>
      </c>
      <c r="Q6760">
        <f>ROUNDUP(VLOOKUP(A6760,A:O,VLOOKUP('SPC Analysis'!$E$4,'SPC Analysis'!$M$5:$N$12,2,FALSE)+7,FALSE)/6976,2)</f>
        <v>0.93</v>
      </c>
      <c r="R6760">
        <f>ROUNDUP(VLOOKUP(A6760,A:O,VLOOKUP('MMW Analysis'!$E$4,'MMW Analysis'!$L$5:$M$12,2,FALSE)+7,FALSE)/6976,2)</f>
        <v>0.93</v>
      </c>
    </row>
    <row r="6761" spans="1:18">
      <c r="A6761" t="s">
        <v>6768</v>
      </c>
      <c r="B6761" t="s">
        <v>13636</v>
      </c>
      <c r="C6761" t="s">
        <v>7016</v>
      </c>
      <c r="D6761" t="s">
        <v>14302</v>
      </c>
      <c r="E6761" t="s">
        <v>14172</v>
      </c>
      <c r="F6761" t="s">
        <v>14301</v>
      </c>
      <c r="G6761" t="s">
        <v>13917</v>
      </c>
      <c r="H6761" s="1">
        <v>6244</v>
      </c>
      <c r="I6761" s="1">
        <v>6850</v>
      </c>
      <c r="J6761" s="1">
        <v>6130</v>
      </c>
      <c r="K6761" s="1">
        <v>6689</v>
      </c>
      <c r="L6761" s="1">
        <v>1927</v>
      </c>
      <c r="M6761" s="1">
        <v>6547</v>
      </c>
      <c r="N6761" s="1">
        <v>6945</v>
      </c>
      <c r="O6761" s="1">
        <v>6632</v>
      </c>
      <c r="P6761">
        <f>ROUNDUP(VLOOKUP(A6761,A:O,VLOOKUP('Local Authority Analysis'!$E$4,'Local Authority Analysis'!$M$5:$N$12,2,FALSE)+7,FALSE)/6976,2)</f>
        <v>0.96</v>
      </c>
      <c r="Q6761">
        <f>ROUNDUP(VLOOKUP(A6761,A:O,VLOOKUP('SPC Analysis'!$E$4,'SPC Analysis'!$M$5:$N$12,2,FALSE)+7,FALSE)/6976,2)</f>
        <v>0.96</v>
      </c>
      <c r="R6761">
        <f>ROUNDUP(VLOOKUP(A6761,A:O,VLOOKUP('MMW Analysis'!$E$4,'MMW Analysis'!$L$5:$M$12,2,FALSE)+7,FALSE)/6976,2)</f>
        <v>0.96</v>
      </c>
    </row>
    <row r="6762" spans="1:18">
      <c r="A6762" t="s">
        <v>6769</v>
      </c>
      <c r="B6762" t="s">
        <v>13637</v>
      </c>
      <c r="C6762" t="s">
        <v>7016</v>
      </c>
      <c r="D6762" t="s">
        <v>14302</v>
      </c>
      <c r="E6762" t="s">
        <v>14172</v>
      </c>
      <c r="F6762" t="s">
        <v>14301</v>
      </c>
      <c r="G6762" t="s">
        <v>13917</v>
      </c>
      <c r="H6762" s="1">
        <v>6217</v>
      </c>
      <c r="I6762" s="1">
        <v>6806</v>
      </c>
      <c r="J6762" s="1">
        <v>6047</v>
      </c>
      <c r="K6762" s="1">
        <v>6279</v>
      </c>
      <c r="L6762" s="1">
        <v>3333</v>
      </c>
      <c r="M6762" s="1">
        <v>3941</v>
      </c>
      <c r="N6762" s="1">
        <v>6074</v>
      </c>
      <c r="O6762" s="1">
        <v>6674</v>
      </c>
      <c r="P6762">
        <f>ROUNDUP(VLOOKUP(A6762,A:O,VLOOKUP('Local Authority Analysis'!$E$4,'Local Authority Analysis'!$M$5:$N$12,2,FALSE)+7,FALSE)/6976,2)</f>
        <v>0.96</v>
      </c>
      <c r="Q6762">
        <f>ROUNDUP(VLOOKUP(A6762,A:O,VLOOKUP('SPC Analysis'!$E$4,'SPC Analysis'!$M$5:$N$12,2,FALSE)+7,FALSE)/6976,2)</f>
        <v>0.96</v>
      </c>
      <c r="R6762">
        <f>ROUNDUP(VLOOKUP(A6762,A:O,VLOOKUP('MMW Analysis'!$E$4,'MMW Analysis'!$L$5:$M$12,2,FALSE)+7,FALSE)/6976,2)</f>
        <v>0.96</v>
      </c>
    </row>
    <row r="6763" spans="1:18">
      <c r="A6763" t="s">
        <v>6770</v>
      </c>
      <c r="B6763" t="s">
        <v>13638</v>
      </c>
      <c r="C6763" t="s">
        <v>7016</v>
      </c>
      <c r="D6763" t="s">
        <v>14302</v>
      </c>
      <c r="E6763" t="s">
        <v>14172</v>
      </c>
      <c r="F6763" t="s">
        <v>14301</v>
      </c>
      <c r="G6763" t="s">
        <v>13917</v>
      </c>
      <c r="H6763" s="1">
        <v>2082</v>
      </c>
      <c r="I6763" s="1">
        <v>976</v>
      </c>
      <c r="J6763" s="1">
        <v>2094</v>
      </c>
      <c r="K6763" s="1">
        <v>1058</v>
      </c>
      <c r="L6763" s="1">
        <v>4314</v>
      </c>
      <c r="M6763" s="1">
        <v>1941</v>
      </c>
      <c r="N6763" s="1">
        <v>6142</v>
      </c>
      <c r="O6763" s="1">
        <v>1547</v>
      </c>
      <c r="P6763">
        <f>ROUNDUP(VLOOKUP(A6763,A:O,VLOOKUP('Local Authority Analysis'!$E$4,'Local Authority Analysis'!$M$5:$N$12,2,FALSE)+7,FALSE)/6976,2)</f>
        <v>0.23</v>
      </c>
      <c r="Q6763">
        <f>ROUNDUP(VLOOKUP(A6763,A:O,VLOOKUP('SPC Analysis'!$E$4,'SPC Analysis'!$M$5:$N$12,2,FALSE)+7,FALSE)/6976,2)</f>
        <v>0.23</v>
      </c>
      <c r="R6763">
        <f>ROUNDUP(VLOOKUP(A6763,A:O,VLOOKUP('MMW Analysis'!$E$4,'MMW Analysis'!$L$5:$M$12,2,FALSE)+7,FALSE)/6976,2)</f>
        <v>0.23</v>
      </c>
    </row>
    <row r="6764" spans="1:18">
      <c r="A6764" t="s">
        <v>6771</v>
      </c>
      <c r="B6764" t="s">
        <v>13639</v>
      </c>
      <c r="C6764" t="s">
        <v>7016</v>
      </c>
      <c r="D6764" t="s">
        <v>14302</v>
      </c>
      <c r="E6764" t="s">
        <v>14172</v>
      </c>
      <c r="F6764" t="s">
        <v>14301</v>
      </c>
      <c r="G6764" t="s">
        <v>13917</v>
      </c>
      <c r="H6764" s="1">
        <v>3541.5</v>
      </c>
      <c r="I6764" s="1">
        <v>3859</v>
      </c>
      <c r="J6764" s="1">
        <v>3366</v>
      </c>
      <c r="K6764" s="1">
        <v>2972</v>
      </c>
      <c r="L6764" s="1">
        <v>4260</v>
      </c>
      <c r="M6764" s="1">
        <v>3386</v>
      </c>
      <c r="N6764" s="1">
        <v>3700</v>
      </c>
      <c r="O6764" s="1">
        <v>3856</v>
      </c>
      <c r="P6764">
        <f>ROUNDUP(VLOOKUP(A6764,A:O,VLOOKUP('Local Authority Analysis'!$E$4,'Local Authority Analysis'!$M$5:$N$12,2,FALSE)+7,FALSE)/6976,2)</f>
        <v>0.56000000000000005</v>
      </c>
      <c r="Q6764">
        <f>ROUNDUP(VLOOKUP(A6764,A:O,VLOOKUP('SPC Analysis'!$E$4,'SPC Analysis'!$M$5:$N$12,2,FALSE)+7,FALSE)/6976,2)</f>
        <v>0.56000000000000005</v>
      </c>
      <c r="R6764">
        <f>ROUNDUP(VLOOKUP(A6764,A:O,VLOOKUP('MMW Analysis'!$E$4,'MMW Analysis'!$L$5:$M$12,2,FALSE)+7,FALSE)/6976,2)</f>
        <v>0.56000000000000005</v>
      </c>
    </row>
    <row r="6765" spans="1:18">
      <c r="A6765" t="s">
        <v>6772</v>
      </c>
      <c r="B6765" t="s">
        <v>13640</v>
      </c>
      <c r="C6765" t="s">
        <v>7016</v>
      </c>
      <c r="D6765" t="s">
        <v>14302</v>
      </c>
      <c r="E6765" t="s">
        <v>14172</v>
      </c>
      <c r="F6765" t="s">
        <v>14301</v>
      </c>
      <c r="G6765" t="s">
        <v>13917</v>
      </c>
      <c r="H6765" s="1">
        <v>5035</v>
      </c>
      <c r="I6765" s="1">
        <v>4342</v>
      </c>
      <c r="J6765" s="1">
        <v>5646</v>
      </c>
      <c r="K6765" s="1">
        <v>5252</v>
      </c>
      <c r="L6765" s="1">
        <v>2179</v>
      </c>
      <c r="M6765" s="1">
        <v>668</v>
      </c>
      <c r="N6765" s="1">
        <v>4995.5</v>
      </c>
      <c r="O6765" s="1">
        <v>4662</v>
      </c>
      <c r="P6765">
        <f>ROUNDUP(VLOOKUP(A6765,A:O,VLOOKUP('Local Authority Analysis'!$E$4,'Local Authority Analysis'!$M$5:$N$12,2,FALSE)+7,FALSE)/6976,2)</f>
        <v>0.67</v>
      </c>
      <c r="Q6765">
        <f>ROUNDUP(VLOOKUP(A6765,A:O,VLOOKUP('SPC Analysis'!$E$4,'SPC Analysis'!$M$5:$N$12,2,FALSE)+7,FALSE)/6976,2)</f>
        <v>0.67</v>
      </c>
      <c r="R6765">
        <f>ROUNDUP(VLOOKUP(A6765,A:O,VLOOKUP('MMW Analysis'!$E$4,'MMW Analysis'!$L$5:$M$12,2,FALSE)+7,FALSE)/6976,2)</f>
        <v>0.67</v>
      </c>
    </row>
    <row r="6766" spans="1:18">
      <c r="A6766" t="s">
        <v>6773</v>
      </c>
      <c r="B6766" t="s">
        <v>13641</v>
      </c>
      <c r="C6766" t="s">
        <v>7016</v>
      </c>
      <c r="D6766" t="s">
        <v>14302</v>
      </c>
      <c r="E6766" t="s">
        <v>14172</v>
      </c>
      <c r="F6766" t="s">
        <v>14301</v>
      </c>
      <c r="G6766" t="s">
        <v>13917</v>
      </c>
      <c r="H6766" s="1">
        <v>6221</v>
      </c>
      <c r="I6766" s="1">
        <v>6556</v>
      </c>
      <c r="J6766" s="1">
        <v>6427</v>
      </c>
      <c r="K6766" s="1">
        <v>6306</v>
      </c>
      <c r="L6766" s="1">
        <v>957</v>
      </c>
      <c r="M6766" s="1">
        <v>6928</v>
      </c>
      <c r="N6766" s="1">
        <v>6921</v>
      </c>
      <c r="O6766" s="1">
        <v>6195</v>
      </c>
      <c r="P6766">
        <f>ROUNDUP(VLOOKUP(A6766,A:O,VLOOKUP('Local Authority Analysis'!$E$4,'Local Authority Analysis'!$M$5:$N$12,2,FALSE)+7,FALSE)/6976,2)</f>
        <v>0.89</v>
      </c>
      <c r="Q6766">
        <f>ROUNDUP(VLOOKUP(A6766,A:O,VLOOKUP('SPC Analysis'!$E$4,'SPC Analysis'!$M$5:$N$12,2,FALSE)+7,FALSE)/6976,2)</f>
        <v>0.89</v>
      </c>
      <c r="R6766">
        <f>ROUNDUP(VLOOKUP(A6766,A:O,VLOOKUP('MMW Analysis'!$E$4,'MMW Analysis'!$L$5:$M$12,2,FALSE)+7,FALSE)/6976,2)</f>
        <v>0.89</v>
      </c>
    </row>
    <row r="6767" spans="1:18">
      <c r="A6767" t="s">
        <v>6774</v>
      </c>
      <c r="B6767" t="s">
        <v>13642</v>
      </c>
      <c r="C6767" t="s">
        <v>7016</v>
      </c>
      <c r="D6767" t="s">
        <v>14302</v>
      </c>
      <c r="E6767" t="s">
        <v>14172</v>
      </c>
      <c r="F6767" t="s">
        <v>14301</v>
      </c>
      <c r="G6767" t="s">
        <v>13917</v>
      </c>
      <c r="H6767" s="1">
        <v>6782</v>
      </c>
      <c r="I6767" s="1">
        <v>6684</v>
      </c>
      <c r="J6767" s="1">
        <v>6708</v>
      </c>
      <c r="K6767" s="1">
        <v>6304</v>
      </c>
      <c r="L6767" s="1">
        <v>906</v>
      </c>
      <c r="M6767" s="1">
        <v>6474</v>
      </c>
      <c r="N6767" s="1">
        <v>6917</v>
      </c>
      <c r="O6767" s="1">
        <v>6359</v>
      </c>
      <c r="P6767">
        <f>ROUNDUP(VLOOKUP(A6767,A:O,VLOOKUP('Local Authority Analysis'!$E$4,'Local Authority Analysis'!$M$5:$N$12,2,FALSE)+7,FALSE)/6976,2)</f>
        <v>0.92</v>
      </c>
      <c r="Q6767">
        <f>ROUNDUP(VLOOKUP(A6767,A:O,VLOOKUP('SPC Analysis'!$E$4,'SPC Analysis'!$M$5:$N$12,2,FALSE)+7,FALSE)/6976,2)</f>
        <v>0.92</v>
      </c>
      <c r="R6767">
        <f>ROUNDUP(VLOOKUP(A6767,A:O,VLOOKUP('MMW Analysis'!$E$4,'MMW Analysis'!$L$5:$M$12,2,FALSE)+7,FALSE)/6976,2)</f>
        <v>0.92</v>
      </c>
    </row>
    <row r="6768" spans="1:18">
      <c r="A6768" t="s">
        <v>6775</v>
      </c>
      <c r="B6768" t="s">
        <v>13643</v>
      </c>
      <c r="C6768" t="s">
        <v>7016</v>
      </c>
      <c r="D6768" t="s">
        <v>14302</v>
      </c>
      <c r="E6768" t="s">
        <v>14172</v>
      </c>
      <c r="F6768" t="s">
        <v>14301</v>
      </c>
      <c r="G6768" t="s">
        <v>13917</v>
      </c>
      <c r="H6768" s="1">
        <v>6834</v>
      </c>
      <c r="I6768" s="1">
        <v>6715</v>
      </c>
      <c r="J6768" s="1">
        <v>6606</v>
      </c>
      <c r="K6768" s="1">
        <v>6868</v>
      </c>
      <c r="L6768" s="1">
        <v>738</v>
      </c>
      <c r="M6768" s="1">
        <v>6379</v>
      </c>
      <c r="N6768" s="1">
        <v>6864</v>
      </c>
      <c r="O6768" s="1">
        <v>6334</v>
      </c>
      <c r="P6768">
        <f>ROUNDUP(VLOOKUP(A6768,A:O,VLOOKUP('Local Authority Analysis'!$E$4,'Local Authority Analysis'!$M$5:$N$12,2,FALSE)+7,FALSE)/6976,2)</f>
        <v>0.91</v>
      </c>
      <c r="Q6768">
        <f>ROUNDUP(VLOOKUP(A6768,A:O,VLOOKUP('SPC Analysis'!$E$4,'SPC Analysis'!$M$5:$N$12,2,FALSE)+7,FALSE)/6976,2)</f>
        <v>0.91</v>
      </c>
      <c r="R6768">
        <f>ROUNDUP(VLOOKUP(A6768,A:O,VLOOKUP('MMW Analysis'!$E$4,'MMW Analysis'!$L$5:$M$12,2,FALSE)+7,FALSE)/6976,2)</f>
        <v>0.91</v>
      </c>
    </row>
    <row r="6769" spans="1:18">
      <c r="A6769" t="s">
        <v>6776</v>
      </c>
      <c r="B6769" t="s">
        <v>13644</v>
      </c>
      <c r="C6769" t="s">
        <v>7016</v>
      </c>
      <c r="D6769" t="s">
        <v>14302</v>
      </c>
      <c r="E6769" t="s">
        <v>14172</v>
      </c>
      <c r="F6769" t="s">
        <v>14301</v>
      </c>
      <c r="G6769" t="s">
        <v>13917</v>
      </c>
      <c r="H6769" s="1">
        <v>6694</v>
      </c>
      <c r="I6769" s="1">
        <v>6692</v>
      </c>
      <c r="J6769" s="1">
        <v>6325</v>
      </c>
      <c r="K6769" s="1">
        <v>6343</v>
      </c>
      <c r="L6769" s="1">
        <v>3264</v>
      </c>
      <c r="M6769" s="1">
        <v>6872</v>
      </c>
      <c r="N6769" s="1">
        <v>6575</v>
      </c>
      <c r="O6769" s="1">
        <v>6869</v>
      </c>
      <c r="P6769">
        <f>ROUNDUP(VLOOKUP(A6769,A:O,VLOOKUP('Local Authority Analysis'!$E$4,'Local Authority Analysis'!$M$5:$N$12,2,FALSE)+7,FALSE)/6976,2)</f>
        <v>0.99</v>
      </c>
      <c r="Q6769">
        <f>ROUNDUP(VLOOKUP(A6769,A:O,VLOOKUP('SPC Analysis'!$E$4,'SPC Analysis'!$M$5:$N$12,2,FALSE)+7,FALSE)/6976,2)</f>
        <v>0.99</v>
      </c>
      <c r="R6769">
        <f>ROUNDUP(VLOOKUP(A6769,A:O,VLOOKUP('MMW Analysis'!$E$4,'MMW Analysis'!$L$5:$M$12,2,FALSE)+7,FALSE)/6976,2)</f>
        <v>0.99</v>
      </c>
    </row>
    <row r="6770" spans="1:18">
      <c r="A6770" t="s">
        <v>6777</v>
      </c>
      <c r="B6770" t="s">
        <v>13645</v>
      </c>
      <c r="C6770" t="s">
        <v>7016</v>
      </c>
      <c r="D6770" t="s">
        <v>14302</v>
      </c>
      <c r="E6770" t="s">
        <v>14172</v>
      </c>
      <c r="F6770" t="s">
        <v>14301</v>
      </c>
      <c r="G6770" t="s">
        <v>13917</v>
      </c>
      <c r="H6770" s="1">
        <v>6070</v>
      </c>
      <c r="I6770" s="1">
        <v>5891</v>
      </c>
      <c r="J6770" s="1">
        <v>5261</v>
      </c>
      <c r="K6770" s="1">
        <v>4493</v>
      </c>
      <c r="L6770" s="1">
        <v>4615</v>
      </c>
      <c r="M6770" s="1">
        <v>3190</v>
      </c>
      <c r="N6770" s="1">
        <v>5634</v>
      </c>
      <c r="O6770" s="1">
        <v>6081</v>
      </c>
      <c r="P6770">
        <f>ROUNDUP(VLOOKUP(A6770,A:O,VLOOKUP('Local Authority Analysis'!$E$4,'Local Authority Analysis'!$M$5:$N$12,2,FALSE)+7,FALSE)/6976,2)</f>
        <v>0.88</v>
      </c>
      <c r="Q6770">
        <f>ROUNDUP(VLOOKUP(A6770,A:O,VLOOKUP('SPC Analysis'!$E$4,'SPC Analysis'!$M$5:$N$12,2,FALSE)+7,FALSE)/6976,2)</f>
        <v>0.88</v>
      </c>
      <c r="R6770">
        <f>ROUNDUP(VLOOKUP(A6770,A:O,VLOOKUP('MMW Analysis'!$E$4,'MMW Analysis'!$L$5:$M$12,2,FALSE)+7,FALSE)/6976,2)</f>
        <v>0.88</v>
      </c>
    </row>
    <row r="6771" spans="1:18">
      <c r="A6771" t="s">
        <v>6778</v>
      </c>
      <c r="B6771" t="s">
        <v>13646</v>
      </c>
      <c r="C6771" t="s">
        <v>7016</v>
      </c>
      <c r="D6771" t="s">
        <v>14302</v>
      </c>
      <c r="E6771" t="s">
        <v>14172</v>
      </c>
      <c r="F6771" t="s">
        <v>14301</v>
      </c>
      <c r="G6771" t="s">
        <v>13917</v>
      </c>
      <c r="H6771" s="1">
        <v>5315</v>
      </c>
      <c r="I6771" s="1">
        <v>6097</v>
      </c>
      <c r="J6771" s="1">
        <v>4003</v>
      </c>
      <c r="K6771" s="1">
        <v>3554</v>
      </c>
      <c r="L6771" s="1">
        <v>2787</v>
      </c>
      <c r="M6771" s="1">
        <v>5549</v>
      </c>
      <c r="N6771" s="1">
        <v>5659</v>
      </c>
      <c r="O6771" s="1">
        <v>5372</v>
      </c>
      <c r="P6771">
        <f>ROUNDUP(VLOOKUP(A6771,A:O,VLOOKUP('Local Authority Analysis'!$E$4,'Local Authority Analysis'!$M$5:$N$12,2,FALSE)+7,FALSE)/6976,2)</f>
        <v>0.78</v>
      </c>
      <c r="Q6771">
        <f>ROUNDUP(VLOOKUP(A6771,A:O,VLOOKUP('SPC Analysis'!$E$4,'SPC Analysis'!$M$5:$N$12,2,FALSE)+7,FALSE)/6976,2)</f>
        <v>0.78</v>
      </c>
      <c r="R6771">
        <f>ROUNDUP(VLOOKUP(A6771,A:O,VLOOKUP('MMW Analysis'!$E$4,'MMW Analysis'!$L$5:$M$12,2,FALSE)+7,FALSE)/6976,2)</f>
        <v>0.78</v>
      </c>
    </row>
    <row r="6772" spans="1:18">
      <c r="A6772" t="s">
        <v>6779</v>
      </c>
      <c r="B6772" t="s">
        <v>13647</v>
      </c>
      <c r="C6772" t="s">
        <v>7016</v>
      </c>
      <c r="D6772" t="s">
        <v>14302</v>
      </c>
      <c r="E6772" t="s">
        <v>14172</v>
      </c>
      <c r="F6772" t="s">
        <v>14301</v>
      </c>
      <c r="G6772" t="s">
        <v>13917</v>
      </c>
      <c r="H6772" s="1">
        <v>6652</v>
      </c>
      <c r="I6772" s="1">
        <v>5246</v>
      </c>
      <c r="J6772" s="1">
        <v>4508</v>
      </c>
      <c r="K6772" s="1">
        <v>4520</v>
      </c>
      <c r="L6772" s="1">
        <v>2082</v>
      </c>
      <c r="M6772" s="1">
        <v>6771</v>
      </c>
      <c r="N6772" s="1">
        <v>6124</v>
      </c>
      <c r="O6772" s="1">
        <v>5716</v>
      </c>
      <c r="P6772">
        <f>ROUNDUP(VLOOKUP(A6772,A:O,VLOOKUP('Local Authority Analysis'!$E$4,'Local Authority Analysis'!$M$5:$N$12,2,FALSE)+7,FALSE)/6976,2)</f>
        <v>0.82000000000000006</v>
      </c>
      <c r="Q6772">
        <f>ROUNDUP(VLOOKUP(A6772,A:O,VLOOKUP('SPC Analysis'!$E$4,'SPC Analysis'!$M$5:$N$12,2,FALSE)+7,FALSE)/6976,2)</f>
        <v>0.82000000000000006</v>
      </c>
      <c r="R6772">
        <f>ROUNDUP(VLOOKUP(A6772,A:O,VLOOKUP('MMW Analysis'!$E$4,'MMW Analysis'!$L$5:$M$12,2,FALSE)+7,FALSE)/6976,2)</f>
        <v>0.82000000000000006</v>
      </c>
    </row>
    <row r="6773" spans="1:18">
      <c r="A6773" t="s">
        <v>6780</v>
      </c>
      <c r="B6773" t="s">
        <v>13648</v>
      </c>
      <c r="C6773" t="s">
        <v>7016</v>
      </c>
      <c r="D6773" t="s">
        <v>14302</v>
      </c>
      <c r="E6773" t="s">
        <v>14172</v>
      </c>
      <c r="F6773" t="s">
        <v>14301</v>
      </c>
      <c r="G6773" t="s">
        <v>13917</v>
      </c>
      <c r="H6773" s="1">
        <v>2791</v>
      </c>
      <c r="I6773" s="1">
        <v>2787</v>
      </c>
      <c r="J6773" s="1">
        <v>2674</v>
      </c>
      <c r="K6773" s="1">
        <v>1126</v>
      </c>
      <c r="L6773" s="1">
        <v>4569</v>
      </c>
      <c r="M6773" s="1">
        <v>3480</v>
      </c>
      <c r="N6773" s="1">
        <v>3771</v>
      </c>
      <c r="O6773" s="1">
        <v>2563</v>
      </c>
      <c r="P6773">
        <f>ROUNDUP(VLOOKUP(A6773,A:O,VLOOKUP('Local Authority Analysis'!$E$4,'Local Authority Analysis'!$M$5:$N$12,2,FALSE)+7,FALSE)/6976,2)</f>
        <v>0.37</v>
      </c>
      <c r="Q6773">
        <f>ROUNDUP(VLOOKUP(A6773,A:O,VLOOKUP('SPC Analysis'!$E$4,'SPC Analysis'!$M$5:$N$12,2,FALSE)+7,FALSE)/6976,2)</f>
        <v>0.37</v>
      </c>
      <c r="R6773">
        <f>ROUNDUP(VLOOKUP(A6773,A:O,VLOOKUP('MMW Analysis'!$E$4,'MMW Analysis'!$L$5:$M$12,2,FALSE)+7,FALSE)/6976,2)</f>
        <v>0.37</v>
      </c>
    </row>
    <row r="6774" spans="1:18">
      <c r="A6774" t="s">
        <v>6781</v>
      </c>
      <c r="B6774" t="s">
        <v>13649</v>
      </c>
      <c r="C6774" t="s">
        <v>7016</v>
      </c>
      <c r="D6774" t="s">
        <v>14302</v>
      </c>
      <c r="E6774" t="s">
        <v>14172</v>
      </c>
      <c r="F6774" t="s">
        <v>14301</v>
      </c>
      <c r="G6774" t="s">
        <v>13917</v>
      </c>
      <c r="H6774" s="1">
        <v>1218</v>
      </c>
      <c r="I6774" s="1">
        <v>1307</v>
      </c>
      <c r="J6774" s="1">
        <v>1703</v>
      </c>
      <c r="K6774" s="1">
        <v>899</v>
      </c>
      <c r="L6774" s="1">
        <v>5141</v>
      </c>
      <c r="M6774" s="1">
        <v>1179</v>
      </c>
      <c r="N6774" s="1">
        <v>2591</v>
      </c>
      <c r="O6774" s="1">
        <v>1303</v>
      </c>
      <c r="P6774">
        <f>ROUNDUP(VLOOKUP(A6774,A:O,VLOOKUP('Local Authority Analysis'!$E$4,'Local Authority Analysis'!$M$5:$N$12,2,FALSE)+7,FALSE)/6976,2)</f>
        <v>0.19</v>
      </c>
      <c r="Q6774">
        <f>ROUNDUP(VLOOKUP(A6774,A:O,VLOOKUP('SPC Analysis'!$E$4,'SPC Analysis'!$M$5:$N$12,2,FALSE)+7,FALSE)/6976,2)</f>
        <v>0.19</v>
      </c>
      <c r="R6774">
        <f>ROUNDUP(VLOOKUP(A6774,A:O,VLOOKUP('MMW Analysis'!$E$4,'MMW Analysis'!$L$5:$M$12,2,FALSE)+7,FALSE)/6976,2)</f>
        <v>0.19</v>
      </c>
    </row>
    <row r="6775" spans="1:18">
      <c r="A6775" t="s">
        <v>6782</v>
      </c>
      <c r="B6775" t="s">
        <v>13650</v>
      </c>
      <c r="C6775" t="s">
        <v>7016</v>
      </c>
      <c r="D6775" t="s">
        <v>14302</v>
      </c>
      <c r="E6775" t="s">
        <v>14172</v>
      </c>
      <c r="F6775" t="s">
        <v>14301</v>
      </c>
      <c r="G6775" t="s">
        <v>13917</v>
      </c>
      <c r="H6775" s="1">
        <v>1863</v>
      </c>
      <c r="I6775" s="1">
        <v>1692</v>
      </c>
      <c r="J6775" s="1">
        <v>1338</v>
      </c>
      <c r="K6775" s="1">
        <v>762</v>
      </c>
      <c r="L6775" s="1">
        <v>5347</v>
      </c>
      <c r="M6775" s="1">
        <v>1583</v>
      </c>
      <c r="N6775" s="1">
        <v>1307</v>
      </c>
      <c r="O6775" s="1">
        <v>1535</v>
      </c>
      <c r="P6775">
        <f>ROUNDUP(VLOOKUP(A6775,A:O,VLOOKUP('Local Authority Analysis'!$E$4,'Local Authority Analysis'!$M$5:$N$12,2,FALSE)+7,FALSE)/6976,2)</f>
        <v>0.23</v>
      </c>
      <c r="Q6775">
        <f>ROUNDUP(VLOOKUP(A6775,A:O,VLOOKUP('SPC Analysis'!$E$4,'SPC Analysis'!$M$5:$N$12,2,FALSE)+7,FALSE)/6976,2)</f>
        <v>0.23</v>
      </c>
      <c r="R6775">
        <f>ROUNDUP(VLOOKUP(A6775,A:O,VLOOKUP('MMW Analysis'!$E$4,'MMW Analysis'!$L$5:$M$12,2,FALSE)+7,FALSE)/6976,2)</f>
        <v>0.23</v>
      </c>
    </row>
    <row r="6776" spans="1:18">
      <c r="A6776" t="s">
        <v>6783</v>
      </c>
      <c r="B6776" t="s">
        <v>13651</v>
      </c>
      <c r="C6776" t="s">
        <v>7016</v>
      </c>
      <c r="D6776" t="s">
        <v>14302</v>
      </c>
      <c r="E6776" t="s">
        <v>14172</v>
      </c>
      <c r="F6776" t="s">
        <v>14301</v>
      </c>
      <c r="G6776" t="s">
        <v>13917</v>
      </c>
      <c r="H6776" s="1">
        <v>4159</v>
      </c>
      <c r="I6776" s="1">
        <v>3484</v>
      </c>
      <c r="J6776" s="1">
        <v>2895</v>
      </c>
      <c r="K6776" s="1">
        <v>3668</v>
      </c>
      <c r="L6776" s="1">
        <v>3464</v>
      </c>
      <c r="M6776" s="1">
        <v>5104</v>
      </c>
      <c r="N6776" s="1">
        <v>4567</v>
      </c>
      <c r="O6776" s="1">
        <v>4002</v>
      </c>
      <c r="P6776">
        <f>ROUNDUP(VLOOKUP(A6776,A:O,VLOOKUP('Local Authority Analysis'!$E$4,'Local Authority Analysis'!$M$5:$N$12,2,FALSE)+7,FALSE)/6976,2)</f>
        <v>0.57999999999999996</v>
      </c>
      <c r="Q6776">
        <f>ROUNDUP(VLOOKUP(A6776,A:O,VLOOKUP('SPC Analysis'!$E$4,'SPC Analysis'!$M$5:$N$12,2,FALSE)+7,FALSE)/6976,2)</f>
        <v>0.57999999999999996</v>
      </c>
      <c r="R6776">
        <f>ROUNDUP(VLOOKUP(A6776,A:O,VLOOKUP('MMW Analysis'!$E$4,'MMW Analysis'!$L$5:$M$12,2,FALSE)+7,FALSE)/6976,2)</f>
        <v>0.57999999999999996</v>
      </c>
    </row>
    <row r="6777" spans="1:18">
      <c r="A6777" t="s">
        <v>6784</v>
      </c>
      <c r="B6777" t="s">
        <v>13652</v>
      </c>
      <c r="C6777" t="s">
        <v>7016</v>
      </c>
      <c r="D6777" t="s">
        <v>14302</v>
      </c>
      <c r="E6777" t="s">
        <v>14172</v>
      </c>
      <c r="F6777" t="s">
        <v>14301</v>
      </c>
      <c r="G6777" t="s">
        <v>13917</v>
      </c>
      <c r="H6777" s="1">
        <v>1554</v>
      </c>
      <c r="I6777" s="1">
        <v>2254</v>
      </c>
      <c r="J6777" s="1">
        <v>1831</v>
      </c>
      <c r="K6777" s="1">
        <v>1099</v>
      </c>
      <c r="L6777" s="1">
        <v>3007</v>
      </c>
      <c r="M6777" s="1">
        <v>2093</v>
      </c>
      <c r="N6777" s="1">
        <v>1801</v>
      </c>
      <c r="O6777" s="1">
        <v>1711</v>
      </c>
      <c r="P6777">
        <f>ROUNDUP(VLOOKUP(A6777,A:O,VLOOKUP('Local Authority Analysis'!$E$4,'Local Authority Analysis'!$M$5:$N$12,2,FALSE)+7,FALSE)/6976,2)</f>
        <v>0.25</v>
      </c>
      <c r="Q6777">
        <f>ROUNDUP(VLOOKUP(A6777,A:O,VLOOKUP('SPC Analysis'!$E$4,'SPC Analysis'!$M$5:$N$12,2,FALSE)+7,FALSE)/6976,2)</f>
        <v>0.25</v>
      </c>
      <c r="R6777">
        <f>ROUNDUP(VLOOKUP(A6777,A:O,VLOOKUP('MMW Analysis'!$E$4,'MMW Analysis'!$L$5:$M$12,2,FALSE)+7,FALSE)/6976,2)</f>
        <v>0.25</v>
      </c>
    </row>
    <row r="6778" spans="1:18">
      <c r="A6778" t="s">
        <v>6785</v>
      </c>
      <c r="B6778" t="s">
        <v>13653</v>
      </c>
      <c r="C6778" t="s">
        <v>7016</v>
      </c>
      <c r="D6778" t="s">
        <v>14302</v>
      </c>
      <c r="E6778" t="s">
        <v>14172</v>
      </c>
      <c r="F6778" t="s">
        <v>14301</v>
      </c>
      <c r="G6778" t="s">
        <v>13917</v>
      </c>
      <c r="H6778" s="1">
        <v>1075</v>
      </c>
      <c r="I6778" s="1">
        <v>1164</v>
      </c>
      <c r="J6778" s="1">
        <v>1558</v>
      </c>
      <c r="K6778" s="1">
        <v>605</v>
      </c>
      <c r="L6778" s="1">
        <v>4525</v>
      </c>
      <c r="M6778" s="1">
        <v>1444</v>
      </c>
      <c r="N6778" s="1">
        <v>1695</v>
      </c>
      <c r="O6778" s="1">
        <v>1100</v>
      </c>
      <c r="P6778">
        <f>ROUNDUP(VLOOKUP(A6778,A:O,VLOOKUP('Local Authority Analysis'!$E$4,'Local Authority Analysis'!$M$5:$N$12,2,FALSE)+7,FALSE)/6976,2)</f>
        <v>0.16</v>
      </c>
      <c r="Q6778">
        <f>ROUNDUP(VLOOKUP(A6778,A:O,VLOOKUP('SPC Analysis'!$E$4,'SPC Analysis'!$M$5:$N$12,2,FALSE)+7,FALSE)/6976,2)</f>
        <v>0.16</v>
      </c>
      <c r="R6778">
        <f>ROUNDUP(VLOOKUP(A6778,A:O,VLOOKUP('MMW Analysis'!$E$4,'MMW Analysis'!$L$5:$M$12,2,FALSE)+7,FALSE)/6976,2)</f>
        <v>0.16</v>
      </c>
    </row>
    <row r="6779" spans="1:18">
      <c r="A6779" t="s">
        <v>6786</v>
      </c>
      <c r="B6779" t="s">
        <v>13654</v>
      </c>
      <c r="C6779" t="s">
        <v>7016</v>
      </c>
      <c r="D6779" t="s">
        <v>14302</v>
      </c>
      <c r="E6779" t="s">
        <v>14172</v>
      </c>
      <c r="F6779" t="s">
        <v>14301</v>
      </c>
      <c r="G6779" t="s">
        <v>13917</v>
      </c>
      <c r="H6779" s="1">
        <v>3589</v>
      </c>
      <c r="I6779" s="1">
        <v>2649</v>
      </c>
      <c r="J6779" s="1">
        <v>1355</v>
      </c>
      <c r="K6779" s="1">
        <v>2625</v>
      </c>
      <c r="L6779" s="1">
        <v>3068</v>
      </c>
      <c r="M6779" s="1">
        <v>37</v>
      </c>
      <c r="N6779" s="1">
        <v>3211</v>
      </c>
      <c r="O6779" s="1">
        <v>2206</v>
      </c>
      <c r="P6779">
        <f>ROUNDUP(VLOOKUP(A6779,A:O,VLOOKUP('Local Authority Analysis'!$E$4,'Local Authority Analysis'!$M$5:$N$12,2,FALSE)+7,FALSE)/6976,2)</f>
        <v>0.32</v>
      </c>
      <c r="Q6779">
        <f>ROUNDUP(VLOOKUP(A6779,A:O,VLOOKUP('SPC Analysis'!$E$4,'SPC Analysis'!$M$5:$N$12,2,FALSE)+7,FALSE)/6976,2)</f>
        <v>0.32</v>
      </c>
      <c r="R6779">
        <f>ROUNDUP(VLOOKUP(A6779,A:O,VLOOKUP('MMW Analysis'!$E$4,'MMW Analysis'!$L$5:$M$12,2,FALSE)+7,FALSE)/6976,2)</f>
        <v>0.32</v>
      </c>
    </row>
    <row r="6780" spans="1:18">
      <c r="A6780" t="s">
        <v>6787</v>
      </c>
      <c r="B6780" t="s">
        <v>13655</v>
      </c>
      <c r="C6780" t="s">
        <v>7016</v>
      </c>
      <c r="D6780" t="s">
        <v>14303</v>
      </c>
      <c r="E6780" t="s">
        <v>14173</v>
      </c>
      <c r="F6780" t="s">
        <v>14301</v>
      </c>
      <c r="G6780" t="s">
        <v>13917</v>
      </c>
      <c r="H6780" s="1">
        <v>6610</v>
      </c>
      <c r="I6780" s="1">
        <v>6668</v>
      </c>
      <c r="J6780" s="1">
        <v>5544</v>
      </c>
      <c r="K6780" s="1">
        <v>5747</v>
      </c>
      <c r="L6780" s="1">
        <v>2953</v>
      </c>
      <c r="M6780" s="1">
        <v>5926</v>
      </c>
      <c r="N6780" s="1">
        <v>3453</v>
      </c>
      <c r="O6780" s="1">
        <v>6591</v>
      </c>
      <c r="P6780">
        <f>ROUNDUP(VLOOKUP(A6780,A:O,VLOOKUP('Local Authority Analysis'!$E$4,'Local Authority Analysis'!$M$5:$N$12,2,FALSE)+7,FALSE)/6976,2)</f>
        <v>0.95</v>
      </c>
      <c r="Q6780">
        <f>ROUNDUP(VLOOKUP(A6780,A:O,VLOOKUP('SPC Analysis'!$E$4,'SPC Analysis'!$M$5:$N$12,2,FALSE)+7,FALSE)/6976,2)</f>
        <v>0.95</v>
      </c>
      <c r="R6780">
        <f>ROUNDUP(VLOOKUP(A6780,A:O,VLOOKUP('MMW Analysis'!$E$4,'MMW Analysis'!$L$5:$M$12,2,FALSE)+7,FALSE)/6976,2)</f>
        <v>0.95</v>
      </c>
    </row>
    <row r="6781" spans="1:18">
      <c r="A6781" t="s">
        <v>6788</v>
      </c>
      <c r="B6781" t="s">
        <v>13656</v>
      </c>
      <c r="C6781" t="s">
        <v>7016</v>
      </c>
      <c r="D6781" t="s">
        <v>14303</v>
      </c>
      <c r="E6781" t="s">
        <v>14173</v>
      </c>
      <c r="F6781" t="s">
        <v>14301</v>
      </c>
      <c r="G6781" t="s">
        <v>13917</v>
      </c>
      <c r="H6781" s="1">
        <v>5941</v>
      </c>
      <c r="I6781" s="1">
        <v>4889</v>
      </c>
      <c r="J6781" s="1">
        <v>4954</v>
      </c>
      <c r="K6781" s="1">
        <v>4650</v>
      </c>
      <c r="L6781" s="1">
        <v>2359</v>
      </c>
      <c r="M6781" s="1">
        <v>6780</v>
      </c>
      <c r="N6781" s="1">
        <v>3584</v>
      </c>
      <c r="O6781" s="1">
        <v>5509</v>
      </c>
      <c r="P6781">
        <f>ROUNDUP(VLOOKUP(A6781,A:O,VLOOKUP('Local Authority Analysis'!$E$4,'Local Authority Analysis'!$M$5:$N$12,2,FALSE)+7,FALSE)/6976,2)</f>
        <v>0.79</v>
      </c>
      <c r="Q6781">
        <f>ROUNDUP(VLOOKUP(A6781,A:O,VLOOKUP('SPC Analysis'!$E$4,'SPC Analysis'!$M$5:$N$12,2,FALSE)+7,FALSE)/6976,2)</f>
        <v>0.79</v>
      </c>
      <c r="R6781">
        <f>ROUNDUP(VLOOKUP(A6781,A:O,VLOOKUP('MMW Analysis'!$E$4,'MMW Analysis'!$L$5:$M$12,2,FALSE)+7,FALSE)/6976,2)</f>
        <v>0.79</v>
      </c>
    </row>
    <row r="6782" spans="1:18">
      <c r="A6782" t="s">
        <v>6789</v>
      </c>
      <c r="B6782" t="s">
        <v>13657</v>
      </c>
      <c r="C6782" t="s">
        <v>7016</v>
      </c>
      <c r="D6782" t="s">
        <v>14303</v>
      </c>
      <c r="E6782" t="s">
        <v>14173</v>
      </c>
      <c r="F6782" t="s">
        <v>14301</v>
      </c>
      <c r="G6782" t="s">
        <v>13917</v>
      </c>
      <c r="H6782" s="1">
        <v>6262</v>
      </c>
      <c r="I6782" s="1">
        <v>6175</v>
      </c>
      <c r="J6782" s="1">
        <v>4648</v>
      </c>
      <c r="K6782" s="1">
        <v>5544</v>
      </c>
      <c r="L6782" s="1">
        <v>3356</v>
      </c>
      <c r="M6782" s="1">
        <v>6768</v>
      </c>
      <c r="N6782" s="1">
        <v>4292</v>
      </c>
      <c r="O6782" s="1">
        <v>6314</v>
      </c>
      <c r="P6782">
        <f>ROUNDUP(VLOOKUP(A6782,A:O,VLOOKUP('Local Authority Analysis'!$E$4,'Local Authority Analysis'!$M$5:$N$12,2,FALSE)+7,FALSE)/6976,2)</f>
        <v>0.91</v>
      </c>
      <c r="Q6782">
        <f>ROUNDUP(VLOOKUP(A6782,A:O,VLOOKUP('SPC Analysis'!$E$4,'SPC Analysis'!$M$5:$N$12,2,FALSE)+7,FALSE)/6976,2)</f>
        <v>0.91</v>
      </c>
      <c r="R6782">
        <f>ROUNDUP(VLOOKUP(A6782,A:O,VLOOKUP('MMW Analysis'!$E$4,'MMW Analysis'!$L$5:$M$12,2,FALSE)+7,FALSE)/6976,2)</f>
        <v>0.91</v>
      </c>
    </row>
    <row r="6783" spans="1:18">
      <c r="A6783" t="s">
        <v>6790</v>
      </c>
      <c r="B6783" t="s">
        <v>13658</v>
      </c>
      <c r="C6783" t="s">
        <v>7016</v>
      </c>
      <c r="D6783" t="s">
        <v>14303</v>
      </c>
      <c r="E6783" t="s">
        <v>14173</v>
      </c>
      <c r="F6783" t="s">
        <v>14301</v>
      </c>
      <c r="G6783" t="s">
        <v>13917</v>
      </c>
      <c r="H6783" s="1">
        <v>6727</v>
      </c>
      <c r="I6783" s="1">
        <v>6159</v>
      </c>
      <c r="J6783" s="1">
        <v>5813</v>
      </c>
      <c r="K6783" s="1">
        <v>6712</v>
      </c>
      <c r="L6783" s="1">
        <v>2172</v>
      </c>
      <c r="M6783" s="1">
        <v>6381</v>
      </c>
      <c r="N6783" s="1">
        <v>6526</v>
      </c>
      <c r="O6783" s="1">
        <v>6596</v>
      </c>
      <c r="P6783">
        <f>ROUNDUP(VLOOKUP(A6783,A:O,VLOOKUP('Local Authority Analysis'!$E$4,'Local Authority Analysis'!$M$5:$N$12,2,FALSE)+7,FALSE)/6976,2)</f>
        <v>0.95</v>
      </c>
      <c r="Q6783">
        <f>ROUNDUP(VLOOKUP(A6783,A:O,VLOOKUP('SPC Analysis'!$E$4,'SPC Analysis'!$M$5:$N$12,2,FALSE)+7,FALSE)/6976,2)</f>
        <v>0.95</v>
      </c>
      <c r="R6783">
        <f>ROUNDUP(VLOOKUP(A6783,A:O,VLOOKUP('MMW Analysis'!$E$4,'MMW Analysis'!$L$5:$M$12,2,FALSE)+7,FALSE)/6976,2)</f>
        <v>0.95</v>
      </c>
    </row>
    <row r="6784" spans="1:18">
      <c r="A6784" t="s">
        <v>6791</v>
      </c>
      <c r="B6784" t="s">
        <v>13659</v>
      </c>
      <c r="C6784" t="s">
        <v>7016</v>
      </c>
      <c r="D6784" t="s">
        <v>14303</v>
      </c>
      <c r="E6784" t="s">
        <v>14173</v>
      </c>
      <c r="F6784" t="s">
        <v>14301</v>
      </c>
      <c r="G6784" t="s">
        <v>13917</v>
      </c>
      <c r="H6784" s="1">
        <v>3565</v>
      </c>
      <c r="I6784" s="1">
        <v>3811</v>
      </c>
      <c r="J6784" s="1">
        <v>5883</v>
      </c>
      <c r="K6784" s="1">
        <v>3547</v>
      </c>
      <c r="L6784" s="1">
        <v>3705</v>
      </c>
      <c r="M6784" s="1">
        <v>1080</v>
      </c>
      <c r="N6784" s="1">
        <v>4372</v>
      </c>
      <c r="O6784" s="1">
        <v>4026</v>
      </c>
      <c r="P6784">
        <f>ROUNDUP(VLOOKUP(A6784,A:O,VLOOKUP('Local Authority Analysis'!$E$4,'Local Authority Analysis'!$M$5:$N$12,2,FALSE)+7,FALSE)/6976,2)</f>
        <v>0.57999999999999996</v>
      </c>
      <c r="Q6784">
        <f>ROUNDUP(VLOOKUP(A6784,A:O,VLOOKUP('SPC Analysis'!$E$4,'SPC Analysis'!$M$5:$N$12,2,FALSE)+7,FALSE)/6976,2)</f>
        <v>0.57999999999999996</v>
      </c>
      <c r="R6784">
        <f>ROUNDUP(VLOOKUP(A6784,A:O,VLOOKUP('MMW Analysis'!$E$4,'MMW Analysis'!$L$5:$M$12,2,FALSE)+7,FALSE)/6976,2)</f>
        <v>0.57999999999999996</v>
      </c>
    </row>
    <row r="6785" spans="1:18">
      <c r="A6785" t="s">
        <v>6792</v>
      </c>
      <c r="B6785" t="s">
        <v>13660</v>
      </c>
      <c r="C6785" t="s">
        <v>7016</v>
      </c>
      <c r="D6785" t="s">
        <v>14303</v>
      </c>
      <c r="E6785" t="s">
        <v>14173</v>
      </c>
      <c r="F6785" t="s">
        <v>14301</v>
      </c>
      <c r="G6785" t="s">
        <v>13917</v>
      </c>
      <c r="H6785" s="1">
        <v>6175</v>
      </c>
      <c r="I6785" s="1">
        <v>6867</v>
      </c>
      <c r="J6785" s="1">
        <v>6118</v>
      </c>
      <c r="K6785" s="1">
        <v>6182</v>
      </c>
      <c r="L6785" s="1">
        <v>445</v>
      </c>
      <c r="M6785" s="1">
        <v>5295</v>
      </c>
      <c r="N6785" s="1">
        <v>5888</v>
      </c>
      <c r="O6785" s="1">
        <v>5718</v>
      </c>
      <c r="P6785">
        <f>ROUNDUP(VLOOKUP(A6785,A:O,VLOOKUP('Local Authority Analysis'!$E$4,'Local Authority Analysis'!$M$5:$N$12,2,FALSE)+7,FALSE)/6976,2)</f>
        <v>0.82000000000000006</v>
      </c>
      <c r="Q6785">
        <f>ROUNDUP(VLOOKUP(A6785,A:O,VLOOKUP('SPC Analysis'!$E$4,'SPC Analysis'!$M$5:$N$12,2,FALSE)+7,FALSE)/6976,2)</f>
        <v>0.82000000000000006</v>
      </c>
      <c r="R6785">
        <f>ROUNDUP(VLOOKUP(A6785,A:O,VLOOKUP('MMW Analysis'!$E$4,'MMW Analysis'!$L$5:$M$12,2,FALSE)+7,FALSE)/6976,2)</f>
        <v>0.82000000000000006</v>
      </c>
    </row>
    <row r="6786" spans="1:18">
      <c r="A6786" t="s">
        <v>6793</v>
      </c>
      <c r="B6786" t="s">
        <v>13661</v>
      </c>
      <c r="C6786" t="s">
        <v>7016</v>
      </c>
      <c r="D6786" t="s">
        <v>14303</v>
      </c>
      <c r="E6786" t="s">
        <v>14173</v>
      </c>
      <c r="F6786" t="s">
        <v>14301</v>
      </c>
      <c r="G6786" t="s">
        <v>13917</v>
      </c>
      <c r="H6786" s="1">
        <v>5197</v>
      </c>
      <c r="I6786" s="1">
        <v>5198</v>
      </c>
      <c r="J6786" s="1">
        <v>4761</v>
      </c>
      <c r="K6786" s="1">
        <v>4941</v>
      </c>
      <c r="L6786" s="1">
        <v>1114</v>
      </c>
      <c r="M6786" s="1">
        <v>2935</v>
      </c>
      <c r="N6786" s="1">
        <v>4508</v>
      </c>
      <c r="O6786" s="1">
        <v>4851</v>
      </c>
      <c r="P6786">
        <f>ROUNDUP(VLOOKUP(A6786,A:O,VLOOKUP('Local Authority Analysis'!$E$4,'Local Authority Analysis'!$M$5:$N$12,2,FALSE)+7,FALSE)/6976,2)</f>
        <v>0.7</v>
      </c>
      <c r="Q6786">
        <f>ROUNDUP(VLOOKUP(A6786,A:O,VLOOKUP('SPC Analysis'!$E$4,'SPC Analysis'!$M$5:$N$12,2,FALSE)+7,FALSE)/6976,2)</f>
        <v>0.7</v>
      </c>
      <c r="R6786">
        <f>ROUNDUP(VLOOKUP(A6786,A:O,VLOOKUP('MMW Analysis'!$E$4,'MMW Analysis'!$L$5:$M$12,2,FALSE)+7,FALSE)/6976,2)</f>
        <v>0.7</v>
      </c>
    </row>
    <row r="6787" spans="1:18">
      <c r="A6787" t="s">
        <v>6794</v>
      </c>
      <c r="B6787" t="s">
        <v>13662</v>
      </c>
      <c r="C6787" t="s">
        <v>7016</v>
      </c>
      <c r="D6787" t="s">
        <v>14303</v>
      </c>
      <c r="E6787" t="s">
        <v>14173</v>
      </c>
      <c r="F6787" t="s">
        <v>14301</v>
      </c>
      <c r="G6787" t="s">
        <v>13917</v>
      </c>
      <c r="H6787" s="1">
        <v>4990</v>
      </c>
      <c r="I6787" s="1">
        <v>4588</v>
      </c>
      <c r="J6787" s="1">
        <v>3536</v>
      </c>
      <c r="K6787" s="1">
        <v>3832</v>
      </c>
      <c r="L6787" s="1">
        <v>730</v>
      </c>
      <c r="M6787" s="1">
        <v>4328</v>
      </c>
      <c r="N6787" s="1">
        <v>3820</v>
      </c>
      <c r="O6787" s="1">
        <v>4075</v>
      </c>
      <c r="P6787">
        <f>ROUNDUP(VLOOKUP(A6787,A:O,VLOOKUP('Local Authority Analysis'!$E$4,'Local Authority Analysis'!$M$5:$N$12,2,FALSE)+7,FALSE)/6976,2)</f>
        <v>0.59</v>
      </c>
      <c r="Q6787">
        <f>ROUNDUP(VLOOKUP(A6787,A:O,VLOOKUP('SPC Analysis'!$E$4,'SPC Analysis'!$M$5:$N$12,2,FALSE)+7,FALSE)/6976,2)</f>
        <v>0.59</v>
      </c>
      <c r="R6787">
        <f>ROUNDUP(VLOOKUP(A6787,A:O,VLOOKUP('MMW Analysis'!$E$4,'MMW Analysis'!$L$5:$M$12,2,FALSE)+7,FALSE)/6976,2)</f>
        <v>0.59</v>
      </c>
    </row>
    <row r="6788" spans="1:18">
      <c r="A6788" t="s">
        <v>6795</v>
      </c>
      <c r="B6788" t="s">
        <v>13663</v>
      </c>
      <c r="C6788" t="s">
        <v>7016</v>
      </c>
      <c r="D6788" t="s">
        <v>14303</v>
      </c>
      <c r="E6788" t="s">
        <v>14173</v>
      </c>
      <c r="F6788" t="s">
        <v>14301</v>
      </c>
      <c r="G6788" t="s">
        <v>13917</v>
      </c>
      <c r="H6788" s="1">
        <v>5573</v>
      </c>
      <c r="I6788" s="1">
        <v>5864</v>
      </c>
      <c r="J6788" s="1">
        <v>4081</v>
      </c>
      <c r="K6788" s="1">
        <v>5890</v>
      </c>
      <c r="L6788" s="1">
        <v>1292</v>
      </c>
      <c r="M6788" s="1">
        <v>3907</v>
      </c>
      <c r="N6788" s="1">
        <v>6532</v>
      </c>
      <c r="O6788" s="1">
        <v>5346</v>
      </c>
      <c r="P6788">
        <f>ROUNDUP(VLOOKUP(A6788,A:O,VLOOKUP('Local Authority Analysis'!$E$4,'Local Authority Analysis'!$M$5:$N$12,2,FALSE)+7,FALSE)/6976,2)</f>
        <v>0.77</v>
      </c>
      <c r="Q6788">
        <f>ROUNDUP(VLOOKUP(A6788,A:O,VLOOKUP('SPC Analysis'!$E$4,'SPC Analysis'!$M$5:$N$12,2,FALSE)+7,FALSE)/6976,2)</f>
        <v>0.77</v>
      </c>
      <c r="R6788">
        <f>ROUNDUP(VLOOKUP(A6788,A:O,VLOOKUP('MMW Analysis'!$E$4,'MMW Analysis'!$L$5:$M$12,2,FALSE)+7,FALSE)/6976,2)</f>
        <v>0.77</v>
      </c>
    </row>
    <row r="6789" spans="1:18">
      <c r="A6789" t="s">
        <v>6796</v>
      </c>
      <c r="B6789" t="s">
        <v>13664</v>
      </c>
      <c r="C6789" t="s">
        <v>7016</v>
      </c>
      <c r="D6789" t="s">
        <v>14303</v>
      </c>
      <c r="E6789" t="s">
        <v>14173</v>
      </c>
      <c r="F6789" t="s">
        <v>14301</v>
      </c>
      <c r="G6789" t="s">
        <v>13917</v>
      </c>
      <c r="H6789" s="1">
        <v>6468</v>
      </c>
      <c r="I6789" s="1">
        <v>6448.5</v>
      </c>
      <c r="J6789" s="1">
        <v>4460</v>
      </c>
      <c r="K6789" s="1">
        <v>5685</v>
      </c>
      <c r="L6789" s="1">
        <v>1081</v>
      </c>
      <c r="M6789" s="1">
        <v>6208</v>
      </c>
      <c r="N6789" s="1">
        <v>6524.5</v>
      </c>
      <c r="O6789" s="1">
        <v>5851</v>
      </c>
      <c r="P6789">
        <f>ROUNDUP(VLOOKUP(A6789,A:O,VLOOKUP('Local Authority Analysis'!$E$4,'Local Authority Analysis'!$M$5:$N$12,2,FALSE)+7,FALSE)/6976,2)</f>
        <v>0.84</v>
      </c>
      <c r="Q6789">
        <f>ROUNDUP(VLOOKUP(A6789,A:O,VLOOKUP('SPC Analysis'!$E$4,'SPC Analysis'!$M$5:$N$12,2,FALSE)+7,FALSE)/6976,2)</f>
        <v>0.84</v>
      </c>
      <c r="R6789">
        <f>ROUNDUP(VLOOKUP(A6789,A:O,VLOOKUP('MMW Analysis'!$E$4,'MMW Analysis'!$L$5:$M$12,2,FALSE)+7,FALSE)/6976,2)</f>
        <v>0.84</v>
      </c>
    </row>
    <row r="6790" spans="1:18">
      <c r="A6790" t="s">
        <v>6797</v>
      </c>
      <c r="B6790" t="s">
        <v>13665</v>
      </c>
      <c r="C6790" t="s">
        <v>7016</v>
      </c>
      <c r="D6790" t="s">
        <v>14303</v>
      </c>
      <c r="E6790" t="s">
        <v>14173</v>
      </c>
      <c r="F6790" t="s">
        <v>14301</v>
      </c>
      <c r="G6790" t="s">
        <v>13917</v>
      </c>
      <c r="H6790" s="1">
        <v>4195</v>
      </c>
      <c r="I6790" s="1">
        <v>3756</v>
      </c>
      <c r="J6790" s="1">
        <v>4162</v>
      </c>
      <c r="K6790" s="1">
        <v>3193</v>
      </c>
      <c r="L6790" s="1">
        <v>1447</v>
      </c>
      <c r="M6790" s="1">
        <v>6376</v>
      </c>
      <c r="N6790" s="1">
        <v>3909</v>
      </c>
      <c r="O6790" s="1">
        <v>3928</v>
      </c>
      <c r="P6790">
        <f>ROUNDUP(VLOOKUP(A6790,A:O,VLOOKUP('Local Authority Analysis'!$E$4,'Local Authority Analysis'!$M$5:$N$12,2,FALSE)+7,FALSE)/6976,2)</f>
        <v>0.57000000000000006</v>
      </c>
      <c r="Q6790">
        <f>ROUNDUP(VLOOKUP(A6790,A:O,VLOOKUP('SPC Analysis'!$E$4,'SPC Analysis'!$M$5:$N$12,2,FALSE)+7,FALSE)/6976,2)</f>
        <v>0.57000000000000006</v>
      </c>
      <c r="R6790">
        <f>ROUNDUP(VLOOKUP(A6790,A:O,VLOOKUP('MMW Analysis'!$E$4,'MMW Analysis'!$L$5:$M$12,2,FALSE)+7,FALSE)/6976,2)</f>
        <v>0.57000000000000006</v>
      </c>
    </row>
    <row r="6791" spans="1:18">
      <c r="A6791" t="s">
        <v>6798</v>
      </c>
      <c r="B6791" t="s">
        <v>13666</v>
      </c>
      <c r="C6791" t="s">
        <v>7016</v>
      </c>
      <c r="D6791" t="s">
        <v>14303</v>
      </c>
      <c r="E6791" t="s">
        <v>14173</v>
      </c>
      <c r="F6791" t="s">
        <v>14301</v>
      </c>
      <c r="G6791" t="s">
        <v>13917</v>
      </c>
      <c r="H6791" s="1">
        <v>5788</v>
      </c>
      <c r="I6791" s="1">
        <v>4707</v>
      </c>
      <c r="J6791" s="1">
        <v>5022</v>
      </c>
      <c r="K6791" s="1">
        <v>4180</v>
      </c>
      <c r="L6791" s="1">
        <v>939</v>
      </c>
      <c r="M6791" s="1">
        <v>4222</v>
      </c>
      <c r="N6791" s="1">
        <v>2716</v>
      </c>
      <c r="O6791" s="1">
        <v>4755</v>
      </c>
      <c r="P6791">
        <f>ROUNDUP(VLOOKUP(A6791,A:O,VLOOKUP('Local Authority Analysis'!$E$4,'Local Authority Analysis'!$M$5:$N$12,2,FALSE)+7,FALSE)/6976,2)</f>
        <v>0.69000000000000006</v>
      </c>
      <c r="Q6791">
        <f>ROUNDUP(VLOOKUP(A6791,A:O,VLOOKUP('SPC Analysis'!$E$4,'SPC Analysis'!$M$5:$N$12,2,FALSE)+7,FALSE)/6976,2)</f>
        <v>0.69000000000000006</v>
      </c>
      <c r="R6791">
        <f>ROUNDUP(VLOOKUP(A6791,A:O,VLOOKUP('MMW Analysis'!$E$4,'MMW Analysis'!$L$5:$M$12,2,FALSE)+7,FALSE)/6976,2)</f>
        <v>0.69000000000000006</v>
      </c>
    </row>
    <row r="6792" spans="1:18">
      <c r="A6792" t="s">
        <v>6799</v>
      </c>
      <c r="B6792" t="s">
        <v>13667</v>
      </c>
      <c r="C6792" t="s">
        <v>7016</v>
      </c>
      <c r="D6792" t="s">
        <v>14303</v>
      </c>
      <c r="E6792" t="s">
        <v>14173</v>
      </c>
      <c r="F6792" t="s">
        <v>14301</v>
      </c>
      <c r="G6792" t="s">
        <v>13917</v>
      </c>
      <c r="H6792" s="1">
        <v>1581</v>
      </c>
      <c r="I6792" s="1">
        <v>1758</v>
      </c>
      <c r="J6792" s="1">
        <v>952</v>
      </c>
      <c r="K6792" s="1">
        <v>1911</v>
      </c>
      <c r="L6792" s="1">
        <v>2287</v>
      </c>
      <c r="M6792" s="1">
        <v>1739</v>
      </c>
      <c r="N6792" s="1">
        <v>2911.5</v>
      </c>
      <c r="O6792" s="1">
        <v>1512</v>
      </c>
      <c r="P6792">
        <f>ROUNDUP(VLOOKUP(A6792,A:O,VLOOKUP('Local Authority Analysis'!$E$4,'Local Authority Analysis'!$M$5:$N$12,2,FALSE)+7,FALSE)/6976,2)</f>
        <v>0.22</v>
      </c>
      <c r="Q6792">
        <f>ROUNDUP(VLOOKUP(A6792,A:O,VLOOKUP('SPC Analysis'!$E$4,'SPC Analysis'!$M$5:$N$12,2,FALSE)+7,FALSE)/6976,2)</f>
        <v>0.22</v>
      </c>
      <c r="R6792">
        <f>ROUNDUP(VLOOKUP(A6792,A:O,VLOOKUP('MMW Analysis'!$E$4,'MMW Analysis'!$L$5:$M$12,2,FALSE)+7,FALSE)/6976,2)</f>
        <v>0.22</v>
      </c>
    </row>
    <row r="6793" spans="1:18">
      <c r="A6793" t="s">
        <v>6800</v>
      </c>
      <c r="B6793" t="s">
        <v>13668</v>
      </c>
      <c r="C6793" t="s">
        <v>7016</v>
      </c>
      <c r="D6793" t="s">
        <v>14303</v>
      </c>
      <c r="E6793" t="s">
        <v>14173</v>
      </c>
      <c r="F6793" t="s">
        <v>14301</v>
      </c>
      <c r="G6793" t="s">
        <v>13917</v>
      </c>
      <c r="H6793" s="1">
        <v>3287</v>
      </c>
      <c r="I6793" s="1">
        <v>4056</v>
      </c>
      <c r="J6793" s="1">
        <v>3503</v>
      </c>
      <c r="K6793" s="1">
        <v>2599</v>
      </c>
      <c r="L6793" s="1">
        <v>2481</v>
      </c>
      <c r="M6793" s="1">
        <v>2588</v>
      </c>
      <c r="N6793" s="1">
        <v>4156</v>
      </c>
      <c r="O6793" s="1">
        <v>3464</v>
      </c>
      <c r="P6793">
        <f>ROUNDUP(VLOOKUP(A6793,A:O,VLOOKUP('Local Authority Analysis'!$E$4,'Local Authority Analysis'!$M$5:$N$12,2,FALSE)+7,FALSE)/6976,2)</f>
        <v>0.5</v>
      </c>
      <c r="Q6793">
        <f>ROUNDUP(VLOOKUP(A6793,A:O,VLOOKUP('SPC Analysis'!$E$4,'SPC Analysis'!$M$5:$N$12,2,FALSE)+7,FALSE)/6976,2)</f>
        <v>0.5</v>
      </c>
      <c r="R6793">
        <f>ROUNDUP(VLOOKUP(A6793,A:O,VLOOKUP('MMW Analysis'!$E$4,'MMW Analysis'!$L$5:$M$12,2,FALSE)+7,FALSE)/6976,2)</f>
        <v>0.5</v>
      </c>
    </row>
    <row r="6794" spans="1:18">
      <c r="A6794" t="s">
        <v>6801</v>
      </c>
      <c r="B6794" t="s">
        <v>13669</v>
      </c>
      <c r="C6794" t="s">
        <v>7016</v>
      </c>
      <c r="D6794" t="s">
        <v>14303</v>
      </c>
      <c r="E6794" t="s">
        <v>14173</v>
      </c>
      <c r="F6794" t="s">
        <v>14301</v>
      </c>
      <c r="G6794" t="s">
        <v>13917</v>
      </c>
      <c r="H6794" s="1">
        <v>5122</v>
      </c>
      <c r="I6794" s="1">
        <v>4482</v>
      </c>
      <c r="J6794" s="1">
        <v>3668</v>
      </c>
      <c r="K6794" s="1">
        <v>3890</v>
      </c>
      <c r="L6794" s="1">
        <v>1650</v>
      </c>
      <c r="M6794" s="1">
        <v>5782</v>
      </c>
      <c r="N6794" s="1">
        <v>2789</v>
      </c>
      <c r="O6794" s="1">
        <v>4551</v>
      </c>
      <c r="P6794">
        <f>ROUNDUP(VLOOKUP(A6794,A:O,VLOOKUP('Local Authority Analysis'!$E$4,'Local Authority Analysis'!$M$5:$N$12,2,FALSE)+7,FALSE)/6976,2)</f>
        <v>0.66</v>
      </c>
      <c r="Q6794">
        <f>ROUNDUP(VLOOKUP(A6794,A:O,VLOOKUP('SPC Analysis'!$E$4,'SPC Analysis'!$M$5:$N$12,2,FALSE)+7,FALSE)/6976,2)</f>
        <v>0.66</v>
      </c>
      <c r="R6794">
        <f>ROUNDUP(VLOOKUP(A6794,A:O,VLOOKUP('MMW Analysis'!$E$4,'MMW Analysis'!$L$5:$M$12,2,FALSE)+7,FALSE)/6976,2)</f>
        <v>0.66</v>
      </c>
    </row>
    <row r="6795" spans="1:18">
      <c r="A6795" t="s">
        <v>6802</v>
      </c>
      <c r="B6795" t="s">
        <v>13670</v>
      </c>
      <c r="C6795" t="s">
        <v>7016</v>
      </c>
      <c r="D6795" t="s">
        <v>14303</v>
      </c>
      <c r="E6795" t="s">
        <v>14173</v>
      </c>
      <c r="F6795" t="s">
        <v>14301</v>
      </c>
      <c r="G6795" t="s">
        <v>13917</v>
      </c>
      <c r="H6795" s="1">
        <v>3028</v>
      </c>
      <c r="I6795" s="1">
        <v>3173</v>
      </c>
      <c r="J6795" s="1">
        <v>2429</v>
      </c>
      <c r="K6795" s="1">
        <v>3177</v>
      </c>
      <c r="L6795" s="1">
        <v>1296</v>
      </c>
      <c r="M6795" s="1">
        <v>2092</v>
      </c>
      <c r="N6795" s="1">
        <v>4665</v>
      </c>
      <c r="O6795" s="1">
        <v>2764</v>
      </c>
      <c r="P6795">
        <f>ROUNDUP(VLOOKUP(A6795,A:O,VLOOKUP('Local Authority Analysis'!$E$4,'Local Authority Analysis'!$M$5:$N$12,2,FALSE)+7,FALSE)/6976,2)</f>
        <v>0.4</v>
      </c>
      <c r="Q6795">
        <f>ROUNDUP(VLOOKUP(A6795,A:O,VLOOKUP('SPC Analysis'!$E$4,'SPC Analysis'!$M$5:$N$12,2,FALSE)+7,FALSE)/6976,2)</f>
        <v>0.4</v>
      </c>
      <c r="R6795">
        <f>ROUNDUP(VLOOKUP(A6795,A:O,VLOOKUP('MMW Analysis'!$E$4,'MMW Analysis'!$L$5:$M$12,2,FALSE)+7,FALSE)/6976,2)</f>
        <v>0.4</v>
      </c>
    </row>
    <row r="6796" spans="1:18">
      <c r="A6796" t="s">
        <v>6803</v>
      </c>
      <c r="B6796" t="s">
        <v>13671</v>
      </c>
      <c r="C6796" t="s">
        <v>7016</v>
      </c>
      <c r="D6796" t="s">
        <v>14303</v>
      </c>
      <c r="E6796" t="s">
        <v>14173</v>
      </c>
      <c r="F6796" t="s">
        <v>14301</v>
      </c>
      <c r="G6796" t="s">
        <v>13917</v>
      </c>
      <c r="H6796" s="1">
        <v>2641.5</v>
      </c>
      <c r="I6796" s="1">
        <v>2375</v>
      </c>
      <c r="J6796" s="1">
        <v>2076</v>
      </c>
      <c r="K6796" s="1">
        <v>2195</v>
      </c>
      <c r="L6796" s="1">
        <v>872</v>
      </c>
      <c r="M6796" s="1">
        <v>1568</v>
      </c>
      <c r="N6796" s="1">
        <v>3298</v>
      </c>
      <c r="O6796" s="1">
        <v>2072</v>
      </c>
      <c r="P6796">
        <f>ROUNDUP(VLOOKUP(A6796,A:O,VLOOKUP('Local Authority Analysis'!$E$4,'Local Authority Analysis'!$M$5:$N$12,2,FALSE)+7,FALSE)/6976,2)</f>
        <v>0.3</v>
      </c>
      <c r="Q6796">
        <f>ROUNDUP(VLOOKUP(A6796,A:O,VLOOKUP('SPC Analysis'!$E$4,'SPC Analysis'!$M$5:$N$12,2,FALSE)+7,FALSE)/6976,2)</f>
        <v>0.3</v>
      </c>
      <c r="R6796">
        <f>ROUNDUP(VLOOKUP(A6796,A:O,VLOOKUP('MMW Analysis'!$E$4,'MMW Analysis'!$L$5:$M$12,2,FALSE)+7,FALSE)/6976,2)</f>
        <v>0.3</v>
      </c>
    </row>
    <row r="6797" spans="1:18">
      <c r="A6797" t="s">
        <v>6804</v>
      </c>
      <c r="B6797" t="s">
        <v>13672</v>
      </c>
      <c r="C6797" t="s">
        <v>7016</v>
      </c>
      <c r="D6797" t="s">
        <v>14303</v>
      </c>
      <c r="E6797" t="s">
        <v>14173</v>
      </c>
      <c r="F6797" t="s">
        <v>14301</v>
      </c>
      <c r="G6797" t="s">
        <v>13917</v>
      </c>
      <c r="H6797" s="1">
        <v>1535</v>
      </c>
      <c r="I6797" s="1">
        <v>2171</v>
      </c>
      <c r="J6797" s="1">
        <v>2447</v>
      </c>
      <c r="K6797" s="1">
        <v>1176</v>
      </c>
      <c r="L6797" s="1">
        <v>817</v>
      </c>
      <c r="M6797" s="1">
        <v>2464</v>
      </c>
      <c r="N6797" s="1">
        <v>3871</v>
      </c>
      <c r="O6797" s="1">
        <v>1599</v>
      </c>
      <c r="P6797">
        <f>ROUNDUP(VLOOKUP(A6797,A:O,VLOOKUP('Local Authority Analysis'!$E$4,'Local Authority Analysis'!$M$5:$N$12,2,FALSE)+7,FALSE)/6976,2)</f>
        <v>0.23</v>
      </c>
      <c r="Q6797">
        <f>ROUNDUP(VLOOKUP(A6797,A:O,VLOOKUP('SPC Analysis'!$E$4,'SPC Analysis'!$M$5:$N$12,2,FALSE)+7,FALSE)/6976,2)</f>
        <v>0.23</v>
      </c>
      <c r="R6797">
        <f>ROUNDUP(VLOOKUP(A6797,A:O,VLOOKUP('MMW Analysis'!$E$4,'MMW Analysis'!$L$5:$M$12,2,FALSE)+7,FALSE)/6976,2)</f>
        <v>0.23</v>
      </c>
    </row>
    <row r="6798" spans="1:18">
      <c r="A6798" t="s">
        <v>6805</v>
      </c>
      <c r="B6798" t="s">
        <v>13673</v>
      </c>
      <c r="C6798" t="s">
        <v>7016</v>
      </c>
      <c r="D6798" t="s">
        <v>14303</v>
      </c>
      <c r="E6798" t="s">
        <v>14173</v>
      </c>
      <c r="F6798" t="s">
        <v>14301</v>
      </c>
      <c r="G6798" t="s">
        <v>13917</v>
      </c>
      <c r="H6798" s="1">
        <v>4320</v>
      </c>
      <c r="I6798" s="1">
        <v>4049</v>
      </c>
      <c r="J6798" s="1">
        <v>4326</v>
      </c>
      <c r="K6798" s="1">
        <v>3377</v>
      </c>
      <c r="L6798" s="1">
        <v>647</v>
      </c>
      <c r="M6798" s="1">
        <v>3293</v>
      </c>
      <c r="N6798" s="1">
        <v>4925</v>
      </c>
      <c r="O6798" s="1">
        <v>3672</v>
      </c>
      <c r="P6798">
        <f>ROUNDUP(VLOOKUP(A6798,A:O,VLOOKUP('Local Authority Analysis'!$E$4,'Local Authority Analysis'!$M$5:$N$12,2,FALSE)+7,FALSE)/6976,2)</f>
        <v>0.53</v>
      </c>
      <c r="Q6798">
        <f>ROUNDUP(VLOOKUP(A6798,A:O,VLOOKUP('SPC Analysis'!$E$4,'SPC Analysis'!$M$5:$N$12,2,FALSE)+7,FALSE)/6976,2)</f>
        <v>0.53</v>
      </c>
      <c r="R6798">
        <f>ROUNDUP(VLOOKUP(A6798,A:O,VLOOKUP('MMW Analysis'!$E$4,'MMW Analysis'!$L$5:$M$12,2,FALSE)+7,FALSE)/6976,2)</f>
        <v>0.53</v>
      </c>
    </row>
    <row r="6799" spans="1:18">
      <c r="A6799" t="s">
        <v>6806</v>
      </c>
      <c r="B6799" t="s">
        <v>13674</v>
      </c>
      <c r="C6799" t="s">
        <v>7016</v>
      </c>
      <c r="D6799" t="s">
        <v>14303</v>
      </c>
      <c r="E6799" t="s">
        <v>14173</v>
      </c>
      <c r="F6799" t="s">
        <v>14301</v>
      </c>
      <c r="G6799" t="s">
        <v>13917</v>
      </c>
      <c r="H6799" s="1">
        <v>3304</v>
      </c>
      <c r="I6799" s="1">
        <v>3992</v>
      </c>
      <c r="J6799" s="1">
        <v>3177</v>
      </c>
      <c r="K6799" s="1">
        <v>3241</v>
      </c>
      <c r="L6799" s="1">
        <v>2538</v>
      </c>
      <c r="M6799" s="1">
        <v>5064</v>
      </c>
      <c r="N6799" s="1">
        <v>5364</v>
      </c>
      <c r="O6799" s="1">
        <v>3726</v>
      </c>
      <c r="P6799">
        <f>ROUNDUP(VLOOKUP(A6799,A:O,VLOOKUP('Local Authority Analysis'!$E$4,'Local Authority Analysis'!$M$5:$N$12,2,FALSE)+7,FALSE)/6976,2)</f>
        <v>0.54</v>
      </c>
      <c r="Q6799">
        <f>ROUNDUP(VLOOKUP(A6799,A:O,VLOOKUP('SPC Analysis'!$E$4,'SPC Analysis'!$M$5:$N$12,2,FALSE)+7,FALSE)/6976,2)</f>
        <v>0.54</v>
      </c>
      <c r="R6799">
        <f>ROUNDUP(VLOOKUP(A6799,A:O,VLOOKUP('MMW Analysis'!$E$4,'MMW Analysis'!$L$5:$M$12,2,FALSE)+7,FALSE)/6976,2)</f>
        <v>0.54</v>
      </c>
    </row>
    <row r="6800" spans="1:18">
      <c r="A6800" t="s">
        <v>6807</v>
      </c>
      <c r="B6800" t="s">
        <v>13675</v>
      </c>
      <c r="C6800" t="s">
        <v>7016</v>
      </c>
      <c r="D6800" t="s">
        <v>14303</v>
      </c>
      <c r="E6800" t="s">
        <v>14173</v>
      </c>
      <c r="F6800" t="s">
        <v>14301</v>
      </c>
      <c r="G6800" t="s">
        <v>13917</v>
      </c>
      <c r="H6800" s="1">
        <v>1365</v>
      </c>
      <c r="I6800" s="1">
        <v>1408</v>
      </c>
      <c r="J6800" s="1">
        <v>743</v>
      </c>
      <c r="K6800" s="1">
        <v>1297</v>
      </c>
      <c r="L6800" s="1">
        <v>4497</v>
      </c>
      <c r="M6800" s="1">
        <v>1150</v>
      </c>
      <c r="N6800" s="1">
        <v>1752.5</v>
      </c>
      <c r="O6800" s="1">
        <v>1247</v>
      </c>
      <c r="P6800">
        <f>ROUNDUP(VLOOKUP(A6800,A:O,VLOOKUP('Local Authority Analysis'!$E$4,'Local Authority Analysis'!$M$5:$N$12,2,FALSE)+7,FALSE)/6976,2)</f>
        <v>0.18000000000000002</v>
      </c>
      <c r="Q6800">
        <f>ROUNDUP(VLOOKUP(A6800,A:O,VLOOKUP('SPC Analysis'!$E$4,'SPC Analysis'!$M$5:$N$12,2,FALSE)+7,FALSE)/6976,2)</f>
        <v>0.18000000000000002</v>
      </c>
      <c r="R6800">
        <f>ROUNDUP(VLOOKUP(A6800,A:O,VLOOKUP('MMW Analysis'!$E$4,'MMW Analysis'!$L$5:$M$12,2,FALSE)+7,FALSE)/6976,2)</f>
        <v>0.18000000000000002</v>
      </c>
    </row>
    <row r="6801" spans="1:18">
      <c r="A6801" t="s">
        <v>6808</v>
      </c>
      <c r="B6801" t="s">
        <v>13676</v>
      </c>
      <c r="C6801" t="s">
        <v>7016</v>
      </c>
      <c r="D6801" t="s">
        <v>14303</v>
      </c>
      <c r="E6801" t="s">
        <v>14173</v>
      </c>
      <c r="F6801" t="s">
        <v>14301</v>
      </c>
      <c r="G6801" t="s">
        <v>13917</v>
      </c>
      <c r="H6801" s="1">
        <v>1854</v>
      </c>
      <c r="I6801" s="1">
        <v>2025</v>
      </c>
      <c r="J6801" s="1">
        <v>1229</v>
      </c>
      <c r="K6801" s="1">
        <v>1514</v>
      </c>
      <c r="L6801" s="1">
        <v>3189</v>
      </c>
      <c r="M6801" s="1">
        <v>2089</v>
      </c>
      <c r="N6801" s="1">
        <v>1804</v>
      </c>
      <c r="O6801" s="1">
        <v>1738</v>
      </c>
      <c r="P6801">
        <f>ROUNDUP(VLOOKUP(A6801,A:O,VLOOKUP('Local Authority Analysis'!$E$4,'Local Authority Analysis'!$M$5:$N$12,2,FALSE)+7,FALSE)/6976,2)</f>
        <v>0.25</v>
      </c>
      <c r="Q6801">
        <f>ROUNDUP(VLOOKUP(A6801,A:O,VLOOKUP('SPC Analysis'!$E$4,'SPC Analysis'!$M$5:$N$12,2,FALSE)+7,FALSE)/6976,2)</f>
        <v>0.25</v>
      </c>
      <c r="R6801">
        <f>ROUNDUP(VLOOKUP(A6801,A:O,VLOOKUP('MMW Analysis'!$E$4,'MMW Analysis'!$L$5:$M$12,2,FALSE)+7,FALSE)/6976,2)</f>
        <v>0.25</v>
      </c>
    </row>
    <row r="6802" spans="1:18">
      <c r="A6802" t="s">
        <v>6809</v>
      </c>
      <c r="B6802" t="s">
        <v>13677</v>
      </c>
      <c r="C6802" t="s">
        <v>7016</v>
      </c>
      <c r="D6802" t="s">
        <v>14303</v>
      </c>
      <c r="E6802" t="s">
        <v>14173</v>
      </c>
      <c r="F6802" t="s">
        <v>14301</v>
      </c>
      <c r="G6802" t="s">
        <v>13917</v>
      </c>
      <c r="H6802" s="1">
        <v>562.5</v>
      </c>
      <c r="I6802" s="1">
        <v>378</v>
      </c>
      <c r="J6802" s="1">
        <v>213</v>
      </c>
      <c r="K6802" s="1">
        <v>324</v>
      </c>
      <c r="L6802" s="1">
        <v>3625</v>
      </c>
      <c r="M6802" s="1">
        <v>838</v>
      </c>
      <c r="N6802" s="1">
        <v>1843</v>
      </c>
      <c r="O6802" s="1">
        <v>340</v>
      </c>
      <c r="P6802">
        <f>ROUNDUP(VLOOKUP(A6802,A:O,VLOOKUP('Local Authority Analysis'!$E$4,'Local Authority Analysis'!$M$5:$N$12,2,FALSE)+7,FALSE)/6976,2)</f>
        <v>0.05</v>
      </c>
      <c r="Q6802">
        <f>ROUNDUP(VLOOKUP(A6802,A:O,VLOOKUP('SPC Analysis'!$E$4,'SPC Analysis'!$M$5:$N$12,2,FALSE)+7,FALSE)/6976,2)</f>
        <v>0.05</v>
      </c>
      <c r="R6802">
        <f>ROUNDUP(VLOOKUP(A6802,A:O,VLOOKUP('MMW Analysis'!$E$4,'MMW Analysis'!$L$5:$M$12,2,FALSE)+7,FALSE)/6976,2)</f>
        <v>0.05</v>
      </c>
    </row>
    <row r="6803" spans="1:18">
      <c r="A6803" t="s">
        <v>6810</v>
      </c>
      <c r="B6803" t="s">
        <v>13678</v>
      </c>
      <c r="C6803" t="s">
        <v>7016</v>
      </c>
      <c r="D6803" t="s">
        <v>14303</v>
      </c>
      <c r="E6803" t="s">
        <v>14173</v>
      </c>
      <c r="F6803" t="s">
        <v>14301</v>
      </c>
      <c r="G6803" t="s">
        <v>13917</v>
      </c>
      <c r="H6803" s="1">
        <v>1299</v>
      </c>
      <c r="I6803" s="1">
        <v>1515</v>
      </c>
      <c r="J6803" s="1">
        <v>614</v>
      </c>
      <c r="K6803" s="1">
        <v>1401</v>
      </c>
      <c r="L6803" s="1">
        <v>4695</v>
      </c>
      <c r="M6803" s="1">
        <v>1522</v>
      </c>
      <c r="N6803" s="1">
        <v>2010</v>
      </c>
      <c r="O6803" s="1">
        <v>1265</v>
      </c>
      <c r="P6803">
        <f>ROUNDUP(VLOOKUP(A6803,A:O,VLOOKUP('Local Authority Analysis'!$E$4,'Local Authority Analysis'!$M$5:$N$12,2,FALSE)+7,FALSE)/6976,2)</f>
        <v>0.19</v>
      </c>
      <c r="Q6803">
        <f>ROUNDUP(VLOOKUP(A6803,A:O,VLOOKUP('SPC Analysis'!$E$4,'SPC Analysis'!$M$5:$N$12,2,FALSE)+7,FALSE)/6976,2)</f>
        <v>0.19</v>
      </c>
      <c r="R6803">
        <f>ROUNDUP(VLOOKUP(A6803,A:O,VLOOKUP('MMW Analysis'!$E$4,'MMW Analysis'!$L$5:$M$12,2,FALSE)+7,FALSE)/6976,2)</f>
        <v>0.19</v>
      </c>
    </row>
    <row r="6804" spans="1:18">
      <c r="A6804" t="s">
        <v>6811</v>
      </c>
      <c r="B6804" t="s">
        <v>13679</v>
      </c>
      <c r="C6804" t="s">
        <v>7016</v>
      </c>
      <c r="D6804" t="s">
        <v>14303</v>
      </c>
      <c r="E6804" t="s">
        <v>14173</v>
      </c>
      <c r="F6804" t="s">
        <v>14301</v>
      </c>
      <c r="G6804" t="s">
        <v>13917</v>
      </c>
      <c r="H6804" s="1">
        <v>951</v>
      </c>
      <c r="I6804" s="1">
        <v>1724</v>
      </c>
      <c r="J6804" s="1">
        <v>1247</v>
      </c>
      <c r="K6804" s="1">
        <v>1779</v>
      </c>
      <c r="L6804" s="1">
        <v>3879</v>
      </c>
      <c r="M6804" s="1">
        <v>2072</v>
      </c>
      <c r="N6804" s="1">
        <v>1740</v>
      </c>
      <c r="O6804" s="1">
        <v>1386</v>
      </c>
      <c r="P6804">
        <f>ROUNDUP(VLOOKUP(A6804,A:O,VLOOKUP('Local Authority Analysis'!$E$4,'Local Authority Analysis'!$M$5:$N$12,2,FALSE)+7,FALSE)/6976,2)</f>
        <v>0.2</v>
      </c>
      <c r="Q6804">
        <f>ROUNDUP(VLOOKUP(A6804,A:O,VLOOKUP('SPC Analysis'!$E$4,'SPC Analysis'!$M$5:$N$12,2,FALSE)+7,FALSE)/6976,2)</f>
        <v>0.2</v>
      </c>
      <c r="R6804">
        <f>ROUNDUP(VLOOKUP(A6804,A:O,VLOOKUP('MMW Analysis'!$E$4,'MMW Analysis'!$L$5:$M$12,2,FALSE)+7,FALSE)/6976,2)</f>
        <v>0.2</v>
      </c>
    </row>
    <row r="6805" spans="1:18">
      <c r="A6805" t="s">
        <v>6812</v>
      </c>
      <c r="B6805" t="s">
        <v>13680</v>
      </c>
      <c r="C6805" t="s">
        <v>7016</v>
      </c>
      <c r="D6805" t="s">
        <v>14302</v>
      </c>
      <c r="E6805" t="s">
        <v>14172</v>
      </c>
      <c r="F6805" t="s">
        <v>14301</v>
      </c>
      <c r="G6805" t="s">
        <v>13917</v>
      </c>
      <c r="H6805" s="1">
        <v>4752</v>
      </c>
      <c r="I6805" s="1">
        <v>3954</v>
      </c>
      <c r="J6805" s="1">
        <v>4391</v>
      </c>
      <c r="K6805" s="1">
        <v>2427</v>
      </c>
      <c r="L6805" s="1">
        <v>3243</v>
      </c>
      <c r="M6805" s="1">
        <v>11</v>
      </c>
      <c r="N6805" s="1">
        <v>5529</v>
      </c>
      <c r="O6805" s="1">
        <v>3391</v>
      </c>
      <c r="P6805">
        <f>ROUNDUP(VLOOKUP(A6805,A:O,VLOOKUP('Local Authority Analysis'!$E$4,'Local Authority Analysis'!$M$5:$N$12,2,FALSE)+7,FALSE)/6976,2)</f>
        <v>0.49</v>
      </c>
      <c r="Q6805">
        <f>ROUNDUP(VLOOKUP(A6805,A:O,VLOOKUP('SPC Analysis'!$E$4,'SPC Analysis'!$M$5:$N$12,2,FALSE)+7,FALSE)/6976,2)</f>
        <v>0.49</v>
      </c>
      <c r="R6805">
        <f>ROUNDUP(VLOOKUP(A6805,A:O,VLOOKUP('MMW Analysis'!$E$4,'MMW Analysis'!$L$5:$M$12,2,FALSE)+7,FALSE)/6976,2)</f>
        <v>0.49</v>
      </c>
    </row>
    <row r="6806" spans="1:18">
      <c r="A6806" t="s">
        <v>6813</v>
      </c>
      <c r="B6806" t="s">
        <v>13681</v>
      </c>
      <c r="C6806" t="s">
        <v>7016</v>
      </c>
      <c r="D6806" t="s">
        <v>14302</v>
      </c>
      <c r="E6806" t="s">
        <v>14172</v>
      </c>
      <c r="F6806" t="s">
        <v>14301</v>
      </c>
      <c r="G6806" t="s">
        <v>13917</v>
      </c>
      <c r="H6806" s="1">
        <v>2713</v>
      </c>
      <c r="I6806" s="1">
        <v>3176.5</v>
      </c>
      <c r="J6806" s="1">
        <v>2018</v>
      </c>
      <c r="K6806" s="1">
        <v>2041</v>
      </c>
      <c r="L6806" s="1">
        <v>3270</v>
      </c>
      <c r="M6806" s="1">
        <v>5513</v>
      </c>
      <c r="N6806" s="1">
        <v>1782</v>
      </c>
      <c r="O6806" s="1">
        <v>2735</v>
      </c>
      <c r="P6806">
        <f>ROUNDUP(VLOOKUP(A6806,A:O,VLOOKUP('Local Authority Analysis'!$E$4,'Local Authority Analysis'!$M$5:$N$12,2,FALSE)+7,FALSE)/6976,2)</f>
        <v>0.4</v>
      </c>
      <c r="Q6806">
        <f>ROUNDUP(VLOOKUP(A6806,A:O,VLOOKUP('SPC Analysis'!$E$4,'SPC Analysis'!$M$5:$N$12,2,FALSE)+7,FALSE)/6976,2)</f>
        <v>0.4</v>
      </c>
      <c r="R6806">
        <f>ROUNDUP(VLOOKUP(A6806,A:O,VLOOKUP('MMW Analysis'!$E$4,'MMW Analysis'!$L$5:$M$12,2,FALSE)+7,FALSE)/6976,2)</f>
        <v>0.4</v>
      </c>
    </row>
    <row r="6807" spans="1:18">
      <c r="A6807" t="s">
        <v>6814</v>
      </c>
      <c r="B6807" t="s">
        <v>13682</v>
      </c>
      <c r="C6807" t="s">
        <v>7016</v>
      </c>
      <c r="D6807" t="s">
        <v>14302</v>
      </c>
      <c r="E6807" t="s">
        <v>14172</v>
      </c>
      <c r="F6807" t="s">
        <v>14301</v>
      </c>
      <c r="G6807" t="s">
        <v>13917</v>
      </c>
      <c r="H6807" s="1">
        <v>1296</v>
      </c>
      <c r="I6807" s="1">
        <v>2238</v>
      </c>
      <c r="J6807" s="1">
        <v>1430</v>
      </c>
      <c r="K6807" s="1">
        <v>1535</v>
      </c>
      <c r="L6807" s="1">
        <v>2843</v>
      </c>
      <c r="M6807" s="1">
        <v>2101</v>
      </c>
      <c r="N6807" s="1">
        <v>2982</v>
      </c>
      <c r="O6807" s="1">
        <v>1637</v>
      </c>
      <c r="P6807">
        <f>ROUNDUP(VLOOKUP(A6807,A:O,VLOOKUP('Local Authority Analysis'!$E$4,'Local Authority Analysis'!$M$5:$N$12,2,FALSE)+7,FALSE)/6976,2)</f>
        <v>0.24000000000000002</v>
      </c>
      <c r="Q6807">
        <f>ROUNDUP(VLOOKUP(A6807,A:O,VLOOKUP('SPC Analysis'!$E$4,'SPC Analysis'!$M$5:$N$12,2,FALSE)+7,FALSE)/6976,2)</f>
        <v>0.24000000000000002</v>
      </c>
      <c r="R6807">
        <f>ROUNDUP(VLOOKUP(A6807,A:O,VLOOKUP('MMW Analysis'!$E$4,'MMW Analysis'!$L$5:$M$12,2,FALSE)+7,FALSE)/6976,2)</f>
        <v>0.24000000000000002</v>
      </c>
    </row>
    <row r="6808" spans="1:18">
      <c r="A6808" t="s">
        <v>6815</v>
      </c>
      <c r="B6808" t="s">
        <v>13683</v>
      </c>
      <c r="C6808" t="s">
        <v>7016</v>
      </c>
      <c r="D6808" t="s">
        <v>14303</v>
      </c>
      <c r="E6808" t="s">
        <v>14173</v>
      </c>
      <c r="F6808" t="s">
        <v>14301</v>
      </c>
      <c r="G6808" t="s">
        <v>13917</v>
      </c>
      <c r="H6808" s="1">
        <v>1750</v>
      </c>
      <c r="I6808" s="1">
        <v>1781</v>
      </c>
      <c r="J6808" s="1">
        <v>1983</v>
      </c>
      <c r="K6808" s="1">
        <v>1692</v>
      </c>
      <c r="L6808" s="1">
        <v>2733</v>
      </c>
      <c r="M6808" s="1">
        <v>1333</v>
      </c>
      <c r="N6808" s="1">
        <v>3016</v>
      </c>
      <c r="O6808" s="1">
        <v>1747</v>
      </c>
      <c r="P6808">
        <f>ROUNDUP(VLOOKUP(A6808,A:O,VLOOKUP('Local Authority Analysis'!$E$4,'Local Authority Analysis'!$M$5:$N$12,2,FALSE)+7,FALSE)/6976,2)</f>
        <v>0.26</v>
      </c>
      <c r="Q6808">
        <f>ROUNDUP(VLOOKUP(A6808,A:O,VLOOKUP('SPC Analysis'!$E$4,'SPC Analysis'!$M$5:$N$12,2,FALSE)+7,FALSE)/6976,2)</f>
        <v>0.26</v>
      </c>
      <c r="R6808">
        <f>ROUNDUP(VLOOKUP(A6808,A:O,VLOOKUP('MMW Analysis'!$E$4,'MMW Analysis'!$L$5:$M$12,2,FALSE)+7,FALSE)/6976,2)</f>
        <v>0.26</v>
      </c>
    </row>
    <row r="6809" spans="1:18">
      <c r="A6809" t="s">
        <v>6816</v>
      </c>
      <c r="B6809" t="s">
        <v>13684</v>
      </c>
      <c r="C6809" t="s">
        <v>7016</v>
      </c>
      <c r="D6809" t="s">
        <v>14302</v>
      </c>
      <c r="E6809" t="s">
        <v>14172</v>
      </c>
      <c r="F6809" t="s">
        <v>14301</v>
      </c>
      <c r="G6809" t="s">
        <v>13917</v>
      </c>
      <c r="H6809" s="1">
        <v>2333</v>
      </c>
      <c r="I6809" s="1">
        <v>2307.5</v>
      </c>
      <c r="J6809" s="1">
        <v>2404</v>
      </c>
      <c r="K6809" s="1">
        <v>2465</v>
      </c>
      <c r="L6809" s="1">
        <v>4061</v>
      </c>
      <c r="M6809" s="1">
        <v>2729</v>
      </c>
      <c r="N6809" s="1">
        <v>2534</v>
      </c>
      <c r="O6809" s="1">
        <v>2442</v>
      </c>
      <c r="P6809">
        <f>ROUNDUP(VLOOKUP(A6809,A:O,VLOOKUP('Local Authority Analysis'!$E$4,'Local Authority Analysis'!$M$5:$N$12,2,FALSE)+7,FALSE)/6976,2)</f>
        <v>0.36</v>
      </c>
      <c r="Q6809">
        <f>ROUNDUP(VLOOKUP(A6809,A:O,VLOOKUP('SPC Analysis'!$E$4,'SPC Analysis'!$M$5:$N$12,2,FALSE)+7,FALSE)/6976,2)</f>
        <v>0.36</v>
      </c>
      <c r="R6809">
        <f>ROUNDUP(VLOOKUP(A6809,A:O,VLOOKUP('MMW Analysis'!$E$4,'MMW Analysis'!$L$5:$M$12,2,FALSE)+7,FALSE)/6976,2)</f>
        <v>0.36</v>
      </c>
    </row>
    <row r="6810" spans="1:18">
      <c r="A6810" t="s">
        <v>6817</v>
      </c>
      <c r="B6810" t="s">
        <v>13685</v>
      </c>
      <c r="C6810" t="s">
        <v>7016</v>
      </c>
      <c r="D6810" t="s">
        <v>14302</v>
      </c>
      <c r="E6810" t="s">
        <v>14172</v>
      </c>
      <c r="F6810" t="s">
        <v>14301</v>
      </c>
      <c r="G6810" t="s">
        <v>13917</v>
      </c>
      <c r="H6810" s="1">
        <v>2147</v>
      </c>
      <c r="I6810" s="1">
        <v>2601</v>
      </c>
      <c r="J6810" s="1">
        <v>3161</v>
      </c>
      <c r="K6810" s="1">
        <v>1863</v>
      </c>
      <c r="L6810" s="1">
        <v>3415</v>
      </c>
      <c r="M6810" s="1">
        <v>3185</v>
      </c>
      <c r="N6810" s="1">
        <v>2343</v>
      </c>
      <c r="O6810" s="1">
        <v>2444</v>
      </c>
      <c r="P6810">
        <f>ROUNDUP(VLOOKUP(A6810,A:O,VLOOKUP('Local Authority Analysis'!$E$4,'Local Authority Analysis'!$M$5:$N$12,2,FALSE)+7,FALSE)/6976,2)</f>
        <v>0.36</v>
      </c>
      <c r="Q6810">
        <f>ROUNDUP(VLOOKUP(A6810,A:O,VLOOKUP('SPC Analysis'!$E$4,'SPC Analysis'!$M$5:$N$12,2,FALSE)+7,FALSE)/6976,2)</f>
        <v>0.36</v>
      </c>
      <c r="R6810">
        <f>ROUNDUP(VLOOKUP(A6810,A:O,VLOOKUP('MMW Analysis'!$E$4,'MMW Analysis'!$L$5:$M$12,2,FALSE)+7,FALSE)/6976,2)</f>
        <v>0.36</v>
      </c>
    </row>
    <row r="6811" spans="1:18">
      <c r="A6811" t="s">
        <v>6818</v>
      </c>
      <c r="B6811" t="s">
        <v>13686</v>
      </c>
      <c r="C6811" t="s">
        <v>7016</v>
      </c>
      <c r="D6811" t="s">
        <v>14304</v>
      </c>
      <c r="E6811" t="s">
        <v>14174</v>
      </c>
      <c r="F6811" t="s">
        <v>14301</v>
      </c>
      <c r="G6811" t="s">
        <v>13917</v>
      </c>
      <c r="H6811" s="1">
        <v>6831</v>
      </c>
      <c r="I6811" s="1">
        <v>6861</v>
      </c>
      <c r="J6811" s="1">
        <v>5860</v>
      </c>
      <c r="K6811" s="1">
        <v>5681</v>
      </c>
      <c r="L6811" s="1">
        <v>2065</v>
      </c>
      <c r="M6811" s="1">
        <v>6105</v>
      </c>
      <c r="N6811" s="1">
        <v>6907</v>
      </c>
      <c r="O6811" s="1">
        <v>6628</v>
      </c>
      <c r="P6811">
        <f>ROUNDUP(VLOOKUP(A6811,A:O,VLOOKUP('Local Authority Analysis'!$E$4,'Local Authority Analysis'!$M$5:$N$12,2,FALSE)+7,FALSE)/6976,2)</f>
        <v>0.96</v>
      </c>
      <c r="Q6811">
        <f>ROUNDUP(VLOOKUP(A6811,A:O,VLOOKUP('SPC Analysis'!$E$4,'SPC Analysis'!$M$5:$N$12,2,FALSE)+7,FALSE)/6976,2)</f>
        <v>0.96</v>
      </c>
      <c r="R6811">
        <f>ROUNDUP(VLOOKUP(A6811,A:O,VLOOKUP('MMW Analysis'!$E$4,'MMW Analysis'!$L$5:$M$12,2,FALSE)+7,FALSE)/6976,2)</f>
        <v>0.96</v>
      </c>
    </row>
    <row r="6812" spans="1:18">
      <c r="A6812" t="s">
        <v>6819</v>
      </c>
      <c r="B6812" t="s">
        <v>13687</v>
      </c>
      <c r="C6812" t="s">
        <v>7016</v>
      </c>
      <c r="D6812" t="s">
        <v>14304</v>
      </c>
      <c r="E6812" t="s">
        <v>14174</v>
      </c>
      <c r="F6812" t="s">
        <v>14301</v>
      </c>
      <c r="G6812" t="s">
        <v>13917</v>
      </c>
      <c r="H6812" s="1">
        <v>4583.5</v>
      </c>
      <c r="I6812" s="1">
        <v>4488</v>
      </c>
      <c r="J6812" s="1">
        <v>4791</v>
      </c>
      <c r="K6812" s="1">
        <v>3938</v>
      </c>
      <c r="L6812" s="1">
        <v>3582</v>
      </c>
      <c r="M6812" s="1">
        <v>5878</v>
      </c>
      <c r="N6812" s="1">
        <v>4084</v>
      </c>
      <c r="O6812" s="1">
        <v>4995</v>
      </c>
      <c r="P6812">
        <f>ROUNDUP(VLOOKUP(A6812,A:O,VLOOKUP('Local Authority Analysis'!$E$4,'Local Authority Analysis'!$M$5:$N$12,2,FALSE)+7,FALSE)/6976,2)</f>
        <v>0.72</v>
      </c>
      <c r="Q6812">
        <f>ROUNDUP(VLOOKUP(A6812,A:O,VLOOKUP('SPC Analysis'!$E$4,'SPC Analysis'!$M$5:$N$12,2,FALSE)+7,FALSE)/6976,2)</f>
        <v>0.72</v>
      </c>
      <c r="R6812">
        <f>ROUNDUP(VLOOKUP(A6812,A:O,VLOOKUP('MMW Analysis'!$E$4,'MMW Analysis'!$L$5:$M$12,2,FALSE)+7,FALSE)/6976,2)</f>
        <v>0.72</v>
      </c>
    </row>
    <row r="6813" spans="1:18">
      <c r="A6813" t="s">
        <v>6820</v>
      </c>
      <c r="B6813" t="s">
        <v>13688</v>
      </c>
      <c r="C6813" t="s">
        <v>7016</v>
      </c>
      <c r="D6813" t="s">
        <v>14304</v>
      </c>
      <c r="E6813" t="s">
        <v>14174</v>
      </c>
      <c r="F6813" t="s">
        <v>14301</v>
      </c>
      <c r="G6813" t="s">
        <v>13917</v>
      </c>
      <c r="H6813" s="1">
        <v>5516</v>
      </c>
      <c r="I6813" s="1">
        <v>4531</v>
      </c>
      <c r="J6813" s="1">
        <v>5419</v>
      </c>
      <c r="K6813" s="1">
        <v>4651</v>
      </c>
      <c r="L6813" s="1">
        <v>1701</v>
      </c>
      <c r="M6813" s="1">
        <v>5199</v>
      </c>
      <c r="N6813" s="1">
        <v>5318</v>
      </c>
      <c r="O6813" s="1">
        <v>5151</v>
      </c>
      <c r="P6813">
        <f>ROUNDUP(VLOOKUP(A6813,A:O,VLOOKUP('Local Authority Analysis'!$E$4,'Local Authority Analysis'!$M$5:$N$12,2,FALSE)+7,FALSE)/6976,2)</f>
        <v>0.74</v>
      </c>
      <c r="Q6813">
        <f>ROUNDUP(VLOOKUP(A6813,A:O,VLOOKUP('SPC Analysis'!$E$4,'SPC Analysis'!$M$5:$N$12,2,FALSE)+7,FALSE)/6976,2)</f>
        <v>0.74</v>
      </c>
      <c r="R6813">
        <f>ROUNDUP(VLOOKUP(A6813,A:O,VLOOKUP('MMW Analysis'!$E$4,'MMW Analysis'!$L$5:$M$12,2,FALSE)+7,FALSE)/6976,2)</f>
        <v>0.74</v>
      </c>
    </row>
    <row r="6814" spans="1:18">
      <c r="A6814" t="s">
        <v>6821</v>
      </c>
      <c r="B6814" t="s">
        <v>13689</v>
      </c>
      <c r="C6814" t="s">
        <v>7016</v>
      </c>
      <c r="D6814" t="s">
        <v>14304</v>
      </c>
      <c r="E6814" t="s">
        <v>14174</v>
      </c>
      <c r="F6814" t="s">
        <v>14301</v>
      </c>
      <c r="G6814" t="s">
        <v>13917</v>
      </c>
      <c r="H6814" s="1">
        <v>5313</v>
      </c>
      <c r="I6814" s="1">
        <v>5763</v>
      </c>
      <c r="J6814" s="1">
        <v>5025</v>
      </c>
      <c r="K6814" s="1">
        <v>4868</v>
      </c>
      <c r="L6814" s="1">
        <v>2387</v>
      </c>
      <c r="M6814" s="1">
        <v>6501</v>
      </c>
      <c r="N6814" s="1">
        <v>5951</v>
      </c>
      <c r="O6814" s="1">
        <v>5700</v>
      </c>
      <c r="P6814">
        <f>ROUNDUP(VLOOKUP(A6814,A:O,VLOOKUP('Local Authority Analysis'!$E$4,'Local Authority Analysis'!$M$5:$N$12,2,FALSE)+7,FALSE)/6976,2)</f>
        <v>0.82000000000000006</v>
      </c>
      <c r="Q6814">
        <f>ROUNDUP(VLOOKUP(A6814,A:O,VLOOKUP('SPC Analysis'!$E$4,'SPC Analysis'!$M$5:$N$12,2,FALSE)+7,FALSE)/6976,2)</f>
        <v>0.82000000000000006</v>
      </c>
      <c r="R6814">
        <f>ROUNDUP(VLOOKUP(A6814,A:O,VLOOKUP('MMW Analysis'!$E$4,'MMW Analysis'!$L$5:$M$12,2,FALSE)+7,FALSE)/6976,2)</f>
        <v>0.82000000000000006</v>
      </c>
    </row>
    <row r="6815" spans="1:18">
      <c r="A6815" t="s">
        <v>6822</v>
      </c>
      <c r="B6815" t="s">
        <v>13690</v>
      </c>
      <c r="C6815" t="s">
        <v>7016</v>
      </c>
      <c r="D6815" t="s">
        <v>14304</v>
      </c>
      <c r="E6815" t="s">
        <v>14174</v>
      </c>
      <c r="F6815" t="s">
        <v>14301</v>
      </c>
      <c r="G6815" t="s">
        <v>13917</v>
      </c>
      <c r="H6815" s="1">
        <v>4070.5</v>
      </c>
      <c r="I6815" s="1">
        <v>3873</v>
      </c>
      <c r="J6815" s="1">
        <v>5938</v>
      </c>
      <c r="K6815" s="1">
        <v>4200</v>
      </c>
      <c r="L6815" s="1">
        <v>2532</v>
      </c>
      <c r="M6815" s="1">
        <v>6745</v>
      </c>
      <c r="N6815" s="1">
        <v>3758</v>
      </c>
      <c r="O6815" s="1">
        <v>4691</v>
      </c>
      <c r="P6815">
        <f>ROUNDUP(VLOOKUP(A6815,A:O,VLOOKUP('Local Authority Analysis'!$E$4,'Local Authority Analysis'!$M$5:$N$12,2,FALSE)+7,FALSE)/6976,2)</f>
        <v>0.68</v>
      </c>
      <c r="Q6815">
        <f>ROUNDUP(VLOOKUP(A6815,A:O,VLOOKUP('SPC Analysis'!$E$4,'SPC Analysis'!$M$5:$N$12,2,FALSE)+7,FALSE)/6976,2)</f>
        <v>0.68</v>
      </c>
      <c r="R6815">
        <f>ROUNDUP(VLOOKUP(A6815,A:O,VLOOKUP('MMW Analysis'!$E$4,'MMW Analysis'!$L$5:$M$12,2,FALSE)+7,FALSE)/6976,2)</f>
        <v>0.68</v>
      </c>
    </row>
    <row r="6816" spans="1:18">
      <c r="A6816" t="s">
        <v>6823</v>
      </c>
      <c r="B6816" t="s">
        <v>13691</v>
      </c>
      <c r="C6816" t="s">
        <v>7016</v>
      </c>
      <c r="D6816" t="s">
        <v>14304</v>
      </c>
      <c r="E6816" t="s">
        <v>14174</v>
      </c>
      <c r="F6816" t="s">
        <v>14301</v>
      </c>
      <c r="G6816" t="s">
        <v>13917</v>
      </c>
      <c r="H6816" s="1">
        <v>6495</v>
      </c>
      <c r="I6816" s="1">
        <v>6330</v>
      </c>
      <c r="J6816" s="1">
        <v>5561</v>
      </c>
      <c r="K6816" s="1">
        <v>6127</v>
      </c>
      <c r="L6816" s="1">
        <v>1731</v>
      </c>
      <c r="M6816" s="1">
        <v>5970</v>
      </c>
      <c r="N6816" s="1">
        <v>4093</v>
      </c>
      <c r="O6816" s="1">
        <v>6260</v>
      </c>
      <c r="P6816">
        <f>ROUNDUP(VLOOKUP(A6816,A:O,VLOOKUP('Local Authority Analysis'!$E$4,'Local Authority Analysis'!$M$5:$N$12,2,FALSE)+7,FALSE)/6976,2)</f>
        <v>0.9</v>
      </c>
      <c r="Q6816">
        <f>ROUNDUP(VLOOKUP(A6816,A:O,VLOOKUP('SPC Analysis'!$E$4,'SPC Analysis'!$M$5:$N$12,2,FALSE)+7,FALSE)/6976,2)</f>
        <v>0.9</v>
      </c>
      <c r="R6816">
        <f>ROUNDUP(VLOOKUP(A6816,A:O,VLOOKUP('MMW Analysis'!$E$4,'MMW Analysis'!$L$5:$M$12,2,FALSE)+7,FALSE)/6976,2)</f>
        <v>0.9</v>
      </c>
    </row>
    <row r="6817" spans="1:18">
      <c r="A6817" t="s">
        <v>6824</v>
      </c>
      <c r="B6817" t="s">
        <v>13692</v>
      </c>
      <c r="C6817" t="s">
        <v>7016</v>
      </c>
      <c r="D6817" t="s">
        <v>14304</v>
      </c>
      <c r="E6817" t="s">
        <v>14174</v>
      </c>
      <c r="F6817" t="s">
        <v>14301</v>
      </c>
      <c r="G6817" t="s">
        <v>13917</v>
      </c>
      <c r="H6817" s="1">
        <v>1813</v>
      </c>
      <c r="I6817" s="1">
        <v>1606</v>
      </c>
      <c r="J6817" s="1">
        <v>5075</v>
      </c>
      <c r="K6817" s="1">
        <v>817</v>
      </c>
      <c r="L6817" s="1">
        <v>4722</v>
      </c>
      <c r="M6817" s="1">
        <v>2114</v>
      </c>
      <c r="N6817" s="1">
        <v>2900</v>
      </c>
      <c r="O6817" s="1">
        <v>1944</v>
      </c>
      <c r="P6817">
        <f>ROUNDUP(VLOOKUP(A6817,A:O,VLOOKUP('Local Authority Analysis'!$E$4,'Local Authority Analysis'!$M$5:$N$12,2,FALSE)+7,FALSE)/6976,2)</f>
        <v>0.28000000000000003</v>
      </c>
      <c r="Q6817">
        <f>ROUNDUP(VLOOKUP(A6817,A:O,VLOOKUP('SPC Analysis'!$E$4,'SPC Analysis'!$M$5:$N$12,2,FALSE)+7,FALSE)/6976,2)</f>
        <v>0.28000000000000003</v>
      </c>
      <c r="R6817">
        <f>ROUNDUP(VLOOKUP(A6817,A:O,VLOOKUP('MMW Analysis'!$E$4,'MMW Analysis'!$L$5:$M$12,2,FALSE)+7,FALSE)/6976,2)</f>
        <v>0.28000000000000003</v>
      </c>
    </row>
    <row r="6818" spans="1:18">
      <c r="A6818" t="s">
        <v>6825</v>
      </c>
      <c r="B6818" t="s">
        <v>13693</v>
      </c>
      <c r="C6818" t="s">
        <v>7016</v>
      </c>
      <c r="D6818" t="s">
        <v>14304</v>
      </c>
      <c r="E6818" t="s">
        <v>14174</v>
      </c>
      <c r="F6818" t="s">
        <v>14301</v>
      </c>
      <c r="G6818" t="s">
        <v>13917</v>
      </c>
      <c r="H6818" s="1">
        <v>3102</v>
      </c>
      <c r="I6818" s="1">
        <v>3547</v>
      </c>
      <c r="J6818" s="1">
        <v>3344</v>
      </c>
      <c r="K6818" s="1">
        <v>2010</v>
      </c>
      <c r="L6818" s="1">
        <v>2337</v>
      </c>
      <c r="M6818" s="1">
        <v>5573</v>
      </c>
      <c r="N6818" s="1">
        <v>4283</v>
      </c>
      <c r="O6818" s="1">
        <v>3221</v>
      </c>
      <c r="P6818">
        <f>ROUNDUP(VLOOKUP(A6818,A:O,VLOOKUP('Local Authority Analysis'!$E$4,'Local Authority Analysis'!$M$5:$N$12,2,FALSE)+7,FALSE)/6976,2)</f>
        <v>0.47000000000000003</v>
      </c>
      <c r="Q6818">
        <f>ROUNDUP(VLOOKUP(A6818,A:O,VLOOKUP('SPC Analysis'!$E$4,'SPC Analysis'!$M$5:$N$12,2,FALSE)+7,FALSE)/6976,2)</f>
        <v>0.47000000000000003</v>
      </c>
      <c r="R6818">
        <f>ROUNDUP(VLOOKUP(A6818,A:O,VLOOKUP('MMW Analysis'!$E$4,'MMW Analysis'!$L$5:$M$12,2,FALSE)+7,FALSE)/6976,2)</f>
        <v>0.47000000000000003</v>
      </c>
    </row>
    <row r="6819" spans="1:18">
      <c r="A6819" t="s">
        <v>6826</v>
      </c>
      <c r="B6819" t="s">
        <v>11970</v>
      </c>
      <c r="C6819" t="s">
        <v>7016</v>
      </c>
      <c r="D6819" t="s">
        <v>14302</v>
      </c>
      <c r="E6819" t="s">
        <v>14172</v>
      </c>
      <c r="F6819" t="s">
        <v>14301</v>
      </c>
      <c r="G6819" t="s">
        <v>13917</v>
      </c>
      <c r="H6819" s="1">
        <v>1902</v>
      </c>
      <c r="I6819" s="1">
        <v>1191</v>
      </c>
      <c r="J6819" s="1">
        <v>2672</v>
      </c>
      <c r="K6819" s="1">
        <v>769</v>
      </c>
      <c r="L6819" s="1">
        <v>3841</v>
      </c>
      <c r="M6819" s="1">
        <v>538</v>
      </c>
      <c r="N6819" s="1">
        <v>2019</v>
      </c>
      <c r="O6819" s="1">
        <v>1414</v>
      </c>
      <c r="P6819">
        <f>ROUNDUP(VLOOKUP(A6819,A:O,VLOOKUP('Local Authority Analysis'!$E$4,'Local Authority Analysis'!$M$5:$N$12,2,FALSE)+7,FALSE)/6976,2)</f>
        <v>0.21000000000000002</v>
      </c>
      <c r="Q6819">
        <f>ROUNDUP(VLOOKUP(A6819,A:O,VLOOKUP('SPC Analysis'!$E$4,'SPC Analysis'!$M$5:$N$12,2,FALSE)+7,FALSE)/6976,2)</f>
        <v>0.21000000000000002</v>
      </c>
      <c r="R6819">
        <f>ROUNDUP(VLOOKUP(A6819,A:O,VLOOKUP('MMW Analysis'!$E$4,'MMW Analysis'!$L$5:$M$12,2,FALSE)+7,FALSE)/6976,2)</f>
        <v>0.21000000000000002</v>
      </c>
    </row>
    <row r="6820" spans="1:18">
      <c r="A6820" t="s">
        <v>6827</v>
      </c>
      <c r="B6820" t="s">
        <v>11971</v>
      </c>
      <c r="C6820" t="s">
        <v>7016</v>
      </c>
      <c r="D6820" t="s">
        <v>14302</v>
      </c>
      <c r="E6820" t="s">
        <v>14172</v>
      </c>
      <c r="F6820" t="s">
        <v>14301</v>
      </c>
      <c r="G6820" t="s">
        <v>13917</v>
      </c>
      <c r="H6820" s="1">
        <v>737</v>
      </c>
      <c r="I6820" s="1">
        <v>522.5</v>
      </c>
      <c r="J6820" s="1">
        <v>2270</v>
      </c>
      <c r="K6820" s="1">
        <v>662</v>
      </c>
      <c r="L6820" s="1">
        <v>5692</v>
      </c>
      <c r="M6820" s="1">
        <v>1348</v>
      </c>
      <c r="N6820" s="1">
        <v>2681</v>
      </c>
      <c r="O6820" s="1">
        <v>824</v>
      </c>
      <c r="P6820">
        <f>ROUNDUP(VLOOKUP(A6820,A:O,VLOOKUP('Local Authority Analysis'!$E$4,'Local Authority Analysis'!$M$5:$N$12,2,FALSE)+7,FALSE)/6976,2)</f>
        <v>0.12</v>
      </c>
      <c r="Q6820">
        <f>ROUNDUP(VLOOKUP(A6820,A:O,VLOOKUP('SPC Analysis'!$E$4,'SPC Analysis'!$M$5:$N$12,2,FALSE)+7,FALSE)/6976,2)</f>
        <v>0.12</v>
      </c>
      <c r="R6820">
        <f>ROUNDUP(VLOOKUP(A6820,A:O,VLOOKUP('MMW Analysis'!$E$4,'MMW Analysis'!$L$5:$M$12,2,FALSE)+7,FALSE)/6976,2)</f>
        <v>0.12</v>
      </c>
    </row>
    <row r="6821" spans="1:18">
      <c r="A6821" t="s">
        <v>6828</v>
      </c>
      <c r="B6821" t="s">
        <v>11972</v>
      </c>
      <c r="C6821" t="s">
        <v>7016</v>
      </c>
      <c r="D6821" t="s">
        <v>14302</v>
      </c>
      <c r="E6821" t="s">
        <v>14172</v>
      </c>
      <c r="F6821" t="s">
        <v>14301</v>
      </c>
      <c r="G6821" t="s">
        <v>13917</v>
      </c>
      <c r="H6821" s="1">
        <v>397</v>
      </c>
      <c r="I6821" s="1">
        <v>820</v>
      </c>
      <c r="J6821" s="1">
        <v>1205</v>
      </c>
      <c r="K6821" s="1">
        <v>234</v>
      </c>
      <c r="L6821" s="1">
        <v>3672</v>
      </c>
      <c r="M6821" s="1">
        <v>1460</v>
      </c>
      <c r="N6821" s="1">
        <v>1829</v>
      </c>
      <c r="O6821" s="1">
        <v>551</v>
      </c>
      <c r="P6821">
        <f>ROUNDUP(VLOOKUP(A6821,A:O,VLOOKUP('Local Authority Analysis'!$E$4,'Local Authority Analysis'!$M$5:$N$12,2,FALSE)+7,FALSE)/6976,2)</f>
        <v>0.08</v>
      </c>
      <c r="Q6821">
        <f>ROUNDUP(VLOOKUP(A6821,A:O,VLOOKUP('SPC Analysis'!$E$4,'SPC Analysis'!$M$5:$N$12,2,FALSE)+7,FALSE)/6976,2)</f>
        <v>0.08</v>
      </c>
      <c r="R6821">
        <f>ROUNDUP(VLOOKUP(A6821,A:O,VLOOKUP('MMW Analysis'!$E$4,'MMW Analysis'!$L$5:$M$12,2,FALSE)+7,FALSE)/6976,2)</f>
        <v>0.08</v>
      </c>
    </row>
    <row r="6822" spans="1:18">
      <c r="A6822" t="s">
        <v>6829</v>
      </c>
      <c r="B6822" t="s">
        <v>11973</v>
      </c>
      <c r="C6822" t="s">
        <v>7016</v>
      </c>
      <c r="D6822" t="s">
        <v>14302</v>
      </c>
      <c r="E6822" t="s">
        <v>14172</v>
      </c>
      <c r="F6822" t="s">
        <v>14301</v>
      </c>
      <c r="G6822" t="s">
        <v>13917</v>
      </c>
      <c r="H6822" s="1">
        <v>1797</v>
      </c>
      <c r="I6822" s="1">
        <v>1766</v>
      </c>
      <c r="J6822" s="1">
        <v>1174</v>
      </c>
      <c r="K6822" s="1">
        <v>2231</v>
      </c>
      <c r="L6822" s="1">
        <v>5076</v>
      </c>
      <c r="M6822" s="1">
        <v>2895</v>
      </c>
      <c r="N6822" s="1">
        <v>2827</v>
      </c>
      <c r="O6822" s="1">
        <v>1894</v>
      </c>
      <c r="P6822">
        <f>ROUNDUP(VLOOKUP(A6822,A:O,VLOOKUP('Local Authority Analysis'!$E$4,'Local Authority Analysis'!$M$5:$N$12,2,FALSE)+7,FALSE)/6976,2)</f>
        <v>0.28000000000000003</v>
      </c>
      <c r="Q6822">
        <f>ROUNDUP(VLOOKUP(A6822,A:O,VLOOKUP('SPC Analysis'!$E$4,'SPC Analysis'!$M$5:$N$12,2,FALSE)+7,FALSE)/6976,2)</f>
        <v>0.28000000000000003</v>
      </c>
      <c r="R6822">
        <f>ROUNDUP(VLOOKUP(A6822,A:O,VLOOKUP('MMW Analysis'!$E$4,'MMW Analysis'!$L$5:$M$12,2,FALSE)+7,FALSE)/6976,2)</f>
        <v>0.28000000000000003</v>
      </c>
    </row>
    <row r="6823" spans="1:18">
      <c r="A6823" t="s">
        <v>6830</v>
      </c>
      <c r="B6823" t="s">
        <v>11974</v>
      </c>
      <c r="C6823" t="s">
        <v>7016</v>
      </c>
      <c r="D6823" t="s">
        <v>14302</v>
      </c>
      <c r="E6823" t="s">
        <v>14172</v>
      </c>
      <c r="F6823" t="s">
        <v>14301</v>
      </c>
      <c r="G6823" t="s">
        <v>13917</v>
      </c>
      <c r="H6823" s="1">
        <v>2045</v>
      </c>
      <c r="I6823" s="1">
        <v>1791</v>
      </c>
      <c r="J6823" s="1">
        <v>1441</v>
      </c>
      <c r="K6823" s="1">
        <v>1796</v>
      </c>
      <c r="L6823" s="1">
        <v>4381</v>
      </c>
      <c r="M6823" s="1">
        <v>2152</v>
      </c>
      <c r="N6823" s="1">
        <v>4682</v>
      </c>
      <c r="O6823" s="1">
        <v>1939</v>
      </c>
      <c r="P6823">
        <f>ROUNDUP(VLOOKUP(A6823,A:O,VLOOKUP('Local Authority Analysis'!$E$4,'Local Authority Analysis'!$M$5:$N$12,2,FALSE)+7,FALSE)/6976,2)</f>
        <v>0.28000000000000003</v>
      </c>
      <c r="Q6823">
        <f>ROUNDUP(VLOOKUP(A6823,A:O,VLOOKUP('SPC Analysis'!$E$4,'SPC Analysis'!$M$5:$N$12,2,FALSE)+7,FALSE)/6976,2)</f>
        <v>0.28000000000000003</v>
      </c>
      <c r="R6823">
        <f>ROUNDUP(VLOOKUP(A6823,A:O,VLOOKUP('MMW Analysis'!$E$4,'MMW Analysis'!$L$5:$M$12,2,FALSE)+7,FALSE)/6976,2)</f>
        <v>0.28000000000000003</v>
      </c>
    </row>
    <row r="6824" spans="1:18">
      <c r="A6824" t="s">
        <v>6831</v>
      </c>
      <c r="B6824" t="s">
        <v>13694</v>
      </c>
      <c r="C6824" t="s">
        <v>7016</v>
      </c>
      <c r="D6824" t="s">
        <v>14302</v>
      </c>
      <c r="E6824" t="s">
        <v>14172</v>
      </c>
      <c r="F6824" t="s">
        <v>14301</v>
      </c>
      <c r="G6824" t="s">
        <v>13917</v>
      </c>
      <c r="H6824" s="1">
        <v>1473</v>
      </c>
      <c r="I6824" s="1">
        <v>2062</v>
      </c>
      <c r="J6824" s="1">
        <v>1283</v>
      </c>
      <c r="K6824" s="1">
        <v>1363</v>
      </c>
      <c r="L6824" s="1">
        <v>4376</v>
      </c>
      <c r="M6824" s="1">
        <v>3034.5</v>
      </c>
      <c r="N6824" s="1">
        <v>986</v>
      </c>
      <c r="O6824" s="1">
        <v>1666</v>
      </c>
      <c r="P6824">
        <f>ROUNDUP(VLOOKUP(A6824,A:O,VLOOKUP('Local Authority Analysis'!$E$4,'Local Authority Analysis'!$M$5:$N$12,2,FALSE)+7,FALSE)/6976,2)</f>
        <v>0.24000000000000002</v>
      </c>
      <c r="Q6824">
        <f>ROUNDUP(VLOOKUP(A6824,A:O,VLOOKUP('SPC Analysis'!$E$4,'SPC Analysis'!$M$5:$N$12,2,FALSE)+7,FALSE)/6976,2)</f>
        <v>0.24000000000000002</v>
      </c>
      <c r="R6824">
        <f>ROUNDUP(VLOOKUP(A6824,A:O,VLOOKUP('MMW Analysis'!$E$4,'MMW Analysis'!$L$5:$M$12,2,FALSE)+7,FALSE)/6976,2)</f>
        <v>0.24000000000000002</v>
      </c>
    </row>
    <row r="6825" spans="1:18">
      <c r="A6825" t="s">
        <v>6832</v>
      </c>
      <c r="B6825" t="s">
        <v>13695</v>
      </c>
      <c r="C6825" t="s">
        <v>7016</v>
      </c>
      <c r="D6825" t="s">
        <v>14302</v>
      </c>
      <c r="E6825" t="s">
        <v>14172</v>
      </c>
      <c r="F6825" t="s">
        <v>14301</v>
      </c>
      <c r="G6825" t="s">
        <v>13917</v>
      </c>
      <c r="H6825" s="1">
        <v>1290</v>
      </c>
      <c r="I6825" s="1">
        <v>2271</v>
      </c>
      <c r="J6825" s="1">
        <v>2512</v>
      </c>
      <c r="K6825" s="1">
        <v>1344</v>
      </c>
      <c r="L6825" s="1">
        <v>3745</v>
      </c>
      <c r="M6825" s="1">
        <v>382</v>
      </c>
      <c r="N6825" s="1">
        <v>4745</v>
      </c>
      <c r="O6825" s="1">
        <v>1668</v>
      </c>
      <c r="P6825">
        <f>ROUNDUP(VLOOKUP(A6825,A:O,VLOOKUP('Local Authority Analysis'!$E$4,'Local Authority Analysis'!$M$5:$N$12,2,FALSE)+7,FALSE)/6976,2)</f>
        <v>0.24000000000000002</v>
      </c>
      <c r="Q6825">
        <f>ROUNDUP(VLOOKUP(A6825,A:O,VLOOKUP('SPC Analysis'!$E$4,'SPC Analysis'!$M$5:$N$12,2,FALSE)+7,FALSE)/6976,2)</f>
        <v>0.24000000000000002</v>
      </c>
      <c r="R6825">
        <f>ROUNDUP(VLOOKUP(A6825,A:O,VLOOKUP('MMW Analysis'!$E$4,'MMW Analysis'!$L$5:$M$12,2,FALSE)+7,FALSE)/6976,2)</f>
        <v>0.24000000000000002</v>
      </c>
    </row>
    <row r="6826" spans="1:18">
      <c r="A6826" t="s">
        <v>6833</v>
      </c>
      <c r="B6826" t="s">
        <v>13696</v>
      </c>
      <c r="C6826" t="s">
        <v>7016</v>
      </c>
      <c r="D6826" t="s">
        <v>14304</v>
      </c>
      <c r="E6826" t="s">
        <v>14174</v>
      </c>
      <c r="F6826" t="s">
        <v>14301</v>
      </c>
      <c r="G6826" t="s">
        <v>13917</v>
      </c>
      <c r="H6826" s="1">
        <v>5455</v>
      </c>
      <c r="I6826" s="1">
        <v>4963</v>
      </c>
      <c r="J6826" s="1">
        <v>4863</v>
      </c>
      <c r="K6826" s="1">
        <v>4979</v>
      </c>
      <c r="L6826" s="1">
        <v>3158</v>
      </c>
      <c r="M6826" s="1">
        <v>5623</v>
      </c>
      <c r="N6826" s="1">
        <v>4091</v>
      </c>
      <c r="O6826" s="1">
        <v>5547</v>
      </c>
      <c r="P6826">
        <f>ROUNDUP(VLOOKUP(A6826,A:O,VLOOKUP('Local Authority Analysis'!$E$4,'Local Authority Analysis'!$M$5:$N$12,2,FALSE)+7,FALSE)/6976,2)</f>
        <v>0.8</v>
      </c>
      <c r="Q6826">
        <f>ROUNDUP(VLOOKUP(A6826,A:O,VLOOKUP('SPC Analysis'!$E$4,'SPC Analysis'!$M$5:$N$12,2,FALSE)+7,FALSE)/6976,2)</f>
        <v>0.8</v>
      </c>
      <c r="R6826">
        <f>ROUNDUP(VLOOKUP(A6826,A:O,VLOOKUP('MMW Analysis'!$E$4,'MMW Analysis'!$L$5:$M$12,2,FALSE)+7,FALSE)/6976,2)</f>
        <v>0.8</v>
      </c>
    </row>
    <row r="6827" spans="1:18">
      <c r="A6827" t="s">
        <v>6834</v>
      </c>
      <c r="B6827" t="s">
        <v>13697</v>
      </c>
      <c r="C6827" t="s">
        <v>7016</v>
      </c>
      <c r="D6827" t="s">
        <v>14304</v>
      </c>
      <c r="E6827" t="s">
        <v>14174</v>
      </c>
      <c r="F6827" t="s">
        <v>14301</v>
      </c>
      <c r="G6827" t="s">
        <v>13917</v>
      </c>
      <c r="H6827" s="1">
        <v>5863</v>
      </c>
      <c r="I6827" s="1">
        <v>6099</v>
      </c>
      <c r="J6827" s="1">
        <v>5113</v>
      </c>
      <c r="K6827" s="1">
        <v>6509</v>
      </c>
      <c r="L6827" s="1">
        <v>5229</v>
      </c>
      <c r="M6827" s="1">
        <v>5913</v>
      </c>
      <c r="N6827" s="1">
        <v>3783</v>
      </c>
      <c r="O6827" s="1">
        <v>6593</v>
      </c>
      <c r="P6827">
        <f>ROUNDUP(VLOOKUP(A6827,A:O,VLOOKUP('Local Authority Analysis'!$E$4,'Local Authority Analysis'!$M$5:$N$12,2,FALSE)+7,FALSE)/6976,2)</f>
        <v>0.95</v>
      </c>
      <c r="Q6827">
        <f>ROUNDUP(VLOOKUP(A6827,A:O,VLOOKUP('SPC Analysis'!$E$4,'SPC Analysis'!$M$5:$N$12,2,FALSE)+7,FALSE)/6976,2)</f>
        <v>0.95</v>
      </c>
      <c r="R6827">
        <f>ROUNDUP(VLOOKUP(A6827,A:O,VLOOKUP('MMW Analysis'!$E$4,'MMW Analysis'!$L$5:$M$12,2,FALSE)+7,FALSE)/6976,2)</f>
        <v>0.95</v>
      </c>
    </row>
    <row r="6828" spans="1:18">
      <c r="A6828" t="s">
        <v>6835</v>
      </c>
      <c r="B6828" t="s">
        <v>13698</v>
      </c>
      <c r="C6828" t="s">
        <v>7016</v>
      </c>
      <c r="D6828" t="s">
        <v>14304</v>
      </c>
      <c r="E6828" t="s">
        <v>14174</v>
      </c>
      <c r="F6828" t="s">
        <v>14301</v>
      </c>
      <c r="G6828" t="s">
        <v>13917</v>
      </c>
      <c r="H6828" s="1">
        <v>2606</v>
      </c>
      <c r="I6828" s="1">
        <v>1826</v>
      </c>
      <c r="J6828" s="1">
        <v>2921</v>
      </c>
      <c r="K6828" s="1">
        <v>1855</v>
      </c>
      <c r="L6828" s="1">
        <v>2874</v>
      </c>
      <c r="M6828" s="1">
        <v>2350</v>
      </c>
      <c r="N6828" s="1">
        <v>4562</v>
      </c>
      <c r="O6828" s="1">
        <v>2244</v>
      </c>
      <c r="P6828">
        <f>ROUNDUP(VLOOKUP(A6828,A:O,VLOOKUP('Local Authority Analysis'!$E$4,'Local Authority Analysis'!$M$5:$N$12,2,FALSE)+7,FALSE)/6976,2)</f>
        <v>0.33</v>
      </c>
      <c r="Q6828">
        <f>ROUNDUP(VLOOKUP(A6828,A:O,VLOOKUP('SPC Analysis'!$E$4,'SPC Analysis'!$M$5:$N$12,2,FALSE)+7,FALSE)/6976,2)</f>
        <v>0.33</v>
      </c>
      <c r="R6828">
        <f>ROUNDUP(VLOOKUP(A6828,A:O,VLOOKUP('MMW Analysis'!$E$4,'MMW Analysis'!$L$5:$M$12,2,FALSE)+7,FALSE)/6976,2)</f>
        <v>0.33</v>
      </c>
    </row>
    <row r="6829" spans="1:18">
      <c r="A6829" t="s">
        <v>6836</v>
      </c>
      <c r="B6829" t="s">
        <v>13699</v>
      </c>
      <c r="C6829" t="s">
        <v>7016</v>
      </c>
      <c r="D6829" t="s">
        <v>14304</v>
      </c>
      <c r="E6829" t="s">
        <v>14174</v>
      </c>
      <c r="F6829" t="s">
        <v>14301</v>
      </c>
      <c r="G6829" t="s">
        <v>13917</v>
      </c>
      <c r="H6829" s="1">
        <v>4304</v>
      </c>
      <c r="I6829" s="1">
        <v>4258</v>
      </c>
      <c r="J6829" s="1">
        <v>3580</v>
      </c>
      <c r="K6829" s="1">
        <v>3540</v>
      </c>
      <c r="L6829" s="1">
        <v>1077</v>
      </c>
      <c r="M6829" s="1">
        <v>6407</v>
      </c>
      <c r="N6829" s="1">
        <v>4713</v>
      </c>
      <c r="O6829" s="1">
        <v>4001</v>
      </c>
      <c r="P6829">
        <f>ROUNDUP(VLOOKUP(A6829,A:O,VLOOKUP('Local Authority Analysis'!$E$4,'Local Authority Analysis'!$M$5:$N$12,2,FALSE)+7,FALSE)/6976,2)</f>
        <v>0.57999999999999996</v>
      </c>
      <c r="Q6829">
        <f>ROUNDUP(VLOOKUP(A6829,A:O,VLOOKUP('SPC Analysis'!$E$4,'SPC Analysis'!$M$5:$N$12,2,FALSE)+7,FALSE)/6976,2)</f>
        <v>0.57999999999999996</v>
      </c>
      <c r="R6829">
        <f>ROUNDUP(VLOOKUP(A6829,A:O,VLOOKUP('MMW Analysis'!$E$4,'MMW Analysis'!$L$5:$M$12,2,FALSE)+7,FALSE)/6976,2)</f>
        <v>0.57999999999999996</v>
      </c>
    </row>
    <row r="6830" spans="1:18">
      <c r="A6830" t="s">
        <v>6837</v>
      </c>
      <c r="B6830" t="s">
        <v>13700</v>
      </c>
      <c r="C6830" t="s">
        <v>7016</v>
      </c>
      <c r="D6830" t="s">
        <v>14304</v>
      </c>
      <c r="E6830" t="s">
        <v>14174</v>
      </c>
      <c r="F6830" t="s">
        <v>14301</v>
      </c>
      <c r="G6830" t="s">
        <v>13917</v>
      </c>
      <c r="H6830" s="1">
        <v>2362</v>
      </c>
      <c r="I6830" s="1">
        <v>2128</v>
      </c>
      <c r="J6830" s="1">
        <v>903</v>
      </c>
      <c r="K6830" s="1">
        <v>1657</v>
      </c>
      <c r="L6830" s="1">
        <v>2114</v>
      </c>
      <c r="M6830" s="1">
        <v>2522</v>
      </c>
      <c r="N6830" s="1">
        <v>1247.5</v>
      </c>
      <c r="O6830" s="1">
        <v>1776</v>
      </c>
      <c r="P6830">
        <f>ROUNDUP(VLOOKUP(A6830,A:O,VLOOKUP('Local Authority Analysis'!$E$4,'Local Authority Analysis'!$M$5:$N$12,2,FALSE)+7,FALSE)/6976,2)</f>
        <v>0.26</v>
      </c>
      <c r="Q6830">
        <f>ROUNDUP(VLOOKUP(A6830,A:O,VLOOKUP('SPC Analysis'!$E$4,'SPC Analysis'!$M$5:$N$12,2,FALSE)+7,FALSE)/6976,2)</f>
        <v>0.26</v>
      </c>
      <c r="R6830">
        <f>ROUNDUP(VLOOKUP(A6830,A:O,VLOOKUP('MMW Analysis'!$E$4,'MMW Analysis'!$L$5:$M$12,2,FALSE)+7,FALSE)/6976,2)</f>
        <v>0.26</v>
      </c>
    </row>
    <row r="6831" spans="1:18">
      <c r="A6831" t="s">
        <v>6838</v>
      </c>
      <c r="B6831" t="s">
        <v>13701</v>
      </c>
      <c r="C6831" t="s">
        <v>7016</v>
      </c>
      <c r="D6831" t="s">
        <v>14304</v>
      </c>
      <c r="E6831" t="s">
        <v>14174</v>
      </c>
      <c r="F6831" t="s">
        <v>14301</v>
      </c>
      <c r="G6831" t="s">
        <v>13917</v>
      </c>
      <c r="H6831" s="1">
        <v>971</v>
      </c>
      <c r="I6831" s="1">
        <v>1671</v>
      </c>
      <c r="J6831" s="1">
        <v>1068</v>
      </c>
      <c r="K6831" s="1">
        <v>1019</v>
      </c>
      <c r="L6831" s="1">
        <v>2777</v>
      </c>
      <c r="M6831" s="1">
        <v>1763</v>
      </c>
      <c r="N6831" s="1">
        <v>2318.5</v>
      </c>
      <c r="O6831" s="1">
        <v>1182</v>
      </c>
      <c r="P6831">
        <f>ROUNDUP(VLOOKUP(A6831,A:O,VLOOKUP('Local Authority Analysis'!$E$4,'Local Authority Analysis'!$M$5:$N$12,2,FALSE)+7,FALSE)/6976,2)</f>
        <v>0.17</v>
      </c>
      <c r="Q6831">
        <f>ROUNDUP(VLOOKUP(A6831,A:O,VLOOKUP('SPC Analysis'!$E$4,'SPC Analysis'!$M$5:$N$12,2,FALSE)+7,FALSE)/6976,2)</f>
        <v>0.17</v>
      </c>
      <c r="R6831">
        <f>ROUNDUP(VLOOKUP(A6831,A:O,VLOOKUP('MMW Analysis'!$E$4,'MMW Analysis'!$L$5:$M$12,2,FALSE)+7,FALSE)/6976,2)</f>
        <v>0.17</v>
      </c>
    </row>
    <row r="6832" spans="1:18">
      <c r="A6832" t="s">
        <v>6839</v>
      </c>
      <c r="B6832" t="s">
        <v>13702</v>
      </c>
      <c r="C6832" t="s">
        <v>7016</v>
      </c>
      <c r="D6832" t="s">
        <v>14304</v>
      </c>
      <c r="E6832" t="s">
        <v>14174</v>
      </c>
      <c r="F6832" t="s">
        <v>14301</v>
      </c>
      <c r="G6832" t="s">
        <v>13917</v>
      </c>
      <c r="H6832" s="1">
        <v>360</v>
      </c>
      <c r="I6832" s="1">
        <v>386</v>
      </c>
      <c r="J6832" s="1">
        <v>606</v>
      </c>
      <c r="K6832" s="1">
        <v>292</v>
      </c>
      <c r="L6832" s="1">
        <v>2074</v>
      </c>
      <c r="M6832" s="1">
        <v>1244</v>
      </c>
      <c r="N6832" s="1">
        <v>2907</v>
      </c>
      <c r="O6832" s="1">
        <v>330</v>
      </c>
      <c r="P6832">
        <f>ROUNDUP(VLOOKUP(A6832,A:O,VLOOKUP('Local Authority Analysis'!$E$4,'Local Authority Analysis'!$M$5:$N$12,2,FALSE)+7,FALSE)/6976,2)</f>
        <v>0.05</v>
      </c>
      <c r="Q6832">
        <f>ROUNDUP(VLOOKUP(A6832,A:O,VLOOKUP('SPC Analysis'!$E$4,'SPC Analysis'!$M$5:$N$12,2,FALSE)+7,FALSE)/6976,2)</f>
        <v>0.05</v>
      </c>
      <c r="R6832">
        <f>ROUNDUP(VLOOKUP(A6832,A:O,VLOOKUP('MMW Analysis'!$E$4,'MMW Analysis'!$L$5:$M$12,2,FALSE)+7,FALSE)/6976,2)</f>
        <v>0.05</v>
      </c>
    </row>
    <row r="6833" spans="1:18">
      <c r="A6833" t="s">
        <v>6840</v>
      </c>
      <c r="B6833" t="s">
        <v>13703</v>
      </c>
      <c r="C6833" t="s">
        <v>7016</v>
      </c>
      <c r="D6833" t="s">
        <v>14304</v>
      </c>
      <c r="E6833" t="s">
        <v>14174</v>
      </c>
      <c r="F6833" t="s">
        <v>14301</v>
      </c>
      <c r="G6833" t="s">
        <v>13917</v>
      </c>
      <c r="H6833" s="1">
        <v>4222.5</v>
      </c>
      <c r="I6833" s="1">
        <v>4446</v>
      </c>
      <c r="J6833" s="1">
        <v>4195</v>
      </c>
      <c r="K6833" s="1">
        <v>3644</v>
      </c>
      <c r="L6833" s="1">
        <v>2118</v>
      </c>
      <c r="M6833" s="1">
        <v>2969</v>
      </c>
      <c r="N6833" s="1">
        <v>4960</v>
      </c>
      <c r="O6833" s="1">
        <v>4280</v>
      </c>
      <c r="P6833">
        <f>ROUNDUP(VLOOKUP(A6833,A:O,VLOOKUP('Local Authority Analysis'!$E$4,'Local Authority Analysis'!$M$5:$N$12,2,FALSE)+7,FALSE)/6976,2)</f>
        <v>0.62</v>
      </c>
      <c r="Q6833">
        <f>ROUNDUP(VLOOKUP(A6833,A:O,VLOOKUP('SPC Analysis'!$E$4,'SPC Analysis'!$M$5:$N$12,2,FALSE)+7,FALSE)/6976,2)</f>
        <v>0.62</v>
      </c>
      <c r="R6833">
        <f>ROUNDUP(VLOOKUP(A6833,A:O,VLOOKUP('MMW Analysis'!$E$4,'MMW Analysis'!$L$5:$M$12,2,FALSE)+7,FALSE)/6976,2)</f>
        <v>0.62</v>
      </c>
    </row>
    <row r="6834" spans="1:18">
      <c r="A6834" t="s">
        <v>6841</v>
      </c>
      <c r="B6834" t="s">
        <v>13704</v>
      </c>
      <c r="C6834" t="s">
        <v>7016</v>
      </c>
      <c r="D6834" t="s">
        <v>14304</v>
      </c>
      <c r="E6834" t="s">
        <v>14174</v>
      </c>
      <c r="F6834" t="s">
        <v>14301</v>
      </c>
      <c r="G6834" t="s">
        <v>13917</v>
      </c>
      <c r="H6834" s="1">
        <v>6607</v>
      </c>
      <c r="I6834" s="1">
        <v>6485</v>
      </c>
      <c r="J6834" s="1">
        <v>5935</v>
      </c>
      <c r="K6834" s="1">
        <v>6554</v>
      </c>
      <c r="L6834" s="1">
        <v>1645</v>
      </c>
      <c r="M6834" s="1">
        <v>5752</v>
      </c>
      <c r="N6834" s="1">
        <v>6942</v>
      </c>
      <c r="O6834" s="1">
        <v>6474</v>
      </c>
      <c r="P6834">
        <f>ROUNDUP(VLOOKUP(A6834,A:O,VLOOKUP('Local Authority Analysis'!$E$4,'Local Authority Analysis'!$M$5:$N$12,2,FALSE)+7,FALSE)/6976,2)</f>
        <v>0.93</v>
      </c>
      <c r="Q6834">
        <f>ROUNDUP(VLOOKUP(A6834,A:O,VLOOKUP('SPC Analysis'!$E$4,'SPC Analysis'!$M$5:$N$12,2,FALSE)+7,FALSE)/6976,2)</f>
        <v>0.93</v>
      </c>
      <c r="R6834">
        <f>ROUNDUP(VLOOKUP(A6834,A:O,VLOOKUP('MMW Analysis'!$E$4,'MMW Analysis'!$L$5:$M$12,2,FALSE)+7,FALSE)/6976,2)</f>
        <v>0.93</v>
      </c>
    </row>
    <row r="6835" spans="1:18">
      <c r="A6835" t="s">
        <v>6842</v>
      </c>
      <c r="B6835" t="s">
        <v>13705</v>
      </c>
      <c r="C6835" t="s">
        <v>7016</v>
      </c>
      <c r="D6835" t="s">
        <v>14304</v>
      </c>
      <c r="E6835" t="s">
        <v>14174</v>
      </c>
      <c r="F6835" t="s">
        <v>14301</v>
      </c>
      <c r="G6835" t="s">
        <v>13917</v>
      </c>
      <c r="H6835" s="1">
        <v>4876</v>
      </c>
      <c r="I6835" s="1">
        <v>4689.5</v>
      </c>
      <c r="J6835" s="1">
        <v>5463</v>
      </c>
      <c r="K6835" s="1">
        <v>4939</v>
      </c>
      <c r="L6835" s="1">
        <v>5761</v>
      </c>
      <c r="M6835" s="1">
        <v>4838</v>
      </c>
      <c r="N6835" s="1">
        <v>6257</v>
      </c>
      <c r="O6835" s="1">
        <v>5676</v>
      </c>
      <c r="P6835">
        <f>ROUNDUP(VLOOKUP(A6835,A:O,VLOOKUP('Local Authority Analysis'!$E$4,'Local Authority Analysis'!$M$5:$N$12,2,FALSE)+7,FALSE)/6976,2)</f>
        <v>0.82000000000000006</v>
      </c>
      <c r="Q6835">
        <f>ROUNDUP(VLOOKUP(A6835,A:O,VLOOKUP('SPC Analysis'!$E$4,'SPC Analysis'!$M$5:$N$12,2,FALSE)+7,FALSE)/6976,2)</f>
        <v>0.82000000000000006</v>
      </c>
      <c r="R6835">
        <f>ROUNDUP(VLOOKUP(A6835,A:O,VLOOKUP('MMW Analysis'!$E$4,'MMW Analysis'!$L$5:$M$12,2,FALSE)+7,FALSE)/6976,2)</f>
        <v>0.82000000000000006</v>
      </c>
    </row>
    <row r="6836" spans="1:18">
      <c r="A6836" t="s">
        <v>6843</v>
      </c>
      <c r="B6836" t="s">
        <v>13706</v>
      </c>
      <c r="C6836" t="s">
        <v>7016</v>
      </c>
      <c r="D6836" t="s">
        <v>14304</v>
      </c>
      <c r="E6836" t="s">
        <v>14174</v>
      </c>
      <c r="F6836" t="s">
        <v>14301</v>
      </c>
      <c r="G6836" t="s">
        <v>13917</v>
      </c>
      <c r="H6836" s="1">
        <v>5957</v>
      </c>
      <c r="I6836" s="1">
        <v>5473</v>
      </c>
      <c r="J6836" s="1">
        <v>5288</v>
      </c>
      <c r="K6836" s="1">
        <v>5335</v>
      </c>
      <c r="L6836" s="1">
        <v>5689</v>
      </c>
      <c r="M6836" s="1">
        <v>5509</v>
      </c>
      <c r="N6836" s="1">
        <v>6644</v>
      </c>
      <c r="O6836" s="1">
        <v>6385</v>
      </c>
      <c r="P6836">
        <f>ROUNDUP(VLOOKUP(A6836,A:O,VLOOKUP('Local Authority Analysis'!$E$4,'Local Authority Analysis'!$M$5:$N$12,2,FALSE)+7,FALSE)/6976,2)</f>
        <v>0.92</v>
      </c>
      <c r="Q6836">
        <f>ROUNDUP(VLOOKUP(A6836,A:O,VLOOKUP('SPC Analysis'!$E$4,'SPC Analysis'!$M$5:$N$12,2,FALSE)+7,FALSE)/6976,2)</f>
        <v>0.92</v>
      </c>
      <c r="R6836">
        <f>ROUNDUP(VLOOKUP(A6836,A:O,VLOOKUP('MMW Analysis'!$E$4,'MMW Analysis'!$L$5:$M$12,2,FALSE)+7,FALSE)/6976,2)</f>
        <v>0.92</v>
      </c>
    </row>
    <row r="6837" spans="1:18">
      <c r="A6837" t="s">
        <v>6844</v>
      </c>
      <c r="B6837" t="s">
        <v>13707</v>
      </c>
      <c r="C6837" t="s">
        <v>7016</v>
      </c>
      <c r="D6837" t="s">
        <v>14304</v>
      </c>
      <c r="E6837" t="s">
        <v>14174</v>
      </c>
      <c r="F6837" t="s">
        <v>14301</v>
      </c>
      <c r="G6837" t="s">
        <v>13917</v>
      </c>
      <c r="H6837" s="1">
        <v>6674</v>
      </c>
      <c r="I6837" s="1">
        <v>6119</v>
      </c>
      <c r="J6837" s="1">
        <v>5694</v>
      </c>
      <c r="K6837" s="1">
        <v>5917</v>
      </c>
      <c r="L6837" s="1">
        <v>1805</v>
      </c>
      <c r="M6837" s="1">
        <v>3955</v>
      </c>
      <c r="N6837" s="1">
        <v>5180</v>
      </c>
      <c r="O6837" s="1">
        <v>6169</v>
      </c>
      <c r="P6837">
        <f>ROUNDUP(VLOOKUP(A6837,A:O,VLOOKUP('Local Authority Analysis'!$E$4,'Local Authority Analysis'!$M$5:$N$12,2,FALSE)+7,FALSE)/6976,2)</f>
        <v>0.89</v>
      </c>
      <c r="Q6837">
        <f>ROUNDUP(VLOOKUP(A6837,A:O,VLOOKUP('SPC Analysis'!$E$4,'SPC Analysis'!$M$5:$N$12,2,FALSE)+7,FALSE)/6976,2)</f>
        <v>0.89</v>
      </c>
      <c r="R6837">
        <f>ROUNDUP(VLOOKUP(A6837,A:O,VLOOKUP('MMW Analysis'!$E$4,'MMW Analysis'!$L$5:$M$12,2,FALSE)+7,FALSE)/6976,2)</f>
        <v>0.89</v>
      </c>
    </row>
    <row r="6838" spans="1:18">
      <c r="A6838" t="s">
        <v>6845</v>
      </c>
      <c r="B6838" t="s">
        <v>13708</v>
      </c>
      <c r="C6838" t="s">
        <v>7016</v>
      </c>
      <c r="D6838" t="s">
        <v>14304</v>
      </c>
      <c r="E6838" t="s">
        <v>14174</v>
      </c>
      <c r="F6838" t="s">
        <v>14301</v>
      </c>
      <c r="G6838" t="s">
        <v>13917</v>
      </c>
      <c r="H6838" s="1">
        <v>839</v>
      </c>
      <c r="I6838" s="1">
        <v>653</v>
      </c>
      <c r="J6838" s="1">
        <v>1744</v>
      </c>
      <c r="K6838" s="1">
        <v>715</v>
      </c>
      <c r="L6838" s="1">
        <v>3803</v>
      </c>
      <c r="M6838" s="1">
        <v>734</v>
      </c>
      <c r="N6838" s="1">
        <v>2453</v>
      </c>
      <c r="O6838" s="1">
        <v>818</v>
      </c>
      <c r="P6838">
        <f>ROUNDUP(VLOOKUP(A6838,A:O,VLOOKUP('Local Authority Analysis'!$E$4,'Local Authority Analysis'!$M$5:$N$12,2,FALSE)+7,FALSE)/6976,2)</f>
        <v>0.12</v>
      </c>
      <c r="Q6838">
        <f>ROUNDUP(VLOOKUP(A6838,A:O,VLOOKUP('SPC Analysis'!$E$4,'SPC Analysis'!$M$5:$N$12,2,FALSE)+7,FALSE)/6976,2)</f>
        <v>0.12</v>
      </c>
      <c r="R6838">
        <f>ROUNDUP(VLOOKUP(A6838,A:O,VLOOKUP('MMW Analysis'!$E$4,'MMW Analysis'!$L$5:$M$12,2,FALSE)+7,FALSE)/6976,2)</f>
        <v>0.12</v>
      </c>
    </row>
    <row r="6839" spans="1:18">
      <c r="A6839" t="s">
        <v>6846</v>
      </c>
      <c r="B6839" t="s">
        <v>13709</v>
      </c>
      <c r="C6839" t="s">
        <v>7016</v>
      </c>
      <c r="D6839" t="s">
        <v>14304</v>
      </c>
      <c r="E6839" t="s">
        <v>14174</v>
      </c>
      <c r="F6839" t="s">
        <v>14301</v>
      </c>
      <c r="G6839" t="s">
        <v>13917</v>
      </c>
      <c r="H6839" s="1">
        <v>3422</v>
      </c>
      <c r="I6839" s="1">
        <v>3521</v>
      </c>
      <c r="J6839" s="1">
        <v>2657</v>
      </c>
      <c r="K6839" s="1">
        <v>2298</v>
      </c>
      <c r="L6839" s="1">
        <v>4223</v>
      </c>
      <c r="M6839" s="1">
        <v>5319</v>
      </c>
      <c r="N6839" s="1">
        <v>2200</v>
      </c>
      <c r="O6839" s="1">
        <v>3413</v>
      </c>
      <c r="P6839">
        <f>ROUNDUP(VLOOKUP(A6839,A:O,VLOOKUP('Local Authority Analysis'!$E$4,'Local Authority Analysis'!$M$5:$N$12,2,FALSE)+7,FALSE)/6976,2)</f>
        <v>0.49</v>
      </c>
      <c r="Q6839">
        <f>ROUNDUP(VLOOKUP(A6839,A:O,VLOOKUP('SPC Analysis'!$E$4,'SPC Analysis'!$M$5:$N$12,2,FALSE)+7,FALSE)/6976,2)</f>
        <v>0.49</v>
      </c>
      <c r="R6839">
        <f>ROUNDUP(VLOOKUP(A6839,A:O,VLOOKUP('MMW Analysis'!$E$4,'MMW Analysis'!$L$5:$M$12,2,FALSE)+7,FALSE)/6976,2)</f>
        <v>0.49</v>
      </c>
    </row>
    <row r="6840" spans="1:18">
      <c r="A6840" t="s">
        <v>6847</v>
      </c>
      <c r="B6840" t="s">
        <v>13710</v>
      </c>
      <c r="C6840" t="s">
        <v>7016</v>
      </c>
      <c r="D6840" t="s">
        <v>14304</v>
      </c>
      <c r="E6840" t="s">
        <v>14174</v>
      </c>
      <c r="F6840" t="s">
        <v>14301</v>
      </c>
      <c r="G6840" t="s">
        <v>13917</v>
      </c>
      <c r="H6840" s="1">
        <v>776</v>
      </c>
      <c r="I6840" s="1">
        <v>632</v>
      </c>
      <c r="J6840" s="1">
        <v>394</v>
      </c>
      <c r="K6840" s="1">
        <v>444</v>
      </c>
      <c r="L6840" s="1">
        <v>2972</v>
      </c>
      <c r="M6840" s="1">
        <v>1109</v>
      </c>
      <c r="N6840" s="1">
        <v>3179</v>
      </c>
      <c r="O6840" s="1">
        <v>561</v>
      </c>
      <c r="P6840">
        <f>ROUNDUP(VLOOKUP(A6840,A:O,VLOOKUP('Local Authority Analysis'!$E$4,'Local Authority Analysis'!$M$5:$N$12,2,FALSE)+7,FALSE)/6976,2)</f>
        <v>0.09</v>
      </c>
      <c r="Q6840">
        <f>ROUNDUP(VLOOKUP(A6840,A:O,VLOOKUP('SPC Analysis'!$E$4,'SPC Analysis'!$M$5:$N$12,2,FALSE)+7,FALSE)/6976,2)</f>
        <v>0.09</v>
      </c>
      <c r="R6840">
        <f>ROUNDUP(VLOOKUP(A6840,A:O,VLOOKUP('MMW Analysis'!$E$4,'MMW Analysis'!$L$5:$M$12,2,FALSE)+7,FALSE)/6976,2)</f>
        <v>0.09</v>
      </c>
    </row>
    <row r="6841" spans="1:18">
      <c r="A6841" t="s">
        <v>6848</v>
      </c>
      <c r="B6841" t="s">
        <v>13711</v>
      </c>
      <c r="C6841" t="s">
        <v>7016</v>
      </c>
      <c r="D6841" t="s">
        <v>14304</v>
      </c>
      <c r="E6841" t="s">
        <v>14174</v>
      </c>
      <c r="F6841" t="s">
        <v>14301</v>
      </c>
      <c r="G6841" t="s">
        <v>13917</v>
      </c>
      <c r="H6841" s="1">
        <v>2222</v>
      </c>
      <c r="I6841" s="1">
        <v>2270</v>
      </c>
      <c r="J6841" s="1">
        <v>1445</v>
      </c>
      <c r="K6841" s="1">
        <v>1566</v>
      </c>
      <c r="L6841" s="1">
        <v>5037</v>
      </c>
      <c r="M6841" s="1">
        <v>3968</v>
      </c>
      <c r="N6841" s="1">
        <v>3159</v>
      </c>
      <c r="O6841" s="1">
        <v>2168</v>
      </c>
      <c r="P6841">
        <f>ROUNDUP(VLOOKUP(A6841,A:O,VLOOKUP('Local Authority Analysis'!$E$4,'Local Authority Analysis'!$M$5:$N$12,2,FALSE)+7,FALSE)/6976,2)</f>
        <v>0.32</v>
      </c>
      <c r="Q6841">
        <f>ROUNDUP(VLOOKUP(A6841,A:O,VLOOKUP('SPC Analysis'!$E$4,'SPC Analysis'!$M$5:$N$12,2,FALSE)+7,FALSE)/6976,2)</f>
        <v>0.32</v>
      </c>
      <c r="R6841">
        <f>ROUNDUP(VLOOKUP(A6841,A:O,VLOOKUP('MMW Analysis'!$E$4,'MMW Analysis'!$L$5:$M$12,2,FALSE)+7,FALSE)/6976,2)</f>
        <v>0.32</v>
      </c>
    </row>
    <row r="6842" spans="1:18">
      <c r="A6842" t="s">
        <v>6849</v>
      </c>
      <c r="B6842" t="s">
        <v>13712</v>
      </c>
      <c r="C6842" t="s">
        <v>7016</v>
      </c>
      <c r="D6842" t="s">
        <v>14304</v>
      </c>
      <c r="E6842" t="s">
        <v>14174</v>
      </c>
      <c r="F6842" t="s">
        <v>14301</v>
      </c>
      <c r="G6842" t="s">
        <v>13917</v>
      </c>
      <c r="H6842" s="1">
        <v>5338</v>
      </c>
      <c r="I6842" s="1">
        <v>5250</v>
      </c>
      <c r="J6842" s="1">
        <v>5678</v>
      </c>
      <c r="K6842" s="1">
        <v>5634</v>
      </c>
      <c r="L6842" s="1">
        <v>2021</v>
      </c>
      <c r="M6842" s="1">
        <v>5518</v>
      </c>
      <c r="N6842" s="1">
        <v>5582</v>
      </c>
      <c r="O6842" s="1">
        <v>5624</v>
      </c>
      <c r="P6842">
        <f>ROUNDUP(VLOOKUP(A6842,A:O,VLOOKUP('Local Authority Analysis'!$E$4,'Local Authority Analysis'!$M$5:$N$12,2,FALSE)+7,FALSE)/6976,2)</f>
        <v>0.81</v>
      </c>
      <c r="Q6842">
        <f>ROUNDUP(VLOOKUP(A6842,A:O,VLOOKUP('SPC Analysis'!$E$4,'SPC Analysis'!$M$5:$N$12,2,FALSE)+7,FALSE)/6976,2)</f>
        <v>0.81</v>
      </c>
      <c r="R6842">
        <f>ROUNDUP(VLOOKUP(A6842,A:O,VLOOKUP('MMW Analysis'!$E$4,'MMW Analysis'!$L$5:$M$12,2,FALSE)+7,FALSE)/6976,2)</f>
        <v>0.81</v>
      </c>
    </row>
    <row r="6843" spans="1:18">
      <c r="A6843" t="s">
        <v>6850</v>
      </c>
      <c r="B6843" t="s">
        <v>13713</v>
      </c>
      <c r="C6843" t="s">
        <v>7016</v>
      </c>
      <c r="D6843" t="s">
        <v>14304</v>
      </c>
      <c r="E6843" t="s">
        <v>14174</v>
      </c>
      <c r="F6843" t="s">
        <v>14301</v>
      </c>
      <c r="G6843" t="s">
        <v>13917</v>
      </c>
      <c r="H6843" s="1">
        <v>5391</v>
      </c>
      <c r="I6843" s="1">
        <v>5029</v>
      </c>
      <c r="J6843" s="1">
        <v>5262</v>
      </c>
      <c r="K6843" s="1">
        <v>3610</v>
      </c>
      <c r="L6843" s="1">
        <v>2802</v>
      </c>
      <c r="M6843" s="1">
        <v>5303</v>
      </c>
      <c r="N6843" s="1">
        <v>1930</v>
      </c>
      <c r="O6843" s="1">
        <v>5195</v>
      </c>
      <c r="P6843">
        <f>ROUNDUP(VLOOKUP(A6843,A:O,VLOOKUP('Local Authority Analysis'!$E$4,'Local Authority Analysis'!$M$5:$N$12,2,FALSE)+7,FALSE)/6976,2)</f>
        <v>0.75</v>
      </c>
      <c r="Q6843">
        <f>ROUNDUP(VLOOKUP(A6843,A:O,VLOOKUP('SPC Analysis'!$E$4,'SPC Analysis'!$M$5:$N$12,2,FALSE)+7,FALSE)/6976,2)</f>
        <v>0.75</v>
      </c>
      <c r="R6843">
        <f>ROUNDUP(VLOOKUP(A6843,A:O,VLOOKUP('MMW Analysis'!$E$4,'MMW Analysis'!$L$5:$M$12,2,FALSE)+7,FALSE)/6976,2)</f>
        <v>0.75</v>
      </c>
    </row>
    <row r="6844" spans="1:18">
      <c r="A6844" t="s">
        <v>6851</v>
      </c>
      <c r="B6844" t="s">
        <v>13714</v>
      </c>
      <c r="C6844" t="s">
        <v>7016</v>
      </c>
      <c r="D6844" t="s">
        <v>14304</v>
      </c>
      <c r="E6844" t="s">
        <v>14174</v>
      </c>
      <c r="F6844" t="s">
        <v>14301</v>
      </c>
      <c r="G6844" t="s">
        <v>13917</v>
      </c>
      <c r="H6844" s="1">
        <v>3179</v>
      </c>
      <c r="I6844" s="1">
        <v>2283</v>
      </c>
      <c r="J6844" s="1">
        <v>4644</v>
      </c>
      <c r="K6844" s="1">
        <v>1662</v>
      </c>
      <c r="L6844" s="1">
        <v>1651</v>
      </c>
      <c r="M6844" s="1">
        <v>1379</v>
      </c>
      <c r="N6844" s="1">
        <v>5923</v>
      </c>
      <c r="O6844" s="1">
        <v>2519</v>
      </c>
      <c r="P6844">
        <f>ROUNDUP(VLOOKUP(A6844,A:O,VLOOKUP('Local Authority Analysis'!$E$4,'Local Authority Analysis'!$M$5:$N$12,2,FALSE)+7,FALSE)/6976,2)</f>
        <v>0.37</v>
      </c>
      <c r="Q6844">
        <f>ROUNDUP(VLOOKUP(A6844,A:O,VLOOKUP('SPC Analysis'!$E$4,'SPC Analysis'!$M$5:$N$12,2,FALSE)+7,FALSE)/6976,2)</f>
        <v>0.37</v>
      </c>
      <c r="R6844">
        <f>ROUNDUP(VLOOKUP(A6844,A:O,VLOOKUP('MMW Analysis'!$E$4,'MMW Analysis'!$L$5:$M$12,2,FALSE)+7,FALSE)/6976,2)</f>
        <v>0.37</v>
      </c>
    </row>
    <row r="6845" spans="1:18">
      <c r="A6845" t="s">
        <v>6852</v>
      </c>
      <c r="B6845" t="s">
        <v>13715</v>
      </c>
      <c r="C6845" t="s">
        <v>7016</v>
      </c>
      <c r="D6845" t="s">
        <v>14304</v>
      </c>
      <c r="E6845" t="s">
        <v>14174</v>
      </c>
      <c r="F6845" t="s">
        <v>14301</v>
      </c>
      <c r="G6845" t="s">
        <v>13917</v>
      </c>
      <c r="H6845" s="1">
        <v>4690</v>
      </c>
      <c r="I6845" s="1">
        <v>5272</v>
      </c>
      <c r="J6845" s="1">
        <v>3872</v>
      </c>
      <c r="K6845" s="1">
        <v>5821</v>
      </c>
      <c r="L6845" s="1">
        <v>4053</v>
      </c>
      <c r="M6845" s="1">
        <v>4804</v>
      </c>
      <c r="N6845" s="1">
        <v>3103</v>
      </c>
      <c r="O6845" s="1">
        <v>5392</v>
      </c>
      <c r="P6845">
        <f>ROUNDUP(VLOOKUP(A6845,A:O,VLOOKUP('Local Authority Analysis'!$E$4,'Local Authority Analysis'!$M$5:$N$12,2,FALSE)+7,FALSE)/6976,2)</f>
        <v>0.78</v>
      </c>
      <c r="Q6845">
        <f>ROUNDUP(VLOOKUP(A6845,A:O,VLOOKUP('SPC Analysis'!$E$4,'SPC Analysis'!$M$5:$N$12,2,FALSE)+7,FALSE)/6976,2)</f>
        <v>0.78</v>
      </c>
      <c r="R6845">
        <f>ROUNDUP(VLOOKUP(A6845,A:O,VLOOKUP('MMW Analysis'!$E$4,'MMW Analysis'!$L$5:$M$12,2,FALSE)+7,FALSE)/6976,2)</f>
        <v>0.78</v>
      </c>
    </row>
    <row r="6846" spans="1:18">
      <c r="A6846" t="s">
        <v>6853</v>
      </c>
      <c r="B6846" t="s">
        <v>13716</v>
      </c>
      <c r="C6846" t="s">
        <v>7016</v>
      </c>
      <c r="D6846" t="s">
        <v>14304</v>
      </c>
      <c r="E6846" t="s">
        <v>14174</v>
      </c>
      <c r="F6846" t="s">
        <v>14301</v>
      </c>
      <c r="G6846" t="s">
        <v>13917</v>
      </c>
      <c r="H6846" s="1">
        <v>1731</v>
      </c>
      <c r="I6846" s="1">
        <v>1947</v>
      </c>
      <c r="J6846" s="1">
        <v>1341</v>
      </c>
      <c r="K6846" s="1">
        <v>1437</v>
      </c>
      <c r="L6846" s="1">
        <v>6686</v>
      </c>
      <c r="M6846" s="1">
        <v>398</v>
      </c>
      <c r="N6846" s="1">
        <v>2431</v>
      </c>
      <c r="O6846" s="1">
        <v>1671</v>
      </c>
      <c r="P6846">
        <f>ROUNDUP(VLOOKUP(A6846,A:O,VLOOKUP('Local Authority Analysis'!$E$4,'Local Authority Analysis'!$M$5:$N$12,2,FALSE)+7,FALSE)/6976,2)</f>
        <v>0.24000000000000002</v>
      </c>
      <c r="Q6846">
        <f>ROUNDUP(VLOOKUP(A6846,A:O,VLOOKUP('SPC Analysis'!$E$4,'SPC Analysis'!$M$5:$N$12,2,FALSE)+7,FALSE)/6976,2)</f>
        <v>0.24000000000000002</v>
      </c>
      <c r="R6846">
        <f>ROUNDUP(VLOOKUP(A6846,A:O,VLOOKUP('MMW Analysis'!$E$4,'MMW Analysis'!$L$5:$M$12,2,FALSE)+7,FALSE)/6976,2)</f>
        <v>0.24000000000000002</v>
      </c>
    </row>
    <row r="6847" spans="1:18">
      <c r="A6847" t="s">
        <v>6854</v>
      </c>
      <c r="B6847" t="s">
        <v>13717</v>
      </c>
      <c r="C6847" t="s">
        <v>7016</v>
      </c>
      <c r="D6847" t="s">
        <v>14304</v>
      </c>
      <c r="E6847" t="s">
        <v>14174</v>
      </c>
      <c r="F6847" t="s">
        <v>14301</v>
      </c>
      <c r="G6847" t="s">
        <v>13917</v>
      </c>
      <c r="H6847" s="1">
        <v>3232</v>
      </c>
      <c r="I6847" s="1">
        <v>3272</v>
      </c>
      <c r="J6847" s="1">
        <v>3310</v>
      </c>
      <c r="K6847" s="1">
        <v>2813</v>
      </c>
      <c r="L6847" s="1">
        <v>6035</v>
      </c>
      <c r="M6847" s="1">
        <v>4123</v>
      </c>
      <c r="N6847" s="1">
        <v>3302</v>
      </c>
      <c r="O6847" s="1">
        <v>3641</v>
      </c>
      <c r="P6847">
        <f>ROUNDUP(VLOOKUP(A6847,A:O,VLOOKUP('Local Authority Analysis'!$E$4,'Local Authority Analysis'!$M$5:$N$12,2,FALSE)+7,FALSE)/6976,2)</f>
        <v>0.53</v>
      </c>
      <c r="Q6847">
        <f>ROUNDUP(VLOOKUP(A6847,A:O,VLOOKUP('SPC Analysis'!$E$4,'SPC Analysis'!$M$5:$N$12,2,FALSE)+7,FALSE)/6976,2)</f>
        <v>0.53</v>
      </c>
      <c r="R6847">
        <f>ROUNDUP(VLOOKUP(A6847,A:O,VLOOKUP('MMW Analysis'!$E$4,'MMW Analysis'!$L$5:$M$12,2,FALSE)+7,FALSE)/6976,2)</f>
        <v>0.53</v>
      </c>
    </row>
    <row r="6848" spans="1:18">
      <c r="A6848" t="s">
        <v>6855</v>
      </c>
      <c r="B6848" t="s">
        <v>13718</v>
      </c>
      <c r="C6848" t="s">
        <v>7016</v>
      </c>
      <c r="D6848" t="s">
        <v>14304</v>
      </c>
      <c r="E6848" t="s">
        <v>14174</v>
      </c>
      <c r="F6848" t="s">
        <v>14301</v>
      </c>
      <c r="G6848" t="s">
        <v>13917</v>
      </c>
      <c r="H6848" s="1">
        <v>3607</v>
      </c>
      <c r="I6848" s="1">
        <v>3534</v>
      </c>
      <c r="J6848" s="1">
        <v>2385</v>
      </c>
      <c r="K6848" s="1">
        <v>2828</v>
      </c>
      <c r="L6848" s="1">
        <v>5609</v>
      </c>
      <c r="M6848" s="1">
        <v>3158</v>
      </c>
      <c r="N6848" s="1">
        <v>3661</v>
      </c>
      <c r="O6848" s="1">
        <v>3593</v>
      </c>
      <c r="P6848">
        <f>ROUNDUP(VLOOKUP(A6848,A:O,VLOOKUP('Local Authority Analysis'!$E$4,'Local Authority Analysis'!$M$5:$N$12,2,FALSE)+7,FALSE)/6976,2)</f>
        <v>0.52</v>
      </c>
      <c r="Q6848">
        <f>ROUNDUP(VLOOKUP(A6848,A:O,VLOOKUP('SPC Analysis'!$E$4,'SPC Analysis'!$M$5:$N$12,2,FALSE)+7,FALSE)/6976,2)</f>
        <v>0.52</v>
      </c>
      <c r="R6848">
        <f>ROUNDUP(VLOOKUP(A6848,A:O,VLOOKUP('MMW Analysis'!$E$4,'MMW Analysis'!$L$5:$M$12,2,FALSE)+7,FALSE)/6976,2)</f>
        <v>0.52</v>
      </c>
    </row>
    <row r="6849" spans="1:18">
      <c r="A6849" t="s">
        <v>6856</v>
      </c>
      <c r="B6849" t="s">
        <v>13719</v>
      </c>
      <c r="C6849" t="s">
        <v>7016</v>
      </c>
      <c r="D6849" t="s">
        <v>14304</v>
      </c>
      <c r="E6849" t="s">
        <v>14174</v>
      </c>
      <c r="F6849" t="s">
        <v>14301</v>
      </c>
      <c r="G6849" t="s">
        <v>13917</v>
      </c>
      <c r="H6849" s="1">
        <v>562.5</v>
      </c>
      <c r="I6849" s="1">
        <v>1174</v>
      </c>
      <c r="J6849" s="1">
        <v>1571</v>
      </c>
      <c r="K6849" s="1">
        <v>920</v>
      </c>
      <c r="L6849" s="1">
        <v>6332</v>
      </c>
      <c r="M6849" s="1">
        <v>2485</v>
      </c>
      <c r="N6849" s="1">
        <v>3401</v>
      </c>
      <c r="O6849" s="1">
        <v>1042</v>
      </c>
      <c r="P6849">
        <f>ROUNDUP(VLOOKUP(A6849,A:O,VLOOKUP('Local Authority Analysis'!$E$4,'Local Authority Analysis'!$M$5:$N$12,2,FALSE)+7,FALSE)/6976,2)</f>
        <v>0.15000000000000002</v>
      </c>
      <c r="Q6849">
        <f>ROUNDUP(VLOOKUP(A6849,A:O,VLOOKUP('SPC Analysis'!$E$4,'SPC Analysis'!$M$5:$N$12,2,FALSE)+7,FALSE)/6976,2)</f>
        <v>0.15000000000000002</v>
      </c>
      <c r="R6849">
        <f>ROUNDUP(VLOOKUP(A6849,A:O,VLOOKUP('MMW Analysis'!$E$4,'MMW Analysis'!$L$5:$M$12,2,FALSE)+7,FALSE)/6976,2)</f>
        <v>0.15000000000000002</v>
      </c>
    </row>
    <row r="6850" spans="1:18">
      <c r="A6850" t="s">
        <v>6857</v>
      </c>
      <c r="B6850" t="s">
        <v>13720</v>
      </c>
      <c r="C6850" t="s">
        <v>7016</v>
      </c>
      <c r="D6850" t="s">
        <v>14305</v>
      </c>
      <c r="E6850" t="s">
        <v>14175</v>
      </c>
      <c r="F6850" t="s">
        <v>14301</v>
      </c>
      <c r="G6850" t="s">
        <v>13917</v>
      </c>
      <c r="H6850" s="1">
        <v>4906</v>
      </c>
      <c r="I6850" s="1">
        <v>4092</v>
      </c>
      <c r="J6850" s="1">
        <v>5774</v>
      </c>
      <c r="K6850" s="1">
        <v>4195</v>
      </c>
      <c r="L6850" s="1">
        <v>4086</v>
      </c>
      <c r="M6850" s="1">
        <v>4834</v>
      </c>
      <c r="N6850" s="1">
        <v>6158</v>
      </c>
      <c r="O6850" s="1">
        <v>5212</v>
      </c>
      <c r="P6850">
        <f>ROUNDUP(VLOOKUP(A6850,A:O,VLOOKUP('Local Authority Analysis'!$E$4,'Local Authority Analysis'!$M$5:$N$12,2,FALSE)+7,FALSE)/6976,2)</f>
        <v>0.75</v>
      </c>
      <c r="Q6850">
        <f>ROUNDUP(VLOOKUP(A6850,A:O,VLOOKUP('SPC Analysis'!$E$4,'SPC Analysis'!$M$5:$N$12,2,FALSE)+7,FALSE)/6976,2)</f>
        <v>0.75</v>
      </c>
      <c r="R6850">
        <f>ROUNDUP(VLOOKUP(A6850,A:O,VLOOKUP('MMW Analysis'!$E$4,'MMW Analysis'!$L$5:$M$12,2,FALSE)+7,FALSE)/6976,2)</f>
        <v>0.75</v>
      </c>
    </row>
    <row r="6851" spans="1:18">
      <c r="A6851" t="s">
        <v>6858</v>
      </c>
      <c r="B6851" t="s">
        <v>13721</v>
      </c>
      <c r="C6851" t="s">
        <v>7016</v>
      </c>
      <c r="D6851" t="s">
        <v>14305</v>
      </c>
      <c r="E6851" t="s">
        <v>14175</v>
      </c>
      <c r="F6851" t="s">
        <v>14301</v>
      </c>
      <c r="G6851" t="s">
        <v>13917</v>
      </c>
      <c r="H6851" s="1">
        <v>3842</v>
      </c>
      <c r="I6851" s="1">
        <v>3898</v>
      </c>
      <c r="J6851" s="1">
        <v>3953</v>
      </c>
      <c r="K6851" s="1">
        <v>2988</v>
      </c>
      <c r="L6851" s="1">
        <v>3284</v>
      </c>
      <c r="M6851" s="1">
        <v>5165</v>
      </c>
      <c r="N6851" s="1">
        <v>4341</v>
      </c>
      <c r="O6851" s="1">
        <v>4089</v>
      </c>
      <c r="P6851">
        <f>ROUNDUP(VLOOKUP(A6851,A:O,VLOOKUP('Local Authority Analysis'!$E$4,'Local Authority Analysis'!$M$5:$N$12,2,FALSE)+7,FALSE)/6976,2)</f>
        <v>0.59</v>
      </c>
      <c r="Q6851">
        <f>ROUNDUP(VLOOKUP(A6851,A:O,VLOOKUP('SPC Analysis'!$E$4,'SPC Analysis'!$M$5:$N$12,2,FALSE)+7,FALSE)/6976,2)</f>
        <v>0.59</v>
      </c>
      <c r="R6851">
        <f>ROUNDUP(VLOOKUP(A6851,A:O,VLOOKUP('MMW Analysis'!$E$4,'MMW Analysis'!$L$5:$M$12,2,FALSE)+7,FALSE)/6976,2)</f>
        <v>0.59</v>
      </c>
    </row>
    <row r="6852" spans="1:18">
      <c r="A6852" t="s">
        <v>6859</v>
      </c>
      <c r="B6852" t="s">
        <v>13722</v>
      </c>
      <c r="C6852" t="s">
        <v>7016</v>
      </c>
      <c r="D6852" t="s">
        <v>14305</v>
      </c>
      <c r="E6852" t="s">
        <v>14175</v>
      </c>
      <c r="F6852" t="s">
        <v>14306</v>
      </c>
      <c r="G6852" t="s">
        <v>13918</v>
      </c>
      <c r="H6852" s="1">
        <v>1485</v>
      </c>
      <c r="I6852" s="1">
        <v>1338.5</v>
      </c>
      <c r="J6852" s="1">
        <v>1078</v>
      </c>
      <c r="K6852" s="1">
        <v>1622</v>
      </c>
      <c r="L6852" s="1">
        <v>4136</v>
      </c>
      <c r="M6852" s="1">
        <v>2395</v>
      </c>
      <c r="N6852" s="1">
        <v>2202</v>
      </c>
      <c r="O6852" s="1">
        <v>1443</v>
      </c>
      <c r="P6852">
        <f>ROUNDUP(VLOOKUP(A6852,A:O,VLOOKUP('Local Authority Analysis'!$E$4,'Local Authority Analysis'!$M$5:$N$12,2,FALSE)+7,FALSE)/6976,2)</f>
        <v>0.21000000000000002</v>
      </c>
      <c r="Q6852">
        <f>ROUNDUP(VLOOKUP(A6852,A:O,VLOOKUP('SPC Analysis'!$E$4,'SPC Analysis'!$M$5:$N$12,2,FALSE)+7,FALSE)/6976,2)</f>
        <v>0.21000000000000002</v>
      </c>
      <c r="R6852">
        <f>ROUNDUP(VLOOKUP(A6852,A:O,VLOOKUP('MMW Analysis'!$E$4,'MMW Analysis'!$L$5:$M$12,2,FALSE)+7,FALSE)/6976,2)</f>
        <v>0.21000000000000002</v>
      </c>
    </row>
    <row r="6853" spans="1:18">
      <c r="A6853" t="s">
        <v>6860</v>
      </c>
      <c r="B6853" t="s">
        <v>7455</v>
      </c>
      <c r="C6853" t="s">
        <v>7016</v>
      </c>
      <c r="D6853" t="s">
        <v>14305</v>
      </c>
      <c r="E6853" t="s">
        <v>14175</v>
      </c>
      <c r="F6853" t="s">
        <v>14306</v>
      </c>
      <c r="G6853" t="s">
        <v>13918</v>
      </c>
      <c r="H6853" s="1">
        <v>3857.5</v>
      </c>
      <c r="I6853" s="1">
        <v>3796.5</v>
      </c>
      <c r="J6853" s="1">
        <v>3081</v>
      </c>
      <c r="K6853" s="1">
        <v>3362</v>
      </c>
      <c r="L6853" s="1">
        <v>3338</v>
      </c>
      <c r="M6853" s="1">
        <v>4697</v>
      </c>
      <c r="N6853" s="1">
        <v>4570</v>
      </c>
      <c r="O6853" s="1">
        <v>3964</v>
      </c>
      <c r="P6853">
        <f>ROUNDUP(VLOOKUP(A6853,A:O,VLOOKUP('Local Authority Analysis'!$E$4,'Local Authority Analysis'!$M$5:$N$12,2,FALSE)+7,FALSE)/6976,2)</f>
        <v>0.57000000000000006</v>
      </c>
      <c r="Q6853">
        <f>ROUNDUP(VLOOKUP(A6853,A:O,VLOOKUP('SPC Analysis'!$E$4,'SPC Analysis'!$M$5:$N$12,2,FALSE)+7,FALSE)/6976,2)</f>
        <v>0.57000000000000006</v>
      </c>
      <c r="R6853">
        <f>ROUNDUP(VLOOKUP(A6853,A:O,VLOOKUP('MMW Analysis'!$E$4,'MMW Analysis'!$L$5:$M$12,2,FALSE)+7,FALSE)/6976,2)</f>
        <v>0.57000000000000006</v>
      </c>
    </row>
    <row r="6854" spans="1:18">
      <c r="A6854" t="s">
        <v>6861</v>
      </c>
      <c r="B6854" t="s">
        <v>7456</v>
      </c>
      <c r="C6854" t="s">
        <v>7016</v>
      </c>
      <c r="D6854" t="s">
        <v>14305</v>
      </c>
      <c r="E6854" t="s">
        <v>14175</v>
      </c>
      <c r="F6854" t="s">
        <v>14306</v>
      </c>
      <c r="G6854" t="s">
        <v>13918</v>
      </c>
      <c r="H6854" s="1">
        <v>2393</v>
      </c>
      <c r="I6854" s="1">
        <v>2320</v>
      </c>
      <c r="J6854" s="1">
        <v>1951</v>
      </c>
      <c r="K6854" s="1">
        <v>1599</v>
      </c>
      <c r="L6854" s="1">
        <v>4986</v>
      </c>
      <c r="M6854" s="1">
        <v>558</v>
      </c>
      <c r="N6854" s="1">
        <v>3495</v>
      </c>
      <c r="O6854" s="1">
        <v>2120</v>
      </c>
      <c r="P6854">
        <f>ROUNDUP(VLOOKUP(A6854,A:O,VLOOKUP('Local Authority Analysis'!$E$4,'Local Authority Analysis'!$M$5:$N$12,2,FALSE)+7,FALSE)/6976,2)</f>
        <v>0.31</v>
      </c>
      <c r="Q6854">
        <f>ROUNDUP(VLOOKUP(A6854,A:O,VLOOKUP('SPC Analysis'!$E$4,'SPC Analysis'!$M$5:$N$12,2,FALSE)+7,FALSE)/6976,2)</f>
        <v>0.31</v>
      </c>
      <c r="R6854">
        <f>ROUNDUP(VLOOKUP(A6854,A:O,VLOOKUP('MMW Analysis'!$E$4,'MMW Analysis'!$L$5:$M$12,2,FALSE)+7,FALSE)/6976,2)</f>
        <v>0.31</v>
      </c>
    </row>
    <row r="6855" spans="1:18">
      <c r="A6855" t="s">
        <v>6862</v>
      </c>
      <c r="B6855" t="s">
        <v>7457</v>
      </c>
      <c r="C6855" t="s">
        <v>7016</v>
      </c>
      <c r="D6855" t="s">
        <v>14305</v>
      </c>
      <c r="E6855" t="s">
        <v>14175</v>
      </c>
      <c r="F6855" t="s">
        <v>14306</v>
      </c>
      <c r="G6855" t="s">
        <v>13918</v>
      </c>
      <c r="H6855" s="1">
        <v>124</v>
      </c>
      <c r="I6855" s="1">
        <v>252</v>
      </c>
      <c r="J6855" s="1">
        <v>1107</v>
      </c>
      <c r="K6855" s="1">
        <v>461</v>
      </c>
      <c r="L6855" s="1">
        <v>4850</v>
      </c>
      <c r="M6855" s="1">
        <v>355</v>
      </c>
      <c r="N6855" s="1">
        <v>1632</v>
      </c>
      <c r="O6855" s="1">
        <v>255</v>
      </c>
      <c r="P6855">
        <f>ROUNDUP(VLOOKUP(A6855,A:O,VLOOKUP('Local Authority Analysis'!$E$4,'Local Authority Analysis'!$M$5:$N$12,2,FALSE)+7,FALSE)/6976,2)</f>
        <v>0.04</v>
      </c>
      <c r="Q6855">
        <f>ROUNDUP(VLOOKUP(A6855,A:O,VLOOKUP('SPC Analysis'!$E$4,'SPC Analysis'!$M$5:$N$12,2,FALSE)+7,FALSE)/6976,2)</f>
        <v>0.04</v>
      </c>
      <c r="R6855">
        <f>ROUNDUP(VLOOKUP(A6855,A:O,VLOOKUP('MMW Analysis'!$E$4,'MMW Analysis'!$L$5:$M$12,2,FALSE)+7,FALSE)/6976,2)</f>
        <v>0.04</v>
      </c>
    </row>
    <row r="6856" spans="1:18">
      <c r="A6856" t="s">
        <v>6863</v>
      </c>
      <c r="B6856" t="s">
        <v>7458</v>
      </c>
      <c r="C6856" t="s">
        <v>7016</v>
      </c>
      <c r="D6856" t="s">
        <v>14305</v>
      </c>
      <c r="E6856" t="s">
        <v>14175</v>
      </c>
      <c r="F6856" t="s">
        <v>14306</v>
      </c>
      <c r="G6856" t="s">
        <v>13918</v>
      </c>
      <c r="H6856" s="1">
        <v>1691</v>
      </c>
      <c r="I6856" s="1">
        <v>982</v>
      </c>
      <c r="J6856" s="1">
        <v>630</v>
      </c>
      <c r="K6856" s="1">
        <v>1325</v>
      </c>
      <c r="L6856" s="1">
        <v>4708</v>
      </c>
      <c r="M6856" s="1">
        <v>1887</v>
      </c>
      <c r="N6856" s="1">
        <v>4569</v>
      </c>
      <c r="O6856" s="1">
        <v>1237</v>
      </c>
      <c r="P6856">
        <f>ROUNDUP(VLOOKUP(A6856,A:O,VLOOKUP('Local Authority Analysis'!$E$4,'Local Authority Analysis'!$M$5:$N$12,2,FALSE)+7,FALSE)/6976,2)</f>
        <v>0.18000000000000002</v>
      </c>
      <c r="Q6856">
        <f>ROUNDUP(VLOOKUP(A6856,A:O,VLOOKUP('SPC Analysis'!$E$4,'SPC Analysis'!$M$5:$N$12,2,FALSE)+7,FALSE)/6976,2)</f>
        <v>0.18000000000000002</v>
      </c>
      <c r="R6856">
        <f>ROUNDUP(VLOOKUP(A6856,A:O,VLOOKUP('MMW Analysis'!$E$4,'MMW Analysis'!$L$5:$M$12,2,FALSE)+7,FALSE)/6976,2)</f>
        <v>0.18000000000000002</v>
      </c>
    </row>
    <row r="6857" spans="1:18">
      <c r="A6857" t="s">
        <v>6864</v>
      </c>
      <c r="B6857" t="s">
        <v>13723</v>
      </c>
      <c r="C6857" t="s">
        <v>7016</v>
      </c>
      <c r="D6857" t="s">
        <v>14305</v>
      </c>
      <c r="E6857" t="s">
        <v>14175</v>
      </c>
      <c r="F6857" t="s">
        <v>14306</v>
      </c>
      <c r="G6857" t="s">
        <v>13918</v>
      </c>
      <c r="H6857" s="1">
        <v>1120</v>
      </c>
      <c r="I6857" s="1">
        <v>658</v>
      </c>
      <c r="J6857" s="1">
        <v>1389</v>
      </c>
      <c r="K6857" s="1">
        <v>317</v>
      </c>
      <c r="L6857" s="1">
        <v>6175</v>
      </c>
      <c r="M6857" s="1">
        <v>965</v>
      </c>
      <c r="N6857" s="1">
        <v>2750</v>
      </c>
      <c r="O6857" s="1">
        <v>827</v>
      </c>
      <c r="P6857">
        <f>ROUNDUP(VLOOKUP(A6857,A:O,VLOOKUP('Local Authority Analysis'!$E$4,'Local Authority Analysis'!$M$5:$N$12,2,FALSE)+7,FALSE)/6976,2)</f>
        <v>0.12</v>
      </c>
      <c r="Q6857">
        <f>ROUNDUP(VLOOKUP(A6857,A:O,VLOOKUP('SPC Analysis'!$E$4,'SPC Analysis'!$M$5:$N$12,2,FALSE)+7,FALSE)/6976,2)</f>
        <v>0.12</v>
      </c>
      <c r="R6857">
        <f>ROUNDUP(VLOOKUP(A6857,A:O,VLOOKUP('MMW Analysis'!$E$4,'MMW Analysis'!$L$5:$M$12,2,FALSE)+7,FALSE)/6976,2)</f>
        <v>0.12</v>
      </c>
    </row>
    <row r="6858" spans="1:18">
      <c r="A6858" t="s">
        <v>6865</v>
      </c>
      <c r="B6858" t="s">
        <v>13724</v>
      </c>
      <c r="C6858" t="s">
        <v>7016</v>
      </c>
      <c r="D6858" t="s">
        <v>14305</v>
      </c>
      <c r="E6858" t="s">
        <v>14175</v>
      </c>
      <c r="F6858" t="s">
        <v>14306</v>
      </c>
      <c r="G6858" t="s">
        <v>13918</v>
      </c>
      <c r="H6858" s="1">
        <v>1052</v>
      </c>
      <c r="I6858" s="1">
        <v>1351</v>
      </c>
      <c r="J6858" s="1">
        <v>1240</v>
      </c>
      <c r="K6858" s="1">
        <v>626</v>
      </c>
      <c r="L6858" s="1">
        <v>5705</v>
      </c>
      <c r="M6858" s="1">
        <v>230</v>
      </c>
      <c r="N6858" s="1">
        <v>1729</v>
      </c>
      <c r="O6858" s="1">
        <v>1025</v>
      </c>
      <c r="P6858">
        <f>ROUNDUP(VLOOKUP(A6858,A:O,VLOOKUP('Local Authority Analysis'!$E$4,'Local Authority Analysis'!$M$5:$N$12,2,FALSE)+7,FALSE)/6976,2)</f>
        <v>0.15000000000000002</v>
      </c>
      <c r="Q6858">
        <f>ROUNDUP(VLOOKUP(A6858,A:O,VLOOKUP('SPC Analysis'!$E$4,'SPC Analysis'!$M$5:$N$12,2,FALSE)+7,FALSE)/6976,2)</f>
        <v>0.15000000000000002</v>
      </c>
      <c r="R6858">
        <f>ROUNDUP(VLOOKUP(A6858,A:O,VLOOKUP('MMW Analysis'!$E$4,'MMW Analysis'!$L$5:$M$12,2,FALSE)+7,FALSE)/6976,2)</f>
        <v>0.15000000000000002</v>
      </c>
    </row>
    <row r="6859" spans="1:18">
      <c r="A6859" t="s">
        <v>6866</v>
      </c>
      <c r="B6859" t="s">
        <v>13725</v>
      </c>
      <c r="C6859" t="s">
        <v>7016</v>
      </c>
      <c r="D6859" t="s">
        <v>14305</v>
      </c>
      <c r="E6859" t="s">
        <v>14175</v>
      </c>
      <c r="F6859" t="s">
        <v>14306</v>
      </c>
      <c r="G6859" t="s">
        <v>13918</v>
      </c>
      <c r="H6859" s="1">
        <v>390</v>
      </c>
      <c r="I6859" s="1">
        <v>345</v>
      </c>
      <c r="J6859" s="1">
        <v>765</v>
      </c>
      <c r="K6859" s="1">
        <v>394</v>
      </c>
      <c r="L6859" s="1">
        <v>5343</v>
      </c>
      <c r="M6859" s="1">
        <v>669</v>
      </c>
      <c r="N6859" s="1">
        <v>2712.5</v>
      </c>
      <c r="O6859" s="1">
        <v>400</v>
      </c>
      <c r="P6859">
        <f>ROUNDUP(VLOOKUP(A6859,A:O,VLOOKUP('Local Authority Analysis'!$E$4,'Local Authority Analysis'!$M$5:$N$12,2,FALSE)+7,FALSE)/6976,2)</f>
        <v>6.0000000000000005E-2</v>
      </c>
      <c r="Q6859">
        <f>ROUNDUP(VLOOKUP(A6859,A:O,VLOOKUP('SPC Analysis'!$E$4,'SPC Analysis'!$M$5:$N$12,2,FALSE)+7,FALSE)/6976,2)</f>
        <v>6.0000000000000005E-2</v>
      </c>
      <c r="R6859">
        <f>ROUNDUP(VLOOKUP(A6859,A:O,VLOOKUP('MMW Analysis'!$E$4,'MMW Analysis'!$L$5:$M$12,2,FALSE)+7,FALSE)/6976,2)</f>
        <v>6.0000000000000005E-2</v>
      </c>
    </row>
    <row r="6860" spans="1:18">
      <c r="A6860" t="s">
        <v>6867</v>
      </c>
      <c r="B6860" t="s">
        <v>13726</v>
      </c>
      <c r="C6860" t="s">
        <v>7016</v>
      </c>
      <c r="D6860" t="s">
        <v>14300</v>
      </c>
      <c r="E6860" t="s">
        <v>14171</v>
      </c>
      <c r="F6860" t="s">
        <v>14301</v>
      </c>
      <c r="G6860" t="s">
        <v>13917</v>
      </c>
      <c r="H6860" s="1">
        <v>3364.5</v>
      </c>
      <c r="I6860" s="1">
        <v>3612</v>
      </c>
      <c r="J6860" s="1">
        <v>3233</v>
      </c>
      <c r="K6860" s="1">
        <v>3156</v>
      </c>
      <c r="L6860" s="1">
        <v>3821</v>
      </c>
      <c r="M6860" s="1">
        <v>3354</v>
      </c>
      <c r="N6860" s="1">
        <v>3831</v>
      </c>
      <c r="O6860" s="1">
        <v>3655</v>
      </c>
      <c r="P6860">
        <f>ROUNDUP(VLOOKUP(A6860,A:O,VLOOKUP('Local Authority Analysis'!$E$4,'Local Authority Analysis'!$M$5:$N$12,2,FALSE)+7,FALSE)/6976,2)</f>
        <v>0.53</v>
      </c>
      <c r="Q6860">
        <f>ROUNDUP(VLOOKUP(A6860,A:O,VLOOKUP('SPC Analysis'!$E$4,'SPC Analysis'!$M$5:$N$12,2,FALSE)+7,FALSE)/6976,2)</f>
        <v>0.53</v>
      </c>
      <c r="R6860">
        <f>ROUNDUP(VLOOKUP(A6860,A:O,VLOOKUP('MMW Analysis'!$E$4,'MMW Analysis'!$L$5:$M$12,2,FALSE)+7,FALSE)/6976,2)</f>
        <v>0.53</v>
      </c>
    </row>
    <row r="6861" spans="1:18">
      <c r="A6861" t="s">
        <v>6868</v>
      </c>
      <c r="B6861" t="s">
        <v>13727</v>
      </c>
      <c r="C6861" t="s">
        <v>7016</v>
      </c>
      <c r="D6861" t="s">
        <v>14305</v>
      </c>
      <c r="E6861" t="s">
        <v>14175</v>
      </c>
      <c r="F6861" t="s">
        <v>14306</v>
      </c>
      <c r="G6861" t="s">
        <v>13918</v>
      </c>
      <c r="H6861" s="1">
        <v>3652</v>
      </c>
      <c r="I6861" s="1">
        <v>2874</v>
      </c>
      <c r="J6861" s="1">
        <v>3965</v>
      </c>
      <c r="K6861" s="1">
        <v>3678</v>
      </c>
      <c r="L6861" s="1">
        <v>754</v>
      </c>
      <c r="M6861" s="1">
        <v>5223</v>
      </c>
      <c r="N6861" s="1">
        <v>4161</v>
      </c>
      <c r="O6861" s="1">
        <v>3198</v>
      </c>
      <c r="P6861">
        <f>ROUNDUP(VLOOKUP(A6861,A:O,VLOOKUP('Local Authority Analysis'!$E$4,'Local Authority Analysis'!$M$5:$N$12,2,FALSE)+7,FALSE)/6976,2)</f>
        <v>0.46</v>
      </c>
      <c r="Q6861">
        <f>ROUNDUP(VLOOKUP(A6861,A:O,VLOOKUP('SPC Analysis'!$E$4,'SPC Analysis'!$M$5:$N$12,2,FALSE)+7,FALSE)/6976,2)</f>
        <v>0.46</v>
      </c>
      <c r="R6861">
        <f>ROUNDUP(VLOOKUP(A6861,A:O,VLOOKUP('MMW Analysis'!$E$4,'MMW Analysis'!$L$5:$M$12,2,FALSE)+7,FALSE)/6976,2)</f>
        <v>0.46</v>
      </c>
    </row>
    <row r="6862" spans="1:18">
      <c r="A6862" t="s">
        <v>6869</v>
      </c>
      <c r="B6862" t="s">
        <v>13728</v>
      </c>
      <c r="C6862" t="s">
        <v>7016</v>
      </c>
      <c r="D6862" t="s">
        <v>14305</v>
      </c>
      <c r="E6862" t="s">
        <v>14175</v>
      </c>
      <c r="F6862" t="s">
        <v>14306</v>
      </c>
      <c r="G6862" t="s">
        <v>13918</v>
      </c>
      <c r="H6862" s="1">
        <v>4586.5</v>
      </c>
      <c r="I6862" s="1">
        <v>4288</v>
      </c>
      <c r="J6862" s="1">
        <v>4439</v>
      </c>
      <c r="K6862" s="1">
        <v>4404</v>
      </c>
      <c r="L6862" s="1">
        <v>1573</v>
      </c>
      <c r="M6862" s="1">
        <v>5945</v>
      </c>
      <c r="N6862" s="1">
        <v>5600</v>
      </c>
      <c r="O6862" s="1">
        <v>4606</v>
      </c>
      <c r="P6862">
        <f>ROUNDUP(VLOOKUP(A6862,A:O,VLOOKUP('Local Authority Analysis'!$E$4,'Local Authority Analysis'!$M$5:$N$12,2,FALSE)+7,FALSE)/6976,2)</f>
        <v>0.67</v>
      </c>
      <c r="Q6862">
        <f>ROUNDUP(VLOOKUP(A6862,A:O,VLOOKUP('SPC Analysis'!$E$4,'SPC Analysis'!$M$5:$N$12,2,FALSE)+7,FALSE)/6976,2)</f>
        <v>0.67</v>
      </c>
      <c r="R6862">
        <f>ROUNDUP(VLOOKUP(A6862,A:O,VLOOKUP('MMW Analysis'!$E$4,'MMW Analysis'!$L$5:$M$12,2,FALSE)+7,FALSE)/6976,2)</f>
        <v>0.67</v>
      </c>
    </row>
    <row r="6863" spans="1:18">
      <c r="A6863" t="s">
        <v>6870</v>
      </c>
      <c r="B6863" t="s">
        <v>13729</v>
      </c>
      <c r="C6863" t="s">
        <v>7016</v>
      </c>
      <c r="D6863" t="s">
        <v>14305</v>
      </c>
      <c r="E6863" t="s">
        <v>14175</v>
      </c>
      <c r="F6863" t="s">
        <v>14306</v>
      </c>
      <c r="G6863" t="s">
        <v>13918</v>
      </c>
      <c r="H6863" s="1">
        <v>5216</v>
      </c>
      <c r="I6863" s="1">
        <v>4775.5</v>
      </c>
      <c r="J6863" s="1">
        <v>3921</v>
      </c>
      <c r="K6863" s="1">
        <v>4451</v>
      </c>
      <c r="L6863" s="1">
        <v>823</v>
      </c>
      <c r="M6863" s="1">
        <v>4548</v>
      </c>
      <c r="N6863" s="1">
        <v>4995.5</v>
      </c>
      <c r="O6863" s="1">
        <v>4496</v>
      </c>
      <c r="P6863">
        <f>ROUNDUP(VLOOKUP(A6863,A:O,VLOOKUP('Local Authority Analysis'!$E$4,'Local Authority Analysis'!$M$5:$N$12,2,FALSE)+7,FALSE)/6976,2)</f>
        <v>0.65</v>
      </c>
      <c r="Q6863">
        <f>ROUNDUP(VLOOKUP(A6863,A:O,VLOOKUP('SPC Analysis'!$E$4,'SPC Analysis'!$M$5:$N$12,2,FALSE)+7,FALSE)/6976,2)</f>
        <v>0.65</v>
      </c>
      <c r="R6863">
        <f>ROUNDUP(VLOOKUP(A6863,A:O,VLOOKUP('MMW Analysis'!$E$4,'MMW Analysis'!$L$5:$M$12,2,FALSE)+7,FALSE)/6976,2)</f>
        <v>0.65</v>
      </c>
    </row>
    <row r="6864" spans="1:18">
      <c r="A6864" t="s">
        <v>6871</v>
      </c>
      <c r="B6864" t="s">
        <v>13730</v>
      </c>
      <c r="C6864" t="s">
        <v>7016</v>
      </c>
      <c r="D6864" t="s">
        <v>14305</v>
      </c>
      <c r="E6864" t="s">
        <v>14175</v>
      </c>
      <c r="F6864" t="s">
        <v>14306</v>
      </c>
      <c r="G6864" t="s">
        <v>13918</v>
      </c>
      <c r="H6864" s="1">
        <v>2871</v>
      </c>
      <c r="I6864" s="1">
        <v>3966</v>
      </c>
      <c r="J6864" s="1">
        <v>2867</v>
      </c>
      <c r="K6864" s="1">
        <v>2636</v>
      </c>
      <c r="L6864" s="1">
        <v>1813</v>
      </c>
      <c r="M6864" s="1">
        <v>3909</v>
      </c>
      <c r="N6864" s="1">
        <v>3916</v>
      </c>
      <c r="O6864" s="1">
        <v>3152</v>
      </c>
      <c r="P6864">
        <f>ROUNDUP(VLOOKUP(A6864,A:O,VLOOKUP('Local Authority Analysis'!$E$4,'Local Authority Analysis'!$M$5:$N$12,2,FALSE)+7,FALSE)/6976,2)</f>
        <v>0.46</v>
      </c>
      <c r="Q6864">
        <f>ROUNDUP(VLOOKUP(A6864,A:O,VLOOKUP('SPC Analysis'!$E$4,'SPC Analysis'!$M$5:$N$12,2,FALSE)+7,FALSE)/6976,2)</f>
        <v>0.46</v>
      </c>
      <c r="R6864">
        <f>ROUNDUP(VLOOKUP(A6864,A:O,VLOOKUP('MMW Analysis'!$E$4,'MMW Analysis'!$L$5:$M$12,2,FALSE)+7,FALSE)/6976,2)</f>
        <v>0.46</v>
      </c>
    </row>
    <row r="6865" spans="1:18">
      <c r="A6865" t="s">
        <v>6872</v>
      </c>
      <c r="B6865" t="s">
        <v>13731</v>
      </c>
      <c r="C6865" t="s">
        <v>7016</v>
      </c>
      <c r="D6865" t="s">
        <v>14305</v>
      </c>
      <c r="E6865" t="s">
        <v>14175</v>
      </c>
      <c r="F6865" t="s">
        <v>14306</v>
      </c>
      <c r="G6865" t="s">
        <v>13918</v>
      </c>
      <c r="H6865" s="1">
        <v>356</v>
      </c>
      <c r="I6865" s="1">
        <v>940</v>
      </c>
      <c r="J6865" s="1">
        <v>1261</v>
      </c>
      <c r="K6865" s="1">
        <v>647</v>
      </c>
      <c r="L6865" s="1">
        <v>2749</v>
      </c>
      <c r="M6865" s="1">
        <v>1980</v>
      </c>
      <c r="N6865" s="1">
        <v>2153</v>
      </c>
      <c r="O6865" s="1">
        <v>672</v>
      </c>
      <c r="P6865">
        <f>ROUNDUP(VLOOKUP(A6865,A:O,VLOOKUP('Local Authority Analysis'!$E$4,'Local Authority Analysis'!$M$5:$N$12,2,FALSE)+7,FALSE)/6976,2)</f>
        <v>9.9999999999999992E-2</v>
      </c>
      <c r="Q6865">
        <f>ROUNDUP(VLOOKUP(A6865,A:O,VLOOKUP('SPC Analysis'!$E$4,'SPC Analysis'!$M$5:$N$12,2,FALSE)+7,FALSE)/6976,2)</f>
        <v>9.9999999999999992E-2</v>
      </c>
      <c r="R6865">
        <f>ROUNDUP(VLOOKUP(A6865,A:O,VLOOKUP('MMW Analysis'!$E$4,'MMW Analysis'!$L$5:$M$12,2,FALSE)+7,FALSE)/6976,2)</f>
        <v>9.9999999999999992E-2</v>
      </c>
    </row>
    <row r="6866" spans="1:18">
      <c r="A6866" t="s">
        <v>6873</v>
      </c>
      <c r="B6866" t="s">
        <v>13732</v>
      </c>
      <c r="C6866" t="s">
        <v>7016</v>
      </c>
      <c r="D6866" t="s">
        <v>14305</v>
      </c>
      <c r="E6866" t="s">
        <v>14175</v>
      </c>
      <c r="F6866" t="s">
        <v>14306</v>
      </c>
      <c r="G6866" t="s">
        <v>13918</v>
      </c>
      <c r="H6866" s="1">
        <v>1005</v>
      </c>
      <c r="I6866" s="1">
        <v>530</v>
      </c>
      <c r="J6866" s="1">
        <v>1844</v>
      </c>
      <c r="K6866" s="1">
        <v>459</v>
      </c>
      <c r="L6866" s="1">
        <v>5398</v>
      </c>
      <c r="M6866" s="1">
        <v>2219</v>
      </c>
      <c r="N6866" s="1">
        <v>2840</v>
      </c>
      <c r="O6866" s="1">
        <v>854</v>
      </c>
      <c r="P6866">
        <f>ROUNDUP(VLOOKUP(A6866,A:O,VLOOKUP('Local Authority Analysis'!$E$4,'Local Authority Analysis'!$M$5:$N$12,2,FALSE)+7,FALSE)/6976,2)</f>
        <v>0.13</v>
      </c>
      <c r="Q6866">
        <f>ROUNDUP(VLOOKUP(A6866,A:O,VLOOKUP('SPC Analysis'!$E$4,'SPC Analysis'!$M$5:$N$12,2,FALSE)+7,FALSE)/6976,2)</f>
        <v>0.13</v>
      </c>
      <c r="R6866">
        <f>ROUNDUP(VLOOKUP(A6866,A:O,VLOOKUP('MMW Analysis'!$E$4,'MMW Analysis'!$L$5:$M$12,2,FALSE)+7,FALSE)/6976,2)</f>
        <v>0.13</v>
      </c>
    </row>
    <row r="6867" spans="1:18">
      <c r="A6867" t="s">
        <v>6874</v>
      </c>
      <c r="B6867" t="s">
        <v>13733</v>
      </c>
      <c r="C6867" t="s">
        <v>7016</v>
      </c>
      <c r="D6867" t="s">
        <v>14305</v>
      </c>
      <c r="E6867" t="s">
        <v>14175</v>
      </c>
      <c r="F6867" t="s">
        <v>14306</v>
      </c>
      <c r="G6867" t="s">
        <v>13918</v>
      </c>
      <c r="H6867" s="1">
        <v>1355</v>
      </c>
      <c r="I6867" s="1">
        <v>1944</v>
      </c>
      <c r="J6867" s="1">
        <v>3186</v>
      </c>
      <c r="K6867" s="1">
        <v>1946</v>
      </c>
      <c r="L6867" s="1">
        <v>5758</v>
      </c>
      <c r="M6867" s="1">
        <v>4103</v>
      </c>
      <c r="N6867" s="1">
        <v>3357</v>
      </c>
      <c r="O6867" s="1">
        <v>2112</v>
      </c>
      <c r="P6867">
        <f>ROUNDUP(VLOOKUP(A6867,A:O,VLOOKUP('Local Authority Analysis'!$E$4,'Local Authority Analysis'!$M$5:$N$12,2,FALSE)+7,FALSE)/6976,2)</f>
        <v>0.31</v>
      </c>
      <c r="Q6867">
        <f>ROUNDUP(VLOOKUP(A6867,A:O,VLOOKUP('SPC Analysis'!$E$4,'SPC Analysis'!$M$5:$N$12,2,FALSE)+7,FALSE)/6976,2)</f>
        <v>0.31</v>
      </c>
      <c r="R6867">
        <f>ROUNDUP(VLOOKUP(A6867,A:O,VLOOKUP('MMW Analysis'!$E$4,'MMW Analysis'!$L$5:$M$12,2,FALSE)+7,FALSE)/6976,2)</f>
        <v>0.31</v>
      </c>
    </row>
    <row r="6868" spans="1:18">
      <c r="A6868" t="s">
        <v>6875</v>
      </c>
      <c r="B6868" t="s">
        <v>13734</v>
      </c>
      <c r="C6868" t="s">
        <v>7016</v>
      </c>
      <c r="D6868" t="s">
        <v>14305</v>
      </c>
      <c r="E6868" t="s">
        <v>14175</v>
      </c>
      <c r="F6868" t="s">
        <v>14306</v>
      </c>
      <c r="G6868" t="s">
        <v>13918</v>
      </c>
      <c r="H6868" s="1">
        <v>591</v>
      </c>
      <c r="I6868" s="1">
        <v>535</v>
      </c>
      <c r="J6868" s="1">
        <v>873</v>
      </c>
      <c r="K6868" s="1">
        <v>591</v>
      </c>
      <c r="L6868" s="1">
        <v>4577</v>
      </c>
      <c r="M6868" s="1">
        <v>1066</v>
      </c>
      <c r="N6868" s="1">
        <v>1678</v>
      </c>
      <c r="O6868" s="1">
        <v>596</v>
      </c>
      <c r="P6868">
        <f>ROUNDUP(VLOOKUP(A6868,A:O,VLOOKUP('Local Authority Analysis'!$E$4,'Local Authority Analysis'!$M$5:$N$12,2,FALSE)+7,FALSE)/6976,2)</f>
        <v>0.09</v>
      </c>
      <c r="Q6868">
        <f>ROUNDUP(VLOOKUP(A6868,A:O,VLOOKUP('SPC Analysis'!$E$4,'SPC Analysis'!$M$5:$N$12,2,FALSE)+7,FALSE)/6976,2)</f>
        <v>0.09</v>
      </c>
      <c r="R6868">
        <f>ROUNDUP(VLOOKUP(A6868,A:O,VLOOKUP('MMW Analysis'!$E$4,'MMW Analysis'!$L$5:$M$12,2,FALSE)+7,FALSE)/6976,2)</f>
        <v>0.09</v>
      </c>
    </row>
    <row r="6869" spans="1:18">
      <c r="A6869" t="s">
        <v>6876</v>
      </c>
      <c r="B6869" t="s">
        <v>13735</v>
      </c>
      <c r="C6869" t="s">
        <v>7016</v>
      </c>
      <c r="D6869" t="s">
        <v>14305</v>
      </c>
      <c r="E6869" t="s">
        <v>14175</v>
      </c>
      <c r="F6869" t="s">
        <v>14306</v>
      </c>
      <c r="G6869" t="s">
        <v>13918</v>
      </c>
      <c r="H6869" s="1">
        <v>1882</v>
      </c>
      <c r="I6869" s="1">
        <v>1278</v>
      </c>
      <c r="J6869" s="1">
        <v>1798</v>
      </c>
      <c r="K6869" s="1">
        <v>2461</v>
      </c>
      <c r="L6869" s="1">
        <v>3278</v>
      </c>
      <c r="M6869" s="1">
        <v>2423</v>
      </c>
      <c r="N6869" s="1">
        <v>2532</v>
      </c>
      <c r="O6869" s="1">
        <v>1768</v>
      </c>
      <c r="P6869">
        <f>ROUNDUP(VLOOKUP(A6869,A:O,VLOOKUP('Local Authority Analysis'!$E$4,'Local Authority Analysis'!$M$5:$N$12,2,FALSE)+7,FALSE)/6976,2)</f>
        <v>0.26</v>
      </c>
      <c r="Q6869">
        <f>ROUNDUP(VLOOKUP(A6869,A:O,VLOOKUP('SPC Analysis'!$E$4,'SPC Analysis'!$M$5:$N$12,2,FALSE)+7,FALSE)/6976,2)</f>
        <v>0.26</v>
      </c>
      <c r="R6869">
        <f>ROUNDUP(VLOOKUP(A6869,A:O,VLOOKUP('MMW Analysis'!$E$4,'MMW Analysis'!$L$5:$M$12,2,FALSE)+7,FALSE)/6976,2)</f>
        <v>0.26</v>
      </c>
    </row>
    <row r="6870" spans="1:18">
      <c r="A6870" t="s">
        <v>6877</v>
      </c>
      <c r="B6870" t="s">
        <v>13736</v>
      </c>
      <c r="C6870" t="s">
        <v>7016</v>
      </c>
      <c r="D6870" t="s">
        <v>14305</v>
      </c>
      <c r="E6870" t="s">
        <v>14175</v>
      </c>
      <c r="F6870" t="s">
        <v>14306</v>
      </c>
      <c r="G6870" t="s">
        <v>13918</v>
      </c>
      <c r="H6870" s="1">
        <v>203</v>
      </c>
      <c r="I6870" s="1">
        <v>567</v>
      </c>
      <c r="J6870" s="1">
        <v>110</v>
      </c>
      <c r="K6870" s="1">
        <v>408</v>
      </c>
      <c r="L6870" s="1">
        <v>6781</v>
      </c>
      <c r="M6870" s="1">
        <v>506</v>
      </c>
      <c r="N6870" s="1">
        <v>1329</v>
      </c>
      <c r="O6870" s="1">
        <v>268</v>
      </c>
      <c r="P6870">
        <f>ROUNDUP(VLOOKUP(A6870,A:O,VLOOKUP('Local Authority Analysis'!$E$4,'Local Authority Analysis'!$M$5:$N$12,2,FALSE)+7,FALSE)/6976,2)</f>
        <v>0.04</v>
      </c>
      <c r="Q6870">
        <f>ROUNDUP(VLOOKUP(A6870,A:O,VLOOKUP('SPC Analysis'!$E$4,'SPC Analysis'!$M$5:$N$12,2,FALSE)+7,FALSE)/6976,2)</f>
        <v>0.04</v>
      </c>
      <c r="R6870">
        <f>ROUNDUP(VLOOKUP(A6870,A:O,VLOOKUP('MMW Analysis'!$E$4,'MMW Analysis'!$L$5:$M$12,2,FALSE)+7,FALSE)/6976,2)</f>
        <v>0.04</v>
      </c>
    </row>
    <row r="6871" spans="1:18">
      <c r="A6871" t="s">
        <v>6878</v>
      </c>
      <c r="B6871" t="s">
        <v>13737</v>
      </c>
      <c r="C6871" t="s">
        <v>7016</v>
      </c>
      <c r="D6871" t="s">
        <v>14305</v>
      </c>
      <c r="E6871" t="s">
        <v>14175</v>
      </c>
      <c r="F6871" t="s">
        <v>14306</v>
      </c>
      <c r="G6871" t="s">
        <v>13918</v>
      </c>
      <c r="H6871" s="1">
        <v>1784</v>
      </c>
      <c r="I6871" s="1">
        <v>1643.5</v>
      </c>
      <c r="J6871" s="1">
        <v>884</v>
      </c>
      <c r="K6871" s="1">
        <v>1373</v>
      </c>
      <c r="L6871" s="1">
        <v>6140</v>
      </c>
      <c r="M6871" s="1">
        <v>691</v>
      </c>
      <c r="N6871" s="1">
        <v>1119</v>
      </c>
      <c r="O6871" s="1">
        <v>1485</v>
      </c>
      <c r="P6871">
        <f>ROUNDUP(VLOOKUP(A6871,A:O,VLOOKUP('Local Authority Analysis'!$E$4,'Local Authority Analysis'!$M$5:$N$12,2,FALSE)+7,FALSE)/6976,2)</f>
        <v>0.22</v>
      </c>
      <c r="Q6871">
        <f>ROUNDUP(VLOOKUP(A6871,A:O,VLOOKUP('SPC Analysis'!$E$4,'SPC Analysis'!$M$5:$N$12,2,FALSE)+7,FALSE)/6976,2)</f>
        <v>0.22</v>
      </c>
      <c r="R6871">
        <f>ROUNDUP(VLOOKUP(A6871,A:O,VLOOKUP('MMW Analysis'!$E$4,'MMW Analysis'!$L$5:$M$12,2,FALSE)+7,FALSE)/6976,2)</f>
        <v>0.22</v>
      </c>
    </row>
    <row r="6872" spans="1:18">
      <c r="A6872" t="s">
        <v>6879</v>
      </c>
      <c r="B6872" t="s">
        <v>13738</v>
      </c>
      <c r="C6872" t="s">
        <v>7016</v>
      </c>
      <c r="D6872" t="s">
        <v>14305</v>
      </c>
      <c r="E6872" t="s">
        <v>14175</v>
      </c>
      <c r="F6872" t="s">
        <v>14306</v>
      </c>
      <c r="G6872" t="s">
        <v>13918</v>
      </c>
      <c r="H6872" s="1">
        <v>1377</v>
      </c>
      <c r="I6872" s="1">
        <v>1660</v>
      </c>
      <c r="J6872" s="1">
        <v>622</v>
      </c>
      <c r="K6872" s="1">
        <v>1932</v>
      </c>
      <c r="L6872" s="1">
        <v>5616</v>
      </c>
      <c r="M6872" s="1">
        <v>3799</v>
      </c>
      <c r="N6872" s="1">
        <v>5127</v>
      </c>
      <c r="O6872" s="1">
        <v>1557</v>
      </c>
      <c r="P6872">
        <f>ROUNDUP(VLOOKUP(A6872,A:O,VLOOKUP('Local Authority Analysis'!$E$4,'Local Authority Analysis'!$M$5:$N$12,2,FALSE)+7,FALSE)/6976,2)</f>
        <v>0.23</v>
      </c>
      <c r="Q6872">
        <f>ROUNDUP(VLOOKUP(A6872,A:O,VLOOKUP('SPC Analysis'!$E$4,'SPC Analysis'!$M$5:$N$12,2,FALSE)+7,FALSE)/6976,2)</f>
        <v>0.23</v>
      </c>
      <c r="R6872">
        <f>ROUNDUP(VLOOKUP(A6872,A:O,VLOOKUP('MMW Analysis'!$E$4,'MMW Analysis'!$L$5:$M$12,2,FALSE)+7,FALSE)/6976,2)</f>
        <v>0.23</v>
      </c>
    </row>
    <row r="6873" spans="1:18">
      <c r="A6873" t="s">
        <v>6880</v>
      </c>
      <c r="B6873" t="s">
        <v>13739</v>
      </c>
      <c r="C6873" t="s">
        <v>7016</v>
      </c>
      <c r="D6873" t="s">
        <v>14305</v>
      </c>
      <c r="E6873" t="s">
        <v>14175</v>
      </c>
      <c r="F6873" t="s">
        <v>14306</v>
      </c>
      <c r="G6873" t="s">
        <v>13918</v>
      </c>
      <c r="H6873" s="1">
        <v>2071</v>
      </c>
      <c r="I6873" s="1">
        <v>1471.5</v>
      </c>
      <c r="J6873" s="1">
        <v>1349</v>
      </c>
      <c r="K6873" s="1">
        <v>2090</v>
      </c>
      <c r="L6873" s="1">
        <v>6377</v>
      </c>
      <c r="M6873" s="1">
        <v>276</v>
      </c>
      <c r="N6873" s="1">
        <v>2015</v>
      </c>
      <c r="O6873" s="1">
        <v>1675</v>
      </c>
      <c r="P6873">
        <f>ROUNDUP(VLOOKUP(A6873,A:O,VLOOKUP('Local Authority Analysis'!$E$4,'Local Authority Analysis'!$M$5:$N$12,2,FALSE)+7,FALSE)/6976,2)</f>
        <v>0.25</v>
      </c>
      <c r="Q6873">
        <f>ROUNDUP(VLOOKUP(A6873,A:O,VLOOKUP('SPC Analysis'!$E$4,'SPC Analysis'!$M$5:$N$12,2,FALSE)+7,FALSE)/6976,2)</f>
        <v>0.25</v>
      </c>
      <c r="R6873">
        <f>ROUNDUP(VLOOKUP(A6873,A:O,VLOOKUP('MMW Analysis'!$E$4,'MMW Analysis'!$L$5:$M$12,2,FALSE)+7,FALSE)/6976,2)</f>
        <v>0.25</v>
      </c>
    </row>
    <row r="6874" spans="1:18">
      <c r="A6874" t="s">
        <v>6881</v>
      </c>
      <c r="B6874" t="s">
        <v>13740</v>
      </c>
      <c r="C6874" t="s">
        <v>7016</v>
      </c>
      <c r="D6874" t="s">
        <v>14305</v>
      </c>
      <c r="E6874" t="s">
        <v>14175</v>
      </c>
      <c r="F6874" t="s">
        <v>14306</v>
      </c>
      <c r="G6874" t="s">
        <v>13918</v>
      </c>
      <c r="H6874" s="1">
        <v>2379.5</v>
      </c>
      <c r="I6874" s="1">
        <v>1748</v>
      </c>
      <c r="J6874" s="1">
        <v>1692</v>
      </c>
      <c r="K6874" s="1">
        <v>2837</v>
      </c>
      <c r="L6874" s="1">
        <v>2038</v>
      </c>
      <c r="M6874" s="1">
        <v>1319</v>
      </c>
      <c r="N6874" s="1">
        <v>4889</v>
      </c>
      <c r="O6874" s="1">
        <v>1999</v>
      </c>
      <c r="P6874">
        <f>ROUNDUP(VLOOKUP(A6874,A:O,VLOOKUP('Local Authority Analysis'!$E$4,'Local Authority Analysis'!$M$5:$N$12,2,FALSE)+7,FALSE)/6976,2)</f>
        <v>0.29000000000000004</v>
      </c>
      <c r="Q6874">
        <f>ROUNDUP(VLOOKUP(A6874,A:O,VLOOKUP('SPC Analysis'!$E$4,'SPC Analysis'!$M$5:$N$12,2,FALSE)+7,FALSE)/6976,2)</f>
        <v>0.29000000000000004</v>
      </c>
      <c r="R6874">
        <f>ROUNDUP(VLOOKUP(A6874,A:O,VLOOKUP('MMW Analysis'!$E$4,'MMW Analysis'!$L$5:$M$12,2,FALSE)+7,FALSE)/6976,2)</f>
        <v>0.29000000000000004</v>
      </c>
    </row>
    <row r="6875" spans="1:18">
      <c r="A6875" t="s">
        <v>6882</v>
      </c>
      <c r="B6875" t="s">
        <v>13741</v>
      </c>
      <c r="C6875" t="s">
        <v>7016</v>
      </c>
      <c r="D6875" t="s">
        <v>14305</v>
      </c>
      <c r="E6875" t="s">
        <v>14175</v>
      </c>
      <c r="F6875" t="s">
        <v>14306</v>
      </c>
      <c r="G6875" t="s">
        <v>13918</v>
      </c>
      <c r="H6875" s="1">
        <v>3630</v>
      </c>
      <c r="I6875" s="1">
        <v>2607</v>
      </c>
      <c r="J6875" s="1">
        <v>2568</v>
      </c>
      <c r="K6875" s="1">
        <v>3121</v>
      </c>
      <c r="L6875" s="1">
        <v>2276</v>
      </c>
      <c r="M6875" s="1">
        <v>2322</v>
      </c>
      <c r="N6875" s="1">
        <v>3521</v>
      </c>
      <c r="O6875" s="1">
        <v>2964</v>
      </c>
      <c r="P6875">
        <f>ROUNDUP(VLOOKUP(A6875,A:O,VLOOKUP('Local Authority Analysis'!$E$4,'Local Authority Analysis'!$M$5:$N$12,2,FALSE)+7,FALSE)/6976,2)</f>
        <v>0.43</v>
      </c>
      <c r="Q6875">
        <f>ROUNDUP(VLOOKUP(A6875,A:O,VLOOKUP('SPC Analysis'!$E$4,'SPC Analysis'!$M$5:$N$12,2,FALSE)+7,FALSE)/6976,2)</f>
        <v>0.43</v>
      </c>
      <c r="R6875">
        <f>ROUNDUP(VLOOKUP(A6875,A:O,VLOOKUP('MMW Analysis'!$E$4,'MMW Analysis'!$L$5:$M$12,2,FALSE)+7,FALSE)/6976,2)</f>
        <v>0.43</v>
      </c>
    </row>
    <row r="6876" spans="1:18">
      <c r="A6876" t="s">
        <v>6883</v>
      </c>
      <c r="B6876" t="s">
        <v>13742</v>
      </c>
      <c r="C6876" t="s">
        <v>7016</v>
      </c>
      <c r="D6876" t="s">
        <v>14305</v>
      </c>
      <c r="E6876" t="s">
        <v>14175</v>
      </c>
      <c r="F6876" t="s">
        <v>14306</v>
      </c>
      <c r="G6876" t="s">
        <v>13918</v>
      </c>
      <c r="H6876" s="1">
        <v>4342</v>
      </c>
      <c r="I6876" s="1">
        <v>4642</v>
      </c>
      <c r="J6876" s="1">
        <v>3376</v>
      </c>
      <c r="K6876" s="1">
        <v>2904</v>
      </c>
      <c r="L6876" s="1">
        <v>5187</v>
      </c>
      <c r="M6876" s="1">
        <v>4398</v>
      </c>
      <c r="N6876" s="1">
        <v>6273</v>
      </c>
      <c r="O6876" s="1">
        <v>4638</v>
      </c>
      <c r="P6876">
        <f>ROUNDUP(VLOOKUP(A6876,A:O,VLOOKUP('Local Authority Analysis'!$E$4,'Local Authority Analysis'!$M$5:$N$12,2,FALSE)+7,FALSE)/6976,2)</f>
        <v>0.67</v>
      </c>
      <c r="Q6876">
        <f>ROUNDUP(VLOOKUP(A6876,A:O,VLOOKUP('SPC Analysis'!$E$4,'SPC Analysis'!$M$5:$N$12,2,FALSE)+7,FALSE)/6976,2)</f>
        <v>0.67</v>
      </c>
      <c r="R6876">
        <f>ROUNDUP(VLOOKUP(A6876,A:O,VLOOKUP('MMW Analysis'!$E$4,'MMW Analysis'!$L$5:$M$12,2,FALSE)+7,FALSE)/6976,2)</f>
        <v>0.67</v>
      </c>
    </row>
    <row r="6877" spans="1:18">
      <c r="A6877" t="s">
        <v>6884</v>
      </c>
      <c r="B6877" t="s">
        <v>13743</v>
      </c>
      <c r="C6877" t="s">
        <v>7016</v>
      </c>
      <c r="D6877" t="s">
        <v>14305</v>
      </c>
      <c r="E6877" t="s">
        <v>14175</v>
      </c>
      <c r="F6877" t="s">
        <v>14306</v>
      </c>
      <c r="G6877" t="s">
        <v>13918</v>
      </c>
      <c r="H6877" s="1">
        <v>1618</v>
      </c>
      <c r="I6877" s="1">
        <v>2337</v>
      </c>
      <c r="J6877" s="1">
        <v>1440</v>
      </c>
      <c r="K6877" s="1">
        <v>3078</v>
      </c>
      <c r="L6877" s="1">
        <v>4206</v>
      </c>
      <c r="M6877" s="1">
        <v>6697.5</v>
      </c>
      <c r="N6877" s="1">
        <v>4863</v>
      </c>
      <c r="O6877" s="1">
        <v>2238</v>
      </c>
      <c r="P6877">
        <f>ROUNDUP(VLOOKUP(A6877,A:O,VLOOKUP('Local Authority Analysis'!$E$4,'Local Authority Analysis'!$M$5:$N$12,2,FALSE)+7,FALSE)/6976,2)</f>
        <v>0.33</v>
      </c>
      <c r="Q6877">
        <f>ROUNDUP(VLOOKUP(A6877,A:O,VLOOKUP('SPC Analysis'!$E$4,'SPC Analysis'!$M$5:$N$12,2,FALSE)+7,FALSE)/6976,2)</f>
        <v>0.33</v>
      </c>
      <c r="R6877">
        <f>ROUNDUP(VLOOKUP(A6877,A:O,VLOOKUP('MMW Analysis'!$E$4,'MMW Analysis'!$L$5:$M$12,2,FALSE)+7,FALSE)/6976,2)</f>
        <v>0.33</v>
      </c>
    </row>
    <row r="6878" spans="1:18">
      <c r="A6878" t="s">
        <v>6885</v>
      </c>
      <c r="B6878" t="s">
        <v>13744</v>
      </c>
      <c r="C6878" t="s">
        <v>7016</v>
      </c>
      <c r="D6878" t="s">
        <v>14305</v>
      </c>
      <c r="E6878" t="s">
        <v>14175</v>
      </c>
      <c r="F6878" t="s">
        <v>14306</v>
      </c>
      <c r="G6878" t="s">
        <v>13918</v>
      </c>
      <c r="H6878" s="1">
        <v>4649.5</v>
      </c>
      <c r="I6878" s="1">
        <v>3952</v>
      </c>
      <c r="J6878" s="1">
        <v>2982</v>
      </c>
      <c r="K6878" s="1">
        <v>4441</v>
      </c>
      <c r="L6878" s="1">
        <v>6108</v>
      </c>
      <c r="M6878" s="1">
        <v>5355</v>
      </c>
      <c r="N6878" s="1">
        <v>3860</v>
      </c>
      <c r="O6878" s="1">
        <v>4795</v>
      </c>
      <c r="P6878">
        <f>ROUNDUP(VLOOKUP(A6878,A:O,VLOOKUP('Local Authority Analysis'!$E$4,'Local Authority Analysis'!$M$5:$N$12,2,FALSE)+7,FALSE)/6976,2)</f>
        <v>0.69000000000000006</v>
      </c>
      <c r="Q6878">
        <f>ROUNDUP(VLOOKUP(A6878,A:O,VLOOKUP('SPC Analysis'!$E$4,'SPC Analysis'!$M$5:$N$12,2,FALSE)+7,FALSE)/6976,2)</f>
        <v>0.69000000000000006</v>
      </c>
      <c r="R6878">
        <f>ROUNDUP(VLOOKUP(A6878,A:O,VLOOKUP('MMW Analysis'!$E$4,'MMW Analysis'!$L$5:$M$12,2,FALSE)+7,FALSE)/6976,2)</f>
        <v>0.69000000000000006</v>
      </c>
    </row>
    <row r="6879" spans="1:18">
      <c r="A6879" t="s">
        <v>6886</v>
      </c>
      <c r="B6879" t="s">
        <v>13745</v>
      </c>
      <c r="C6879" t="s">
        <v>7016</v>
      </c>
      <c r="D6879" t="s">
        <v>14307</v>
      </c>
      <c r="E6879" t="s">
        <v>14176</v>
      </c>
      <c r="F6879" t="s">
        <v>14306</v>
      </c>
      <c r="G6879" t="s">
        <v>13918</v>
      </c>
      <c r="H6879" s="1">
        <v>956</v>
      </c>
      <c r="I6879" s="1">
        <v>565</v>
      </c>
      <c r="J6879" s="1">
        <v>1766</v>
      </c>
      <c r="K6879" s="1">
        <v>517</v>
      </c>
      <c r="L6879" s="1">
        <v>6183</v>
      </c>
      <c r="M6879" s="1">
        <v>816</v>
      </c>
      <c r="N6879" s="1">
        <v>4117</v>
      </c>
      <c r="O6879" s="1">
        <v>835</v>
      </c>
      <c r="P6879">
        <f>ROUNDUP(VLOOKUP(A6879,A:O,VLOOKUP('Local Authority Analysis'!$E$4,'Local Authority Analysis'!$M$5:$N$12,2,FALSE)+7,FALSE)/6976,2)</f>
        <v>0.12</v>
      </c>
      <c r="Q6879">
        <f>ROUNDUP(VLOOKUP(A6879,A:O,VLOOKUP('SPC Analysis'!$E$4,'SPC Analysis'!$M$5:$N$12,2,FALSE)+7,FALSE)/6976,2)</f>
        <v>0.12</v>
      </c>
      <c r="R6879">
        <f>ROUNDUP(VLOOKUP(A6879,A:O,VLOOKUP('MMW Analysis'!$E$4,'MMW Analysis'!$L$5:$M$12,2,FALSE)+7,FALSE)/6976,2)</f>
        <v>0.12</v>
      </c>
    </row>
    <row r="6880" spans="1:18">
      <c r="A6880" t="s">
        <v>6887</v>
      </c>
      <c r="B6880" t="s">
        <v>13746</v>
      </c>
      <c r="C6880" t="s">
        <v>7016</v>
      </c>
      <c r="D6880" t="s">
        <v>14307</v>
      </c>
      <c r="E6880" t="s">
        <v>14176</v>
      </c>
      <c r="F6880" t="s">
        <v>14306</v>
      </c>
      <c r="G6880" t="s">
        <v>13918</v>
      </c>
      <c r="H6880" s="1">
        <v>1987</v>
      </c>
      <c r="I6880" s="1">
        <v>2604</v>
      </c>
      <c r="J6880" s="1">
        <v>1847</v>
      </c>
      <c r="K6880" s="1">
        <v>1918</v>
      </c>
      <c r="L6880" s="1">
        <v>5862</v>
      </c>
      <c r="M6880" s="1">
        <v>2392</v>
      </c>
      <c r="N6880" s="1">
        <v>3884</v>
      </c>
      <c r="O6880" s="1">
        <v>2316</v>
      </c>
      <c r="P6880">
        <f>ROUNDUP(VLOOKUP(A6880,A:O,VLOOKUP('Local Authority Analysis'!$E$4,'Local Authority Analysis'!$M$5:$N$12,2,FALSE)+7,FALSE)/6976,2)</f>
        <v>0.34</v>
      </c>
      <c r="Q6880">
        <f>ROUNDUP(VLOOKUP(A6880,A:O,VLOOKUP('SPC Analysis'!$E$4,'SPC Analysis'!$M$5:$N$12,2,FALSE)+7,FALSE)/6976,2)</f>
        <v>0.34</v>
      </c>
      <c r="R6880">
        <f>ROUNDUP(VLOOKUP(A6880,A:O,VLOOKUP('MMW Analysis'!$E$4,'MMW Analysis'!$L$5:$M$12,2,FALSE)+7,FALSE)/6976,2)</f>
        <v>0.34</v>
      </c>
    </row>
    <row r="6881" spans="1:18">
      <c r="A6881" t="s">
        <v>6888</v>
      </c>
      <c r="B6881" t="s">
        <v>13747</v>
      </c>
      <c r="C6881" t="s">
        <v>7016</v>
      </c>
      <c r="D6881" t="s">
        <v>14307</v>
      </c>
      <c r="E6881" t="s">
        <v>14176</v>
      </c>
      <c r="F6881" t="s">
        <v>14306</v>
      </c>
      <c r="G6881" t="s">
        <v>13918</v>
      </c>
      <c r="H6881" s="1">
        <v>4266</v>
      </c>
      <c r="I6881" s="1">
        <v>2981</v>
      </c>
      <c r="J6881" s="1">
        <v>3531</v>
      </c>
      <c r="K6881" s="1">
        <v>3598</v>
      </c>
      <c r="L6881" s="1">
        <v>5652</v>
      </c>
      <c r="M6881" s="1">
        <v>6697.5</v>
      </c>
      <c r="N6881" s="1">
        <v>5452.5</v>
      </c>
      <c r="O6881" s="1">
        <v>4255</v>
      </c>
      <c r="P6881">
        <f>ROUNDUP(VLOOKUP(A6881,A:O,VLOOKUP('Local Authority Analysis'!$E$4,'Local Authority Analysis'!$M$5:$N$12,2,FALSE)+7,FALSE)/6976,2)</f>
        <v>0.61</v>
      </c>
      <c r="Q6881">
        <f>ROUNDUP(VLOOKUP(A6881,A:O,VLOOKUP('SPC Analysis'!$E$4,'SPC Analysis'!$M$5:$N$12,2,FALSE)+7,FALSE)/6976,2)</f>
        <v>0.61</v>
      </c>
      <c r="R6881">
        <f>ROUNDUP(VLOOKUP(A6881,A:O,VLOOKUP('MMW Analysis'!$E$4,'MMW Analysis'!$L$5:$M$12,2,FALSE)+7,FALSE)/6976,2)</f>
        <v>0.61</v>
      </c>
    </row>
    <row r="6882" spans="1:18">
      <c r="A6882" t="s">
        <v>6889</v>
      </c>
      <c r="B6882" t="s">
        <v>13748</v>
      </c>
      <c r="C6882" t="s">
        <v>7016</v>
      </c>
      <c r="D6882" t="s">
        <v>14307</v>
      </c>
      <c r="E6882" t="s">
        <v>14176</v>
      </c>
      <c r="F6882" t="s">
        <v>14306</v>
      </c>
      <c r="G6882" t="s">
        <v>13918</v>
      </c>
      <c r="H6882" s="1">
        <v>4795</v>
      </c>
      <c r="I6882" s="1">
        <v>3947</v>
      </c>
      <c r="J6882" s="1">
        <v>4692</v>
      </c>
      <c r="K6882" s="1">
        <v>4332</v>
      </c>
      <c r="L6882" s="1">
        <v>1899</v>
      </c>
      <c r="M6882" s="1">
        <v>3118</v>
      </c>
      <c r="N6882" s="1">
        <v>6374</v>
      </c>
      <c r="O6882" s="1">
        <v>4510</v>
      </c>
      <c r="P6882">
        <f>ROUNDUP(VLOOKUP(A6882,A:O,VLOOKUP('Local Authority Analysis'!$E$4,'Local Authority Analysis'!$M$5:$N$12,2,FALSE)+7,FALSE)/6976,2)</f>
        <v>0.65</v>
      </c>
      <c r="Q6882">
        <f>ROUNDUP(VLOOKUP(A6882,A:O,VLOOKUP('SPC Analysis'!$E$4,'SPC Analysis'!$M$5:$N$12,2,FALSE)+7,FALSE)/6976,2)</f>
        <v>0.65</v>
      </c>
      <c r="R6882">
        <f>ROUNDUP(VLOOKUP(A6882,A:O,VLOOKUP('MMW Analysis'!$E$4,'MMW Analysis'!$L$5:$M$12,2,FALSE)+7,FALSE)/6976,2)</f>
        <v>0.65</v>
      </c>
    </row>
    <row r="6883" spans="1:18">
      <c r="A6883" t="s">
        <v>6890</v>
      </c>
      <c r="B6883" t="s">
        <v>13749</v>
      </c>
      <c r="C6883" t="s">
        <v>7016</v>
      </c>
      <c r="D6883" t="s">
        <v>14307</v>
      </c>
      <c r="E6883" t="s">
        <v>14176</v>
      </c>
      <c r="F6883" t="s">
        <v>14306</v>
      </c>
      <c r="G6883" t="s">
        <v>13918</v>
      </c>
      <c r="H6883" s="1">
        <v>2299</v>
      </c>
      <c r="I6883" s="1">
        <v>2390</v>
      </c>
      <c r="J6883" s="1">
        <v>1693</v>
      </c>
      <c r="K6883" s="1">
        <v>1747</v>
      </c>
      <c r="L6883" s="1">
        <v>3825</v>
      </c>
      <c r="M6883" s="1">
        <v>5062</v>
      </c>
      <c r="N6883" s="1">
        <v>4579.5</v>
      </c>
      <c r="O6883" s="1">
        <v>2292</v>
      </c>
      <c r="P6883">
        <f>ROUNDUP(VLOOKUP(A6883,A:O,VLOOKUP('Local Authority Analysis'!$E$4,'Local Authority Analysis'!$M$5:$N$12,2,FALSE)+7,FALSE)/6976,2)</f>
        <v>0.33</v>
      </c>
      <c r="Q6883">
        <f>ROUNDUP(VLOOKUP(A6883,A:O,VLOOKUP('SPC Analysis'!$E$4,'SPC Analysis'!$M$5:$N$12,2,FALSE)+7,FALSE)/6976,2)</f>
        <v>0.33</v>
      </c>
      <c r="R6883">
        <f>ROUNDUP(VLOOKUP(A6883,A:O,VLOOKUP('MMW Analysis'!$E$4,'MMW Analysis'!$L$5:$M$12,2,FALSE)+7,FALSE)/6976,2)</f>
        <v>0.33</v>
      </c>
    </row>
    <row r="6884" spans="1:18">
      <c r="A6884" t="s">
        <v>6891</v>
      </c>
      <c r="B6884" t="s">
        <v>13750</v>
      </c>
      <c r="C6884" t="s">
        <v>7016</v>
      </c>
      <c r="D6884" t="s">
        <v>14307</v>
      </c>
      <c r="E6884" t="s">
        <v>14176</v>
      </c>
      <c r="F6884" t="s">
        <v>14306</v>
      </c>
      <c r="G6884" t="s">
        <v>13918</v>
      </c>
      <c r="H6884" s="1">
        <v>1156.5</v>
      </c>
      <c r="I6884" s="1">
        <v>1481</v>
      </c>
      <c r="J6884" s="1">
        <v>3200</v>
      </c>
      <c r="K6884" s="1">
        <v>1320</v>
      </c>
      <c r="L6884" s="1">
        <v>6753</v>
      </c>
      <c r="M6884" s="1">
        <v>1357</v>
      </c>
      <c r="N6884" s="1">
        <v>3110</v>
      </c>
      <c r="O6884" s="1">
        <v>1644</v>
      </c>
      <c r="P6884">
        <f>ROUNDUP(VLOOKUP(A6884,A:O,VLOOKUP('Local Authority Analysis'!$E$4,'Local Authority Analysis'!$M$5:$N$12,2,FALSE)+7,FALSE)/6976,2)</f>
        <v>0.24000000000000002</v>
      </c>
      <c r="Q6884">
        <f>ROUNDUP(VLOOKUP(A6884,A:O,VLOOKUP('SPC Analysis'!$E$4,'SPC Analysis'!$M$5:$N$12,2,FALSE)+7,FALSE)/6976,2)</f>
        <v>0.24000000000000002</v>
      </c>
      <c r="R6884">
        <f>ROUNDUP(VLOOKUP(A6884,A:O,VLOOKUP('MMW Analysis'!$E$4,'MMW Analysis'!$L$5:$M$12,2,FALSE)+7,FALSE)/6976,2)</f>
        <v>0.24000000000000002</v>
      </c>
    </row>
    <row r="6885" spans="1:18">
      <c r="A6885" t="s">
        <v>6892</v>
      </c>
      <c r="B6885" t="s">
        <v>13751</v>
      </c>
      <c r="C6885" t="s">
        <v>7016</v>
      </c>
      <c r="D6885" t="s">
        <v>14307</v>
      </c>
      <c r="E6885" t="s">
        <v>14176</v>
      </c>
      <c r="F6885" t="s">
        <v>14306</v>
      </c>
      <c r="G6885" t="s">
        <v>13918</v>
      </c>
      <c r="H6885" s="1">
        <v>2624</v>
      </c>
      <c r="I6885" s="1">
        <v>2164</v>
      </c>
      <c r="J6885" s="1">
        <v>2769</v>
      </c>
      <c r="K6885" s="1">
        <v>2923</v>
      </c>
      <c r="L6885" s="1">
        <v>3561</v>
      </c>
      <c r="M6885" s="1">
        <v>2327</v>
      </c>
      <c r="N6885" s="1">
        <v>3174</v>
      </c>
      <c r="O6885" s="1">
        <v>2573</v>
      </c>
      <c r="P6885">
        <f>ROUNDUP(VLOOKUP(A6885,A:O,VLOOKUP('Local Authority Analysis'!$E$4,'Local Authority Analysis'!$M$5:$N$12,2,FALSE)+7,FALSE)/6976,2)</f>
        <v>0.37</v>
      </c>
      <c r="Q6885">
        <f>ROUNDUP(VLOOKUP(A6885,A:O,VLOOKUP('SPC Analysis'!$E$4,'SPC Analysis'!$M$5:$N$12,2,FALSE)+7,FALSE)/6976,2)</f>
        <v>0.37</v>
      </c>
      <c r="R6885">
        <f>ROUNDUP(VLOOKUP(A6885,A:O,VLOOKUP('MMW Analysis'!$E$4,'MMW Analysis'!$L$5:$M$12,2,FALSE)+7,FALSE)/6976,2)</f>
        <v>0.37</v>
      </c>
    </row>
    <row r="6886" spans="1:18">
      <c r="A6886" t="s">
        <v>6893</v>
      </c>
      <c r="B6886" t="s">
        <v>13752</v>
      </c>
      <c r="C6886" t="s">
        <v>7016</v>
      </c>
      <c r="D6886" t="s">
        <v>14307</v>
      </c>
      <c r="E6886" t="s">
        <v>14176</v>
      </c>
      <c r="F6886" t="s">
        <v>14306</v>
      </c>
      <c r="G6886" t="s">
        <v>13918</v>
      </c>
      <c r="H6886" s="1">
        <v>3250</v>
      </c>
      <c r="I6886" s="1">
        <v>3209</v>
      </c>
      <c r="J6886" s="1">
        <v>1686</v>
      </c>
      <c r="K6886" s="1">
        <v>2970</v>
      </c>
      <c r="L6886" s="1">
        <v>4702</v>
      </c>
      <c r="M6886" s="1">
        <v>2949</v>
      </c>
      <c r="N6886" s="1">
        <v>4482</v>
      </c>
      <c r="O6886" s="1">
        <v>3118</v>
      </c>
      <c r="P6886">
        <f>ROUNDUP(VLOOKUP(A6886,A:O,VLOOKUP('Local Authority Analysis'!$E$4,'Local Authority Analysis'!$M$5:$N$12,2,FALSE)+7,FALSE)/6976,2)</f>
        <v>0.45</v>
      </c>
      <c r="Q6886">
        <f>ROUNDUP(VLOOKUP(A6886,A:O,VLOOKUP('SPC Analysis'!$E$4,'SPC Analysis'!$M$5:$N$12,2,FALSE)+7,FALSE)/6976,2)</f>
        <v>0.45</v>
      </c>
      <c r="R6886">
        <f>ROUNDUP(VLOOKUP(A6886,A:O,VLOOKUP('MMW Analysis'!$E$4,'MMW Analysis'!$L$5:$M$12,2,FALSE)+7,FALSE)/6976,2)</f>
        <v>0.45</v>
      </c>
    </row>
    <row r="6887" spans="1:18">
      <c r="A6887" t="s">
        <v>6894</v>
      </c>
      <c r="B6887" t="s">
        <v>13753</v>
      </c>
      <c r="C6887" t="s">
        <v>7016</v>
      </c>
      <c r="D6887" t="s">
        <v>14307</v>
      </c>
      <c r="E6887" t="s">
        <v>14176</v>
      </c>
      <c r="F6887" t="s">
        <v>14306</v>
      </c>
      <c r="G6887" t="s">
        <v>13918</v>
      </c>
      <c r="H6887" s="1">
        <v>4177</v>
      </c>
      <c r="I6887" s="1">
        <v>4064</v>
      </c>
      <c r="J6887" s="1">
        <v>3500</v>
      </c>
      <c r="K6887" s="1">
        <v>3946</v>
      </c>
      <c r="L6887" s="1">
        <v>2927</v>
      </c>
      <c r="M6887" s="1">
        <v>5646</v>
      </c>
      <c r="N6887" s="1">
        <v>3140</v>
      </c>
      <c r="O6887" s="1">
        <v>4324</v>
      </c>
      <c r="P6887">
        <f>ROUNDUP(VLOOKUP(A6887,A:O,VLOOKUP('Local Authority Analysis'!$E$4,'Local Authority Analysis'!$M$5:$N$12,2,FALSE)+7,FALSE)/6976,2)</f>
        <v>0.62</v>
      </c>
      <c r="Q6887">
        <f>ROUNDUP(VLOOKUP(A6887,A:O,VLOOKUP('SPC Analysis'!$E$4,'SPC Analysis'!$M$5:$N$12,2,FALSE)+7,FALSE)/6976,2)</f>
        <v>0.62</v>
      </c>
      <c r="R6887">
        <f>ROUNDUP(VLOOKUP(A6887,A:O,VLOOKUP('MMW Analysis'!$E$4,'MMW Analysis'!$L$5:$M$12,2,FALSE)+7,FALSE)/6976,2)</f>
        <v>0.62</v>
      </c>
    </row>
    <row r="6888" spans="1:18">
      <c r="A6888" t="s">
        <v>6895</v>
      </c>
      <c r="B6888" t="s">
        <v>13754</v>
      </c>
      <c r="C6888" t="s">
        <v>7016</v>
      </c>
      <c r="D6888" t="s">
        <v>14307</v>
      </c>
      <c r="E6888" t="s">
        <v>14176</v>
      </c>
      <c r="F6888" t="s">
        <v>14306</v>
      </c>
      <c r="G6888" t="s">
        <v>13918</v>
      </c>
      <c r="H6888" s="1">
        <v>6513</v>
      </c>
      <c r="I6888" s="1">
        <v>6073</v>
      </c>
      <c r="J6888" s="1">
        <v>5459</v>
      </c>
      <c r="K6888" s="1">
        <v>6163</v>
      </c>
      <c r="L6888" s="1">
        <v>1527</v>
      </c>
      <c r="M6888" s="1">
        <v>5089</v>
      </c>
      <c r="N6888" s="1">
        <v>5993</v>
      </c>
      <c r="O6888" s="1">
        <v>6114</v>
      </c>
      <c r="P6888">
        <f>ROUNDUP(VLOOKUP(A6888,A:O,VLOOKUP('Local Authority Analysis'!$E$4,'Local Authority Analysis'!$M$5:$N$12,2,FALSE)+7,FALSE)/6976,2)</f>
        <v>0.88</v>
      </c>
      <c r="Q6888">
        <f>ROUNDUP(VLOOKUP(A6888,A:O,VLOOKUP('SPC Analysis'!$E$4,'SPC Analysis'!$M$5:$N$12,2,FALSE)+7,FALSE)/6976,2)</f>
        <v>0.88</v>
      </c>
      <c r="R6888">
        <f>ROUNDUP(VLOOKUP(A6888,A:O,VLOOKUP('MMW Analysis'!$E$4,'MMW Analysis'!$L$5:$M$12,2,FALSE)+7,FALSE)/6976,2)</f>
        <v>0.88</v>
      </c>
    </row>
    <row r="6889" spans="1:18">
      <c r="A6889" t="s">
        <v>6896</v>
      </c>
      <c r="B6889" t="s">
        <v>13755</v>
      </c>
      <c r="C6889" t="s">
        <v>7016</v>
      </c>
      <c r="D6889" t="s">
        <v>14307</v>
      </c>
      <c r="E6889" t="s">
        <v>14176</v>
      </c>
      <c r="F6889" t="s">
        <v>14306</v>
      </c>
      <c r="G6889" t="s">
        <v>13918</v>
      </c>
      <c r="H6889" s="1">
        <v>1376</v>
      </c>
      <c r="I6889" s="1">
        <v>1441</v>
      </c>
      <c r="J6889" s="1">
        <v>1617</v>
      </c>
      <c r="K6889" s="1">
        <v>1513</v>
      </c>
      <c r="L6889" s="1">
        <v>2309</v>
      </c>
      <c r="M6889" s="1">
        <v>2029</v>
      </c>
      <c r="N6889" s="1">
        <v>3119</v>
      </c>
      <c r="O6889" s="1">
        <v>1426</v>
      </c>
      <c r="P6889">
        <f>ROUNDUP(VLOOKUP(A6889,A:O,VLOOKUP('Local Authority Analysis'!$E$4,'Local Authority Analysis'!$M$5:$N$12,2,FALSE)+7,FALSE)/6976,2)</f>
        <v>0.21000000000000002</v>
      </c>
      <c r="Q6889">
        <f>ROUNDUP(VLOOKUP(A6889,A:O,VLOOKUP('SPC Analysis'!$E$4,'SPC Analysis'!$M$5:$N$12,2,FALSE)+7,FALSE)/6976,2)</f>
        <v>0.21000000000000002</v>
      </c>
      <c r="R6889">
        <f>ROUNDUP(VLOOKUP(A6889,A:O,VLOOKUP('MMW Analysis'!$E$4,'MMW Analysis'!$L$5:$M$12,2,FALSE)+7,FALSE)/6976,2)</f>
        <v>0.21000000000000002</v>
      </c>
    </row>
    <row r="6890" spans="1:18">
      <c r="A6890" t="s">
        <v>6897</v>
      </c>
      <c r="B6890" t="s">
        <v>13756</v>
      </c>
      <c r="C6890" t="s">
        <v>7016</v>
      </c>
      <c r="D6890" t="s">
        <v>14307</v>
      </c>
      <c r="E6890" t="s">
        <v>14176</v>
      </c>
      <c r="F6890" t="s">
        <v>14306</v>
      </c>
      <c r="G6890" t="s">
        <v>13918</v>
      </c>
      <c r="H6890" s="1">
        <v>1339</v>
      </c>
      <c r="I6890" s="1">
        <v>1342</v>
      </c>
      <c r="J6890" s="1">
        <v>1224</v>
      </c>
      <c r="K6890" s="1">
        <v>1436</v>
      </c>
      <c r="L6890" s="1">
        <v>4318</v>
      </c>
      <c r="M6890" s="1">
        <v>1618</v>
      </c>
      <c r="N6890" s="1">
        <v>2855.5</v>
      </c>
      <c r="O6890" s="1">
        <v>1385</v>
      </c>
      <c r="P6890">
        <f>ROUNDUP(VLOOKUP(A6890,A:O,VLOOKUP('Local Authority Analysis'!$E$4,'Local Authority Analysis'!$M$5:$N$12,2,FALSE)+7,FALSE)/6976,2)</f>
        <v>0.2</v>
      </c>
      <c r="Q6890">
        <f>ROUNDUP(VLOOKUP(A6890,A:O,VLOOKUP('SPC Analysis'!$E$4,'SPC Analysis'!$M$5:$N$12,2,FALSE)+7,FALSE)/6976,2)</f>
        <v>0.2</v>
      </c>
      <c r="R6890">
        <f>ROUNDUP(VLOOKUP(A6890,A:O,VLOOKUP('MMW Analysis'!$E$4,'MMW Analysis'!$L$5:$M$12,2,FALSE)+7,FALSE)/6976,2)</f>
        <v>0.2</v>
      </c>
    </row>
    <row r="6891" spans="1:18">
      <c r="A6891" t="s">
        <v>6898</v>
      </c>
      <c r="B6891" t="s">
        <v>13757</v>
      </c>
      <c r="C6891" t="s">
        <v>7016</v>
      </c>
      <c r="D6891" t="s">
        <v>14307</v>
      </c>
      <c r="E6891" t="s">
        <v>14176</v>
      </c>
      <c r="F6891" t="s">
        <v>14306</v>
      </c>
      <c r="G6891" t="s">
        <v>13918</v>
      </c>
      <c r="H6891" s="1">
        <v>63</v>
      </c>
      <c r="I6891" s="1">
        <v>103</v>
      </c>
      <c r="J6891" s="1">
        <v>60</v>
      </c>
      <c r="K6891" s="1">
        <v>158</v>
      </c>
      <c r="L6891" s="1">
        <v>4213</v>
      </c>
      <c r="M6891" s="1">
        <v>119</v>
      </c>
      <c r="N6891" s="1">
        <v>1247.5</v>
      </c>
      <c r="O6891" s="1">
        <v>40</v>
      </c>
      <c r="P6891">
        <f>ROUNDUP(VLOOKUP(A6891,A:O,VLOOKUP('Local Authority Analysis'!$E$4,'Local Authority Analysis'!$M$5:$N$12,2,FALSE)+7,FALSE)/6976,2)</f>
        <v>0.01</v>
      </c>
      <c r="Q6891">
        <f>ROUNDUP(VLOOKUP(A6891,A:O,VLOOKUP('SPC Analysis'!$E$4,'SPC Analysis'!$M$5:$N$12,2,FALSE)+7,FALSE)/6976,2)</f>
        <v>0.01</v>
      </c>
      <c r="R6891">
        <f>ROUNDUP(VLOOKUP(A6891,A:O,VLOOKUP('MMW Analysis'!$E$4,'MMW Analysis'!$L$5:$M$12,2,FALSE)+7,FALSE)/6976,2)</f>
        <v>0.01</v>
      </c>
    </row>
    <row r="6892" spans="1:18">
      <c r="A6892" t="s">
        <v>6899</v>
      </c>
      <c r="B6892" t="s">
        <v>13758</v>
      </c>
      <c r="C6892" t="s">
        <v>7016</v>
      </c>
      <c r="D6892" t="s">
        <v>14307</v>
      </c>
      <c r="E6892" t="s">
        <v>14176</v>
      </c>
      <c r="F6892" t="s">
        <v>14306</v>
      </c>
      <c r="G6892" t="s">
        <v>13918</v>
      </c>
      <c r="H6892" s="1">
        <v>5370.5</v>
      </c>
      <c r="I6892" s="1">
        <v>5556</v>
      </c>
      <c r="J6892" s="1">
        <v>4672</v>
      </c>
      <c r="K6892" s="1">
        <v>5722</v>
      </c>
      <c r="L6892" s="1">
        <v>2198</v>
      </c>
      <c r="M6892" s="1">
        <v>2944</v>
      </c>
      <c r="N6892" s="1">
        <v>6747</v>
      </c>
      <c r="O6892" s="1">
        <v>5469</v>
      </c>
      <c r="P6892">
        <f>ROUNDUP(VLOOKUP(A6892,A:O,VLOOKUP('Local Authority Analysis'!$E$4,'Local Authority Analysis'!$M$5:$N$12,2,FALSE)+7,FALSE)/6976,2)</f>
        <v>0.79</v>
      </c>
      <c r="Q6892">
        <f>ROUNDUP(VLOOKUP(A6892,A:O,VLOOKUP('SPC Analysis'!$E$4,'SPC Analysis'!$M$5:$N$12,2,FALSE)+7,FALSE)/6976,2)</f>
        <v>0.79</v>
      </c>
      <c r="R6892">
        <f>ROUNDUP(VLOOKUP(A6892,A:O,VLOOKUP('MMW Analysis'!$E$4,'MMW Analysis'!$L$5:$M$12,2,FALSE)+7,FALSE)/6976,2)</f>
        <v>0.79</v>
      </c>
    </row>
    <row r="6893" spans="1:18">
      <c r="A6893" t="s">
        <v>6900</v>
      </c>
      <c r="B6893" t="s">
        <v>13759</v>
      </c>
      <c r="C6893" t="s">
        <v>7016</v>
      </c>
      <c r="D6893" t="s">
        <v>14307</v>
      </c>
      <c r="E6893" t="s">
        <v>14176</v>
      </c>
      <c r="F6893" t="s">
        <v>14306</v>
      </c>
      <c r="G6893" t="s">
        <v>13918</v>
      </c>
      <c r="H6893" s="1">
        <v>2321</v>
      </c>
      <c r="I6893" s="1">
        <v>2094</v>
      </c>
      <c r="J6893" s="1">
        <v>1702</v>
      </c>
      <c r="K6893" s="1">
        <v>2053</v>
      </c>
      <c r="L6893" s="1">
        <v>2778</v>
      </c>
      <c r="M6893" s="1">
        <v>5512</v>
      </c>
      <c r="N6893" s="1">
        <v>4649</v>
      </c>
      <c r="O6893" s="1">
        <v>2212</v>
      </c>
      <c r="P6893">
        <f>ROUNDUP(VLOOKUP(A6893,A:O,VLOOKUP('Local Authority Analysis'!$E$4,'Local Authority Analysis'!$M$5:$N$12,2,FALSE)+7,FALSE)/6976,2)</f>
        <v>0.32</v>
      </c>
      <c r="Q6893">
        <f>ROUNDUP(VLOOKUP(A6893,A:O,VLOOKUP('SPC Analysis'!$E$4,'SPC Analysis'!$M$5:$N$12,2,FALSE)+7,FALSE)/6976,2)</f>
        <v>0.32</v>
      </c>
      <c r="R6893">
        <f>ROUNDUP(VLOOKUP(A6893,A:O,VLOOKUP('MMW Analysis'!$E$4,'MMW Analysis'!$L$5:$M$12,2,FALSE)+7,FALSE)/6976,2)</f>
        <v>0.32</v>
      </c>
    </row>
    <row r="6894" spans="1:18">
      <c r="A6894" t="s">
        <v>6901</v>
      </c>
      <c r="B6894" t="s">
        <v>13760</v>
      </c>
      <c r="C6894" t="s">
        <v>7016</v>
      </c>
      <c r="D6894" t="s">
        <v>14307</v>
      </c>
      <c r="E6894" t="s">
        <v>14176</v>
      </c>
      <c r="F6894" t="s">
        <v>14306</v>
      </c>
      <c r="G6894" t="s">
        <v>13918</v>
      </c>
      <c r="H6894" s="1">
        <v>6111</v>
      </c>
      <c r="I6894" s="1">
        <v>5882</v>
      </c>
      <c r="J6894" s="1">
        <v>5148</v>
      </c>
      <c r="K6894" s="1">
        <v>6090</v>
      </c>
      <c r="L6894" s="1">
        <v>1538</v>
      </c>
      <c r="M6894" s="1">
        <v>6184</v>
      </c>
      <c r="N6894" s="1">
        <v>6356</v>
      </c>
      <c r="O6894" s="1">
        <v>5958</v>
      </c>
      <c r="P6894">
        <f>ROUNDUP(VLOOKUP(A6894,A:O,VLOOKUP('Local Authority Analysis'!$E$4,'Local Authority Analysis'!$M$5:$N$12,2,FALSE)+7,FALSE)/6976,2)</f>
        <v>0.86</v>
      </c>
      <c r="Q6894">
        <f>ROUNDUP(VLOOKUP(A6894,A:O,VLOOKUP('SPC Analysis'!$E$4,'SPC Analysis'!$M$5:$N$12,2,FALSE)+7,FALSE)/6976,2)</f>
        <v>0.86</v>
      </c>
      <c r="R6894">
        <f>ROUNDUP(VLOOKUP(A6894,A:O,VLOOKUP('MMW Analysis'!$E$4,'MMW Analysis'!$L$5:$M$12,2,FALSE)+7,FALSE)/6976,2)</f>
        <v>0.86</v>
      </c>
    </row>
    <row r="6895" spans="1:18">
      <c r="A6895" t="s">
        <v>6902</v>
      </c>
      <c r="B6895" t="s">
        <v>13761</v>
      </c>
      <c r="C6895" t="s">
        <v>7016</v>
      </c>
      <c r="D6895" t="s">
        <v>14307</v>
      </c>
      <c r="E6895" t="s">
        <v>14176</v>
      </c>
      <c r="F6895" t="s">
        <v>14306</v>
      </c>
      <c r="G6895" t="s">
        <v>13918</v>
      </c>
      <c r="H6895" s="1">
        <v>4326</v>
      </c>
      <c r="I6895" s="1">
        <v>4676</v>
      </c>
      <c r="J6895" s="1">
        <v>4185</v>
      </c>
      <c r="K6895" s="1">
        <v>3220</v>
      </c>
      <c r="L6895" s="1">
        <v>2985</v>
      </c>
      <c r="M6895" s="1">
        <v>3329</v>
      </c>
      <c r="N6895" s="1">
        <v>6333.5</v>
      </c>
      <c r="O6895" s="1">
        <v>4536</v>
      </c>
      <c r="P6895">
        <f>ROUNDUP(VLOOKUP(A6895,A:O,VLOOKUP('Local Authority Analysis'!$E$4,'Local Authority Analysis'!$M$5:$N$12,2,FALSE)+7,FALSE)/6976,2)</f>
        <v>0.66</v>
      </c>
      <c r="Q6895">
        <f>ROUNDUP(VLOOKUP(A6895,A:O,VLOOKUP('SPC Analysis'!$E$4,'SPC Analysis'!$M$5:$N$12,2,FALSE)+7,FALSE)/6976,2)</f>
        <v>0.66</v>
      </c>
      <c r="R6895">
        <f>ROUNDUP(VLOOKUP(A6895,A:O,VLOOKUP('MMW Analysis'!$E$4,'MMW Analysis'!$L$5:$M$12,2,FALSE)+7,FALSE)/6976,2)</f>
        <v>0.66</v>
      </c>
    </row>
    <row r="6896" spans="1:18">
      <c r="A6896" t="s">
        <v>6903</v>
      </c>
      <c r="B6896" t="s">
        <v>13762</v>
      </c>
      <c r="C6896" t="s">
        <v>7016</v>
      </c>
      <c r="D6896" t="s">
        <v>14308</v>
      </c>
      <c r="E6896" t="s">
        <v>14177</v>
      </c>
      <c r="F6896" t="s">
        <v>14306</v>
      </c>
      <c r="G6896" t="s">
        <v>13918</v>
      </c>
      <c r="H6896" s="1">
        <v>2960</v>
      </c>
      <c r="I6896" s="1">
        <v>3060</v>
      </c>
      <c r="J6896" s="1">
        <v>2740</v>
      </c>
      <c r="K6896" s="1">
        <v>2023</v>
      </c>
      <c r="L6896" s="1">
        <v>3175</v>
      </c>
      <c r="M6896" s="1">
        <v>1614</v>
      </c>
      <c r="N6896" s="1">
        <v>3227</v>
      </c>
      <c r="O6896" s="1">
        <v>2752</v>
      </c>
      <c r="P6896">
        <f>ROUNDUP(VLOOKUP(A6896,A:O,VLOOKUP('Local Authority Analysis'!$E$4,'Local Authority Analysis'!$M$5:$N$12,2,FALSE)+7,FALSE)/6976,2)</f>
        <v>0.4</v>
      </c>
      <c r="Q6896">
        <f>ROUNDUP(VLOOKUP(A6896,A:O,VLOOKUP('SPC Analysis'!$E$4,'SPC Analysis'!$M$5:$N$12,2,FALSE)+7,FALSE)/6976,2)</f>
        <v>0.4</v>
      </c>
      <c r="R6896">
        <f>ROUNDUP(VLOOKUP(A6896,A:O,VLOOKUP('MMW Analysis'!$E$4,'MMW Analysis'!$L$5:$M$12,2,FALSE)+7,FALSE)/6976,2)</f>
        <v>0.4</v>
      </c>
    </row>
    <row r="6897" spans="1:18">
      <c r="A6897" t="s">
        <v>6904</v>
      </c>
      <c r="B6897" t="s">
        <v>13763</v>
      </c>
      <c r="C6897" t="s">
        <v>7016</v>
      </c>
      <c r="D6897" t="s">
        <v>14308</v>
      </c>
      <c r="E6897" t="s">
        <v>14177</v>
      </c>
      <c r="F6897" t="s">
        <v>14306</v>
      </c>
      <c r="G6897" t="s">
        <v>13918</v>
      </c>
      <c r="H6897" s="1">
        <v>5190</v>
      </c>
      <c r="I6897" s="1">
        <v>5485</v>
      </c>
      <c r="J6897" s="1">
        <v>4846</v>
      </c>
      <c r="K6897" s="1">
        <v>4465</v>
      </c>
      <c r="L6897" s="1">
        <v>1343</v>
      </c>
      <c r="M6897" s="1">
        <v>5046</v>
      </c>
      <c r="N6897" s="1">
        <v>6829</v>
      </c>
      <c r="O6897" s="1">
        <v>5139</v>
      </c>
      <c r="P6897">
        <f>ROUNDUP(VLOOKUP(A6897,A:O,VLOOKUP('Local Authority Analysis'!$E$4,'Local Authority Analysis'!$M$5:$N$12,2,FALSE)+7,FALSE)/6976,2)</f>
        <v>0.74</v>
      </c>
      <c r="Q6897">
        <f>ROUNDUP(VLOOKUP(A6897,A:O,VLOOKUP('SPC Analysis'!$E$4,'SPC Analysis'!$M$5:$N$12,2,FALSE)+7,FALSE)/6976,2)</f>
        <v>0.74</v>
      </c>
      <c r="R6897">
        <f>ROUNDUP(VLOOKUP(A6897,A:O,VLOOKUP('MMW Analysis'!$E$4,'MMW Analysis'!$L$5:$M$12,2,FALSE)+7,FALSE)/6976,2)</f>
        <v>0.74</v>
      </c>
    </row>
    <row r="6898" spans="1:18">
      <c r="A6898" t="s">
        <v>6905</v>
      </c>
      <c r="B6898" t="s">
        <v>13764</v>
      </c>
      <c r="C6898" t="s">
        <v>7016</v>
      </c>
      <c r="D6898" t="s">
        <v>14308</v>
      </c>
      <c r="E6898" t="s">
        <v>14177</v>
      </c>
      <c r="F6898" t="s">
        <v>14306</v>
      </c>
      <c r="G6898" t="s">
        <v>13918</v>
      </c>
      <c r="H6898" s="1">
        <v>6148</v>
      </c>
      <c r="I6898" s="1">
        <v>6123</v>
      </c>
      <c r="J6898" s="1">
        <v>5736</v>
      </c>
      <c r="K6898" s="1">
        <v>6420</v>
      </c>
      <c r="L6898" s="1">
        <v>2430</v>
      </c>
      <c r="M6898" s="1">
        <v>4019</v>
      </c>
      <c r="N6898" s="1">
        <v>5478</v>
      </c>
      <c r="O6898" s="1">
        <v>6268</v>
      </c>
      <c r="P6898">
        <f>ROUNDUP(VLOOKUP(A6898,A:O,VLOOKUP('Local Authority Analysis'!$E$4,'Local Authority Analysis'!$M$5:$N$12,2,FALSE)+7,FALSE)/6976,2)</f>
        <v>0.9</v>
      </c>
      <c r="Q6898">
        <f>ROUNDUP(VLOOKUP(A6898,A:O,VLOOKUP('SPC Analysis'!$E$4,'SPC Analysis'!$M$5:$N$12,2,FALSE)+7,FALSE)/6976,2)</f>
        <v>0.9</v>
      </c>
      <c r="R6898">
        <f>ROUNDUP(VLOOKUP(A6898,A:O,VLOOKUP('MMW Analysis'!$E$4,'MMW Analysis'!$L$5:$M$12,2,FALSE)+7,FALSE)/6976,2)</f>
        <v>0.9</v>
      </c>
    </row>
    <row r="6899" spans="1:18">
      <c r="A6899" t="s">
        <v>6906</v>
      </c>
      <c r="B6899" t="s">
        <v>13765</v>
      </c>
      <c r="C6899" t="s">
        <v>7016</v>
      </c>
      <c r="D6899" t="s">
        <v>14308</v>
      </c>
      <c r="E6899" t="s">
        <v>14177</v>
      </c>
      <c r="F6899" t="s">
        <v>14306</v>
      </c>
      <c r="G6899" t="s">
        <v>13918</v>
      </c>
      <c r="H6899" s="1">
        <v>5456.5</v>
      </c>
      <c r="I6899" s="1">
        <v>5020</v>
      </c>
      <c r="J6899" s="1">
        <v>5835</v>
      </c>
      <c r="K6899" s="1">
        <v>5262</v>
      </c>
      <c r="L6899" s="1">
        <v>3065</v>
      </c>
      <c r="M6899" s="1">
        <v>4759</v>
      </c>
      <c r="N6899" s="1">
        <v>4109</v>
      </c>
      <c r="O6899" s="1">
        <v>5698</v>
      </c>
      <c r="P6899">
        <f>ROUNDUP(VLOOKUP(A6899,A:O,VLOOKUP('Local Authority Analysis'!$E$4,'Local Authority Analysis'!$M$5:$N$12,2,FALSE)+7,FALSE)/6976,2)</f>
        <v>0.82000000000000006</v>
      </c>
      <c r="Q6899">
        <f>ROUNDUP(VLOOKUP(A6899,A:O,VLOOKUP('SPC Analysis'!$E$4,'SPC Analysis'!$M$5:$N$12,2,FALSE)+7,FALSE)/6976,2)</f>
        <v>0.82000000000000006</v>
      </c>
      <c r="R6899">
        <f>ROUNDUP(VLOOKUP(A6899,A:O,VLOOKUP('MMW Analysis'!$E$4,'MMW Analysis'!$L$5:$M$12,2,FALSE)+7,FALSE)/6976,2)</f>
        <v>0.82000000000000006</v>
      </c>
    </row>
    <row r="6900" spans="1:18">
      <c r="A6900" t="s">
        <v>6907</v>
      </c>
      <c r="B6900" t="s">
        <v>13766</v>
      </c>
      <c r="C6900" t="s">
        <v>7016</v>
      </c>
      <c r="D6900" t="s">
        <v>14308</v>
      </c>
      <c r="E6900" t="s">
        <v>14177</v>
      </c>
      <c r="F6900" t="s">
        <v>14306</v>
      </c>
      <c r="G6900" t="s">
        <v>13918</v>
      </c>
      <c r="H6900" s="1">
        <v>4351</v>
      </c>
      <c r="I6900" s="1">
        <v>3767</v>
      </c>
      <c r="J6900" s="1">
        <v>3559</v>
      </c>
      <c r="K6900" s="1">
        <v>3934</v>
      </c>
      <c r="L6900" s="1">
        <v>3302</v>
      </c>
      <c r="M6900" s="1">
        <v>1678</v>
      </c>
      <c r="N6900" s="1">
        <v>4479</v>
      </c>
      <c r="O6900" s="1">
        <v>4060</v>
      </c>
      <c r="P6900">
        <f>ROUNDUP(VLOOKUP(A6900,A:O,VLOOKUP('Local Authority Analysis'!$E$4,'Local Authority Analysis'!$M$5:$N$12,2,FALSE)+7,FALSE)/6976,2)</f>
        <v>0.59</v>
      </c>
      <c r="Q6900">
        <f>ROUNDUP(VLOOKUP(A6900,A:O,VLOOKUP('SPC Analysis'!$E$4,'SPC Analysis'!$M$5:$N$12,2,FALSE)+7,FALSE)/6976,2)</f>
        <v>0.59</v>
      </c>
      <c r="R6900">
        <f>ROUNDUP(VLOOKUP(A6900,A:O,VLOOKUP('MMW Analysis'!$E$4,'MMW Analysis'!$L$5:$M$12,2,FALSE)+7,FALSE)/6976,2)</f>
        <v>0.59</v>
      </c>
    </row>
    <row r="6901" spans="1:18">
      <c r="A6901" t="s">
        <v>6908</v>
      </c>
      <c r="B6901" t="s">
        <v>13767</v>
      </c>
      <c r="C6901" t="s">
        <v>7016</v>
      </c>
      <c r="D6901" t="s">
        <v>14308</v>
      </c>
      <c r="E6901" t="s">
        <v>14177</v>
      </c>
      <c r="F6901" t="s">
        <v>14306</v>
      </c>
      <c r="G6901" t="s">
        <v>13918</v>
      </c>
      <c r="H6901" s="1">
        <v>3800.5</v>
      </c>
      <c r="I6901" s="1">
        <v>3428</v>
      </c>
      <c r="J6901" s="1">
        <v>3969</v>
      </c>
      <c r="K6901" s="1">
        <v>3231</v>
      </c>
      <c r="L6901" s="1">
        <v>4263</v>
      </c>
      <c r="M6901" s="1">
        <v>2525</v>
      </c>
      <c r="N6901" s="1">
        <v>4706</v>
      </c>
      <c r="O6901" s="1">
        <v>3902</v>
      </c>
      <c r="P6901">
        <f>ROUNDUP(VLOOKUP(A6901,A:O,VLOOKUP('Local Authority Analysis'!$E$4,'Local Authority Analysis'!$M$5:$N$12,2,FALSE)+7,FALSE)/6976,2)</f>
        <v>0.56000000000000005</v>
      </c>
      <c r="Q6901">
        <f>ROUNDUP(VLOOKUP(A6901,A:O,VLOOKUP('SPC Analysis'!$E$4,'SPC Analysis'!$M$5:$N$12,2,FALSE)+7,FALSE)/6976,2)</f>
        <v>0.56000000000000005</v>
      </c>
      <c r="R6901">
        <f>ROUNDUP(VLOOKUP(A6901,A:O,VLOOKUP('MMW Analysis'!$E$4,'MMW Analysis'!$L$5:$M$12,2,FALSE)+7,FALSE)/6976,2)</f>
        <v>0.56000000000000005</v>
      </c>
    </row>
    <row r="6902" spans="1:18">
      <c r="A6902" t="s">
        <v>6909</v>
      </c>
      <c r="B6902" t="s">
        <v>13768</v>
      </c>
      <c r="C6902" t="s">
        <v>7016</v>
      </c>
      <c r="D6902" t="s">
        <v>14308</v>
      </c>
      <c r="E6902" t="s">
        <v>14177</v>
      </c>
      <c r="F6902" t="s">
        <v>14306</v>
      </c>
      <c r="G6902" t="s">
        <v>13918</v>
      </c>
      <c r="H6902" s="1">
        <v>2008</v>
      </c>
      <c r="I6902" s="1">
        <v>2016</v>
      </c>
      <c r="J6902" s="1">
        <v>1582</v>
      </c>
      <c r="K6902" s="1">
        <v>1319</v>
      </c>
      <c r="L6902" s="1">
        <v>4586</v>
      </c>
      <c r="M6902" s="1">
        <v>1880</v>
      </c>
      <c r="N6902" s="1">
        <v>2197</v>
      </c>
      <c r="O6902" s="1">
        <v>1893</v>
      </c>
      <c r="P6902">
        <f>ROUNDUP(VLOOKUP(A6902,A:O,VLOOKUP('Local Authority Analysis'!$E$4,'Local Authority Analysis'!$M$5:$N$12,2,FALSE)+7,FALSE)/6976,2)</f>
        <v>0.28000000000000003</v>
      </c>
      <c r="Q6902">
        <f>ROUNDUP(VLOOKUP(A6902,A:O,VLOOKUP('SPC Analysis'!$E$4,'SPC Analysis'!$M$5:$N$12,2,FALSE)+7,FALSE)/6976,2)</f>
        <v>0.28000000000000003</v>
      </c>
      <c r="R6902">
        <f>ROUNDUP(VLOOKUP(A6902,A:O,VLOOKUP('MMW Analysis'!$E$4,'MMW Analysis'!$L$5:$M$12,2,FALSE)+7,FALSE)/6976,2)</f>
        <v>0.28000000000000003</v>
      </c>
    </row>
    <row r="6903" spans="1:18">
      <c r="A6903" t="s">
        <v>6910</v>
      </c>
      <c r="B6903" t="s">
        <v>13769</v>
      </c>
      <c r="C6903" t="s">
        <v>7016</v>
      </c>
      <c r="D6903" t="s">
        <v>14308</v>
      </c>
      <c r="E6903" t="s">
        <v>14177</v>
      </c>
      <c r="F6903" t="s">
        <v>14306</v>
      </c>
      <c r="G6903" t="s">
        <v>13918</v>
      </c>
      <c r="H6903" s="1">
        <v>1086</v>
      </c>
      <c r="I6903" s="1">
        <v>1843</v>
      </c>
      <c r="J6903" s="1">
        <v>1083</v>
      </c>
      <c r="K6903" s="1">
        <v>1574</v>
      </c>
      <c r="L6903" s="1">
        <v>3293</v>
      </c>
      <c r="M6903" s="1">
        <v>3072</v>
      </c>
      <c r="N6903" s="1">
        <v>3421</v>
      </c>
      <c r="O6903" s="1">
        <v>1444</v>
      </c>
      <c r="P6903">
        <f>ROUNDUP(VLOOKUP(A6903,A:O,VLOOKUP('Local Authority Analysis'!$E$4,'Local Authority Analysis'!$M$5:$N$12,2,FALSE)+7,FALSE)/6976,2)</f>
        <v>0.21000000000000002</v>
      </c>
      <c r="Q6903">
        <f>ROUNDUP(VLOOKUP(A6903,A:O,VLOOKUP('SPC Analysis'!$E$4,'SPC Analysis'!$M$5:$N$12,2,FALSE)+7,FALSE)/6976,2)</f>
        <v>0.21000000000000002</v>
      </c>
      <c r="R6903">
        <f>ROUNDUP(VLOOKUP(A6903,A:O,VLOOKUP('MMW Analysis'!$E$4,'MMW Analysis'!$L$5:$M$12,2,FALSE)+7,FALSE)/6976,2)</f>
        <v>0.21000000000000002</v>
      </c>
    </row>
    <row r="6904" spans="1:18">
      <c r="A6904" t="s">
        <v>6911</v>
      </c>
      <c r="B6904" t="s">
        <v>13770</v>
      </c>
      <c r="C6904" t="s">
        <v>7016</v>
      </c>
      <c r="D6904" t="s">
        <v>14308</v>
      </c>
      <c r="E6904" t="s">
        <v>14177</v>
      </c>
      <c r="F6904" t="s">
        <v>14306</v>
      </c>
      <c r="G6904" t="s">
        <v>13918</v>
      </c>
      <c r="H6904" s="1">
        <v>1072</v>
      </c>
      <c r="I6904" s="1">
        <v>1609</v>
      </c>
      <c r="J6904" s="1">
        <v>1942</v>
      </c>
      <c r="K6904" s="1">
        <v>1669</v>
      </c>
      <c r="L6904" s="1">
        <v>5241</v>
      </c>
      <c r="M6904" s="1">
        <v>1499</v>
      </c>
      <c r="N6904" s="1">
        <v>2964</v>
      </c>
      <c r="O6904" s="1">
        <v>1540</v>
      </c>
      <c r="P6904">
        <f>ROUNDUP(VLOOKUP(A6904,A:O,VLOOKUP('Local Authority Analysis'!$E$4,'Local Authority Analysis'!$M$5:$N$12,2,FALSE)+7,FALSE)/6976,2)</f>
        <v>0.23</v>
      </c>
      <c r="Q6904">
        <f>ROUNDUP(VLOOKUP(A6904,A:O,VLOOKUP('SPC Analysis'!$E$4,'SPC Analysis'!$M$5:$N$12,2,FALSE)+7,FALSE)/6976,2)</f>
        <v>0.23</v>
      </c>
      <c r="R6904">
        <f>ROUNDUP(VLOOKUP(A6904,A:O,VLOOKUP('MMW Analysis'!$E$4,'MMW Analysis'!$L$5:$M$12,2,FALSE)+7,FALSE)/6976,2)</f>
        <v>0.23</v>
      </c>
    </row>
    <row r="6905" spans="1:18">
      <c r="A6905" t="s">
        <v>6912</v>
      </c>
      <c r="B6905" t="s">
        <v>13771</v>
      </c>
      <c r="C6905" t="s">
        <v>7016</v>
      </c>
      <c r="D6905" t="s">
        <v>14308</v>
      </c>
      <c r="E6905" t="s">
        <v>14177</v>
      </c>
      <c r="F6905" t="s">
        <v>14306</v>
      </c>
      <c r="G6905" t="s">
        <v>13918</v>
      </c>
      <c r="H6905" s="1">
        <v>2854</v>
      </c>
      <c r="I6905" s="1">
        <v>3131</v>
      </c>
      <c r="J6905" s="1">
        <v>2902</v>
      </c>
      <c r="K6905" s="1">
        <v>3331</v>
      </c>
      <c r="L6905" s="1">
        <v>2400</v>
      </c>
      <c r="M6905" s="1">
        <v>1288</v>
      </c>
      <c r="N6905" s="1">
        <v>3269</v>
      </c>
      <c r="O6905" s="1">
        <v>2896</v>
      </c>
      <c r="P6905">
        <f>ROUNDUP(VLOOKUP(A6905,A:O,VLOOKUP('Local Authority Analysis'!$E$4,'Local Authority Analysis'!$M$5:$N$12,2,FALSE)+7,FALSE)/6976,2)</f>
        <v>0.42</v>
      </c>
      <c r="Q6905">
        <f>ROUNDUP(VLOOKUP(A6905,A:O,VLOOKUP('SPC Analysis'!$E$4,'SPC Analysis'!$M$5:$N$12,2,FALSE)+7,FALSE)/6976,2)</f>
        <v>0.42</v>
      </c>
      <c r="R6905">
        <f>ROUNDUP(VLOOKUP(A6905,A:O,VLOOKUP('MMW Analysis'!$E$4,'MMW Analysis'!$L$5:$M$12,2,FALSE)+7,FALSE)/6976,2)</f>
        <v>0.42</v>
      </c>
    </row>
    <row r="6906" spans="1:18">
      <c r="A6906" t="s">
        <v>6913</v>
      </c>
      <c r="B6906" t="s">
        <v>13772</v>
      </c>
      <c r="C6906" t="s">
        <v>7016</v>
      </c>
      <c r="D6906" t="s">
        <v>14308</v>
      </c>
      <c r="E6906" t="s">
        <v>14177</v>
      </c>
      <c r="F6906" t="s">
        <v>14306</v>
      </c>
      <c r="G6906" t="s">
        <v>13918</v>
      </c>
      <c r="H6906" s="1">
        <v>1529</v>
      </c>
      <c r="I6906" s="1">
        <v>1063</v>
      </c>
      <c r="J6906" s="1">
        <v>1439</v>
      </c>
      <c r="K6906" s="1">
        <v>846</v>
      </c>
      <c r="L6906" s="1">
        <v>2875</v>
      </c>
      <c r="M6906" s="1">
        <v>1807</v>
      </c>
      <c r="N6906" s="1">
        <v>1033</v>
      </c>
      <c r="O6906" s="1">
        <v>1189</v>
      </c>
      <c r="P6906">
        <f>ROUNDUP(VLOOKUP(A6906,A:O,VLOOKUP('Local Authority Analysis'!$E$4,'Local Authority Analysis'!$M$5:$N$12,2,FALSE)+7,FALSE)/6976,2)</f>
        <v>0.18000000000000002</v>
      </c>
      <c r="Q6906">
        <f>ROUNDUP(VLOOKUP(A6906,A:O,VLOOKUP('SPC Analysis'!$E$4,'SPC Analysis'!$M$5:$N$12,2,FALSE)+7,FALSE)/6976,2)</f>
        <v>0.18000000000000002</v>
      </c>
      <c r="R6906">
        <f>ROUNDUP(VLOOKUP(A6906,A:O,VLOOKUP('MMW Analysis'!$E$4,'MMW Analysis'!$L$5:$M$12,2,FALSE)+7,FALSE)/6976,2)</f>
        <v>0.18000000000000002</v>
      </c>
    </row>
    <row r="6907" spans="1:18">
      <c r="A6907" t="s">
        <v>6914</v>
      </c>
      <c r="B6907" t="s">
        <v>13773</v>
      </c>
      <c r="C6907" t="s">
        <v>7016</v>
      </c>
      <c r="D6907" t="s">
        <v>14308</v>
      </c>
      <c r="E6907" t="s">
        <v>14177</v>
      </c>
      <c r="F6907" t="s">
        <v>14306</v>
      </c>
      <c r="G6907" t="s">
        <v>13918</v>
      </c>
      <c r="H6907" s="1">
        <v>3370</v>
      </c>
      <c r="I6907" s="1">
        <v>3186</v>
      </c>
      <c r="J6907" s="1">
        <v>4245</v>
      </c>
      <c r="K6907" s="1">
        <v>3048</v>
      </c>
      <c r="L6907" s="1">
        <v>5019</v>
      </c>
      <c r="M6907" s="1">
        <v>2557</v>
      </c>
      <c r="N6907" s="1">
        <v>5790</v>
      </c>
      <c r="O6907" s="1">
        <v>3741</v>
      </c>
      <c r="P6907">
        <f>ROUNDUP(VLOOKUP(A6907,A:O,VLOOKUP('Local Authority Analysis'!$E$4,'Local Authority Analysis'!$M$5:$N$12,2,FALSE)+7,FALSE)/6976,2)</f>
        <v>0.54</v>
      </c>
      <c r="Q6907">
        <f>ROUNDUP(VLOOKUP(A6907,A:O,VLOOKUP('SPC Analysis'!$E$4,'SPC Analysis'!$M$5:$N$12,2,FALSE)+7,FALSE)/6976,2)</f>
        <v>0.54</v>
      </c>
      <c r="R6907">
        <f>ROUNDUP(VLOOKUP(A6907,A:O,VLOOKUP('MMW Analysis'!$E$4,'MMW Analysis'!$L$5:$M$12,2,FALSE)+7,FALSE)/6976,2)</f>
        <v>0.54</v>
      </c>
    </row>
    <row r="6908" spans="1:18">
      <c r="A6908" t="s">
        <v>6915</v>
      </c>
      <c r="B6908" t="s">
        <v>13774</v>
      </c>
      <c r="C6908" t="s">
        <v>7016</v>
      </c>
      <c r="D6908" t="s">
        <v>14308</v>
      </c>
      <c r="E6908" t="s">
        <v>14177</v>
      </c>
      <c r="F6908" t="s">
        <v>14306</v>
      </c>
      <c r="G6908" t="s">
        <v>13918</v>
      </c>
      <c r="H6908" s="1">
        <v>2509</v>
      </c>
      <c r="I6908" s="1">
        <v>1467</v>
      </c>
      <c r="J6908" s="1">
        <v>3987</v>
      </c>
      <c r="K6908" s="1">
        <v>1921</v>
      </c>
      <c r="L6908" s="1">
        <v>2406</v>
      </c>
      <c r="M6908" s="1">
        <v>1493</v>
      </c>
      <c r="N6908" s="1">
        <v>3081.5</v>
      </c>
      <c r="O6908" s="1">
        <v>2095</v>
      </c>
      <c r="P6908">
        <f>ROUNDUP(VLOOKUP(A6908,A:O,VLOOKUP('Local Authority Analysis'!$E$4,'Local Authority Analysis'!$M$5:$N$12,2,FALSE)+7,FALSE)/6976,2)</f>
        <v>0.31</v>
      </c>
      <c r="Q6908">
        <f>ROUNDUP(VLOOKUP(A6908,A:O,VLOOKUP('SPC Analysis'!$E$4,'SPC Analysis'!$M$5:$N$12,2,FALSE)+7,FALSE)/6976,2)</f>
        <v>0.31</v>
      </c>
      <c r="R6908">
        <f>ROUNDUP(VLOOKUP(A6908,A:O,VLOOKUP('MMW Analysis'!$E$4,'MMW Analysis'!$L$5:$M$12,2,FALSE)+7,FALSE)/6976,2)</f>
        <v>0.31</v>
      </c>
    </row>
    <row r="6909" spans="1:18">
      <c r="A6909" t="s">
        <v>6916</v>
      </c>
      <c r="B6909" t="s">
        <v>13775</v>
      </c>
      <c r="C6909" t="s">
        <v>7016</v>
      </c>
      <c r="D6909" t="s">
        <v>14308</v>
      </c>
      <c r="E6909" t="s">
        <v>14177</v>
      </c>
      <c r="F6909" t="s">
        <v>14306</v>
      </c>
      <c r="G6909" t="s">
        <v>13918</v>
      </c>
      <c r="H6909" s="1">
        <v>3537</v>
      </c>
      <c r="I6909" s="1">
        <v>5197</v>
      </c>
      <c r="J6909" s="1">
        <v>5194</v>
      </c>
      <c r="K6909" s="1">
        <v>3888</v>
      </c>
      <c r="L6909" s="1">
        <v>5382</v>
      </c>
      <c r="M6909" s="1">
        <v>3382</v>
      </c>
      <c r="N6909" s="1">
        <v>5586</v>
      </c>
      <c r="O6909" s="1">
        <v>4972</v>
      </c>
      <c r="P6909">
        <f>ROUNDUP(VLOOKUP(A6909,A:O,VLOOKUP('Local Authority Analysis'!$E$4,'Local Authority Analysis'!$M$5:$N$12,2,FALSE)+7,FALSE)/6976,2)</f>
        <v>0.72</v>
      </c>
      <c r="Q6909">
        <f>ROUNDUP(VLOOKUP(A6909,A:O,VLOOKUP('SPC Analysis'!$E$4,'SPC Analysis'!$M$5:$N$12,2,FALSE)+7,FALSE)/6976,2)</f>
        <v>0.72</v>
      </c>
      <c r="R6909">
        <f>ROUNDUP(VLOOKUP(A6909,A:O,VLOOKUP('MMW Analysis'!$E$4,'MMW Analysis'!$L$5:$M$12,2,FALSE)+7,FALSE)/6976,2)</f>
        <v>0.72</v>
      </c>
    </row>
    <row r="6910" spans="1:18">
      <c r="A6910" t="s">
        <v>6917</v>
      </c>
      <c r="B6910" t="s">
        <v>13776</v>
      </c>
      <c r="C6910" t="s">
        <v>7016</v>
      </c>
      <c r="D6910" t="s">
        <v>14308</v>
      </c>
      <c r="E6910" t="s">
        <v>14177</v>
      </c>
      <c r="F6910" t="s">
        <v>14306</v>
      </c>
      <c r="G6910" t="s">
        <v>13918</v>
      </c>
      <c r="H6910" s="1">
        <v>2174.5</v>
      </c>
      <c r="I6910" s="1">
        <v>2547</v>
      </c>
      <c r="J6910" s="1">
        <v>2190</v>
      </c>
      <c r="K6910" s="1">
        <v>1620</v>
      </c>
      <c r="L6910" s="1">
        <v>4977</v>
      </c>
      <c r="M6910" s="1">
        <v>72</v>
      </c>
      <c r="N6910" s="1">
        <v>2588</v>
      </c>
      <c r="O6910" s="1">
        <v>1990</v>
      </c>
      <c r="P6910">
        <f>ROUNDUP(VLOOKUP(A6910,A:O,VLOOKUP('Local Authority Analysis'!$E$4,'Local Authority Analysis'!$M$5:$N$12,2,FALSE)+7,FALSE)/6976,2)</f>
        <v>0.29000000000000004</v>
      </c>
      <c r="Q6910">
        <f>ROUNDUP(VLOOKUP(A6910,A:O,VLOOKUP('SPC Analysis'!$E$4,'SPC Analysis'!$M$5:$N$12,2,FALSE)+7,FALSE)/6976,2)</f>
        <v>0.29000000000000004</v>
      </c>
      <c r="R6910">
        <f>ROUNDUP(VLOOKUP(A6910,A:O,VLOOKUP('MMW Analysis'!$E$4,'MMW Analysis'!$L$5:$M$12,2,FALSE)+7,FALSE)/6976,2)</f>
        <v>0.29000000000000004</v>
      </c>
    </row>
    <row r="6911" spans="1:18">
      <c r="A6911" t="s">
        <v>6918</v>
      </c>
      <c r="B6911" t="s">
        <v>13777</v>
      </c>
      <c r="C6911" t="s">
        <v>7016</v>
      </c>
      <c r="D6911" t="s">
        <v>14308</v>
      </c>
      <c r="E6911" t="s">
        <v>14177</v>
      </c>
      <c r="F6911" t="s">
        <v>14306</v>
      </c>
      <c r="G6911" t="s">
        <v>13918</v>
      </c>
      <c r="H6911" s="1">
        <v>640</v>
      </c>
      <c r="I6911" s="1">
        <v>473</v>
      </c>
      <c r="J6911" s="1">
        <v>167</v>
      </c>
      <c r="K6911" s="1">
        <v>457</v>
      </c>
      <c r="L6911" s="1">
        <v>6318</v>
      </c>
      <c r="M6911" s="1">
        <v>249</v>
      </c>
      <c r="N6911" s="1">
        <v>1928</v>
      </c>
      <c r="O6911" s="1">
        <v>401</v>
      </c>
      <c r="P6911">
        <f>ROUNDUP(VLOOKUP(A6911,A:O,VLOOKUP('Local Authority Analysis'!$E$4,'Local Authority Analysis'!$M$5:$N$12,2,FALSE)+7,FALSE)/6976,2)</f>
        <v>6.0000000000000005E-2</v>
      </c>
      <c r="Q6911">
        <f>ROUNDUP(VLOOKUP(A6911,A:O,VLOOKUP('SPC Analysis'!$E$4,'SPC Analysis'!$M$5:$N$12,2,FALSE)+7,FALSE)/6976,2)</f>
        <v>6.0000000000000005E-2</v>
      </c>
      <c r="R6911">
        <f>ROUNDUP(VLOOKUP(A6911,A:O,VLOOKUP('MMW Analysis'!$E$4,'MMW Analysis'!$L$5:$M$12,2,FALSE)+7,FALSE)/6976,2)</f>
        <v>6.0000000000000005E-2</v>
      </c>
    </row>
    <row r="6912" spans="1:18">
      <c r="A6912" t="s">
        <v>6919</v>
      </c>
      <c r="B6912" t="s">
        <v>13778</v>
      </c>
      <c r="C6912" t="s">
        <v>7016</v>
      </c>
      <c r="D6912" t="s">
        <v>14308</v>
      </c>
      <c r="E6912" t="s">
        <v>14177</v>
      </c>
      <c r="F6912" t="s">
        <v>14306</v>
      </c>
      <c r="G6912" t="s">
        <v>13918</v>
      </c>
      <c r="H6912" s="1">
        <v>1566</v>
      </c>
      <c r="I6912" s="1">
        <v>1030.5</v>
      </c>
      <c r="J6912" s="1">
        <v>1145</v>
      </c>
      <c r="K6912" s="1">
        <v>1372</v>
      </c>
      <c r="L6912" s="1">
        <v>3673</v>
      </c>
      <c r="M6912" s="1">
        <v>2022</v>
      </c>
      <c r="N6912" s="1">
        <v>1757</v>
      </c>
      <c r="O6912" s="1">
        <v>1293</v>
      </c>
      <c r="P6912">
        <f>ROUNDUP(VLOOKUP(A6912,A:O,VLOOKUP('Local Authority Analysis'!$E$4,'Local Authority Analysis'!$M$5:$N$12,2,FALSE)+7,FALSE)/6976,2)</f>
        <v>0.19</v>
      </c>
      <c r="Q6912">
        <f>ROUNDUP(VLOOKUP(A6912,A:O,VLOOKUP('SPC Analysis'!$E$4,'SPC Analysis'!$M$5:$N$12,2,FALSE)+7,FALSE)/6976,2)</f>
        <v>0.19</v>
      </c>
      <c r="R6912">
        <f>ROUNDUP(VLOOKUP(A6912,A:O,VLOOKUP('MMW Analysis'!$E$4,'MMW Analysis'!$L$5:$M$12,2,FALSE)+7,FALSE)/6976,2)</f>
        <v>0.19</v>
      </c>
    </row>
    <row r="6913" spans="1:18">
      <c r="A6913" t="s">
        <v>6920</v>
      </c>
      <c r="B6913" t="s">
        <v>13779</v>
      </c>
      <c r="C6913" t="s">
        <v>7016</v>
      </c>
      <c r="D6913" t="s">
        <v>14308</v>
      </c>
      <c r="E6913" t="s">
        <v>14177</v>
      </c>
      <c r="F6913" t="s">
        <v>14306</v>
      </c>
      <c r="G6913" t="s">
        <v>13918</v>
      </c>
      <c r="H6913" s="1">
        <v>2427.5</v>
      </c>
      <c r="I6913" s="1">
        <v>1496</v>
      </c>
      <c r="J6913" s="1">
        <v>2122</v>
      </c>
      <c r="K6913" s="1">
        <v>1857</v>
      </c>
      <c r="L6913" s="1">
        <v>5839</v>
      </c>
      <c r="M6913" s="1">
        <v>396</v>
      </c>
      <c r="N6913" s="1">
        <v>2051</v>
      </c>
      <c r="O6913" s="1">
        <v>1905</v>
      </c>
      <c r="P6913">
        <f>ROUNDUP(VLOOKUP(A6913,A:O,VLOOKUP('Local Authority Analysis'!$E$4,'Local Authority Analysis'!$M$5:$N$12,2,FALSE)+7,FALSE)/6976,2)</f>
        <v>0.28000000000000003</v>
      </c>
      <c r="Q6913">
        <f>ROUNDUP(VLOOKUP(A6913,A:O,VLOOKUP('SPC Analysis'!$E$4,'SPC Analysis'!$M$5:$N$12,2,FALSE)+7,FALSE)/6976,2)</f>
        <v>0.28000000000000003</v>
      </c>
      <c r="R6913">
        <f>ROUNDUP(VLOOKUP(A6913,A:O,VLOOKUP('MMW Analysis'!$E$4,'MMW Analysis'!$L$5:$M$12,2,FALSE)+7,FALSE)/6976,2)</f>
        <v>0.28000000000000003</v>
      </c>
    </row>
    <row r="6914" spans="1:18">
      <c r="A6914" t="s">
        <v>6921</v>
      </c>
      <c r="B6914" t="s">
        <v>13780</v>
      </c>
      <c r="C6914" t="s">
        <v>7016</v>
      </c>
      <c r="D6914" t="s">
        <v>14308</v>
      </c>
      <c r="E6914" t="s">
        <v>14177</v>
      </c>
      <c r="F6914" t="s">
        <v>14306</v>
      </c>
      <c r="G6914" t="s">
        <v>13918</v>
      </c>
      <c r="H6914" s="1">
        <v>2967</v>
      </c>
      <c r="I6914" s="1">
        <v>3254</v>
      </c>
      <c r="J6914" s="1">
        <v>1857</v>
      </c>
      <c r="K6914" s="1">
        <v>2992</v>
      </c>
      <c r="L6914" s="1">
        <v>3239</v>
      </c>
      <c r="M6914" s="1">
        <v>4685</v>
      </c>
      <c r="N6914" s="1">
        <v>3669</v>
      </c>
      <c r="O6914" s="1">
        <v>3040</v>
      </c>
      <c r="P6914">
        <f>ROUNDUP(VLOOKUP(A6914,A:O,VLOOKUP('Local Authority Analysis'!$E$4,'Local Authority Analysis'!$M$5:$N$12,2,FALSE)+7,FALSE)/6976,2)</f>
        <v>0.44</v>
      </c>
      <c r="Q6914">
        <f>ROUNDUP(VLOOKUP(A6914,A:O,VLOOKUP('SPC Analysis'!$E$4,'SPC Analysis'!$M$5:$N$12,2,FALSE)+7,FALSE)/6976,2)</f>
        <v>0.44</v>
      </c>
      <c r="R6914">
        <f>ROUNDUP(VLOOKUP(A6914,A:O,VLOOKUP('MMW Analysis'!$E$4,'MMW Analysis'!$L$5:$M$12,2,FALSE)+7,FALSE)/6976,2)</f>
        <v>0.44</v>
      </c>
    </row>
    <row r="6915" spans="1:18">
      <c r="A6915" t="s">
        <v>6922</v>
      </c>
      <c r="B6915" t="s">
        <v>13781</v>
      </c>
      <c r="C6915" t="s">
        <v>7016</v>
      </c>
      <c r="D6915" t="s">
        <v>14308</v>
      </c>
      <c r="E6915" t="s">
        <v>14177</v>
      </c>
      <c r="F6915" t="s">
        <v>14306</v>
      </c>
      <c r="G6915" t="s">
        <v>13918</v>
      </c>
      <c r="H6915" s="1">
        <v>6456</v>
      </c>
      <c r="I6915" s="1">
        <v>5014</v>
      </c>
      <c r="J6915" s="1">
        <v>6104</v>
      </c>
      <c r="K6915" s="1">
        <v>5230</v>
      </c>
      <c r="L6915" s="1">
        <v>1865</v>
      </c>
      <c r="M6915" s="1">
        <v>6672</v>
      </c>
      <c r="N6915" s="1">
        <v>6448</v>
      </c>
      <c r="O6915" s="1">
        <v>5911</v>
      </c>
      <c r="P6915">
        <f>ROUNDUP(VLOOKUP(A6915,A:O,VLOOKUP('Local Authority Analysis'!$E$4,'Local Authority Analysis'!$M$5:$N$12,2,FALSE)+7,FALSE)/6976,2)</f>
        <v>0.85</v>
      </c>
      <c r="Q6915">
        <f>ROUNDUP(VLOOKUP(A6915,A:O,VLOOKUP('SPC Analysis'!$E$4,'SPC Analysis'!$M$5:$N$12,2,FALSE)+7,FALSE)/6976,2)</f>
        <v>0.85</v>
      </c>
      <c r="R6915">
        <f>ROUNDUP(VLOOKUP(A6915,A:O,VLOOKUP('MMW Analysis'!$E$4,'MMW Analysis'!$L$5:$M$12,2,FALSE)+7,FALSE)/6976,2)</f>
        <v>0.85</v>
      </c>
    </row>
    <row r="6916" spans="1:18">
      <c r="A6916" t="s">
        <v>6923</v>
      </c>
      <c r="B6916" t="s">
        <v>13782</v>
      </c>
      <c r="C6916" t="s">
        <v>7016</v>
      </c>
      <c r="D6916" t="s">
        <v>14308</v>
      </c>
      <c r="E6916" t="s">
        <v>14177</v>
      </c>
      <c r="F6916" t="s">
        <v>14306</v>
      </c>
      <c r="G6916" t="s">
        <v>13918</v>
      </c>
      <c r="H6916" s="1">
        <v>2920</v>
      </c>
      <c r="I6916" s="1">
        <v>2519</v>
      </c>
      <c r="J6916" s="1">
        <v>3664</v>
      </c>
      <c r="K6916" s="1">
        <v>2946</v>
      </c>
      <c r="L6916" s="1">
        <v>4621</v>
      </c>
      <c r="M6916" s="1">
        <v>3589</v>
      </c>
      <c r="N6916" s="1">
        <v>4440</v>
      </c>
      <c r="O6916" s="1">
        <v>3197</v>
      </c>
      <c r="P6916">
        <f>ROUNDUP(VLOOKUP(A6916,A:O,VLOOKUP('Local Authority Analysis'!$E$4,'Local Authority Analysis'!$M$5:$N$12,2,FALSE)+7,FALSE)/6976,2)</f>
        <v>0.46</v>
      </c>
      <c r="Q6916">
        <f>ROUNDUP(VLOOKUP(A6916,A:O,VLOOKUP('SPC Analysis'!$E$4,'SPC Analysis'!$M$5:$N$12,2,FALSE)+7,FALSE)/6976,2)</f>
        <v>0.46</v>
      </c>
      <c r="R6916">
        <f>ROUNDUP(VLOOKUP(A6916,A:O,VLOOKUP('MMW Analysis'!$E$4,'MMW Analysis'!$L$5:$M$12,2,FALSE)+7,FALSE)/6976,2)</f>
        <v>0.46</v>
      </c>
    </row>
    <row r="6917" spans="1:18">
      <c r="A6917" t="s">
        <v>6924</v>
      </c>
      <c r="B6917" t="s">
        <v>13783</v>
      </c>
      <c r="C6917" t="s">
        <v>7016</v>
      </c>
      <c r="D6917" t="s">
        <v>14308</v>
      </c>
      <c r="E6917" t="s">
        <v>14177</v>
      </c>
      <c r="F6917" t="s">
        <v>14306</v>
      </c>
      <c r="G6917" t="s">
        <v>13918</v>
      </c>
      <c r="H6917" s="1">
        <v>5296</v>
      </c>
      <c r="I6917" s="1">
        <v>5003</v>
      </c>
      <c r="J6917" s="1">
        <v>5806</v>
      </c>
      <c r="K6917" s="1">
        <v>5548</v>
      </c>
      <c r="L6917" s="1">
        <v>2785</v>
      </c>
      <c r="M6917" s="1">
        <v>3487</v>
      </c>
      <c r="N6917" s="1">
        <v>6548</v>
      </c>
      <c r="O6917" s="1">
        <v>5584</v>
      </c>
      <c r="P6917">
        <f>ROUNDUP(VLOOKUP(A6917,A:O,VLOOKUP('Local Authority Analysis'!$E$4,'Local Authority Analysis'!$M$5:$N$12,2,FALSE)+7,FALSE)/6976,2)</f>
        <v>0.81</v>
      </c>
      <c r="Q6917">
        <f>ROUNDUP(VLOOKUP(A6917,A:O,VLOOKUP('SPC Analysis'!$E$4,'SPC Analysis'!$M$5:$N$12,2,FALSE)+7,FALSE)/6976,2)</f>
        <v>0.81</v>
      </c>
      <c r="R6917">
        <f>ROUNDUP(VLOOKUP(A6917,A:O,VLOOKUP('MMW Analysis'!$E$4,'MMW Analysis'!$L$5:$M$12,2,FALSE)+7,FALSE)/6976,2)</f>
        <v>0.81</v>
      </c>
    </row>
    <row r="6918" spans="1:18">
      <c r="A6918" t="s">
        <v>6925</v>
      </c>
      <c r="B6918" t="s">
        <v>13784</v>
      </c>
      <c r="C6918" t="s">
        <v>7016</v>
      </c>
      <c r="D6918" t="s">
        <v>14308</v>
      </c>
      <c r="E6918" t="s">
        <v>14177</v>
      </c>
      <c r="F6918" t="s">
        <v>14306</v>
      </c>
      <c r="G6918" t="s">
        <v>13918</v>
      </c>
      <c r="H6918" s="1">
        <v>3077</v>
      </c>
      <c r="I6918" s="1">
        <v>3068</v>
      </c>
      <c r="J6918" s="1">
        <v>2966</v>
      </c>
      <c r="K6918" s="1">
        <v>3086</v>
      </c>
      <c r="L6918" s="1">
        <v>1149</v>
      </c>
      <c r="M6918" s="1">
        <v>4042</v>
      </c>
      <c r="N6918" s="1">
        <v>5465</v>
      </c>
      <c r="O6918" s="1">
        <v>2939</v>
      </c>
      <c r="P6918">
        <f>ROUNDUP(VLOOKUP(A6918,A:O,VLOOKUP('Local Authority Analysis'!$E$4,'Local Authority Analysis'!$M$5:$N$12,2,FALSE)+7,FALSE)/6976,2)</f>
        <v>0.43</v>
      </c>
      <c r="Q6918">
        <f>ROUNDUP(VLOOKUP(A6918,A:O,VLOOKUP('SPC Analysis'!$E$4,'SPC Analysis'!$M$5:$N$12,2,FALSE)+7,FALSE)/6976,2)</f>
        <v>0.43</v>
      </c>
      <c r="R6918">
        <f>ROUNDUP(VLOOKUP(A6918,A:O,VLOOKUP('MMW Analysis'!$E$4,'MMW Analysis'!$L$5:$M$12,2,FALSE)+7,FALSE)/6976,2)</f>
        <v>0.43</v>
      </c>
    </row>
    <row r="6919" spans="1:18">
      <c r="A6919" t="s">
        <v>6926</v>
      </c>
      <c r="B6919" t="s">
        <v>13785</v>
      </c>
      <c r="C6919" t="s">
        <v>7016</v>
      </c>
      <c r="D6919" t="s">
        <v>14308</v>
      </c>
      <c r="E6919" t="s">
        <v>14177</v>
      </c>
      <c r="F6919" t="s">
        <v>14306</v>
      </c>
      <c r="G6919" t="s">
        <v>13918</v>
      </c>
      <c r="H6919" s="1">
        <v>3354</v>
      </c>
      <c r="I6919" s="1">
        <v>3499</v>
      </c>
      <c r="J6919" s="1">
        <v>4215</v>
      </c>
      <c r="K6919" s="1">
        <v>3679</v>
      </c>
      <c r="L6919" s="1">
        <v>2392</v>
      </c>
      <c r="M6919" s="1">
        <v>4188</v>
      </c>
      <c r="N6919" s="1">
        <v>4897</v>
      </c>
      <c r="O6919" s="1">
        <v>3771</v>
      </c>
      <c r="P6919">
        <f>ROUNDUP(VLOOKUP(A6919,A:O,VLOOKUP('Local Authority Analysis'!$E$4,'Local Authority Analysis'!$M$5:$N$12,2,FALSE)+7,FALSE)/6976,2)</f>
        <v>0.55000000000000004</v>
      </c>
      <c r="Q6919">
        <f>ROUNDUP(VLOOKUP(A6919,A:O,VLOOKUP('SPC Analysis'!$E$4,'SPC Analysis'!$M$5:$N$12,2,FALSE)+7,FALSE)/6976,2)</f>
        <v>0.55000000000000004</v>
      </c>
      <c r="R6919">
        <f>ROUNDUP(VLOOKUP(A6919,A:O,VLOOKUP('MMW Analysis'!$E$4,'MMW Analysis'!$L$5:$M$12,2,FALSE)+7,FALSE)/6976,2)</f>
        <v>0.55000000000000004</v>
      </c>
    </row>
    <row r="6920" spans="1:18">
      <c r="A6920" t="s">
        <v>6927</v>
      </c>
      <c r="B6920" t="s">
        <v>13786</v>
      </c>
      <c r="C6920" t="s">
        <v>7016</v>
      </c>
      <c r="D6920" t="s">
        <v>14308</v>
      </c>
      <c r="E6920" t="s">
        <v>14177</v>
      </c>
      <c r="F6920" t="s">
        <v>14306</v>
      </c>
      <c r="G6920" t="s">
        <v>13918</v>
      </c>
      <c r="H6920" s="1">
        <v>6293</v>
      </c>
      <c r="I6920" s="1">
        <v>5844</v>
      </c>
      <c r="J6920" s="1">
        <v>5483</v>
      </c>
      <c r="K6920" s="1">
        <v>5625</v>
      </c>
      <c r="L6920" s="1">
        <v>1691</v>
      </c>
      <c r="M6920" s="1">
        <v>5854</v>
      </c>
      <c r="N6920" s="1">
        <v>6655</v>
      </c>
      <c r="O6920" s="1">
        <v>6034</v>
      </c>
      <c r="P6920">
        <f>ROUNDUP(VLOOKUP(A6920,A:O,VLOOKUP('Local Authority Analysis'!$E$4,'Local Authority Analysis'!$M$5:$N$12,2,FALSE)+7,FALSE)/6976,2)</f>
        <v>0.87</v>
      </c>
      <c r="Q6920">
        <f>ROUNDUP(VLOOKUP(A6920,A:O,VLOOKUP('SPC Analysis'!$E$4,'SPC Analysis'!$M$5:$N$12,2,FALSE)+7,FALSE)/6976,2)</f>
        <v>0.87</v>
      </c>
      <c r="R6920">
        <f>ROUNDUP(VLOOKUP(A6920,A:O,VLOOKUP('MMW Analysis'!$E$4,'MMW Analysis'!$L$5:$M$12,2,FALSE)+7,FALSE)/6976,2)</f>
        <v>0.87</v>
      </c>
    </row>
    <row r="6921" spans="1:18">
      <c r="A6921" t="s">
        <v>6928</v>
      </c>
      <c r="B6921" t="s">
        <v>13787</v>
      </c>
      <c r="C6921" t="s">
        <v>7016</v>
      </c>
      <c r="D6921" t="s">
        <v>14308</v>
      </c>
      <c r="E6921" t="s">
        <v>14177</v>
      </c>
      <c r="F6921" t="s">
        <v>14306</v>
      </c>
      <c r="G6921" t="s">
        <v>13918</v>
      </c>
      <c r="H6921" s="1">
        <v>4141</v>
      </c>
      <c r="I6921" s="1">
        <v>3462</v>
      </c>
      <c r="J6921" s="1">
        <v>4928</v>
      </c>
      <c r="K6921" s="1">
        <v>4658</v>
      </c>
      <c r="L6921" s="1">
        <v>4534</v>
      </c>
      <c r="M6921" s="1">
        <v>4378</v>
      </c>
      <c r="N6921" s="1">
        <v>4160</v>
      </c>
      <c r="O6921" s="1">
        <v>4653</v>
      </c>
      <c r="P6921">
        <f>ROUNDUP(VLOOKUP(A6921,A:O,VLOOKUP('Local Authority Analysis'!$E$4,'Local Authority Analysis'!$M$5:$N$12,2,FALSE)+7,FALSE)/6976,2)</f>
        <v>0.67</v>
      </c>
      <c r="Q6921">
        <f>ROUNDUP(VLOOKUP(A6921,A:O,VLOOKUP('SPC Analysis'!$E$4,'SPC Analysis'!$M$5:$N$12,2,FALSE)+7,FALSE)/6976,2)</f>
        <v>0.67</v>
      </c>
      <c r="R6921">
        <f>ROUNDUP(VLOOKUP(A6921,A:O,VLOOKUP('MMW Analysis'!$E$4,'MMW Analysis'!$L$5:$M$12,2,FALSE)+7,FALSE)/6976,2)</f>
        <v>0.67</v>
      </c>
    </row>
    <row r="6922" spans="1:18">
      <c r="A6922" t="s">
        <v>6929</v>
      </c>
      <c r="B6922" t="s">
        <v>13788</v>
      </c>
      <c r="C6922" t="s">
        <v>7016</v>
      </c>
      <c r="D6922" t="s">
        <v>14308</v>
      </c>
      <c r="E6922" t="s">
        <v>14177</v>
      </c>
      <c r="F6922" t="s">
        <v>14306</v>
      </c>
      <c r="G6922" t="s">
        <v>13918</v>
      </c>
      <c r="H6922" s="1">
        <v>1372</v>
      </c>
      <c r="I6922" s="1">
        <v>1167</v>
      </c>
      <c r="J6922" s="1">
        <v>1776</v>
      </c>
      <c r="K6922" s="1">
        <v>1301</v>
      </c>
      <c r="L6922" s="1">
        <v>2054</v>
      </c>
      <c r="M6922" s="1">
        <v>1851</v>
      </c>
      <c r="N6922" s="1">
        <v>2626</v>
      </c>
      <c r="O6922" s="1">
        <v>1295</v>
      </c>
      <c r="P6922">
        <f>ROUNDUP(VLOOKUP(A6922,A:O,VLOOKUP('Local Authority Analysis'!$E$4,'Local Authority Analysis'!$M$5:$N$12,2,FALSE)+7,FALSE)/6976,2)</f>
        <v>0.19</v>
      </c>
      <c r="Q6922">
        <f>ROUNDUP(VLOOKUP(A6922,A:O,VLOOKUP('SPC Analysis'!$E$4,'SPC Analysis'!$M$5:$N$12,2,FALSE)+7,FALSE)/6976,2)</f>
        <v>0.19</v>
      </c>
      <c r="R6922">
        <f>ROUNDUP(VLOOKUP(A6922,A:O,VLOOKUP('MMW Analysis'!$E$4,'MMW Analysis'!$L$5:$M$12,2,FALSE)+7,FALSE)/6976,2)</f>
        <v>0.19</v>
      </c>
    </row>
    <row r="6923" spans="1:18">
      <c r="A6923" t="s">
        <v>6930</v>
      </c>
      <c r="B6923" t="s">
        <v>13789</v>
      </c>
      <c r="C6923" t="s">
        <v>7016</v>
      </c>
      <c r="D6923" t="s">
        <v>14308</v>
      </c>
      <c r="E6923" t="s">
        <v>14177</v>
      </c>
      <c r="F6923" t="s">
        <v>14306</v>
      </c>
      <c r="G6923" t="s">
        <v>13918</v>
      </c>
      <c r="H6923" s="1">
        <v>6699</v>
      </c>
      <c r="I6923" s="1">
        <v>6214</v>
      </c>
      <c r="J6923" s="1">
        <v>6110</v>
      </c>
      <c r="K6923" s="1">
        <v>6200</v>
      </c>
      <c r="L6923" s="1">
        <v>993</v>
      </c>
      <c r="M6923" s="1">
        <v>3584</v>
      </c>
      <c r="N6923" s="1">
        <v>6159</v>
      </c>
      <c r="O6923" s="1">
        <v>5977</v>
      </c>
      <c r="P6923">
        <f>ROUNDUP(VLOOKUP(A6923,A:O,VLOOKUP('Local Authority Analysis'!$E$4,'Local Authority Analysis'!$M$5:$N$12,2,FALSE)+7,FALSE)/6976,2)</f>
        <v>0.86</v>
      </c>
      <c r="Q6923">
        <f>ROUNDUP(VLOOKUP(A6923,A:O,VLOOKUP('SPC Analysis'!$E$4,'SPC Analysis'!$M$5:$N$12,2,FALSE)+7,FALSE)/6976,2)</f>
        <v>0.86</v>
      </c>
      <c r="R6923">
        <f>ROUNDUP(VLOOKUP(A6923,A:O,VLOOKUP('MMW Analysis'!$E$4,'MMW Analysis'!$L$5:$M$12,2,FALSE)+7,FALSE)/6976,2)</f>
        <v>0.86</v>
      </c>
    </row>
    <row r="6924" spans="1:18">
      <c r="A6924" t="s">
        <v>6931</v>
      </c>
      <c r="B6924" t="s">
        <v>13790</v>
      </c>
      <c r="C6924" t="s">
        <v>7016</v>
      </c>
      <c r="D6924" t="s">
        <v>14308</v>
      </c>
      <c r="E6924" t="s">
        <v>14177</v>
      </c>
      <c r="F6924" t="s">
        <v>14306</v>
      </c>
      <c r="G6924" t="s">
        <v>13918</v>
      </c>
      <c r="H6924" s="1">
        <v>2024</v>
      </c>
      <c r="I6924" s="1">
        <v>1739.5</v>
      </c>
      <c r="J6924" s="1">
        <v>1971</v>
      </c>
      <c r="K6924" s="1">
        <v>1512</v>
      </c>
      <c r="L6924" s="1">
        <v>2305</v>
      </c>
      <c r="M6924" s="1">
        <v>3654</v>
      </c>
      <c r="N6924" s="1">
        <v>2946</v>
      </c>
      <c r="O6924" s="1">
        <v>1865</v>
      </c>
      <c r="P6924">
        <f>ROUNDUP(VLOOKUP(A6924,A:O,VLOOKUP('Local Authority Analysis'!$E$4,'Local Authority Analysis'!$M$5:$N$12,2,FALSE)+7,FALSE)/6976,2)</f>
        <v>0.27</v>
      </c>
      <c r="Q6924">
        <f>ROUNDUP(VLOOKUP(A6924,A:O,VLOOKUP('SPC Analysis'!$E$4,'SPC Analysis'!$M$5:$N$12,2,FALSE)+7,FALSE)/6976,2)</f>
        <v>0.27</v>
      </c>
      <c r="R6924">
        <f>ROUNDUP(VLOOKUP(A6924,A:O,VLOOKUP('MMW Analysis'!$E$4,'MMW Analysis'!$L$5:$M$12,2,FALSE)+7,FALSE)/6976,2)</f>
        <v>0.27</v>
      </c>
    </row>
    <row r="6925" spans="1:18">
      <c r="A6925" t="s">
        <v>6932</v>
      </c>
      <c r="B6925" t="s">
        <v>13791</v>
      </c>
      <c r="C6925" t="s">
        <v>7016</v>
      </c>
      <c r="D6925" t="s">
        <v>14307</v>
      </c>
      <c r="E6925" t="s">
        <v>14176</v>
      </c>
      <c r="F6925" t="s">
        <v>14306</v>
      </c>
      <c r="G6925" t="s">
        <v>13918</v>
      </c>
      <c r="H6925" s="1">
        <v>2592</v>
      </c>
      <c r="I6925" s="1">
        <v>2836</v>
      </c>
      <c r="J6925" s="1">
        <v>2822</v>
      </c>
      <c r="K6925" s="1">
        <v>2210</v>
      </c>
      <c r="L6925" s="1">
        <v>3235</v>
      </c>
      <c r="M6925" s="1">
        <v>2080</v>
      </c>
      <c r="N6925" s="1">
        <v>4180</v>
      </c>
      <c r="O6925" s="1">
        <v>2664</v>
      </c>
      <c r="P6925">
        <f>ROUNDUP(VLOOKUP(A6925,A:O,VLOOKUP('Local Authority Analysis'!$E$4,'Local Authority Analysis'!$M$5:$N$12,2,FALSE)+7,FALSE)/6976,2)</f>
        <v>0.39</v>
      </c>
      <c r="Q6925">
        <f>ROUNDUP(VLOOKUP(A6925,A:O,VLOOKUP('SPC Analysis'!$E$4,'SPC Analysis'!$M$5:$N$12,2,FALSE)+7,FALSE)/6976,2)</f>
        <v>0.39</v>
      </c>
      <c r="R6925">
        <f>ROUNDUP(VLOOKUP(A6925,A:O,VLOOKUP('MMW Analysis'!$E$4,'MMW Analysis'!$L$5:$M$12,2,FALSE)+7,FALSE)/6976,2)</f>
        <v>0.39</v>
      </c>
    </row>
    <row r="6926" spans="1:18">
      <c r="A6926" t="s">
        <v>6933</v>
      </c>
      <c r="B6926" t="s">
        <v>13792</v>
      </c>
      <c r="C6926" t="s">
        <v>7016</v>
      </c>
      <c r="D6926" t="s">
        <v>14307</v>
      </c>
      <c r="E6926" t="s">
        <v>14176</v>
      </c>
      <c r="F6926" t="s">
        <v>14306</v>
      </c>
      <c r="G6926" t="s">
        <v>13918</v>
      </c>
      <c r="H6926" s="1">
        <v>3683</v>
      </c>
      <c r="I6926" s="1">
        <v>3222</v>
      </c>
      <c r="J6926" s="1">
        <v>3076</v>
      </c>
      <c r="K6926" s="1">
        <v>3022</v>
      </c>
      <c r="L6926" s="1">
        <v>2914</v>
      </c>
      <c r="M6926" s="1">
        <v>6564</v>
      </c>
      <c r="N6926" s="1">
        <v>5822</v>
      </c>
      <c r="O6926" s="1">
        <v>3646</v>
      </c>
      <c r="P6926">
        <f>ROUNDUP(VLOOKUP(A6926,A:O,VLOOKUP('Local Authority Analysis'!$E$4,'Local Authority Analysis'!$M$5:$N$12,2,FALSE)+7,FALSE)/6976,2)</f>
        <v>0.53</v>
      </c>
      <c r="Q6926">
        <f>ROUNDUP(VLOOKUP(A6926,A:O,VLOOKUP('SPC Analysis'!$E$4,'SPC Analysis'!$M$5:$N$12,2,FALSE)+7,FALSE)/6976,2)</f>
        <v>0.53</v>
      </c>
      <c r="R6926">
        <f>ROUNDUP(VLOOKUP(A6926,A:O,VLOOKUP('MMW Analysis'!$E$4,'MMW Analysis'!$L$5:$M$12,2,FALSE)+7,FALSE)/6976,2)</f>
        <v>0.53</v>
      </c>
    </row>
    <row r="6927" spans="1:18">
      <c r="A6927" t="s">
        <v>6934</v>
      </c>
      <c r="B6927" t="s">
        <v>13793</v>
      </c>
      <c r="C6927" t="s">
        <v>7016</v>
      </c>
      <c r="D6927" t="s">
        <v>14307</v>
      </c>
      <c r="E6927" t="s">
        <v>14176</v>
      </c>
      <c r="F6927" t="s">
        <v>14306</v>
      </c>
      <c r="G6927" t="s">
        <v>13918</v>
      </c>
      <c r="H6927" s="1">
        <v>1370</v>
      </c>
      <c r="I6927" s="1">
        <v>2149</v>
      </c>
      <c r="J6927" s="1">
        <v>1604</v>
      </c>
      <c r="K6927" s="1">
        <v>1249</v>
      </c>
      <c r="L6927" s="1">
        <v>3014</v>
      </c>
      <c r="M6927" s="1">
        <v>2145</v>
      </c>
      <c r="N6927" s="1">
        <v>3631</v>
      </c>
      <c r="O6927" s="1">
        <v>1640</v>
      </c>
      <c r="P6927">
        <f>ROUNDUP(VLOOKUP(A6927,A:O,VLOOKUP('Local Authority Analysis'!$E$4,'Local Authority Analysis'!$M$5:$N$12,2,FALSE)+7,FALSE)/6976,2)</f>
        <v>0.24000000000000002</v>
      </c>
      <c r="Q6927">
        <f>ROUNDUP(VLOOKUP(A6927,A:O,VLOOKUP('SPC Analysis'!$E$4,'SPC Analysis'!$M$5:$N$12,2,FALSE)+7,FALSE)/6976,2)</f>
        <v>0.24000000000000002</v>
      </c>
      <c r="R6927">
        <f>ROUNDUP(VLOOKUP(A6927,A:O,VLOOKUP('MMW Analysis'!$E$4,'MMW Analysis'!$L$5:$M$12,2,FALSE)+7,FALSE)/6976,2)</f>
        <v>0.24000000000000002</v>
      </c>
    </row>
    <row r="6928" spans="1:18">
      <c r="A6928" t="s">
        <v>6935</v>
      </c>
      <c r="B6928" t="s">
        <v>13794</v>
      </c>
      <c r="C6928" t="s">
        <v>7016</v>
      </c>
      <c r="D6928" t="s">
        <v>14307</v>
      </c>
      <c r="E6928" t="s">
        <v>14176</v>
      </c>
      <c r="F6928" t="s">
        <v>14306</v>
      </c>
      <c r="G6928" t="s">
        <v>13918</v>
      </c>
      <c r="H6928" s="1">
        <v>3549</v>
      </c>
      <c r="I6928" s="1">
        <v>4038.5</v>
      </c>
      <c r="J6928" s="1">
        <v>3321</v>
      </c>
      <c r="K6928" s="1">
        <v>3639</v>
      </c>
      <c r="L6928" s="1">
        <v>711</v>
      </c>
      <c r="M6928" s="1">
        <v>3233</v>
      </c>
      <c r="N6928" s="1">
        <v>5384</v>
      </c>
      <c r="O6928" s="1">
        <v>3337</v>
      </c>
      <c r="P6928">
        <f>ROUNDUP(VLOOKUP(A6928,A:O,VLOOKUP('Local Authority Analysis'!$E$4,'Local Authority Analysis'!$M$5:$N$12,2,FALSE)+7,FALSE)/6976,2)</f>
        <v>0.48</v>
      </c>
      <c r="Q6928">
        <f>ROUNDUP(VLOOKUP(A6928,A:O,VLOOKUP('SPC Analysis'!$E$4,'SPC Analysis'!$M$5:$N$12,2,FALSE)+7,FALSE)/6976,2)</f>
        <v>0.48</v>
      </c>
      <c r="R6928">
        <f>ROUNDUP(VLOOKUP(A6928,A:O,VLOOKUP('MMW Analysis'!$E$4,'MMW Analysis'!$L$5:$M$12,2,FALSE)+7,FALSE)/6976,2)</f>
        <v>0.48</v>
      </c>
    </row>
    <row r="6929" spans="1:18">
      <c r="A6929" t="s">
        <v>6936</v>
      </c>
      <c r="B6929" t="s">
        <v>13795</v>
      </c>
      <c r="C6929" t="s">
        <v>7016</v>
      </c>
      <c r="D6929" t="s">
        <v>14307</v>
      </c>
      <c r="E6929" t="s">
        <v>14176</v>
      </c>
      <c r="F6929" t="s">
        <v>14306</v>
      </c>
      <c r="G6929" t="s">
        <v>13918</v>
      </c>
      <c r="H6929" s="1">
        <v>5005</v>
      </c>
      <c r="I6929" s="1">
        <v>5158</v>
      </c>
      <c r="J6929" s="1">
        <v>5609</v>
      </c>
      <c r="K6929" s="1">
        <v>4905</v>
      </c>
      <c r="L6929" s="1">
        <v>843</v>
      </c>
      <c r="M6929" s="1">
        <v>4836</v>
      </c>
      <c r="N6929" s="1">
        <v>6148</v>
      </c>
      <c r="O6929" s="1">
        <v>4944</v>
      </c>
      <c r="P6929">
        <f>ROUNDUP(VLOOKUP(A6929,A:O,VLOOKUP('Local Authority Analysis'!$E$4,'Local Authority Analysis'!$M$5:$N$12,2,FALSE)+7,FALSE)/6976,2)</f>
        <v>0.71</v>
      </c>
      <c r="Q6929">
        <f>ROUNDUP(VLOOKUP(A6929,A:O,VLOOKUP('SPC Analysis'!$E$4,'SPC Analysis'!$M$5:$N$12,2,FALSE)+7,FALSE)/6976,2)</f>
        <v>0.71</v>
      </c>
      <c r="R6929">
        <f>ROUNDUP(VLOOKUP(A6929,A:O,VLOOKUP('MMW Analysis'!$E$4,'MMW Analysis'!$L$5:$M$12,2,FALSE)+7,FALSE)/6976,2)</f>
        <v>0.71</v>
      </c>
    </row>
    <row r="6930" spans="1:18">
      <c r="A6930" t="s">
        <v>6937</v>
      </c>
      <c r="B6930" t="s">
        <v>13796</v>
      </c>
      <c r="C6930" t="s">
        <v>7016</v>
      </c>
      <c r="D6930" t="s">
        <v>14309</v>
      </c>
      <c r="E6930" t="s">
        <v>13918</v>
      </c>
      <c r="F6930" t="s">
        <v>14306</v>
      </c>
      <c r="G6930" t="s">
        <v>13918</v>
      </c>
      <c r="H6930" s="1">
        <v>6320</v>
      </c>
      <c r="I6930" s="1">
        <v>6974</v>
      </c>
      <c r="J6930" s="1">
        <v>6768</v>
      </c>
      <c r="K6930" s="1">
        <v>6949</v>
      </c>
      <c r="L6930" s="1">
        <v>536</v>
      </c>
      <c r="M6930" s="1">
        <v>2696</v>
      </c>
      <c r="N6930" s="1">
        <v>5299</v>
      </c>
      <c r="O6930" s="1">
        <v>5846</v>
      </c>
      <c r="P6930">
        <f>ROUNDUP(VLOOKUP(A6930,A:O,VLOOKUP('Local Authority Analysis'!$E$4,'Local Authority Analysis'!$M$5:$N$12,2,FALSE)+7,FALSE)/6976,2)</f>
        <v>0.84</v>
      </c>
      <c r="Q6930">
        <f>ROUNDUP(VLOOKUP(A6930,A:O,VLOOKUP('SPC Analysis'!$E$4,'SPC Analysis'!$M$5:$N$12,2,FALSE)+7,FALSE)/6976,2)</f>
        <v>0.84</v>
      </c>
      <c r="R6930">
        <f>ROUNDUP(VLOOKUP(A6930,A:O,VLOOKUP('MMW Analysis'!$E$4,'MMW Analysis'!$L$5:$M$12,2,FALSE)+7,FALSE)/6976,2)</f>
        <v>0.84</v>
      </c>
    </row>
    <row r="6931" spans="1:18">
      <c r="A6931" t="s">
        <v>6938</v>
      </c>
      <c r="B6931" t="s">
        <v>13797</v>
      </c>
      <c r="C6931" t="s">
        <v>7016</v>
      </c>
      <c r="D6931" t="s">
        <v>14309</v>
      </c>
      <c r="E6931" t="s">
        <v>13918</v>
      </c>
      <c r="F6931" t="s">
        <v>14306</v>
      </c>
      <c r="G6931" t="s">
        <v>13918</v>
      </c>
      <c r="H6931" s="1">
        <v>6810</v>
      </c>
      <c r="I6931" s="1">
        <v>6664</v>
      </c>
      <c r="J6931" s="1">
        <v>6923</v>
      </c>
      <c r="K6931" s="1">
        <v>6743</v>
      </c>
      <c r="L6931" s="1">
        <v>2131</v>
      </c>
      <c r="M6931" s="1">
        <v>6509</v>
      </c>
      <c r="N6931" s="1">
        <v>6021</v>
      </c>
      <c r="O6931" s="1">
        <v>6822</v>
      </c>
      <c r="P6931">
        <f>ROUNDUP(VLOOKUP(A6931,A:O,VLOOKUP('Local Authority Analysis'!$E$4,'Local Authority Analysis'!$M$5:$N$12,2,FALSE)+7,FALSE)/6976,2)</f>
        <v>0.98</v>
      </c>
      <c r="Q6931">
        <f>ROUNDUP(VLOOKUP(A6931,A:O,VLOOKUP('SPC Analysis'!$E$4,'SPC Analysis'!$M$5:$N$12,2,FALSE)+7,FALSE)/6976,2)</f>
        <v>0.98</v>
      </c>
      <c r="R6931">
        <f>ROUNDUP(VLOOKUP(A6931,A:O,VLOOKUP('MMW Analysis'!$E$4,'MMW Analysis'!$L$5:$M$12,2,FALSE)+7,FALSE)/6976,2)</f>
        <v>0.98</v>
      </c>
    </row>
    <row r="6932" spans="1:18">
      <c r="A6932" t="s">
        <v>6939</v>
      </c>
      <c r="B6932" t="s">
        <v>13798</v>
      </c>
      <c r="C6932" t="s">
        <v>7016</v>
      </c>
      <c r="D6932" t="s">
        <v>14309</v>
      </c>
      <c r="E6932" t="s">
        <v>13918</v>
      </c>
      <c r="F6932" t="s">
        <v>14306</v>
      </c>
      <c r="G6932" t="s">
        <v>13918</v>
      </c>
      <c r="H6932" s="1">
        <v>4255</v>
      </c>
      <c r="I6932" s="1">
        <v>3939</v>
      </c>
      <c r="J6932" s="1">
        <v>4560</v>
      </c>
      <c r="K6932" s="1">
        <v>3475</v>
      </c>
      <c r="L6932" s="1">
        <v>3852</v>
      </c>
      <c r="M6932" s="1">
        <v>5948</v>
      </c>
      <c r="N6932" s="1">
        <v>2177</v>
      </c>
      <c r="O6932" s="1">
        <v>4540</v>
      </c>
      <c r="P6932">
        <f>ROUNDUP(VLOOKUP(A6932,A:O,VLOOKUP('Local Authority Analysis'!$E$4,'Local Authority Analysis'!$M$5:$N$12,2,FALSE)+7,FALSE)/6976,2)</f>
        <v>0.66</v>
      </c>
      <c r="Q6932">
        <f>ROUNDUP(VLOOKUP(A6932,A:O,VLOOKUP('SPC Analysis'!$E$4,'SPC Analysis'!$M$5:$N$12,2,FALSE)+7,FALSE)/6976,2)</f>
        <v>0.66</v>
      </c>
      <c r="R6932">
        <f>ROUNDUP(VLOOKUP(A6932,A:O,VLOOKUP('MMW Analysis'!$E$4,'MMW Analysis'!$L$5:$M$12,2,FALSE)+7,FALSE)/6976,2)</f>
        <v>0.66</v>
      </c>
    </row>
    <row r="6933" spans="1:18">
      <c r="A6933" t="s">
        <v>6940</v>
      </c>
      <c r="B6933" t="s">
        <v>13799</v>
      </c>
      <c r="C6933" t="s">
        <v>7016</v>
      </c>
      <c r="D6933" t="s">
        <v>14309</v>
      </c>
      <c r="E6933" t="s">
        <v>13918</v>
      </c>
      <c r="F6933" t="s">
        <v>14306</v>
      </c>
      <c r="G6933" t="s">
        <v>13918</v>
      </c>
      <c r="H6933" s="1">
        <v>3041.5</v>
      </c>
      <c r="I6933" s="1">
        <v>3286</v>
      </c>
      <c r="J6933" s="1">
        <v>4554</v>
      </c>
      <c r="K6933" s="1">
        <v>4038</v>
      </c>
      <c r="L6933" s="1">
        <v>4773</v>
      </c>
      <c r="M6933" s="1">
        <v>3716</v>
      </c>
      <c r="N6933" s="1">
        <v>4112</v>
      </c>
      <c r="O6933" s="1">
        <v>3915</v>
      </c>
      <c r="P6933">
        <f>ROUNDUP(VLOOKUP(A6933,A:O,VLOOKUP('Local Authority Analysis'!$E$4,'Local Authority Analysis'!$M$5:$N$12,2,FALSE)+7,FALSE)/6976,2)</f>
        <v>0.57000000000000006</v>
      </c>
      <c r="Q6933">
        <f>ROUNDUP(VLOOKUP(A6933,A:O,VLOOKUP('SPC Analysis'!$E$4,'SPC Analysis'!$M$5:$N$12,2,FALSE)+7,FALSE)/6976,2)</f>
        <v>0.57000000000000006</v>
      </c>
      <c r="R6933">
        <f>ROUNDUP(VLOOKUP(A6933,A:O,VLOOKUP('MMW Analysis'!$E$4,'MMW Analysis'!$L$5:$M$12,2,FALSE)+7,FALSE)/6976,2)</f>
        <v>0.57000000000000006</v>
      </c>
    </row>
    <row r="6934" spans="1:18">
      <c r="A6934" t="s">
        <v>6941</v>
      </c>
      <c r="B6934" t="s">
        <v>13800</v>
      </c>
      <c r="C6934" t="s">
        <v>7016</v>
      </c>
      <c r="D6934" t="s">
        <v>14309</v>
      </c>
      <c r="E6934" t="s">
        <v>13918</v>
      </c>
      <c r="F6934" t="s">
        <v>14306</v>
      </c>
      <c r="G6934" t="s">
        <v>13918</v>
      </c>
      <c r="H6934" s="1">
        <v>2043</v>
      </c>
      <c r="I6934" s="1">
        <v>2314</v>
      </c>
      <c r="J6934" s="1">
        <v>3051</v>
      </c>
      <c r="K6934" s="1">
        <v>2565</v>
      </c>
      <c r="L6934" s="1">
        <v>6161</v>
      </c>
      <c r="M6934" s="1">
        <v>5067</v>
      </c>
      <c r="N6934" s="1">
        <v>4089</v>
      </c>
      <c r="O6934" s="1">
        <v>2708</v>
      </c>
      <c r="P6934">
        <f>ROUNDUP(VLOOKUP(A6934,A:O,VLOOKUP('Local Authority Analysis'!$E$4,'Local Authority Analysis'!$M$5:$N$12,2,FALSE)+7,FALSE)/6976,2)</f>
        <v>0.39</v>
      </c>
      <c r="Q6934">
        <f>ROUNDUP(VLOOKUP(A6934,A:O,VLOOKUP('SPC Analysis'!$E$4,'SPC Analysis'!$M$5:$N$12,2,FALSE)+7,FALSE)/6976,2)</f>
        <v>0.39</v>
      </c>
      <c r="R6934">
        <f>ROUNDUP(VLOOKUP(A6934,A:O,VLOOKUP('MMW Analysis'!$E$4,'MMW Analysis'!$L$5:$M$12,2,FALSE)+7,FALSE)/6976,2)</f>
        <v>0.39</v>
      </c>
    </row>
    <row r="6935" spans="1:18">
      <c r="A6935" t="s">
        <v>6942</v>
      </c>
      <c r="B6935" t="s">
        <v>13801</v>
      </c>
      <c r="C6935" t="s">
        <v>7016</v>
      </c>
      <c r="D6935" t="s">
        <v>14309</v>
      </c>
      <c r="E6935" t="s">
        <v>13918</v>
      </c>
      <c r="F6935" t="s">
        <v>14306</v>
      </c>
      <c r="G6935" t="s">
        <v>13918</v>
      </c>
      <c r="H6935" s="1">
        <v>6531</v>
      </c>
      <c r="I6935" s="1">
        <v>6177</v>
      </c>
      <c r="J6935" s="1">
        <v>6903</v>
      </c>
      <c r="K6935" s="1">
        <v>6732</v>
      </c>
      <c r="L6935" s="1">
        <v>2411</v>
      </c>
      <c r="M6935" s="1">
        <v>6014</v>
      </c>
      <c r="N6935" s="1">
        <v>6918</v>
      </c>
      <c r="O6935" s="1">
        <v>6717</v>
      </c>
      <c r="P6935">
        <f>ROUNDUP(VLOOKUP(A6935,A:O,VLOOKUP('Local Authority Analysis'!$E$4,'Local Authority Analysis'!$M$5:$N$12,2,FALSE)+7,FALSE)/6976,2)</f>
        <v>0.97</v>
      </c>
      <c r="Q6935">
        <f>ROUNDUP(VLOOKUP(A6935,A:O,VLOOKUP('SPC Analysis'!$E$4,'SPC Analysis'!$M$5:$N$12,2,FALSE)+7,FALSE)/6976,2)</f>
        <v>0.97</v>
      </c>
      <c r="R6935">
        <f>ROUNDUP(VLOOKUP(A6935,A:O,VLOOKUP('MMW Analysis'!$E$4,'MMW Analysis'!$L$5:$M$12,2,FALSE)+7,FALSE)/6976,2)</f>
        <v>0.97</v>
      </c>
    </row>
    <row r="6936" spans="1:18">
      <c r="A6936" t="s">
        <v>6943</v>
      </c>
      <c r="B6936" t="s">
        <v>13802</v>
      </c>
      <c r="C6936" t="s">
        <v>7016</v>
      </c>
      <c r="D6936" t="s">
        <v>14309</v>
      </c>
      <c r="E6936" t="s">
        <v>13918</v>
      </c>
      <c r="F6936" t="s">
        <v>14306</v>
      </c>
      <c r="G6936" t="s">
        <v>13918</v>
      </c>
      <c r="H6936" s="1">
        <v>6751.5</v>
      </c>
      <c r="I6936" s="1">
        <v>6880</v>
      </c>
      <c r="J6936" s="1">
        <v>6888</v>
      </c>
      <c r="K6936" s="1">
        <v>6915</v>
      </c>
      <c r="L6936" s="1">
        <v>1539</v>
      </c>
      <c r="M6936" s="1">
        <v>6550</v>
      </c>
      <c r="N6936" s="1">
        <v>6894</v>
      </c>
      <c r="O6936" s="1">
        <v>6758</v>
      </c>
      <c r="P6936">
        <f>ROUNDUP(VLOOKUP(A6936,A:O,VLOOKUP('Local Authority Analysis'!$E$4,'Local Authority Analysis'!$M$5:$N$12,2,FALSE)+7,FALSE)/6976,2)</f>
        <v>0.97</v>
      </c>
      <c r="Q6936">
        <f>ROUNDUP(VLOOKUP(A6936,A:O,VLOOKUP('SPC Analysis'!$E$4,'SPC Analysis'!$M$5:$N$12,2,FALSE)+7,FALSE)/6976,2)</f>
        <v>0.97</v>
      </c>
      <c r="R6936">
        <f>ROUNDUP(VLOOKUP(A6936,A:O,VLOOKUP('MMW Analysis'!$E$4,'MMW Analysis'!$L$5:$M$12,2,FALSE)+7,FALSE)/6976,2)</f>
        <v>0.97</v>
      </c>
    </row>
    <row r="6937" spans="1:18">
      <c r="A6937" t="s">
        <v>6944</v>
      </c>
      <c r="B6937" t="s">
        <v>13803</v>
      </c>
      <c r="C6937" t="s">
        <v>7016</v>
      </c>
      <c r="D6937" t="s">
        <v>14309</v>
      </c>
      <c r="E6937" t="s">
        <v>13918</v>
      </c>
      <c r="F6937" t="s">
        <v>14306</v>
      </c>
      <c r="G6937" t="s">
        <v>13918</v>
      </c>
      <c r="H6937" s="1">
        <v>6065.5</v>
      </c>
      <c r="I6937" s="1">
        <v>6118</v>
      </c>
      <c r="J6937" s="1">
        <v>6818</v>
      </c>
      <c r="K6937" s="1">
        <v>6446</v>
      </c>
      <c r="L6937" s="1">
        <v>2898</v>
      </c>
      <c r="M6937" s="1">
        <v>6367</v>
      </c>
      <c r="N6937" s="1">
        <v>6194</v>
      </c>
      <c r="O6937" s="1">
        <v>6644</v>
      </c>
      <c r="P6937">
        <f>ROUNDUP(VLOOKUP(A6937,A:O,VLOOKUP('Local Authority Analysis'!$E$4,'Local Authority Analysis'!$M$5:$N$12,2,FALSE)+7,FALSE)/6976,2)</f>
        <v>0.96</v>
      </c>
      <c r="Q6937">
        <f>ROUNDUP(VLOOKUP(A6937,A:O,VLOOKUP('SPC Analysis'!$E$4,'SPC Analysis'!$M$5:$N$12,2,FALSE)+7,FALSE)/6976,2)</f>
        <v>0.96</v>
      </c>
      <c r="R6937">
        <f>ROUNDUP(VLOOKUP(A6937,A:O,VLOOKUP('MMW Analysis'!$E$4,'MMW Analysis'!$L$5:$M$12,2,FALSE)+7,FALSE)/6976,2)</f>
        <v>0.96</v>
      </c>
    </row>
    <row r="6938" spans="1:18">
      <c r="A6938" t="s">
        <v>6945</v>
      </c>
      <c r="B6938" t="s">
        <v>13804</v>
      </c>
      <c r="C6938" t="s">
        <v>7016</v>
      </c>
      <c r="D6938" t="s">
        <v>14309</v>
      </c>
      <c r="E6938" t="s">
        <v>13918</v>
      </c>
      <c r="F6938" t="s">
        <v>14306</v>
      </c>
      <c r="G6938" t="s">
        <v>13918</v>
      </c>
      <c r="H6938" s="1">
        <v>4604.5</v>
      </c>
      <c r="I6938" s="1">
        <v>4628</v>
      </c>
      <c r="J6938" s="1">
        <v>5843</v>
      </c>
      <c r="K6938" s="1">
        <v>5049</v>
      </c>
      <c r="L6938" s="1">
        <v>3010</v>
      </c>
      <c r="M6938" s="1">
        <v>6928</v>
      </c>
      <c r="N6938" s="1">
        <v>5754</v>
      </c>
      <c r="O6938" s="1">
        <v>5394</v>
      </c>
      <c r="P6938">
        <f>ROUNDUP(VLOOKUP(A6938,A:O,VLOOKUP('Local Authority Analysis'!$E$4,'Local Authority Analysis'!$M$5:$N$12,2,FALSE)+7,FALSE)/6976,2)</f>
        <v>0.78</v>
      </c>
      <c r="Q6938">
        <f>ROUNDUP(VLOOKUP(A6938,A:O,VLOOKUP('SPC Analysis'!$E$4,'SPC Analysis'!$M$5:$N$12,2,FALSE)+7,FALSE)/6976,2)</f>
        <v>0.78</v>
      </c>
      <c r="R6938">
        <f>ROUNDUP(VLOOKUP(A6938,A:O,VLOOKUP('MMW Analysis'!$E$4,'MMW Analysis'!$L$5:$M$12,2,FALSE)+7,FALSE)/6976,2)</f>
        <v>0.78</v>
      </c>
    </row>
    <row r="6939" spans="1:18">
      <c r="A6939" t="s">
        <v>6946</v>
      </c>
      <c r="B6939" t="s">
        <v>13805</v>
      </c>
      <c r="C6939" t="s">
        <v>7016</v>
      </c>
      <c r="D6939" t="s">
        <v>14309</v>
      </c>
      <c r="E6939" t="s">
        <v>13918</v>
      </c>
      <c r="F6939" t="s">
        <v>14306</v>
      </c>
      <c r="G6939" t="s">
        <v>13918</v>
      </c>
      <c r="H6939" s="1">
        <v>5665</v>
      </c>
      <c r="I6939" s="1">
        <v>5487</v>
      </c>
      <c r="J6939" s="1">
        <v>6355</v>
      </c>
      <c r="K6939" s="1">
        <v>6052</v>
      </c>
      <c r="L6939" s="1">
        <v>6543</v>
      </c>
      <c r="M6939" s="1">
        <v>3163</v>
      </c>
      <c r="N6939" s="1">
        <v>4122</v>
      </c>
      <c r="O6939" s="1">
        <v>6415</v>
      </c>
      <c r="P6939">
        <f>ROUNDUP(VLOOKUP(A6939,A:O,VLOOKUP('Local Authority Analysis'!$E$4,'Local Authority Analysis'!$M$5:$N$12,2,FALSE)+7,FALSE)/6976,2)</f>
        <v>0.92</v>
      </c>
      <c r="Q6939">
        <f>ROUNDUP(VLOOKUP(A6939,A:O,VLOOKUP('SPC Analysis'!$E$4,'SPC Analysis'!$M$5:$N$12,2,FALSE)+7,FALSE)/6976,2)</f>
        <v>0.92</v>
      </c>
      <c r="R6939">
        <f>ROUNDUP(VLOOKUP(A6939,A:O,VLOOKUP('MMW Analysis'!$E$4,'MMW Analysis'!$L$5:$M$12,2,FALSE)+7,FALSE)/6976,2)</f>
        <v>0.92</v>
      </c>
    </row>
    <row r="6940" spans="1:18">
      <c r="A6940" t="s">
        <v>6947</v>
      </c>
      <c r="B6940" t="s">
        <v>13806</v>
      </c>
      <c r="C6940" t="s">
        <v>7016</v>
      </c>
      <c r="D6940" t="s">
        <v>14309</v>
      </c>
      <c r="E6940" t="s">
        <v>13918</v>
      </c>
      <c r="F6940" t="s">
        <v>14306</v>
      </c>
      <c r="G6940" t="s">
        <v>13918</v>
      </c>
      <c r="H6940" s="1">
        <v>2166</v>
      </c>
      <c r="I6940" s="1">
        <v>1850</v>
      </c>
      <c r="J6940" s="1">
        <v>4722</v>
      </c>
      <c r="K6940" s="1">
        <v>2467</v>
      </c>
      <c r="L6940" s="1">
        <v>6910</v>
      </c>
      <c r="M6940" s="1">
        <v>2126</v>
      </c>
      <c r="N6940" s="1">
        <v>1907</v>
      </c>
      <c r="O6940" s="1">
        <v>2574</v>
      </c>
      <c r="P6940">
        <f>ROUNDUP(VLOOKUP(A6940,A:O,VLOOKUP('Local Authority Analysis'!$E$4,'Local Authority Analysis'!$M$5:$N$12,2,FALSE)+7,FALSE)/6976,2)</f>
        <v>0.37</v>
      </c>
      <c r="Q6940">
        <f>ROUNDUP(VLOOKUP(A6940,A:O,VLOOKUP('SPC Analysis'!$E$4,'SPC Analysis'!$M$5:$N$12,2,FALSE)+7,FALSE)/6976,2)</f>
        <v>0.37</v>
      </c>
      <c r="R6940">
        <f>ROUNDUP(VLOOKUP(A6940,A:O,VLOOKUP('MMW Analysis'!$E$4,'MMW Analysis'!$L$5:$M$12,2,FALSE)+7,FALSE)/6976,2)</f>
        <v>0.37</v>
      </c>
    </row>
    <row r="6941" spans="1:18">
      <c r="A6941" t="s">
        <v>6948</v>
      </c>
      <c r="B6941" t="s">
        <v>13807</v>
      </c>
      <c r="C6941" t="s">
        <v>7016</v>
      </c>
      <c r="D6941" t="s">
        <v>14309</v>
      </c>
      <c r="E6941" t="s">
        <v>13918</v>
      </c>
      <c r="F6941" t="s">
        <v>14306</v>
      </c>
      <c r="G6941" t="s">
        <v>13918</v>
      </c>
      <c r="H6941" s="1">
        <v>5195</v>
      </c>
      <c r="I6941" s="1">
        <v>6734</v>
      </c>
      <c r="J6941" s="1">
        <v>6791</v>
      </c>
      <c r="K6941" s="1">
        <v>4755</v>
      </c>
      <c r="L6941" s="1">
        <v>5439</v>
      </c>
      <c r="M6941" s="1">
        <v>4139</v>
      </c>
      <c r="N6941" s="1">
        <v>6325</v>
      </c>
      <c r="O6941" s="1">
        <v>6500</v>
      </c>
      <c r="P6941">
        <f>ROUNDUP(VLOOKUP(A6941,A:O,VLOOKUP('Local Authority Analysis'!$E$4,'Local Authority Analysis'!$M$5:$N$12,2,FALSE)+7,FALSE)/6976,2)</f>
        <v>0.94000000000000006</v>
      </c>
      <c r="Q6941">
        <f>ROUNDUP(VLOOKUP(A6941,A:O,VLOOKUP('SPC Analysis'!$E$4,'SPC Analysis'!$M$5:$N$12,2,FALSE)+7,FALSE)/6976,2)</f>
        <v>0.94000000000000006</v>
      </c>
      <c r="R6941">
        <f>ROUNDUP(VLOOKUP(A6941,A:O,VLOOKUP('MMW Analysis'!$E$4,'MMW Analysis'!$L$5:$M$12,2,FALSE)+7,FALSE)/6976,2)</f>
        <v>0.94000000000000006</v>
      </c>
    </row>
    <row r="6942" spans="1:18">
      <c r="A6942" t="s">
        <v>6949</v>
      </c>
      <c r="B6942" t="s">
        <v>13808</v>
      </c>
      <c r="C6942" t="s">
        <v>7016</v>
      </c>
      <c r="D6942" t="s">
        <v>14309</v>
      </c>
      <c r="E6942" t="s">
        <v>13918</v>
      </c>
      <c r="F6942" t="s">
        <v>14306</v>
      </c>
      <c r="G6942" t="s">
        <v>13918</v>
      </c>
      <c r="H6942" s="1">
        <v>4197.5</v>
      </c>
      <c r="I6942" s="1">
        <v>3236</v>
      </c>
      <c r="J6942" s="1">
        <v>2325</v>
      </c>
      <c r="K6942" s="1">
        <v>3752</v>
      </c>
      <c r="L6942" s="1">
        <v>3447</v>
      </c>
      <c r="M6942" s="1">
        <v>3712</v>
      </c>
      <c r="N6942" s="1">
        <v>4171</v>
      </c>
      <c r="O6942" s="1">
        <v>3688</v>
      </c>
      <c r="P6942">
        <f>ROUNDUP(VLOOKUP(A6942,A:O,VLOOKUP('Local Authority Analysis'!$E$4,'Local Authority Analysis'!$M$5:$N$12,2,FALSE)+7,FALSE)/6976,2)</f>
        <v>0.53</v>
      </c>
      <c r="Q6942">
        <f>ROUNDUP(VLOOKUP(A6942,A:O,VLOOKUP('SPC Analysis'!$E$4,'SPC Analysis'!$M$5:$N$12,2,FALSE)+7,FALSE)/6976,2)</f>
        <v>0.53</v>
      </c>
      <c r="R6942">
        <f>ROUNDUP(VLOOKUP(A6942,A:O,VLOOKUP('MMW Analysis'!$E$4,'MMW Analysis'!$L$5:$M$12,2,FALSE)+7,FALSE)/6976,2)</f>
        <v>0.53</v>
      </c>
    </row>
    <row r="6943" spans="1:18">
      <c r="A6943" t="s">
        <v>6950</v>
      </c>
      <c r="B6943" t="s">
        <v>13809</v>
      </c>
      <c r="C6943" t="s">
        <v>7016</v>
      </c>
      <c r="D6943" t="s">
        <v>14309</v>
      </c>
      <c r="E6943" t="s">
        <v>13918</v>
      </c>
      <c r="F6943" t="s">
        <v>14306</v>
      </c>
      <c r="G6943" t="s">
        <v>13918</v>
      </c>
      <c r="H6943" s="1">
        <v>6198</v>
      </c>
      <c r="I6943" s="1">
        <v>5717</v>
      </c>
      <c r="J6943" s="1">
        <v>6949</v>
      </c>
      <c r="K6943" s="1">
        <v>6601</v>
      </c>
      <c r="L6943" s="1">
        <v>1347</v>
      </c>
      <c r="M6943" s="1">
        <v>5915</v>
      </c>
      <c r="N6943" s="1">
        <v>5697</v>
      </c>
      <c r="O6943" s="1">
        <v>6171</v>
      </c>
      <c r="P6943">
        <f>ROUNDUP(VLOOKUP(A6943,A:O,VLOOKUP('Local Authority Analysis'!$E$4,'Local Authority Analysis'!$M$5:$N$12,2,FALSE)+7,FALSE)/6976,2)</f>
        <v>0.89</v>
      </c>
      <c r="Q6943">
        <f>ROUNDUP(VLOOKUP(A6943,A:O,VLOOKUP('SPC Analysis'!$E$4,'SPC Analysis'!$M$5:$N$12,2,FALSE)+7,FALSE)/6976,2)</f>
        <v>0.89</v>
      </c>
      <c r="R6943">
        <f>ROUNDUP(VLOOKUP(A6943,A:O,VLOOKUP('MMW Analysis'!$E$4,'MMW Analysis'!$L$5:$M$12,2,FALSE)+7,FALSE)/6976,2)</f>
        <v>0.89</v>
      </c>
    </row>
    <row r="6944" spans="1:18">
      <c r="A6944" t="s">
        <v>6951</v>
      </c>
      <c r="B6944" t="s">
        <v>13810</v>
      </c>
      <c r="C6944" t="s">
        <v>7016</v>
      </c>
      <c r="D6944" t="s">
        <v>14309</v>
      </c>
      <c r="E6944" t="s">
        <v>13918</v>
      </c>
      <c r="F6944" t="s">
        <v>14306</v>
      </c>
      <c r="G6944" t="s">
        <v>13918</v>
      </c>
      <c r="H6944" s="1">
        <v>5823</v>
      </c>
      <c r="I6944" s="1">
        <v>5604</v>
      </c>
      <c r="J6944" s="1">
        <v>6228</v>
      </c>
      <c r="K6944" s="1">
        <v>5406</v>
      </c>
      <c r="L6944" s="1">
        <v>3935</v>
      </c>
      <c r="M6944" s="1">
        <v>4808</v>
      </c>
      <c r="N6944" s="1">
        <v>4868</v>
      </c>
      <c r="O6944" s="1">
        <v>6254</v>
      </c>
      <c r="P6944">
        <f>ROUNDUP(VLOOKUP(A6944,A:O,VLOOKUP('Local Authority Analysis'!$E$4,'Local Authority Analysis'!$M$5:$N$12,2,FALSE)+7,FALSE)/6976,2)</f>
        <v>0.9</v>
      </c>
      <c r="Q6944">
        <f>ROUNDUP(VLOOKUP(A6944,A:O,VLOOKUP('SPC Analysis'!$E$4,'SPC Analysis'!$M$5:$N$12,2,FALSE)+7,FALSE)/6976,2)</f>
        <v>0.9</v>
      </c>
      <c r="R6944">
        <f>ROUNDUP(VLOOKUP(A6944,A:O,VLOOKUP('MMW Analysis'!$E$4,'MMW Analysis'!$L$5:$M$12,2,FALSE)+7,FALSE)/6976,2)</f>
        <v>0.9</v>
      </c>
    </row>
    <row r="6945" spans="1:18">
      <c r="A6945" t="s">
        <v>6952</v>
      </c>
      <c r="B6945" t="s">
        <v>13811</v>
      </c>
      <c r="C6945" t="s">
        <v>7016</v>
      </c>
      <c r="D6945" t="s">
        <v>14309</v>
      </c>
      <c r="E6945" t="s">
        <v>13918</v>
      </c>
      <c r="F6945" t="s">
        <v>14306</v>
      </c>
      <c r="G6945" t="s">
        <v>13918</v>
      </c>
      <c r="H6945" s="1">
        <v>6826</v>
      </c>
      <c r="I6945" s="1">
        <v>6072</v>
      </c>
      <c r="J6945" s="1">
        <v>6777</v>
      </c>
      <c r="K6945" s="1">
        <v>6729</v>
      </c>
      <c r="L6945" s="1">
        <v>3674</v>
      </c>
      <c r="M6945" s="1">
        <v>5804</v>
      </c>
      <c r="N6945" s="1">
        <v>6262</v>
      </c>
      <c r="O6945" s="1">
        <v>6858</v>
      </c>
      <c r="P6945">
        <f>ROUNDUP(VLOOKUP(A6945,A:O,VLOOKUP('Local Authority Analysis'!$E$4,'Local Authority Analysis'!$M$5:$N$12,2,FALSE)+7,FALSE)/6976,2)</f>
        <v>0.99</v>
      </c>
      <c r="Q6945">
        <f>ROUNDUP(VLOOKUP(A6945,A:O,VLOOKUP('SPC Analysis'!$E$4,'SPC Analysis'!$M$5:$N$12,2,FALSE)+7,FALSE)/6976,2)</f>
        <v>0.99</v>
      </c>
      <c r="R6945">
        <f>ROUNDUP(VLOOKUP(A6945,A:O,VLOOKUP('MMW Analysis'!$E$4,'MMW Analysis'!$L$5:$M$12,2,FALSE)+7,FALSE)/6976,2)</f>
        <v>0.99</v>
      </c>
    </row>
    <row r="6946" spans="1:18">
      <c r="A6946" t="s">
        <v>6953</v>
      </c>
      <c r="B6946" t="s">
        <v>13812</v>
      </c>
      <c r="C6946" t="s">
        <v>7016</v>
      </c>
      <c r="D6946" t="s">
        <v>14309</v>
      </c>
      <c r="E6946" t="s">
        <v>13918</v>
      </c>
      <c r="F6946" t="s">
        <v>14306</v>
      </c>
      <c r="G6946" t="s">
        <v>13918</v>
      </c>
      <c r="H6946" s="1">
        <v>5696</v>
      </c>
      <c r="I6946" s="1">
        <v>6756.5</v>
      </c>
      <c r="J6946" s="1">
        <v>6440</v>
      </c>
      <c r="K6946" s="1">
        <v>6744</v>
      </c>
      <c r="L6946" s="1">
        <v>4048</v>
      </c>
      <c r="M6946" s="1">
        <v>5681</v>
      </c>
      <c r="N6946" s="1">
        <v>5255</v>
      </c>
      <c r="O6946" s="1">
        <v>6786</v>
      </c>
      <c r="P6946">
        <f>ROUNDUP(VLOOKUP(A6946,A:O,VLOOKUP('Local Authority Analysis'!$E$4,'Local Authority Analysis'!$M$5:$N$12,2,FALSE)+7,FALSE)/6976,2)</f>
        <v>0.98</v>
      </c>
      <c r="Q6946">
        <f>ROUNDUP(VLOOKUP(A6946,A:O,VLOOKUP('SPC Analysis'!$E$4,'SPC Analysis'!$M$5:$N$12,2,FALSE)+7,FALSE)/6976,2)</f>
        <v>0.98</v>
      </c>
      <c r="R6946">
        <f>ROUNDUP(VLOOKUP(A6946,A:O,VLOOKUP('MMW Analysis'!$E$4,'MMW Analysis'!$L$5:$M$12,2,FALSE)+7,FALSE)/6976,2)</f>
        <v>0.98</v>
      </c>
    </row>
    <row r="6947" spans="1:18">
      <c r="A6947" t="s">
        <v>6954</v>
      </c>
      <c r="B6947" t="s">
        <v>13813</v>
      </c>
      <c r="C6947" t="s">
        <v>7016</v>
      </c>
      <c r="D6947" t="s">
        <v>14309</v>
      </c>
      <c r="E6947" t="s">
        <v>13918</v>
      </c>
      <c r="F6947" t="s">
        <v>14306</v>
      </c>
      <c r="G6947" t="s">
        <v>13918</v>
      </c>
      <c r="H6947" s="1">
        <v>6940</v>
      </c>
      <c r="I6947" s="1">
        <v>6231</v>
      </c>
      <c r="J6947" s="1">
        <v>6614</v>
      </c>
      <c r="K6947" s="1">
        <v>6424</v>
      </c>
      <c r="L6947" s="1">
        <v>2591</v>
      </c>
      <c r="M6947" s="1">
        <v>6633</v>
      </c>
      <c r="N6947" s="1">
        <v>6927</v>
      </c>
      <c r="O6947" s="1">
        <v>6797</v>
      </c>
      <c r="P6947">
        <f>ROUNDUP(VLOOKUP(A6947,A:O,VLOOKUP('Local Authority Analysis'!$E$4,'Local Authority Analysis'!$M$5:$N$12,2,FALSE)+7,FALSE)/6976,2)</f>
        <v>0.98</v>
      </c>
      <c r="Q6947">
        <f>ROUNDUP(VLOOKUP(A6947,A:O,VLOOKUP('SPC Analysis'!$E$4,'SPC Analysis'!$M$5:$N$12,2,FALSE)+7,FALSE)/6976,2)</f>
        <v>0.98</v>
      </c>
      <c r="R6947">
        <f>ROUNDUP(VLOOKUP(A6947,A:O,VLOOKUP('MMW Analysis'!$E$4,'MMW Analysis'!$L$5:$M$12,2,FALSE)+7,FALSE)/6976,2)</f>
        <v>0.98</v>
      </c>
    </row>
    <row r="6948" spans="1:18">
      <c r="A6948" t="s">
        <v>6955</v>
      </c>
      <c r="B6948" t="s">
        <v>13814</v>
      </c>
      <c r="C6948" t="s">
        <v>7016</v>
      </c>
      <c r="D6948" t="s">
        <v>14309</v>
      </c>
      <c r="E6948" t="s">
        <v>13918</v>
      </c>
      <c r="F6948" t="s">
        <v>14306</v>
      </c>
      <c r="G6948" t="s">
        <v>13918</v>
      </c>
      <c r="H6948" s="1">
        <v>6375</v>
      </c>
      <c r="I6948" s="1">
        <v>6191</v>
      </c>
      <c r="J6948" s="1">
        <v>6855</v>
      </c>
      <c r="K6948" s="1">
        <v>6783</v>
      </c>
      <c r="L6948" s="1">
        <v>1382</v>
      </c>
      <c r="M6948" s="1">
        <v>4830</v>
      </c>
      <c r="N6948" s="1">
        <v>5258</v>
      </c>
      <c r="O6948" s="1">
        <v>6300</v>
      </c>
      <c r="P6948">
        <f>ROUNDUP(VLOOKUP(A6948,A:O,VLOOKUP('Local Authority Analysis'!$E$4,'Local Authority Analysis'!$M$5:$N$12,2,FALSE)+7,FALSE)/6976,2)</f>
        <v>0.91</v>
      </c>
      <c r="Q6948">
        <f>ROUNDUP(VLOOKUP(A6948,A:O,VLOOKUP('SPC Analysis'!$E$4,'SPC Analysis'!$M$5:$N$12,2,FALSE)+7,FALSE)/6976,2)</f>
        <v>0.91</v>
      </c>
      <c r="R6948">
        <f>ROUNDUP(VLOOKUP(A6948,A:O,VLOOKUP('MMW Analysis'!$E$4,'MMW Analysis'!$L$5:$M$12,2,FALSE)+7,FALSE)/6976,2)</f>
        <v>0.91</v>
      </c>
    </row>
    <row r="6949" spans="1:18">
      <c r="A6949" t="s">
        <v>6956</v>
      </c>
      <c r="B6949" t="s">
        <v>13815</v>
      </c>
      <c r="C6949" t="s">
        <v>7016</v>
      </c>
      <c r="D6949" t="s">
        <v>14309</v>
      </c>
      <c r="E6949" t="s">
        <v>13918</v>
      </c>
      <c r="F6949" t="s">
        <v>14306</v>
      </c>
      <c r="G6949" t="s">
        <v>13918</v>
      </c>
      <c r="H6949" s="1">
        <v>1198</v>
      </c>
      <c r="I6949" s="1">
        <v>1256</v>
      </c>
      <c r="J6949" s="1">
        <v>891</v>
      </c>
      <c r="K6949" s="1">
        <v>1563</v>
      </c>
      <c r="L6949" s="1">
        <v>2208</v>
      </c>
      <c r="M6949" s="1">
        <v>1994</v>
      </c>
      <c r="N6949" s="1">
        <v>2229</v>
      </c>
      <c r="O6949" s="1">
        <v>1179</v>
      </c>
      <c r="P6949">
        <f>ROUNDUP(VLOOKUP(A6949,A:O,VLOOKUP('Local Authority Analysis'!$E$4,'Local Authority Analysis'!$M$5:$N$12,2,FALSE)+7,FALSE)/6976,2)</f>
        <v>0.17</v>
      </c>
      <c r="Q6949">
        <f>ROUNDUP(VLOOKUP(A6949,A:O,VLOOKUP('SPC Analysis'!$E$4,'SPC Analysis'!$M$5:$N$12,2,FALSE)+7,FALSE)/6976,2)</f>
        <v>0.17</v>
      </c>
      <c r="R6949">
        <f>ROUNDUP(VLOOKUP(A6949,A:O,VLOOKUP('MMW Analysis'!$E$4,'MMW Analysis'!$L$5:$M$12,2,FALSE)+7,FALSE)/6976,2)</f>
        <v>0.17</v>
      </c>
    </row>
    <row r="6950" spans="1:18">
      <c r="A6950" t="s">
        <v>6957</v>
      </c>
      <c r="B6950" t="s">
        <v>13816</v>
      </c>
      <c r="C6950" t="s">
        <v>7016</v>
      </c>
      <c r="D6950" t="s">
        <v>14309</v>
      </c>
      <c r="E6950" t="s">
        <v>13918</v>
      </c>
      <c r="F6950" t="s">
        <v>14306</v>
      </c>
      <c r="G6950" t="s">
        <v>13918</v>
      </c>
      <c r="H6950" s="1">
        <v>5524</v>
      </c>
      <c r="I6950" s="1">
        <v>5805</v>
      </c>
      <c r="J6950" s="1">
        <v>5628</v>
      </c>
      <c r="K6950" s="1">
        <v>5286</v>
      </c>
      <c r="L6950" s="1">
        <v>587</v>
      </c>
      <c r="M6950" s="1">
        <v>3638</v>
      </c>
      <c r="N6950" s="1">
        <v>5504.5</v>
      </c>
      <c r="O6950" s="1">
        <v>5081</v>
      </c>
      <c r="P6950">
        <f>ROUNDUP(VLOOKUP(A6950,A:O,VLOOKUP('Local Authority Analysis'!$E$4,'Local Authority Analysis'!$M$5:$N$12,2,FALSE)+7,FALSE)/6976,2)</f>
        <v>0.73</v>
      </c>
      <c r="Q6950">
        <f>ROUNDUP(VLOOKUP(A6950,A:O,VLOOKUP('SPC Analysis'!$E$4,'SPC Analysis'!$M$5:$N$12,2,FALSE)+7,FALSE)/6976,2)</f>
        <v>0.73</v>
      </c>
      <c r="R6950">
        <f>ROUNDUP(VLOOKUP(A6950,A:O,VLOOKUP('MMW Analysis'!$E$4,'MMW Analysis'!$L$5:$M$12,2,FALSE)+7,FALSE)/6976,2)</f>
        <v>0.73</v>
      </c>
    </row>
    <row r="6951" spans="1:18">
      <c r="A6951" t="s">
        <v>6958</v>
      </c>
      <c r="B6951" t="s">
        <v>13817</v>
      </c>
      <c r="C6951" t="s">
        <v>7016</v>
      </c>
      <c r="D6951" t="s">
        <v>14309</v>
      </c>
      <c r="E6951" t="s">
        <v>13918</v>
      </c>
      <c r="F6951" t="s">
        <v>14306</v>
      </c>
      <c r="G6951" t="s">
        <v>13918</v>
      </c>
      <c r="H6951" s="1">
        <v>5859</v>
      </c>
      <c r="I6951" s="1">
        <v>6272.5</v>
      </c>
      <c r="J6951" s="1">
        <v>4418</v>
      </c>
      <c r="K6951" s="1">
        <v>6289</v>
      </c>
      <c r="L6951" s="1">
        <v>940</v>
      </c>
      <c r="M6951" s="1">
        <v>3008</v>
      </c>
      <c r="N6951" s="1">
        <v>4655</v>
      </c>
      <c r="O6951" s="1">
        <v>5378</v>
      </c>
      <c r="P6951">
        <f>ROUNDUP(VLOOKUP(A6951,A:O,VLOOKUP('Local Authority Analysis'!$E$4,'Local Authority Analysis'!$M$5:$N$12,2,FALSE)+7,FALSE)/6976,2)</f>
        <v>0.78</v>
      </c>
      <c r="Q6951">
        <f>ROUNDUP(VLOOKUP(A6951,A:O,VLOOKUP('SPC Analysis'!$E$4,'SPC Analysis'!$M$5:$N$12,2,FALSE)+7,FALSE)/6976,2)</f>
        <v>0.78</v>
      </c>
      <c r="R6951">
        <f>ROUNDUP(VLOOKUP(A6951,A:O,VLOOKUP('MMW Analysis'!$E$4,'MMW Analysis'!$L$5:$M$12,2,FALSE)+7,FALSE)/6976,2)</f>
        <v>0.78</v>
      </c>
    </row>
    <row r="6952" spans="1:18">
      <c r="A6952" t="s">
        <v>6959</v>
      </c>
      <c r="B6952" t="s">
        <v>13818</v>
      </c>
      <c r="C6952" t="s">
        <v>7016</v>
      </c>
      <c r="D6952" t="s">
        <v>14310</v>
      </c>
      <c r="E6952" t="s">
        <v>14695</v>
      </c>
      <c r="F6952" t="s">
        <v>14306</v>
      </c>
      <c r="G6952" t="s">
        <v>13918</v>
      </c>
      <c r="H6952" s="1">
        <v>2870</v>
      </c>
      <c r="I6952" s="1">
        <v>2305</v>
      </c>
      <c r="J6952" s="1">
        <v>2488</v>
      </c>
      <c r="K6952" s="1">
        <v>1851</v>
      </c>
      <c r="L6952" s="1">
        <v>4578</v>
      </c>
      <c r="M6952" s="1">
        <v>2816</v>
      </c>
      <c r="N6952" s="1">
        <v>3969.5</v>
      </c>
      <c r="O6952" s="1">
        <v>2575</v>
      </c>
      <c r="P6952">
        <f>ROUNDUP(VLOOKUP(A6952,A:O,VLOOKUP('Local Authority Analysis'!$E$4,'Local Authority Analysis'!$M$5:$N$12,2,FALSE)+7,FALSE)/6976,2)</f>
        <v>0.37</v>
      </c>
      <c r="Q6952">
        <f>ROUNDUP(VLOOKUP(A6952,A:O,VLOOKUP('SPC Analysis'!$E$4,'SPC Analysis'!$M$5:$N$12,2,FALSE)+7,FALSE)/6976,2)</f>
        <v>0.37</v>
      </c>
      <c r="R6952">
        <f>ROUNDUP(VLOOKUP(A6952,A:O,VLOOKUP('MMW Analysis'!$E$4,'MMW Analysis'!$L$5:$M$12,2,FALSE)+7,FALSE)/6976,2)</f>
        <v>0.37</v>
      </c>
    </row>
    <row r="6953" spans="1:18">
      <c r="A6953" t="s">
        <v>6960</v>
      </c>
      <c r="B6953" t="s">
        <v>13819</v>
      </c>
      <c r="C6953" t="s">
        <v>7016</v>
      </c>
      <c r="D6953" t="s">
        <v>14310</v>
      </c>
      <c r="E6953" t="s">
        <v>14695</v>
      </c>
      <c r="F6953" t="s">
        <v>14306</v>
      </c>
      <c r="G6953" t="s">
        <v>13918</v>
      </c>
      <c r="H6953" s="1">
        <v>2298</v>
      </c>
      <c r="I6953" s="1">
        <v>2019</v>
      </c>
      <c r="J6953" s="1">
        <v>1991</v>
      </c>
      <c r="K6953" s="1">
        <v>2359</v>
      </c>
      <c r="L6953" s="1">
        <v>4921</v>
      </c>
      <c r="M6953" s="1">
        <v>2732</v>
      </c>
      <c r="N6953" s="1">
        <v>2894</v>
      </c>
      <c r="O6953" s="1">
        <v>2289</v>
      </c>
      <c r="P6953">
        <f>ROUNDUP(VLOOKUP(A6953,A:O,VLOOKUP('Local Authority Analysis'!$E$4,'Local Authority Analysis'!$M$5:$N$12,2,FALSE)+7,FALSE)/6976,2)</f>
        <v>0.33</v>
      </c>
      <c r="Q6953">
        <f>ROUNDUP(VLOOKUP(A6953,A:O,VLOOKUP('SPC Analysis'!$E$4,'SPC Analysis'!$M$5:$N$12,2,FALSE)+7,FALSE)/6976,2)</f>
        <v>0.33</v>
      </c>
      <c r="R6953">
        <f>ROUNDUP(VLOOKUP(A6953,A:O,VLOOKUP('MMW Analysis'!$E$4,'MMW Analysis'!$L$5:$M$12,2,FALSE)+7,FALSE)/6976,2)</f>
        <v>0.33</v>
      </c>
    </row>
    <row r="6954" spans="1:18">
      <c r="A6954" t="s">
        <v>6961</v>
      </c>
      <c r="B6954" t="s">
        <v>13820</v>
      </c>
      <c r="C6954" t="s">
        <v>7016</v>
      </c>
      <c r="D6954" t="s">
        <v>14310</v>
      </c>
      <c r="E6954" t="s">
        <v>14695</v>
      </c>
      <c r="F6954" t="s">
        <v>14306</v>
      </c>
      <c r="G6954" t="s">
        <v>13918</v>
      </c>
      <c r="H6954" s="1">
        <v>5257</v>
      </c>
      <c r="I6954" s="1">
        <v>5850</v>
      </c>
      <c r="J6954" s="1">
        <v>4291</v>
      </c>
      <c r="K6954" s="1">
        <v>4723</v>
      </c>
      <c r="L6954" s="1">
        <v>1623</v>
      </c>
      <c r="M6954" s="1">
        <v>3154</v>
      </c>
      <c r="N6954" s="1">
        <v>1990</v>
      </c>
      <c r="O6954" s="1">
        <v>5043</v>
      </c>
      <c r="P6954">
        <f>ROUNDUP(VLOOKUP(A6954,A:O,VLOOKUP('Local Authority Analysis'!$E$4,'Local Authority Analysis'!$M$5:$N$12,2,FALSE)+7,FALSE)/6976,2)</f>
        <v>0.73</v>
      </c>
      <c r="Q6954">
        <f>ROUNDUP(VLOOKUP(A6954,A:O,VLOOKUP('SPC Analysis'!$E$4,'SPC Analysis'!$M$5:$N$12,2,FALSE)+7,FALSE)/6976,2)</f>
        <v>0.73</v>
      </c>
      <c r="R6954">
        <f>ROUNDUP(VLOOKUP(A6954,A:O,VLOOKUP('MMW Analysis'!$E$4,'MMW Analysis'!$L$5:$M$12,2,FALSE)+7,FALSE)/6976,2)</f>
        <v>0.73</v>
      </c>
    </row>
    <row r="6955" spans="1:18">
      <c r="A6955" t="s">
        <v>6962</v>
      </c>
      <c r="B6955" t="s">
        <v>13821</v>
      </c>
      <c r="C6955" t="s">
        <v>7016</v>
      </c>
      <c r="D6955" t="s">
        <v>14310</v>
      </c>
      <c r="E6955" t="s">
        <v>14695</v>
      </c>
      <c r="F6955" t="s">
        <v>14306</v>
      </c>
      <c r="G6955" t="s">
        <v>13918</v>
      </c>
      <c r="H6955" s="1">
        <v>1865</v>
      </c>
      <c r="I6955" s="1">
        <v>2025</v>
      </c>
      <c r="J6955" s="1">
        <v>2476</v>
      </c>
      <c r="K6955" s="1">
        <v>1498</v>
      </c>
      <c r="L6955" s="1">
        <v>6586</v>
      </c>
      <c r="M6955" s="1">
        <v>1401</v>
      </c>
      <c r="N6955" s="1">
        <v>3929</v>
      </c>
      <c r="O6955" s="1">
        <v>2091</v>
      </c>
      <c r="P6955">
        <f>ROUNDUP(VLOOKUP(A6955,A:O,VLOOKUP('Local Authority Analysis'!$E$4,'Local Authority Analysis'!$M$5:$N$12,2,FALSE)+7,FALSE)/6976,2)</f>
        <v>0.3</v>
      </c>
      <c r="Q6955">
        <f>ROUNDUP(VLOOKUP(A6955,A:O,VLOOKUP('SPC Analysis'!$E$4,'SPC Analysis'!$M$5:$N$12,2,FALSE)+7,FALSE)/6976,2)</f>
        <v>0.3</v>
      </c>
      <c r="R6955">
        <f>ROUNDUP(VLOOKUP(A6955,A:O,VLOOKUP('MMW Analysis'!$E$4,'MMW Analysis'!$L$5:$M$12,2,FALSE)+7,FALSE)/6976,2)</f>
        <v>0.3</v>
      </c>
    </row>
    <row r="6956" spans="1:18">
      <c r="A6956" t="s">
        <v>6963</v>
      </c>
      <c r="B6956" t="s">
        <v>13822</v>
      </c>
      <c r="C6956" t="s">
        <v>7016</v>
      </c>
      <c r="D6956" t="s">
        <v>14310</v>
      </c>
      <c r="E6956" t="s">
        <v>14695</v>
      </c>
      <c r="F6956" t="s">
        <v>14306</v>
      </c>
      <c r="G6956" t="s">
        <v>13918</v>
      </c>
      <c r="H6956" s="1">
        <v>2388</v>
      </c>
      <c r="I6956" s="1">
        <v>1959</v>
      </c>
      <c r="J6956" s="1">
        <v>2347</v>
      </c>
      <c r="K6956" s="1">
        <v>2013</v>
      </c>
      <c r="L6956" s="1">
        <v>4268</v>
      </c>
      <c r="M6956" s="1">
        <v>3184</v>
      </c>
      <c r="N6956" s="1">
        <v>3632</v>
      </c>
      <c r="O6956" s="1">
        <v>2300</v>
      </c>
      <c r="P6956">
        <f>ROUNDUP(VLOOKUP(A6956,A:O,VLOOKUP('Local Authority Analysis'!$E$4,'Local Authority Analysis'!$M$5:$N$12,2,FALSE)+7,FALSE)/6976,2)</f>
        <v>0.33</v>
      </c>
      <c r="Q6956">
        <f>ROUNDUP(VLOOKUP(A6956,A:O,VLOOKUP('SPC Analysis'!$E$4,'SPC Analysis'!$M$5:$N$12,2,FALSE)+7,FALSE)/6976,2)</f>
        <v>0.33</v>
      </c>
      <c r="R6956">
        <f>ROUNDUP(VLOOKUP(A6956,A:O,VLOOKUP('MMW Analysis'!$E$4,'MMW Analysis'!$L$5:$M$12,2,FALSE)+7,FALSE)/6976,2)</f>
        <v>0.33</v>
      </c>
    </row>
    <row r="6957" spans="1:18">
      <c r="A6957" t="s">
        <v>6964</v>
      </c>
      <c r="B6957" t="s">
        <v>13823</v>
      </c>
      <c r="C6957" t="s">
        <v>7016</v>
      </c>
      <c r="D6957" t="s">
        <v>14310</v>
      </c>
      <c r="E6957" t="s">
        <v>14695</v>
      </c>
      <c r="F6957" t="s">
        <v>14306</v>
      </c>
      <c r="G6957" t="s">
        <v>13918</v>
      </c>
      <c r="H6957" s="1">
        <v>3321</v>
      </c>
      <c r="I6957" s="1">
        <v>3593</v>
      </c>
      <c r="J6957" s="1">
        <v>3351</v>
      </c>
      <c r="K6957" s="1">
        <v>3338</v>
      </c>
      <c r="L6957" s="1">
        <v>3510</v>
      </c>
      <c r="M6957" s="1">
        <v>3623</v>
      </c>
      <c r="N6957" s="1">
        <v>3275</v>
      </c>
      <c r="O6957" s="1">
        <v>3659</v>
      </c>
      <c r="P6957">
        <f>ROUNDUP(VLOOKUP(A6957,A:O,VLOOKUP('Local Authority Analysis'!$E$4,'Local Authority Analysis'!$M$5:$N$12,2,FALSE)+7,FALSE)/6976,2)</f>
        <v>0.53</v>
      </c>
      <c r="Q6957">
        <f>ROUNDUP(VLOOKUP(A6957,A:O,VLOOKUP('SPC Analysis'!$E$4,'SPC Analysis'!$M$5:$N$12,2,FALSE)+7,FALSE)/6976,2)</f>
        <v>0.53</v>
      </c>
      <c r="R6957">
        <f>ROUNDUP(VLOOKUP(A6957,A:O,VLOOKUP('MMW Analysis'!$E$4,'MMW Analysis'!$L$5:$M$12,2,FALSE)+7,FALSE)/6976,2)</f>
        <v>0.53</v>
      </c>
    </row>
    <row r="6958" spans="1:18">
      <c r="A6958" t="s">
        <v>6965</v>
      </c>
      <c r="B6958" t="s">
        <v>13824</v>
      </c>
      <c r="C6958" t="s">
        <v>7016</v>
      </c>
      <c r="D6958" t="s">
        <v>14310</v>
      </c>
      <c r="E6958" t="s">
        <v>14695</v>
      </c>
      <c r="F6958" t="s">
        <v>14306</v>
      </c>
      <c r="G6958" t="s">
        <v>13918</v>
      </c>
      <c r="H6958" s="1">
        <v>4702</v>
      </c>
      <c r="I6958" s="1">
        <v>3818</v>
      </c>
      <c r="J6958" s="1">
        <v>3706</v>
      </c>
      <c r="K6958" s="1">
        <v>3855</v>
      </c>
      <c r="L6958" s="1">
        <v>2480</v>
      </c>
      <c r="M6958" s="1">
        <v>5149</v>
      </c>
      <c r="N6958" s="1">
        <v>4333.5</v>
      </c>
      <c r="O6958" s="1">
        <v>4370</v>
      </c>
      <c r="P6958">
        <f>ROUNDUP(VLOOKUP(A6958,A:O,VLOOKUP('Local Authority Analysis'!$E$4,'Local Authority Analysis'!$M$5:$N$12,2,FALSE)+7,FALSE)/6976,2)</f>
        <v>0.63</v>
      </c>
      <c r="Q6958">
        <f>ROUNDUP(VLOOKUP(A6958,A:O,VLOOKUP('SPC Analysis'!$E$4,'SPC Analysis'!$M$5:$N$12,2,FALSE)+7,FALSE)/6976,2)</f>
        <v>0.63</v>
      </c>
      <c r="R6958">
        <f>ROUNDUP(VLOOKUP(A6958,A:O,VLOOKUP('MMW Analysis'!$E$4,'MMW Analysis'!$L$5:$M$12,2,FALSE)+7,FALSE)/6976,2)</f>
        <v>0.63</v>
      </c>
    </row>
    <row r="6959" spans="1:18">
      <c r="A6959" t="s">
        <v>6966</v>
      </c>
      <c r="B6959" t="s">
        <v>13825</v>
      </c>
      <c r="C6959" t="s">
        <v>7016</v>
      </c>
      <c r="D6959" t="s">
        <v>14310</v>
      </c>
      <c r="E6959" t="s">
        <v>14695</v>
      </c>
      <c r="F6959" t="s">
        <v>14306</v>
      </c>
      <c r="G6959" t="s">
        <v>13918</v>
      </c>
      <c r="H6959" s="1">
        <v>2767</v>
      </c>
      <c r="I6959" s="1">
        <v>3126</v>
      </c>
      <c r="J6959" s="1">
        <v>3384</v>
      </c>
      <c r="K6959" s="1">
        <v>1287</v>
      </c>
      <c r="L6959" s="1">
        <v>2626</v>
      </c>
      <c r="M6959" s="1">
        <v>1693</v>
      </c>
      <c r="N6959" s="1">
        <v>4444</v>
      </c>
      <c r="O6959" s="1">
        <v>2560</v>
      </c>
      <c r="P6959">
        <f>ROUNDUP(VLOOKUP(A6959,A:O,VLOOKUP('Local Authority Analysis'!$E$4,'Local Authority Analysis'!$M$5:$N$12,2,FALSE)+7,FALSE)/6976,2)</f>
        <v>0.37</v>
      </c>
      <c r="Q6959">
        <f>ROUNDUP(VLOOKUP(A6959,A:O,VLOOKUP('SPC Analysis'!$E$4,'SPC Analysis'!$M$5:$N$12,2,FALSE)+7,FALSE)/6976,2)</f>
        <v>0.37</v>
      </c>
      <c r="R6959">
        <f>ROUNDUP(VLOOKUP(A6959,A:O,VLOOKUP('MMW Analysis'!$E$4,'MMW Analysis'!$L$5:$M$12,2,FALSE)+7,FALSE)/6976,2)</f>
        <v>0.37</v>
      </c>
    </row>
    <row r="6960" spans="1:18">
      <c r="A6960" t="s">
        <v>6967</v>
      </c>
      <c r="B6960" t="s">
        <v>13826</v>
      </c>
      <c r="C6960" t="s">
        <v>7016</v>
      </c>
      <c r="D6960" t="s">
        <v>14310</v>
      </c>
      <c r="E6960" t="s">
        <v>14695</v>
      </c>
      <c r="F6960" t="s">
        <v>14306</v>
      </c>
      <c r="G6960" t="s">
        <v>13918</v>
      </c>
      <c r="H6960" s="1">
        <v>4111</v>
      </c>
      <c r="I6960" s="1">
        <v>4003</v>
      </c>
      <c r="J6960" s="1">
        <v>3942</v>
      </c>
      <c r="K6960" s="1">
        <v>3450</v>
      </c>
      <c r="L6960" s="1">
        <v>2864</v>
      </c>
      <c r="M6960" s="1">
        <v>3431</v>
      </c>
      <c r="N6960" s="1">
        <v>5569</v>
      </c>
      <c r="O6960" s="1">
        <v>4186</v>
      </c>
      <c r="P6960">
        <f>ROUNDUP(VLOOKUP(A6960,A:O,VLOOKUP('Local Authority Analysis'!$E$4,'Local Authority Analysis'!$M$5:$N$12,2,FALSE)+7,FALSE)/6976,2)</f>
        <v>0.61</v>
      </c>
      <c r="Q6960">
        <f>ROUNDUP(VLOOKUP(A6960,A:O,VLOOKUP('SPC Analysis'!$E$4,'SPC Analysis'!$M$5:$N$12,2,FALSE)+7,FALSE)/6976,2)</f>
        <v>0.61</v>
      </c>
      <c r="R6960">
        <f>ROUNDUP(VLOOKUP(A6960,A:O,VLOOKUP('MMW Analysis'!$E$4,'MMW Analysis'!$L$5:$M$12,2,FALSE)+7,FALSE)/6976,2)</f>
        <v>0.61</v>
      </c>
    </row>
    <row r="6961" spans="1:18">
      <c r="A6961" t="s">
        <v>6968</v>
      </c>
      <c r="B6961" t="s">
        <v>13827</v>
      </c>
      <c r="C6961" t="s">
        <v>7016</v>
      </c>
      <c r="D6961" t="s">
        <v>14310</v>
      </c>
      <c r="E6961" t="s">
        <v>14695</v>
      </c>
      <c r="F6961" t="s">
        <v>14306</v>
      </c>
      <c r="G6961" t="s">
        <v>13918</v>
      </c>
      <c r="H6961" s="1">
        <v>4442</v>
      </c>
      <c r="I6961" s="1">
        <v>3417.5</v>
      </c>
      <c r="J6961" s="1">
        <v>4168</v>
      </c>
      <c r="K6961" s="1">
        <v>3087</v>
      </c>
      <c r="L6961" s="1">
        <v>714</v>
      </c>
      <c r="M6961" s="1">
        <v>5533</v>
      </c>
      <c r="N6961" s="1">
        <v>5119</v>
      </c>
      <c r="O6961" s="1">
        <v>3561</v>
      </c>
      <c r="P6961">
        <f>ROUNDUP(VLOOKUP(A6961,A:O,VLOOKUP('Local Authority Analysis'!$E$4,'Local Authority Analysis'!$M$5:$N$12,2,FALSE)+7,FALSE)/6976,2)</f>
        <v>0.52</v>
      </c>
      <c r="Q6961">
        <f>ROUNDUP(VLOOKUP(A6961,A:O,VLOOKUP('SPC Analysis'!$E$4,'SPC Analysis'!$M$5:$N$12,2,FALSE)+7,FALSE)/6976,2)</f>
        <v>0.52</v>
      </c>
      <c r="R6961">
        <f>ROUNDUP(VLOOKUP(A6961,A:O,VLOOKUP('MMW Analysis'!$E$4,'MMW Analysis'!$L$5:$M$12,2,FALSE)+7,FALSE)/6976,2)</f>
        <v>0.52</v>
      </c>
    </row>
    <row r="6962" spans="1:18">
      <c r="A6962" t="s">
        <v>6969</v>
      </c>
      <c r="B6962" t="s">
        <v>13828</v>
      </c>
      <c r="C6962" t="s">
        <v>7016</v>
      </c>
      <c r="D6962" t="s">
        <v>14310</v>
      </c>
      <c r="E6962" t="s">
        <v>14695</v>
      </c>
      <c r="F6962" t="s">
        <v>14306</v>
      </c>
      <c r="G6962" t="s">
        <v>13918</v>
      </c>
      <c r="H6962" s="1">
        <v>5633</v>
      </c>
      <c r="I6962" s="1">
        <v>5963</v>
      </c>
      <c r="J6962" s="1">
        <v>2790</v>
      </c>
      <c r="K6962" s="1">
        <v>4574</v>
      </c>
      <c r="L6962" s="1">
        <v>388</v>
      </c>
      <c r="M6962" s="1">
        <v>4171</v>
      </c>
      <c r="N6962" s="1">
        <v>3535</v>
      </c>
      <c r="O6962" s="1">
        <v>4316</v>
      </c>
      <c r="P6962">
        <f>ROUNDUP(VLOOKUP(A6962,A:O,VLOOKUP('Local Authority Analysis'!$E$4,'Local Authority Analysis'!$M$5:$N$12,2,FALSE)+7,FALSE)/6976,2)</f>
        <v>0.62</v>
      </c>
      <c r="Q6962">
        <f>ROUNDUP(VLOOKUP(A6962,A:O,VLOOKUP('SPC Analysis'!$E$4,'SPC Analysis'!$M$5:$N$12,2,FALSE)+7,FALSE)/6976,2)</f>
        <v>0.62</v>
      </c>
      <c r="R6962">
        <f>ROUNDUP(VLOOKUP(A6962,A:O,VLOOKUP('MMW Analysis'!$E$4,'MMW Analysis'!$L$5:$M$12,2,FALSE)+7,FALSE)/6976,2)</f>
        <v>0.62</v>
      </c>
    </row>
    <row r="6963" spans="1:18">
      <c r="A6963" t="s">
        <v>6970</v>
      </c>
      <c r="B6963" t="s">
        <v>13829</v>
      </c>
      <c r="C6963" t="s">
        <v>7016</v>
      </c>
      <c r="D6963" t="s">
        <v>14310</v>
      </c>
      <c r="E6963" t="s">
        <v>14695</v>
      </c>
      <c r="F6963" t="s">
        <v>14306</v>
      </c>
      <c r="G6963" t="s">
        <v>13918</v>
      </c>
      <c r="H6963" s="1">
        <v>5388</v>
      </c>
      <c r="I6963" s="1">
        <v>5060</v>
      </c>
      <c r="J6963" s="1">
        <v>5124</v>
      </c>
      <c r="K6963" s="1">
        <v>4710</v>
      </c>
      <c r="L6963" s="1">
        <v>1348</v>
      </c>
      <c r="M6963" s="1">
        <v>5180</v>
      </c>
      <c r="N6963" s="1">
        <v>6835</v>
      </c>
      <c r="O6963" s="1">
        <v>5167</v>
      </c>
      <c r="P6963">
        <f>ROUNDUP(VLOOKUP(A6963,A:O,VLOOKUP('Local Authority Analysis'!$E$4,'Local Authority Analysis'!$M$5:$N$12,2,FALSE)+7,FALSE)/6976,2)</f>
        <v>0.75</v>
      </c>
      <c r="Q6963">
        <f>ROUNDUP(VLOOKUP(A6963,A:O,VLOOKUP('SPC Analysis'!$E$4,'SPC Analysis'!$M$5:$N$12,2,FALSE)+7,FALSE)/6976,2)</f>
        <v>0.75</v>
      </c>
      <c r="R6963">
        <f>ROUNDUP(VLOOKUP(A6963,A:O,VLOOKUP('MMW Analysis'!$E$4,'MMW Analysis'!$L$5:$M$12,2,FALSE)+7,FALSE)/6976,2)</f>
        <v>0.75</v>
      </c>
    </row>
    <row r="6964" spans="1:18">
      <c r="A6964" t="s">
        <v>6971</v>
      </c>
      <c r="B6964" t="s">
        <v>13830</v>
      </c>
      <c r="C6964" t="s">
        <v>7016</v>
      </c>
      <c r="D6964" t="s">
        <v>14310</v>
      </c>
      <c r="E6964" t="s">
        <v>14695</v>
      </c>
      <c r="F6964" t="s">
        <v>14306</v>
      </c>
      <c r="G6964" t="s">
        <v>13918</v>
      </c>
      <c r="H6964" s="1">
        <v>865</v>
      </c>
      <c r="I6964" s="1">
        <v>1998</v>
      </c>
      <c r="J6964" s="1">
        <v>2454</v>
      </c>
      <c r="K6964" s="1">
        <v>2117</v>
      </c>
      <c r="L6964" s="1">
        <v>1847</v>
      </c>
      <c r="M6964" s="1">
        <v>2393</v>
      </c>
      <c r="N6964" s="1">
        <v>2945</v>
      </c>
      <c r="O6964" s="1">
        <v>1536</v>
      </c>
      <c r="P6964">
        <f>ROUNDUP(VLOOKUP(A6964,A:O,VLOOKUP('Local Authority Analysis'!$E$4,'Local Authority Analysis'!$M$5:$N$12,2,FALSE)+7,FALSE)/6976,2)</f>
        <v>0.23</v>
      </c>
      <c r="Q6964">
        <f>ROUNDUP(VLOOKUP(A6964,A:O,VLOOKUP('SPC Analysis'!$E$4,'SPC Analysis'!$M$5:$N$12,2,FALSE)+7,FALSE)/6976,2)</f>
        <v>0.23</v>
      </c>
      <c r="R6964">
        <f>ROUNDUP(VLOOKUP(A6964,A:O,VLOOKUP('MMW Analysis'!$E$4,'MMW Analysis'!$L$5:$M$12,2,FALSE)+7,FALSE)/6976,2)</f>
        <v>0.23</v>
      </c>
    </row>
    <row r="6965" spans="1:18">
      <c r="A6965" t="s">
        <v>6972</v>
      </c>
      <c r="B6965" t="s">
        <v>13831</v>
      </c>
      <c r="C6965" t="s">
        <v>7016</v>
      </c>
      <c r="D6965" t="s">
        <v>14310</v>
      </c>
      <c r="E6965" t="s">
        <v>14695</v>
      </c>
      <c r="F6965" t="s">
        <v>14306</v>
      </c>
      <c r="G6965" t="s">
        <v>13918</v>
      </c>
      <c r="H6965" s="1">
        <v>4264</v>
      </c>
      <c r="I6965" s="1">
        <v>4923</v>
      </c>
      <c r="J6965" s="1">
        <v>4576</v>
      </c>
      <c r="K6965" s="1">
        <v>4753</v>
      </c>
      <c r="L6965" s="1">
        <v>1369</v>
      </c>
      <c r="M6965" s="1">
        <v>6034</v>
      </c>
      <c r="N6965" s="1">
        <v>5793</v>
      </c>
      <c r="O6965" s="1">
        <v>4737</v>
      </c>
      <c r="P6965">
        <f>ROUNDUP(VLOOKUP(A6965,A:O,VLOOKUP('Local Authority Analysis'!$E$4,'Local Authority Analysis'!$M$5:$N$12,2,FALSE)+7,FALSE)/6976,2)</f>
        <v>0.68</v>
      </c>
      <c r="Q6965">
        <f>ROUNDUP(VLOOKUP(A6965,A:O,VLOOKUP('SPC Analysis'!$E$4,'SPC Analysis'!$M$5:$N$12,2,FALSE)+7,FALSE)/6976,2)</f>
        <v>0.68</v>
      </c>
      <c r="R6965">
        <f>ROUNDUP(VLOOKUP(A6965,A:O,VLOOKUP('MMW Analysis'!$E$4,'MMW Analysis'!$L$5:$M$12,2,FALSE)+7,FALSE)/6976,2)</f>
        <v>0.68</v>
      </c>
    </row>
    <row r="6966" spans="1:18">
      <c r="A6966" t="s">
        <v>6973</v>
      </c>
      <c r="B6966" t="s">
        <v>13832</v>
      </c>
      <c r="C6966" t="s">
        <v>7016</v>
      </c>
      <c r="D6966" t="s">
        <v>14310</v>
      </c>
      <c r="E6966" t="s">
        <v>14695</v>
      </c>
      <c r="F6966" t="s">
        <v>14306</v>
      </c>
      <c r="G6966" t="s">
        <v>13918</v>
      </c>
      <c r="H6966" s="1">
        <v>1267</v>
      </c>
      <c r="I6966" s="1">
        <v>1485</v>
      </c>
      <c r="J6966" s="1">
        <v>516</v>
      </c>
      <c r="K6966" s="1">
        <v>1048</v>
      </c>
      <c r="L6966" s="1">
        <v>2205</v>
      </c>
      <c r="M6966" s="1">
        <v>1362</v>
      </c>
      <c r="N6966" s="1">
        <v>2613</v>
      </c>
      <c r="O6966" s="1">
        <v>1064</v>
      </c>
      <c r="P6966">
        <f>ROUNDUP(VLOOKUP(A6966,A:O,VLOOKUP('Local Authority Analysis'!$E$4,'Local Authority Analysis'!$M$5:$N$12,2,FALSE)+7,FALSE)/6976,2)</f>
        <v>0.16</v>
      </c>
      <c r="Q6966">
        <f>ROUNDUP(VLOOKUP(A6966,A:O,VLOOKUP('SPC Analysis'!$E$4,'SPC Analysis'!$M$5:$N$12,2,FALSE)+7,FALSE)/6976,2)</f>
        <v>0.16</v>
      </c>
      <c r="R6966">
        <f>ROUNDUP(VLOOKUP(A6966,A:O,VLOOKUP('MMW Analysis'!$E$4,'MMW Analysis'!$L$5:$M$12,2,FALSE)+7,FALSE)/6976,2)</f>
        <v>0.16</v>
      </c>
    </row>
    <row r="6967" spans="1:18">
      <c r="A6967" t="s">
        <v>6974</v>
      </c>
      <c r="B6967" t="s">
        <v>13833</v>
      </c>
      <c r="C6967" t="s">
        <v>7016</v>
      </c>
      <c r="D6967" t="s">
        <v>14310</v>
      </c>
      <c r="E6967" t="s">
        <v>14695</v>
      </c>
      <c r="F6967" t="s">
        <v>14306</v>
      </c>
      <c r="G6967" t="s">
        <v>13918</v>
      </c>
      <c r="H6967" s="1">
        <v>2285</v>
      </c>
      <c r="I6967" s="1">
        <v>3057</v>
      </c>
      <c r="J6967" s="1">
        <v>2091</v>
      </c>
      <c r="K6967" s="1">
        <v>2533</v>
      </c>
      <c r="L6967" s="1">
        <v>1277</v>
      </c>
      <c r="M6967" s="1">
        <v>2881</v>
      </c>
      <c r="N6967" s="1">
        <v>2707</v>
      </c>
      <c r="O6967" s="1">
        <v>2328</v>
      </c>
      <c r="P6967">
        <f>ROUNDUP(VLOOKUP(A6967,A:O,VLOOKUP('Local Authority Analysis'!$E$4,'Local Authority Analysis'!$M$5:$N$12,2,FALSE)+7,FALSE)/6976,2)</f>
        <v>0.34</v>
      </c>
      <c r="Q6967">
        <f>ROUNDUP(VLOOKUP(A6967,A:O,VLOOKUP('SPC Analysis'!$E$4,'SPC Analysis'!$M$5:$N$12,2,FALSE)+7,FALSE)/6976,2)</f>
        <v>0.34</v>
      </c>
      <c r="R6967">
        <f>ROUNDUP(VLOOKUP(A6967,A:O,VLOOKUP('MMW Analysis'!$E$4,'MMW Analysis'!$L$5:$M$12,2,FALSE)+7,FALSE)/6976,2)</f>
        <v>0.34</v>
      </c>
    </row>
    <row r="6968" spans="1:18">
      <c r="A6968" t="s">
        <v>6975</v>
      </c>
      <c r="B6968" t="s">
        <v>13834</v>
      </c>
      <c r="C6968" t="s">
        <v>7016</v>
      </c>
      <c r="D6968" t="s">
        <v>14310</v>
      </c>
      <c r="E6968" t="s">
        <v>14695</v>
      </c>
      <c r="F6968" t="s">
        <v>14306</v>
      </c>
      <c r="G6968" t="s">
        <v>13918</v>
      </c>
      <c r="H6968" s="1">
        <v>6444</v>
      </c>
      <c r="I6968" s="1">
        <v>6649</v>
      </c>
      <c r="J6968" s="1">
        <v>5095</v>
      </c>
      <c r="K6968" s="1">
        <v>4858</v>
      </c>
      <c r="L6968" s="1">
        <v>1635</v>
      </c>
      <c r="M6968" s="1">
        <v>5264</v>
      </c>
      <c r="N6968" s="1">
        <v>6279</v>
      </c>
      <c r="O6968" s="1">
        <v>6042</v>
      </c>
      <c r="P6968">
        <f>ROUNDUP(VLOOKUP(A6968,A:O,VLOOKUP('Local Authority Analysis'!$E$4,'Local Authority Analysis'!$M$5:$N$12,2,FALSE)+7,FALSE)/6976,2)</f>
        <v>0.87</v>
      </c>
      <c r="Q6968">
        <f>ROUNDUP(VLOOKUP(A6968,A:O,VLOOKUP('SPC Analysis'!$E$4,'SPC Analysis'!$M$5:$N$12,2,FALSE)+7,FALSE)/6976,2)</f>
        <v>0.87</v>
      </c>
      <c r="R6968">
        <f>ROUNDUP(VLOOKUP(A6968,A:O,VLOOKUP('MMW Analysis'!$E$4,'MMW Analysis'!$L$5:$M$12,2,FALSE)+7,FALSE)/6976,2)</f>
        <v>0.87</v>
      </c>
    </row>
    <row r="6969" spans="1:18">
      <c r="A6969" t="s">
        <v>6976</v>
      </c>
      <c r="B6969" t="s">
        <v>13835</v>
      </c>
      <c r="C6969" t="s">
        <v>7016</v>
      </c>
      <c r="D6969" t="s">
        <v>14310</v>
      </c>
      <c r="E6969" t="s">
        <v>14695</v>
      </c>
      <c r="F6969" t="s">
        <v>14306</v>
      </c>
      <c r="G6969" t="s">
        <v>13918</v>
      </c>
      <c r="H6969" s="1">
        <v>6820</v>
      </c>
      <c r="I6969" s="1">
        <v>6222</v>
      </c>
      <c r="J6969" s="1">
        <v>5655</v>
      </c>
      <c r="K6969" s="1">
        <v>6793</v>
      </c>
      <c r="L6969" s="1">
        <v>3115</v>
      </c>
      <c r="M6969" s="1">
        <v>5704</v>
      </c>
      <c r="N6969" s="1">
        <v>6235</v>
      </c>
      <c r="O6969" s="1">
        <v>6746</v>
      </c>
      <c r="P6969">
        <f>ROUNDUP(VLOOKUP(A6969,A:O,VLOOKUP('Local Authority Analysis'!$E$4,'Local Authority Analysis'!$M$5:$N$12,2,FALSE)+7,FALSE)/6976,2)</f>
        <v>0.97</v>
      </c>
      <c r="Q6969">
        <f>ROUNDUP(VLOOKUP(A6969,A:O,VLOOKUP('SPC Analysis'!$E$4,'SPC Analysis'!$M$5:$N$12,2,FALSE)+7,FALSE)/6976,2)</f>
        <v>0.97</v>
      </c>
      <c r="R6969">
        <f>ROUNDUP(VLOOKUP(A6969,A:O,VLOOKUP('MMW Analysis'!$E$4,'MMW Analysis'!$L$5:$M$12,2,FALSE)+7,FALSE)/6976,2)</f>
        <v>0.97</v>
      </c>
    </row>
    <row r="6970" spans="1:18">
      <c r="A6970" t="s">
        <v>6977</v>
      </c>
      <c r="B6970" t="s">
        <v>13836</v>
      </c>
      <c r="C6970" t="s">
        <v>7016</v>
      </c>
      <c r="D6970" t="s">
        <v>14310</v>
      </c>
      <c r="E6970" t="s">
        <v>14695</v>
      </c>
      <c r="F6970" t="s">
        <v>14306</v>
      </c>
      <c r="G6970" t="s">
        <v>13918</v>
      </c>
      <c r="H6970" s="1">
        <v>6554</v>
      </c>
      <c r="I6970" s="1">
        <v>6833</v>
      </c>
      <c r="J6970" s="1">
        <v>4847</v>
      </c>
      <c r="K6970" s="1">
        <v>6081</v>
      </c>
      <c r="L6970" s="1">
        <v>4073</v>
      </c>
      <c r="M6970" s="1">
        <v>2560</v>
      </c>
      <c r="N6970" s="1">
        <v>5332</v>
      </c>
      <c r="O6970" s="1">
        <v>6522</v>
      </c>
      <c r="P6970">
        <f>ROUNDUP(VLOOKUP(A6970,A:O,VLOOKUP('Local Authority Analysis'!$E$4,'Local Authority Analysis'!$M$5:$N$12,2,FALSE)+7,FALSE)/6976,2)</f>
        <v>0.94000000000000006</v>
      </c>
      <c r="Q6970">
        <f>ROUNDUP(VLOOKUP(A6970,A:O,VLOOKUP('SPC Analysis'!$E$4,'SPC Analysis'!$M$5:$N$12,2,FALSE)+7,FALSE)/6976,2)</f>
        <v>0.94000000000000006</v>
      </c>
      <c r="R6970">
        <f>ROUNDUP(VLOOKUP(A6970,A:O,VLOOKUP('MMW Analysis'!$E$4,'MMW Analysis'!$L$5:$M$12,2,FALSE)+7,FALSE)/6976,2)</f>
        <v>0.94000000000000006</v>
      </c>
    </row>
    <row r="6971" spans="1:18">
      <c r="A6971" t="s">
        <v>6978</v>
      </c>
      <c r="B6971" t="s">
        <v>13837</v>
      </c>
      <c r="C6971" t="s">
        <v>7016</v>
      </c>
      <c r="D6971" t="s">
        <v>14310</v>
      </c>
      <c r="E6971" t="s">
        <v>14695</v>
      </c>
      <c r="F6971" t="s">
        <v>14306</v>
      </c>
      <c r="G6971" t="s">
        <v>13918</v>
      </c>
      <c r="H6971" s="1">
        <v>5626</v>
      </c>
      <c r="I6971" s="1">
        <v>5244</v>
      </c>
      <c r="J6971" s="1">
        <v>4449</v>
      </c>
      <c r="K6971" s="1">
        <v>5905</v>
      </c>
      <c r="L6971" s="1">
        <v>3332</v>
      </c>
      <c r="M6971" s="1">
        <v>4819</v>
      </c>
      <c r="N6971" s="1">
        <v>2981</v>
      </c>
      <c r="O6971" s="1">
        <v>5705</v>
      </c>
      <c r="P6971">
        <f>ROUNDUP(VLOOKUP(A6971,A:O,VLOOKUP('Local Authority Analysis'!$E$4,'Local Authority Analysis'!$M$5:$N$12,2,FALSE)+7,FALSE)/6976,2)</f>
        <v>0.82000000000000006</v>
      </c>
      <c r="Q6971">
        <f>ROUNDUP(VLOOKUP(A6971,A:O,VLOOKUP('SPC Analysis'!$E$4,'SPC Analysis'!$M$5:$N$12,2,FALSE)+7,FALSE)/6976,2)</f>
        <v>0.82000000000000006</v>
      </c>
      <c r="R6971">
        <f>ROUNDUP(VLOOKUP(A6971,A:O,VLOOKUP('MMW Analysis'!$E$4,'MMW Analysis'!$L$5:$M$12,2,FALSE)+7,FALSE)/6976,2)</f>
        <v>0.82000000000000006</v>
      </c>
    </row>
    <row r="6972" spans="1:18">
      <c r="A6972" t="s">
        <v>6979</v>
      </c>
      <c r="B6972" t="s">
        <v>13838</v>
      </c>
      <c r="C6972" t="s">
        <v>7016</v>
      </c>
      <c r="D6972" t="s">
        <v>14310</v>
      </c>
      <c r="E6972" t="s">
        <v>14695</v>
      </c>
      <c r="F6972" t="s">
        <v>14306</v>
      </c>
      <c r="G6972" t="s">
        <v>13918</v>
      </c>
      <c r="H6972" s="1">
        <v>2985</v>
      </c>
      <c r="I6972" s="1">
        <v>3315</v>
      </c>
      <c r="J6972" s="1">
        <v>3772</v>
      </c>
      <c r="K6972" s="1">
        <v>3716</v>
      </c>
      <c r="L6972" s="1">
        <v>5718</v>
      </c>
      <c r="M6972" s="1">
        <v>3463</v>
      </c>
      <c r="N6972" s="1">
        <v>4661</v>
      </c>
      <c r="O6972" s="1">
        <v>3800</v>
      </c>
      <c r="P6972">
        <f>ROUNDUP(VLOOKUP(A6972,A:O,VLOOKUP('Local Authority Analysis'!$E$4,'Local Authority Analysis'!$M$5:$N$12,2,FALSE)+7,FALSE)/6976,2)</f>
        <v>0.55000000000000004</v>
      </c>
      <c r="Q6972">
        <f>ROUNDUP(VLOOKUP(A6972,A:O,VLOOKUP('SPC Analysis'!$E$4,'SPC Analysis'!$M$5:$N$12,2,FALSE)+7,FALSE)/6976,2)</f>
        <v>0.55000000000000004</v>
      </c>
      <c r="R6972">
        <f>ROUNDUP(VLOOKUP(A6972,A:O,VLOOKUP('MMW Analysis'!$E$4,'MMW Analysis'!$L$5:$M$12,2,FALSE)+7,FALSE)/6976,2)</f>
        <v>0.55000000000000004</v>
      </c>
    </row>
    <row r="6973" spans="1:18">
      <c r="A6973" t="s">
        <v>6980</v>
      </c>
      <c r="B6973" t="s">
        <v>13839</v>
      </c>
      <c r="C6973" t="s">
        <v>7016</v>
      </c>
      <c r="D6973" t="s">
        <v>14310</v>
      </c>
      <c r="E6973" t="s">
        <v>14695</v>
      </c>
      <c r="F6973" t="s">
        <v>14306</v>
      </c>
      <c r="G6973" t="s">
        <v>13918</v>
      </c>
      <c r="H6973" s="1">
        <v>2419</v>
      </c>
      <c r="I6973" s="1">
        <v>2442</v>
      </c>
      <c r="J6973" s="1">
        <v>1372</v>
      </c>
      <c r="K6973" s="1">
        <v>2545</v>
      </c>
      <c r="L6973" s="1">
        <v>5672</v>
      </c>
      <c r="M6973" s="1">
        <v>3161</v>
      </c>
      <c r="N6973" s="1">
        <v>1671</v>
      </c>
      <c r="O6973" s="1">
        <v>2392</v>
      </c>
      <c r="P6973">
        <f>ROUNDUP(VLOOKUP(A6973,A:O,VLOOKUP('Local Authority Analysis'!$E$4,'Local Authority Analysis'!$M$5:$N$12,2,FALSE)+7,FALSE)/6976,2)</f>
        <v>0.35000000000000003</v>
      </c>
      <c r="Q6973">
        <f>ROUNDUP(VLOOKUP(A6973,A:O,VLOOKUP('SPC Analysis'!$E$4,'SPC Analysis'!$M$5:$N$12,2,FALSE)+7,FALSE)/6976,2)</f>
        <v>0.35000000000000003</v>
      </c>
      <c r="R6973">
        <f>ROUNDUP(VLOOKUP(A6973,A:O,VLOOKUP('MMW Analysis'!$E$4,'MMW Analysis'!$L$5:$M$12,2,FALSE)+7,FALSE)/6976,2)</f>
        <v>0.35000000000000003</v>
      </c>
    </row>
    <row r="6974" spans="1:18">
      <c r="A6974" t="s">
        <v>6981</v>
      </c>
      <c r="B6974" t="s">
        <v>13840</v>
      </c>
      <c r="C6974" t="s">
        <v>7016</v>
      </c>
      <c r="D6974" t="s">
        <v>14310</v>
      </c>
      <c r="E6974" t="s">
        <v>14695</v>
      </c>
      <c r="F6974" t="s">
        <v>14306</v>
      </c>
      <c r="G6974" t="s">
        <v>13918</v>
      </c>
      <c r="H6974" s="1">
        <v>3933</v>
      </c>
      <c r="I6974" s="1">
        <v>3297</v>
      </c>
      <c r="J6974" s="1">
        <v>3702</v>
      </c>
      <c r="K6974" s="1">
        <v>2950</v>
      </c>
      <c r="L6974" s="1">
        <v>5402</v>
      </c>
      <c r="M6974" s="1">
        <v>1819</v>
      </c>
      <c r="N6974" s="1">
        <v>3594</v>
      </c>
      <c r="O6974" s="1">
        <v>3793</v>
      </c>
      <c r="P6974">
        <f>ROUNDUP(VLOOKUP(A6974,A:O,VLOOKUP('Local Authority Analysis'!$E$4,'Local Authority Analysis'!$M$5:$N$12,2,FALSE)+7,FALSE)/6976,2)</f>
        <v>0.55000000000000004</v>
      </c>
      <c r="Q6974">
        <f>ROUNDUP(VLOOKUP(A6974,A:O,VLOOKUP('SPC Analysis'!$E$4,'SPC Analysis'!$M$5:$N$12,2,FALSE)+7,FALSE)/6976,2)</f>
        <v>0.55000000000000004</v>
      </c>
      <c r="R6974">
        <f>ROUNDUP(VLOOKUP(A6974,A:O,VLOOKUP('MMW Analysis'!$E$4,'MMW Analysis'!$L$5:$M$12,2,FALSE)+7,FALSE)/6976,2)</f>
        <v>0.55000000000000004</v>
      </c>
    </row>
    <row r="6975" spans="1:18">
      <c r="A6975" t="s">
        <v>6982</v>
      </c>
      <c r="B6975" t="s">
        <v>13841</v>
      </c>
      <c r="C6975" t="s">
        <v>7016</v>
      </c>
      <c r="D6975" t="s">
        <v>14310</v>
      </c>
      <c r="E6975" t="s">
        <v>14695</v>
      </c>
      <c r="F6975" t="s">
        <v>14306</v>
      </c>
      <c r="G6975" t="s">
        <v>13918</v>
      </c>
      <c r="H6975" s="1">
        <v>1555</v>
      </c>
      <c r="I6975" s="1">
        <v>1301</v>
      </c>
      <c r="J6975" s="1">
        <v>1295</v>
      </c>
      <c r="K6975" s="1">
        <v>1240</v>
      </c>
      <c r="L6975" s="1">
        <v>5424</v>
      </c>
      <c r="M6975" s="1">
        <v>795</v>
      </c>
      <c r="N6975" s="1">
        <v>2624</v>
      </c>
      <c r="O6975" s="1">
        <v>1394</v>
      </c>
      <c r="P6975">
        <f>ROUNDUP(VLOOKUP(A6975,A:O,VLOOKUP('Local Authority Analysis'!$E$4,'Local Authority Analysis'!$M$5:$N$12,2,FALSE)+7,FALSE)/6976,2)</f>
        <v>0.2</v>
      </c>
      <c r="Q6975">
        <f>ROUNDUP(VLOOKUP(A6975,A:O,VLOOKUP('SPC Analysis'!$E$4,'SPC Analysis'!$M$5:$N$12,2,FALSE)+7,FALSE)/6976,2)</f>
        <v>0.2</v>
      </c>
      <c r="R6975">
        <f>ROUNDUP(VLOOKUP(A6975,A:O,VLOOKUP('MMW Analysis'!$E$4,'MMW Analysis'!$L$5:$M$12,2,FALSE)+7,FALSE)/6976,2)</f>
        <v>0.2</v>
      </c>
    </row>
    <row r="6976" spans="1:18">
      <c r="A6976" t="s">
        <v>6983</v>
      </c>
      <c r="B6976" t="s">
        <v>13842</v>
      </c>
      <c r="C6976" t="s">
        <v>7016</v>
      </c>
      <c r="D6976" t="s">
        <v>14310</v>
      </c>
      <c r="E6976" t="s">
        <v>14695</v>
      </c>
      <c r="F6976" t="s">
        <v>14306</v>
      </c>
      <c r="G6976" t="s">
        <v>13918</v>
      </c>
      <c r="H6976" s="1">
        <v>3836.5</v>
      </c>
      <c r="I6976" s="1">
        <v>3176.5</v>
      </c>
      <c r="J6976" s="1">
        <v>2015</v>
      </c>
      <c r="K6976" s="1">
        <v>2703</v>
      </c>
      <c r="L6976" s="1">
        <v>3524</v>
      </c>
      <c r="M6976" s="1">
        <v>5007</v>
      </c>
      <c r="N6976" s="1">
        <v>1865</v>
      </c>
      <c r="O6976" s="1">
        <v>3274</v>
      </c>
      <c r="P6976">
        <f>ROUNDUP(VLOOKUP(A6976,A:O,VLOOKUP('Local Authority Analysis'!$E$4,'Local Authority Analysis'!$M$5:$N$12,2,FALSE)+7,FALSE)/6976,2)</f>
        <v>0.47000000000000003</v>
      </c>
      <c r="Q6976">
        <f>ROUNDUP(VLOOKUP(A6976,A:O,VLOOKUP('SPC Analysis'!$E$4,'SPC Analysis'!$M$5:$N$12,2,FALSE)+7,FALSE)/6976,2)</f>
        <v>0.47000000000000003</v>
      </c>
      <c r="R6976">
        <f>ROUNDUP(VLOOKUP(A6976,A:O,VLOOKUP('MMW Analysis'!$E$4,'MMW Analysis'!$L$5:$M$12,2,FALSE)+7,FALSE)/6976,2)</f>
        <v>0.47000000000000003</v>
      </c>
    </row>
    <row r="6977" spans="1:18">
      <c r="A6977" t="s">
        <v>6984</v>
      </c>
      <c r="B6977" t="s">
        <v>13843</v>
      </c>
      <c r="C6977" t="s">
        <v>7016</v>
      </c>
      <c r="D6977" t="s">
        <v>14310</v>
      </c>
      <c r="E6977" t="s">
        <v>14695</v>
      </c>
      <c r="F6977" t="s">
        <v>14306</v>
      </c>
      <c r="G6977" t="s">
        <v>13918</v>
      </c>
      <c r="H6977" s="1">
        <v>6007</v>
      </c>
      <c r="I6977" s="1">
        <v>6546</v>
      </c>
      <c r="J6977" s="1">
        <v>3708</v>
      </c>
      <c r="K6977" s="1">
        <v>4029</v>
      </c>
      <c r="L6977" s="1">
        <v>2384</v>
      </c>
      <c r="M6977" s="1">
        <v>2364</v>
      </c>
      <c r="N6977" s="1">
        <v>2082</v>
      </c>
      <c r="O6977" s="1">
        <v>5303</v>
      </c>
      <c r="P6977">
        <f>ROUNDUP(VLOOKUP(A6977,A:O,VLOOKUP('Local Authority Analysis'!$E$4,'Local Authority Analysis'!$M$5:$N$12,2,FALSE)+7,FALSE)/6976,2)</f>
        <v>0.77</v>
      </c>
      <c r="Q6977">
        <f>ROUNDUP(VLOOKUP(A6977,A:O,VLOOKUP('SPC Analysis'!$E$4,'SPC Analysis'!$M$5:$N$12,2,FALSE)+7,FALSE)/6976,2)</f>
        <v>0.77</v>
      </c>
      <c r="R6977">
        <f>ROUNDUP(VLOOKUP(A6977,A:O,VLOOKUP('MMW Analysis'!$E$4,'MMW Analysis'!$L$5:$M$12,2,FALSE)+7,FALSE)/6976,2)</f>
        <v>0.77</v>
      </c>
    </row>
  </sheetData>
  <sortState ref="A2:S6977">
    <sortCondition ref="A2:A69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Local Authority Analysis</vt:lpstr>
      <vt:lpstr>SPC Analysis</vt:lpstr>
      <vt:lpstr>MMW Analysis</vt:lpstr>
      <vt:lpstr>SIMD2020</vt:lpstr>
      <vt:lpstr>SIMD2020!Criteria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McAlpine A (Alastair)</dc:creator>
  <cp:lastModifiedBy>U444140</cp:lastModifiedBy>
  <cp:lastPrinted>2016-08-29T17:27:35Z</cp:lastPrinted>
  <dcterms:created xsi:type="dcterms:W3CDTF">2016-09-05T08:16:56Z</dcterms:created>
  <dcterms:modified xsi:type="dcterms:W3CDTF">2020-01-09T10:34:52Z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A15380113</vt:lpwstr>
  </property>
  <property fmtid="{D5CDD505-2E9C-101B-9397-08002B2CF9AE}" pid="4" name="Objective-Title">
    <vt:lpwstr>SIMD16 - 05 Outputs - 42 Additional Analysis at Larger Geographies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2016-09-13T12:27:07Z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2016-09-13T13:59:31Z</vt:filetime>
  </property>
  <property fmtid="{D5CDD505-2E9C-101B-9397-08002B2CF9AE}" pid="11" name="Objective-Owner">
    <vt:lpwstr>McAlpine, Alastair A (U418385)</vt:lpwstr>
  </property>
  <property fmtid="{D5CDD505-2E9C-101B-9397-08002B2CF9AE}" pid="12" name="Objective-Path">
    <vt:lpwstr>Objective Global Folder:SG File Plan:Administration:Information resources:Data management:Data systems: Data management:Scottish Neighbourhood Statistics (SNS): SIMD 2016: 2014-2019:</vt:lpwstr>
  </property>
  <property fmtid="{D5CDD505-2E9C-101B-9397-08002B2CF9AE}" pid="13" name="Objective-Parent">
    <vt:lpwstr>Scottish Neighbourhood Statistics (SNS): SIMD 2016: 2014-2019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0.2</vt:lpwstr>
  </property>
  <property fmtid="{D5CDD505-2E9C-101B-9397-08002B2CF9AE}" pid="16" name="Objective-VersionNumber">
    <vt:i4>2</vt:i4>
  </property>
  <property fmtid="{D5CDD505-2E9C-101B-9397-08002B2CF9AE}" pid="17" name="Objective-VersionComment">
    <vt:lpwstr>Version 2</vt:lpwstr>
  </property>
  <property fmtid="{D5CDD505-2E9C-101B-9397-08002B2CF9AE}" pid="18" name="Objective-FileNumber">
    <vt:lpwstr>
    </vt:lpwstr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</Properties>
</file>